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zvnl.sharepoint.com/sites/InkoopkaderWLZ/Gedeelde documenten/General/3. Inkoopkader 2026/Stukken voor publicatie 5 sept/"/>
    </mc:Choice>
  </mc:AlternateContent>
  <xr:revisionPtr revIDLastSave="0" documentId="8_{992CF10D-675B-4FF8-A374-FF9F9AE90809}" xr6:coauthVersionLast="47" xr6:coauthVersionMax="47" xr10:uidLastSave="{00000000-0000-0000-0000-000000000000}"/>
  <bookViews>
    <workbookView xWindow="-120" yWindow="-120" windowWidth="29040" windowHeight="15720" xr2:uid="{E4B3578A-5DC2-4747-B4FB-DD9C35770171}"/>
  </bookViews>
  <sheets>
    <sheet name="Voorblad" sheetId="8" r:id="rId1"/>
    <sheet name="Betaald tarief 2024" sheetId="1" r:id="rId2"/>
    <sheet name="Betaald percentage 2024" sheetId="9" r:id="rId3"/>
    <sheet name="Meerzorg gunning" sheetId="12" r:id="rId4"/>
    <sheet name="Correcties" sheetId="14" r:id="rId5"/>
    <sheet name="Bijlage ZZP" sheetId="15" r:id="rId6"/>
    <sheet name="Bijlage VPT" sheetId="16" r:id="rId7"/>
    <sheet name="Bijlage MPT" sheetId="17" r:id="rId8"/>
    <sheet name="Bijlage COT" sheetId="13" r:id="rId9"/>
    <sheet name="Bijlage NBF" sheetId="18" r:id="rId10"/>
    <sheet name="niet meegenomen prestaties" sheetId="2" state="hidden" r:id="rId11"/>
  </sheets>
  <externalReferences>
    <externalReference r:id="rId12"/>
  </externalReferences>
  <definedNames>
    <definedName name="_xlnm._FilterDatabase" localSheetId="1" hidden="1">'Betaald tarief 2024'!$A$1:$Q$7337</definedName>
    <definedName name="PRIJS_V">[1]Index!$B$98:$L$100</definedName>
    <definedName name="VV2H">#REF!</definedName>
    <definedName name="VV2V">#REF!</definedName>
    <definedName name="VV3H">#REF!</definedName>
    <definedName name="VV3V">#REF!</definedName>
    <definedName name="VV4H">#REF!</definedName>
    <definedName name="VV4V">#REF!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9" l="1"/>
  <c r="E4" i="9"/>
  <c r="E3" i="9"/>
  <c r="E2" i="9"/>
  <c r="A2" i="14" a="1"/>
  <c r="A2" i="14" s="1"/>
  <c r="M518" i="1"/>
  <c r="I2" i="1"/>
  <c r="J9" i="1"/>
  <c r="K9" i="1"/>
  <c r="L9" i="1"/>
  <c r="M9" i="1"/>
  <c r="N9" i="1"/>
  <c r="J10" i="1"/>
  <c r="K10" i="1"/>
  <c r="L10" i="1"/>
  <c r="M10" i="1"/>
  <c r="N10" i="1"/>
  <c r="J11" i="1"/>
  <c r="K11" i="1"/>
  <c r="L11" i="1"/>
  <c r="M11" i="1"/>
  <c r="N11" i="1"/>
  <c r="J12" i="1"/>
  <c r="K12" i="1"/>
  <c r="L12" i="1"/>
  <c r="M12" i="1"/>
  <c r="N12" i="1"/>
  <c r="J13" i="1"/>
  <c r="K13" i="1"/>
  <c r="L13" i="1"/>
  <c r="M13" i="1"/>
  <c r="N13" i="1"/>
  <c r="J14" i="1"/>
  <c r="K14" i="1"/>
  <c r="L14" i="1"/>
  <c r="M14" i="1"/>
  <c r="N14" i="1"/>
  <c r="J15" i="1"/>
  <c r="K15" i="1"/>
  <c r="L15" i="1"/>
  <c r="M15" i="1"/>
  <c r="N15" i="1"/>
  <c r="J16" i="1"/>
  <c r="K16" i="1"/>
  <c r="L16" i="1"/>
  <c r="M16" i="1"/>
  <c r="N16" i="1"/>
  <c r="J17" i="1"/>
  <c r="K17" i="1"/>
  <c r="L17" i="1"/>
  <c r="M17" i="1"/>
  <c r="N17" i="1"/>
  <c r="J18" i="1"/>
  <c r="K18" i="1"/>
  <c r="L18" i="1"/>
  <c r="M18" i="1"/>
  <c r="N18" i="1"/>
  <c r="J19" i="1"/>
  <c r="K19" i="1"/>
  <c r="L19" i="1"/>
  <c r="M19" i="1"/>
  <c r="N19" i="1"/>
  <c r="J20" i="1"/>
  <c r="K20" i="1"/>
  <c r="L20" i="1"/>
  <c r="M20" i="1"/>
  <c r="N20" i="1"/>
  <c r="J21" i="1"/>
  <c r="K21" i="1"/>
  <c r="L21" i="1"/>
  <c r="M21" i="1"/>
  <c r="N21" i="1"/>
  <c r="J22" i="1"/>
  <c r="K22" i="1"/>
  <c r="L22" i="1"/>
  <c r="M22" i="1"/>
  <c r="N22" i="1"/>
  <c r="J23" i="1"/>
  <c r="K23" i="1"/>
  <c r="L23" i="1"/>
  <c r="M23" i="1"/>
  <c r="N23" i="1"/>
  <c r="J24" i="1"/>
  <c r="K24" i="1"/>
  <c r="L24" i="1"/>
  <c r="M24" i="1"/>
  <c r="N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J33" i="1"/>
  <c r="K33" i="1"/>
  <c r="L33" i="1"/>
  <c r="M33" i="1"/>
  <c r="N33" i="1"/>
  <c r="J34" i="1"/>
  <c r="K34" i="1"/>
  <c r="L34" i="1"/>
  <c r="M34" i="1"/>
  <c r="N34" i="1"/>
  <c r="J35" i="1"/>
  <c r="K35" i="1"/>
  <c r="L35" i="1"/>
  <c r="M35" i="1"/>
  <c r="N35" i="1"/>
  <c r="J36" i="1"/>
  <c r="K36" i="1"/>
  <c r="L36" i="1"/>
  <c r="M36" i="1"/>
  <c r="N36" i="1"/>
  <c r="J37" i="1"/>
  <c r="K37" i="1"/>
  <c r="L37" i="1"/>
  <c r="M37" i="1"/>
  <c r="N37" i="1"/>
  <c r="J38" i="1"/>
  <c r="K38" i="1"/>
  <c r="L38" i="1"/>
  <c r="M38" i="1"/>
  <c r="N38" i="1"/>
  <c r="J39" i="1"/>
  <c r="K39" i="1"/>
  <c r="L39" i="1"/>
  <c r="M39" i="1"/>
  <c r="N39" i="1"/>
  <c r="J40" i="1"/>
  <c r="K40" i="1"/>
  <c r="L40" i="1"/>
  <c r="M40" i="1"/>
  <c r="N40" i="1"/>
  <c r="J41" i="1"/>
  <c r="K41" i="1"/>
  <c r="L41" i="1"/>
  <c r="M41" i="1"/>
  <c r="N41" i="1"/>
  <c r="J42" i="1"/>
  <c r="K42" i="1"/>
  <c r="L42" i="1"/>
  <c r="M42" i="1"/>
  <c r="N42" i="1"/>
  <c r="J43" i="1"/>
  <c r="K43" i="1"/>
  <c r="L43" i="1"/>
  <c r="M43" i="1"/>
  <c r="N43" i="1"/>
  <c r="J44" i="1"/>
  <c r="K44" i="1"/>
  <c r="L44" i="1"/>
  <c r="M44" i="1"/>
  <c r="N44" i="1"/>
  <c r="J45" i="1"/>
  <c r="K45" i="1"/>
  <c r="L45" i="1"/>
  <c r="M45" i="1"/>
  <c r="N45" i="1"/>
  <c r="J46" i="1"/>
  <c r="K46" i="1"/>
  <c r="L46" i="1"/>
  <c r="M46" i="1"/>
  <c r="N46" i="1"/>
  <c r="J47" i="1"/>
  <c r="K47" i="1"/>
  <c r="L47" i="1"/>
  <c r="M47" i="1"/>
  <c r="N47" i="1"/>
  <c r="J48" i="1"/>
  <c r="K48" i="1"/>
  <c r="L48" i="1"/>
  <c r="M48" i="1"/>
  <c r="N48" i="1"/>
  <c r="J49" i="1"/>
  <c r="K49" i="1"/>
  <c r="L49" i="1"/>
  <c r="M49" i="1"/>
  <c r="N49" i="1"/>
  <c r="J50" i="1"/>
  <c r="K50" i="1"/>
  <c r="L50" i="1"/>
  <c r="M50" i="1"/>
  <c r="N50" i="1"/>
  <c r="J51" i="1"/>
  <c r="K51" i="1"/>
  <c r="L51" i="1"/>
  <c r="M51" i="1"/>
  <c r="N51" i="1"/>
  <c r="J52" i="1"/>
  <c r="K52" i="1"/>
  <c r="L52" i="1"/>
  <c r="M52" i="1"/>
  <c r="N52" i="1"/>
  <c r="J53" i="1"/>
  <c r="K53" i="1"/>
  <c r="L53" i="1"/>
  <c r="M53" i="1"/>
  <c r="N53" i="1"/>
  <c r="J54" i="1"/>
  <c r="K54" i="1"/>
  <c r="L54" i="1"/>
  <c r="M54" i="1"/>
  <c r="N54" i="1"/>
  <c r="J55" i="1"/>
  <c r="K55" i="1"/>
  <c r="L55" i="1"/>
  <c r="M55" i="1"/>
  <c r="N55" i="1"/>
  <c r="J56" i="1"/>
  <c r="K56" i="1"/>
  <c r="L56" i="1"/>
  <c r="M56" i="1"/>
  <c r="N56" i="1"/>
  <c r="J57" i="1"/>
  <c r="K57" i="1"/>
  <c r="L57" i="1"/>
  <c r="M57" i="1"/>
  <c r="N57" i="1"/>
  <c r="J58" i="1"/>
  <c r="K58" i="1"/>
  <c r="L58" i="1"/>
  <c r="M58" i="1"/>
  <c r="N58" i="1"/>
  <c r="J59" i="1"/>
  <c r="K59" i="1"/>
  <c r="L59" i="1"/>
  <c r="M59" i="1"/>
  <c r="N59" i="1"/>
  <c r="J60" i="1"/>
  <c r="K60" i="1"/>
  <c r="L60" i="1"/>
  <c r="M60" i="1"/>
  <c r="N60" i="1"/>
  <c r="J61" i="1"/>
  <c r="K61" i="1"/>
  <c r="L61" i="1"/>
  <c r="M61" i="1"/>
  <c r="N61" i="1"/>
  <c r="J62" i="1"/>
  <c r="K62" i="1"/>
  <c r="L62" i="1"/>
  <c r="M62" i="1"/>
  <c r="N62" i="1"/>
  <c r="J63" i="1"/>
  <c r="K63" i="1"/>
  <c r="L63" i="1"/>
  <c r="M63" i="1"/>
  <c r="N63" i="1"/>
  <c r="J64" i="1"/>
  <c r="K64" i="1"/>
  <c r="L64" i="1"/>
  <c r="M64" i="1"/>
  <c r="N64" i="1"/>
  <c r="J65" i="1"/>
  <c r="K65" i="1"/>
  <c r="L65" i="1"/>
  <c r="M65" i="1"/>
  <c r="N65" i="1"/>
  <c r="J66" i="1"/>
  <c r="K66" i="1"/>
  <c r="L66" i="1"/>
  <c r="M66" i="1"/>
  <c r="N66" i="1"/>
  <c r="J67" i="1"/>
  <c r="K67" i="1"/>
  <c r="L67" i="1"/>
  <c r="M67" i="1"/>
  <c r="N67" i="1"/>
  <c r="J68" i="1"/>
  <c r="K68" i="1"/>
  <c r="L68" i="1"/>
  <c r="M68" i="1"/>
  <c r="N68" i="1"/>
  <c r="J69" i="1"/>
  <c r="K69" i="1"/>
  <c r="L69" i="1"/>
  <c r="M69" i="1"/>
  <c r="N69" i="1"/>
  <c r="J70" i="1"/>
  <c r="K70" i="1"/>
  <c r="L70" i="1"/>
  <c r="M70" i="1"/>
  <c r="N70" i="1"/>
  <c r="J71" i="1"/>
  <c r="K71" i="1"/>
  <c r="L71" i="1"/>
  <c r="M71" i="1"/>
  <c r="N71" i="1"/>
  <c r="J72" i="1"/>
  <c r="K72" i="1"/>
  <c r="L72" i="1"/>
  <c r="M72" i="1"/>
  <c r="N72" i="1"/>
  <c r="J73" i="1"/>
  <c r="K73" i="1"/>
  <c r="L73" i="1"/>
  <c r="M73" i="1"/>
  <c r="N73" i="1"/>
  <c r="J74" i="1"/>
  <c r="K74" i="1"/>
  <c r="L74" i="1"/>
  <c r="M74" i="1"/>
  <c r="N74" i="1"/>
  <c r="J75" i="1"/>
  <c r="K75" i="1"/>
  <c r="L75" i="1"/>
  <c r="M75" i="1"/>
  <c r="N75" i="1"/>
  <c r="J76" i="1"/>
  <c r="K76" i="1"/>
  <c r="L76" i="1"/>
  <c r="M76" i="1"/>
  <c r="N76" i="1"/>
  <c r="J77" i="1"/>
  <c r="K77" i="1"/>
  <c r="L77" i="1"/>
  <c r="M77" i="1"/>
  <c r="N77" i="1"/>
  <c r="J78" i="1"/>
  <c r="K78" i="1"/>
  <c r="L78" i="1"/>
  <c r="M78" i="1"/>
  <c r="N78" i="1"/>
  <c r="J79" i="1"/>
  <c r="K79" i="1"/>
  <c r="L79" i="1"/>
  <c r="M79" i="1"/>
  <c r="N79" i="1"/>
  <c r="J80" i="1"/>
  <c r="K80" i="1"/>
  <c r="L80" i="1"/>
  <c r="M80" i="1"/>
  <c r="N80" i="1"/>
  <c r="J81" i="1"/>
  <c r="K81" i="1"/>
  <c r="L81" i="1"/>
  <c r="M81" i="1"/>
  <c r="N81" i="1"/>
  <c r="J82" i="1"/>
  <c r="K82" i="1"/>
  <c r="L82" i="1"/>
  <c r="M82" i="1"/>
  <c r="N82" i="1"/>
  <c r="J83" i="1"/>
  <c r="K83" i="1"/>
  <c r="L83" i="1"/>
  <c r="M83" i="1"/>
  <c r="N83" i="1"/>
  <c r="J84" i="1"/>
  <c r="K84" i="1"/>
  <c r="L84" i="1"/>
  <c r="M84" i="1"/>
  <c r="N84" i="1"/>
  <c r="J85" i="1"/>
  <c r="K85" i="1"/>
  <c r="L85" i="1"/>
  <c r="M85" i="1"/>
  <c r="N85" i="1"/>
  <c r="J86" i="1"/>
  <c r="K86" i="1"/>
  <c r="L86" i="1"/>
  <c r="M86" i="1"/>
  <c r="N86" i="1"/>
  <c r="J87" i="1"/>
  <c r="K87" i="1"/>
  <c r="L87" i="1"/>
  <c r="M87" i="1"/>
  <c r="N87" i="1"/>
  <c r="J88" i="1"/>
  <c r="K88" i="1"/>
  <c r="L88" i="1"/>
  <c r="M88" i="1"/>
  <c r="N88" i="1"/>
  <c r="J89" i="1"/>
  <c r="K89" i="1"/>
  <c r="L89" i="1"/>
  <c r="M89" i="1"/>
  <c r="N89" i="1"/>
  <c r="J90" i="1"/>
  <c r="K90" i="1"/>
  <c r="L90" i="1"/>
  <c r="M90" i="1"/>
  <c r="N90" i="1"/>
  <c r="J91" i="1"/>
  <c r="K91" i="1"/>
  <c r="L91" i="1"/>
  <c r="M91" i="1"/>
  <c r="N91" i="1"/>
  <c r="J92" i="1"/>
  <c r="K92" i="1"/>
  <c r="L92" i="1"/>
  <c r="M92" i="1"/>
  <c r="N92" i="1"/>
  <c r="J93" i="1"/>
  <c r="K93" i="1"/>
  <c r="L93" i="1"/>
  <c r="M93" i="1"/>
  <c r="N93" i="1"/>
  <c r="J94" i="1"/>
  <c r="K94" i="1"/>
  <c r="L94" i="1"/>
  <c r="M94" i="1"/>
  <c r="N94" i="1"/>
  <c r="J95" i="1"/>
  <c r="K95" i="1"/>
  <c r="L95" i="1"/>
  <c r="M95" i="1"/>
  <c r="N95" i="1"/>
  <c r="J96" i="1"/>
  <c r="K96" i="1"/>
  <c r="L96" i="1"/>
  <c r="M96" i="1"/>
  <c r="N96" i="1"/>
  <c r="J97" i="1"/>
  <c r="K97" i="1"/>
  <c r="L97" i="1"/>
  <c r="M97" i="1"/>
  <c r="N97" i="1"/>
  <c r="J98" i="1"/>
  <c r="K98" i="1"/>
  <c r="L98" i="1"/>
  <c r="M98" i="1"/>
  <c r="N98" i="1"/>
  <c r="J99" i="1"/>
  <c r="K99" i="1"/>
  <c r="L99" i="1"/>
  <c r="M99" i="1"/>
  <c r="N99" i="1"/>
  <c r="J100" i="1"/>
  <c r="K100" i="1"/>
  <c r="L100" i="1"/>
  <c r="M100" i="1"/>
  <c r="N100" i="1"/>
  <c r="J101" i="1"/>
  <c r="K101" i="1"/>
  <c r="L101" i="1"/>
  <c r="M101" i="1"/>
  <c r="N101" i="1"/>
  <c r="J102" i="1"/>
  <c r="K102" i="1"/>
  <c r="L102" i="1"/>
  <c r="M102" i="1"/>
  <c r="N102" i="1"/>
  <c r="J103" i="1"/>
  <c r="K103" i="1"/>
  <c r="L103" i="1"/>
  <c r="M103" i="1"/>
  <c r="N103" i="1"/>
  <c r="J104" i="1"/>
  <c r="K104" i="1"/>
  <c r="L104" i="1"/>
  <c r="M104" i="1"/>
  <c r="N104" i="1"/>
  <c r="J105" i="1"/>
  <c r="K105" i="1"/>
  <c r="L105" i="1"/>
  <c r="M105" i="1"/>
  <c r="N105" i="1"/>
  <c r="J106" i="1"/>
  <c r="K106" i="1"/>
  <c r="L106" i="1"/>
  <c r="M106" i="1"/>
  <c r="N106" i="1"/>
  <c r="J107" i="1"/>
  <c r="K107" i="1"/>
  <c r="L107" i="1"/>
  <c r="M107" i="1"/>
  <c r="N107" i="1"/>
  <c r="J108" i="1"/>
  <c r="K108" i="1"/>
  <c r="L108" i="1"/>
  <c r="M108" i="1"/>
  <c r="N108" i="1"/>
  <c r="J109" i="1"/>
  <c r="K109" i="1"/>
  <c r="L109" i="1"/>
  <c r="M109" i="1"/>
  <c r="N109" i="1"/>
  <c r="J110" i="1"/>
  <c r="K110" i="1"/>
  <c r="L110" i="1"/>
  <c r="M110" i="1"/>
  <c r="N110" i="1"/>
  <c r="J111" i="1"/>
  <c r="K111" i="1"/>
  <c r="L111" i="1"/>
  <c r="M111" i="1"/>
  <c r="N111" i="1"/>
  <c r="J112" i="1"/>
  <c r="K112" i="1"/>
  <c r="L112" i="1"/>
  <c r="M112" i="1"/>
  <c r="N112" i="1"/>
  <c r="J113" i="1"/>
  <c r="K113" i="1"/>
  <c r="L113" i="1"/>
  <c r="M113" i="1"/>
  <c r="N113" i="1"/>
  <c r="J114" i="1"/>
  <c r="K114" i="1"/>
  <c r="L114" i="1"/>
  <c r="M114" i="1"/>
  <c r="N114" i="1"/>
  <c r="J115" i="1"/>
  <c r="K115" i="1"/>
  <c r="L115" i="1"/>
  <c r="M115" i="1"/>
  <c r="N115" i="1"/>
  <c r="J116" i="1"/>
  <c r="K116" i="1"/>
  <c r="L116" i="1"/>
  <c r="M116" i="1"/>
  <c r="N116" i="1"/>
  <c r="J117" i="1"/>
  <c r="K117" i="1"/>
  <c r="L117" i="1"/>
  <c r="M117" i="1"/>
  <c r="N117" i="1"/>
  <c r="J118" i="1"/>
  <c r="K118" i="1"/>
  <c r="L118" i="1"/>
  <c r="M118" i="1"/>
  <c r="N118" i="1"/>
  <c r="J119" i="1"/>
  <c r="K119" i="1"/>
  <c r="L119" i="1"/>
  <c r="M119" i="1"/>
  <c r="N119" i="1"/>
  <c r="J120" i="1"/>
  <c r="K120" i="1"/>
  <c r="L120" i="1"/>
  <c r="M120" i="1"/>
  <c r="N120" i="1"/>
  <c r="J121" i="1"/>
  <c r="K121" i="1"/>
  <c r="L121" i="1"/>
  <c r="M121" i="1"/>
  <c r="N121" i="1"/>
  <c r="J122" i="1"/>
  <c r="K122" i="1"/>
  <c r="L122" i="1"/>
  <c r="M122" i="1"/>
  <c r="N122" i="1"/>
  <c r="J123" i="1"/>
  <c r="K123" i="1"/>
  <c r="L123" i="1"/>
  <c r="M123" i="1"/>
  <c r="N123" i="1"/>
  <c r="J124" i="1"/>
  <c r="K124" i="1"/>
  <c r="L124" i="1"/>
  <c r="M124" i="1"/>
  <c r="N124" i="1"/>
  <c r="J125" i="1"/>
  <c r="K125" i="1"/>
  <c r="L125" i="1"/>
  <c r="M125" i="1"/>
  <c r="N125" i="1"/>
  <c r="J126" i="1"/>
  <c r="K126" i="1"/>
  <c r="L126" i="1"/>
  <c r="M126" i="1"/>
  <c r="N126" i="1"/>
  <c r="J127" i="1"/>
  <c r="K127" i="1"/>
  <c r="L127" i="1"/>
  <c r="M127" i="1"/>
  <c r="N127" i="1"/>
  <c r="J128" i="1"/>
  <c r="K128" i="1"/>
  <c r="L128" i="1"/>
  <c r="M128" i="1"/>
  <c r="N128" i="1"/>
  <c r="J129" i="1"/>
  <c r="K129" i="1"/>
  <c r="L129" i="1"/>
  <c r="M129" i="1"/>
  <c r="N129" i="1"/>
  <c r="J130" i="1"/>
  <c r="K130" i="1"/>
  <c r="L130" i="1"/>
  <c r="M130" i="1"/>
  <c r="N130" i="1"/>
  <c r="J131" i="1"/>
  <c r="K131" i="1"/>
  <c r="L131" i="1"/>
  <c r="M131" i="1"/>
  <c r="N131" i="1"/>
  <c r="J132" i="1"/>
  <c r="K132" i="1"/>
  <c r="L132" i="1"/>
  <c r="M132" i="1"/>
  <c r="N132" i="1"/>
  <c r="J133" i="1"/>
  <c r="K133" i="1"/>
  <c r="L133" i="1"/>
  <c r="M133" i="1"/>
  <c r="N133" i="1"/>
  <c r="J134" i="1"/>
  <c r="K134" i="1"/>
  <c r="L134" i="1"/>
  <c r="M134" i="1"/>
  <c r="N134" i="1"/>
  <c r="J135" i="1"/>
  <c r="K135" i="1"/>
  <c r="L135" i="1"/>
  <c r="M135" i="1"/>
  <c r="N135" i="1"/>
  <c r="J136" i="1"/>
  <c r="K136" i="1"/>
  <c r="L136" i="1"/>
  <c r="M136" i="1"/>
  <c r="N136" i="1"/>
  <c r="J137" i="1"/>
  <c r="K137" i="1"/>
  <c r="L137" i="1"/>
  <c r="M137" i="1"/>
  <c r="N137" i="1"/>
  <c r="J138" i="1"/>
  <c r="O138" i="1" s="1"/>
  <c r="K138" i="1"/>
  <c r="L138" i="1"/>
  <c r="M138" i="1"/>
  <c r="N138" i="1"/>
  <c r="J139" i="1"/>
  <c r="K139" i="1"/>
  <c r="L139" i="1"/>
  <c r="M139" i="1"/>
  <c r="N139" i="1"/>
  <c r="J140" i="1"/>
  <c r="K140" i="1"/>
  <c r="L140" i="1"/>
  <c r="M140" i="1"/>
  <c r="N140" i="1"/>
  <c r="J141" i="1"/>
  <c r="K141" i="1"/>
  <c r="L141" i="1"/>
  <c r="M141" i="1"/>
  <c r="N141" i="1"/>
  <c r="J142" i="1"/>
  <c r="K142" i="1"/>
  <c r="L142" i="1"/>
  <c r="M142" i="1"/>
  <c r="N142" i="1"/>
  <c r="J143" i="1"/>
  <c r="K143" i="1"/>
  <c r="L143" i="1"/>
  <c r="M143" i="1"/>
  <c r="N143" i="1"/>
  <c r="J144" i="1"/>
  <c r="K144" i="1"/>
  <c r="L144" i="1"/>
  <c r="M144" i="1"/>
  <c r="N144" i="1"/>
  <c r="J145" i="1"/>
  <c r="K145" i="1"/>
  <c r="L145" i="1"/>
  <c r="M145" i="1"/>
  <c r="N145" i="1"/>
  <c r="J146" i="1"/>
  <c r="K146" i="1"/>
  <c r="L146" i="1"/>
  <c r="M146" i="1"/>
  <c r="N146" i="1"/>
  <c r="J147" i="1"/>
  <c r="K147" i="1"/>
  <c r="L147" i="1"/>
  <c r="M147" i="1"/>
  <c r="N147" i="1"/>
  <c r="J148" i="1"/>
  <c r="K148" i="1"/>
  <c r="L148" i="1"/>
  <c r="M148" i="1"/>
  <c r="N148" i="1"/>
  <c r="J149" i="1"/>
  <c r="K149" i="1"/>
  <c r="L149" i="1"/>
  <c r="M149" i="1"/>
  <c r="N149" i="1"/>
  <c r="J150" i="1"/>
  <c r="K150" i="1"/>
  <c r="L150" i="1"/>
  <c r="M150" i="1"/>
  <c r="N150" i="1"/>
  <c r="J151" i="1"/>
  <c r="K151" i="1"/>
  <c r="L151" i="1"/>
  <c r="M151" i="1"/>
  <c r="N151" i="1"/>
  <c r="J152" i="1"/>
  <c r="K152" i="1"/>
  <c r="L152" i="1"/>
  <c r="M152" i="1"/>
  <c r="N152" i="1"/>
  <c r="J153" i="1"/>
  <c r="K153" i="1"/>
  <c r="L153" i="1"/>
  <c r="M153" i="1"/>
  <c r="N153" i="1"/>
  <c r="J154" i="1"/>
  <c r="K154" i="1"/>
  <c r="L154" i="1"/>
  <c r="M154" i="1"/>
  <c r="N154" i="1"/>
  <c r="J155" i="1"/>
  <c r="K155" i="1"/>
  <c r="L155" i="1"/>
  <c r="M155" i="1"/>
  <c r="N155" i="1"/>
  <c r="J156" i="1"/>
  <c r="K156" i="1"/>
  <c r="L156" i="1"/>
  <c r="M156" i="1"/>
  <c r="N156" i="1"/>
  <c r="J157" i="1"/>
  <c r="K157" i="1"/>
  <c r="L157" i="1"/>
  <c r="M157" i="1"/>
  <c r="N157" i="1"/>
  <c r="J158" i="1"/>
  <c r="K158" i="1"/>
  <c r="L158" i="1"/>
  <c r="M158" i="1"/>
  <c r="N158" i="1"/>
  <c r="J159" i="1"/>
  <c r="K159" i="1"/>
  <c r="L159" i="1"/>
  <c r="M159" i="1"/>
  <c r="N159" i="1"/>
  <c r="J160" i="1"/>
  <c r="K160" i="1"/>
  <c r="L160" i="1"/>
  <c r="M160" i="1"/>
  <c r="N160" i="1"/>
  <c r="J161" i="1"/>
  <c r="K161" i="1"/>
  <c r="L161" i="1"/>
  <c r="M161" i="1"/>
  <c r="N161" i="1"/>
  <c r="J162" i="1"/>
  <c r="K162" i="1"/>
  <c r="L162" i="1"/>
  <c r="M162" i="1"/>
  <c r="N162" i="1"/>
  <c r="J163" i="1"/>
  <c r="K163" i="1"/>
  <c r="L163" i="1"/>
  <c r="M163" i="1"/>
  <c r="N163" i="1"/>
  <c r="J164" i="1"/>
  <c r="K164" i="1"/>
  <c r="L164" i="1"/>
  <c r="M164" i="1"/>
  <c r="N164" i="1"/>
  <c r="J165" i="1"/>
  <c r="K165" i="1"/>
  <c r="L165" i="1"/>
  <c r="M165" i="1"/>
  <c r="N165" i="1"/>
  <c r="J166" i="1"/>
  <c r="K166" i="1"/>
  <c r="L166" i="1"/>
  <c r="M166" i="1"/>
  <c r="N166" i="1"/>
  <c r="J167" i="1"/>
  <c r="K167" i="1"/>
  <c r="L167" i="1"/>
  <c r="M167" i="1"/>
  <c r="N167" i="1"/>
  <c r="J168" i="1"/>
  <c r="K168" i="1"/>
  <c r="L168" i="1"/>
  <c r="M168" i="1"/>
  <c r="N168" i="1"/>
  <c r="J169" i="1"/>
  <c r="K169" i="1"/>
  <c r="L169" i="1"/>
  <c r="M169" i="1"/>
  <c r="N169" i="1"/>
  <c r="J170" i="1"/>
  <c r="K170" i="1"/>
  <c r="L170" i="1"/>
  <c r="M170" i="1"/>
  <c r="N170" i="1"/>
  <c r="J171" i="1"/>
  <c r="K171" i="1"/>
  <c r="L171" i="1"/>
  <c r="M171" i="1"/>
  <c r="N171" i="1"/>
  <c r="J172" i="1"/>
  <c r="K172" i="1"/>
  <c r="L172" i="1"/>
  <c r="M172" i="1"/>
  <c r="N172" i="1"/>
  <c r="J173" i="1"/>
  <c r="K173" i="1"/>
  <c r="L173" i="1"/>
  <c r="M173" i="1"/>
  <c r="N173" i="1"/>
  <c r="J174" i="1"/>
  <c r="K174" i="1"/>
  <c r="L174" i="1"/>
  <c r="M174" i="1"/>
  <c r="N174" i="1"/>
  <c r="J175" i="1"/>
  <c r="K175" i="1"/>
  <c r="L175" i="1"/>
  <c r="M175" i="1"/>
  <c r="N175" i="1"/>
  <c r="J176" i="1"/>
  <c r="K176" i="1"/>
  <c r="L176" i="1"/>
  <c r="M176" i="1"/>
  <c r="N176" i="1"/>
  <c r="J177" i="1"/>
  <c r="K177" i="1"/>
  <c r="L177" i="1"/>
  <c r="M177" i="1"/>
  <c r="N177" i="1"/>
  <c r="J178" i="1"/>
  <c r="K178" i="1"/>
  <c r="L178" i="1"/>
  <c r="M178" i="1"/>
  <c r="N178" i="1"/>
  <c r="J179" i="1"/>
  <c r="K179" i="1"/>
  <c r="L179" i="1"/>
  <c r="M179" i="1"/>
  <c r="N179" i="1"/>
  <c r="J180" i="1"/>
  <c r="K180" i="1"/>
  <c r="L180" i="1"/>
  <c r="M180" i="1"/>
  <c r="N180" i="1"/>
  <c r="J181" i="1"/>
  <c r="K181" i="1"/>
  <c r="L181" i="1"/>
  <c r="M181" i="1"/>
  <c r="N181" i="1"/>
  <c r="J182" i="1"/>
  <c r="K182" i="1"/>
  <c r="L182" i="1"/>
  <c r="M182" i="1"/>
  <c r="N182" i="1"/>
  <c r="J183" i="1"/>
  <c r="K183" i="1"/>
  <c r="L183" i="1"/>
  <c r="M183" i="1"/>
  <c r="N183" i="1"/>
  <c r="J184" i="1"/>
  <c r="K184" i="1"/>
  <c r="L184" i="1"/>
  <c r="M184" i="1"/>
  <c r="N184" i="1"/>
  <c r="J185" i="1"/>
  <c r="K185" i="1"/>
  <c r="L185" i="1"/>
  <c r="M185" i="1"/>
  <c r="N185" i="1"/>
  <c r="J186" i="1"/>
  <c r="K186" i="1"/>
  <c r="L186" i="1"/>
  <c r="M186" i="1"/>
  <c r="N186" i="1"/>
  <c r="J187" i="1"/>
  <c r="K187" i="1"/>
  <c r="L187" i="1"/>
  <c r="M187" i="1"/>
  <c r="N187" i="1"/>
  <c r="J188" i="1"/>
  <c r="K188" i="1"/>
  <c r="L188" i="1"/>
  <c r="M188" i="1"/>
  <c r="N188" i="1"/>
  <c r="J189" i="1"/>
  <c r="K189" i="1"/>
  <c r="L189" i="1"/>
  <c r="M189" i="1"/>
  <c r="N189" i="1"/>
  <c r="J190" i="1"/>
  <c r="K190" i="1"/>
  <c r="L190" i="1"/>
  <c r="M190" i="1"/>
  <c r="N190" i="1"/>
  <c r="J191" i="1"/>
  <c r="K191" i="1"/>
  <c r="L191" i="1"/>
  <c r="M191" i="1"/>
  <c r="N191" i="1"/>
  <c r="J192" i="1"/>
  <c r="K192" i="1"/>
  <c r="L192" i="1"/>
  <c r="M192" i="1"/>
  <c r="N192" i="1"/>
  <c r="J193" i="1"/>
  <c r="K193" i="1"/>
  <c r="L193" i="1"/>
  <c r="M193" i="1"/>
  <c r="N193" i="1"/>
  <c r="J194" i="1"/>
  <c r="K194" i="1"/>
  <c r="L194" i="1"/>
  <c r="M194" i="1"/>
  <c r="N194" i="1"/>
  <c r="J195" i="1"/>
  <c r="K195" i="1"/>
  <c r="L195" i="1"/>
  <c r="M195" i="1"/>
  <c r="N195" i="1"/>
  <c r="J196" i="1"/>
  <c r="K196" i="1"/>
  <c r="L196" i="1"/>
  <c r="M196" i="1"/>
  <c r="N196" i="1"/>
  <c r="J197" i="1"/>
  <c r="K197" i="1"/>
  <c r="L197" i="1"/>
  <c r="M197" i="1"/>
  <c r="N197" i="1"/>
  <c r="J198" i="1"/>
  <c r="K198" i="1"/>
  <c r="L198" i="1"/>
  <c r="M198" i="1"/>
  <c r="N198" i="1"/>
  <c r="J199" i="1"/>
  <c r="K199" i="1"/>
  <c r="L199" i="1"/>
  <c r="M199" i="1"/>
  <c r="N199" i="1"/>
  <c r="J200" i="1"/>
  <c r="K200" i="1"/>
  <c r="L200" i="1"/>
  <c r="M200" i="1"/>
  <c r="N200" i="1"/>
  <c r="J201" i="1"/>
  <c r="K201" i="1"/>
  <c r="L201" i="1"/>
  <c r="M201" i="1"/>
  <c r="N201" i="1"/>
  <c r="J202" i="1"/>
  <c r="K202" i="1"/>
  <c r="L202" i="1"/>
  <c r="M202" i="1"/>
  <c r="N202" i="1"/>
  <c r="J203" i="1"/>
  <c r="K203" i="1"/>
  <c r="L203" i="1"/>
  <c r="M203" i="1"/>
  <c r="N203" i="1"/>
  <c r="J204" i="1"/>
  <c r="K204" i="1"/>
  <c r="L204" i="1"/>
  <c r="M204" i="1"/>
  <c r="N204" i="1"/>
  <c r="J205" i="1"/>
  <c r="K205" i="1"/>
  <c r="L205" i="1"/>
  <c r="M205" i="1"/>
  <c r="N205" i="1"/>
  <c r="J206" i="1"/>
  <c r="K206" i="1"/>
  <c r="L206" i="1"/>
  <c r="M206" i="1"/>
  <c r="N206" i="1"/>
  <c r="J207" i="1"/>
  <c r="K207" i="1"/>
  <c r="L207" i="1"/>
  <c r="M207" i="1"/>
  <c r="N207" i="1"/>
  <c r="J208" i="1"/>
  <c r="K208" i="1"/>
  <c r="L208" i="1"/>
  <c r="M208" i="1"/>
  <c r="N208" i="1"/>
  <c r="J209" i="1"/>
  <c r="K209" i="1"/>
  <c r="L209" i="1"/>
  <c r="M209" i="1"/>
  <c r="N209" i="1"/>
  <c r="J210" i="1"/>
  <c r="K210" i="1"/>
  <c r="L210" i="1"/>
  <c r="M210" i="1"/>
  <c r="N210" i="1"/>
  <c r="J211" i="1"/>
  <c r="K211" i="1"/>
  <c r="L211" i="1"/>
  <c r="M211" i="1"/>
  <c r="N211" i="1"/>
  <c r="J212" i="1"/>
  <c r="K212" i="1"/>
  <c r="L212" i="1"/>
  <c r="M212" i="1"/>
  <c r="N212" i="1"/>
  <c r="J213" i="1"/>
  <c r="K213" i="1"/>
  <c r="L213" i="1"/>
  <c r="M213" i="1"/>
  <c r="N213" i="1"/>
  <c r="J214" i="1"/>
  <c r="K214" i="1"/>
  <c r="L214" i="1"/>
  <c r="M214" i="1"/>
  <c r="N214" i="1"/>
  <c r="J215" i="1"/>
  <c r="K215" i="1"/>
  <c r="L215" i="1"/>
  <c r="M215" i="1"/>
  <c r="N215" i="1"/>
  <c r="J216" i="1"/>
  <c r="K216" i="1"/>
  <c r="L216" i="1"/>
  <c r="M216" i="1"/>
  <c r="N216" i="1"/>
  <c r="J217" i="1"/>
  <c r="K217" i="1"/>
  <c r="L217" i="1"/>
  <c r="M217" i="1"/>
  <c r="N217" i="1"/>
  <c r="J218" i="1"/>
  <c r="K218" i="1"/>
  <c r="L218" i="1"/>
  <c r="M218" i="1"/>
  <c r="N218" i="1"/>
  <c r="J219" i="1"/>
  <c r="K219" i="1"/>
  <c r="L219" i="1"/>
  <c r="M219" i="1"/>
  <c r="N219" i="1"/>
  <c r="J220" i="1"/>
  <c r="K220" i="1"/>
  <c r="L220" i="1"/>
  <c r="M220" i="1"/>
  <c r="N220" i="1"/>
  <c r="J221" i="1"/>
  <c r="K221" i="1"/>
  <c r="L221" i="1"/>
  <c r="M221" i="1"/>
  <c r="N221" i="1"/>
  <c r="J222" i="1"/>
  <c r="K222" i="1"/>
  <c r="L222" i="1"/>
  <c r="M222" i="1"/>
  <c r="N222" i="1"/>
  <c r="J223" i="1"/>
  <c r="K223" i="1"/>
  <c r="L223" i="1"/>
  <c r="M223" i="1"/>
  <c r="N223" i="1"/>
  <c r="J224" i="1"/>
  <c r="K224" i="1"/>
  <c r="L224" i="1"/>
  <c r="M224" i="1"/>
  <c r="N224" i="1"/>
  <c r="J225" i="1"/>
  <c r="K225" i="1"/>
  <c r="L225" i="1"/>
  <c r="M225" i="1"/>
  <c r="N225" i="1"/>
  <c r="J226" i="1"/>
  <c r="K226" i="1"/>
  <c r="L226" i="1"/>
  <c r="M226" i="1"/>
  <c r="N226" i="1"/>
  <c r="J227" i="1"/>
  <c r="K227" i="1"/>
  <c r="L227" i="1"/>
  <c r="M227" i="1"/>
  <c r="N227" i="1"/>
  <c r="J228" i="1"/>
  <c r="K228" i="1"/>
  <c r="L228" i="1"/>
  <c r="M228" i="1"/>
  <c r="N228" i="1"/>
  <c r="J229" i="1"/>
  <c r="K229" i="1"/>
  <c r="L229" i="1"/>
  <c r="M229" i="1"/>
  <c r="N229" i="1"/>
  <c r="J230" i="1"/>
  <c r="K230" i="1"/>
  <c r="L230" i="1"/>
  <c r="M230" i="1"/>
  <c r="N230" i="1"/>
  <c r="J231" i="1"/>
  <c r="K231" i="1"/>
  <c r="L231" i="1"/>
  <c r="M231" i="1"/>
  <c r="N231" i="1"/>
  <c r="J232" i="1"/>
  <c r="K232" i="1"/>
  <c r="L232" i="1"/>
  <c r="M232" i="1"/>
  <c r="N232" i="1"/>
  <c r="J233" i="1"/>
  <c r="K233" i="1"/>
  <c r="L233" i="1"/>
  <c r="M233" i="1"/>
  <c r="N233" i="1"/>
  <c r="J234" i="1"/>
  <c r="K234" i="1"/>
  <c r="L234" i="1"/>
  <c r="M234" i="1"/>
  <c r="N234" i="1"/>
  <c r="J235" i="1"/>
  <c r="K235" i="1"/>
  <c r="L235" i="1"/>
  <c r="M235" i="1"/>
  <c r="N235" i="1"/>
  <c r="J236" i="1"/>
  <c r="K236" i="1"/>
  <c r="L236" i="1"/>
  <c r="M236" i="1"/>
  <c r="N236" i="1"/>
  <c r="J237" i="1"/>
  <c r="K237" i="1"/>
  <c r="L237" i="1"/>
  <c r="M237" i="1"/>
  <c r="N237" i="1"/>
  <c r="J238" i="1"/>
  <c r="K238" i="1"/>
  <c r="L238" i="1"/>
  <c r="M238" i="1"/>
  <c r="N238" i="1"/>
  <c r="J239" i="1"/>
  <c r="K239" i="1"/>
  <c r="L239" i="1"/>
  <c r="M239" i="1"/>
  <c r="N239" i="1"/>
  <c r="J240" i="1"/>
  <c r="K240" i="1"/>
  <c r="L240" i="1"/>
  <c r="M240" i="1"/>
  <c r="N240" i="1"/>
  <c r="J241" i="1"/>
  <c r="K241" i="1"/>
  <c r="L241" i="1"/>
  <c r="M241" i="1"/>
  <c r="N241" i="1"/>
  <c r="J242" i="1"/>
  <c r="K242" i="1"/>
  <c r="L242" i="1"/>
  <c r="M242" i="1"/>
  <c r="N242" i="1"/>
  <c r="J243" i="1"/>
  <c r="K243" i="1"/>
  <c r="L243" i="1"/>
  <c r="M243" i="1"/>
  <c r="N243" i="1"/>
  <c r="J244" i="1"/>
  <c r="K244" i="1"/>
  <c r="L244" i="1"/>
  <c r="M244" i="1"/>
  <c r="N244" i="1"/>
  <c r="J245" i="1"/>
  <c r="K245" i="1"/>
  <c r="L245" i="1"/>
  <c r="M245" i="1"/>
  <c r="N245" i="1"/>
  <c r="J246" i="1"/>
  <c r="K246" i="1"/>
  <c r="L246" i="1"/>
  <c r="M246" i="1"/>
  <c r="N246" i="1"/>
  <c r="J247" i="1"/>
  <c r="K247" i="1"/>
  <c r="L247" i="1"/>
  <c r="M247" i="1"/>
  <c r="N247" i="1"/>
  <c r="J248" i="1"/>
  <c r="K248" i="1"/>
  <c r="L248" i="1"/>
  <c r="M248" i="1"/>
  <c r="N248" i="1"/>
  <c r="J249" i="1"/>
  <c r="K249" i="1"/>
  <c r="L249" i="1"/>
  <c r="M249" i="1"/>
  <c r="N249" i="1"/>
  <c r="J250" i="1"/>
  <c r="K250" i="1"/>
  <c r="L250" i="1"/>
  <c r="M250" i="1"/>
  <c r="N250" i="1"/>
  <c r="J251" i="1"/>
  <c r="K251" i="1"/>
  <c r="L251" i="1"/>
  <c r="M251" i="1"/>
  <c r="N251" i="1"/>
  <c r="J252" i="1"/>
  <c r="K252" i="1"/>
  <c r="L252" i="1"/>
  <c r="M252" i="1"/>
  <c r="N252" i="1"/>
  <c r="J253" i="1"/>
  <c r="K253" i="1"/>
  <c r="L253" i="1"/>
  <c r="M253" i="1"/>
  <c r="N253" i="1"/>
  <c r="J254" i="1"/>
  <c r="K254" i="1"/>
  <c r="L254" i="1"/>
  <c r="M254" i="1"/>
  <c r="N254" i="1"/>
  <c r="J255" i="1"/>
  <c r="K255" i="1"/>
  <c r="L255" i="1"/>
  <c r="M255" i="1"/>
  <c r="N255" i="1"/>
  <c r="J256" i="1"/>
  <c r="K256" i="1"/>
  <c r="L256" i="1"/>
  <c r="M256" i="1"/>
  <c r="N256" i="1"/>
  <c r="J257" i="1"/>
  <c r="K257" i="1"/>
  <c r="L257" i="1"/>
  <c r="M257" i="1"/>
  <c r="N257" i="1"/>
  <c r="J258" i="1"/>
  <c r="K258" i="1"/>
  <c r="L258" i="1"/>
  <c r="M258" i="1"/>
  <c r="N258" i="1"/>
  <c r="J259" i="1"/>
  <c r="K259" i="1"/>
  <c r="L259" i="1"/>
  <c r="M259" i="1"/>
  <c r="N259" i="1"/>
  <c r="J260" i="1"/>
  <c r="K260" i="1"/>
  <c r="L260" i="1"/>
  <c r="M260" i="1"/>
  <c r="N260" i="1"/>
  <c r="J261" i="1"/>
  <c r="K261" i="1"/>
  <c r="L261" i="1"/>
  <c r="M261" i="1"/>
  <c r="N261" i="1"/>
  <c r="J262" i="1"/>
  <c r="K262" i="1"/>
  <c r="L262" i="1"/>
  <c r="M262" i="1"/>
  <c r="N262" i="1"/>
  <c r="J263" i="1"/>
  <c r="K263" i="1"/>
  <c r="L263" i="1"/>
  <c r="M263" i="1"/>
  <c r="N263" i="1"/>
  <c r="J264" i="1"/>
  <c r="K264" i="1"/>
  <c r="L264" i="1"/>
  <c r="M264" i="1"/>
  <c r="N264" i="1"/>
  <c r="J265" i="1"/>
  <c r="K265" i="1"/>
  <c r="L265" i="1"/>
  <c r="M265" i="1"/>
  <c r="N265" i="1"/>
  <c r="J266" i="1"/>
  <c r="K266" i="1"/>
  <c r="L266" i="1"/>
  <c r="M266" i="1"/>
  <c r="N266" i="1"/>
  <c r="J267" i="1"/>
  <c r="K267" i="1"/>
  <c r="L267" i="1"/>
  <c r="M267" i="1"/>
  <c r="N267" i="1"/>
  <c r="J268" i="1"/>
  <c r="K268" i="1"/>
  <c r="L268" i="1"/>
  <c r="M268" i="1"/>
  <c r="N268" i="1"/>
  <c r="J269" i="1"/>
  <c r="K269" i="1"/>
  <c r="L269" i="1"/>
  <c r="M269" i="1"/>
  <c r="N269" i="1"/>
  <c r="J270" i="1"/>
  <c r="K270" i="1"/>
  <c r="L270" i="1"/>
  <c r="M270" i="1"/>
  <c r="N270" i="1"/>
  <c r="J271" i="1"/>
  <c r="K271" i="1"/>
  <c r="L271" i="1"/>
  <c r="M271" i="1"/>
  <c r="N271" i="1"/>
  <c r="J272" i="1"/>
  <c r="K272" i="1"/>
  <c r="L272" i="1"/>
  <c r="M272" i="1"/>
  <c r="N272" i="1"/>
  <c r="J273" i="1"/>
  <c r="K273" i="1"/>
  <c r="L273" i="1"/>
  <c r="M273" i="1"/>
  <c r="N273" i="1"/>
  <c r="J274" i="1"/>
  <c r="K274" i="1"/>
  <c r="L274" i="1"/>
  <c r="M274" i="1"/>
  <c r="N274" i="1"/>
  <c r="J275" i="1"/>
  <c r="K275" i="1"/>
  <c r="L275" i="1"/>
  <c r="M275" i="1"/>
  <c r="N275" i="1"/>
  <c r="J276" i="1"/>
  <c r="K276" i="1"/>
  <c r="L276" i="1"/>
  <c r="M276" i="1"/>
  <c r="N276" i="1"/>
  <c r="J277" i="1"/>
  <c r="K277" i="1"/>
  <c r="L277" i="1"/>
  <c r="M277" i="1"/>
  <c r="N277" i="1"/>
  <c r="J278" i="1"/>
  <c r="K278" i="1"/>
  <c r="L278" i="1"/>
  <c r="M278" i="1"/>
  <c r="N278" i="1"/>
  <c r="J279" i="1"/>
  <c r="K279" i="1"/>
  <c r="L279" i="1"/>
  <c r="M279" i="1"/>
  <c r="N279" i="1"/>
  <c r="J280" i="1"/>
  <c r="K280" i="1"/>
  <c r="L280" i="1"/>
  <c r="M280" i="1"/>
  <c r="N280" i="1"/>
  <c r="J281" i="1"/>
  <c r="K281" i="1"/>
  <c r="L281" i="1"/>
  <c r="M281" i="1"/>
  <c r="N281" i="1"/>
  <c r="J282" i="1"/>
  <c r="K282" i="1"/>
  <c r="L282" i="1"/>
  <c r="M282" i="1"/>
  <c r="N282" i="1"/>
  <c r="J283" i="1"/>
  <c r="K283" i="1"/>
  <c r="L283" i="1"/>
  <c r="M283" i="1"/>
  <c r="N283" i="1"/>
  <c r="J284" i="1"/>
  <c r="K284" i="1"/>
  <c r="L284" i="1"/>
  <c r="M284" i="1"/>
  <c r="N284" i="1"/>
  <c r="J285" i="1"/>
  <c r="K285" i="1"/>
  <c r="L285" i="1"/>
  <c r="M285" i="1"/>
  <c r="N285" i="1"/>
  <c r="J286" i="1"/>
  <c r="K286" i="1"/>
  <c r="L286" i="1"/>
  <c r="M286" i="1"/>
  <c r="N286" i="1"/>
  <c r="J287" i="1"/>
  <c r="K287" i="1"/>
  <c r="L287" i="1"/>
  <c r="M287" i="1"/>
  <c r="N287" i="1"/>
  <c r="J288" i="1"/>
  <c r="K288" i="1"/>
  <c r="L288" i="1"/>
  <c r="M288" i="1"/>
  <c r="N288" i="1"/>
  <c r="J289" i="1"/>
  <c r="K289" i="1"/>
  <c r="L289" i="1"/>
  <c r="M289" i="1"/>
  <c r="N289" i="1"/>
  <c r="J290" i="1"/>
  <c r="K290" i="1"/>
  <c r="L290" i="1"/>
  <c r="M290" i="1"/>
  <c r="N290" i="1"/>
  <c r="J291" i="1"/>
  <c r="K291" i="1"/>
  <c r="L291" i="1"/>
  <c r="M291" i="1"/>
  <c r="N291" i="1"/>
  <c r="J292" i="1"/>
  <c r="K292" i="1"/>
  <c r="L292" i="1"/>
  <c r="M292" i="1"/>
  <c r="N292" i="1"/>
  <c r="J293" i="1"/>
  <c r="K293" i="1"/>
  <c r="L293" i="1"/>
  <c r="M293" i="1"/>
  <c r="N293" i="1"/>
  <c r="J294" i="1"/>
  <c r="K294" i="1"/>
  <c r="L294" i="1"/>
  <c r="M294" i="1"/>
  <c r="N294" i="1"/>
  <c r="J295" i="1"/>
  <c r="K295" i="1"/>
  <c r="L295" i="1"/>
  <c r="M295" i="1"/>
  <c r="N295" i="1"/>
  <c r="J296" i="1"/>
  <c r="K296" i="1"/>
  <c r="L296" i="1"/>
  <c r="M296" i="1"/>
  <c r="N296" i="1"/>
  <c r="J297" i="1"/>
  <c r="K297" i="1"/>
  <c r="L297" i="1"/>
  <c r="M297" i="1"/>
  <c r="N297" i="1"/>
  <c r="J298" i="1"/>
  <c r="K298" i="1"/>
  <c r="L298" i="1"/>
  <c r="M298" i="1"/>
  <c r="N298" i="1"/>
  <c r="J299" i="1"/>
  <c r="K299" i="1"/>
  <c r="L299" i="1"/>
  <c r="M299" i="1"/>
  <c r="N299" i="1"/>
  <c r="J300" i="1"/>
  <c r="K300" i="1"/>
  <c r="L300" i="1"/>
  <c r="M300" i="1"/>
  <c r="N300" i="1"/>
  <c r="J301" i="1"/>
  <c r="K301" i="1"/>
  <c r="L301" i="1"/>
  <c r="M301" i="1"/>
  <c r="N301" i="1"/>
  <c r="J302" i="1"/>
  <c r="K302" i="1"/>
  <c r="L302" i="1"/>
  <c r="M302" i="1"/>
  <c r="N302" i="1"/>
  <c r="J303" i="1"/>
  <c r="K303" i="1"/>
  <c r="L303" i="1"/>
  <c r="M303" i="1"/>
  <c r="N303" i="1"/>
  <c r="J304" i="1"/>
  <c r="K304" i="1"/>
  <c r="L304" i="1"/>
  <c r="M304" i="1"/>
  <c r="N304" i="1"/>
  <c r="J305" i="1"/>
  <c r="K305" i="1"/>
  <c r="L305" i="1"/>
  <c r="M305" i="1"/>
  <c r="N305" i="1"/>
  <c r="J306" i="1"/>
  <c r="K306" i="1"/>
  <c r="L306" i="1"/>
  <c r="M306" i="1"/>
  <c r="N306" i="1"/>
  <c r="J307" i="1"/>
  <c r="K307" i="1"/>
  <c r="L307" i="1"/>
  <c r="M307" i="1"/>
  <c r="N307" i="1"/>
  <c r="J308" i="1"/>
  <c r="K308" i="1"/>
  <c r="L308" i="1"/>
  <c r="M308" i="1"/>
  <c r="N308" i="1"/>
  <c r="J309" i="1"/>
  <c r="K309" i="1"/>
  <c r="L309" i="1"/>
  <c r="M309" i="1"/>
  <c r="N309" i="1"/>
  <c r="J310" i="1"/>
  <c r="K310" i="1"/>
  <c r="L310" i="1"/>
  <c r="M310" i="1"/>
  <c r="N310" i="1"/>
  <c r="J311" i="1"/>
  <c r="K311" i="1"/>
  <c r="L311" i="1"/>
  <c r="M311" i="1"/>
  <c r="N311" i="1"/>
  <c r="J312" i="1"/>
  <c r="K312" i="1"/>
  <c r="L312" i="1"/>
  <c r="M312" i="1"/>
  <c r="N312" i="1"/>
  <c r="J313" i="1"/>
  <c r="K313" i="1"/>
  <c r="L313" i="1"/>
  <c r="M313" i="1"/>
  <c r="N313" i="1"/>
  <c r="J314" i="1"/>
  <c r="K314" i="1"/>
  <c r="L314" i="1"/>
  <c r="M314" i="1"/>
  <c r="N314" i="1"/>
  <c r="J315" i="1"/>
  <c r="K315" i="1"/>
  <c r="L315" i="1"/>
  <c r="M315" i="1"/>
  <c r="N315" i="1"/>
  <c r="J316" i="1"/>
  <c r="K316" i="1"/>
  <c r="L316" i="1"/>
  <c r="M316" i="1"/>
  <c r="N316" i="1"/>
  <c r="J317" i="1"/>
  <c r="K317" i="1"/>
  <c r="L317" i="1"/>
  <c r="M317" i="1"/>
  <c r="N317" i="1"/>
  <c r="J318" i="1"/>
  <c r="K318" i="1"/>
  <c r="L318" i="1"/>
  <c r="M318" i="1"/>
  <c r="N318" i="1"/>
  <c r="J319" i="1"/>
  <c r="K319" i="1"/>
  <c r="L319" i="1"/>
  <c r="M319" i="1"/>
  <c r="N319" i="1"/>
  <c r="J320" i="1"/>
  <c r="K320" i="1"/>
  <c r="L320" i="1"/>
  <c r="M320" i="1"/>
  <c r="N320" i="1"/>
  <c r="J321" i="1"/>
  <c r="K321" i="1"/>
  <c r="L321" i="1"/>
  <c r="M321" i="1"/>
  <c r="N321" i="1"/>
  <c r="J322" i="1"/>
  <c r="K322" i="1"/>
  <c r="L322" i="1"/>
  <c r="M322" i="1"/>
  <c r="N322" i="1"/>
  <c r="J323" i="1"/>
  <c r="K323" i="1"/>
  <c r="L323" i="1"/>
  <c r="M323" i="1"/>
  <c r="N323" i="1"/>
  <c r="J324" i="1"/>
  <c r="K324" i="1"/>
  <c r="L324" i="1"/>
  <c r="M324" i="1"/>
  <c r="N324" i="1"/>
  <c r="J325" i="1"/>
  <c r="K325" i="1"/>
  <c r="L325" i="1"/>
  <c r="M325" i="1"/>
  <c r="N325" i="1"/>
  <c r="J326" i="1"/>
  <c r="K326" i="1"/>
  <c r="L326" i="1"/>
  <c r="M326" i="1"/>
  <c r="N326" i="1"/>
  <c r="J327" i="1"/>
  <c r="K327" i="1"/>
  <c r="L327" i="1"/>
  <c r="M327" i="1"/>
  <c r="N327" i="1"/>
  <c r="J328" i="1"/>
  <c r="K328" i="1"/>
  <c r="L328" i="1"/>
  <c r="M328" i="1"/>
  <c r="N328" i="1"/>
  <c r="J329" i="1"/>
  <c r="K329" i="1"/>
  <c r="L329" i="1"/>
  <c r="M329" i="1"/>
  <c r="N329" i="1"/>
  <c r="J330" i="1"/>
  <c r="K330" i="1"/>
  <c r="L330" i="1"/>
  <c r="M330" i="1"/>
  <c r="N330" i="1"/>
  <c r="J331" i="1"/>
  <c r="K331" i="1"/>
  <c r="L331" i="1"/>
  <c r="M331" i="1"/>
  <c r="N331" i="1"/>
  <c r="J332" i="1"/>
  <c r="K332" i="1"/>
  <c r="L332" i="1"/>
  <c r="M332" i="1"/>
  <c r="N332" i="1"/>
  <c r="J333" i="1"/>
  <c r="K333" i="1"/>
  <c r="L333" i="1"/>
  <c r="M333" i="1"/>
  <c r="N333" i="1"/>
  <c r="J334" i="1"/>
  <c r="K334" i="1"/>
  <c r="L334" i="1"/>
  <c r="M334" i="1"/>
  <c r="N334" i="1"/>
  <c r="J335" i="1"/>
  <c r="K335" i="1"/>
  <c r="L335" i="1"/>
  <c r="M335" i="1"/>
  <c r="N335" i="1"/>
  <c r="J336" i="1"/>
  <c r="K336" i="1"/>
  <c r="L336" i="1"/>
  <c r="M336" i="1"/>
  <c r="N336" i="1"/>
  <c r="J337" i="1"/>
  <c r="K337" i="1"/>
  <c r="L337" i="1"/>
  <c r="M337" i="1"/>
  <c r="N337" i="1"/>
  <c r="J338" i="1"/>
  <c r="K338" i="1"/>
  <c r="L338" i="1"/>
  <c r="M338" i="1"/>
  <c r="N338" i="1"/>
  <c r="J339" i="1"/>
  <c r="K339" i="1"/>
  <c r="L339" i="1"/>
  <c r="M339" i="1"/>
  <c r="N339" i="1"/>
  <c r="J340" i="1"/>
  <c r="K340" i="1"/>
  <c r="L340" i="1"/>
  <c r="M340" i="1"/>
  <c r="N340" i="1"/>
  <c r="J341" i="1"/>
  <c r="K341" i="1"/>
  <c r="L341" i="1"/>
  <c r="M341" i="1"/>
  <c r="N341" i="1"/>
  <c r="J342" i="1"/>
  <c r="K342" i="1"/>
  <c r="L342" i="1"/>
  <c r="M342" i="1"/>
  <c r="N342" i="1"/>
  <c r="J343" i="1"/>
  <c r="K343" i="1"/>
  <c r="L343" i="1"/>
  <c r="M343" i="1"/>
  <c r="N343" i="1"/>
  <c r="J344" i="1"/>
  <c r="K344" i="1"/>
  <c r="L344" i="1"/>
  <c r="M344" i="1"/>
  <c r="N344" i="1"/>
  <c r="J345" i="1"/>
  <c r="K345" i="1"/>
  <c r="L345" i="1"/>
  <c r="M345" i="1"/>
  <c r="N345" i="1"/>
  <c r="J346" i="1"/>
  <c r="K346" i="1"/>
  <c r="L346" i="1"/>
  <c r="M346" i="1"/>
  <c r="N346" i="1"/>
  <c r="J347" i="1"/>
  <c r="K347" i="1"/>
  <c r="L347" i="1"/>
  <c r="M347" i="1"/>
  <c r="N347" i="1"/>
  <c r="J348" i="1"/>
  <c r="K348" i="1"/>
  <c r="L348" i="1"/>
  <c r="M348" i="1"/>
  <c r="N348" i="1"/>
  <c r="J349" i="1"/>
  <c r="K349" i="1"/>
  <c r="L349" i="1"/>
  <c r="M349" i="1"/>
  <c r="N349" i="1"/>
  <c r="J350" i="1"/>
  <c r="K350" i="1"/>
  <c r="L350" i="1"/>
  <c r="M350" i="1"/>
  <c r="N350" i="1"/>
  <c r="J351" i="1"/>
  <c r="K351" i="1"/>
  <c r="L351" i="1"/>
  <c r="M351" i="1"/>
  <c r="N351" i="1"/>
  <c r="J352" i="1"/>
  <c r="K352" i="1"/>
  <c r="L352" i="1"/>
  <c r="M352" i="1"/>
  <c r="N352" i="1"/>
  <c r="J353" i="1"/>
  <c r="K353" i="1"/>
  <c r="L353" i="1"/>
  <c r="M353" i="1"/>
  <c r="N353" i="1"/>
  <c r="J354" i="1"/>
  <c r="K354" i="1"/>
  <c r="L354" i="1"/>
  <c r="M354" i="1"/>
  <c r="N354" i="1"/>
  <c r="J355" i="1"/>
  <c r="K355" i="1"/>
  <c r="L355" i="1"/>
  <c r="M355" i="1"/>
  <c r="N355" i="1"/>
  <c r="J356" i="1"/>
  <c r="K356" i="1"/>
  <c r="L356" i="1"/>
  <c r="M356" i="1"/>
  <c r="N356" i="1"/>
  <c r="J357" i="1"/>
  <c r="K357" i="1"/>
  <c r="L357" i="1"/>
  <c r="M357" i="1"/>
  <c r="N357" i="1"/>
  <c r="J358" i="1"/>
  <c r="K358" i="1"/>
  <c r="L358" i="1"/>
  <c r="M358" i="1"/>
  <c r="N358" i="1"/>
  <c r="J359" i="1"/>
  <c r="K359" i="1"/>
  <c r="L359" i="1"/>
  <c r="M359" i="1"/>
  <c r="N359" i="1"/>
  <c r="J360" i="1"/>
  <c r="K360" i="1"/>
  <c r="L360" i="1"/>
  <c r="M360" i="1"/>
  <c r="N360" i="1"/>
  <c r="J361" i="1"/>
  <c r="K361" i="1"/>
  <c r="L361" i="1"/>
  <c r="M361" i="1"/>
  <c r="N361" i="1"/>
  <c r="J362" i="1"/>
  <c r="K362" i="1"/>
  <c r="L362" i="1"/>
  <c r="M362" i="1"/>
  <c r="N362" i="1"/>
  <c r="J363" i="1"/>
  <c r="K363" i="1"/>
  <c r="L363" i="1"/>
  <c r="M363" i="1"/>
  <c r="N363" i="1"/>
  <c r="J364" i="1"/>
  <c r="K364" i="1"/>
  <c r="L364" i="1"/>
  <c r="M364" i="1"/>
  <c r="N364" i="1"/>
  <c r="J365" i="1"/>
  <c r="K365" i="1"/>
  <c r="L365" i="1"/>
  <c r="M365" i="1"/>
  <c r="N365" i="1"/>
  <c r="J366" i="1"/>
  <c r="K366" i="1"/>
  <c r="L366" i="1"/>
  <c r="M366" i="1"/>
  <c r="N366" i="1"/>
  <c r="J367" i="1"/>
  <c r="K367" i="1"/>
  <c r="L367" i="1"/>
  <c r="M367" i="1"/>
  <c r="N367" i="1"/>
  <c r="J368" i="1"/>
  <c r="K368" i="1"/>
  <c r="L368" i="1"/>
  <c r="M368" i="1"/>
  <c r="N368" i="1"/>
  <c r="J369" i="1"/>
  <c r="K369" i="1"/>
  <c r="L369" i="1"/>
  <c r="M369" i="1"/>
  <c r="N369" i="1"/>
  <c r="J370" i="1"/>
  <c r="K370" i="1"/>
  <c r="L370" i="1"/>
  <c r="M370" i="1"/>
  <c r="N370" i="1"/>
  <c r="J371" i="1"/>
  <c r="K371" i="1"/>
  <c r="L371" i="1"/>
  <c r="M371" i="1"/>
  <c r="N371" i="1"/>
  <c r="J372" i="1"/>
  <c r="K372" i="1"/>
  <c r="L372" i="1"/>
  <c r="M372" i="1"/>
  <c r="N372" i="1"/>
  <c r="J373" i="1"/>
  <c r="K373" i="1"/>
  <c r="L373" i="1"/>
  <c r="M373" i="1"/>
  <c r="N373" i="1"/>
  <c r="J374" i="1"/>
  <c r="K374" i="1"/>
  <c r="L374" i="1"/>
  <c r="M374" i="1"/>
  <c r="N374" i="1"/>
  <c r="J375" i="1"/>
  <c r="K375" i="1"/>
  <c r="L375" i="1"/>
  <c r="M375" i="1"/>
  <c r="N375" i="1"/>
  <c r="J376" i="1"/>
  <c r="K376" i="1"/>
  <c r="L376" i="1"/>
  <c r="M376" i="1"/>
  <c r="N376" i="1"/>
  <c r="J377" i="1"/>
  <c r="K377" i="1"/>
  <c r="L377" i="1"/>
  <c r="M377" i="1"/>
  <c r="N377" i="1"/>
  <c r="J378" i="1"/>
  <c r="K378" i="1"/>
  <c r="L378" i="1"/>
  <c r="M378" i="1"/>
  <c r="N378" i="1"/>
  <c r="J379" i="1"/>
  <c r="K379" i="1"/>
  <c r="L379" i="1"/>
  <c r="M379" i="1"/>
  <c r="N379" i="1"/>
  <c r="J380" i="1"/>
  <c r="K380" i="1"/>
  <c r="L380" i="1"/>
  <c r="M380" i="1"/>
  <c r="N380" i="1"/>
  <c r="J381" i="1"/>
  <c r="K381" i="1"/>
  <c r="L381" i="1"/>
  <c r="M381" i="1"/>
  <c r="N381" i="1"/>
  <c r="J382" i="1"/>
  <c r="K382" i="1"/>
  <c r="L382" i="1"/>
  <c r="M382" i="1"/>
  <c r="N382" i="1"/>
  <c r="J383" i="1"/>
  <c r="K383" i="1"/>
  <c r="L383" i="1"/>
  <c r="M383" i="1"/>
  <c r="N383" i="1"/>
  <c r="J384" i="1"/>
  <c r="K384" i="1"/>
  <c r="L384" i="1"/>
  <c r="M384" i="1"/>
  <c r="N384" i="1"/>
  <c r="J385" i="1"/>
  <c r="K385" i="1"/>
  <c r="L385" i="1"/>
  <c r="M385" i="1"/>
  <c r="N385" i="1"/>
  <c r="J386" i="1"/>
  <c r="K386" i="1"/>
  <c r="L386" i="1"/>
  <c r="M386" i="1"/>
  <c r="N386" i="1"/>
  <c r="J387" i="1"/>
  <c r="K387" i="1"/>
  <c r="L387" i="1"/>
  <c r="M387" i="1"/>
  <c r="N387" i="1"/>
  <c r="J388" i="1"/>
  <c r="K388" i="1"/>
  <c r="L388" i="1"/>
  <c r="M388" i="1"/>
  <c r="N388" i="1"/>
  <c r="J389" i="1"/>
  <c r="K389" i="1"/>
  <c r="L389" i="1"/>
  <c r="M389" i="1"/>
  <c r="N389" i="1"/>
  <c r="J390" i="1"/>
  <c r="K390" i="1"/>
  <c r="L390" i="1"/>
  <c r="M390" i="1"/>
  <c r="N390" i="1"/>
  <c r="J391" i="1"/>
  <c r="K391" i="1"/>
  <c r="L391" i="1"/>
  <c r="M391" i="1"/>
  <c r="N391" i="1"/>
  <c r="J392" i="1"/>
  <c r="K392" i="1"/>
  <c r="L392" i="1"/>
  <c r="M392" i="1"/>
  <c r="N392" i="1"/>
  <c r="J393" i="1"/>
  <c r="K393" i="1"/>
  <c r="L393" i="1"/>
  <c r="M393" i="1"/>
  <c r="N393" i="1"/>
  <c r="J394" i="1"/>
  <c r="K394" i="1"/>
  <c r="L394" i="1"/>
  <c r="M394" i="1"/>
  <c r="N394" i="1"/>
  <c r="J395" i="1"/>
  <c r="K395" i="1"/>
  <c r="L395" i="1"/>
  <c r="M395" i="1"/>
  <c r="N395" i="1"/>
  <c r="J396" i="1"/>
  <c r="K396" i="1"/>
  <c r="L396" i="1"/>
  <c r="M396" i="1"/>
  <c r="N396" i="1"/>
  <c r="J397" i="1"/>
  <c r="K397" i="1"/>
  <c r="L397" i="1"/>
  <c r="M397" i="1"/>
  <c r="N397" i="1"/>
  <c r="J398" i="1"/>
  <c r="K398" i="1"/>
  <c r="L398" i="1"/>
  <c r="M398" i="1"/>
  <c r="N398" i="1"/>
  <c r="J399" i="1"/>
  <c r="K399" i="1"/>
  <c r="L399" i="1"/>
  <c r="M399" i="1"/>
  <c r="N399" i="1"/>
  <c r="J400" i="1"/>
  <c r="K400" i="1"/>
  <c r="L400" i="1"/>
  <c r="M400" i="1"/>
  <c r="N400" i="1"/>
  <c r="J401" i="1"/>
  <c r="K401" i="1"/>
  <c r="L401" i="1"/>
  <c r="M401" i="1"/>
  <c r="N401" i="1"/>
  <c r="J402" i="1"/>
  <c r="K402" i="1"/>
  <c r="L402" i="1"/>
  <c r="M402" i="1"/>
  <c r="N402" i="1"/>
  <c r="J403" i="1"/>
  <c r="K403" i="1"/>
  <c r="L403" i="1"/>
  <c r="M403" i="1"/>
  <c r="N403" i="1"/>
  <c r="J404" i="1"/>
  <c r="K404" i="1"/>
  <c r="L404" i="1"/>
  <c r="M404" i="1"/>
  <c r="N404" i="1"/>
  <c r="J405" i="1"/>
  <c r="K405" i="1"/>
  <c r="L405" i="1"/>
  <c r="M405" i="1"/>
  <c r="N405" i="1"/>
  <c r="J406" i="1"/>
  <c r="K406" i="1"/>
  <c r="L406" i="1"/>
  <c r="M406" i="1"/>
  <c r="N406" i="1"/>
  <c r="J407" i="1"/>
  <c r="K407" i="1"/>
  <c r="L407" i="1"/>
  <c r="M407" i="1"/>
  <c r="N407" i="1"/>
  <c r="J408" i="1"/>
  <c r="K408" i="1"/>
  <c r="L408" i="1"/>
  <c r="M408" i="1"/>
  <c r="N408" i="1"/>
  <c r="J409" i="1"/>
  <c r="K409" i="1"/>
  <c r="L409" i="1"/>
  <c r="M409" i="1"/>
  <c r="N409" i="1"/>
  <c r="J410" i="1"/>
  <c r="K410" i="1"/>
  <c r="L410" i="1"/>
  <c r="M410" i="1"/>
  <c r="N410" i="1"/>
  <c r="J411" i="1"/>
  <c r="K411" i="1"/>
  <c r="L411" i="1"/>
  <c r="M411" i="1"/>
  <c r="N411" i="1"/>
  <c r="J412" i="1"/>
  <c r="K412" i="1"/>
  <c r="L412" i="1"/>
  <c r="M412" i="1"/>
  <c r="N412" i="1"/>
  <c r="J413" i="1"/>
  <c r="K413" i="1"/>
  <c r="L413" i="1"/>
  <c r="M413" i="1"/>
  <c r="N413" i="1"/>
  <c r="J414" i="1"/>
  <c r="K414" i="1"/>
  <c r="L414" i="1"/>
  <c r="M414" i="1"/>
  <c r="N414" i="1"/>
  <c r="J415" i="1"/>
  <c r="K415" i="1"/>
  <c r="L415" i="1"/>
  <c r="M415" i="1"/>
  <c r="N415" i="1"/>
  <c r="J416" i="1"/>
  <c r="K416" i="1"/>
  <c r="L416" i="1"/>
  <c r="M416" i="1"/>
  <c r="N416" i="1"/>
  <c r="J417" i="1"/>
  <c r="K417" i="1"/>
  <c r="L417" i="1"/>
  <c r="M417" i="1"/>
  <c r="N417" i="1"/>
  <c r="J418" i="1"/>
  <c r="K418" i="1"/>
  <c r="L418" i="1"/>
  <c r="M418" i="1"/>
  <c r="N418" i="1"/>
  <c r="J419" i="1"/>
  <c r="K419" i="1"/>
  <c r="L419" i="1"/>
  <c r="M419" i="1"/>
  <c r="N419" i="1"/>
  <c r="J420" i="1"/>
  <c r="K420" i="1"/>
  <c r="L420" i="1"/>
  <c r="M420" i="1"/>
  <c r="N420" i="1"/>
  <c r="J421" i="1"/>
  <c r="K421" i="1"/>
  <c r="L421" i="1"/>
  <c r="M421" i="1"/>
  <c r="N421" i="1"/>
  <c r="J422" i="1"/>
  <c r="K422" i="1"/>
  <c r="L422" i="1"/>
  <c r="M422" i="1"/>
  <c r="N422" i="1"/>
  <c r="J423" i="1"/>
  <c r="K423" i="1"/>
  <c r="L423" i="1"/>
  <c r="M423" i="1"/>
  <c r="N423" i="1"/>
  <c r="J424" i="1"/>
  <c r="K424" i="1"/>
  <c r="L424" i="1"/>
  <c r="M424" i="1"/>
  <c r="N424" i="1"/>
  <c r="J425" i="1"/>
  <c r="K425" i="1"/>
  <c r="L425" i="1"/>
  <c r="M425" i="1"/>
  <c r="N425" i="1"/>
  <c r="J426" i="1"/>
  <c r="K426" i="1"/>
  <c r="L426" i="1"/>
  <c r="M426" i="1"/>
  <c r="N426" i="1"/>
  <c r="J427" i="1"/>
  <c r="K427" i="1"/>
  <c r="L427" i="1"/>
  <c r="M427" i="1"/>
  <c r="N427" i="1"/>
  <c r="J428" i="1"/>
  <c r="K428" i="1"/>
  <c r="L428" i="1"/>
  <c r="M428" i="1"/>
  <c r="N428" i="1"/>
  <c r="J429" i="1"/>
  <c r="K429" i="1"/>
  <c r="L429" i="1"/>
  <c r="M429" i="1"/>
  <c r="N429" i="1"/>
  <c r="J430" i="1"/>
  <c r="K430" i="1"/>
  <c r="L430" i="1"/>
  <c r="M430" i="1"/>
  <c r="N430" i="1"/>
  <c r="J431" i="1"/>
  <c r="K431" i="1"/>
  <c r="L431" i="1"/>
  <c r="M431" i="1"/>
  <c r="N431" i="1"/>
  <c r="J432" i="1"/>
  <c r="K432" i="1"/>
  <c r="L432" i="1"/>
  <c r="M432" i="1"/>
  <c r="N432" i="1"/>
  <c r="J433" i="1"/>
  <c r="K433" i="1"/>
  <c r="L433" i="1"/>
  <c r="M433" i="1"/>
  <c r="N433" i="1"/>
  <c r="J434" i="1"/>
  <c r="K434" i="1"/>
  <c r="L434" i="1"/>
  <c r="M434" i="1"/>
  <c r="N434" i="1"/>
  <c r="J435" i="1"/>
  <c r="K435" i="1"/>
  <c r="L435" i="1"/>
  <c r="M435" i="1"/>
  <c r="N435" i="1"/>
  <c r="J436" i="1"/>
  <c r="K436" i="1"/>
  <c r="L436" i="1"/>
  <c r="M436" i="1"/>
  <c r="N436" i="1"/>
  <c r="J437" i="1"/>
  <c r="K437" i="1"/>
  <c r="L437" i="1"/>
  <c r="M437" i="1"/>
  <c r="N437" i="1"/>
  <c r="J438" i="1"/>
  <c r="K438" i="1"/>
  <c r="L438" i="1"/>
  <c r="M438" i="1"/>
  <c r="N438" i="1"/>
  <c r="J439" i="1"/>
  <c r="K439" i="1"/>
  <c r="L439" i="1"/>
  <c r="M439" i="1"/>
  <c r="N439" i="1"/>
  <c r="J440" i="1"/>
  <c r="K440" i="1"/>
  <c r="L440" i="1"/>
  <c r="M440" i="1"/>
  <c r="N440" i="1"/>
  <c r="J441" i="1"/>
  <c r="K441" i="1"/>
  <c r="L441" i="1"/>
  <c r="M441" i="1"/>
  <c r="N441" i="1"/>
  <c r="J442" i="1"/>
  <c r="K442" i="1"/>
  <c r="L442" i="1"/>
  <c r="M442" i="1"/>
  <c r="N442" i="1"/>
  <c r="J443" i="1"/>
  <c r="K443" i="1"/>
  <c r="L443" i="1"/>
  <c r="M443" i="1"/>
  <c r="N443" i="1"/>
  <c r="J444" i="1"/>
  <c r="K444" i="1"/>
  <c r="L444" i="1"/>
  <c r="M444" i="1"/>
  <c r="N444" i="1"/>
  <c r="J445" i="1"/>
  <c r="K445" i="1"/>
  <c r="L445" i="1"/>
  <c r="M445" i="1"/>
  <c r="N445" i="1"/>
  <c r="J446" i="1"/>
  <c r="K446" i="1"/>
  <c r="L446" i="1"/>
  <c r="M446" i="1"/>
  <c r="N446" i="1"/>
  <c r="J447" i="1"/>
  <c r="K447" i="1"/>
  <c r="L447" i="1"/>
  <c r="M447" i="1"/>
  <c r="N447" i="1"/>
  <c r="J448" i="1"/>
  <c r="K448" i="1"/>
  <c r="L448" i="1"/>
  <c r="M448" i="1"/>
  <c r="N448" i="1"/>
  <c r="J449" i="1"/>
  <c r="K449" i="1"/>
  <c r="L449" i="1"/>
  <c r="M449" i="1"/>
  <c r="N449" i="1"/>
  <c r="J450" i="1"/>
  <c r="K450" i="1"/>
  <c r="L450" i="1"/>
  <c r="M450" i="1"/>
  <c r="N450" i="1"/>
  <c r="J451" i="1"/>
  <c r="K451" i="1"/>
  <c r="L451" i="1"/>
  <c r="M451" i="1"/>
  <c r="N451" i="1"/>
  <c r="J452" i="1"/>
  <c r="K452" i="1"/>
  <c r="L452" i="1"/>
  <c r="M452" i="1"/>
  <c r="N452" i="1"/>
  <c r="J453" i="1"/>
  <c r="K453" i="1"/>
  <c r="L453" i="1"/>
  <c r="M453" i="1"/>
  <c r="N453" i="1"/>
  <c r="J454" i="1"/>
  <c r="K454" i="1"/>
  <c r="L454" i="1"/>
  <c r="M454" i="1"/>
  <c r="N454" i="1"/>
  <c r="J455" i="1"/>
  <c r="K455" i="1"/>
  <c r="L455" i="1"/>
  <c r="M455" i="1"/>
  <c r="N455" i="1"/>
  <c r="J456" i="1"/>
  <c r="K456" i="1"/>
  <c r="L456" i="1"/>
  <c r="M456" i="1"/>
  <c r="N456" i="1"/>
  <c r="J457" i="1"/>
  <c r="K457" i="1"/>
  <c r="L457" i="1"/>
  <c r="M457" i="1"/>
  <c r="N457" i="1"/>
  <c r="J458" i="1"/>
  <c r="K458" i="1"/>
  <c r="L458" i="1"/>
  <c r="M458" i="1"/>
  <c r="N458" i="1"/>
  <c r="J459" i="1"/>
  <c r="K459" i="1"/>
  <c r="L459" i="1"/>
  <c r="M459" i="1"/>
  <c r="N459" i="1"/>
  <c r="J460" i="1"/>
  <c r="K460" i="1"/>
  <c r="L460" i="1"/>
  <c r="M460" i="1"/>
  <c r="N460" i="1"/>
  <c r="J461" i="1"/>
  <c r="K461" i="1"/>
  <c r="L461" i="1"/>
  <c r="M461" i="1"/>
  <c r="N461" i="1"/>
  <c r="J462" i="1"/>
  <c r="K462" i="1"/>
  <c r="L462" i="1"/>
  <c r="M462" i="1"/>
  <c r="N462" i="1"/>
  <c r="J463" i="1"/>
  <c r="K463" i="1"/>
  <c r="L463" i="1"/>
  <c r="M463" i="1"/>
  <c r="N463" i="1"/>
  <c r="J464" i="1"/>
  <c r="K464" i="1"/>
  <c r="L464" i="1"/>
  <c r="M464" i="1"/>
  <c r="N464" i="1"/>
  <c r="J465" i="1"/>
  <c r="K465" i="1"/>
  <c r="L465" i="1"/>
  <c r="M465" i="1"/>
  <c r="N465" i="1"/>
  <c r="J466" i="1"/>
  <c r="K466" i="1"/>
  <c r="L466" i="1"/>
  <c r="M466" i="1"/>
  <c r="N466" i="1"/>
  <c r="J467" i="1"/>
  <c r="K467" i="1"/>
  <c r="L467" i="1"/>
  <c r="M467" i="1"/>
  <c r="N467" i="1"/>
  <c r="J468" i="1"/>
  <c r="K468" i="1"/>
  <c r="L468" i="1"/>
  <c r="M468" i="1"/>
  <c r="N468" i="1"/>
  <c r="J469" i="1"/>
  <c r="K469" i="1"/>
  <c r="L469" i="1"/>
  <c r="M469" i="1"/>
  <c r="N469" i="1"/>
  <c r="J470" i="1"/>
  <c r="K470" i="1"/>
  <c r="L470" i="1"/>
  <c r="M470" i="1"/>
  <c r="N470" i="1"/>
  <c r="J471" i="1"/>
  <c r="K471" i="1"/>
  <c r="L471" i="1"/>
  <c r="M471" i="1"/>
  <c r="N471" i="1"/>
  <c r="J472" i="1"/>
  <c r="K472" i="1"/>
  <c r="L472" i="1"/>
  <c r="M472" i="1"/>
  <c r="N472" i="1"/>
  <c r="J473" i="1"/>
  <c r="K473" i="1"/>
  <c r="L473" i="1"/>
  <c r="M473" i="1"/>
  <c r="N473" i="1"/>
  <c r="J474" i="1"/>
  <c r="K474" i="1"/>
  <c r="L474" i="1"/>
  <c r="M474" i="1"/>
  <c r="N474" i="1"/>
  <c r="J475" i="1"/>
  <c r="K475" i="1"/>
  <c r="L475" i="1"/>
  <c r="M475" i="1"/>
  <c r="N475" i="1"/>
  <c r="J476" i="1"/>
  <c r="K476" i="1"/>
  <c r="L476" i="1"/>
  <c r="M476" i="1"/>
  <c r="N476" i="1"/>
  <c r="J477" i="1"/>
  <c r="K477" i="1"/>
  <c r="L477" i="1"/>
  <c r="M477" i="1"/>
  <c r="N477" i="1"/>
  <c r="J478" i="1"/>
  <c r="K478" i="1"/>
  <c r="L478" i="1"/>
  <c r="M478" i="1"/>
  <c r="N478" i="1"/>
  <c r="J479" i="1"/>
  <c r="K479" i="1"/>
  <c r="L479" i="1"/>
  <c r="M479" i="1"/>
  <c r="N479" i="1"/>
  <c r="J480" i="1"/>
  <c r="K480" i="1"/>
  <c r="L480" i="1"/>
  <c r="M480" i="1"/>
  <c r="N480" i="1"/>
  <c r="J481" i="1"/>
  <c r="K481" i="1"/>
  <c r="L481" i="1"/>
  <c r="M481" i="1"/>
  <c r="N481" i="1"/>
  <c r="J482" i="1"/>
  <c r="K482" i="1"/>
  <c r="L482" i="1"/>
  <c r="M482" i="1"/>
  <c r="N482" i="1"/>
  <c r="J483" i="1"/>
  <c r="K483" i="1"/>
  <c r="L483" i="1"/>
  <c r="M483" i="1"/>
  <c r="N483" i="1"/>
  <c r="J484" i="1"/>
  <c r="K484" i="1"/>
  <c r="L484" i="1"/>
  <c r="M484" i="1"/>
  <c r="N484" i="1"/>
  <c r="J485" i="1"/>
  <c r="K485" i="1"/>
  <c r="L485" i="1"/>
  <c r="M485" i="1"/>
  <c r="N485" i="1"/>
  <c r="J486" i="1"/>
  <c r="K486" i="1"/>
  <c r="L486" i="1"/>
  <c r="M486" i="1"/>
  <c r="N486" i="1"/>
  <c r="J487" i="1"/>
  <c r="K487" i="1"/>
  <c r="L487" i="1"/>
  <c r="M487" i="1"/>
  <c r="N487" i="1"/>
  <c r="J488" i="1"/>
  <c r="K488" i="1"/>
  <c r="L488" i="1"/>
  <c r="M488" i="1"/>
  <c r="N488" i="1"/>
  <c r="J489" i="1"/>
  <c r="K489" i="1"/>
  <c r="L489" i="1"/>
  <c r="M489" i="1"/>
  <c r="N489" i="1"/>
  <c r="J490" i="1"/>
  <c r="K490" i="1"/>
  <c r="L490" i="1"/>
  <c r="M490" i="1"/>
  <c r="N490" i="1"/>
  <c r="J491" i="1"/>
  <c r="K491" i="1"/>
  <c r="L491" i="1"/>
  <c r="M491" i="1"/>
  <c r="N491" i="1"/>
  <c r="J492" i="1"/>
  <c r="K492" i="1"/>
  <c r="L492" i="1"/>
  <c r="M492" i="1"/>
  <c r="N492" i="1"/>
  <c r="J493" i="1"/>
  <c r="K493" i="1"/>
  <c r="L493" i="1"/>
  <c r="M493" i="1"/>
  <c r="N493" i="1"/>
  <c r="J494" i="1"/>
  <c r="K494" i="1"/>
  <c r="L494" i="1"/>
  <c r="M494" i="1"/>
  <c r="N494" i="1"/>
  <c r="J495" i="1"/>
  <c r="K495" i="1"/>
  <c r="L495" i="1"/>
  <c r="M495" i="1"/>
  <c r="N495" i="1"/>
  <c r="J496" i="1"/>
  <c r="K496" i="1"/>
  <c r="L496" i="1"/>
  <c r="M496" i="1"/>
  <c r="N496" i="1"/>
  <c r="J497" i="1"/>
  <c r="K497" i="1"/>
  <c r="L497" i="1"/>
  <c r="M497" i="1"/>
  <c r="N497" i="1"/>
  <c r="J498" i="1"/>
  <c r="K498" i="1"/>
  <c r="L498" i="1"/>
  <c r="M498" i="1"/>
  <c r="N498" i="1"/>
  <c r="J499" i="1"/>
  <c r="K499" i="1"/>
  <c r="L499" i="1"/>
  <c r="M499" i="1"/>
  <c r="N499" i="1"/>
  <c r="J500" i="1"/>
  <c r="K500" i="1"/>
  <c r="L500" i="1"/>
  <c r="M500" i="1"/>
  <c r="N500" i="1"/>
  <c r="J501" i="1"/>
  <c r="K501" i="1"/>
  <c r="L501" i="1"/>
  <c r="M501" i="1"/>
  <c r="N501" i="1"/>
  <c r="J502" i="1"/>
  <c r="K502" i="1"/>
  <c r="L502" i="1"/>
  <c r="M502" i="1"/>
  <c r="N502" i="1"/>
  <c r="J503" i="1"/>
  <c r="K503" i="1"/>
  <c r="L503" i="1"/>
  <c r="M503" i="1"/>
  <c r="N503" i="1"/>
  <c r="J504" i="1"/>
  <c r="K504" i="1"/>
  <c r="L504" i="1"/>
  <c r="M504" i="1"/>
  <c r="N504" i="1"/>
  <c r="J505" i="1"/>
  <c r="K505" i="1"/>
  <c r="L505" i="1"/>
  <c r="M505" i="1"/>
  <c r="N505" i="1"/>
  <c r="J506" i="1"/>
  <c r="K506" i="1"/>
  <c r="L506" i="1"/>
  <c r="M506" i="1"/>
  <c r="N506" i="1"/>
  <c r="J507" i="1"/>
  <c r="K507" i="1"/>
  <c r="L507" i="1"/>
  <c r="M507" i="1"/>
  <c r="N507" i="1"/>
  <c r="J508" i="1"/>
  <c r="K508" i="1"/>
  <c r="L508" i="1"/>
  <c r="M508" i="1"/>
  <c r="N508" i="1"/>
  <c r="J509" i="1"/>
  <c r="K509" i="1"/>
  <c r="L509" i="1"/>
  <c r="M509" i="1"/>
  <c r="N509" i="1"/>
  <c r="J510" i="1"/>
  <c r="K510" i="1"/>
  <c r="L510" i="1"/>
  <c r="M510" i="1"/>
  <c r="N510" i="1"/>
  <c r="J511" i="1"/>
  <c r="K511" i="1"/>
  <c r="L511" i="1"/>
  <c r="M511" i="1"/>
  <c r="N511" i="1"/>
  <c r="J512" i="1"/>
  <c r="K512" i="1"/>
  <c r="L512" i="1"/>
  <c r="M512" i="1"/>
  <c r="N512" i="1"/>
  <c r="J513" i="1"/>
  <c r="K513" i="1"/>
  <c r="L513" i="1"/>
  <c r="M513" i="1"/>
  <c r="N513" i="1"/>
  <c r="J514" i="1"/>
  <c r="K514" i="1"/>
  <c r="L514" i="1"/>
  <c r="M514" i="1"/>
  <c r="N514" i="1"/>
  <c r="J515" i="1"/>
  <c r="K515" i="1"/>
  <c r="L515" i="1"/>
  <c r="M515" i="1"/>
  <c r="N515" i="1"/>
  <c r="J516" i="1"/>
  <c r="K516" i="1"/>
  <c r="L516" i="1"/>
  <c r="M516" i="1"/>
  <c r="N516" i="1"/>
  <c r="J517" i="1"/>
  <c r="K517" i="1"/>
  <c r="L517" i="1"/>
  <c r="M517" i="1"/>
  <c r="N517" i="1"/>
  <c r="J518" i="1"/>
  <c r="K518" i="1"/>
  <c r="L518" i="1"/>
  <c r="N518" i="1"/>
  <c r="J519" i="1"/>
  <c r="K519" i="1"/>
  <c r="L519" i="1"/>
  <c r="M519" i="1"/>
  <c r="N519" i="1"/>
  <c r="J520" i="1"/>
  <c r="K520" i="1"/>
  <c r="L520" i="1"/>
  <c r="M520" i="1"/>
  <c r="N520" i="1"/>
  <c r="J521" i="1"/>
  <c r="K521" i="1"/>
  <c r="L521" i="1"/>
  <c r="M521" i="1"/>
  <c r="N521" i="1"/>
  <c r="J522" i="1"/>
  <c r="K522" i="1"/>
  <c r="L522" i="1"/>
  <c r="M522" i="1"/>
  <c r="N522" i="1"/>
  <c r="J523" i="1"/>
  <c r="K523" i="1"/>
  <c r="L523" i="1"/>
  <c r="M523" i="1"/>
  <c r="N523" i="1"/>
  <c r="J524" i="1"/>
  <c r="K524" i="1"/>
  <c r="L524" i="1"/>
  <c r="M524" i="1"/>
  <c r="N524" i="1"/>
  <c r="J525" i="1"/>
  <c r="K525" i="1"/>
  <c r="L525" i="1"/>
  <c r="M525" i="1"/>
  <c r="N525" i="1"/>
  <c r="J526" i="1"/>
  <c r="K526" i="1"/>
  <c r="L526" i="1"/>
  <c r="M526" i="1"/>
  <c r="N526" i="1"/>
  <c r="J527" i="1"/>
  <c r="K527" i="1"/>
  <c r="L527" i="1"/>
  <c r="M527" i="1"/>
  <c r="N527" i="1"/>
  <c r="J528" i="1"/>
  <c r="K528" i="1"/>
  <c r="L528" i="1"/>
  <c r="M528" i="1"/>
  <c r="N528" i="1"/>
  <c r="J529" i="1"/>
  <c r="K529" i="1"/>
  <c r="L529" i="1"/>
  <c r="M529" i="1"/>
  <c r="N529" i="1"/>
  <c r="J530" i="1"/>
  <c r="K530" i="1"/>
  <c r="L530" i="1"/>
  <c r="M530" i="1"/>
  <c r="N530" i="1"/>
  <c r="J531" i="1"/>
  <c r="K531" i="1"/>
  <c r="L531" i="1"/>
  <c r="M531" i="1"/>
  <c r="N531" i="1"/>
  <c r="J532" i="1"/>
  <c r="K532" i="1"/>
  <c r="L532" i="1"/>
  <c r="M532" i="1"/>
  <c r="N532" i="1"/>
  <c r="J533" i="1"/>
  <c r="K533" i="1"/>
  <c r="L533" i="1"/>
  <c r="M533" i="1"/>
  <c r="N533" i="1"/>
  <c r="J534" i="1"/>
  <c r="K534" i="1"/>
  <c r="L534" i="1"/>
  <c r="M534" i="1"/>
  <c r="N534" i="1"/>
  <c r="J535" i="1"/>
  <c r="K535" i="1"/>
  <c r="L535" i="1"/>
  <c r="M535" i="1"/>
  <c r="N535" i="1"/>
  <c r="J536" i="1"/>
  <c r="K536" i="1"/>
  <c r="L536" i="1"/>
  <c r="M536" i="1"/>
  <c r="N536" i="1"/>
  <c r="J537" i="1"/>
  <c r="K537" i="1"/>
  <c r="L537" i="1"/>
  <c r="M537" i="1"/>
  <c r="N537" i="1"/>
  <c r="J538" i="1"/>
  <c r="K538" i="1"/>
  <c r="L538" i="1"/>
  <c r="M538" i="1"/>
  <c r="N538" i="1"/>
  <c r="J539" i="1"/>
  <c r="K539" i="1"/>
  <c r="L539" i="1"/>
  <c r="M539" i="1"/>
  <c r="N539" i="1"/>
  <c r="J540" i="1"/>
  <c r="K540" i="1"/>
  <c r="L540" i="1"/>
  <c r="M540" i="1"/>
  <c r="N540" i="1"/>
  <c r="J541" i="1"/>
  <c r="K541" i="1"/>
  <c r="L541" i="1"/>
  <c r="M541" i="1"/>
  <c r="N541" i="1"/>
  <c r="J542" i="1"/>
  <c r="K542" i="1"/>
  <c r="L542" i="1"/>
  <c r="M542" i="1"/>
  <c r="N542" i="1"/>
  <c r="J543" i="1"/>
  <c r="K543" i="1"/>
  <c r="L543" i="1"/>
  <c r="M543" i="1"/>
  <c r="N543" i="1"/>
  <c r="J544" i="1"/>
  <c r="K544" i="1"/>
  <c r="L544" i="1"/>
  <c r="M544" i="1"/>
  <c r="N544" i="1"/>
  <c r="J545" i="1"/>
  <c r="K545" i="1"/>
  <c r="L545" i="1"/>
  <c r="M545" i="1"/>
  <c r="N545" i="1"/>
  <c r="J546" i="1"/>
  <c r="K546" i="1"/>
  <c r="L546" i="1"/>
  <c r="M546" i="1"/>
  <c r="N546" i="1"/>
  <c r="J547" i="1"/>
  <c r="K547" i="1"/>
  <c r="L547" i="1"/>
  <c r="M547" i="1"/>
  <c r="N547" i="1"/>
  <c r="J548" i="1"/>
  <c r="K548" i="1"/>
  <c r="L548" i="1"/>
  <c r="M548" i="1"/>
  <c r="N548" i="1"/>
  <c r="J549" i="1"/>
  <c r="K549" i="1"/>
  <c r="L549" i="1"/>
  <c r="M549" i="1"/>
  <c r="N549" i="1"/>
  <c r="J550" i="1"/>
  <c r="K550" i="1"/>
  <c r="L550" i="1"/>
  <c r="M550" i="1"/>
  <c r="N550" i="1"/>
  <c r="J551" i="1"/>
  <c r="K551" i="1"/>
  <c r="L551" i="1"/>
  <c r="M551" i="1"/>
  <c r="N551" i="1"/>
  <c r="J552" i="1"/>
  <c r="K552" i="1"/>
  <c r="L552" i="1"/>
  <c r="M552" i="1"/>
  <c r="N552" i="1"/>
  <c r="J553" i="1"/>
  <c r="K553" i="1"/>
  <c r="L553" i="1"/>
  <c r="M553" i="1"/>
  <c r="N553" i="1"/>
  <c r="J554" i="1"/>
  <c r="K554" i="1"/>
  <c r="L554" i="1"/>
  <c r="M554" i="1"/>
  <c r="N554" i="1"/>
  <c r="J555" i="1"/>
  <c r="K555" i="1"/>
  <c r="L555" i="1"/>
  <c r="M555" i="1"/>
  <c r="N555" i="1"/>
  <c r="J556" i="1"/>
  <c r="K556" i="1"/>
  <c r="L556" i="1"/>
  <c r="M556" i="1"/>
  <c r="N556" i="1"/>
  <c r="J557" i="1"/>
  <c r="K557" i="1"/>
  <c r="L557" i="1"/>
  <c r="M557" i="1"/>
  <c r="N557" i="1"/>
  <c r="J558" i="1"/>
  <c r="K558" i="1"/>
  <c r="L558" i="1"/>
  <c r="M558" i="1"/>
  <c r="N558" i="1"/>
  <c r="J559" i="1"/>
  <c r="K559" i="1"/>
  <c r="L559" i="1"/>
  <c r="M559" i="1"/>
  <c r="N559" i="1"/>
  <c r="J560" i="1"/>
  <c r="K560" i="1"/>
  <c r="L560" i="1"/>
  <c r="M560" i="1"/>
  <c r="N560" i="1"/>
  <c r="J561" i="1"/>
  <c r="K561" i="1"/>
  <c r="L561" i="1"/>
  <c r="M561" i="1"/>
  <c r="N561" i="1"/>
  <c r="J562" i="1"/>
  <c r="K562" i="1"/>
  <c r="L562" i="1"/>
  <c r="M562" i="1"/>
  <c r="N562" i="1"/>
  <c r="J563" i="1"/>
  <c r="K563" i="1"/>
  <c r="L563" i="1"/>
  <c r="M563" i="1"/>
  <c r="N563" i="1"/>
  <c r="J564" i="1"/>
  <c r="K564" i="1"/>
  <c r="L564" i="1"/>
  <c r="M564" i="1"/>
  <c r="N564" i="1"/>
  <c r="J565" i="1"/>
  <c r="K565" i="1"/>
  <c r="L565" i="1"/>
  <c r="M565" i="1"/>
  <c r="N565" i="1"/>
  <c r="J566" i="1"/>
  <c r="K566" i="1"/>
  <c r="L566" i="1"/>
  <c r="M566" i="1"/>
  <c r="N566" i="1"/>
  <c r="J567" i="1"/>
  <c r="K567" i="1"/>
  <c r="L567" i="1"/>
  <c r="M567" i="1"/>
  <c r="N567" i="1"/>
  <c r="J568" i="1"/>
  <c r="K568" i="1"/>
  <c r="L568" i="1"/>
  <c r="M568" i="1"/>
  <c r="N568" i="1"/>
  <c r="J569" i="1"/>
  <c r="K569" i="1"/>
  <c r="L569" i="1"/>
  <c r="M569" i="1"/>
  <c r="N569" i="1"/>
  <c r="J570" i="1"/>
  <c r="K570" i="1"/>
  <c r="L570" i="1"/>
  <c r="M570" i="1"/>
  <c r="N570" i="1"/>
  <c r="J571" i="1"/>
  <c r="K571" i="1"/>
  <c r="L571" i="1"/>
  <c r="M571" i="1"/>
  <c r="N571" i="1"/>
  <c r="J572" i="1"/>
  <c r="K572" i="1"/>
  <c r="L572" i="1"/>
  <c r="M572" i="1"/>
  <c r="N572" i="1"/>
  <c r="J573" i="1"/>
  <c r="K573" i="1"/>
  <c r="L573" i="1"/>
  <c r="M573" i="1"/>
  <c r="N573" i="1"/>
  <c r="J574" i="1"/>
  <c r="K574" i="1"/>
  <c r="L574" i="1"/>
  <c r="M574" i="1"/>
  <c r="N574" i="1"/>
  <c r="J575" i="1"/>
  <c r="K575" i="1"/>
  <c r="L575" i="1"/>
  <c r="M575" i="1"/>
  <c r="N575" i="1"/>
  <c r="J576" i="1"/>
  <c r="K576" i="1"/>
  <c r="L576" i="1"/>
  <c r="M576" i="1"/>
  <c r="N576" i="1"/>
  <c r="J577" i="1"/>
  <c r="K577" i="1"/>
  <c r="L577" i="1"/>
  <c r="M577" i="1"/>
  <c r="N577" i="1"/>
  <c r="J578" i="1"/>
  <c r="K578" i="1"/>
  <c r="L578" i="1"/>
  <c r="M578" i="1"/>
  <c r="N578" i="1"/>
  <c r="J579" i="1"/>
  <c r="K579" i="1"/>
  <c r="L579" i="1"/>
  <c r="M579" i="1"/>
  <c r="N579" i="1"/>
  <c r="J580" i="1"/>
  <c r="K580" i="1"/>
  <c r="L580" i="1"/>
  <c r="M580" i="1"/>
  <c r="N580" i="1"/>
  <c r="J581" i="1"/>
  <c r="K581" i="1"/>
  <c r="L581" i="1"/>
  <c r="M581" i="1"/>
  <c r="N581" i="1"/>
  <c r="J582" i="1"/>
  <c r="K582" i="1"/>
  <c r="L582" i="1"/>
  <c r="M582" i="1"/>
  <c r="N582" i="1"/>
  <c r="J583" i="1"/>
  <c r="K583" i="1"/>
  <c r="L583" i="1"/>
  <c r="M583" i="1"/>
  <c r="N583" i="1"/>
  <c r="J584" i="1"/>
  <c r="K584" i="1"/>
  <c r="L584" i="1"/>
  <c r="M584" i="1"/>
  <c r="N584" i="1"/>
  <c r="J585" i="1"/>
  <c r="K585" i="1"/>
  <c r="L585" i="1"/>
  <c r="M585" i="1"/>
  <c r="N585" i="1"/>
  <c r="J586" i="1"/>
  <c r="K586" i="1"/>
  <c r="L586" i="1"/>
  <c r="M586" i="1"/>
  <c r="N586" i="1"/>
  <c r="J587" i="1"/>
  <c r="K587" i="1"/>
  <c r="L587" i="1"/>
  <c r="M587" i="1"/>
  <c r="N587" i="1"/>
  <c r="J588" i="1"/>
  <c r="K588" i="1"/>
  <c r="L588" i="1"/>
  <c r="M588" i="1"/>
  <c r="N588" i="1"/>
  <c r="J589" i="1"/>
  <c r="K589" i="1"/>
  <c r="L589" i="1"/>
  <c r="M589" i="1"/>
  <c r="N589" i="1"/>
  <c r="J590" i="1"/>
  <c r="K590" i="1"/>
  <c r="L590" i="1"/>
  <c r="M590" i="1"/>
  <c r="N590" i="1"/>
  <c r="J591" i="1"/>
  <c r="K591" i="1"/>
  <c r="L591" i="1"/>
  <c r="M591" i="1"/>
  <c r="N591" i="1"/>
  <c r="J592" i="1"/>
  <c r="K592" i="1"/>
  <c r="L592" i="1"/>
  <c r="M592" i="1"/>
  <c r="N592" i="1"/>
  <c r="J593" i="1"/>
  <c r="K593" i="1"/>
  <c r="L593" i="1"/>
  <c r="M593" i="1"/>
  <c r="N593" i="1"/>
  <c r="J594" i="1"/>
  <c r="K594" i="1"/>
  <c r="L594" i="1"/>
  <c r="M594" i="1"/>
  <c r="N594" i="1"/>
  <c r="J595" i="1"/>
  <c r="K595" i="1"/>
  <c r="L595" i="1"/>
  <c r="M595" i="1"/>
  <c r="N595" i="1"/>
  <c r="J596" i="1"/>
  <c r="K596" i="1"/>
  <c r="L596" i="1"/>
  <c r="M596" i="1"/>
  <c r="N596" i="1"/>
  <c r="J597" i="1"/>
  <c r="K597" i="1"/>
  <c r="L597" i="1"/>
  <c r="M597" i="1"/>
  <c r="N597" i="1"/>
  <c r="J598" i="1"/>
  <c r="K598" i="1"/>
  <c r="L598" i="1"/>
  <c r="M598" i="1"/>
  <c r="N598" i="1"/>
  <c r="J599" i="1"/>
  <c r="K599" i="1"/>
  <c r="L599" i="1"/>
  <c r="M599" i="1"/>
  <c r="N599" i="1"/>
  <c r="J600" i="1"/>
  <c r="K600" i="1"/>
  <c r="L600" i="1"/>
  <c r="M600" i="1"/>
  <c r="N600" i="1"/>
  <c r="J601" i="1"/>
  <c r="K601" i="1"/>
  <c r="L601" i="1"/>
  <c r="M601" i="1"/>
  <c r="N601" i="1"/>
  <c r="J602" i="1"/>
  <c r="K602" i="1"/>
  <c r="L602" i="1"/>
  <c r="M602" i="1"/>
  <c r="N602" i="1"/>
  <c r="J603" i="1"/>
  <c r="K603" i="1"/>
  <c r="L603" i="1"/>
  <c r="M603" i="1"/>
  <c r="N603" i="1"/>
  <c r="J604" i="1"/>
  <c r="K604" i="1"/>
  <c r="L604" i="1"/>
  <c r="M604" i="1"/>
  <c r="N604" i="1"/>
  <c r="J605" i="1"/>
  <c r="K605" i="1"/>
  <c r="L605" i="1"/>
  <c r="M605" i="1"/>
  <c r="N605" i="1"/>
  <c r="J606" i="1"/>
  <c r="K606" i="1"/>
  <c r="L606" i="1"/>
  <c r="M606" i="1"/>
  <c r="N606" i="1"/>
  <c r="J607" i="1"/>
  <c r="K607" i="1"/>
  <c r="L607" i="1"/>
  <c r="M607" i="1"/>
  <c r="N607" i="1"/>
  <c r="J608" i="1"/>
  <c r="K608" i="1"/>
  <c r="L608" i="1"/>
  <c r="M608" i="1"/>
  <c r="N608" i="1"/>
  <c r="J609" i="1"/>
  <c r="K609" i="1"/>
  <c r="L609" i="1"/>
  <c r="M609" i="1"/>
  <c r="N609" i="1"/>
  <c r="J610" i="1"/>
  <c r="K610" i="1"/>
  <c r="L610" i="1"/>
  <c r="M610" i="1"/>
  <c r="N610" i="1"/>
  <c r="J611" i="1"/>
  <c r="K611" i="1"/>
  <c r="L611" i="1"/>
  <c r="M611" i="1"/>
  <c r="N611" i="1"/>
  <c r="J612" i="1"/>
  <c r="K612" i="1"/>
  <c r="L612" i="1"/>
  <c r="M612" i="1"/>
  <c r="N612" i="1"/>
  <c r="J613" i="1"/>
  <c r="K613" i="1"/>
  <c r="L613" i="1"/>
  <c r="M613" i="1"/>
  <c r="N613" i="1"/>
  <c r="J614" i="1"/>
  <c r="K614" i="1"/>
  <c r="L614" i="1"/>
  <c r="M614" i="1"/>
  <c r="N614" i="1"/>
  <c r="J615" i="1"/>
  <c r="K615" i="1"/>
  <c r="L615" i="1"/>
  <c r="M615" i="1"/>
  <c r="N615" i="1"/>
  <c r="J616" i="1"/>
  <c r="K616" i="1"/>
  <c r="L616" i="1"/>
  <c r="M616" i="1"/>
  <c r="N616" i="1"/>
  <c r="J617" i="1"/>
  <c r="K617" i="1"/>
  <c r="L617" i="1"/>
  <c r="M617" i="1"/>
  <c r="N617" i="1"/>
  <c r="J618" i="1"/>
  <c r="K618" i="1"/>
  <c r="L618" i="1"/>
  <c r="M618" i="1"/>
  <c r="N618" i="1"/>
  <c r="J619" i="1"/>
  <c r="K619" i="1"/>
  <c r="L619" i="1"/>
  <c r="M619" i="1"/>
  <c r="N619" i="1"/>
  <c r="J620" i="1"/>
  <c r="K620" i="1"/>
  <c r="L620" i="1"/>
  <c r="M620" i="1"/>
  <c r="N620" i="1"/>
  <c r="J621" i="1"/>
  <c r="K621" i="1"/>
  <c r="L621" i="1"/>
  <c r="M621" i="1"/>
  <c r="N621" i="1"/>
  <c r="J622" i="1"/>
  <c r="K622" i="1"/>
  <c r="L622" i="1"/>
  <c r="M622" i="1"/>
  <c r="N622" i="1"/>
  <c r="J623" i="1"/>
  <c r="K623" i="1"/>
  <c r="L623" i="1"/>
  <c r="M623" i="1"/>
  <c r="N623" i="1"/>
  <c r="J624" i="1"/>
  <c r="K624" i="1"/>
  <c r="L624" i="1"/>
  <c r="M624" i="1"/>
  <c r="N624" i="1"/>
  <c r="J625" i="1"/>
  <c r="K625" i="1"/>
  <c r="L625" i="1"/>
  <c r="M625" i="1"/>
  <c r="N625" i="1"/>
  <c r="J626" i="1"/>
  <c r="K626" i="1"/>
  <c r="L626" i="1"/>
  <c r="M626" i="1"/>
  <c r="N626" i="1"/>
  <c r="J627" i="1"/>
  <c r="K627" i="1"/>
  <c r="L627" i="1"/>
  <c r="M627" i="1"/>
  <c r="N627" i="1"/>
  <c r="J628" i="1"/>
  <c r="K628" i="1"/>
  <c r="L628" i="1"/>
  <c r="M628" i="1"/>
  <c r="N628" i="1"/>
  <c r="J629" i="1"/>
  <c r="K629" i="1"/>
  <c r="L629" i="1"/>
  <c r="M629" i="1"/>
  <c r="N629" i="1"/>
  <c r="J630" i="1"/>
  <c r="K630" i="1"/>
  <c r="L630" i="1"/>
  <c r="M630" i="1"/>
  <c r="N630" i="1"/>
  <c r="J631" i="1"/>
  <c r="K631" i="1"/>
  <c r="L631" i="1"/>
  <c r="M631" i="1"/>
  <c r="N631" i="1"/>
  <c r="J632" i="1"/>
  <c r="K632" i="1"/>
  <c r="L632" i="1"/>
  <c r="M632" i="1"/>
  <c r="N632" i="1"/>
  <c r="J633" i="1"/>
  <c r="K633" i="1"/>
  <c r="L633" i="1"/>
  <c r="M633" i="1"/>
  <c r="N633" i="1"/>
  <c r="J634" i="1"/>
  <c r="K634" i="1"/>
  <c r="L634" i="1"/>
  <c r="M634" i="1"/>
  <c r="N634" i="1"/>
  <c r="J635" i="1"/>
  <c r="K635" i="1"/>
  <c r="L635" i="1"/>
  <c r="M635" i="1"/>
  <c r="N635" i="1"/>
  <c r="J636" i="1"/>
  <c r="K636" i="1"/>
  <c r="L636" i="1"/>
  <c r="M636" i="1"/>
  <c r="N636" i="1"/>
  <c r="J637" i="1"/>
  <c r="K637" i="1"/>
  <c r="L637" i="1"/>
  <c r="M637" i="1"/>
  <c r="N637" i="1"/>
  <c r="J638" i="1"/>
  <c r="K638" i="1"/>
  <c r="L638" i="1"/>
  <c r="M638" i="1"/>
  <c r="N638" i="1"/>
  <c r="J639" i="1"/>
  <c r="K639" i="1"/>
  <c r="L639" i="1"/>
  <c r="M639" i="1"/>
  <c r="N639" i="1"/>
  <c r="J640" i="1"/>
  <c r="K640" i="1"/>
  <c r="L640" i="1"/>
  <c r="M640" i="1"/>
  <c r="N640" i="1"/>
  <c r="J641" i="1"/>
  <c r="K641" i="1"/>
  <c r="L641" i="1"/>
  <c r="M641" i="1"/>
  <c r="N641" i="1"/>
  <c r="J642" i="1"/>
  <c r="K642" i="1"/>
  <c r="L642" i="1"/>
  <c r="M642" i="1"/>
  <c r="N642" i="1"/>
  <c r="J643" i="1"/>
  <c r="K643" i="1"/>
  <c r="L643" i="1"/>
  <c r="M643" i="1"/>
  <c r="N643" i="1"/>
  <c r="J644" i="1"/>
  <c r="K644" i="1"/>
  <c r="L644" i="1"/>
  <c r="M644" i="1"/>
  <c r="N644" i="1"/>
  <c r="J645" i="1"/>
  <c r="K645" i="1"/>
  <c r="L645" i="1"/>
  <c r="M645" i="1"/>
  <c r="N645" i="1"/>
  <c r="J646" i="1"/>
  <c r="K646" i="1"/>
  <c r="L646" i="1"/>
  <c r="M646" i="1"/>
  <c r="N646" i="1"/>
  <c r="J647" i="1"/>
  <c r="K647" i="1"/>
  <c r="L647" i="1"/>
  <c r="M647" i="1"/>
  <c r="N647" i="1"/>
  <c r="J648" i="1"/>
  <c r="K648" i="1"/>
  <c r="L648" i="1"/>
  <c r="M648" i="1"/>
  <c r="N648" i="1"/>
  <c r="J649" i="1"/>
  <c r="K649" i="1"/>
  <c r="L649" i="1"/>
  <c r="M649" i="1"/>
  <c r="N649" i="1"/>
  <c r="J650" i="1"/>
  <c r="K650" i="1"/>
  <c r="L650" i="1"/>
  <c r="M650" i="1"/>
  <c r="N650" i="1"/>
  <c r="J651" i="1"/>
  <c r="K651" i="1"/>
  <c r="L651" i="1"/>
  <c r="M651" i="1"/>
  <c r="N651" i="1"/>
  <c r="J652" i="1"/>
  <c r="K652" i="1"/>
  <c r="L652" i="1"/>
  <c r="M652" i="1"/>
  <c r="N652" i="1"/>
  <c r="J653" i="1"/>
  <c r="K653" i="1"/>
  <c r="L653" i="1"/>
  <c r="M653" i="1"/>
  <c r="N653" i="1"/>
  <c r="J654" i="1"/>
  <c r="K654" i="1"/>
  <c r="L654" i="1"/>
  <c r="M654" i="1"/>
  <c r="N654" i="1"/>
  <c r="J655" i="1"/>
  <c r="K655" i="1"/>
  <c r="L655" i="1"/>
  <c r="M655" i="1"/>
  <c r="N655" i="1"/>
  <c r="J656" i="1"/>
  <c r="K656" i="1"/>
  <c r="L656" i="1"/>
  <c r="M656" i="1"/>
  <c r="N656" i="1"/>
  <c r="J657" i="1"/>
  <c r="K657" i="1"/>
  <c r="L657" i="1"/>
  <c r="M657" i="1"/>
  <c r="N657" i="1"/>
  <c r="J658" i="1"/>
  <c r="K658" i="1"/>
  <c r="L658" i="1"/>
  <c r="M658" i="1"/>
  <c r="N658" i="1"/>
  <c r="J659" i="1"/>
  <c r="K659" i="1"/>
  <c r="L659" i="1"/>
  <c r="M659" i="1"/>
  <c r="N659" i="1"/>
  <c r="J660" i="1"/>
  <c r="K660" i="1"/>
  <c r="L660" i="1"/>
  <c r="M660" i="1"/>
  <c r="N660" i="1"/>
  <c r="J661" i="1"/>
  <c r="K661" i="1"/>
  <c r="L661" i="1"/>
  <c r="M661" i="1"/>
  <c r="N661" i="1"/>
  <c r="J662" i="1"/>
  <c r="K662" i="1"/>
  <c r="L662" i="1"/>
  <c r="M662" i="1"/>
  <c r="N662" i="1"/>
  <c r="J663" i="1"/>
  <c r="K663" i="1"/>
  <c r="L663" i="1"/>
  <c r="M663" i="1"/>
  <c r="N663" i="1"/>
  <c r="J664" i="1"/>
  <c r="K664" i="1"/>
  <c r="L664" i="1"/>
  <c r="M664" i="1"/>
  <c r="N664" i="1"/>
  <c r="J665" i="1"/>
  <c r="K665" i="1"/>
  <c r="L665" i="1"/>
  <c r="M665" i="1"/>
  <c r="N665" i="1"/>
  <c r="J666" i="1"/>
  <c r="K666" i="1"/>
  <c r="L666" i="1"/>
  <c r="M666" i="1"/>
  <c r="N666" i="1"/>
  <c r="J667" i="1"/>
  <c r="K667" i="1"/>
  <c r="L667" i="1"/>
  <c r="M667" i="1"/>
  <c r="N667" i="1"/>
  <c r="J668" i="1"/>
  <c r="K668" i="1"/>
  <c r="L668" i="1"/>
  <c r="M668" i="1"/>
  <c r="N668" i="1"/>
  <c r="J669" i="1"/>
  <c r="K669" i="1"/>
  <c r="L669" i="1"/>
  <c r="M669" i="1"/>
  <c r="N669" i="1"/>
  <c r="J670" i="1"/>
  <c r="K670" i="1"/>
  <c r="L670" i="1"/>
  <c r="M670" i="1"/>
  <c r="N670" i="1"/>
  <c r="J671" i="1"/>
  <c r="K671" i="1"/>
  <c r="L671" i="1"/>
  <c r="M671" i="1"/>
  <c r="N671" i="1"/>
  <c r="J672" i="1"/>
  <c r="K672" i="1"/>
  <c r="L672" i="1"/>
  <c r="M672" i="1"/>
  <c r="N672" i="1"/>
  <c r="J673" i="1"/>
  <c r="K673" i="1"/>
  <c r="L673" i="1"/>
  <c r="M673" i="1"/>
  <c r="N673" i="1"/>
  <c r="J674" i="1"/>
  <c r="K674" i="1"/>
  <c r="L674" i="1"/>
  <c r="M674" i="1"/>
  <c r="N674" i="1"/>
  <c r="J675" i="1"/>
  <c r="K675" i="1"/>
  <c r="L675" i="1"/>
  <c r="M675" i="1"/>
  <c r="N675" i="1"/>
  <c r="J676" i="1"/>
  <c r="K676" i="1"/>
  <c r="L676" i="1"/>
  <c r="M676" i="1"/>
  <c r="N676" i="1"/>
  <c r="J677" i="1"/>
  <c r="K677" i="1"/>
  <c r="L677" i="1"/>
  <c r="M677" i="1"/>
  <c r="N677" i="1"/>
  <c r="J678" i="1"/>
  <c r="K678" i="1"/>
  <c r="L678" i="1"/>
  <c r="M678" i="1"/>
  <c r="N678" i="1"/>
  <c r="J679" i="1"/>
  <c r="K679" i="1"/>
  <c r="L679" i="1"/>
  <c r="M679" i="1"/>
  <c r="N679" i="1"/>
  <c r="J680" i="1"/>
  <c r="K680" i="1"/>
  <c r="L680" i="1"/>
  <c r="M680" i="1"/>
  <c r="N680" i="1"/>
  <c r="J681" i="1"/>
  <c r="K681" i="1"/>
  <c r="L681" i="1"/>
  <c r="M681" i="1"/>
  <c r="N681" i="1"/>
  <c r="J682" i="1"/>
  <c r="K682" i="1"/>
  <c r="L682" i="1"/>
  <c r="M682" i="1"/>
  <c r="N682" i="1"/>
  <c r="J683" i="1"/>
  <c r="K683" i="1"/>
  <c r="L683" i="1"/>
  <c r="M683" i="1"/>
  <c r="N683" i="1"/>
  <c r="J684" i="1"/>
  <c r="K684" i="1"/>
  <c r="L684" i="1"/>
  <c r="M684" i="1"/>
  <c r="N684" i="1"/>
  <c r="J685" i="1"/>
  <c r="K685" i="1"/>
  <c r="L685" i="1"/>
  <c r="M685" i="1"/>
  <c r="N685" i="1"/>
  <c r="J686" i="1"/>
  <c r="K686" i="1"/>
  <c r="L686" i="1"/>
  <c r="M686" i="1"/>
  <c r="N686" i="1"/>
  <c r="J687" i="1"/>
  <c r="K687" i="1"/>
  <c r="L687" i="1"/>
  <c r="M687" i="1"/>
  <c r="N687" i="1"/>
  <c r="J688" i="1"/>
  <c r="K688" i="1"/>
  <c r="L688" i="1"/>
  <c r="M688" i="1"/>
  <c r="N688" i="1"/>
  <c r="J689" i="1"/>
  <c r="K689" i="1"/>
  <c r="L689" i="1"/>
  <c r="M689" i="1"/>
  <c r="N689" i="1"/>
  <c r="J690" i="1"/>
  <c r="K690" i="1"/>
  <c r="L690" i="1"/>
  <c r="M690" i="1"/>
  <c r="N690" i="1"/>
  <c r="J691" i="1"/>
  <c r="K691" i="1"/>
  <c r="L691" i="1"/>
  <c r="M691" i="1"/>
  <c r="N691" i="1"/>
  <c r="J692" i="1"/>
  <c r="K692" i="1"/>
  <c r="L692" i="1"/>
  <c r="M692" i="1"/>
  <c r="N692" i="1"/>
  <c r="J693" i="1"/>
  <c r="K693" i="1"/>
  <c r="L693" i="1"/>
  <c r="M693" i="1"/>
  <c r="N693" i="1"/>
  <c r="J694" i="1"/>
  <c r="K694" i="1"/>
  <c r="L694" i="1"/>
  <c r="M694" i="1"/>
  <c r="N694" i="1"/>
  <c r="J695" i="1"/>
  <c r="K695" i="1"/>
  <c r="L695" i="1"/>
  <c r="M695" i="1"/>
  <c r="N695" i="1"/>
  <c r="J696" i="1"/>
  <c r="K696" i="1"/>
  <c r="L696" i="1"/>
  <c r="M696" i="1"/>
  <c r="N696" i="1"/>
  <c r="J697" i="1"/>
  <c r="K697" i="1"/>
  <c r="L697" i="1"/>
  <c r="M697" i="1"/>
  <c r="N697" i="1"/>
  <c r="J698" i="1"/>
  <c r="K698" i="1"/>
  <c r="L698" i="1"/>
  <c r="M698" i="1"/>
  <c r="N698" i="1"/>
  <c r="J699" i="1"/>
  <c r="K699" i="1"/>
  <c r="L699" i="1"/>
  <c r="M699" i="1"/>
  <c r="N699" i="1"/>
  <c r="J700" i="1"/>
  <c r="K700" i="1"/>
  <c r="L700" i="1"/>
  <c r="M700" i="1"/>
  <c r="N700" i="1"/>
  <c r="J701" i="1"/>
  <c r="K701" i="1"/>
  <c r="L701" i="1"/>
  <c r="M701" i="1"/>
  <c r="N701" i="1"/>
  <c r="J702" i="1"/>
  <c r="K702" i="1"/>
  <c r="L702" i="1"/>
  <c r="M702" i="1"/>
  <c r="N702" i="1"/>
  <c r="J703" i="1"/>
  <c r="K703" i="1"/>
  <c r="L703" i="1"/>
  <c r="M703" i="1"/>
  <c r="N703" i="1"/>
  <c r="J704" i="1"/>
  <c r="K704" i="1"/>
  <c r="L704" i="1"/>
  <c r="M704" i="1"/>
  <c r="N704" i="1"/>
  <c r="J705" i="1"/>
  <c r="K705" i="1"/>
  <c r="L705" i="1"/>
  <c r="M705" i="1"/>
  <c r="N705" i="1"/>
  <c r="J706" i="1"/>
  <c r="K706" i="1"/>
  <c r="L706" i="1"/>
  <c r="M706" i="1"/>
  <c r="N706" i="1"/>
  <c r="J707" i="1"/>
  <c r="K707" i="1"/>
  <c r="L707" i="1"/>
  <c r="M707" i="1"/>
  <c r="N707" i="1"/>
  <c r="J708" i="1"/>
  <c r="K708" i="1"/>
  <c r="L708" i="1"/>
  <c r="M708" i="1"/>
  <c r="N708" i="1"/>
  <c r="J709" i="1"/>
  <c r="K709" i="1"/>
  <c r="L709" i="1"/>
  <c r="M709" i="1"/>
  <c r="N709" i="1"/>
  <c r="J710" i="1"/>
  <c r="K710" i="1"/>
  <c r="L710" i="1"/>
  <c r="M710" i="1"/>
  <c r="N710" i="1"/>
  <c r="J711" i="1"/>
  <c r="K711" i="1"/>
  <c r="L711" i="1"/>
  <c r="M711" i="1"/>
  <c r="N711" i="1"/>
  <c r="J712" i="1"/>
  <c r="K712" i="1"/>
  <c r="L712" i="1"/>
  <c r="M712" i="1"/>
  <c r="N712" i="1"/>
  <c r="J713" i="1"/>
  <c r="K713" i="1"/>
  <c r="L713" i="1"/>
  <c r="M713" i="1"/>
  <c r="N713" i="1"/>
  <c r="J714" i="1"/>
  <c r="K714" i="1"/>
  <c r="L714" i="1"/>
  <c r="M714" i="1"/>
  <c r="N714" i="1"/>
  <c r="J715" i="1"/>
  <c r="K715" i="1"/>
  <c r="L715" i="1"/>
  <c r="M715" i="1"/>
  <c r="N715" i="1"/>
  <c r="J716" i="1"/>
  <c r="K716" i="1"/>
  <c r="L716" i="1"/>
  <c r="M716" i="1"/>
  <c r="N716" i="1"/>
  <c r="J717" i="1"/>
  <c r="K717" i="1"/>
  <c r="L717" i="1"/>
  <c r="M717" i="1"/>
  <c r="N717" i="1"/>
  <c r="J718" i="1"/>
  <c r="K718" i="1"/>
  <c r="L718" i="1"/>
  <c r="M718" i="1"/>
  <c r="N718" i="1"/>
  <c r="J719" i="1"/>
  <c r="K719" i="1"/>
  <c r="L719" i="1"/>
  <c r="M719" i="1"/>
  <c r="N719" i="1"/>
  <c r="J720" i="1"/>
  <c r="K720" i="1"/>
  <c r="L720" i="1"/>
  <c r="M720" i="1"/>
  <c r="N720" i="1"/>
  <c r="J721" i="1"/>
  <c r="K721" i="1"/>
  <c r="L721" i="1"/>
  <c r="M721" i="1"/>
  <c r="N721" i="1"/>
  <c r="J722" i="1"/>
  <c r="K722" i="1"/>
  <c r="L722" i="1"/>
  <c r="M722" i="1"/>
  <c r="N722" i="1"/>
  <c r="J723" i="1"/>
  <c r="K723" i="1"/>
  <c r="L723" i="1"/>
  <c r="M723" i="1"/>
  <c r="N723" i="1"/>
  <c r="J724" i="1"/>
  <c r="K724" i="1"/>
  <c r="L724" i="1"/>
  <c r="M724" i="1"/>
  <c r="N724" i="1"/>
  <c r="J725" i="1"/>
  <c r="K725" i="1"/>
  <c r="L725" i="1"/>
  <c r="M725" i="1"/>
  <c r="N725" i="1"/>
  <c r="J726" i="1"/>
  <c r="K726" i="1"/>
  <c r="L726" i="1"/>
  <c r="M726" i="1"/>
  <c r="N726" i="1"/>
  <c r="J727" i="1"/>
  <c r="K727" i="1"/>
  <c r="L727" i="1"/>
  <c r="M727" i="1"/>
  <c r="N727" i="1"/>
  <c r="J728" i="1"/>
  <c r="K728" i="1"/>
  <c r="L728" i="1"/>
  <c r="M728" i="1"/>
  <c r="N728" i="1"/>
  <c r="J729" i="1"/>
  <c r="K729" i="1"/>
  <c r="L729" i="1"/>
  <c r="M729" i="1"/>
  <c r="N729" i="1"/>
  <c r="J730" i="1"/>
  <c r="K730" i="1"/>
  <c r="L730" i="1"/>
  <c r="M730" i="1"/>
  <c r="N730" i="1"/>
  <c r="J731" i="1"/>
  <c r="K731" i="1"/>
  <c r="L731" i="1"/>
  <c r="M731" i="1"/>
  <c r="N731" i="1"/>
  <c r="J732" i="1"/>
  <c r="K732" i="1"/>
  <c r="L732" i="1"/>
  <c r="M732" i="1"/>
  <c r="N732" i="1"/>
  <c r="J733" i="1"/>
  <c r="K733" i="1"/>
  <c r="L733" i="1"/>
  <c r="M733" i="1"/>
  <c r="N733" i="1"/>
  <c r="J734" i="1"/>
  <c r="K734" i="1"/>
  <c r="L734" i="1"/>
  <c r="M734" i="1"/>
  <c r="N734" i="1"/>
  <c r="J735" i="1"/>
  <c r="K735" i="1"/>
  <c r="L735" i="1"/>
  <c r="M735" i="1"/>
  <c r="N735" i="1"/>
  <c r="J736" i="1"/>
  <c r="K736" i="1"/>
  <c r="L736" i="1"/>
  <c r="M736" i="1"/>
  <c r="N736" i="1"/>
  <c r="J737" i="1"/>
  <c r="K737" i="1"/>
  <c r="L737" i="1"/>
  <c r="M737" i="1"/>
  <c r="N737" i="1"/>
  <c r="J738" i="1"/>
  <c r="K738" i="1"/>
  <c r="L738" i="1"/>
  <c r="M738" i="1"/>
  <c r="N738" i="1"/>
  <c r="J739" i="1"/>
  <c r="K739" i="1"/>
  <c r="L739" i="1"/>
  <c r="M739" i="1"/>
  <c r="N739" i="1"/>
  <c r="J740" i="1"/>
  <c r="K740" i="1"/>
  <c r="L740" i="1"/>
  <c r="M740" i="1"/>
  <c r="N740" i="1"/>
  <c r="J741" i="1"/>
  <c r="K741" i="1"/>
  <c r="L741" i="1"/>
  <c r="M741" i="1"/>
  <c r="N741" i="1"/>
  <c r="J742" i="1"/>
  <c r="K742" i="1"/>
  <c r="L742" i="1"/>
  <c r="M742" i="1"/>
  <c r="N742" i="1"/>
  <c r="J743" i="1"/>
  <c r="K743" i="1"/>
  <c r="L743" i="1"/>
  <c r="M743" i="1"/>
  <c r="N743" i="1"/>
  <c r="J744" i="1"/>
  <c r="K744" i="1"/>
  <c r="L744" i="1"/>
  <c r="M744" i="1"/>
  <c r="N744" i="1"/>
  <c r="J745" i="1"/>
  <c r="K745" i="1"/>
  <c r="L745" i="1"/>
  <c r="M745" i="1"/>
  <c r="N745" i="1"/>
  <c r="J746" i="1"/>
  <c r="K746" i="1"/>
  <c r="L746" i="1"/>
  <c r="M746" i="1"/>
  <c r="N746" i="1"/>
  <c r="J747" i="1"/>
  <c r="K747" i="1"/>
  <c r="L747" i="1"/>
  <c r="M747" i="1"/>
  <c r="N747" i="1"/>
  <c r="J748" i="1"/>
  <c r="K748" i="1"/>
  <c r="L748" i="1"/>
  <c r="M748" i="1"/>
  <c r="N748" i="1"/>
  <c r="J749" i="1"/>
  <c r="K749" i="1"/>
  <c r="L749" i="1"/>
  <c r="M749" i="1"/>
  <c r="N749" i="1"/>
  <c r="J750" i="1"/>
  <c r="K750" i="1"/>
  <c r="L750" i="1"/>
  <c r="M750" i="1"/>
  <c r="N750" i="1"/>
  <c r="J751" i="1"/>
  <c r="K751" i="1"/>
  <c r="L751" i="1"/>
  <c r="M751" i="1"/>
  <c r="N751" i="1"/>
  <c r="J752" i="1"/>
  <c r="K752" i="1"/>
  <c r="L752" i="1"/>
  <c r="M752" i="1"/>
  <c r="N752" i="1"/>
  <c r="J753" i="1"/>
  <c r="K753" i="1"/>
  <c r="L753" i="1"/>
  <c r="M753" i="1"/>
  <c r="N753" i="1"/>
  <c r="J754" i="1"/>
  <c r="K754" i="1"/>
  <c r="L754" i="1"/>
  <c r="M754" i="1"/>
  <c r="N754" i="1"/>
  <c r="J755" i="1"/>
  <c r="K755" i="1"/>
  <c r="L755" i="1"/>
  <c r="M755" i="1"/>
  <c r="N755" i="1"/>
  <c r="J756" i="1"/>
  <c r="K756" i="1"/>
  <c r="L756" i="1"/>
  <c r="M756" i="1"/>
  <c r="N756" i="1"/>
  <c r="J757" i="1"/>
  <c r="K757" i="1"/>
  <c r="L757" i="1"/>
  <c r="M757" i="1"/>
  <c r="N757" i="1"/>
  <c r="J758" i="1"/>
  <c r="K758" i="1"/>
  <c r="L758" i="1"/>
  <c r="M758" i="1"/>
  <c r="N758" i="1"/>
  <c r="J759" i="1"/>
  <c r="K759" i="1"/>
  <c r="L759" i="1"/>
  <c r="M759" i="1"/>
  <c r="N759" i="1"/>
  <c r="J760" i="1"/>
  <c r="K760" i="1"/>
  <c r="L760" i="1"/>
  <c r="M760" i="1"/>
  <c r="N760" i="1"/>
  <c r="J761" i="1"/>
  <c r="K761" i="1"/>
  <c r="L761" i="1"/>
  <c r="M761" i="1"/>
  <c r="N761" i="1"/>
  <c r="J762" i="1"/>
  <c r="K762" i="1"/>
  <c r="L762" i="1"/>
  <c r="M762" i="1"/>
  <c r="N762" i="1"/>
  <c r="J763" i="1"/>
  <c r="K763" i="1"/>
  <c r="L763" i="1"/>
  <c r="M763" i="1"/>
  <c r="N763" i="1"/>
  <c r="J764" i="1"/>
  <c r="K764" i="1"/>
  <c r="L764" i="1"/>
  <c r="M764" i="1"/>
  <c r="N764" i="1"/>
  <c r="J765" i="1"/>
  <c r="K765" i="1"/>
  <c r="L765" i="1"/>
  <c r="M765" i="1"/>
  <c r="N765" i="1"/>
  <c r="J766" i="1"/>
  <c r="K766" i="1"/>
  <c r="L766" i="1"/>
  <c r="M766" i="1"/>
  <c r="N766" i="1"/>
  <c r="J767" i="1"/>
  <c r="K767" i="1"/>
  <c r="L767" i="1"/>
  <c r="M767" i="1"/>
  <c r="N767" i="1"/>
  <c r="J768" i="1"/>
  <c r="K768" i="1"/>
  <c r="L768" i="1"/>
  <c r="M768" i="1"/>
  <c r="N768" i="1"/>
  <c r="J769" i="1"/>
  <c r="K769" i="1"/>
  <c r="L769" i="1"/>
  <c r="M769" i="1"/>
  <c r="N769" i="1"/>
  <c r="J770" i="1"/>
  <c r="K770" i="1"/>
  <c r="L770" i="1"/>
  <c r="M770" i="1"/>
  <c r="N770" i="1"/>
  <c r="J771" i="1"/>
  <c r="K771" i="1"/>
  <c r="L771" i="1"/>
  <c r="M771" i="1"/>
  <c r="N771" i="1"/>
  <c r="J772" i="1"/>
  <c r="K772" i="1"/>
  <c r="L772" i="1"/>
  <c r="M772" i="1"/>
  <c r="N772" i="1"/>
  <c r="J773" i="1"/>
  <c r="K773" i="1"/>
  <c r="L773" i="1"/>
  <c r="M773" i="1"/>
  <c r="N773" i="1"/>
  <c r="J774" i="1"/>
  <c r="K774" i="1"/>
  <c r="L774" i="1"/>
  <c r="M774" i="1"/>
  <c r="N774" i="1"/>
  <c r="J775" i="1"/>
  <c r="K775" i="1"/>
  <c r="L775" i="1"/>
  <c r="M775" i="1"/>
  <c r="N775" i="1"/>
  <c r="J776" i="1"/>
  <c r="K776" i="1"/>
  <c r="L776" i="1"/>
  <c r="M776" i="1"/>
  <c r="N776" i="1"/>
  <c r="J777" i="1"/>
  <c r="K777" i="1"/>
  <c r="L777" i="1"/>
  <c r="M777" i="1"/>
  <c r="N777" i="1"/>
  <c r="J778" i="1"/>
  <c r="K778" i="1"/>
  <c r="L778" i="1"/>
  <c r="M778" i="1"/>
  <c r="N778" i="1"/>
  <c r="J779" i="1"/>
  <c r="K779" i="1"/>
  <c r="L779" i="1"/>
  <c r="M779" i="1"/>
  <c r="N779" i="1"/>
  <c r="J780" i="1"/>
  <c r="K780" i="1"/>
  <c r="L780" i="1"/>
  <c r="M780" i="1"/>
  <c r="N780" i="1"/>
  <c r="J781" i="1"/>
  <c r="K781" i="1"/>
  <c r="L781" i="1"/>
  <c r="M781" i="1"/>
  <c r="N781" i="1"/>
  <c r="J782" i="1"/>
  <c r="K782" i="1"/>
  <c r="L782" i="1"/>
  <c r="M782" i="1"/>
  <c r="N782" i="1"/>
  <c r="J783" i="1"/>
  <c r="K783" i="1"/>
  <c r="L783" i="1"/>
  <c r="M783" i="1"/>
  <c r="N783" i="1"/>
  <c r="J784" i="1"/>
  <c r="K784" i="1"/>
  <c r="L784" i="1"/>
  <c r="M784" i="1"/>
  <c r="N784" i="1"/>
  <c r="J785" i="1"/>
  <c r="K785" i="1"/>
  <c r="L785" i="1"/>
  <c r="M785" i="1"/>
  <c r="N785" i="1"/>
  <c r="J786" i="1"/>
  <c r="K786" i="1"/>
  <c r="L786" i="1"/>
  <c r="M786" i="1"/>
  <c r="N786" i="1"/>
  <c r="J787" i="1"/>
  <c r="K787" i="1"/>
  <c r="L787" i="1"/>
  <c r="M787" i="1"/>
  <c r="N787" i="1"/>
  <c r="J788" i="1"/>
  <c r="K788" i="1"/>
  <c r="L788" i="1"/>
  <c r="M788" i="1"/>
  <c r="N788" i="1"/>
  <c r="J789" i="1"/>
  <c r="K789" i="1"/>
  <c r="L789" i="1"/>
  <c r="M789" i="1"/>
  <c r="N789" i="1"/>
  <c r="J790" i="1"/>
  <c r="K790" i="1"/>
  <c r="L790" i="1"/>
  <c r="M790" i="1"/>
  <c r="N790" i="1"/>
  <c r="J791" i="1"/>
  <c r="K791" i="1"/>
  <c r="L791" i="1"/>
  <c r="M791" i="1"/>
  <c r="N791" i="1"/>
  <c r="J792" i="1"/>
  <c r="K792" i="1"/>
  <c r="L792" i="1"/>
  <c r="M792" i="1"/>
  <c r="N792" i="1"/>
  <c r="J793" i="1"/>
  <c r="K793" i="1"/>
  <c r="L793" i="1"/>
  <c r="M793" i="1"/>
  <c r="N793" i="1"/>
  <c r="J794" i="1"/>
  <c r="K794" i="1"/>
  <c r="L794" i="1"/>
  <c r="M794" i="1"/>
  <c r="N794" i="1"/>
  <c r="J795" i="1"/>
  <c r="K795" i="1"/>
  <c r="L795" i="1"/>
  <c r="M795" i="1"/>
  <c r="N795" i="1"/>
  <c r="J796" i="1"/>
  <c r="K796" i="1"/>
  <c r="L796" i="1"/>
  <c r="M796" i="1"/>
  <c r="N796" i="1"/>
  <c r="J797" i="1"/>
  <c r="K797" i="1"/>
  <c r="L797" i="1"/>
  <c r="M797" i="1"/>
  <c r="N797" i="1"/>
  <c r="J798" i="1"/>
  <c r="K798" i="1"/>
  <c r="L798" i="1"/>
  <c r="M798" i="1"/>
  <c r="N798" i="1"/>
  <c r="J799" i="1"/>
  <c r="K799" i="1"/>
  <c r="L799" i="1"/>
  <c r="M799" i="1"/>
  <c r="N799" i="1"/>
  <c r="J800" i="1"/>
  <c r="K800" i="1"/>
  <c r="L800" i="1"/>
  <c r="M800" i="1"/>
  <c r="N800" i="1"/>
  <c r="J801" i="1"/>
  <c r="K801" i="1"/>
  <c r="L801" i="1"/>
  <c r="M801" i="1"/>
  <c r="N801" i="1"/>
  <c r="J802" i="1"/>
  <c r="K802" i="1"/>
  <c r="L802" i="1"/>
  <c r="M802" i="1"/>
  <c r="N802" i="1"/>
  <c r="J803" i="1"/>
  <c r="K803" i="1"/>
  <c r="L803" i="1"/>
  <c r="M803" i="1"/>
  <c r="N803" i="1"/>
  <c r="J804" i="1"/>
  <c r="K804" i="1"/>
  <c r="L804" i="1"/>
  <c r="M804" i="1"/>
  <c r="N804" i="1"/>
  <c r="J805" i="1"/>
  <c r="K805" i="1"/>
  <c r="L805" i="1"/>
  <c r="M805" i="1"/>
  <c r="N805" i="1"/>
  <c r="J806" i="1"/>
  <c r="K806" i="1"/>
  <c r="L806" i="1"/>
  <c r="M806" i="1"/>
  <c r="N806" i="1"/>
  <c r="J807" i="1"/>
  <c r="K807" i="1"/>
  <c r="L807" i="1"/>
  <c r="M807" i="1"/>
  <c r="N807" i="1"/>
  <c r="J808" i="1"/>
  <c r="K808" i="1"/>
  <c r="L808" i="1"/>
  <c r="M808" i="1"/>
  <c r="N808" i="1"/>
  <c r="J809" i="1"/>
  <c r="K809" i="1"/>
  <c r="L809" i="1"/>
  <c r="M809" i="1"/>
  <c r="N809" i="1"/>
  <c r="J810" i="1"/>
  <c r="K810" i="1"/>
  <c r="L810" i="1"/>
  <c r="M810" i="1"/>
  <c r="N810" i="1"/>
  <c r="J811" i="1"/>
  <c r="K811" i="1"/>
  <c r="L811" i="1"/>
  <c r="M811" i="1"/>
  <c r="N811" i="1"/>
  <c r="J812" i="1"/>
  <c r="K812" i="1"/>
  <c r="L812" i="1"/>
  <c r="M812" i="1"/>
  <c r="N812" i="1"/>
  <c r="J813" i="1"/>
  <c r="K813" i="1"/>
  <c r="L813" i="1"/>
  <c r="M813" i="1"/>
  <c r="N813" i="1"/>
  <c r="J814" i="1"/>
  <c r="K814" i="1"/>
  <c r="L814" i="1"/>
  <c r="M814" i="1"/>
  <c r="N814" i="1"/>
  <c r="J815" i="1"/>
  <c r="K815" i="1"/>
  <c r="L815" i="1"/>
  <c r="M815" i="1"/>
  <c r="N815" i="1"/>
  <c r="J816" i="1"/>
  <c r="K816" i="1"/>
  <c r="L816" i="1"/>
  <c r="M816" i="1"/>
  <c r="N816" i="1"/>
  <c r="J817" i="1"/>
  <c r="K817" i="1"/>
  <c r="L817" i="1"/>
  <c r="M817" i="1"/>
  <c r="N817" i="1"/>
  <c r="J818" i="1"/>
  <c r="K818" i="1"/>
  <c r="L818" i="1"/>
  <c r="M818" i="1"/>
  <c r="N818" i="1"/>
  <c r="J819" i="1"/>
  <c r="K819" i="1"/>
  <c r="L819" i="1"/>
  <c r="M819" i="1"/>
  <c r="N819" i="1"/>
  <c r="J820" i="1"/>
  <c r="K820" i="1"/>
  <c r="L820" i="1"/>
  <c r="M820" i="1"/>
  <c r="N820" i="1"/>
  <c r="J821" i="1"/>
  <c r="K821" i="1"/>
  <c r="L821" i="1"/>
  <c r="M821" i="1"/>
  <c r="N821" i="1"/>
  <c r="J822" i="1"/>
  <c r="K822" i="1"/>
  <c r="L822" i="1"/>
  <c r="M822" i="1"/>
  <c r="N822" i="1"/>
  <c r="J823" i="1"/>
  <c r="K823" i="1"/>
  <c r="L823" i="1"/>
  <c r="M823" i="1"/>
  <c r="N823" i="1"/>
  <c r="J824" i="1"/>
  <c r="K824" i="1"/>
  <c r="L824" i="1"/>
  <c r="M824" i="1"/>
  <c r="N824" i="1"/>
  <c r="J825" i="1"/>
  <c r="K825" i="1"/>
  <c r="L825" i="1"/>
  <c r="M825" i="1"/>
  <c r="N825" i="1"/>
  <c r="J826" i="1"/>
  <c r="K826" i="1"/>
  <c r="L826" i="1"/>
  <c r="M826" i="1"/>
  <c r="N826" i="1"/>
  <c r="J827" i="1"/>
  <c r="K827" i="1"/>
  <c r="L827" i="1"/>
  <c r="M827" i="1"/>
  <c r="N827" i="1"/>
  <c r="J828" i="1"/>
  <c r="K828" i="1"/>
  <c r="L828" i="1"/>
  <c r="M828" i="1"/>
  <c r="N828" i="1"/>
  <c r="J829" i="1"/>
  <c r="K829" i="1"/>
  <c r="L829" i="1"/>
  <c r="M829" i="1"/>
  <c r="N829" i="1"/>
  <c r="J830" i="1"/>
  <c r="K830" i="1"/>
  <c r="L830" i="1"/>
  <c r="M830" i="1"/>
  <c r="N830" i="1"/>
  <c r="J831" i="1"/>
  <c r="K831" i="1"/>
  <c r="L831" i="1"/>
  <c r="M831" i="1"/>
  <c r="N831" i="1"/>
  <c r="J832" i="1"/>
  <c r="K832" i="1"/>
  <c r="L832" i="1"/>
  <c r="M832" i="1"/>
  <c r="N832" i="1"/>
  <c r="J833" i="1"/>
  <c r="K833" i="1"/>
  <c r="L833" i="1"/>
  <c r="M833" i="1"/>
  <c r="N833" i="1"/>
  <c r="J834" i="1"/>
  <c r="K834" i="1"/>
  <c r="L834" i="1"/>
  <c r="M834" i="1"/>
  <c r="N834" i="1"/>
  <c r="J835" i="1"/>
  <c r="K835" i="1"/>
  <c r="L835" i="1"/>
  <c r="M835" i="1"/>
  <c r="N835" i="1"/>
  <c r="J836" i="1"/>
  <c r="K836" i="1"/>
  <c r="L836" i="1"/>
  <c r="M836" i="1"/>
  <c r="N836" i="1"/>
  <c r="J837" i="1"/>
  <c r="K837" i="1"/>
  <c r="L837" i="1"/>
  <c r="M837" i="1"/>
  <c r="N837" i="1"/>
  <c r="J838" i="1"/>
  <c r="K838" i="1"/>
  <c r="L838" i="1"/>
  <c r="M838" i="1"/>
  <c r="N838" i="1"/>
  <c r="J839" i="1"/>
  <c r="K839" i="1"/>
  <c r="L839" i="1"/>
  <c r="M839" i="1"/>
  <c r="N839" i="1"/>
  <c r="J840" i="1"/>
  <c r="K840" i="1"/>
  <c r="L840" i="1"/>
  <c r="M840" i="1"/>
  <c r="N840" i="1"/>
  <c r="J841" i="1"/>
  <c r="K841" i="1"/>
  <c r="L841" i="1"/>
  <c r="M841" i="1"/>
  <c r="N841" i="1"/>
  <c r="J842" i="1"/>
  <c r="K842" i="1"/>
  <c r="L842" i="1"/>
  <c r="M842" i="1"/>
  <c r="N842" i="1"/>
  <c r="J843" i="1"/>
  <c r="K843" i="1"/>
  <c r="L843" i="1"/>
  <c r="M843" i="1"/>
  <c r="N843" i="1"/>
  <c r="J844" i="1"/>
  <c r="K844" i="1"/>
  <c r="L844" i="1"/>
  <c r="M844" i="1"/>
  <c r="N844" i="1"/>
  <c r="J845" i="1"/>
  <c r="K845" i="1"/>
  <c r="L845" i="1"/>
  <c r="M845" i="1"/>
  <c r="N845" i="1"/>
  <c r="J846" i="1"/>
  <c r="K846" i="1"/>
  <c r="L846" i="1"/>
  <c r="M846" i="1"/>
  <c r="N846" i="1"/>
  <c r="J847" i="1"/>
  <c r="K847" i="1"/>
  <c r="L847" i="1"/>
  <c r="M847" i="1"/>
  <c r="N847" i="1"/>
  <c r="J848" i="1"/>
  <c r="K848" i="1"/>
  <c r="L848" i="1"/>
  <c r="M848" i="1"/>
  <c r="N848" i="1"/>
  <c r="J849" i="1"/>
  <c r="K849" i="1"/>
  <c r="L849" i="1"/>
  <c r="M849" i="1"/>
  <c r="N849" i="1"/>
  <c r="J850" i="1"/>
  <c r="K850" i="1"/>
  <c r="L850" i="1"/>
  <c r="M850" i="1"/>
  <c r="N850" i="1"/>
  <c r="J851" i="1"/>
  <c r="K851" i="1"/>
  <c r="L851" i="1"/>
  <c r="M851" i="1"/>
  <c r="N851" i="1"/>
  <c r="J852" i="1"/>
  <c r="K852" i="1"/>
  <c r="L852" i="1"/>
  <c r="M852" i="1"/>
  <c r="N852" i="1"/>
  <c r="J853" i="1"/>
  <c r="K853" i="1"/>
  <c r="L853" i="1"/>
  <c r="M853" i="1"/>
  <c r="N853" i="1"/>
  <c r="J854" i="1"/>
  <c r="K854" i="1"/>
  <c r="L854" i="1"/>
  <c r="M854" i="1"/>
  <c r="N854" i="1"/>
  <c r="J855" i="1"/>
  <c r="K855" i="1"/>
  <c r="L855" i="1"/>
  <c r="M855" i="1"/>
  <c r="N855" i="1"/>
  <c r="J856" i="1"/>
  <c r="K856" i="1"/>
  <c r="L856" i="1"/>
  <c r="M856" i="1"/>
  <c r="N856" i="1"/>
  <c r="J857" i="1"/>
  <c r="K857" i="1"/>
  <c r="L857" i="1"/>
  <c r="M857" i="1"/>
  <c r="N857" i="1"/>
  <c r="J858" i="1"/>
  <c r="K858" i="1"/>
  <c r="L858" i="1"/>
  <c r="M858" i="1"/>
  <c r="N858" i="1"/>
  <c r="J859" i="1"/>
  <c r="K859" i="1"/>
  <c r="L859" i="1"/>
  <c r="M859" i="1"/>
  <c r="N859" i="1"/>
  <c r="J860" i="1"/>
  <c r="K860" i="1"/>
  <c r="L860" i="1"/>
  <c r="M860" i="1"/>
  <c r="N860" i="1"/>
  <c r="J861" i="1"/>
  <c r="K861" i="1"/>
  <c r="L861" i="1"/>
  <c r="M861" i="1"/>
  <c r="N861" i="1"/>
  <c r="J862" i="1"/>
  <c r="K862" i="1"/>
  <c r="L862" i="1"/>
  <c r="M862" i="1"/>
  <c r="N862" i="1"/>
  <c r="J863" i="1"/>
  <c r="K863" i="1"/>
  <c r="L863" i="1"/>
  <c r="M863" i="1"/>
  <c r="N863" i="1"/>
  <c r="J864" i="1"/>
  <c r="K864" i="1"/>
  <c r="L864" i="1"/>
  <c r="M864" i="1"/>
  <c r="N864" i="1"/>
  <c r="J865" i="1"/>
  <c r="K865" i="1"/>
  <c r="L865" i="1"/>
  <c r="M865" i="1"/>
  <c r="N865" i="1"/>
  <c r="J866" i="1"/>
  <c r="K866" i="1"/>
  <c r="L866" i="1"/>
  <c r="M866" i="1"/>
  <c r="N866" i="1"/>
  <c r="J867" i="1"/>
  <c r="K867" i="1"/>
  <c r="L867" i="1"/>
  <c r="M867" i="1"/>
  <c r="N867" i="1"/>
  <c r="J868" i="1"/>
  <c r="K868" i="1"/>
  <c r="L868" i="1"/>
  <c r="M868" i="1"/>
  <c r="N868" i="1"/>
  <c r="J869" i="1"/>
  <c r="K869" i="1"/>
  <c r="L869" i="1"/>
  <c r="M869" i="1"/>
  <c r="N869" i="1"/>
  <c r="J870" i="1"/>
  <c r="K870" i="1"/>
  <c r="L870" i="1"/>
  <c r="M870" i="1"/>
  <c r="N870" i="1"/>
  <c r="J871" i="1"/>
  <c r="K871" i="1"/>
  <c r="L871" i="1"/>
  <c r="M871" i="1"/>
  <c r="N871" i="1"/>
  <c r="J872" i="1"/>
  <c r="K872" i="1"/>
  <c r="L872" i="1"/>
  <c r="M872" i="1"/>
  <c r="N872" i="1"/>
  <c r="J873" i="1"/>
  <c r="K873" i="1"/>
  <c r="L873" i="1"/>
  <c r="M873" i="1"/>
  <c r="N873" i="1"/>
  <c r="J874" i="1"/>
  <c r="K874" i="1"/>
  <c r="L874" i="1"/>
  <c r="M874" i="1"/>
  <c r="N874" i="1"/>
  <c r="J875" i="1"/>
  <c r="K875" i="1"/>
  <c r="L875" i="1"/>
  <c r="M875" i="1"/>
  <c r="N875" i="1"/>
  <c r="J876" i="1"/>
  <c r="K876" i="1"/>
  <c r="L876" i="1"/>
  <c r="M876" i="1"/>
  <c r="N876" i="1"/>
  <c r="J877" i="1"/>
  <c r="K877" i="1"/>
  <c r="L877" i="1"/>
  <c r="M877" i="1"/>
  <c r="N877" i="1"/>
  <c r="J878" i="1"/>
  <c r="K878" i="1"/>
  <c r="L878" i="1"/>
  <c r="M878" i="1"/>
  <c r="N878" i="1"/>
  <c r="J879" i="1"/>
  <c r="K879" i="1"/>
  <c r="L879" i="1"/>
  <c r="M879" i="1"/>
  <c r="N879" i="1"/>
  <c r="J880" i="1"/>
  <c r="K880" i="1"/>
  <c r="L880" i="1"/>
  <c r="M880" i="1"/>
  <c r="N880" i="1"/>
  <c r="J881" i="1"/>
  <c r="K881" i="1"/>
  <c r="L881" i="1"/>
  <c r="M881" i="1"/>
  <c r="N881" i="1"/>
  <c r="J882" i="1"/>
  <c r="K882" i="1"/>
  <c r="L882" i="1"/>
  <c r="M882" i="1"/>
  <c r="N882" i="1"/>
  <c r="J883" i="1"/>
  <c r="K883" i="1"/>
  <c r="L883" i="1"/>
  <c r="M883" i="1"/>
  <c r="N883" i="1"/>
  <c r="J884" i="1"/>
  <c r="K884" i="1"/>
  <c r="L884" i="1"/>
  <c r="M884" i="1"/>
  <c r="N884" i="1"/>
  <c r="J885" i="1"/>
  <c r="K885" i="1"/>
  <c r="L885" i="1"/>
  <c r="M885" i="1"/>
  <c r="N885" i="1"/>
  <c r="J886" i="1"/>
  <c r="K886" i="1"/>
  <c r="L886" i="1"/>
  <c r="M886" i="1"/>
  <c r="N886" i="1"/>
  <c r="J887" i="1"/>
  <c r="K887" i="1"/>
  <c r="L887" i="1"/>
  <c r="M887" i="1"/>
  <c r="N887" i="1"/>
  <c r="J888" i="1"/>
  <c r="K888" i="1"/>
  <c r="L888" i="1"/>
  <c r="M888" i="1"/>
  <c r="N888" i="1"/>
  <c r="J889" i="1"/>
  <c r="K889" i="1"/>
  <c r="L889" i="1"/>
  <c r="M889" i="1"/>
  <c r="N889" i="1"/>
  <c r="J890" i="1"/>
  <c r="K890" i="1"/>
  <c r="L890" i="1"/>
  <c r="M890" i="1"/>
  <c r="N890" i="1"/>
  <c r="J891" i="1"/>
  <c r="K891" i="1"/>
  <c r="L891" i="1"/>
  <c r="M891" i="1"/>
  <c r="N891" i="1"/>
  <c r="J892" i="1"/>
  <c r="K892" i="1"/>
  <c r="L892" i="1"/>
  <c r="M892" i="1"/>
  <c r="N892" i="1"/>
  <c r="J893" i="1"/>
  <c r="K893" i="1"/>
  <c r="L893" i="1"/>
  <c r="M893" i="1"/>
  <c r="N893" i="1"/>
  <c r="J894" i="1"/>
  <c r="K894" i="1"/>
  <c r="L894" i="1"/>
  <c r="M894" i="1"/>
  <c r="N894" i="1"/>
  <c r="J895" i="1"/>
  <c r="K895" i="1"/>
  <c r="L895" i="1"/>
  <c r="M895" i="1"/>
  <c r="N895" i="1"/>
  <c r="J896" i="1"/>
  <c r="K896" i="1"/>
  <c r="L896" i="1"/>
  <c r="M896" i="1"/>
  <c r="N896" i="1"/>
  <c r="J897" i="1"/>
  <c r="K897" i="1"/>
  <c r="L897" i="1"/>
  <c r="M897" i="1"/>
  <c r="N897" i="1"/>
  <c r="J898" i="1"/>
  <c r="K898" i="1"/>
  <c r="L898" i="1"/>
  <c r="M898" i="1"/>
  <c r="N898" i="1"/>
  <c r="J899" i="1"/>
  <c r="K899" i="1"/>
  <c r="L899" i="1"/>
  <c r="M899" i="1"/>
  <c r="N899" i="1"/>
  <c r="J900" i="1"/>
  <c r="K900" i="1"/>
  <c r="L900" i="1"/>
  <c r="M900" i="1"/>
  <c r="N900" i="1"/>
  <c r="J901" i="1"/>
  <c r="K901" i="1"/>
  <c r="L901" i="1"/>
  <c r="M901" i="1"/>
  <c r="N901" i="1"/>
  <c r="J902" i="1"/>
  <c r="K902" i="1"/>
  <c r="L902" i="1"/>
  <c r="M902" i="1"/>
  <c r="N902" i="1"/>
  <c r="J903" i="1"/>
  <c r="K903" i="1"/>
  <c r="L903" i="1"/>
  <c r="M903" i="1"/>
  <c r="N903" i="1"/>
  <c r="J904" i="1"/>
  <c r="K904" i="1"/>
  <c r="L904" i="1"/>
  <c r="M904" i="1"/>
  <c r="N904" i="1"/>
  <c r="J905" i="1"/>
  <c r="K905" i="1"/>
  <c r="L905" i="1"/>
  <c r="M905" i="1"/>
  <c r="N905" i="1"/>
  <c r="J906" i="1"/>
  <c r="K906" i="1"/>
  <c r="L906" i="1"/>
  <c r="M906" i="1"/>
  <c r="N906" i="1"/>
  <c r="J907" i="1"/>
  <c r="K907" i="1"/>
  <c r="L907" i="1"/>
  <c r="M907" i="1"/>
  <c r="N907" i="1"/>
  <c r="J908" i="1"/>
  <c r="K908" i="1"/>
  <c r="L908" i="1"/>
  <c r="M908" i="1"/>
  <c r="N908" i="1"/>
  <c r="J909" i="1"/>
  <c r="K909" i="1"/>
  <c r="L909" i="1"/>
  <c r="M909" i="1"/>
  <c r="N909" i="1"/>
  <c r="J910" i="1"/>
  <c r="K910" i="1"/>
  <c r="L910" i="1"/>
  <c r="M910" i="1"/>
  <c r="N910" i="1"/>
  <c r="J911" i="1"/>
  <c r="K911" i="1"/>
  <c r="L911" i="1"/>
  <c r="M911" i="1"/>
  <c r="N911" i="1"/>
  <c r="J912" i="1"/>
  <c r="K912" i="1"/>
  <c r="L912" i="1"/>
  <c r="M912" i="1"/>
  <c r="N912" i="1"/>
  <c r="J913" i="1"/>
  <c r="K913" i="1"/>
  <c r="L913" i="1"/>
  <c r="M913" i="1"/>
  <c r="N913" i="1"/>
  <c r="J914" i="1"/>
  <c r="K914" i="1"/>
  <c r="L914" i="1"/>
  <c r="M914" i="1"/>
  <c r="N914" i="1"/>
  <c r="J915" i="1"/>
  <c r="K915" i="1"/>
  <c r="L915" i="1"/>
  <c r="M915" i="1"/>
  <c r="N915" i="1"/>
  <c r="J916" i="1"/>
  <c r="K916" i="1"/>
  <c r="L916" i="1"/>
  <c r="M916" i="1"/>
  <c r="N916" i="1"/>
  <c r="J917" i="1"/>
  <c r="K917" i="1"/>
  <c r="L917" i="1"/>
  <c r="M917" i="1"/>
  <c r="N917" i="1"/>
  <c r="J918" i="1"/>
  <c r="K918" i="1"/>
  <c r="L918" i="1"/>
  <c r="M918" i="1"/>
  <c r="N918" i="1"/>
  <c r="J919" i="1"/>
  <c r="K919" i="1"/>
  <c r="L919" i="1"/>
  <c r="M919" i="1"/>
  <c r="N919" i="1"/>
  <c r="J920" i="1"/>
  <c r="K920" i="1"/>
  <c r="L920" i="1"/>
  <c r="M920" i="1"/>
  <c r="N920" i="1"/>
  <c r="J921" i="1"/>
  <c r="K921" i="1"/>
  <c r="L921" i="1"/>
  <c r="M921" i="1"/>
  <c r="N921" i="1"/>
  <c r="J922" i="1"/>
  <c r="K922" i="1"/>
  <c r="L922" i="1"/>
  <c r="M922" i="1"/>
  <c r="N922" i="1"/>
  <c r="J923" i="1"/>
  <c r="K923" i="1"/>
  <c r="L923" i="1"/>
  <c r="M923" i="1"/>
  <c r="N923" i="1"/>
  <c r="J924" i="1"/>
  <c r="K924" i="1"/>
  <c r="L924" i="1"/>
  <c r="M924" i="1"/>
  <c r="N924" i="1"/>
  <c r="J925" i="1"/>
  <c r="K925" i="1"/>
  <c r="L925" i="1"/>
  <c r="M925" i="1"/>
  <c r="N925" i="1"/>
  <c r="J926" i="1"/>
  <c r="K926" i="1"/>
  <c r="L926" i="1"/>
  <c r="M926" i="1"/>
  <c r="N926" i="1"/>
  <c r="J927" i="1"/>
  <c r="K927" i="1"/>
  <c r="L927" i="1"/>
  <c r="M927" i="1"/>
  <c r="N927" i="1"/>
  <c r="J928" i="1"/>
  <c r="K928" i="1"/>
  <c r="L928" i="1"/>
  <c r="M928" i="1"/>
  <c r="N928" i="1"/>
  <c r="J929" i="1"/>
  <c r="K929" i="1"/>
  <c r="L929" i="1"/>
  <c r="M929" i="1"/>
  <c r="N929" i="1"/>
  <c r="J930" i="1"/>
  <c r="K930" i="1"/>
  <c r="L930" i="1"/>
  <c r="M930" i="1"/>
  <c r="N930" i="1"/>
  <c r="J931" i="1"/>
  <c r="K931" i="1"/>
  <c r="L931" i="1"/>
  <c r="M931" i="1"/>
  <c r="N931" i="1"/>
  <c r="J932" i="1"/>
  <c r="K932" i="1"/>
  <c r="L932" i="1"/>
  <c r="M932" i="1"/>
  <c r="N932" i="1"/>
  <c r="J933" i="1"/>
  <c r="K933" i="1"/>
  <c r="L933" i="1"/>
  <c r="M933" i="1"/>
  <c r="N933" i="1"/>
  <c r="J934" i="1"/>
  <c r="K934" i="1"/>
  <c r="L934" i="1"/>
  <c r="M934" i="1"/>
  <c r="N934" i="1"/>
  <c r="J935" i="1"/>
  <c r="K935" i="1"/>
  <c r="L935" i="1"/>
  <c r="M935" i="1"/>
  <c r="N935" i="1"/>
  <c r="J936" i="1"/>
  <c r="K936" i="1"/>
  <c r="L936" i="1"/>
  <c r="M936" i="1"/>
  <c r="N936" i="1"/>
  <c r="J937" i="1"/>
  <c r="K937" i="1"/>
  <c r="L937" i="1"/>
  <c r="M937" i="1"/>
  <c r="N937" i="1"/>
  <c r="J938" i="1"/>
  <c r="K938" i="1"/>
  <c r="L938" i="1"/>
  <c r="M938" i="1"/>
  <c r="N938" i="1"/>
  <c r="J939" i="1"/>
  <c r="K939" i="1"/>
  <c r="L939" i="1"/>
  <c r="M939" i="1"/>
  <c r="N939" i="1"/>
  <c r="J940" i="1"/>
  <c r="K940" i="1"/>
  <c r="L940" i="1"/>
  <c r="M940" i="1"/>
  <c r="N940" i="1"/>
  <c r="J941" i="1"/>
  <c r="K941" i="1"/>
  <c r="L941" i="1"/>
  <c r="M941" i="1"/>
  <c r="N941" i="1"/>
  <c r="J942" i="1"/>
  <c r="K942" i="1"/>
  <c r="L942" i="1"/>
  <c r="M942" i="1"/>
  <c r="N942" i="1"/>
  <c r="J943" i="1"/>
  <c r="K943" i="1"/>
  <c r="L943" i="1"/>
  <c r="M943" i="1"/>
  <c r="N943" i="1"/>
  <c r="J944" i="1"/>
  <c r="K944" i="1"/>
  <c r="L944" i="1"/>
  <c r="M944" i="1"/>
  <c r="N944" i="1"/>
  <c r="J945" i="1"/>
  <c r="K945" i="1"/>
  <c r="L945" i="1"/>
  <c r="M945" i="1"/>
  <c r="N945" i="1"/>
  <c r="J946" i="1"/>
  <c r="K946" i="1"/>
  <c r="L946" i="1"/>
  <c r="M946" i="1"/>
  <c r="N946" i="1"/>
  <c r="J947" i="1"/>
  <c r="K947" i="1"/>
  <c r="L947" i="1"/>
  <c r="M947" i="1"/>
  <c r="N947" i="1"/>
  <c r="J948" i="1"/>
  <c r="K948" i="1"/>
  <c r="L948" i="1"/>
  <c r="M948" i="1"/>
  <c r="N948" i="1"/>
  <c r="J949" i="1"/>
  <c r="K949" i="1"/>
  <c r="L949" i="1"/>
  <c r="M949" i="1"/>
  <c r="N949" i="1"/>
  <c r="J950" i="1"/>
  <c r="K950" i="1"/>
  <c r="L950" i="1"/>
  <c r="M950" i="1"/>
  <c r="N950" i="1"/>
  <c r="J951" i="1"/>
  <c r="K951" i="1"/>
  <c r="L951" i="1"/>
  <c r="M951" i="1"/>
  <c r="N951" i="1"/>
  <c r="J952" i="1"/>
  <c r="K952" i="1"/>
  <c r="L952" i="1"/>
  <c r="M952" i="1"/>
  <c r="N952" i="1"/>
  <c r="J953" i="1"/>
  <c r="K953" i="1"/>
  <c r="L953" i="1"/>
  <c r="M953" i="1"/>
  <c r="N953" i="1"/>
  <c r="J954" i="1"/>
  <c r="K954" i="1"/>
  <c r="L954" i="1"/>
  <c r="M954" i="1"/>
  <c r="N954" i="1"/>
  <c r="J955" i="1"/>
  <c r="K955" i="1"/>
  <c r="L955" i="1"/>
  <c r="M955" i="1"/>
  <c r="N955" i="1"/>
  <c r="J956" i="1"/>
  <c r="K956" i="1"/>
  <c r="L956" i="1"/>
  <c r="M956" i="1"/>
  <c r="N956" i="1"/>
  <c r="J957" i="1"/>
  <c r="K957" i="1"/>
  <c r="L957" i="1"/>
  <c r="M957" i="1"/>
  <c r="N957" i="1"/>
  <c r="J958" i="1"/>
  <c r="K958" i="1"/>
  <c r="L958" i="1"/>
  <c r="M958" i="1"/>
  <c r="N958" i="1"/>
  <c r="J959" i="1"/>
  <c r="K959" i="1"/>
  <c r="L959" i="1"/>
  <c r="M959" i="1"/>
  <c r="N959" i="1"/>
  <c r="J960" i="1"/>
  <c r="K960" i="1"/>
  <c r="L960" i="1"/>
  <c r="M960" i="1"/>
  <c r="N960" i="1"/>
  <c r="J961" i="1"/>
  <c r="K961" i="1"/>
  <c r="L961" i="1"/>
  <c r="M961" i="1"/>
  <c r="N961" i="1"/>
  <c r="J962" i="1"/>
  <c r="K962" i="1"/>
  <c r="L962" i="1"/>
  <c r="M962" i="1"/>
  <c r="N962" i="1"/>
  <c r="J963" i="1"/>
  <c r="K963" i="1"/>
  <c r="L963" i="1"/>
  <c r="M963" i="1"/>
  <c r="N963" i="1"/>
  <c r="J964" i="1"/>
  <c r="K964" i="1"/>
  <c r="L964" i="1"/>
  <c r="M964" i="1"/>
  <c r="N964" i="1"/>
  <c r="J965" i="1"/>
  <c r="K965" i="1"/>
  <c r="L965" i="1"/>
  <c r="M965" i="1"/>
  <c r="N965" i="1"/>
  <c r="J966" i="1"/>
  <c r="K966" i="1"/>
  <c r="L966" i="1"/>
  <c r="M966" i="1"/>
  <c r="N966" i="1"/>
  <c r="J967" i="1"/>
  <c r="K967" i="1"/>
  <c r="L967" i="1"/>
  <c r="M967" i="1"/>
  <c r="N967" i="1"/>
  <c r="J968" i="1"/>
  <c r="K968" i="1"/>
  <c r="L968" i="1"/>
  <c r="M968" i="1"/>
  <c r="N968" i="1"/>
  <c r="J969" i="1"/>
  <c r="K969" i="1"/>
  <c r="L969" i="1"/>
  <c r="M969" i="1"/>
  <c r="N969" i="1"/>
  <c r="J970" i="1"/>
  <c r="K970" i="1"/>
  <c r="L970" i="1"/>
  <c r="M970" i="1"/>
  <c r="N970" i="1"/>
  <c r="J971" i="1"/>
  <c r="K971" i="1"/>
  <c r="L971" i="1"/>
  <c r="M971" i="1"/>
  <c r="N971" i="1"/>
  <c r="J972" i="1"/>
  <c r="K972" i="1"/>
  <c r="L972" i="1"/>
  <c r="M972" i="1"/>
  <c r="N972" i="1"/>
  <c r="J973" i="1"/>
  <c r="K973" i="1"/>
  <c r="L973" i="1"/>
  <c r="M973" i="1"/>
  <c r="N973" i="1"/>
  <c r="J974" i="1"/>
  <c r="K974" i="1"/>
  <c r="L974" i="1"/>
  <c r="M974" i="1"/>
  <c r="N974" i="1"/>
  <c r="J975" i="1"/>
  <c r="K975" i="1"/>
  <c r="L975" i="1"/>
  <c r="M975" i="1"/>
  <c r="N975" i="1"/>
  <c r="J976" i="1"/>
  <c r="K976" i="1"/>
  <c r="L976" i="1"/>
  <c r="M976" i="1"/>
  <c r="N976" i="1"/>
  <c r="J977" i="1"/>
  <c r="K977" i="1"/>
  <c r="L977" i="1"/>
  <c r="M977" i="1"/>
  <c r="N977" i="1"/>
  <c r="J978" i="1"/>
  <c r="K978" i="1"/>
  <c r="L978" i="1"/>
  <c r="M978" i="1"/>
  <c r="N978" i="1"/>
  <c r="J979" i="1"/>
  <c r="K979" i="1"/>
  <c r="L979" i="1"/>
  <c r="M979" i="1"/>
  <c r="N979" i="1"/>
  <c r="J980" i="1"/>
  <c r="K980" i="1"/>
  <c r="L980" i="1"/>
  <c r="M980" i="1"/>
  <c r="N980" i="1"/>
  <c r="J981" i="1"/>
  <c r="K981" i="1"/>
  <c r="L981" i="1"/>
  <c r="M981" i="1"/>
  <c r="N981" i="1"/>
  <c r="J982" i="1"/>
  <c r="K982" i="1"/>
  <c r="L982" i="1"/>
  <c r="M982" i="1"/>
  <c r="N982" i="1"/>
  <c r="J983" i="1"/>
  <c r="K983" i="1"/>
  <c r="L983" i="1"/>
  <c r="M983" i="1"/>
  <c r="N983" i="1"/>
  <c r="J984" i="1"/>
  <c r="K984" i="1"/>
  <c r="L984" i="1"/>
  <c r="M984" i="1"/>
  <c r="N984" i="1"/>
  <c r="J985" i="1"/>
  <c r="K985" i="1"/>
  <c r="L985" i="1"/>
  <c r="M985" i="1"/>
  <c r="N985" i="1"/>
  <c r="J986" i="1"/>
  <c r="K986" i="1"/>
  <c r="L986" i="1"/>
  <c r="M986" i="1"/>
  <c r="N986" i="1"/>
  <c r="J987" i="1"/>
  <c r="K987" i="1"/>
  <c r="L987" i="1"/>
  <c r="M987" i="1"/>
  <c r="N987" i="1"/>
  <c r="J988" i="1"/>
  <c r="K988" i="1"/>
  <c r="L988" i="1"/>
  <c r="M988" i="1"/>
  <c r="N988" i="1"/>
  <c r="J989" i="1"/>
  <c r="K989" i="1"/>
  <c r="L989" i="1"/>
  <c r="M989" i="1"/>
  <c r="N989" i="1"/>
  <c r="J990" i="1"/>
  <c r="K990" i="1"/>
  <c r="L990" i="1"/>
  <c r="M990" i="1"/>
  <c r="N990" i="1"/>
  <c r="J991" i="1"/>
  <c r="K991" i="1"/>
  <c r="L991" i="1"/>
  <c r="M991" i="1"/>
  <c r="N991" i="1"/>
  <c r="J992" i="1"/>
  <c r="K992" i="1"/>
  <c r="L992" i="1"/>
  <c r="M992" i="1"/>
  <c r="N992" i="1"/>
  <c r="J993" i="1"/>
  <c r="K993" i="1"/>
  <c r="L993" i="1"/>
  <c r="M993" i="1"/>
  <c r="N993" i="1"/>
  <c r="J994" i="1"/>
  <c r="K994" i="1"/>
  <c r="L994" i="1"/>
  <c r="M994" i="1"/>
  <c r="N994" i="1"/>
  <c r="J995" i="1"/>
  <c r="K995" i="1"/>
  <c r="L995" i="1"/>
  <c r="M995" i="1"/>
  <c r="N995" i="1"/>
  <c r="J996" i="1"/>
  <c r="K996" i="1"/>
  <c r="L996" i="1"/>
  <c r="M996" i="1"/>
  <c r="N996" i="1"/>
  <c r="J997" i="1"/>
  <c r="K997" i="1"/>
  <c r="L997" i="1"/>
  <c r="M997" i="1"/>
  <c r="N997" i="1"/>
  <c r="J998" i="1"/>
  <c r="K998" i="1"/>
  <c r="L998" i="1"/>
  <c r="M998" i="1"/>
  <c r="N998" i="1"/>
  <c r="J999" i="1"/>
  <c r="K999" i="1"/>
  <c r="L999" i="1"/>
  <c r="M999" i="1"/>
  <c r="N999" i="1"/>
  <c r="J1000" i="1"/>
  <c r="K1000" i="1"/>
  <c r="L1000" i="1"/>
  <c r="M1000" i="1"/>
  <c r="N1000" i="1"/>
  <c r="J1001" i="1"/>
  <c r="K1001" i="1"/>
  <c r="L1001" i="1"/>
  <c r="M1001" i="1"/>
  <c r="N1001" i="1"/>
  <c r="J1002" i="1"/>
  <c r="K1002" i="1"/>
  <c r="L1002" i="1"/>
  <c r="M1002" i="1"/>
  <c r="N1002" i="1"/>
  <c r="J1003" i="1"/>
  <c r="K1003" i="1"/>
  <c r="L1003" i="1"/>
  <c r="M1003" i="1"/>
  <c r="N1003" i="1"/>
  <c r="J1004" i="1"/>
  <c r="K1004" i="1"/>
  <c r="L1004" i="1"/>
  <c r="M1004" i="1"/>
  <c r="N1004" i="1"/>
  <c r="J1005" i="1"/>
  <c r="K1005" i="1"/>
  <c r="L1005" i="1"/>
  <c r="M1005" i="1"/>
  <c r="N1005" i="1"/>
  <c r="J1006" i="1"/>
  <c r="K1006" i="1"/>
  <c r="L1006" i="1"/>
  <c r="M1006" i="1"/>
  <c r="N1006" i="1"/>
  <c r="J1007" i="1"/>
  <c r="K1007" i="1"/>
  <c r="L1007" i="1"/>
  <c r="M1007" i="1"/>
  <c r="N1007" i="1"/>
  <c r="J1008" i="1"/>
  <c r="K1008" i="1"/>
  <c r="L1008" i="1"/>
  <c r="M1008" i="1"/>
  <c r="N1008" i="1"/>
  <c r="J1009" i="1"/>
  <c r="K1009" i="1"/>
  <c r="L1009" i="1"/>
  <c r="M1009" i="1"/>
  <c r="N1009" i="1"/>
  <c r="J1010" i="1"/>
  <c r="K1010" i="1"/>
  <c r="L1010" i="1"/>
  <c r="M1010" i="1"/>
  <c r="N1010" i="1"/>
  <c r="J1011" i="1"/>
  <c r="K1011" i="1"/>
  <c r="L1011" i="1"/>
  <c r="M1011" i="1"/>
  <c r="N1011" i="1"/>
  <c r="J1012" i="1"/>
  <c r="K1012" i="1"/>
  <c r="L1012" i="1"/>
  <c r="M1012" i="1"/>
  <c r="N1012" i="1"/>
  <c r="J1013" i="1"/>
  <c r="K1013" i="1"/>
  <c r="L1013" i="1"/>
  <c r="M1013" i="1"/>
  <c r="N1013" i="1"/>
  <c r="J1014" i="1"/>
  <c r="K1014" i="1"/>
  <c r="L1014" i="1"/>
  <c r="M1014" i="1"/>
  <c r="N1014" i="1"/>
  <c r="J1015" i="1"/>
  <c r="K1015" i="1"/>
  <c r="L1015" i="1"/>
  <c r="M1015" i="1"/>
  <c r="N1015" i="1"/>
  <c r="J1016" i="1"/>
  <c r="K1016" i="1"/>
  <c r="L1016" i="1"/>
  <c r="M1016" i="1"/>
  <c r="N1016" i="1"/>
  <c r="J1017" i="1"/>
  <c r="K1017" i="1"/>
  <c r="L1017" i="1"/>
  <c r="M1017" i="1"/>
  <c r="N1017" i="1"/>
  <c r="J1018" i="1"/>
  <c r="K1018" i="1"/>
  <c r="L1018" i="1"/>
  <c r="M1018" i="1"/>
  <c r="N1018" i="1"/>
  <c r="J1019" i="1"/>
  <c r="K1019" i="1"/>
  <c r="L1019" i="1"/>
  <c r="M1019" i="1"/>
  <c r="N1019" i="1"/>
  <c r="J1020" i="1"/>
  <c r="K1020" i="1"/>
  <c r="L1020" i="1"/>
  <c r="M1020" i="1"/>
  <c r="N1020" i="1"/>
  <c r="J1021" i="1"/>
  <c r="K1021" i="1"/>
  <c r="L1021" i="1"/>
  <c r="M1021" i="1"/>
  <c r="N1021" i="1"/>
  <c r="J1022" i="1"/>
  <c r="K1022" i="1"/>
  <c r="L1022" i="1"/>
  <c r="M1022" i="1"/>
  <c r="N1022" i="1"/>
  <c r="J1023" i="1"/>
  <c r="K1023" i="1"/>
  <c r="L1023" i="1"/>
  <c r="M1023" i="1"/>
  <c r="N1023" i="1"/>
  <c r="J1024" i="1"/>
  <c r="K1024" i="1"/>
  <c r="L1024" i="1"/>
  <c r="M1024" i="1"/>
  <c r="N1024" i="1"/>
  <c r="J1025" i="1"/>
  <c r="K1025" i="1"/>
  <c r="L1025" i="1"/>
  <c r="M1025" i="1"/>
  <c r="N1025" i="1"/>
  <c r="J1026" i="1"/>
  <c r="K1026" i="1"/>
  <c r="L1026" i="1"/>
  <c r="M1026" i="1"/>
  <c r="N1026" i="1"/>
  <c r="J1027" i="1"/>
  <c r="K1027" i="1"/>
  <c r="L1027" i="1"/>
  <c r="M1027" i="1"/>
  <c r="N1027" i="1"/>
  <c r="J1028" i="1"/>
  <c r="K1028" i="1"/>
  <c r="L1028" i="1"/>
  <c r="M1028" i="1"/>
  <c r="N1028" i="1"/>
  <c r="J1029" i="1"/>
  <c r="K1029" i="1"/>
  <c r="L1029" i="1"/>
  <c r="M1029" i="1"/>
  <c r="N1029" i="1"/>
  <c r="J1030" i="1"/>
  <c r="K1030" i="1"/>
  <c r="L1030" i="1"/>
  <c r="M1030" i="1"/>
  <c r="N1030" i="1"/>
  <c r="J1031" i="1"/>
  <c r="K1031" i="1"/>
  <c r="L1031" i="1"/>
  <c r="M1031" i="1"/>
  <c r="N1031" i="1"/>
  <c r="J1032" i="1"/>
  <c r="K1032" i="1"/>
  <c r="L1032" i="1"/>
  <c r="M1032" i="1"/>
  <c r="N1032" i="1"/>
  <c r="J1033" i="1"/>
  <c r="K1033" i="1"/>
  <c r="L1033" i="1"/>
  <c r="M1033" i="1"/>
  <c r="N1033" i="1"/>
  <c r="J1034" i="1"/>
  <c r="K1034" i="1"/>
  <c r="L1034" i="1"/>
  <c r="M1034" i="1"/>
  <c r="N1034" i="1"/>
  <c r="J1035" i="1"/>
  <c r="K1035" i="1"/>
  <c r="L1035" i="1"/>
  <c r="M1035" i="1"/>
  <c r="N1035" i="1"/>
  <c r="J1036" i="1"/>
  <c r="K1036" i="1"/>
  <c r="L1036" i="1"/>
  <c r="M1036" i="1"/>
  <c r="N1036" i="1"/>
  <c r="J1037" i="1"/>
  <c r="K1037" i="1"/>
  <c r="L1037" i="1"/>
  <c r="M1037" i="1"/>
  <c r="N1037" i="1"/>
  <c r="J1038" i="1"/>
  <c r="K1038" i="1"/>
  <c r="L1038" i="1"/>
  <c r="M1038" i="1"/>
  <c r="N1038" i="1"/>
  <c r="J1039" i="1"/>
  <c r="K1039" i="1"/>
  <c r="L1039" i="1"/>
  <c r="M1039" i="1"/>
  <c r="N1039" i="1"/>
  <c r="J1040" i="1"/>
  <c r="K1040" i="1"/>
  <c r="L1040" i="1"/>
  <c r="M1040" i="1"/>
  <c r="N1040" i="1"/>
  <c r="J1041" i="1"/>
  <c r="K1041" i="1"/>
  <c r="L1041" i="1"/>
  <c r="M1041" i="1"/>
  <c r="N1041" i="1"/>
  <c r="J1042" i="1"/>
  <c r="K1042" i="1"/>
  <c r="L1042" i="1"/>
  <c r="M1042" i="1"/>
  <c r="N1042" i="1"/>
  <c r="J1043" i="1"/>
  <c r="K1043" i="1"/>
  <c r="L1043" i="1"/>
  <c r="M1043" i="1"/>
  <c r="N1043" i="1"/>
  <c r="J1044" i="1"/>
  <c r="K1044" i="1"/>
  <c r="L1044" i="1"/>
  <c r="M1044" i="1"/>
  <c r="N1044" i="1"/>
  <c r="J1045" i="1"/>
  <c r="K1045" i="1"/>
  <c r="L1045" i="1"/>
  <c r="M1045" i="1"/>
  <c r="N1045" i="1"/>
  <c r="J1046" i="1"/>
  <c r="K1046" i="1"/>
  <c r="L1046" i="1"/>
  <c r="M1046" i="1"/>
  <c r="N1046" i="1"/>
  <c r="J1047" i="1"/>
  <c r="K1047" i="1"/>
  <c r="L1047" i="1"/>
  <c r="M1047" i="1"/>
  <c r="N1047" i="1"/>
  <c r="J1048" i="1"/>
  <c r="K1048" i="1"/>
  <c r="L1048" i="1"/>
  <c r="M1048" i="1"/>
  <c r="N1048" i="1"/>
  <c r="J1049" i="1"/>
  <c r="K1049" i="1"/>
  <c r="L1049" i="1"/>
  <c r="M1049" i="1"/>
  <c r="N1049" i="1"/>
  <c r="J1050" i="1"/>
  <c r="K1050" i="1"/>
  <c r="L1050" i="1"/>
  <c r="M1050" i="1"/>
  <c r="N1050" i="1"/>
  <c r="J1051" i="1"/>
  <c r="K1051" i="1"/>
  <c r="L1051" i="1"/>
  <c r="M1051" i="1"/>
  <c r="N1051" i="1"/>
  <c r="J1052" i="1"/>
  <c r="K1052" i="1"/>
  <c r="L1052" i="1"/>
  <c r="M1052" i="1"/>
  <c r="N1052" i="1"/>
  <c r="J1053" i="1"/>
  <c r="K1053" i="1"/>
  <c r="L1053" i="1"/>
  <c r="M1053" i="1"/>
  <c r="N1053" i="1"/>
  <c r="J1054" i="1"/>
  <c r="K1054" i="1"/>
  <c r="L1054" i="1"/>
  <c r="M1054" i="1"/>
  <c r="N1054" i="1"/>
  <c r="J1055" i="1"/>
  <c r="K1055" i="1"/>
  <c r="L1055" i="1"/>
  <c r="M1055" i="1"/>
  <c r="N1055" i="1"/>
  <c r="J1056" i="1"/>
  <c r="K1056" i="1"/>
  <c r="L1056" i="1"/>
  <c r="M1056" i="1"/>
  <c r="N1056" i="1"/>
  <c r="J1057" i="1"/>
  <c r="K1057" i="1"/>
  <c r="L1057" i="1"/>
  <c r="M1057" i="1"/>
  <c r="N1057" i="1"/>
  <c r="J1058" i="1"/>
  <c r="K1058" i="1"/>
  <c r="L1058" i="1"/>
  <c r="M1058" i="1"/>
  <c r="N1058" i="1"/>
  <c r="J1059" i="1"/>
  <c r="K1059" i="1"/>
  <c r="L1059" i="1"/>
  <c r="M1059" i="1"/>
  <c r="N1059" i="1"/>
  <c r="J1060" i="1"/>
  <c r="K1060" i="1"/>
  <c r="L1060" i="1"/>
  <c r="M1060" i="1"/>
  <c r="N1060" i="1"/>
  <c r="J1061" i="1"/>
  <c r="K1061" i="1"/>
  <c r="L1061" i="1"/>
  <c r="M1061" i="1"/>
  <c r="N1061" i="1"/>
  <c r="J1062" i="1"/>
  <c r="K1062" i="1"/>
  <c r="L1062" i="1"/>
  <c r="M1062" i="1"/>
  <c r="N1062" i="1"/>
  <c r="J1063" i="1"/>
  <c r="K1063" i="1"/>
  <c r="L1063" i="1"/>
  <c r="M1063" i="1"/>
  <c r="N1063" i="1"/>
  <c r="J1064" i="1"/>
  <c r="K1064" i="1"/>
  <c r="L1064" i="1"/>
  <c r="M1064" i="1"/>
  <c r="N1064" i="1"/>
  <c r="J1065" i="1"/>
  <c r="K1065" i="1"/>
  <c r="L1065" i="1"/>
  <c r="M1065" i="1"/>
  <c r="N1065" i="1"/>
  <c r="J1066" i="1"/>
  <c r="K1066" i="1"/>
  <c r="L1066" i="1"/>
  <c r="M1066" i="1"/>
  <c r="N1066" i="1"/>
  <c r="J1067" i="1"/>
  <c r="K1067" i="1"/>
  <c r="L1067" i="1"/>
  <c r="M1067" i="1"/>
  <c r="N1067" i="1"/>
  <c r="J1068" i="1"/>
  <c r="K1068" i="1"/>
  <c r="L1068" i="1"/>
  <c r="M1068" i="1"/>
  <c r="N1068" i="1"/>
  <c r="J1069" i="1"/>
  <c r="K1069" i="1"/>
  <c r="L1069" i="1"/>
  <c r="M1069" i="1"/>
  <c r="N1069" i="1"/>
  <c r="J1070" i="1"/>
  <c r="K1070" i="1"/>
  <c r="L1070" i="1"/>
  <c r="M1070" i="1"/>
  <c r="N1070" i="1"/>
  <c r="J1071" i="1"/>
  <c r="K1071" i="1"/>
  <c r="L1071" i="1"/>
  <c r="M1071" i="1"/>
  <c r="N1071" i="1"/>
  <c r="J1072" i="1"/>
  <c r="K1072" i="1"/>
  <c r="L1072" i="1"/>
  <c r="M1072" i="1"/>
  <c r="N1072" i="1"/>
  <c r="J1073" i="1"/>
  <c r="K1073" i="1"/>
  <c r="L1073" i="1"/>
  <c r="M1073" i="1"/>
  <c r="N1073" i="1"/>
  <c r="J1074" i="1"/>
  <c r="K1074" i="1"/>
  <c r="L1074" i="1"/>
  <c r="M1074" i="1"/>
  <c r="N1074" i="1"/>
  <c r="J1075" i="1"/>
  <c r="K1075" i="1"/>
  <c r="L1075" i="1"/>
  <c r="M1075" i="1"/>
  <c r="N1075" i="1"/>
  <c r="J1076" i="1"/>
  <c r="K1076" i="1"/>
  <c r="L1076" i="1"/>
  <c r="M1076" i="1"/>
  <c r="N1076" i="1"/>
  <c r="J1077" i="1"/>
  <c r="K1077" i="1"/>
  <c r="L1077" i="1"/>
  <c r="M1077" i="1"/>
  <c r="N1077" i="1"/>
  <c r="J1078" i="1"/>
  <c r="K1078" i="1"/>
  <c r="L1078" i="1"/>
  <c r="M1078" i="1"/>
  <c r="N1078" i="1"/>
  <c r="J1079" i="1"/>
  <c r="K1079" i="1"/>
  <c r="L1079" i="1"/>
  <c r="M1079" i="1"/>
  <c r="N1079" i="1"/>
  <c r="J1080" i="1"/>
  <c r="K1080" i="1"/>
  <c r="L1080" i="1"/>
  <c r="M1080" i="1"/>
  <c r="N1080" i="1"/>
  <c r="J1081" i="1"/>
  <c r="K1081" i="1"/>
  <c r="L1081" i="1"/>
  <c r="M1081" i="1"/>
  <c r="N1081" i="1"/>
  <c r="J1082" i="1"/>
  <c r="K1082" i="1"/>
  <c r="L1082" i="1"/>
  <c r="M1082" i="1"/>
  <c r="N1082" i="1"/>
  <c r="J1083" i="1"/>
  <c r="K1083" i="1"/>
  <c r="L1083" i="1"/>
  <c r="M1083" i="1"/>
  <c r="N1083" i="1"/>
  <c r="J1084" i="1"/>
  <c r="K1084" i="1"/>
  <c r="L1084" i="1"/>
  <c r="M1084" i="1"/>
  <c r="N1084" i="1"/>
  <c r="J1085" i="1"/>
  <c r="K1085" i="1"/>
  <c r="L1085" i="1"/>
  <c r="M1085" i="1"/>
  <c r="N1085" i="1"/>
  <c r="J1086" i="1"/>
  <c r="K1086" i="1"/>
  <c r="L1086" i="1"/>
  <c r="M1086" i="1"/>
  <c r="N1086" i="1"/>
  <c r="J1087" i="1"/>
  <c r="K1087" i="1"/>
  <c r="L1087" i="1"/>
  <c r="M1087" i="1"/>
  <c r="N1087" i="1"/>
  <c r="J1088" i="1"/>
  <c r="K1088" i="1"/>
  <c r="L1088" i="1"/>
  <c r="M1088" i="1"/>
  <c r="N1088" i="1"/>
  <c r="J1089" i="1"/>
  <c r="K1089" i="1"/>
  <c r="L1089" i="1"/>
  <c r="M1089" i="1"/>
  <c r="N1089" i="1"/>
  <c r="J1090" i="1"/>
  <c r="O1090" i="1" s="1"/>
  <c r="K1090" i="1"/>
  <c r="L1090" i="1"/>
  <c r="M1090" i="1"/>
  <c r="N1090" i="1"/>
  <c r="J1091" i="1"/>
  <c r="K1091" i="1"/>
  <c r="L1091" i="1"/>
  <c r="M1091" i="1"/>
  <c r="N1091" i="1"/>
  <c r="J1092" i="1"/>
  <c r="K1092" i="1"/>
  <c r="L1092" i="1"/>
  <c r="M1092" i="1"/>
  <c r="N1092" i="1"/>
  <c r="J1093" i="1"/>
  <c r="K1093" i="1"/>
  <c r="L1093" i="1"/>
  <c r="M1093" i="1"/>
  <c r="N1093" i="1"/>
  <c r="J1094" i="1"/>
  <c r="K1094" i="1"/>
  <c r="L1094" i="1"/>
  <c r="M1094" i="1"/>
  <c r="N1094" i="1"/>
  <c r="J1095" i="1"/>
  <c r="K1095" i="1"/>
  <c r="L1095" i="1"/>
  <c r="M1095" i="1"/>
  <c r="N1095" i="1"/>
  <c r="J1096" i="1"/>
  <c r="K1096" i="1"/>
  <c r="L1096" i="1"/>
  <c r="M1096" i="1"/>
  <c r="N1096" i="1"/>
  <c r="J1097" i="1"/>
  <c r="K1097" i="1"/>
  <c r="L1097" i="1"/>
  <c r="M1097" i="1"/>
  <c r="N1097" i="1"/>
  <c r="J1098" i="1"/>
  <c r="K1098" i="1"/>
  <c r="L1098" i="1"/>
  <c r="M1098" i="1"/>
  <c r="N1098" i="1"/>
  <c r="J1099" i="1"/>
  <c r="K1099" i="1"/>
  <c r="L1099" i="1"/>
  <c r="M1099" i="1"/>
  <c r="N1099" i="1"/>
  <c r="J1100" i="1"/>
  <c r="K1100" i="1"/>
  <c r="L1100" i="1"/>
  <c r="M1100" i="1"/>
  <c r="N1100" i="1"/>
  <c r="J1101" i="1"/>
  <c r="K1101" i="1"/>
  <c r="L1101" i="1"/>
  <c r="M1101" i="1"/>
  <c r="N1101" i="1"/>
  <c r="J1102" i="1"/>
  <c r="K1102" i="1"/>
  <c r="L1102" i="1"/>
  <c r="M1102" i="1"/>
  <c r="N1102" i="1"/>
  <c r="J1103" i="1"/>
  <c r="K1103" i="1"/>
  <c r="L1103" i="1"/>
  <c r="M1103" i="1"/>
  <c r="N1103" i="1"/>
  <c r="J1104" i="1"/>
  <c r="K1104" i="1"/>
  <c r="L1104" i="1"/>
  <c r="M1104" i="1"/>
  <c r="N1104" i="1"/>
  <c r="J1105" i="1"/>
  <c r="K1105" i="1"/>
  <c r="L1105" i="1"/>
  <c r="M1105" i="1"/>
  <c r="N1105" i="1"/>
  <c r="J1106" i="1"/>
  <c r="K1106" i="1"/>
  <c r="L1106" i="1"/>
  <c r="M1106" i="1"/>
  <c r="N1106" i="1"/>
  <c r="J1107" i="1"/>
  <c r="K1107" i="1"/>
  <c r="L1107" i="1"/>
  <c r="M1107" i="1"/>
  <c r="N1107" i="1"/>
  <c r="J1108" i="1"/>
  <c r="K1108" i="1"/>
  <c r="L1108" i="1"/>
  <c r="M1108" i="1"/>
  <c r="N1108" i="1"/>
  <c r="J1109" i="1"/>
  <c r="K1109" i="1"/>
  <c r="L1109" i="1"/>
  <c r="M1109" i="1"/>
  <c r="N1109" i="1"/>
  <c r="J1110" i="1"/>
  <c r="K1110" i="1"/>
  <c r="L1110" i="1"/>
  <c r="M1110" i="1"/>
  <c r="N1110" i="1"/>
  <c r="J1111" i="1"/>
  <c r="K1111" i="1"/>
  <c r="L1111" i="1"/>
  <c r="M1111" i="1"/>
  <c r="N1111" i="1"/>
  <c r="J1112" i="1"/>
  <c r="K1112" i="1"/>
  <c r="L1112" i="1"/>
  <c r="M1112" i="1"/>
  <c r="N1112" i="1"/>
  <c r="J1113" i="1"/>
  <c r="K1113" i="1"/>
  <c r="L1113" i="1"/>
  <c r="M1113" i="1"/>
  <c r="N1113" i="1"/>
  <c r="J1114" i="1"/>
  <c r="O1114" i="1" s="1"/>
  <c r="K1114" i="1"/>
  <c r="L1114" i="1"/>
  <c r="M1114" i="1"/>
  <c r="N1114" i="1"/>
  <c r="J1115" i="1"/>
  <c r="K1115" i="1"/>
  <c r="L1115" i="1"/>
  <c r="M1115" i="1"/>
  <c r="N1115" i="1"/>
  <c r="J1116" i="1"/>
  <c r="K1116" i="1"/>
  <c r="L1116" i="1"/>
  <c r="M1116" i="1"/>
  <c r="N1116" i="1"/>
  <c r="J1117" i="1"/>
  <c r="K1117" i="1"/>
  <c r="L1117" i="1"/>
  <c r="M1117" i="1"/>
  <c r="N1117" i="1"/>
  <c r="J1118" i="1"/>
  <c r="K1118" i="1"/>
  <c r="L1118" i="1"/>
  <c r="M1118" i="1"/>
  <c r="N1118" i="1"/>
  <c r="J1119" i="1"/>
  <c r="K1119" i="1"/>
  <c r="L1119" i="1"/>
  <c r="M1119" i="1"/>
  <c r="N1119" i="1"/>
  <c r="J1120" i="1"/>
  <c r="K1120" i="1"/>
  <c r="L1120" i="1"/>
  <c r="M1120" i="1"/>
  <c r="N1120" i="1"/>
  <c r="J1121" i="1"/>
  <c r="K1121" i="1"/>
  <c r="L1121" i="1"/>
  <c r="M1121" i="1"/>
  <c r="N1121" i="1"/>
  <c r="J1122" i="1"/>
  <c r="K1122" i="1"/>
  <c r="L1122" i="1"/>
  <c r="M1122" i="1"/>
  <c r="N1122" i="1"/>
  <c r="J1123" i="1"/>
  <c r="K1123" i="1"/>
  <c r="L1123" i="1"/>
  <c r="M1123" i="1"/>
  <c r="N1123" i="1"/>
  <c r="J1124" i="1"/>
  <c r="K1124" i="1"/>
  <c r="L1124" i="1"/>
  <c r="M1124" i="1"/>
  <c r="N1124" i="1"/>
  <c r="J1125" i="1"/>
  <c r="K1125" i="1"/>
  <c r="L1125" i="1"/>
  <c r="M1125" i="1"/>
  <c r="N1125" i="1"/>
  <c r="J1126" i="1"/>
  <c r="K1126" i="1"/>
  <c r="L1126" i="1"/>
  <c r="M1126" i="1"/>
  <c r="N1126" i="1"/>
  <c r="J1127" i="1"/>
  <c r="K1127" i="1"/>
  <c r="L1127" i="1"/>
  <c r="M1127" i="1"/>
  <c r="N1127" i="1"/>
  <c r="J1128" i="1"/>
  <c r="K1128" i="1"/>
  <c r="L1128" i="1"/>
  <c r="M1128" i="1"/>
  <c r="N1128" i="1"/>
  <c r="J1129" i="1"/>
  <c r="K1129" i="1"/>
  <c r="L1129" i="1"/>
  <c r="M1129" i="1"/>
  <c r="N1129" i="1"/>
  <c r="J1130" i="1"/>
  <c r="K1130" i="1"/>
  <c r="L1130" i="1"/>
  <c r="M1130" i="1"/>
  <c r="N1130" i="1"/>
  <c r="J1131" i="1"/>
  <c r="K1131" i="1"/>
  <c r="L1131" i="1"/>
  <c r="M1131" i="1"/>
  <c r="N1131" i="1"/>
  <c r="J1132" i="1"/>
  <c r="K1132" i="1"/>
  <c r="L1132" i="1"/>
  <c r="M1132" i="1"/>
  <c r="N1132" i="1"/>
  <c r="J1133" i="1"/>
  <c r="K1133" i="1"/>
  <c r="L1133" i="1"/>
  <c r="M1133" i="1"/>
  <c r="N1133" i="1"/>
  <c r="J1134" i="1"/>
  <c r="K1134" i="1"/>
  <c r="L1134" i="1"/>
  <c r="M1134" i="1"/>
  <c r="N1134" i="1"/>
  <c r="J1135" i="1"/>
  <c r="K1135" i="1"/>
  <c r="L1135" i="1"/>
  <c r="M1135" i="1"/>
  <c r="N1135" i="1"/>
  <c r="J1136" i="1"/>
  <c r="K1136" i="1"/>
  <c r="L1136" i="1"/>
  <c r="M1136" i="1"/>
  <c r="N1136" i="1"/>
  <c r="J1137" i="1"/>
  <c r="K1137" i="1"/>
  <c r="L1137" i="1"/>
  <c r="M1137" i="1"/>
  <c r="N1137" i="1"/>
  <c r="J1138" i="1"/>
  <c r="O1138" i="1" s="1"/>
  <c r="K1138" i="1"/>
  <c r="L1138" i="1"/>
  <c r="M1138" i="1"/>
  <c r="N1138" i="1"/>
  <c r="J1139" i="1"/>
  <c r="K1139" i="1"/>
  <c r="L1139" i="1"/>
  <c r="M1139" i="1"/>
  <c r="N1139" i="1"/>
  <c r="J1140" i="1"/>
  <c r="K1140" i="1"/>
  <c r="L1140" i="1"/>
  <c r="M1140" i="1"/>
  <c r="N1140" i="1"/>
  <c r="J1141" i="1"/>
  <c r="K1141" i="1"/>
  <c r="L1141" i="1"/>
  <c r="M1141" i="1"/>
  <c r="N1141" i="1"/>
  <c r="J1142" i="1"/>
  <c r="K1142" i="1"/>
  <c r="L1142" i="1"/>
  <c r="M1142" i="1"/>
  <c r="N1142" i="1"/>
  <c r="J1143" i="1"/>
  <c r="K1143" i="1"/>
  <c r="L1143" i="1"/>
  <c r="M1143" i="1"/>
  <c r="N1143" i="1"/>
  <c r="J1144" i="1"/>
  <c r="K1144" i="1"/>
  <c r="L1144" i="1"/>
  <c r="M1144" i="1"/>
  <c r="N1144" i="1"/>
  <c r="J1145" i="1"/>
  <c r="K1145" i="1"/>
  <c r="L1145" i="1"/>
  <c r="M1145" i="1"/>
  <c r="N1145" i="1"/>
  <c r="J1146" i="1"/>
  <c r="K1146" i="1"/>
  <c r="L1146" i="1"/>
  <c r="M1146" i="1"/>
  <c r="N1146" i="1"/>
  <c r="J1147" i="1"/>
  <c r="K1147" i="1"/>
  <c r="L1147" i="1"/>
  <c r="M1147" i="1"/>
  <c r="N1147" i="1"/>
  <c r="J1148" i="1"/>
  <c r="K1148" i="1"/>
  <c r="L1148" i="1"/>
  <c r="M1148" i="1"/>
  <c r="N1148" i="1"/>
  <c r="J1149" i="1"/>
  <c r="K1149" i="1"/>
  <c r="L1149" i="1"/>
  <c r="M1149" i="1"/>
  <c r="N1149" i="1"/>
  <c r="J1150" i="1"/>
  <c r="K1150" i="1"/>
  <c r="L1150" i="1"/>
  <c r="M1150" i="1"/>
  <c r="N1150" i="1"/>
  <c r="J1151" i="1"/>
  <c r="K1151" i="1"/>
  <c r="L1151" i="1"/>
  <c r="M1151" i="1"/>
  <c r="N1151" i="1"/>
  <c r="J1152" i="1"/>
  <c r="K1152" i="1"/>
  <c r="L1152" i="1"/>
  <c r="M1152" i="1"/>
  <c r="N1152" i="1"/>
  <c r="J1153" i="1"/>
  <c r="K1153" i="1"/>
  <c r="L1153" i="1"/>
  <c r="M1153" i="1"/>
  <c r="N1153" i="1"/>
  <c r="J1154" i="1"/>
  <c r="K1154" i="1"/>
  <c r="L1154" i="1"/>
  <c r="M1154" i="1"/>
  <c r="N1154" i="1"/>
  <c r="J1155" i="1"/>
  <c r="K1155" i="1"/>
  <c r="L1155" i="1"/>
  <c r="M1155" i="1"/>
  <c r="N1155" i="1"/>
  <c r="J1156" i="1"/>
  <c r="K1156" i="1"/>
  <c r="L1156" i="1"/>
  <c r="M1156" i="1"/>
  <c r="N1156" i="1"/>
  <c r="J1157" i="1"/>
  <c r="K1157" i="1"/>
  <c r="L1157" i="1"/>
  <c r="M1157" i="1"/>
  <c r="N1157" i="1"/>
  <c r="J1158" i="1"/>
  <c r="K1158" i="1"/>
  <c r="L1158" i="1"/>
  <c r="M1158" i="1"/>
  <c r="N1158" i="1"/>
  <c r="J1159" i="1"/>
  <c r="K1159" i="1"/>
  <c r="L1159" i="1"/>
  <c r="M1159" i="1"/>
  <c r="N1159" i="1"/>
  <c r="J1160" i="1"/>
  <c r="K1160" i="1"/>
  <c r="L1160" i="1"/>
  <c r="M1160" i="1"/>
  <c r="N1160" i="1"/>
  <c r="J1161" i="1"/>
  <c r="K1161" i="1"/>
  <c r="L1161" i="1"/>
  <c r="M1161" i="1"/>
  <c r="N1161" i="1"/>
  <c r="J1162" i="1"/>
  <c r="O1162" i="1" s="1"/>
  <c r="K1162" i="1"/>
  <c r="L1162" i="1"/>
  <c r="M1162" i="1"/>
  <c r="N1162" i="1"/>
  <c r="J1163" i="1"/>
  <c r="K1163" i="1"/>
  <c r="L1163" i="1"/>
  <c r="M1163" i="1"/>
  <c r="N1163" i="1"/>
  <c r="J1164" i="1"/>
  <c r="K1164" i="1"/>
  <c r="L1164" i="1"/>
  <c r="M1164" i="1"/>
  <c r="N1164" i="1"/>
  <c r="J1165" i="1"/>
  <c r="K1165" i="1"/>
  <c r="L1165" i="1"/>
  <c r="M1165" i="1"/>
  <c r="N1165" i="1"/>
  <c r="J1166" i="1"/>
  <c r="K1166" i="1"/>
  <c r="L1166" i="1"/>
  <c r="M1166" i="1"/>
  <c r="N1166" i="1"/>
  <c r="J1167" i="1"/>
  <c r="K1167" i="1"/>
  <c r="L1167" i="1"/>
  <c r="M1167" i="1"/>
  <c r="N1167" i="1"/>
  <c r="J1168" i="1"/>
  <c r="K1168" i="1"/>
  <c r="L1168" i="1"/>
  <c r="M1168" i="1"/>
  <c r="N1168" i="1"/>
  <c r="J1169" i="1"/>
  <c r="K1169" i="1"/>
  <c r="L1169" i="1"/>
  <c r="M1169" i="1"/>
  <c r="N1169" i="1"/>
  <c r="J1170" i="1"/>
  <c r="K1170" i="1"/>
  <c r="L1170" i="1"/>
  <c r="M1170" i="1"/>
  <c r="N1170" i="1"/>
  <c r="J1171" i="1"/>
  <c r="K1171" i="1"/>
  <c r="L1171" i="1"/>
  <c r="M1171" i="1"/>
  <c r="N1171" i="1"/>
  <c r="J1172" i="1"/>
  <c r="K1172" i="1"/>
  <c r="L1172" i="1"/>
  <c r="M1172" i="1"/>
  <c r="N1172" i="1"/>
  <c r="J1173" i="1"/>
  <c r="K1173" i="1"/>
  <c r="L1173" i="1"/>
  <c r="M1173" i="1"/>
  <c r="N1173" i="1"/>
  <c r="J1174" i="1"/>
  <c r="K1174" i="1"/>
  <c r="L1174" i="1"/>
  <c r="M1174" i="1"/>
  <c r="N1174" i="1"/>
  <c r="J1175" i="1"/>
  <c r="K1175" i="1"/>
  <c r="L1175" i="1"/>
  <c r="M1175" i="1"/>
  <c r="N1175" i="1"/>
  <c r="J1176" i="1"/>
  <c r="K1176" i="1"/>
  <c r="L1176" i="1"/>
  <c r="M1176" i="1"/>
  <c r="N1176" i="1"/>
  <c r="J1177" i="1"/>
  <c r="K1177" i="1"/>
  <c r="L1177" i="1"/>
  <c r="M1177" i="1"/>
  <c r="N1177" i="1"/>
  <c r="J1178" i="1"/>
  <c r="K1178" i="1"/>
  <c r="L1178" i="1"/>
  <c r="M1178" i="1"/>
  <c r="N1178" i="1"/>
  <c r="J1179" i="1"/>
  <c r="K1179" i="1"/>
  <c r="L1179" i="1"/>
  <c r="M1179" i="1"/>
  <c r="N1179" i="1"/>
  <c r="J1180" i="1"/>
  <c r="K1180" i="1"/>
  <c r="L1180" i="1"/>
  <c r="M1180" i="1"/>
  <c r="N1180" i="1"/>
  <c r="J1181" i="1"/>
  <c r="K1181" i="1"/>
  <c r="L1181" i="1"/>
  <c r="M1181" i="1"/>
  <c r="N1181" i="1"/>
  <c r="J1182" i="1"/>
  <c r="K1182" i="1"/>
  <c r="L1182" i="1"/>
  <c r="M1182" i="1"/>
  <c r="N1182" i="1"/>
  <c r="J1183" i="1"/>
  <c r="K1183" i="1"/>
  <c r="L1183" i="1"/>
  <c r="M1183" i="1"/>
  <c r="N1183" i="1"/>
  <c r="J1184" i="1"/>
  <c r="K1184" i="1"/>
  <c r="L1184" i="1"/>
  <c r="M1184" i="1"/>
  <c r="N1184" i="1"/>
  <c r="J1185" i="1"/>
  <c r="K1185" i="1"/>
  <c r="L1185" i="1"/>
  <c r="M1185" i="1"/>
  <c r="N1185" i="1"/>
  <c r="J1186" i="1"/>
  <c r="O1186" i="1" s="1"/>
  <c r="K1186" i="1"/>
  <c r="L1186" i="1"/>
  <c r="M1186" i="1"/>
  <c r="N1186" i="1"/>
  <c r="J1187" i="1"/>
  <c r="K1187" i="1"/>
  <c r="L1187" i="1"/>
  <c r="M1187" i="1"/>
  <c r="N1187" i="1"/>
  <c r="J1188" i="1"/>
  <c r="K1188" i="1"/>
  <c r="L1188" i="1"/>
  <c r="M1188" i="1"/>
  <c r="N1188" i="1"/>
  <c r="J1189" i="1"/>
  <c r="K1189" i="1"/>
  <c r="L1189" i="1"/>
  <c r="M1189" i="1"/>
  <c r="N1189" i="1"/>
  <c r="J1190" i="1"/>
  <c r="K1190" i="1"/>
  <c r="L1190" i="1"/>
  <c r="M1190" i="1"/>
  <c r="N1190" i="1"/>
  <c r="J1191" i="1"/>
  <c r="K1191" i="1"/>
  <c r="L1191" i="1"/>
  <c r="M1191" i="1"/>
  <c r="N1191" i="1"/>
  <c r="J1192" i="1"/>
  <c r="K1192" i="1"/>
  <c r="L1192" i="1"/>
  <c r="M1192" i="1"/>
  <c r="N1192" i="1"/>
  <c r="J1193" i="1"/>
  <c r="K1193" i="1"/>
  <c r="L1193" i="1"/>
  <c r="M1193" i="1"/>
  <c r="N1193" i="1"/>
  <c r="J1194" i="1"/>
  <c r="K1194" i="1"/>
  <c r="L1194" i="1"/>
  <c r="M1194" i="1"/>
  <c r="N1194" i="1"/>
  <c r="J1195" i="1"/>
  <c r="K1195" i="1"/>
  <c r="L1195" i="1"/>
  <c r="M1195" i="1"/>
  <c r="N1195" i="1"/>
  <c r="J1196" i="1"/>
  <c r="K1196" i="1"/>
  <c r="L1196" i="1"/>
  <c r="M1196" i="1"/>
  <c r="N1196" i="1"/>
  <c r="J1197" i="1"/>
  <c r="K1197" i="1"/>
  <c r="L1197" i="1"/>
  <c r="M1197" i="1"/>
  <c r="N1197" i="1"/>
  <c r="J1198" i="1"/>
  <c r="K1198" i="1"/>
  <c r="L1198" i="1"/>
  <c r="M1198" i="1"/>
  <c r="N1198" i="1"/>
  <c r="J1199" i="1"/>
  <c r="K1199" i="1"/>
  <c r="L1199" i="1"/>
  <c r="M1199" i="1"/>
  <c r="N1199" i="1"/>
  <c r="J1200" i="1"/>
  <c r="K1200" i="1"/>
  <c r="L1200" i="1"/>
  <c r="M1200" i="1"/>
  <c r="N1200" i="1"/>
  <c r="J1201" i="1"/>
  <c r="K1201" i="1"/>
  <c r="L1201" i="1"/>
  <c r="M1201" i="1"/>
  <c r="N1201" i="1"/>
  <c r="J1202" i="1"/>
  <c r="K1202" i="1"/>
  <c r="L1202" i="1"/>
  <c r="M1202" i="1"/>
  <c r="N1202" i="1"/>
  <c r="J1203" i="1"/>
  <c r="K1203" i="1"/>
  <c r="L1203" i="1"/>
  <c r="M1203" i="1"/>
  <c r="N1203" i="1"/>
  <c r="J1204" i="1"/>
  <c r="K1204" i="1"/>
  <c r="L1204" i="1"/>
  <c r="M1204" i="1"/>
  <c r="N1204" i="1"/>
  <c r="J1205" i="1"/>
  <c r="K1205" i="1"/>
  <c r="L1205" i="1"/>
  <c r="M1205" i="1"/>
  <c r="N1205" i="1"/>
  <c r="J1206" i="1"/>
  <c r="K1206" i="1"/>
  <c r="L1206" i="1"/>
  <c r="M1206" i="1"/>
  <c r="N1206" i="1"/>
  <c r="J1207" i="1"/>
  <c r="K1207" i="1"/>
  <c r="L1207" i="1"/>
  <c r="M1207" i="1"/>
  <c r="N1207" i="1"/>
  <c r="J1208" i="1"/>
  <c r="K1208" i="1"/>
  <c r="L1208" i="1"/>
  <c r="M1208" i="1"/>
  <c r="N1208" i="1"/>
  <c r="J1209" i="1"/>
  <c r="K1209" i="1"/>
  <c r="L1209" i="1"/>
  <c r="M1209" i="1"/>
  <c r="N1209" i="1"/>
  <c r="J1210" i="1"/>
  <c r="O1210" i="1" s="1"/>
  <c r="K1210" i="1"/>
  <c r="L1210" i="1"/>
  <c r="M1210" i="1"/>
  <c r="N1210" i="1"/>
  <c r="J1211" i="1"/>
  <c r="K1211" i="1"/>
  <c r="L1211" i="1"/>
  <c r="M1211" i="1"/>
  <c r="N1211" i="1"/>
  <c r="J1212" i="1"/>
  <c r="K1212" i="1"/>
  <c r="L1212" i="1"/>
  <c r="M1212" i="1"/>
  <c r="N1212" i="1"/>
  <c r="J1213" i="1"/>
  <c r="K1213" i="1"/>
  <c r="L1213" i="1"/>
  <c r="M1213" i="1"/>
  <c r="N1213" i="1"/>
  <c r="J1214" i="1"/>
  <c r="K1214" i="1"/>
  <c r="L1214" i="1"/>
  <c r="M1214" i="1"/>
  <c r="N1214" i="1"/>
  <c r="J1215" i="1"/>
  <c r="K1215" i="1"/>
  <c r="L1215" i="1"/>
  <c r="M1215" i="1"/>
  <c r="N1215" i="1"/>
  <c r="J1216" i="1"/>
  <c r="K1216" i="1"/>
  <c r="L1216" i="1"/>
  <c r="M1216" i="1"/>
  <c r="N1216" i="1"/>
  <c r="J1217" i="1"/>
  <c r="K1217" i="1"/>
  <c r="L1217" i="1"/>
  <c r="M1217" i="1"/>
  <c r="N1217" i="1"/>
  <c r="J1218" i="1"/>
  <c r="K1218" i="1"/>
  <c r="L1218" i="1"/>
  <c r="M1218" i="1"/>
  <c r="N1218" i="1"/>
  <c r="J1219" i="1"/>
  <c r="K1219" i="1"/>
  <c r="L1219" i="1"/>
  <c r="M1219" i="1"/>
  <c r="N1219" i="1"/>
  <c r="J1220" i="1"/>
  <c r="K1220" i="1"/>
  <c r="L1220" i="1"/>
  <c r="M1220" i="1"/>
  <c r="N1220" i="1"/>
  <c r="J1221" i="1"/>
  <c r="K1221" i="1"/>
  <c r="L1221" i="1"/>
  <c r="M1221" i="1"/>
  <c r="N1221" i="1"/>
  <c r="J1222" i="1"/>
  <c r="K1222" i="1"/>
  <c r="L1222" i="1"/>
  <c r="M1222" i="1"/>
  <c r="N1222" i="1"/>
  <c r="J1223" i="1"/>
  <c r="K1223" i="1"/>
  <c r="L1223" i="1"/>
  <c r="M1223" i="1"/>
  <c r="N1223" i="1"/>
  <c r="J1224" i="1"/>
  <c r="K1224" i="1"/>
  <c r="L1224" i="1"/>
  <c r="M1224" i="1"/>
  <c r="N1224" i="1"/>
  <c r="J1225" i="1"/>
  <c r="K1225" i="1"/>
  <c r="L1225" i="1"/>
  <c r="M1225" i="1"/>
  <c r="N1225" i="1"/>
  <c r="J1226" i="1"/>
  <c r="K1226" i="1"/>
  <c r="L1226" i="1"/>
  <c r="M1226" i="1"/>
  <c r="N1226" i="1"/>
  <c r="J1227" i="1"/>
  <c r="K1227" i="1"/>
  <c r="L1227" i="1"/>
  <c r="M1227" i="1"/>
  <c r="N1227" i="1"/>
  <c r="J1228" i="1"/>
  <c r="K1228" i="1"/>
  <c r="L1228" i="1"/>
  <c r="M1228" i="1"/>
  <c r="N1228" i="1"/>
  <c r="J1229" i="1"/>
  <c r="K1229" i="1"/>
  <c r="L1229" i="1"/>
  <c r="M1229" i="1"/>
  <c r="N1229" i="1"/>
  <c r="J1230" i="1"/>
  <c r="K1230" i="1"/>
  <c r="L1230" i="1"/>
  <c r="M1230" i="1"/>
  <c r="N1230" i="1"/>
  <c r="J1231" i="1"/>
  <c r="K1231" i="1"/>
  <c r="L1231" i="1"/>
  <c r="M1231" i="1"/>
  <c r="N1231" i="1"/>
  <c r="J1232" i="1"/>
  <c r="K1232" i="1"/>
  <c r="L1232" i="1"/>
  <c r="M1232" i="1"/>
  <c r="N1232" i="1"/>
  <c r="J1233" i="1"/>
  <c r="K1233" i="1"/>
  <c r="L1233" i="1"/>
  <c r="M1233" i="1"/>
  <c r="N1233" i="1"/>
  <c r="J1234" i="1"/>
  <c r="O1234" i="1" s="1"/>
  <c r="K1234" i="1"/>
  <c r="L1234" i="1"/>
  <c r="M1234" i="1"/>
  <c r="N1234" i="1"/>
  <c r="J1235" i="1"/>
  <c r="K1235" i="1"/>
  <c r="L1235" i="1"/>
  <c r="M1235" i="1"/>
  <c r="N1235" i="1"/>
  <c r="J1236" i="1"/>
  <c r="K1236" i="1"/>
  <c r="L1236" i="1"/>
  <c r="M1236" i="1"/>
  <c r="N1236" i="1"/>
  <c r="J1237" i="1"/>
  <c r="K1237" i="1"/>
  <c r="L1237" i="1"/>
  <c r="M1237" i="1"/>
  <c r="N1237" i="1"/>
  <c r="J1238" i="1"/>
  <c r="K1238" i="1"/>
  <c r="L1238" i="1"/>
  <c r="M1238" i="1"/>
  <c r="N1238" i="1"/>
  <c r="J1239" i="1"/>
  <c r="K1239" i="1"/>
  <c r="L1239" i="1"/>
  <c r="M1239" i="1"/>
  <c r="N1239" i="1"/>
  <c r="J1240" i="1"/>
  <c r="K1240" i="1"/>
  <c r="L1240" i="1"/>
  <c r="M1240" i="1"/>
  <c r="N1240" i="1"/>
  <c r="J1241" i="1"/>
  <c r="K1241" i="1"/>
  <c r="L1241" i="1"/>
  <c r="M1241" i="1"/>
  <c r="N1241" i="1"/>
  <c r="J1242" i="1"/>
  <c r="K1242" i="1"/>
  <c r="L1242" i="1"/>
  <c r="M1242" i="1"/>
  <c r="N1242" i="1"/>
  <c r="J1243" i="1"/>
  <c r="K1243" i="1"/>
  <c r="L1243" i="1"/>
  <c r="M1243" i="1"/>
  <c r="N1243" i="1"/>
  <c r="J1244" i="1"/>
  <c r="K1244" i="1"/>
  <c r="L1244" i="1"/>
  <c r="M1244" i="1"/>
  <c r="N1244" i="1"/>
  <c r="J1245" i="1"/>
  <c r="K1245" i="1"/>
  <c r="L1245" i="1"/>
  <c r="M1245" i="1"/>
  <c r="N1245" i="1"/>
  <c r="J1246" i="1"/>
  <c r="K1246" i="1"/>
  <c r="L1246" i="1"/>
  <c r="M1246" i="1"/>
  <c r="N1246" i="1"/>
  <c r="J1247" i="1"/>
  <c r="K1247" i="1"/>
  <c r="L1247" i="1"/>
  <c r="M1247" i="1"/>
  <c r="N1247" i="1"/>
  <c r="J1248" i="1"/>
  <c r="K1248" i="1"/>
  <c r="L1248" i="1"/>
  <c r="M1248" i="1"/>
  <c r="N1248" i="1"/>
  <c r="J1249" i="1"/>
  <c r="K1249" i="1"/>
  <c r="L1249" i="1"/>
  <c r="M1249" i="1"/>
  <c r="N1249" i="1"/>
  <c r="J1250" i="1"/>
  <c r="K1250" i="1"/>
  <c r="L1250" i="1"/>
  <c r="M1250" i="1"/>
  <c r="N1250" i="1"/>
  <c r="J1251" i="1"/>
  <c r="K1251" i="1"/>
  <c r="L1251" i="1"/>
  <c r="M1251" i="1"/>
  <c r="N1251" i="1"/>
  <c r="J1252" i="1"/>
  <c r="K1252" i="1"/>
  <c r="L1252" i="1"/>
  <c r="M1252" i="1"/>
  <c r="N1252" i="1"/>
  <c r="J1253" i="1"/>
  <c r="K1253" i="1"/>
  <c r="L1253" i="1"/>
  <c r="M1253" i="1"/>
  <c r="N1253" i="1"/>
  <c r="J1254" i="1"/>
  <c r="K1254" i="1"/>
  <c r="L1254" i="1"/>
  <c r="M1254" i="1"/>
  <c r="N1254" i="1"/>
  <c r="J1255" i="1"/>
  <c r="K1255" i="1"/>
  <c r="L1255" i="1"/>
  <c r="M1255" i="1"/>
  <c r="N1255" i="1"/>
  <c r="J1256" i="1"/>
  <c r="K1256" i="1"/>
  <c r="L1256" i="1"/>
  <c r="M1256" i="1"/>
  <c r="N1256" i="1"/>
  <c r="J1257" i="1"/>
  <c r="K1257" i="1"/>
  <c r="L1257" i="1"/>
  <c r="M1257" i="1"/>
  <c r="N1257" i="1"/>
  <c r="J1258" i="1"/>
  <c r="O1258" i="1" s="1"/>
  <c r="K1258" i="1"/>
  <c r="L1258" i="1"/>
  <c r="M1258" i="1"/>
  <c r="N1258" i="1"/>
  <c r="J1259" i="1"/>
  <c r="K1259" i="1"/>
  <c r="L1259" i="1"/>
  <c r="M1259" i="1"/>
  <c r="N1259" i="1"/>
  <c r="J1260" i="1"/>
  <c r="K1260" i="1"/>
  <c r="L1260" i="1"/>
  <c r="M1260" i="1"/>
  <c r="N1260" i="1"/>
  <c r="J1261" i="1"/>
  <c r="K1261" i="1"/>
  <c r="L1261" i="1"/>
  <c r="M1261" i="1"/>
  <c r="N1261" i="1"/>
  <c r="J1262" i="1"/>
  <c r="K1262" i="1"/>
  <c r="L1262" i="1"/>
  <c r="M1262" i="1"/>
  <c r="N1262" i="1"/>
  <c r="J1263" i="1"/>
  <c r="K1263" i="1"/>
  <c r="L1263" i="1"/>
  <c r="M1263" i="1"/>
  <c r="N1263" i="1"/>
  <c r="J1264" i="1"/>
  <c r="K1264" i="1"/>
  <c r="L1264" i="1"/>
  <c r="M1264" i="1"/>
  <c r="N1264" i="1"/>
  <c r="J1265" i="1"/>
  <c r="K1265" i="1"/>
  <c r="L1265" i="1"/>
  <c r="M1265" i="1"/>
  <c r="N1265" i="1"/>
  <c r="J1266" i="1"/>
  <c r="K1266" i="1"/>
  <c r="L1266" i="1"/>
  <c r="M1266" i="1"/>
  <c r="N1266" i="1"/>
  <c r="J1267" i="1"/>
  <c r="K1267" i="1"/>
  <c r="L1267" i="1"/>
  <c r="M1267" i="1"/>
  <c r="N1267" i="1"/>
  <c r="J1268" i="1"/>
  <c r="K1268" i="1"/>
  <c r="L1268" i="1"/>
  <c r="M1268" i="1"/>
  <c r="N1268" i="1"/>
  <c r="J1269" i="1"/>
  <c r="K1269" i="1"/>
  <c r="L1269" i="1"/>
  <c r="M1269" i="1"/>
  <c r="N1269" i="1"/>
  <c r="J1270" i="1"/>
  <c r="K1270" i="1"/>
  <c r="L1270" i="1"/>
  <c r="M1270" i="1"/>
  <c r="N1270" i="1"/>
  <c r="J1271" i="1"/>
  <c r="K1271" i="1"/>
  <c r="L1271" i="1"/>
  <c r="M1271" i="1"/>
  <c r="N1271" i="1"/>
  <c r="J1272" i="1"/>
  <c r="K1272" i="1"/>
  <c r="L1272" i="1"/>
  <c r="M1272" i="1"/>
  <c r="N1272" i="1"/>
  <c r="J1273" i="1"/>
  <c r="K1273" i="1"/>
  <c r="L1273" i="1"/>
  <c r="M1273" i="1"/>
  <c r="N1273" i="1"/>
  <c r="J1274" i="1"/>
  <c r="K1274" i="1"/>
  <c r="L1274" i="1"/>
  <c r="M1274" i="1"/>
  <c r="N1274" i="1"/>
  <c r="J1275" i="1"/>
  <c r="K1275" i="1"/>
  <c r="L1275" i="1"/>
  <c r="M1275" i="1"/>
  <c r="N1275" i="1"/>
  <c r="J1276" i="1"/>
  <c r="K1276" i="1"/>
  <c r="L1276" i="1"/>
  <c r="M1276" i="1"/>
  <c r="N1276" i="1"/>
  <c r="J1277" i="1"/>
  <c r="K1277" i="1"/>
  <c r="L1277" i="1"/>
  <c r="M1277" i="1"/>
  <c r="N1277" i="1"/>
  <c r="J1278" i="1"/>
  <c r="K1278" i="1"/>
  <c r="L1278" i="1"/>
  <c r="M1278" i="1"/>
  <c r="N1278" i="1"/>
  <c r="J1279" i="1"/>
  <c r="K1279" i="1"/>
  <c r="L1279" i="1"/>
  <c r="M1279" i="1"/>
  <c r="N1279" i="1"/>
  <c r="J1280" i="1"/>
  <c r="K1280" i="1"/>
  <c r="L1280" i="1"/>
  <c r="M1280" i="1"/>
  <c r="N1280" i="1"/>
  <c r="J1281" i="1"/>
  <c r="K1281" i="1"/>
  <c r="L1281" i="1"/>
  <c r="M1281" i="1"/>
  <c r="N1281" i="1"/>
  <c r="J1282" i="1"/>
  <c r="O1282" i="1" s="1"/>
  <c r="K1282" i="1"/>
  <c r="L1282" i="1"/>
  <c r="M1282" i="1"/>
  <c r="N1282" i="1"/>
  <c r="J1283" i="1"/>
  <c r="K1283" i="1"/>
  <c r="L1283" i="1"/>
  <c r="M1283" i="1"/>
  <c r="N1283" i="1"/>
  <c r="J1284" i="1"/>
  <c r="K1284" i="1"/>
  <c r="L1284" i="1"/>
  <c r="M1284" i="1"/>
  <c r="N1284" i="1"/>
  <c r="J1285" i="1"/>
  <c r="K1285" i="1"/>
  <c r="L1285" i="1"/>
  <c r="M1285" i="1"/>
  <c r="N1285" i="1"/>
  <c r="J1286" i="1"/>
  <c r="K1286" i="1"/>
  <c r="L1286" i="1"/>
  <c r="M1286" i="1"/>
  <c r="N1286" i="1"/>
  <c r="J1287" i="1"/>
  <c r="K1287" i="1"/>
  <c r="L1287" i="1"/>
  <c r="M1287" i="1"/>
  <c r="N1287" i="1"/>
  <c r="J1288" i="1"/>
  <c r="K1288" i="1"/>
  <c r="L1288" i="1"/>
  <c r="M1288" i="1"/>
  <c r="N1288" i="1"/>
  <c r="J1289" i="1"/>
  <c r="K1289" i="1"/>
  <c r="L1289" i="1"/>
  <c r="M1289" i="1"/>
  <c r="N1289" i="1"/>
  <c r="J1290" i="1"/>
  <c r="K1290" i="1"/>
  <c r="L1290" i="1"/>
  <c r="M1290" i="1"/>
  <c r="N1290" i="1"/>
  <c r="J1291" i="1"/>
  <c r="K1291" i="1"/>
  <c r="L1291" i="1"/>
  <c r="M1291" i="1"/>
  <c r="N1291" i="1"/>
  <c r="J1292" i="1"/>
  <c r="K1292" i="1"/>
  <c r="L1292" i="1"/>
  <c r="M1292" i="1"/>
  <c r="N1292" i="1"/>
  <c r="J1293" i="1"/>
  <c r="K1293" i="1"/>
  <c r="L1293" i="1"/>
  <c r="M1293" i="1"/>
  <c r="N1293" i="1"/>
  <c r="J1294" i="1"/>
  <c r="K1294" i="1"/>
  <c r="L1294" i="1"/>
  <c r="M1294" i="1"/>
  <c r="N1294" i="1"/>
  <c r="J1295" i="1"/>
  <c r="K1295" i="1"/>
  <c r="L1295" i="1"/>
  <c r="M1295" i="1"/>
  <c r="N1295" i="1"/>
  <c r="J1296" i="1"/>
  <c r="K1296" i="1"/>
  <c r="L1296" i="1"/>
  <c r="M1296" i="1"/>
  <c r="N1296" i="1"/>
  <c r="J1297" i="1"/>
  <c r="K1297" i="1"/>
  <c r="L1297" i="1"/>
  <c r="M1297" i="1"/>
  <c r="N1297" i="1"/>
  <c r="J1298" i="1"/>
  <c r="K1298" i="1"/>
  <c r="L1298" i="1"/>
  <c r="M1298" i="1"/>
  <c r="N1298" i="1"/>
  <c r="J1299" i="1"/>
  <c r="K1299" i="1"/>
  <c r="L1299" i="1"/>
  <c r="M1299" i="1"/>
  <c r="N1299" i="1"/>
  <c r="J1300" i="1"/>
  <c r="K1300" i="1"/>
  <c r="L1300" i="1"/>
  <c r="M1300" i="1"/>
  <c r="N1300" i="1"/>
  <c r="J1301" i="1"/>
  <c r="K1301" i="1"/>
  <c r="L1301" i="1"/>
  <c r="M1301" i="1"/>
  <c r="N1301" i="1"/>
  <c r="J1302" i="1"/>
  <c r="K1302" i="1"/>
  <c r="L1302" i="1"/>
  <c r="M1302" i="1"/>
  <c r="N1302" i="1"/>
  <c r="J1303" i="1"/>
  <c r="K1303" i="1"/>
  <c r="L1303" i="1"/>
  <c r="M1303" i="1"/>
  <c r="N1303" i="1"/>
  <c r="J1304" i="1"/>
  <c r="K1304" i="1"/>
  <c r="L1304" i="1"/>
  <c r="M1304" i="1"/>
  <c r="N1304" i="1"/>
  <c r="J1305" i="1"/>
  <c r="K1305" i="1"/>
  <c r="L1305" i="1"/>
  <c r="M1305" i="1"/>
  <c r="N1305" i="1"/>
  <c r="J1306" i="1"/>
  <c r="O1306" i="1" s="1"/>
  <c r="K1306" i="1"/>
  <c r="L1306" i="1"/>
  <c r="M1306" i="1"/>
  <c r="N1306" i="1"/>
  <c r="J1307" i="1"/>
  <c r="K1307" i="1"/>
  <c r="L1307" i="1"/>
  <c r="M1307" i="1"/>
  <c r="N1307" i="1"/>
  <c r="J1308" i="1"/>
  <c r="K1308" i="1"/>
  <c r="L1308" i="1"/>
  <c r="M1308" i="1"/>
  <c r="N1308" i="1"/>
  <c r="J1309" i="1"/>
  <c r="K1309" i="1"/>
  <c r="L1309" i="1"/>
  <c r="M1309" i="1"/>
  <c r="N1309" i="1"/>
  <c r="J1310" i="1"/>
  <c r="K1310" i="1"/>
  <c r="L1310" i="1"/>
  <c r="M1310" i="1"/>
  <c r="N1310" i="1"/>
  <c r="J1311" i="1"/>
  <c r="K1311" i="1"/>
  <c r="L1311" i="1"/>
  <c r="M1311" i="1"/>
  <c r="N1311" i="1"/>
  <c r="J1312" i="1"/>
  <c r="K1312" i="1"/>
  <c r="L1312" i="1"/>
  <c r="M1312" i="1"/>
  <c r="N1312" i="1"/>
  <c r="J1313" i="1"/>
  <c r="K1313" i="1"/>
  <c r="L1313" i="1"/>
  <c r="M1313" i="1"/>
  <c r="N1313" i="1"/>
  <c r="J1314" i="1"/>
  <c r="K1314" i="1"/>
  <c r="L1314" i="1"/>
  <c r="M1314" i="1"/>
  <c r="N1314" i="1"/>
  <c r="J1315" i="1"/>
  <c r="K1315" i="1"/>
  <c r="L1315" i="1"/>
  <c r="M1315" i="1"/>
  <c r="N1315" i="1"/>
  <c r="J1316" i="1"/>
  <c r="K1316" i="1"/>
  <c r="L1316" i="1"/>
  <c r="M1316" i="1"/>
  <c r="N1316" i="1"/>
  <c r="J1317" i="1"/>
  <c r="K1317" i="1"/>
  <c r="L1317" i="1"/>
  <c r="M1317" i="1"/>
  <c r="N1317" i="1"/>
  <c r="J1318" i="1"/>
  <c r="K1318" i="1"/>
  <c r="L1318" i="1"/>
  <c r="M1318" i="1"/>
  <c r="N1318" i="1"/>
  <c r="J1319" i="1"/>
  <c r="K1319" i="1"/>
  <c r="L1319" i="1"/>
  <c r="M1319" i="1"/>
  <c r="N1319" i="1"/>
  <c r="J1320" i="1"/>
  <c r="K1320" i="1"/>
  <c r="L1320" i="1"/>
  <c r="M1320" i="1"/>
  <c r="N1320" i="1"/>
  <c r="J1321" i="1"/>
  <c r="K1321" i="1"/>
  <c r="L1321" i="1"/>
  <c r="M1321" i="1"/>
  <c r="N1321" i="1"/>
  <c r="J1322" i="1"/>
  <c r="K1322" i="1"/>
  <c r="L1322" i="1"/>
  <c r="M1322" i="1"/>
  <c r="N1322" i="1"/>
  <c r="J1323" i="1"/>
  <c r="K1323" i="1"/>
  <c r="L1323" i="1"/>
  <c r="M1323" i="1"/>
  <c r="N1323" i="1"/>
  <c r="J1324" i="1"/>
  <c r="K1324" i="1"/>
  <c r="L1324" i="1"/>
  <c r="M1324" i="1"/>
  <c r="N1324" i="1"/>
  <c r="J1325" i="1"/>
  <c r="K1325" i="1"/>
  <c r="L1325" i="1"/>
  <c r="M1325" i="1"/>
  <c r="N1325" i="1"/>
  <c r="J1326" i="1"/>
  <c r="K1326" i="1"/>
  <c r="L1326" i="1"/>
  <c r="M1326" i="1"/>
  <c r="N1326" i="1"/>
  <c r="J1327" i="1"/>
  <c r="K1327" i="1"/>
  <c r="L1327" i="1"/>
  <c r="M1327" i="1"/>
  <c r="N1327" i="1"/>
  <c r="J1328" i="1"/>
  <c r="K1328" i="1"/>
  <c r="L1328" i="1"/>
  <c r="M1328" i="1"/>
  <c r="N1328" i="1"/>
  <c r="J1329" i="1"/>
  <c r="K1329" i="1"/>
  <c r="L1329" i="1"/>
  <c r="M1329" i="1"/>
  <c r="N1329" i="1"/>
  <c r="J1330" i="1"/>
  <c r="O1330" i="1" s="1"/>
  <c r="K1330" i="1"/>
  <c r="L1330" i="1"/>
  <c r="M1330" i="1"/>
  <c r="N1330" i="1"/>
  <c r="J1331" i="1"/>
  <c r="K1331" i="1"/>
  <c r="L1331" i="1"/>
  <c r="M1331" i="1"/>
  <c r="N1331" i="1"/>
  <c r="J1332" i="1"/>
  <c r="K1332" i="1"/>
  <c r="L1332" i="1"/>
  <c r="M1332" i="1"/>
  <c r="N1332" i="1"/>
  <c r="J1333" i="1"/>
  <c r="K1333" i="1"/>
  <c r="L1333" i="1"/>
  <c r="M1333" i="1"/>
  <c r="N1333" i="1"/>
  <c r="J1334" i="1"/>
  <c r="K1334" i="1"/>
  <c r="L1334" i="1"/>
  <c r="M1334" i="1"/>
  <c r="N1334" i="1"/>
  <c r="J1335" i="1"/>
  <c r="K1335" i="1"/>
  <c r="L1335" i="1"/>
  <c r="M1335" i="1"/>
  <c r="N1335" i="1"/>
  <c r="J1336" i="1"/>
  <c r="K1336" i="1"/>
  <c r="L1336" i="1"/>
  <c r="M1336" i="1"/>
  <c r="N1336" i="1"/>
  <c r="J1337" i="1"/>
  <c r="K1337" i="1"/>
  <c r="L1337" i="1"/>
  <c r="M1337" i="1"/>
  <c r="N1337" i="1"/>
  <c r="J1338" i="1"/>
  <c r="K1338" i="1"/>
  <c r="L1338" i="1"/>
  <c r="M1338" i="1"/>
  <c r="N1338" i="1"/>
  <c r="J1339" i="1"/>
  <c r="K1339" i="1"/>
  <c r="L1339" i="1"/>
  <c r="M1339" i="1"/>
  <c r="N1339" i="1"/>
  <c r="J1340" i="1"/>
  <c r="K1340" i="1"/>
  <c r="L1340" i="1"/>
  <c r="M1340" i="1"/>
  <c r="N1340" i="1"/>
  <c r="J1341" i="1"/>
  <c r="K1341" i="1"/>
  <c r="L1341" i="1"/>
  <c r="M1341" i="1"/>
  <c r="N1341" i="1"/>
  <c r="J1342" i="1"/>
  <c r="K1342" i="1"/>
  <c r="L1342" i="1"/>
  <c r="M1342" i="1"/>
  <c r="N1342" i="1"/>
  <c r="J1343" i="1"/>
  <c r="K1343" i="1"/>
  <c r="L1343" i="1"/>
  <c r="M1343" i="1"/>
  <c r="N1343" i="1"/>
  <c r="J1344" i="1"/>
  <c r="K1344" i="1"/>
  <c r="L1344" i="1"/>
  <c r="M1344" i="1"/>
  <c r="N1344" i="1"/>
  <c r="J1345" i="1"/>
  <c r="K1345" i="1"/>
  <c r="L1345" i="1"/>
  <c r="M1345" i="1"/>
  <c r="N1345" i="1"/>
  <c r="J1346" i="1"/>
  <c r="K1346" i="1"/>
  <c r="L1346" i="1"/>
  <c r="M1346" i="1"/>
  <c r="N1346" i="1"/>
  <c r="J1347" i="1"/>
  <c r="K1347" i="1"/>
  <c r="L1347" i="1"/>
  <c r="M1347" i="1"/>
  <c r="N1347" i="1"/>
  <c r="J1348" i="1"/>
  <c r="K1348" i="1"/>
  <c r="L1348" i="1"/>
  <c r="M1348" i="1"/>
  <c r="N1348" i="1"/>
  <c r="J1349" i="1"/>
  <c r="K1349" i="1"/>
  <c r="L1349" i="1"/>
  <c r="M1349" i="1"/>
  <c r="N1349" i="1"/>
  <c r="J1350" i="1"/>
  <c r="K1350" i="1"/>
  <c r="L1350" i="1"/>
  <c r="M1350" i="1"/>
  <c r="N1350" i="1"/>
  <c r="J1351" i="1"/>
  <c r="K1351" i="1"/>
  <c r="L1351" i="1"/>
  <c r="M1351" i="1"/>
  <c r="N1351" i="1"/>
  <c r="J1352" i="1"/>
  <c r="K1352" i="1"/>
  <c r="L1352" i="1"/>
  <c r="M1352" i="1"/>
  <c r="N1352" i="1"/>
  <c r="J1353" i="1"/>
  <c r="K1353" i="1"/>
  <c r="L1353" i="1"/>
  <c r="M1353" i="1"/>
  <c r="N1353" i="1"/>
  <c r="J1354" i="1"/>
  <c r="O1354" i="1" s="1"/>
  <c r="K1354" i="1"/>
  <c r="L1354" i="1"/>
  <c r="M1354" i="1"/>
  <c r="N1354" i="1"/>
  <c r="J1355" i="1"/>
  <c r="K1355" i="1"/>
  <c r="L1355" i="1"/>
  <c r="M1355" i="1"/>
  <c r="N1355" i="1"/>
  <c r="J1356" i="1"/>
  <c r="K1356" i="1"/>
  <c r="L1356" i="1"/>
  <c r="M1356" i="1"/>
  <c r="N1356" i="1"/>
  <c r="J1357" i="1"/>
  <c r="K1357" i="1"/>
  <c r="L1357" i="1"/>
  <c r="M1357" i="1"/>
  <c r="N1357" i="1"/>
  <c r="J1358" i="1"/>
  <c r="K1358" i="1"/>
  <c r="L1358" i="1"/>
  <c r="M1358" i="1"/>
  <c r="N1358" i="1"/>
  <c r="J1359" i="1"/>
  <c r="K1359" i="1"/>
  <c r="L1359" i="1"/>
  <c r="M1359" i="1"/>
  <c r="N1359" i="1"/>
  <c r="J1360" i="1"/>
  <c r="K1360" i="1"/>
  <c r="L1360" i="1"/>
  <c r="M1360" i="1"/>
  <c r="N1360" i="1"/>
  <c r="J1361" i="1"/>
  <c r="K1361" i="1"/>
  <c r="L1361" i="1"/>
  <c r="M1361" i="1"/>
  <c r="N1361" i="1"/>
  <c r="J1362" i="1"/>
  <c r="K1362" i="1"/>
  <c r="L1362" i="1"/>
  <c r="M1362" i="1"/>
  <c r="N1362" i="1"/>
  <c r="J1363" i="1"/>
  <c r="K1363" i="1"/>
  <c r="L1363" i="1"/>
  <c r="M1363" i="1"/>
  <c r="N1363" i="1"/>
  <c r="J1364" i="1"/>
  <c r="K1364" i="1"/>
  <c r="L1364" i="1"/>
  <c r="M1364" i="1"/>
  <c r="N1364" i="1"/>
  <c r="J1365" i="1"/>
  <c r="K1365" i="1"/>
  <c r="L1365" i="1"/>
  <c r="M1365" i="1"/>
  <c r="N1365" i="1"/>
  <c r="J1366" i="1"/>
  <c r="K1366" i="1"/>
  <c r="L1366" i="1"/>
  <c r="M1366" i="1"/>
  <c r="N1366" i="1"/>
  <c r="J1367" i="1"/>
  <c r="K1367" i="1"/>
  <c r="L1367" i="1"/>
  <c r="M1367" i="1"/>
  <c r="N1367" i="1"/>
  <c r="J1368" i="1"/>
  <c r="K1368" i="1"/>
  <c r="L1368" i="1"/>
  <c r="M1368" i="1"/>
  <c r="N1368" i="1"/>
  <c r="J1369" i="1"/>
  <c r="K1369" i="1"/>
  <c r="L1369" i="1"/>
  <c r="M1369" i="1"/>
  <c r="N1369" i="1"/>
  <c r="J1370" i="1"/>
  <c r="K1370" i="1"/>
  <c r="L1370" i="1"/>
  <c r="M1370" i="1"/>
  <c r="N1370" i="1"/>
  <c r="J1371" i="1"/>
  <c r="K1371" i="1"/>
  <c r="L1371" i="1"/>
  <c r="M1371" i="1"/>
  <c r="N1371" i="1"/>
  <c r="J1372" i="1"/>
  <c r="K1372" i="1"/>
  <c r="L1372" i="1"/>
  <c r="M1372" i="1"/>
  <c r="N1372" i="1"/>
  <c r="J1373" i="1"/>
  <c r="K1373" i="1"/>
  <c r="L1373" i="1"/>
  <c r="M1373" i="1"/>
  <c r="N1373" i="1"/>
  <c r="J1374" i="1"/>
  <c r="K1374" i="1"/>
  <c r="L1374" i="1"/>
  <c r="M1374" i="1"/>
  <c r="N1374" i="1"/>
  <c r="J1375" i="1"/>
  <c r="K1375" i="1"/>
  <c r="L1375" i="1"/>
  <c r="M1375" i="1"/>
  <c r="N1375" i="1"/>
  <c r="J1376" i="1"/>
  <c r="K1376" i="1"/>
  <c r="L1376" i="1"/>
  <c r="M1376" i="1"/>
  <c r="N1376" i="1"/>
  <c r="J1377" i="1"/>
  <c r="K1377" i="1"/>
  <c r="L1377" i="1"/>
  <c r="M1377" i="1"/>
  <c r="N1377" i="1"/>
  <c r="J1378" i="1"/>
  <c r="O1378" i="1" s="1"/>
  <c r="K1378" i="1"/>
  <c r="L1378" i="1"/>
  <c r="M1378" i="1"/>
  <c r="N1378" i="1"/>
  <c r="J1379" i="1"/>
  <c r="K1379" i="1"/>
  <c r="L1379" i="1"/>
  <c r="M1379" i="1"/>
  <c r="N1379" i="1"/>
  <c r="J1380" i="1"/>
  <c r="K1380" i="1"/>
  <c r="L1380" i="1"/>
  <c r="M1380" i="1"/>
  <c r="N1380" i="1"/>
  <c r="J1381" i="1"/>
  <c r="K1381" i="1"/>
  <c r="L1381" i="1"/>
  <c r="M1381" i="1"/>
  <c r="N1381" i="1"/>
  <c r="J1382" i="1"/>
  <c r="K1382" i="1"/>
  <c r="L1382" i="1"/>
  <c r="M1382" i="1"/>
  <c r="N1382" i="1"/>
  <c r="J1383" i="1"/>
  <c r="K1383" i="1"/>
  <c r="L1383" i="1"/>
  <c r="M1383" i="1"/>
  <c r="N1383" i="1"/>
  <c r="J1384" i="1"/>
  <c r="K1384" i="1"/>
  <c r="L1384" i="1"/>
  <c r="M1384" i="1"/>
  <c r="N1384" i="1"/>
  <c r="J1385" i="1"/>
  <c r="K1385" i="1"/>
  <c r="L1385" i="1"/>
  <c r="M1385" i="1"/>
  <c r="N1385" i="1"/>
  <c r="J1386" i="1"/>
  <c r="K1386" i="1"/>
  <c r="L1386" i="1"/>
  <c r="M1386" i="1"/>
  <c r="N1386" i="1"/>
  <c r="J1387" i="1"/>
  <c r="K1387" i="1"/>
  <c r="L1387" i="1"/>
  <c r="M1387" i="1"/>
  <c r="N1387" i="1"/>
  <c r="J1388" i="1"/>
  <c r="K1388" i="1"/>
  <c r="L1388" i="1"/>
  <c r="M1388" i="1"/>
  <c r="N1388" i="1"/>
  <c r="J1389" i="1"/>
  <c r="K1389" i="1"/>
  <c r="L1389" i="1"/>
  <c r="M1389" i="1"/>
  <c r="N1389" i="1"/>
  <c r="J1390" i="1"/>
  <c r="K1390" i="1"/>
  <c r="L1390" i="1"/>
  <c r="M1390" i="1"/>
  <c r="N1390" i="1"/>
  <c r="J1391" i="1"/>
  <c r="K1391" i="1"/>
  <c r="L1391" i="1"/>
  <c r="M1391" i="1"/>
  <c r="N1391" i="1"/>
  <c r="J1392" i="1"/>
  <c r="K1392" i="1"/>
  <c r="L1392" i="1"/>
  <c r="M1392" i="1"/>
  <c r="N1392" i="1"/>
  <c r="J1393" i="1"/>
  <c r="K1393" i="1"/>
  <c r="L1393" i="1"/>
  <c r="M1393" i="1"/>
  <c r="N1393" i="1"/>
  <c r="J1394" i="1"/>
  <c r="K1394" i="1"/>
  <c r="L1394" i="1"/>
  <c r="M1394" i="1"/>
  <c r="N1394" i="1"/>
  <c r="J1395" i="1"/>
  <c r="K1395" i="1"/>
  <c r="L1395" i="1"/>
  <c r="M1395" i="1"/>
  <c r="N1395" i="1"/>
  <c r="J1396" i="1"/>
  <c r="K1396" i="1"/>
  <c r="L1396" i="1"/>
  <c r="M1396" i="1"/>
  <c r="N1396" i="1"/>
  <c r="J1397" i="1"/>
  <c r="K1397" i="1"/>
  <c r="L1397" i="1"/>
  <c r="M1397" i="1"/>
  <c r="N1397" i="1"/>
  <c r="J1398" i="1"/>
  <c r="K1398" i="1"/>
  <c r="L1398" i="1"/>
  <c r="M1398" i="1"/>
  <c r="N1398" i="1"/>
  <c r="J1399" i="1"/>
  <c r="K1399" i="1"/>
  <c r="L1399" i="1"/>
  <c r="M1399" i="1"/>
  <c r="N1399" i="1"/>
  <c r="J1400" i="1"/>
  <c r="K1400" i="1"/>
  <c r="L1400" i="1"/>
  <c r="M1400" i="1"/>
  <c r="N1400" i="1"/>
  <c r="J1401" i="1"/>
  <c r="K1401" i="1"/>
  <c r="L1401" i="1"/>
  <c r="M1401" i="1"/>
  <c r="N1401" i="1"/>
  <c r="J1402" i="1"/>
  <c r="O1402" i="1" s="1"/>
  <c r="K1402" i="1"/>
  <c r="L1402" i="1"/>
  <c r="M1402" i="1"/>
  <c r="N1402" i="1"/>
  <c r="J1403" i="1"/>
  <c r="K1403" i="1"/>
  <c r="L1403" i="1"/>
  <c r="M1403" i="1"/>
  <c r="N1403" i="1"/>
  <c r="J1404" i="1"/>
  <c r="K1404" i="1"/>
  <c r="L1404" i="1"/>
  <c r="M1404" i="1"/>
  <c r="N1404" i="1"/>
  <c r="J1405" i="1"/>
  <c r="K1405" i="1"/>
  <c r="L1405" i="1"/>
  <c r="M1405" i="1"/>
  <c r="N1405" i="1"/>
  <c r="J1406" i="1"/>
  <c r="K1406" i="1"/>
  <c r="L1406" i="1"/>
  <c r="M1406" i="1"/>
  <c r="N1406" i="1"/>
  <c r="J1407" i="1"/>
  <c r="K1407" i="1"/>
  <c r="L1407" i="1"/>
  <c r="M1407" i="1"/>
  <c r="N1407" i="1"/>
  <c r="J1408" i="1"/>
  <c r="K1408" i="1"/>
  <c r="L1408" i="1"/>
  <c r="M1408" i="1"/>
  <c r="N1408" i="1"/>
  <c r="J1409" i="1"/>
  <c r="K1409" i="1"/>
  <c r="L1409" i="1"/>
  <c r="M1409" i="1"/>
  <c r="N1409" i="1"/>
  <c r="J1410" i="1"/>
  <c r="K1410" i="1"/>
  <c r="L1410" i="1"/>
  <c r="M1410" i="1"/>
  <c r="N1410" i="1"/>
  <c r="J1411" i="1"/>
  <c r="K1411" i="1"/>
  <c r="L1411" i="1"/>
  <c r="M1411" i="1"/>
  <c r="N1411" i="1"/>
  <c r="J1412" i="1"/>
  <c r="K1412" i="1"/>
  <c r="L1412" i="1"/>
  <c r="M1412" i="1"/>
  <c r="N1412" i="1"/>
  <c r="J1413" i="1"/>
  <c r="K1413" i="1"/>
  <c r="L1413" i="1"/>
  <c r="M1413" i="1"/>
  <c r="N1413" i="1"/>
  <c r="J1414" i="1"/>
  <c r="K1414" i="1"/>
  <c r="L1414" i="1"/>
  <c r="M1414" i="1"/>
  <c r="N1414" i="1"/>
  <c r="J1415" i="1"/>
  <c r="K1415" i="1"/>
  <c r="L1415" i="1"/>
  <c r="M1415" i="1"/>
  <c r="N1415" i="1"/>
  <c r="J1416" i="1"/>
  <c r="K1416" i="1"/>
  <c r="L1416" i="1"/>
  <c r="M1416" i="1"/>
  <c r="N1416" i="1"/>
  <c r="J1417" i="1"/>
  <c r="K1417" i="1"/>
  <c r="L1417" i="1"/>
  <c r="M1417" i="1"/>
  <c r="N1417" i="1"/>
  <c r="J1418" i="1"/>
  <c r="K1418" i="1"/>
  <c r="L1418" i="1"/>
  <c r="M1418" i="1"/>
  <c r="N1418" i="1"/>
  <c r="J1419" i="1"/>
  <c r="K1419" i="1"/>
  <c r="L1419" i="1"/>
  <c r="M1419" i="1"/>
  <c r="N1419" i="1"/>
  <c r="J1420" i="1"/>
  <c r="K1420" i="1"/>
  <c r="L1420" i="1"/>
  <c r="M1420" i="1"/>
  <c r="N1420" i="1"/>
  <c r="J1421" i="1"/>
  <c r="K1421" i="1"/>
  <c r="L1421" i="1"/>
  <c r="M1421" i="1"/>
  <c r="N1421" i="1"/>
  <c r="J1422" i="1"/>
  <c r="K1422" i="1"/>
  <c r="L1422" i="1"/>
  <c r="M1422" i="1"/>
  <c r="N1422" i="1"/>
  <c r="J1423" i="1"/>
  <c r="K1423" i="1"/>
  <c r="L1423" i="1"/>
  <c r="M1423" i="1"/>
  <c r="N1423" i="1"/>
  <c r="J1424" i="1"/>
  <c r="K1424" i="1"/>
  <c r="L1424" i="1"/>
  <c r="M1424" i="1"/>
  <c r="N1424" i="1"/>
  <c r="J1425" i="1"/>
  <c r="K1425" i="1"/>
  <c r="L1425" i="1"/>
  <c r="M1425" i="1"/>
  <c r="N1425" i="1"/>
  <c r="J1426" i="1"/>
  <c r="O1426" i="1" s="1"/>
  <c r="K1426" i="1"/>
  <c r="L1426" i="1"/>
  <c r="M1426" i="1"/>
  <c r="N1426" i="1"/>
  <c r="J1427" i="1"/>
  <c r="K1427" i="1"/>
  <c r="L1427" i="1"/>
  <c r="M1427" i="1"/>
  <c r="N1427" i="1"/>
  <c r="J1428" i="1"/>
  <c r="K1428" i="1"/>
  <c r="L1428" i="1"/>
  <c r="M1428" i="1"/>
  <c r="N1428" i="1"/>
  <c r="J1429" i="1"/>
  <c r="K1429" i="1"/>
  <c r="L1429" i="1"/>
  <c r="M1429" i="1"/>
  <c r="N1429" i="1"/>
  <c r="J1430" i="1"/>
  <c r="K1430" i="1"/>
  <c r="L1430" i="1"/>
  <c r="M1430" i="1"/>
  <c r="N1430" i="1"/>
  <c r="J1431" i="1"/>
  <c r="K1431" i="1"/>
  <c r="L1431" i="1"/>
  <c r="M1431" i="1"/>
  <c r="N1431" i="1"/>
  <c r="J1432" i="1"/>
  <c r="K1432" i="1"/>
  <c r="L1432" i="1"/>
  <c r="M1432" i="1"/>
  <c r="N1432" i="1"/>
  <c r="J1433" i="1"/>
  <c r="K1433" i="1"/>
  <c r="L1433" i="1"/>
  <c r="M1433" i="1"/>
  <c r="N1433" i="1"/>
  <c r="J1434" i="1"/>
  <c r="K1434" i="1"/>
  <c r="L1434" i="1"/>
  <c r="M1434" i="1"/>
  <c r="N1434" i="1"/>
  <c r="J1435" i="1"/>
  <c r="K1435" i="1"/>
  <c r="L1435" i="1"/>
  <c r="M1435" i="1"/>
  <c r="N1435" i="1"/>
  <c r="J1436" i="1"/>
  <c r="K1436" i="1"/>
  <c r="L1436" i="1"/>
  <c r="M1436" i="1"/>
  <c r="N1436" i="1"/>
  <c r="J1437" i="1"/>
  <c r="K1437" i="1"/>
  <c r="L1437" i="1"/>
  <c r="M1437" i="1"/>
  <c r="N1437" i="1"/>
  <c r="J1438" i="1"/>
  <c r="K1438" i="1"/>
  <c r="L1438" i="1"/>
  <c r="M1438" i="1"/>
  <c r="N1438" i="1"/>
  <c r="J1439" i="1"/>
  <c r="K1439" i="1"/>
  <c r="L1439" i="1"/>
  <c r="M1439" i="1"/>
  <c r="N1439" i="1"/>
  <c r="J1440" i="1"/>
  <c r="K1440" i="1"/>
  <c r="L1440" i="1"/>
  <c r="M1440" i="1"/>
  <c r="N1440" i="1"/>
  <c r="J1441" i="1"/>
  <c r="K1441" i="1"/>
  <c r="L1441" i="1"/>
  <c r="M1441" i="1"/>
  <c r="N1441" i="1"/>
  <c r="J1442" i="1"/>
  <c r="K1442" i="1"/>
  <c r="L1442" i="1"/>
  <c r="M1442" i="1"/>
  <c r="N1442" i="1"/>
  <c r="J1443" i="1"/>
  <c r="K1443" i="1"/>
  <c r="L1443" i="1"/>
  <c r="M1443" i="1"/>
  <c r="N1443" i="1"/>
  <c r="J1444" i="1"/>
  <c r="K1444" i="1"/>
  <c r="L1444" i="1"/>
  <c r="M1444" i="1"/>
  <c r="N1444" i="1"/>
  <c r="J1445" i="1"/>
  <c r="K1445" i="1"/>
  <c r="L1445" i="1"/>
  <c r="M1445" i="1"/>
  <c r="N1445" i="1"/>
  <c r="J1446" i="1"/>
  <c r="K1446" i="1"/>
  <c r="L1446" i="1"/>
  <c r="M1446" i="1"/>
  <c r="N1446" i="1"/>
  <c r="J1447" i="1"/>
  <c r="K1447" i="1"/>
  <c r="L1447" i="1"/>
  <c r="M1447" i="1"/>
  <c r="N1447" i="1"/>
  <c r="J1448" i="1"/>
  <c r="K1448" i="1"/>
  <c r="L1448" i="1"/>
  <c r="M1448" i="1"/>
  <c r="N1448" i="1"/>
  <c r="J1449" i="1"/>
  <c r="K1449" i="1"/>
  <c r="L1449" i="1"/>
  <c r="M1449" i="1"/>
  <c r="N1449" i="1"/>
  <c r="J1450" i="1"/>
  <c r="O1450" i="1" s="1"/>
  <c r="K1450" i="1"/>
  <c r="L1450" i="1"/>
  <c r="M1450" i="1"/>
  <c r="N1450" i="1"/>
  <c r="J1451" i="1"/>
  <c r="K1451" i="1"/>
  <c r="L1451" i="1"/>
  <c r="M1451" i="1"/>
  <c r="N1451" i="1"/>
  <c r="J1452" i="1"/>
  <c r="K1452" i="1"/>
  <c r="L1452" i="1"/>
  <c r="M1452" i="1"/>
  <c r="N1452" i="1"/>
  <c r="J1453" i="1"/>
  <c r="K1453" i="1"/>
  <c r="L1453" i="1"/>
  <c r="M1453" i="1"/>
  <c r="N1453" i="1"/>
  <c r="J1454" i="1"/>
  <c r="K1454" i="1"/>
  <c r="L1454" i="1"/>
  <c r="M1454" i="1"/>
  <c r="N1454" i="1"/>
  <c r="J1455" i="1"/>
  <c r="K1455" i="1"/>
  <c r="L1455" i="1"/>
  <c r="M1455" i="1"/>
  <c r="N1455" i="1"/>
  <c r="J1456" i="1"/>
  <c r="K1456" i="1"/>
  <c r="L1456" i="1"/>
  <c r="M1456" i="1"/>
  <c r="N1456" i="1"/>
  <c r="J1457" i="1"/>
  <c r="K1457" i="1"/>
  <c r="L1457" i="1"/>
  <c r="M1457" i="1"/>
  <c r="N1457" i="1"/>
  <c r="J1458" i="1"/>
  <c r="K1458" i="1"/>
  <c r="L1458" i="1"/>
  <c r="M1458" i="1"/>
  <c r="N1458" i="1"/>
  <c r="J1459" i="1"/>
  <c r="K1459" i="1"/>
  <c r="L1459" i="1"/>
  <c r="M1459" i="1"/>
  <c r="N1459" i="1"/>
  <c r="J1460" i="1"/>
  <c r="K1460" i="1"/>
  <c r="L1460" i="1"/>
  <c r="M1460" i="1"/>
  <c r="N1460" i="1"/>
  <c r="J1461" i="1"/>
  <c r="K1461" i="1"/>
  <c r="L1461" i="1"/>
  <c r="M1461" i="1"/>
  <c r="N1461" i="1"/>
  <c r="J1462" i="1"/>
  <c r="K1462" i="1"/>
  <c r="L1462" i="1"/>
  <c r="M1462" i="1"/>
  <c r="N1462" i="1"/>
  <c r="J1463" i="1"/>
  <c r="K1463" i="1"/>
  <c r="L1463" i="1"/>
  <c r="M1463" i="1"/>
  <c r="N1463" i="1"/>
  <c r="J1464" i="1"/>
  <c r="K1464" i="1"/>
  <c r="L1464" i="1"/>
  <c r="M1464" i="1"/>
  <c r="N1464" i="1"/>
  <c r="J1465" i="1"/>
  <c r="K1465" i="1"/>
  <c r="L1465" i="1"/>
  <c r="M1465" i="1"/>
  <c r="N1465" i="1"/>
  <c r="J1466" i="1"/>
  <c r="K1466" i="1"/>
  <c r="L1466" i="1"/>
  <c r="M1466" i="1"/>
  <c r="N1466" i="1"/>
  <c r="J1467" i="1"/>
  <c r="K1467" i="1"/>
  <c r="L1467" i="1"/>
  <c r="M1467" i="1"/>
  <c r="N1467" i="1"/>
  <c r="J1468" i="1"/>
  <c r="K1468" i="1"/>
  <c r="L1468" i="1"/>
  <c r="M1468" i="1"/>
  <c r="N1468" i="1"/>
  <c r="J1469" i="1"/>
  <c r="K1469" i="1"/>
  <c r="L1469" i="1"/>
  <c r="M1469" i="1"/>
  <c r="N1469" i="1"/>
  <c r="J1470" i="1"/>
  <c r="K1470" i="1"/>
  <c r="L1470" i="1"/>
  <c r="M1470" i="1"/>
  <c r="N1470" i="1"/>
  <c r="J1471" i="1"/>
  <c r="K1471" i="1"/>
  <c r="L1471" i="1"/>
  <c r="M1471" i="1"/>
  <c r="N1471" i="1"/>
  <c r="J1472" i="1"/>
  <c r="K1472" i="1"/>
  <c r="L1472" i="1"/>
  <c r="M1472" i="1"/>
  <c r="N1472" i="1"/>
  <c r="J1473" i="1"/>
  <c r="K1473" i="1"/>
  <c r="L1473" i="1"/>
  <c r="M1473" i="1"/>
  <c r="N1473" i="1"/>
  <c r="J1474" i="1"/>
  <c r="O1474" i="1" s="1"/>
  <c r="K1474" i="1"/>
  <c r="L1474" i="1"/>
  <c r="M1474" i="1"/>
  <c r="N1474" i="1"/>
  <c r="J1475" i="1"/>
  <c r="K1475" i="1"/>
  <c r="L1475" i="1"/>
  <c r="M1475" i="1"/>
  <c r="N1475" i="1"/>
  <c r="J1476" i="1"/>
  <c r="K1476" i="1"/>
  <c r="L1476" i="1"/>
  <c r="M1476" i="1"/>
  <c r="N1476" i="1"/>
  <c r="J1477" i="1"/>
  <c r="K1477" i="1"/>
  <c r="L1477" i="1"/>
  <c r="M1477" i="1"/>
  <c r="N1477" i="1"/>
  <c r="J1478" i="1"/>
  <c r="K1478" i="1"/>
  <c r="L1478" i="1"/>
  <c r="M1478" i="1"/>
  <c r="N1478" i="1"/>
  <c r="J1479" i="1"/>
  <c r="K1479" i="1"/>
  <c r="L1479" i="1"/>
  <c r="M1479" i="1"/>
  <c r="N1479" i="1"/>
  <c r="J1480" i="1"/>
  <c r="K1480" i="1"/>
  <c r="L1480" i="1"/>
  <c r="M1480" i="1"/>
  <c r="N1480" i="1"/>
  <c r="J1481" i="1"/>
  <c r="K1481" i="1"/>
  <c r="L1481" i="1"/>
  <c r="M1481" i="1"/>
  <c r="N1481" i="1"/>
  <c r="J1482" i="1"/>
  <c r="K1482" i="1"/>
  <c r="L1482" i="1"/>
  <c r="M1482" i="1"/>
  <c r="N1482" i="1"/>
  <c r="J1483" i="1"/>
  <c r="K1483" i="1"/>
  <c r="L1483" i="1"/>
  <c r="M1483" i="1"/>
  <c r="N1483" i="1"/>
  <c r="J1484" i="1"/>
  <c r="K1484" i="1"/>
  <c r="L1484" i="1"/>
  <c r="M1484" i="1"/>
  <c r="N1484" i="1"/>
  <c r="J1485" i="1"/>
  <c r="K1485" i="1"/>
  <c r="L1485" i="1"/>
  <c r="M1485" i="1"/>
  <c r="N1485" i="1"/>
  <c r="J1486" i="1"/>
  <c r="K1486" i="1"/>
  <c r="L1486" i="1"/>
  <c r="M1486" i="1"/>
  <c r="N1486" i="1"/>
  <c r="J1487" i="1"/>
  <c r="K1487" i="1"/>
  <c r="L1487" i="1"/>
  <c r="M1487" i="1"/>
  <c r="N1487" i="1"/>
  <c r="J1488" i="1"/>
  <c r="K1488" i="1"/>
  <c r="L1488" i="1"/>
  <c r="M1488" i="1"/>
  <c r="N1488" i="1"/>
  <c r="J1489" i="1"/>
  <c r="K1489" i="1"/>
  <c r="L1489" i="1"/>
  <c r="M1489" i="1"/>
  <c r="N1489" i="1"/>
  <c r="J1490" i="1"/>
  <c r="K1490" i="1"/>
  <c r="L1490" i="1"/>
  <c r="M1490" i="1"/>
  <c r="N1490" i="1"/>
  <c r="J1491" i="1"/>
  <c r="K1491" i="1"/>
  <c r="L1491" i="1"/>
  <c r="M1491" i="1"/>
  <c r="N1491" i="1"/>
  <c r="J1492" i="1"/>
  <c r="K1492" i="1"/>
  <c r="L1492" i="1"/>
  <c r="M1492" i="1"/>
  <c r="N1492" i="1"/>
  <c r="J1493" i="1"/>
  <c r="K1493" i="1"/>
  <c r="L1493" i="1"/>
  <c r="M1493" i="1"/>
  <c r="N1493" i="1"/>
  <c r="J1494" i="1"/>
  <c r="K1494" i="1"/>
  <c r="L1494" i="1"/>
  <c r="M1494" i="1"/>
  <c r="N1494" i="1"/>
  <c r="J1495" i="1"/>
  <c r="K1495" i="1"/>
  <c r="L1495" i="1"/>
  <c r="M1495" i="1"/>
  <c r="N1495" i="1"/>
  <c r="J1496" i="1"/>
  <c r="K1496" i="1"/>
  <c r="L1496" i="1"/>
  <c r="M1496" i="1"/>
  <c r="N1496" i="1"/>
  <c r="J1497" i="1"/>
  <c r="K1497" i="1"/>
  <c r="L1497" i="1"/>
  <c r="M1497" i="1"/>
  <c r="N1497" i="1"/>
  <c r="J1498" i="1"/>
  <c r="O1498" i="1" s="1"/>
  <c r="K1498" i="1"/>
  <c r="L1498" i="1"/>
  <c r="M1498" i="1"/>
  <c r="N1498" i="1"/>
  <c r="J1499" i="1"/>
  <c r="K1499" i="1"/>
  <c r="L1499" i="1"/>
  <c r="M1499" i="1"/>
  <c r="N1499" i="1"/>
  <c r="J1500" i="1"/>
  <c r="K1500" i="1"/>
  <c r="L1500" i="1"/>
  <c r="M1500" i="1"/>
  <c r="N1500" i="1"/>
  <c r="J1501" i="1"/>
  <c r="K1501" i="1"/>
  <c r="L1501" i="1"/>
  <c r="M1501" i="1"/>
  <c r="N1501" i="1"/>
  <c r="J1502" i="1"/>
  <c r="K1502" i="1"/>
  <c r="L1502" i="1"/>
  <c r="M1502" i="1"/>
  <c r="N1502" i="1"/>
  <c r="J1503" i="1"/>
  <c r="K1503" i="1"/>
  <c r="L1503" i="1"/>
  <c r="M1503" i="1"/>
  <c r="N1503" i="1"/>
  <c r="J1504" i="1"/>
  <c r="K1504" i="1"/>
  <c r="L1504" i="1"/>
  <c r="M1504" i="1"/>
  <c r="N1504" i="1"/>
  <c r="J1505" i="1"/>
  <c r="K1505" i="1"/>
  <c r="L1505" i="1"/>
  <c r="M1505" i="1"/>
  <c r="N1505" i="1"/>
  <c r="J1506" i="1"/>
  <c r="K1506" i="1"/>
  <c r="L1506" i="1"/>
  <c r="M1506" i="1"/>
  <c r="N1506" i="1"/>
  <c r="J1507" i="1"/>
  <c r="K1507" i="1"/>
  <c r="L1507" i="1"/>
  <c r="M1507" i="1"/>
  <c r="N1507" i="1"/>
  <c r="J1508" i="1"/>
  <c r="K1508" i="1"/>
  <c r="L1508" i="1"/>
  <c r="M1508" i="1"/>
  <c r="N1508" i="1"/>
  <c r="J1509" i="1"/>
  <c r="K1509" i="1"/>
  <c r="L1509" i="1"/>
  <c r="M1509" i="1"/>
  <c r="N1509" i="1"/>
  <c r="J1510" i="1"/>
  <c r="K1510" i="1"/>
  <c r="L1510" i="1"/>
  <c r="M1510" i="1"/>
  <c r="N1510" i="1"/>
  <c r="J1511" i="1"/>
  <c r="K1511" i="1"/>
  <c r="L1511" i="1"/>
  <c r="M1511" i="1"/>
  <c r="N1511" i="1"/>
  <c r="J1512" i="1"/>
  <c r="K1512" i="1"/>
  <c r="L1512" i="1"/>
  <c r="M1512" i="1"/>
  <c r="N1512" i="1"/>
  <c r="J1513" i="1"/>
  <c r="K1513" i="1"/>
  <c r="L1513" i="1"/>
  <c r="M1513" i="1"/>
  <c r="N1513" i="1"/>
  <c r="J1514" i="1"/>
  <c r="K1514" i="1"/>
  <c r="L1514" i="1"/>
  <c r="M1514" i="1"/>
  <c r="N1514" i="1"/>
  <c r="J1515" i="1"/>
  <c r="K1515" i="1"/>
  <c r="L1515" i="1"/>
  <c r="M1515" i="1"/>
  <c r="N1515" i="1"/>
  <c r="J1516" i="1"/>
  <c r="K1516" i="1"/>
  <c r="L1516" i="1"/>
  <c r="M1516" i="1"/>
  <c r="N1516" i="1"/>
  <c r="J1517" i="1"/>
  <c r="K1517" i="1"/>
  <c r="L1517" i="1"/>
  <c r="M1517" i="1"/>
  <c r="N1517" i="1"/>
  <c r="J1518" i="1"/>
  <c r="K1518" i="1"/>
  <c r="L1518" i="1"/>
  <c r="M1518" i="1"/>
  <c r="N1518" i="1"/>
  <c r="J1519" i="1"/>
  <c r="K1519" i="1"/>
  <c r="L1519" i="1"/>
  <c r="M1519" i="1"/>
  <c r="N1519" i="1"/>
  <c r="J1520" i="1"/>
  <c r="K1520" i="1"/>
  <c r="L1520" i="1"/>
  <c r="M1520" i="1"/>
  <c r="N1520" i="1"/>
  <c r="J1521" i="1"/>
  <c r="K1521" i="1"/>
  <c r="L1521" i="1"/>
  <c r="M1521" i="1"/>
  <c r="N1521" i="1"/>
  <c r="J1522" i="1"/>
  <c r="O1522" i="1" s="1"/>
  <c r="K1522" i="1"/>
  <c r="L1522" i="1"/>
  <c r="M1522" i="1"/>
  <c r="N1522" i="1"/>
  <c r="J1523" i="1"/>
  <c r="K1523" i="1"/>
  <c r="L1523" i="1"/>
  <c r="M1523" i="1"/>
  <c r="N1523" i="1"/>
  <c r="J1524" i="1"/>
  <c r="K1524" i="1"/>
  <c r="L1524" i="1"/>
  <c r="M1524" i="1"/>
  <c r="N1524" i="1"/>
  <c r="J1525" i="1"/>
  <c r="K1525" i="1"/>
  <c r="L1525" i="1"/>
  <c r="M1525" i="1"/>
  <c r="N1525" i="1"/>
  <c r="J1526" i="1"/>
  <c r="K1526" i="1"/>
  <c r="L1526" i="1"/>
  <c r="M1526" i="1"/>
  <c r="N1526" i="1"/>
  <c r="J1527" i="1"/>
  <c r="K1527" i="1"/>
  <c r="L1527" i="1"/>
  <c r="M1527" i="1"/>
  <c r="N1527" i="1"/>
  <c r="J1528" i="1"/>
  <c r="K1528" i="1"/>
  <c r="L1528" i="1"/>
  <c r="M1528" i="1"/>
  <c r="N1528" i="1"/>
  <c r="J1529" i="1"/>
  <c r="K1529" i="1"/>
  <c r="L1529" i="1"/>
  <c r="M1529" i="1"/>
  <c r="N1529" i="1"/>
  <c r="J1530" i="1"/>
  <c r="K1530" i="1"/>
  <c r="L1530" i="1"/>
  <c r="M1530" i="1"/>
  <c r="N1530" i="1"/>
  <c r="J1531" i="1"/>
  <c r="K1531" i="1"/>
  <c r="L1531" i="1"/>
  <c r="M1531" i="1"/>
  <c r="N1531" i="1"/>
  <c r="J1532" i="1"/>
  <c r="K1532" i="1"/>
  <c r="L1532" i="1"/>
  <c r="M1532" i="1"/>
  <c r="N1532" i="1"/>
  <c r="J1533" i="1"/>
  <c r="K1533" i="1"/>
  <c r="L1533" i="1"/>
  <c r="M1533" i="1"/>
  <c r="N1533" i="1"/>
  <c r="J1534" i="1"/>
  <c r="K1534" i="1"/>
  <c r="L1534" i="1"/>
  <c r="M1534" i="1"/>
  <c r="N1534" i="1"/>
  <c r="J1535" i="1"/>
  <c r="K1535" i="1"/>
  <c r="L1535" i="1"/>
  <c r="M1535" i="1"/>
  <c r="N1535" i="1"/>
  <c r="J1536" i="1"/>
  <c r="K1536" i="1"/>
  <c r="L1536" i="1"/>
  <c r="M1536" i="1"/>
  <c r="N1536" i="1"/>
  <c r="J1537" i="1"/>
  <c r="K1537" i="1"/>
  <c r="L1537" i="1"/>
  <c r="M1537" i="1"/>
  <c r="N1537" i="1"/>
  <c r="J1538" i="1"/>
  <c r="K1538" i="1"/>
  <c r="L1538" i="1"/>
  <c r="M1538" i="1"/>
  <c r="N1538" i="1"/>
  <c r="J1539" i="1"/>
  <c r="K1539" i="1"/>
  <c r="L1539" i="1"/>
  <c r="M1539" i="1"/>
  <c r="N1539" i="1"/>
  <c r="J1540" i="1"/>
  <c r="K1540" i="1"/>
  <c r="L1540" i="1"/>
  <c r="M1540" i="1"/>
  <c r="N1540" i="1"/>
  <c r="J1541" i="1"/>
  <c r="K1541" i="1"/>
  <c r="L1541" i="1"/>
  <c r="M1541" i="1"/>
  <c r="N1541" i="1"/>
  <c r="J1542" i="1"/>
  <c r="K1542" i="1"/>
  <c r="L1542" i="1"/>
  <c r="M1542" i="1"/>
  <c r="N1542" i="1"/>
  <c r="J1543" i="1"/>
  <c r="K1543" i="1"/>
  <c r="L1543" i="1"/>
  <c r="M1543" i="1"/>
  <c r="N1543" i="1"/>
  <c r="J1544" i="1"/>
  <c r="K1544" i="1"/>
  <c r="L1544" i="1"/>
  <c r="M1544" i="1"/>
  <c r="N1544" i="1"/>
  <c r="J1545" i="1"/>
  <c r="K1545" i="1"/>
  <c r="L1545" i="1"/>
  <c r="M1545" i="1"/>
  <c r="N1545" i="1"/>
  <c r="J1546" i="1"/>
  <c r="O1546" i="1" s="1"/>
  <c r="K1546" i="1"/>
  <c r="L1546" i="1"/>
  <c r="M1546" i="1"/>
  <c r="N1546" i="1"/>
  <c r="J1547" i="1"/>
  <c r="K1547" i="1"/>
  <c r="L1547" i="1"/>
  <c r="M1547" i="1"/>
  <c r="N1547" i="1"/>
  <c r="J1548" i="1"/>
  <c r="K1548" i="1"/>
  <c r="L1548" i="1"/>
  <c r="M1548" i="1"/>
  <c r="N1548" i="1"/>
  <c r="J1549" i="1"/>
  <c r="K1549" i="1"/>
  <c r="L1549" i="1"/>
  <c r="M1549" i="1"/>
  <c r="N1549" i="1"/>
  <c r="J1550" i="1"/>
  <c r="K1550" i="1"/>
  <c r="L1550" i="1"/>
  <c r="M1550" i="1"/>
  <c r="N1550" i="1"/>
  <c r="J1551" i="1"/>
  <c r="K1551" i="1"/>
  <c r="L1551" i="1"/>
  <c r="M1551" i="1"/>
  <c r="N1551" i="1"/>
  <c r="J1552" i="1"/>
  <c r="K1552" i="1"/>
  <c r="L1552" i="1"/>
  <c r="M1552" i="1"/>
  <c r="N1552" i="1"/>
  <c r="J1553" i="1"/>
  <c r="K1553" i="1"/>
  <c r="L1553" i="1"/>
  <c r="M1553" i="1"/>
  <c r="N1553" i="1"/>
  <c r="J1554" i="1"/>
  <c r="K1554" i="1"/>
  <c r="L1554" i="1"/>
  <c r="M1554" i="1"/>
  <c r="N1554" i="1"/>
  <c r="J1555" i="1"/>
  <c r="K1555" i="1"/>
  <c r="L1555" i="1"/>
  <c r="M1555" i="1"/>
  <c r="N1555" i="1"/>
  <c r="J1556" i="1"/>
  <c r="K1556" i="1"/>
  <c r="L1556" i="1"/>
  <c r="M1556" i="1"/>
  <c r="N1556" i="1"/>
  <c r="J1557" i="1"/>
  <c r="K1557" i="1"/>
  <c r="L1557" i="1"/>
  <c r="M1557" i="1"/>
  <c r="N1557" i="1"/>
  <c r="J1558" i="1"/>
  <c r="K1558" i="1"/>
  <c r="L1558" i="1"/>
  <c r="M1558" i="1"/>
  <c r="N1558" i="1"/>
  <c r="J1559" i="1"/>
  <c r="K1559" i="1"/>
  <c r="L1559" i="1"/>
  <c r="M1559" i="1"/>
  <c r="N1559" i="1"/>
  <c r="J1560" i="1"/>
  <c r="K1560" i="1"/>
  <c r="L1560" i="1"/>
  <c r="M1560" i="1"/>
  <c r="N1560" i="1"/>
  <c r="J1561" i="1"/>
  <c r="K1561" i="1"/>
  <c r="L1561" i="1"/>
  <c r="M1561" i="1"/>
  <c r="N1561" i="1"/>
  <c r="J1562" i="1"/>
  <c r="K1562" i="1"/>
  <c r="L1562" i="1"/>
  <c r="M1562" i="1"/>
  <c r="N1562" i="1"/>
  <c r="J1563" i="1"/>
  <c r="K1563" i="1"/>
  <c r="L1563" i="1"/>
  <c r="M1563" i="1"/>
  <c r="N1563" i="1"/>
  <c r="J1564" i="1"/>
  <c r="K1564" i="1"/>
  <c r="L1564" i="1"/>
  <c r="M1564" i="1"/>
  <c r="N1564" i="1"/>
  <c r="J1565" i="1"/>
  <c r="K1565" i="1"/>
  <c r="L1565" i="1"/>
  <c r="M1565" i="1"/>
  <c r="N1565" i="1"/>
  <c r="J1566" i="1"/>
  <c r="K1566" i="1"/>
  <c r="L1566" i="1"/>
  <c r="M1566" i="1"/>
  <c r="N1566" i="1"/>
  <c r="J1567" i="1"/>
  <c r="K1567" i="1"/>
  <c r="L1567" i="1"/>
  <c r="M1567" i="1"/>
  <c r="N1567" i="1"/>
  <c r="J1568" i="1"/>
  <c r="K1568" i="1"/>
  <c r="L1568" i="1"/>
  <c r="M1568" i="1"/>
  <c r="N1568" i="1"/>
  <c r="J1569" i="1"/>
  <c r="K1569" i="1"/>
  <c r="L1569" i="1"/>
  <c r="M1569" i="1"/>
  <c r="N1569" i="1"/>
  <c r="J1570" i="1"/>
  <c r="O1570" i="1" s="1"/>
  <c r="K1570" i="1"/>
  <c r="L1570" i="1"/>
  <c r="M1570" i="1"/>
  <c r="N1570" i="1"/>
  <c r="J1571" i="1"/>
  <c r="K1571" i="1"/>
  <c r="L1571" i="1"/>
  <c r="M1571" i="1"/>
  <c r="N1571" i="1"/>
  <c r="J1572" i="1"/>
  <c r="K1572" i="1"/>
  <c r="L1572" i="1"/>
  <c r="M1572" i="1"/>
  <c r="N1572" i="1"/>
  <c r="J1573" i="1"/>
  <c r="K1573" i="1"/>
  <c r="L1573" i="1"/>
  <c r="M1573" i="1"/>
  <c r="N1573" i="1"/>
  <c r="J1574" i="1"/>
  <c r="K1574" i="1"/>
  <c r="L1574" i="1"/>
  <c r="M1574" i="1"/>
  <c r="N1574" i="1"/>
  <c r="J1575" i="1"/>
  <c r="K1575" i="1"/>
  <c r="L1575" i="1"/>
  <c r="M1575" i="1"/>
  <c r="N1575" i="1"/>
  <c r="J1576" i="1"/>
  <c r="K1576" i="1"/>
  <c r="L1576" i="1"/>
  <c r="M1576" i="1"/>
  <c r="N1576" i="1"/>
  <c r="J1577" i="1"/>
  <c r="K1577" i="1"/>
  <c r="L1577" i="1"/>
  <c r="M1577" i="1"/>
  <c r="N1577" i="1"/>
  <c r="J1578" i="1"/>
  <c r="K1578" i="1"/>
  <c r="L1578" i="1"/>
  <c r="M1578" i="1"/>
  <c r="N1578" i="1"/>
  <c r="J1579" i="1"/>
  <c r="K1579" i="1"/>
  <c r="L1579" i="1"/>
  <c r="M1579" i="1"/>
  <c r="N1579" i="1"/>
  <c r="J1580" i="1"/>
  <c r="K1580" i="1"/>
  <c r="L1580" i="1"/>
  <c r="M1580" i="1"/>
  <c r="N1580" i="1"/>
  <c r="J1581" i="1"/>
  <c r="K1581" i="1"/>
  <c r="L1581" i="1"/>
  <c r="M1581" i="1"/>
  <c r="N1581" i="1"/>
  <c r="J1582" i="1"/>
  <c r="K1582" i="1"/>
  <c r="L1582" i="1"/>
  <c r="M1582" i="1"/>
  <c r="N1582" i="1"/>
  <c r="J1583" i="1"/>
  <c r="K1583" i="1"/>
  <c r="L1583" i="1"/>
  <c r="M1583" i="1"/>
  <c r="N1583" i="1"/>
  <c r="J1584" i="1"/>
  <c r="K1584" i="1"/>
  <c r="L1584" i="1"/>
  <c r="M1584" i="1"/>
  <c r="N1584" i="1"/>
  <c r="J1585" i="1"/>
  <c r="K1585" i="1"/>
  <c r="L1585" i="1"/>
  <c r="M1585" i="1"/>
  <c r="N1585" i="1"/>
  <c r="J1586" i="1"/>
  <c r="K1586" i="1"/>
  <c r="L1586" i="1"/>
  <c r="M1586" i="1"/>
  <c r="N1586" i="1"/>
  <c r="J1587" i="1"/>
  <c r="K1587" i="1"/>
  <c r="L1587" i="1"/>
  <c r="M1587" i="1"/>
  <c r="N1587" i="1"/>
  <c r="J1588" i="1"/>
  <c r="K1588" i="1"/>
  <c r="L1588" i="1"/>
  <c r="M1588" i="1"/>
  <c r="N1588" i="1"/>
  <c r="J1589" i="1"/>
  <c r="K1589" i="1"/>
  <c r="L1589" i="1"/>
  <c r="M1589" i="1"/>
  <c r="N1589" i="1"/>
  <c r="J1590" i="1"/>
  <c r="K1590" i="1"/>
  <c r="L1590" i="1"/>
  <c r="M1590" i="1"/>
  <c r="N1590" i="1"/>
  <c r="J1591" i="1"/>
  <c r="K1591" i="1"/>
  <c r="L1591" i="1"/>
  <c r="M1591" i="1"/>
  <c r="N1591" i="1"/>
  <c r="J1592" i="1"/>
  <c r="K1592" i="1"/>
  <c r="L1592" i="1"/>
  <c r="M1592" i="1"/>
  <c r="N1592" i="1"/>
  <c r="J1593" i="1"/>
  <c r="K1593" i="1"/>
  <c r="L1593" i="1"/>
  <c r="M1593" i="1"/>
  <c r="N1593" i="1"/>
  <c r="J1594" i="1"/>
  <c r="O1594" i="1" s="1"/>
  <c r="K1594" i="1"/>
  <c r="L1594" i="1"/>
  <c r="M1594" i="1"/>
  <c r="N1594" i="1"/>
  <c r="J1595" i="1"/>
  <c r="K1595" i="1"/>
  <c r="L1595" i="1"/>
  <c r="M1595" i="1"/>
  <c r="N1595" i="1"/>
  <c r="J1596" i="1"/>
  <c r="K1596" i="1"/>
  <c r="L1596" i="1"/>
  <c r="M1596" i="1"/>
  <c r="N1596" i="1"/>
  <c r="J1597" i="1"/>
  <c r="K1597" i="1"/>
  <c r="L1597" i="1"/>
  <c r="M1597" i="1"/>
  <c r="N1597" i="1"/>
  <c r="J1598" i="1"/>
  <c r="K1598" i="1"/>
  <c r="L1598" i="1"/>
  <c r="M1598" i="1"/>
  <c r="N1598" i="1"/>
  <c r="J1599" i="1"/>
  <c r="K1599" i="1"/>
  <c r="L1599" i="1"/>
  <c r="M1599" i="1"/>
  <c r="N1599" i="1"/>
  <c r="J1600" i="1"/>
  <c r="K1600" i="1"/>
  <c r="L1600" i="1"/>
  <c r="M1600" i="1"/>
  <c r="N1600" i="1"/>
  <c r="J1601" i="1"/>
  <c r="K1601" i="1"/>
  <c r="L1601" i="1"/>
  <c r="M1601" i="1"/>
  <c r="N1601" i="1"/>
  <c r="J1602" i="1"/>
  <c r="K1602" i="1"/>
  <c r="L1602" i="1"/>
  <c r="M1602" i="1"/>
  <c r="N1602" i="1"/>
  <c r="J1603" i="1"/>
  <c r="K1603" i="1"/>
  <c r="L1603" i="1"/>
  <c r="M1603" i="1"/>
  <c r="N1603" i="1"/>
  <c r="J1604" i="1"/>
  <c r="K1604" i="1"/>
  <c r="L1604" i="1"/>
  <c r="M1604" i="1"/>
  <c r="N1604" i="1"/>
  <c r="J1605" i="1"/>
  <c r="K1605" i="1"/>
  <c r="L1605" i="1"/>
  <c r="M1605" i="1"/>
  <c r="N1605" i="1"/>
  <c r="J1606" i="1"/>
  <c r="K1606" i="1"/>
  <c r="L1606" i="1"/>
  <c r="M1606" i="1"/>
  <c r="N1606" i="1"/>
  <c r="J1607" i="1"/>
  <c r="K1607" i="1"/>
  <c r="L1607" i="1"/>
  <c r="M1607" i="1"/>
  <c r="N1607" i="1"/>
  <c r="J1608" i="1"/>
  <c r="K1608" i="1"/>
  <c r="L1608" i="1"/>
  <c r="M1608" i="1"/>
  <c r="N1608" i="1"/>
  <c r="J1609" i="1"/>
  <c r="K1609" i="1"/>
  <c r="L1609" i="1"/>
  <c r="M1609" i="1"/>
  <c r="N1609" i="1"/>
  <c r="J1610" i="1"/>
  <c r="K1610" i="1"/>
  <c r="L1610" i="1"/>
  <c r="M1610" i="1"/>
  <c r="N1610" i="1"/>
  <c r="J1611" i="1"/>
  <c r="K1611" i="1"/>
  <c r="L1611" i="1"/>
  <c r="M1611" i="1"/>
  <c r="N1611" i="1"/>
  <c r="J1612" i="1"/>
  <c r="K1612" i="1"/>
  <c r="L1612" i="1"/>
  <c r="M1612" i="1"/>
  <c r="N1612" i="1"/>
  <c r="J1613" i="1"/>
  <c r="K1613" i="1"/>
  <c r="L1613" i="1"/>
  <c r="M1613" i="1"/>
  <c r="N1613" i="1"/>
  <c r="J1614" i="1"/>
  <c r="K1614" i="1"/>
  <c r="L1614" i="1"/>
  <c r="M1614" i="1"/>
  <c r="N1614" i="1"/>
  <c r="J1615" i="1"/>
  <c r="K1615" i="1"/>
  <c r="L1615" i="1"/>
  <c r="M1615" i="1"/>
  <c r="N1615" i="1"/>
  <c r="J1616" i="1"/>
  <c r="K1616" i="1"/>
  <c r="L1616" i="1"/>
  <c r="M1616" i="1"/>
  <c r="N1616" i="1"/>
  <c r="J1617" i="1"/>
  <c r="K1617" i="1"/>
  <c r="L1617" i="1"/>
  <c r="M1617" i="1"/>
  <c r="N1617" i="1"/>
  <c r="J1618" i="1"/>
  <c r="K1618" i="1"/>
  <c r="L1618" i="1"/>
  <c r="M1618" i="1"/>
  <c r="N1618" i="1"/>
  <c r="J1619" i="1"/>
  <c r="K1619" i="1"/>
  <c r="L1619" i="1"/>
  <c r="M1619" i="1"/>
  <c r="N1619" i="1"/>
  <c r="J1620" i="1"/>
  <c r="K1620" i="1"/>
  <c r="L1620" i="1"/>
  <c r="M1620" i="1"/>
  <c r="N1620" i="1"/>
  <c r="J1621" i="1"/>
  <c r="K1621" i="1"/>
  <c r="L1621" i="1"/>
  <c r="M1621" i="1"/>
  <c r="N1621" i="1"/>
  <c r="J1622" i="1"/>
  <c r="K1622" i="1"/>
  <c r="L1622" i="1"/>
  <c r="M1622" i="1"/>
  <c r="N1622" i="1"/>
  <c r="J1623" i="1"/>
  <c r="K1623" i="1"/>
  <c r="L1623" i="1"/>
  <c r="M1623" i="1"/>
  <c r="N1623" i="1"/>
  <c r="J1624" i="1"/>
  <c r="K1624" i="1"/>
  <c r="L1624" i="1"/>
  <c r="M1624" i="1"/>
  <c r="N1624" i="1"/>
  <c r="J1625" i="1"/>
  <c r="K1625" i="1"/>
  <c r="L1625" i="1"/>
  <c r="M1625" i="1"/>
  <c r="N1625" i="1"/>
  <c r="J1626" i="1"/>
  <c r="K1626" i="1"/>
  <c r="L1626" i="1"/>
  <c r="M1626" i="1"/>
  <c r="N1626" i="1"/>
  <c r="J1627" i="1"/>
  <c r="K1627" i="1"/>
  <c r="L1627" i="1"/>
  <c r="M1627" i="1"/>
  <c r="N1627" i="1"/>
  <c r="J1628" i="1"/>
  <c r="K1628" i="1"/>
  <c r="L1628" i="1"/>
  <c r="M1628" i="1"/>
  <c r="N1628" i="1"/>
  <c r="J1629" i="1"/>
  <c r="K1629" i="1"/>
  <c r="L1629" i="1"/>
  <c r="M1629" i="1"/>
  <c r="N1629" i="1"/>
  <c r="J1630" i="1"/>
  <c r="K1630" i="1"/>
  <c r="L1630" i="1"/>
  <c r="M1630" i="1"/>
  <c r="N1630" i="1"/>
  <c r="J1631" i="1"/>
  <c r="K1631" i="1"/>
  <c r="L1631" i="1"/>
  <c r="M1631" i="1"/>
  <c r="N1631" i="1"/>
  <c r="J1632" i="1"/>
  <c r="K1632" i="1"/>
  <c r="L1632" i="1"/>
  <c r="M1632" i="1"/>
  <c r="N1632" i="1"/>
  <c r="J1633" i="1"/>
  <c r="K1633" i="1"/>
  <c r="L1633" i="1"/>
  <c r="M1633" i="1"/>
  <c r="N1633" i="1"/>
  <c r="J1634" i="1"/>
  <c r="K1634" i="1"/>
  <c r="L1634" i="1"/>
  <c r="M1634" i="1"/>
  <c r="N1634" i="1"/>
  <c r="J1635" i="1"/>
  <c r="K1635" i="1"/>
  <c r="L1635" i="1"/>
  <c r="M1635" i="1"/>
  <c r="N1635" i="1"/>
  <c r="J1636" i="1"/>
  <c r="K1636" i="1"/>
  <c r="L1636" i="1"/>
  <c r="M1636" i="1"/>
  <c r="N1636" i="1"/>
  <c r="J1637" i="1"/>
  <c r="K1637" i="1"/>
  <c r="L1637" i="1"/>
  <c r="M1637" i="1"/>
  <c r="N1637" i="1"/>
  <c r="J1638" i="1"/>
  <c r="K1638" i="1"/>
  <c r="L1638" i="1"/>
  <c r="M1638" i="1"/>
  <c r="N1638" i="1"/>
  <c r="J1639" i="1"/>
  <c r="K1639" i="1"/>
  <c r="L1639" i="1"/>
  <c r="M1639" i="1"/>
  <c r="N1639" i="1"/>
  <c r="J1640" i="1"/>
  <c r="K1640" i="1"/>
  <c r="L1640" i="1"/>
  <c r="M1640" i="1"/>
  <c r="N1640" i="1"/>
  <c r="J1641" i="1"/>
  <c r="K1641" i="1"/>
  <c r="L1641" i="1"/>
  <c r="M1641" i="1"/>
  <c r="N1641" i="1"/>
  <c r="J1642" i="1"/>
  <c r="K1642" i="1"/>
  <c r="L1642" i="1"/>
  <c r="M1642" i="1"/>
  <c r="N1642" i="1"/>
  <c r="J1643" i="1"/>
  <c r="K1643" i="1"/>
  <c r="L1643" i="1"/>
  <c r="M1643" i="1"/>
  <c r="N1643" i="1"/>
  <c r="J1644" i="1"/>
  <c r="K1644" i="1"/>
  <c r="L1644" i="1"/>
  <c r="M1644" i="1"/>
  <c r="N1644" i="1"/>
  <c r="J1645" i="1"/>
  <c r="K1645" i="1"/>
  <c r="L1645" i="1"/>
  <c r="M1645" i="1"/>
  <c r="N1645" i="1"/>
  <c r="J1646" i="1"/>
  <c r="K1646" i="1"/>
  <c r="L1646" i="1"/>
  <c r="M1646" i="1"/>
  <c r="N1646" i="1"/>
  <c r="J1647" i="1"/>
  <c r="K1647" i="1"/>
  <c r="L1647" i="1"/>
  <c r="M1647" i="1"/>
  <c r="N1647" i="1"/>
  <c r="J1648" i="1"/>
  <c r="K1648" i="1"/>
  <c r="L1648" i="1"/>
  <c r="M1648" i="1"/>
  <c r="N1648" i="1"/>
  <c r="J1649" i="1"/>
  <c r="K1649" i="1"/>
  <c r="L1649" i="1"/>
  <c r="M1649" i="1"/>
  <c r="N1649" i="1"/>
  <c r="J1650" i="1"/>
  <c r="K1650" i="1"/>
  <c r="L1650" i="1"/>
  <c r="M1650" i="1"/>
  <c r="N1650" i="1"/>
  <c r="J1651" i="1"/>
  <c r="K1651" i="1"/>
  <c r="L1651" i="1"/>
  <c r="M1651" i="1"/>
  <c r="N1651" i="1"/>
  <c r="J1652" i="1"/>
  <c r="K1652" i="1"/>
  <c r="L1652" i="1"/>
  <c r="M1652" i="1"/>
  <c r="N1652" i="1"/>
  <c r="J1653" i="1"/>
  <c r="K1653" i="1"/>
  <c r="L1653" i="1"/>
  <c r="M1653" i="1"/>
  <c r="N1653" i="1"/>
  <c r="J1654" i="1"/>
  <c r="K1654" i="1"/>
  <c r="L1654" i="1"/>
  <c r="M1654" i="1"/>
  <c r="N1654" i="1"/>
  <c r="J1655" i="1"/>
  <c r="K1655" i="1"/>
  <c r="L1655" i="1"/>
  <c r="M1655" i="1"/>
  <c r="N1655" i="1"/>
  <c r="J1656" i="1"/>
  <c r="K1656" i="1"/>
  <c r="L1656" i="1"/>
  <c r="M1656" i="1"/>
  <c r="N1656" i="1"/>
  <c r="J1657" i="1"/>
  <c r="K1657" i="1"/>
  <c r="L1657" i="1"/>
  <c r="M1657" i="1"/>
  <c r="N1657" i="1"/>
  <c r="J1658" i="1"/>
  <c r="K1658" i="1"/>
  <c r="L1658" i="1"/>
  <c r="M1658" i="1"/>
  <c r="N1658" i="1"/>
  <c r="J1659" i="1"/>
  <c r="K1659" i="1"/>
  <c r="L1659" i="1"/>
  <c r="M1659" i="1"/>
  <c r="N1659" i="1"/>
  <c r="J1660" i="1"/>
  <c r="K1660" i="1"/>
  <c r="L1660" i="1"/>
  <c r="M1660" i="1"/>
  <c r="N1660" i="1"/>
  <c r="J1661" i="1"/>
  <c r="K1661" i="1"/>
  <c r="L1661" i="1"/>
  <c r="M1661" i="1"/>
  <c r="N1661" i="1"/>
  <c r="J1662" i="1"/>
  <c r="K1662" i="1"/>
  <c r="L1662" i="1"/>
  <c r="M1662" i="1"/>
  <c r="N1662" i="1"/>
  <c r="J1663" i="1"/>
  <c r="K1663" i="1"/>
  <c r="L1663" i="1"/>
  <c r="M1663" i="1"/>
  <c r="N1663" i="1"/>
  <c r="J1664" i="1"/>
  <c r="K1664" i="1"/>
  <c r="L1664" i="1"/>
  <c r="M1664" i="1"/>
  <c r="N1664" i="1"/>
  <c r="J1665" i="1"/>
  <c r="K1665" i="1"/>
  <c r="L1665" i="1"/>
  <c r="M1665" i="1"/>
  <c r="N1665" i="1"/>
  <c r="J1666" i="1"/>
  <c r="K1666" i="1"/>
  <c r="L1666" i="1"/>
  <c r="M1666" i="1"/>
  <c r="N1666" i="1"/>
  <c r="J1667" i="1"/>
  <c r="K1667" i="1"/>
  <c r="L1667" i="1"/>
  <c r="M1667" i="1"/>
  <c r="N1667" i="1"/>
  <c r="J1668" i="1"/>
  <c r="K1668" i="1"/>
  <c r="L1668" i="1"/>
  <c r="M1668" i="1"/>
  <c r="N1668" i="1"/>
  <c r="J1669" i="1"/>
  <c r="K1669" i="1"/>
  <c r="L1669" i="1"/>
  <c r="M1669" i="1"/>
  <c r="N1669" i="1"/>
  <c r="J1670" i="1"/>
  <c r="K1670" i="1"/>
  <c r="L1670" i="1"/>
  <c r="M1670" i="1"/>
  <c r="N1670" i="1"/>
  <c r="J1671" i="1"/>
  <c r="K1671" i="1"/>
  <c r="L1671" i="1"/>
  <c r="M1671" i="1"/>
  <c r="N1671" i="1"/>
  <c r="J1672" i="1"/>
  <c r="K1672" i="1"/>
  <c r="L1672" i="1"/>
  <c r="M1672" i="1"/>
  <c r="N1672" i="1"/>
  <c r="J1673" i="1"/>
  <c r="K1673" i="1"/>
  <c r="L1673" i="1"/>
  <c r="M1673" i="1"/>
  <c r="N1673" i="1"/>
  <c r="J1674" i="1"/>
  <c r="K1674" i="1"/>
  <c r="L1674" i="1"/>
  <c r="M1674" i="1"/>
  <c r="N1674" i="1"/>
  <c r="J1675" i="1"/>
  <c r="K1675" i="1"/>
  <c r="L1675" i="1"/>
  <c r="M1675" i="1"/>
  <c r="N1675" i="1"/>
  <c r="J1676" i="1"/>
  <c r="K1676" i="1"/>
  <c r="L1676" i="1"/>
  <c r="M1676" i="1"/>
  <c r="N1676" i="1"/>
  <c r="J1677" i="1"/>
  <c r="K1677" i="1"/>
  <c r="L1677" i="1"/>
  <c r="M1677" i="1"/>
  <c r="N1677" i="1"/>
  <c r="J1678" i="1"/>
  <c r="K1678" i="1"/>
  <c r="L1678" i="1"/>
  <c r="M1678" i="1"/>
  <c r="N1678" i="1"/>
  <c r="J1679" i="1"/>
  <c r="K1679" i="1"/>
  <c r="L1679" i="1"/>
  <c r="M1679" i="1"/>
  <c r="N1679" i="1"/>
  <c r="J1680" i="1"/>
  <c r="K1680" i="1"/>
  <c r="L1680" i="1"/>
  <c r="M1680" i="1"/>
  <c r="N1680" i="1"/>
  <c r="J1681" i="1"/>
  <c r="K1681" i="1"/>
  <c r="L1681" i="1"/>
  <c r="M1681" i="1"/>
  <c r="N1681" i="1"/>
  <c r="J1682" i="1"/>
  <c r="K1682" i="1"/>
  <c r="L1682" i="1"/>
  <c r="M1682" i="1"/>
  <c r="N1682" i="1"/>
  <c r="J1683" i="1"/>
  <c r="K1683" i="1"/>
  <c r="L1683" i="1"/>
  <c r="M1683" i="1"/>
  <c r="N1683" i="1"/>
  <c r="J1684" i="1"/>
  <c r="K1684" i="1"/>
  <c r="L1684" i="1"/>
  <c r="M1684" i="1"/>
  <c r="N1684" i="1"/>
  <c r="J1685" i="1"/>
  <c r="K1685" i="1"/>
  <c r="L1685" i="1"/>
  <c r="M1685" i="1"/>
  <c r="N1685" i="1"/>
  <c r="J1686" i="1"/>
  <c r="K1686" i="1"/>
  <c r="L1686" i="1"/>
  <c r="M1686" i="1"/>
  <c r="N1686" i="1"/>
  <c r="J1687" i="1"/>
  <c r="K1687" i="1"/>
  <c r="L1687" i="1"/>
  <c r="M1687" i="1"/>
  <c r="N1687" i="1"/>
  <c r="J1688" i="1"/>
  <c r="K1688" i="1"/>
  <c r="L1688" i="1"/>
  <c r="M1688" i="1"/>
  <c r="N1688" i="1"/>
  <c r="J1689" i="1"/>
  <c r="K1689" i="1"/>
  <c r="L1689" i="1"/>
  <c r="M1689" i="1"/>
  <c r="N1689" i="1"/>
  <c r="J1690" i="1"/>
  <c r="K1690" i="1"/>
  <c r="L1690" i="1"/>
  <c r="M1690" i="1"/>
  <c r="N1690" i="1"/>
  <c r="J1691" i="1"/>
  <c r="K1691" i="1"/>
  <c r="L1691" i="1"/>
  <c r="M1691" i="1"/>
  <c r="N1691" i="1"/>
  <c r="J1692" i="1"/>
  <c r="K1692" i="1"/>
  <c r="L1692" i="1"/>
  <c r="M1692" i="1"/>
  <c r="N1692" i="1"/>
  <c r="J1693" i="1"/>
  <c r="K1693" i="1"/>
  <c r="L1693" i="1"/>
  <c r="M1693" i="1"/>
  <c r="N1693" i="1"/>
  <c r="J1694" i="1"/>
  <c r="K1694" i="1"/>
  <c r="L1694" i="1"/>
  <c r="M1694" i="1"/>
  <c r="N1694" i="1"/>
  <c r="J1695" i="1"/>
  <c r="K1695" i="1"/>
  <c r="L1695" i="1"/>
  <c r="M1695" i="1"/>
  <c r="N1695" i="1"/>
  <c r="J1696" i="1"/>
  <c r="K1696" i="1"/>
  <c r="L1696" i="1"/>
  <c r="M1696" i="1"/>
  <c r="N1696" i="1"/>
  <c r="J1697" i="1"/>
  <c r="K1697" i="1"/>
  <c r="L1697" i="1"/>
  <c r="M1697" i="1"/>
  <c r="N1697" i="1"/>
  <c r="J1698" i="1"/>
  <c r="K1698" i="1"/>
  <c r="L1698" i="1"/>
  <c r="M1698" i="1"/>
  <c r="N1698" i="1"/>
  <c r="J1699" i="1"/>
  <c r="K1699" i="1"/>
  <c r="L1699" i="1"/>
  <c r="M1699" i="1"/>
  <c r="N1699" i="1"/>
  <c r="J1700" i="1"/>
  <c r="K1700" i="1"/>
  <c r="L1700" i="1"/>
  <c r="M1700" i="1"/>
  <c r="N1700" i="1"/>
  <c r="J1701" i="1"/>
  <c r="K1701" i="1"/>
  <c r="L1701" i="1"/>
  <c r="M1701" i="1"/>
  <c r="N1701" i="1"/>
  <c r="J1702" i="1"/>
  <c r="K1702" i="1"/>
  <c r="L1702" i="1"/>
  <c r="M1702" i="1"/>
  <c r="N1702" i="1"/>
  <c r="J1703" i="1"/>
  <c r="K1703" i="1"/>
  <c r="L1703" i="1"/>
  <c r="M1703" i="1"/>
  <c r="N1703" i="1"/>
  <c r="J1704" i="1"/>
  <c r="K1704" i="1"/>
  <c r="L1704" i="1"/>
  <c r="M1704" i="1"/>
  <c r="N1704" i="1"/>
  <c r="J1705" i="1"/>
  <c r="K1705" i="1"/>
  <c r="L1705" i="1"/>
  <c r="M1705" i="1"/>
  <c r="N1705" i="1"/>
  <c r="J1706" i="1"/>
  <c r="K1706" i="1"/>
  <c r="L1706" i="1"/>
  <c r="M1706" i="1"/>
  <c r="N1706" i="1"/>
  <c r="J1707" i="1"/>
  <c r="K1707" i="1"/>
  <c r="L1707" i="1"/>
  <c r="M1707" i="1"/>
  <c r="N1707" i="1"/>
  <c r="J1708" i="1"/>
  <c r="K1708" i="1"/>
  <c r="L1708" i="1"/>
  <c r="M1708" i="1"/>
  <c r="N1708" i="1"/>
  <c r="J1709" i="1"/>
  <c r="K1709" i="1"/>
  <c r="L1709" i="1"/>
  <c r="M1709" i="1"/>
  <c r="N1709" i="1"/>
  <c r="J1710" i="1"/>
  <c r="K1710" i="1"/>
  <c r="L1710" i="1"/>
  <c r="M1710" i="1"/>
  <c r="N1710" i="1"/>
  <c r="J1711" i="1"/>
  <c r="K1711" i="1"/>
  <c r="L1711" i="1"/>
  <c r="M1711" i="1"/>
  <c r="N1711" i="1"/>
  <c r="J1712" i="1"/>
  <c r="K1712" i="1"/>
  <c r="L1712" i="1"/>
  <c r="M1712" i="1"/>
  <c r="N1712" i="1"/>
  <c r="J1713" i="1"/>
  <c r="K1713" i="1"/>
  <c r="L1713" i="1"/>
  <c r="M1713" i="1"/>
  <c r="N1713" i="1"/>
  <c r="J1714" i="1"/>
  <c r="K1714" i="1"/>
  <c r="L1714" i="1"/>
  <c r="M1714" i="1"/>
  <c r="N1714" i="1"/>
  <c r="J1715" i="1"/>
  <c r="K1715" i="1"/>
  <c r="L1715" i="1"/>
  <c r="M1715" i="1"/>
  <c r="N1715" i="1"/>
  <c r="J1716" i="1"/>
  <c r="K1716" i="1"/>
  <c r="L1716" i="1"/>
  <c r="M1716" i="1"/>
  <c r="N1716" i="1"/>
  <c r="J1717" i="1"/>
  <c r="K1717" i="1"/>
  <c r="L1717" i="1"/>
  <c r="M1717" i="1"/>
  <c r="N1717" i="1"/>
  <c r="J1718" i="1"/>
  <c r="K1718" i="1"/>
  <c r="L1718" i="1"/>
  <c r="M1718" i="1"/>
  <c r="N1718" i="1"/>
  <c r="J1719" i="1"/>
  <c r="K1719" i="1"/>
  <c r="L1719" i="1"/>
  <c r="M1719" i="1"/>
  <c r="N1719" i="1"/>
  <c r="J1720" i="1"/>
  <c r="K1720" i="1"/>
  <c r="L1720" i="1"/>
  <c r="M1720" i="1"/>
  <c r="N1720" i="1"/>
  <c r="J1721" i="1"/>
  <c r="K1721" i="1"/>
  <c r="L1721" i="1"/>
  <c r="M1721" i="1"/>
  <c r="N1721" i="1"/>
  <c r="J1722" i="1"/>
  <c r="K1722" i="1"/>
  <c r="L1722" i="1"/>
  <c r="M1722" i="1"/>
  <c r="N1722" i="1"/>
  <c r="J1723" i="1"/>
  <c r="K1723" i="1"/>
  <c r="L1723" i="1"/>
  <c r="M1723" i="1"/>
  <c r="N1723" i="1"/>
  <c r="J1724" i="1"/>
  <c r="K1724" i="1"/>
  <c r="L1724" i="1"/>
  <c r="M1724" i="1"/>
  <c r="N1724" i="1"/>
  <c r="J1725" i="1"/>
  <c r="K1725" i="1"/>
  <c r="L1725" i="1"/>
  <c r="M1725" i="1"/>
  <c r="N1725" i="1"/>
  <c r="J1726" i="1"/>
  <c r="K1726" i="1"/>
  <c r="L1726" i="1"/>
  <c r="M1726" i="1"/>
  <c r="N1726" i="1"/>
  <c r="J1727" i="1"/>
  <c r="K1727" i="1"/>
  <c r="L1727" i="1"/>
  <c r="M1727" i="1"/>
  <c r="N1727" i="1"/>
  <c r="J1728" i="1"/>
  <c r="K1728" i="1"/>
  <c r="L1728" i="1"/>
  <c r="M1728" i="1"/>
  <c r="N1728" i="1"/>
  <c r="J1729" i="1"/>
  <c r="K1729" i="1"/>
  <c r="L1729" i="1"/>
  <c r="M1729" i="1"/>
  <c r="N1729" i="1"/>
  <c r="J1730" i="1"/>
  <c r="K1730" i="1"/>
  <c r="L1730" i="1"/>
  <c r="M1730" i="1"/>
  <c r="N1730" i="1"/>
  <c r="J1731" i="1"/>
  <c r="K1731" i="1"/>
  <c r="L1731" i="1"/>
  <c r="M1731" i="1"/>
  <c r="N1731" i="1"/>
  <c r="J1732" i="1"/>
  <c r="K1732" i="1"/>
  <c r="L1732" i="1"/>
  <c r="M1732" i="1"/>
  <c r="N1732" i="1"/>
  <c r="J1733" i="1"/>
  <c r="K1733" i="1"/>
  <c r="L1733" i="1"/>
  <c r="M1733" i="1"/>
  <c r="N1733" i="1"/>
  <c r="J1734" i="1"/>
  <c r="K1734" i="1"/>
  <c r="L1734" i="1"/>
  <c r="M1734" i="1"/>
  <c r="N1734" i="1"/>
  <c r="J1735" i="1"/>
  <c r="K1735" i="1"/>
  <c r="L1735" i="1"/>
  <c r="M1735" i="1"/>
  <c r="N1735" i="1"/>
  <c r="J1736" i="1"/>
  <c r="K1736" i="1"/>
  <c r="L1736" i="1"/>
  <c r="M1736" i="1"/>
  <c r="N1736" i="1"/>
  <c r="J1737" i="1"/>
  <c r="K1737" i="1"/>
  <c r="L1737" i="1"/>
  <c r="M1737" i="1"/>
  <c r="N1737" i="1"/>
  <c r="J1738" i="1"/>
  <c r="K1738" i="1"/>
  <c r="L1738" i="1"/>
  <c r="M1738" i="1"/>
  <c r="N1738" i="1"/>
  <c r="J1739" i="1"/>
  <c r="K1739" i="1"/>
  <c r="L1739" i="1"/>
  <c r="M1739" i="1"/>
  <c r="N1739" i="1"/>
  <c r="J1740" i="1"/>
  <c r="K1740" i="1"/>
  <c r="L1740" i="1"/>
  <c r="M1740" i="1"/>
  <c r="N1740" i="1"/>
  <c r="J1741" i="1"/>
  <c r="K1741" i="1"/>
  <c r="L1741" i="1"/>
  <c r="M1741" i="1"/>
  <c r="N1741" i="1"/>
  <c r="J1742" i="1"/>
  <c r="K1742" i="1"/>
  <c r="L1742" i="1"/>
  <c r="M1742" i="1"/>
  <c r="N1742" i="1"/>
  <c r="J1743" i="1"/>
  <c r="K1743" i="1"/>
  <c r="L1743" i="1"/>
  <c r="M1743" i="1"/>
  <c r="N1743" i="1"/>
  <c r="J1744" i="1"/>
  <c r="K1744" i="1"/>
  <c r="L1744" i="1"/>
  <c r="M1744" i="1"/>
  <c r="N1744" i="1"/>
  <c r="J1745" i="1"/>
  <c r="K1745" i="1"/>
  <c r="L1745" i="1"/>
  <c r="M1745" i="1"/>
  <c r="N1745" i="1"/>
  <c r="J1746" i="1"/>
  <c r="K1746" i="1"/>
  <c r="L1746" i="1"/>
  <c r="M1746" i="1"/>
  <c r="N1746" i="1"/>
  <c r="J1747" i="1"/>
  <c r="K1747" i="1"/>
  <c r="L1747" i="1"/>
  <c r="M1747" i="1"/>
  <c r="N1747" i="1"/>
  <c r="J1748" i="1"/>
  <c r="K1748" i="1"/>
  <c r="L1748" i="1"/>
  <c r="M1748" i="1"/>
  <c r="N1748" i="1"/>
  <c r="J1749" i="1"/>
  <c r="K1749" i="1"/>
  <c r="L1749" i="1"/>
  <c r="M1749" i="1"/>
  <c r="N1749" i="1"/>
  <c r="J1750" i="1"/>
  <c r="K1750" i="1"/>
  <c r="L1750" i="1"/>
  <c r="M1750" i="1"/>
  <c r="N1750" i="1"/>
  <c r="J1751" i="1"/>
  <c r="K1751" i="1"/>
  <c r="L1751" i="1"/>
  <c r="M1751" i="1"/>
  <c r="N1751" i="1"/>
  <c r="J1752" i="1"/>
  <c r="K1752" i="1"/>
  <c r="L1752" i="1"/>
  <c r="M1752" i="1"/>
  <c r="N1752" i="1"/>
  <c r="J1753" i="1"/>
  <c r="K1753" i="1"/>
  <c r="L1753" i="1"/>
  <c r="M1753" i="1"/>
  <c r="N1753" i="1"/>
  <c r="J1754" i="1"/>
  <c r="K1754" i="1"/>
  <c r="L1754" i="1"/>
  <c r="M1754" i="1"/>
  <c r="N1754" i="1"/>
  <c r="J1755" i="1"/>
  <c r="K1755" i="1"/>
  <c r="L1755" i="1"/>
  <c r="M1755" i="1"/>
  <c r="N1755" i="1"/>
  <c r="J1756" i="1"/>
  <c r="K1756" i="1"/>
  <c r="L1756" i="1"/>
  <c r="M1756" i="1"/>
  <c r="N1756" i="1"/>
  <c r="J1757" i="1"/>
  <c r="K1757" i="1"/>
  <c r="L1757" i="1"/>
  <c r="M1757" i="1"/>
  <c r="N1757" i="1"/>
  <c r="J1758" i="1"/>
  <c r="K1758" i="1"/>
  <c r="L1758" i="1"/>
  <c r="M1758" i="1"/>
  <c r="N1758" i="1"/>
  <c r="J1759" i="1"/>
  <c r="K1759" i="1"/>
  <c r="L1759" i="1"/>
  <c r="M1759" i="1"/>
  <c r="N1759" i="1"/>
  <c r="J1760" i="1"/>
  <c r="K1760" i="1"/>
  <c r="L1760" i="1"/>
  <c r="M1760" i="1"/>
  <c r="N1760" i="1"/>
  <c r="J1761" i="1"/>
  <c r="K1761" i="1"/>
  <c r="L1761" i="1"/>
  <c r="M1761" i="1"/>
  <c r="N1761" i="1"/>
  <c r="J1762" i="1"/>
  <c r="K1762" i="1"/>
  <c r="L1762" i="1"/>
  <c r="M1762" i="1"/>
  <c r="N1762" i="1"/>
  <c r="J1763" i="1"/>
  <c r="K1763" i="1"/>
  <c r="L1763" i="1"/>
  <c r="M1763" i="1"/>
  <c r="N1763" i="1"/>
  <c r="J1764" i="1"/>
  <c r="K1764" i="1"/>
  <c r="L1764" i="1"/>
  <c r="M1764" i="1"/>
  <c r="N1764" i="1"/>
  <c r="J1765" i="1"/>
  <c r="K1765" i="1"/>
  <c r="L1765" i="1"/>
  <c r="M1765" i="1"/>
  <c r="N1765" i="1"/>
  <c r="J1766" i="1"/>
  <c r="K1766" i="1"/>
  <c r="L1766" i="1"/>
  <c r="M1766" i="1"/>
  <c r="N1766" i="1"/>
  <c r="J1767" i="1"/>
  <c r="K1767" i="1"/>
  <c r="L1767" i="1"/>
  <c r="M1767" i="1"/>
  <c r="N1767" i="1"/>
  <c r="J1768" i="1"/>
  <c r="K1768" i="1"/>
  <c r="L1768" i="1"/>
  <c r="M1768" i="1"/>
  <c r="N1768" i="1"/>
  <c r="J1769" i="1"/>
  <c r="K1769" i="1"/>
  <c r="L1769" i="1"/>
  <c r="M1769" i="1"/>
  <c r="N1769" i="1"/>
  <c r="J1770" i="1"/>
  <c r="K1770" i="1"/>
  <c r="L1770" i="1"/>
  <c r="M1770" i="1"/>
  <c r="N1770" i="1"/>
  <c r="J1771" i="1"/>
  <c r="K1771" i="1"/>
  <c r="L1771" i="1"/>
  <c r="M1771" i="1"/>
  <c r="N1771" i="1"/>
  <c r="J1772" i="1"/>
  <c r="K1772" i="1"/>
  <c r="L1772" i="1"/>
  <c r="M1772" i="1"/>
  <c r="N1772" i="1"/>
  <c r="J1773" i="1"/>
  <c r="K1773" i="1"/>
  <c r="L1773" i="1"/>
  <c r="M1773" i="1"/>
  <c r="N1773" i="1"/>
  <c r="J1774" i="1"/>
  <c r="K1774" i="1"/>
  <c r="L1774" i="1"/>
  <c r="M1774" i="1"/>
  <c r="N1774" i="1"/>
  <c r="J1775" i="1"/>
  <c r="K1775" i="1"/>
  <c r="L1775" i="1"/>
  <c r="M1775" i="1"/>
  <c r="N1775" i="1"/>
  <c r="J1776" i="1"/>
  <c r="K1776" i="1"/>
  <c r="L1776" i="1"/>
  <c r="M1776" i="1"/>
  <c r="N1776" i="1"/>
  <c r="J1777" i="1"/>
  <c r="K1777" i="1"/>
  <c r="L1777" i="1"/>
  <c r="M1777" i="1"/>
  <c r="N1777" i="1"/>
  <c r="J1778" i="1"/>
  <c r="K1778" i="1"/>
  <c r="L1778" i="1"/>
  <c r="M1778" i="1"/>
  <c r="N1778" i="1"/>
  <c r="J1779" i="1"/>
  <c r="K1779" i="1"/>
  <c r="L1779" i="1"/>
  <c r="M1779" i="1"/>
  <c r="N1779" i="1"/>
  <c r="J1780" i="1"/>
  <c r="K1780" i="1"/>
  <c r="L1780" i="1"/>
  <c r="M1780" i="1"/>
  <c r="N1780" i="1"/>
  <c r="J1781" i="1"/>
  <c r="K1781" i="1"/>
  <c r="L1781" i="1"/>
  <c r="M1781" i="1"/>
  <c r="N1781" i="1"/>
  <c r="J1782" i="1"/>
  <c r="K1782" i="1"/>
  <c r="L1782" i="1"/>
  <c r="M1782" i="1"/>
  <c r="N1782" i="1"/>
  <c r="J1783" i="1"/>
  <c r="K1783" i="1"/>
  <c r="L1783" i="1"/>
  <c r="M1783" i="1"/>
  <c r="N1783" i="1"/>
  <c r="J1784" i="1"/>
  <c r="K1784" i="1"/>
  <c r="L1784" i="1"/>
  <c r="M1784" i="1"/>
  <c r="N1784" i="1"/>
  <c r="J1785" i="1"/>
  <c r="K1785" i="1"/>
  <c r="L1785" i="1"/>
  <c r="M1785" i="1"/>
  <c r="N1785" i="1"/>
  <c r="J1786" i="1"/>
  <c r="K1786" i="1"/>
  <c r="L1786" i="1"/>
  <c r="M1786" i="1"/>
  <c r="N1786" i="1"/>
  <c r="J1787" i="1"/>
  <c r="K1787" i="1"/>
  <c r="L1787" i="1"/>
  <c r="M1787" i="1"/>
  <c r="N1787" i="1"/>
  <c r="J1788" i="1"/>
  <c r="K1788" i="1"/>
  <c r="L1788" i="1"/>
  <c r="M1788" i="1"/>
  <c r="N1788" i="1"/>
  <c r="J1789" i="1"/>
  <c r="K1789" i="1"/>
  <c r="L1789" i="1"/>
  <c r="M1789" i="1"/>
  <c r="N1789" i="1"/>
  <c r="J1790" i="1"/>
  <c r="K1790" i="1"/>
  <c r="L1790" i="1"/>
  <c r="M1790" i="1"/>
  <c r="N1790" i="1"/>
  <c r="J1791" i="1"/>
  <c r="K1791" i="1"/>
  <c r="L1791" i="1"/>
  <c r="M1791" i="1"/>
  <c r="N1791" i="1"/>
  <c r="J1792" i="1"/>
  <c r="K1792" i="1"/>
  <c r="L1792" i="1"/>
  <c r="M1792" i="1"/>
  <c r="N1792" i="1"/>
  <c r="J1793" i="1"/>
  <c r="K1793" i="1"/>
  <c r="L1793" i="1"/>
  <c r="M1793" i="1"/>
  <c r="N1793" i="1"/>
  <c r="J1794" i="1"/>
  <c r="K1794" i="1"/>
  <c r="L1794" i="1"/>
  <c r="M1794" i="1"/>
  <c r="N1794" i="1"/>
  <c r="J1795" i="1"/>
  <c r="K1795" i="1"/>
  <c r="L1795" i="1"/>
  <c r="M1795" i="1"/>
  <c r="N1795" i="1"/>
  <c r="J1796" i="1"/>
  <c r="K1796" i="1"/>
  <c r="L1796" i="1"/>
  <c r="M1796" i="1"/>
  <c r="N1796" i="1"/>
  <c r="J1797" i="1"/>
  <c r="K1797" i="1"/>
  <c r="L1797" i="1"/>
  <c r="M1797" i="1"/>
  <c r="N1797" i="1"/>
  <c r="J1798" i="1"/>
  <c r="K1798" i="1"/>
  <c r="L1798" i="1"/>
  <c r="M1798" i="1"/>
  <c r="N1798" i="1"/>
  <c r="J1799" i="1"/>
  <c r="K1799" i="1"/>
  <c r="L1799" i="1"/>
  <c r="M1799" i="1"/>
  <c r="N1799" i="1"/>
  <c r="J1800" i="1"/>
  <c r="K1800" i="1"/>
  <c r="L1800" i="1"/>
  <c r="M1800" i="1"/>
  <c r="N1800" i="1"/>
  <c r="J1801" i="1"/>
  <c r="K1801" i="1"/>
  <c r="L1801" i="1"/>
  <c r="M1801" i="1"/>
  <c r="N1801" i="1"/>
  <c r="J1802" i="1"/>
  <c r="K1802" i="1"/>
  <c r="L1802" i="1"/>
  <c r="M1802" i="1"/>
  <c r="N1802" i="1"/>
  <c r="J1803" i="1"/>
  <c r="K1803" i="1"/>
  <c r="L1803" i="1"/>
  <c r="M1803" i="1"/>
  <c r="N1803" i="1"/>
  <c r="J1804" i="1"/>
  <c r="K1804" i="1"/>
  <c r="L1804" i="1"/>
  <c r="M1804" i="1"/>
  <c r="N1804" i="1"/>
  <c r="J1805" i="1"/>
  <c r="K1805" i="1"/>
  <c r="L1805" i="1"/>
  <c r="M1805" i="1"/>
  <c r="N1805" i="1"/>
  <c r="J1806" i="1"/>
  <c r="K1806" i="1"/>
  <c r="L1806" i="1"/>
  <c r="M1806" i="1"/>
  <c r="N1806" i="1"/>
  <c r="J1807" i="1"/>
  <c r="K1807" i="1"/>
  <c r="L1807" i="1"/>
  <c r="M1807" i="1"/>
  <c r="N1807" i="1"/>
  <c r="J1808" i="1"/>
  <c r="K1808" i="1"/>
  <c r="L1808" i="1"/>
  <c r="M1808" i="1"/>
  <c r="N1808" i="1"/>
  <c r="J1809" i="1"/>
  <c r="K1809" i="1"/>
  <c r="L1809" i="1"/>
  <c r="M1809" i="1"/>
  <c r="N1809" i="1"/>
  <c r="J1810" i="1"/>
  <c r="K1810" i="1"/>
  <c r="L1810" i="1"/>
  <c r="M1810" i="1"/>
  <c r="N1810" i="1"/>
  <c r="J1811" i="1"/>
  <c r="K1811" i="1"/>
  <c r="L1811" i="1"/>
  <c r="M1811" i="1"/>
  <c r="N1811" i="1"/>
  <c r="J1812" i="1"/>
  <c r="K1812" i="1"/>
  <c r="L1812" i="1"/>
  <c r="M1812" i="1"/>
  <c r="N1812" i="1"/>
  <c r="J1813" i="1"/>
  <c r="K1813" i="1"/>
  <c r="L1813" i="1"/>
  <c r="M1813" i="1"/>
  <c r="N1813" i="1"/>
  <c r="J1814" i="1"/>
  <c r="K1814" i="1"/>
  <c r="L1814" i="1"/>
  <c r="M1814" i="1"/>
  <c r="N1814" i="1"/>
  <c r="J1815" i="1"/>
  <c r="K1815" i="1"/>
  <c r="L1815" i="1"/>
  <c r="M1815" i="1"/>
  <c r="N1815" i="1"/>
  <c r="J1816" i="1"/>
  <c r="K1816" i="1"/>
  <c r="L1816" i="1"/>
  <c r="M1816" i="1"/>
  <c r="N1816" i="1"/>
  <c r="J1817" i="1"/>
  <c r="K1817" i="1"/>
  <c r="L1817" i="1"/>
  <c r="M1817" i="1"/>
  <c r="N1817" i="1"/>
  <c r="J1818" i="1"/>
  <c r="K1818" i="1"/>
  <c r="L1818" i="1"/>
  <c r="M1818" i="1"/>
  <c r="N1818" i="1"/>
  <c r="J1819" i="1"/>
  <c r="K1819" i="1"/>
  <c r="L1819" i="1"/>
  <c r="M1819" i="1"/>
  <c r="N1819" i="1"/>
  <c r="J1820" i="1"/>
  <c r="K1820" i="1"/>
  <c r="L1820" i="1"/>
  <c r="M1820" i="1"/>
  <c r="N1820" i="1"/>
  <c r="J1821" i="1"/>
  <c r="K1821" i="1"/>
  <c r="L1821" i="1"/>
  <c r="M1821" i="1"/>
  <c r="N1821" i="1"/>
  <c r="J1822" i="1"/>
  <c r="K1822" i="1"/>
  <c r="L1822" i="1"/>
  <c r="M1822" i="1"/>
  <c r="N1822" i="1"/>
  <c r="J1823" i="1"/>
  <c r="K1823" i="1"/>
  <c r="L1823" i="1"/>
  <c r="M1823" i="1"/>
  <c r="N1823" i="1"/>
  <c r="J1824" i="1"/>
  <c r="K1824" i="1"/>
  <c r="L1824" i="1"/>
  <c r="M1824" i="1"/>
  <c r="N1824" i="1"/>
  <c r="J1825" i="1"/>
  <c r="K1825" i="1"/>
  <c r="L1825" i="1"/>
  <c r="M1825" i="1"/>
  <c r="N1825" i="1"/>
  <c r="J1826" i="1"/>
  <c r="K1826" i="1"/>
  <c r="L1826" i="1"/>
  <c r="M1826" i="1"/>
  <c r="N1826" i="1"/>
  <c r="J1827" i="1"/>
  <c r="K1827" i="1"/>
  <c r="L1827" i="1"/>
  <c r="M1827" i="1"/>
  <c r="N1827" i="1"/>
  <c r="J1828" i="1"/>
  <c r="K1828" i="1"/>
  <c r="L1828" i="1"/>
  <c r="M1828" i="1"/>
  <c r="N1828" i="1"/>
  <c r="J1829" i="1"/>
  <c r="K1829" i="1"/>
  <c r="L1829" i="1"/>
  <c r="M1829" i="1"/>
  <c r="N1829" i="1"/>
  <c r="J1830" i="1"/>
  <c r="K1830" i="1"/>
  <c r="L1830" i="1"/>
  <c r="M1830" i="1"/>
  <c r="N1830" i="1"/>
  <c r="J1831" i="1"/>
  <c r="K1831" i="1"/>
  <c r="L1831" i="1"/>
  <c r="M1831" i="1"/>
  <c r="N1831" i="1"/>
  <c r="J1832" i="1"/>
  <c r="K1832" i="1"/>
  <c r="L1832" i="1"/>
  <c r="M1832" i="1"/>
  <c r="N1832" i="1"/>
  <c r="J1833" i="1"/>
  <c r="K1833" i="1"/>
  <c r="L1833" i="1"/>
  <c r="M1833" i="1"/>
  <c r="N1833" i="1"/>
  <c r="J1834" i="1"/>
  <c r="K1834" i="1"/>
  <c r="L1834" i="1"/>
  <c r="M1834" i="1"/>
  <c r="N1834" i="1"/>
  <c r="J1835" i="1"/>
  <c r="K1835" i="1"/>
  <c r="L1835" i="1"/>
  <c r="M1835" i="1"/>
  <c r="N1835" i="1"/>
  <c r="J1836" i="1"/>
  <c r="K1836" i="1"/>
  <c r="L1836" i="1"/>
  <c r="M1836" i="1"/>
  <c r="N1836" i="1"/>
  <c r="J1837" i="1"/>
  <c r="K1837" i="1"/>
  <c r="L1837" i="1"/>
  <c r="M1837" i="1"/>
  <c r="N1837" i="1"/>
  <c r="J1838" i="1"/>
  <c r="K1838" i="1"/>
  <c r="L1838" i="1"/>
  <c r="M1838" i="1"/>
  <c r="N1838" i="1"/>
  <c r="J1839" i="1"/>
  <c r="K1839" i="1"/>
  <c r="L1839" i="1"/>
  <c r="M1839" i="1"/>
  <c r="N1839" i="1"/>
  <c r="J1840" i="1"/>
  <c r="K1840" i="1"/>
  <c r="L1840" i="1"/>
  <c r="M1840" i="1"/>
  <c r="N1840" i="1"/>
  <c r="J1841" i="1"/>
  <c r="K1841" i="1"/>
  <c r="L1841" i="1"/>
  <c r="M1841" i="1"/>
  <c r="N1841" i="1"/>
  <c r="J1842" i="1"/>
  <c r="K1842" i="1"/>
  <c r="L1842" i="1"/>
  <c r="M1842" i="1"/>
  <c r="N1842" i="1"/>
  <c r="J1843" i="1"/>
  <c r="K1843" i="1"/>
  <c r="L1843" i="1"/>
  <c r="M1843" i="1"/>
  <c r="N1843" i="1"/>
  <c r="J1844" i="1"/>
  <c r="K1844" i="1"/>
  <c r="L1844" i="1"/>
  <c r="M1844" i="1"/>
  <c r="N1844" i="1"/>
  <c r="J1845" i="1"/>
  <c r="K1845" i="1"/>
  <c r="L1845" i="1"/>
  <c r="M1845" i="1"/>
  <c r="N1845" i="1"/>
  <c r="J1846" i="1"/>
  <c r="K1846" i="1"/>
  <c r="L1846" i="1"/>
  <c r="M1846" i="1"/>
  <c r="N1846" i="1"/>
  <c r="J1847" i="1"/>
  <c r="K1847" i="1"/>
  <c r="L1847" i="1"/>
  <c r="M1847" i="1"/>
  <c r="N1847" i="1"/>
  <c r="J1848" i="1"/>
  <c r="K1848" i="1"/>
  <c r="L1848" i="1"/>
  <c r="M1848" i="1"/>
  <c r="N1848" i="1"/>
  <c r="J1849" i="1"/>
  <c r="K1849" i="1"/>
  <c r="L1849" i="1"/>
  <c r="M1849" i="1"/>
  <c r="N1849" i="1"/>
  <c r="J1850" i="1"/>
  <c r="K1850" i="1"/>
  <c r="L1850" i="1"/>
  <c r="M1850" i="1"/>
  <c r="N1850" i="1"/>
  <c r="J1851" i="1"/>
  <c r="K1851" i="1"/>
  <c r="L1851" i="1"/>
  <c r="M1851" i="1"/>
  <c r="N1851" i="1"/>
  <c r="J1852" i="1"/>
  <c r="K1852" i="1"/>
  <c r="L1852" i="1"/>
  <c r="M1852" i="1"/>
  <c r="N1852" i="1"/>
  <c r="J1853" i="1"/>
  <c r="K1853" i="1"/>
  <c r="L1853" i="1"/>
  <c r="M1853" i="1"/>
  <c r="N1853" i="1"/>
  <c r="J1854" i="1"/>
  <c r="K1854" i="1"/>
  <c r="L1854" i="1"/>
  <c r="M1854" i="1"/>
  <c r="N1854" i="1"/>
  <c r="J1855" i="1"/>
  <c r="K1855" i="1"/>
  <c r="L1855" i="1"/>
  <c r="M1855" i="1"/>
  <c r="N1855" i="1"/>
  <c r="J1856" i="1"/>
  <c r="K1856" i="1"/>
  <c r="L1856" i="1"/>
  <c r="M1856" i="1"/>
  <c r="N1856" i="1"/>
  <c r="J1857" i="1"/>
  <c r="K1857" i="1"/>
  <c r="L1857" i="1"/>
  <c r="M1857" i="1"/>
  <c r="N1857" i="1"/>
  <c r="J1858" i="1"/>
  <c r="K1858" i="1"/>
  <c r="L1858" i="1"/>
  <c r="M1858" i="1"/>
  <c r="N1858" i="1"/>
  <c r="J1859" i="1"/>
  <c r="K1859" i="1"/>
  <c r="L1859" i="1"/>
  <c r="M1859" i="1"/>
  <c r="N1859" i="1"/>
  <c r="J1860" i="1"/>
  <c r="K1860" i="1"/>
  <c r="L1860" i="1"/>
  <c r="M1860" i="1"/>
  <c r="N1860" i="1"/>
  <c r="J1861" i="1"/>
  <c r="K1861" i="1"/>
  <c r="L1861" i="1"/>
  <c r="M1861" i="1"/>
  <c r="N1861" i="1"/>
  <c r="J1862" i="1"/>
  <c r="K1862" i="1"/>
  <c r="L1862" i="1"/>
  <c r="M1862" i="1"/>
  <c r="N1862" i="1"/>
  <c r="J1863" i="1"/>
  <c r="K1863" i="1"/>
  <c r="L1863" i="1"/>
  <c r="M1863" i="1"/>
  <c r="N1863" i="1"/>
  <c r="J1864" i="1"/>
  <c r="K1864" i="1"/>
  <c r="L1864" i="1"/>
  <c r="M1864" i="1"/>
  <c r="N1864" i="1"/>
  <c r="J1865" i="1"/>
  <c r="K1865" i="1"/>
  <c r="L1865" i="1"/>
  <c r="M1865" i="1"/>
  <c r="N1865" i="1"/>
  <c r="J1866" i="1"/>
  <c r="K1866" i="1"/>
  <c r="L1866" i="1"/>
  <c r="M1866" i="1"/>
  <c r="N1866" i="1"/>
  <c r="J1867" i="1"/>
  <c r="K1867" i="1"/>
  <c r="L1867" i="1"/>
  <c r="M1867" i="1"/>
  <c r="N1867" i="1"/>
  <c r="J1868" i="1"/>
  <c r="K1868" i="1"/>
  <c r="L1868" i="1"/>
  <c r="M1868" i="1"/>
  <c r="N1868" i="1"/>
  <c r="J1869" i="1"/>
  <c r="K1869" i="1"/>
  <c r="L1869" i="1"/>
  <c r="M1869" i="1"/>
  <c r="N1869" i="1"/>
  <c r="J1870" i="1"/>
  <c r="K1870" i="1"/>
  <c r="L1870" i="1"/>
  <c r="M1870" i="1"/>
  <c r="N1870" i="1"/>
  <c r="J1871" i="1"/>
  <c r="K1871" i="1"/>
  <c r="L1871" i="1"/>
  <c r="M1871" i="1"/>
  <c r="N1871" i="1"/>
  <c r="J1872" i="1"/>
  <c r="K1872" i="1"/>
  <c r="L1872" i="1"/>
  <c r="M1872" i="1"/>
  <c r="N1872" i="1"/>
  <c r="J1873" i="1"/>
  <c r="K1873" i="1"/>
  <c r="L1873" i="1"/>
  <c r="M1873" i="1"/>
  <c r="N1873" i="1"/>
  <c r="J1874" i="1"/>
  <c r="K1874" i="1"/>
  <c r="L1874" i="1"/>
  <c r="M1874" i="1"/>
  <c r="N1874" i="1"/>
  <c r="J1875" i="1"/>
  <c r="K1875" i="1"/>
  <c r="L1875" i="1"/>
  <c r="M1875" i="1"/>
  <c r="N1875" i="1"/>
  <c r="J1876" i="1"/>
  <c r="K1876" i="1"/>
  <c r="L1876" i="1"/>
  <c r="M1876" i="1"/>
  <c r="N1876" i="1"/>
  <c r="J1877" i="1"/>
  <c r="K1877" i="1"/>
  <c r="L1877" i="1"/>
  <c r="M1877" i="1"/>
  <c r="N1877" i="1"/>
  <c r="J1878" i="1"/>
  <c r="K1878" i="1"/>
  <c r="L1878" i="1"/>
  <c r="M1878" i="1"/>
  <c r="N1878" i="1"/>
  <c r="J1879" i="1"/>
  <c r="K1879" i="1"/>
  <c r="L1879" i="1"/>
  <c r="M1879" i="1"/>
  <c r="N1879" i="1"/>
  <c r="J1880" i="1"/>
  <c r="K1880" i="1"/>
  <c r="L1880" i="1"/>
  <c r="M1880" i="1"/>
  <c r="N1880" i="1"/>
  <c r="J1881" i="1"/>
  <c r="K1881" i="1"/>
  <c r="L1881" i="1"/>
  <c r="M1881" i="1"/>
  <c r="N1881" i="1"/>
  <c r="J1882" i="1"/>
  <c r="K1882" i="1"/>
  <c r="L1882" i="1"/>
  <c r="M1882" i="1"/>
  <c r="N1882" i="1"/>
  <c r="J1883" i="1"/>
  <c r="K1883" i="1"/>
  <c r="L1883" i="1"/>
  <c r="M1883" i="1"/>
  <c r="N1883" i="1"/>
  <c r="J1884" i="1"/>
  <c r="K1884" i="1"/>
  <c r="L1884" i="1"/>
  <c r="M1884" i="1"/>
  <c r="N1884" i="1"/>
  <c r="J1885" i="1"/>
  <c r="K1885" i="1"/>
  <c r="L1885" i="1"/>
  <c r="M1885" i="1"/>
  <c r="N1885" i="1"/>
  <c r="J1886" i="1"/>
  <c r="K1886" i="1"/>
  <c r="L1886" i="1"/>
  <c r="M1886" i="1"/>
  <c r="N1886" i="1"/>
  <c r="J1887" i="1"/>
  <c r="K1887" i="1"/>
  <c r="L1887" i="1"/>
  <c r="M1887" i="1"/>
  <c r="N1887" i="1"/>
  <c r="J1888" i="1"/>
  <c r="K1888" i="1"/>
  <c r="L1888" i="1"/>
  <c r="M1888" i="1"/>
  <c r="N1888" i="1"/>
  <c r="J1889" i="1"/>
  <c r="K1889" i="1"/>
  <c r="L1889" i="1"/>
  <c r="M1889" i="1"/>
  <c r="N1889" i="1"/>
  <c r="J1890" i="1"/>
  <c r="K1890" i="1"/>
  <c r="L1890" i="1"/>
  <c r="M1890" i="1"/>
  <c r="N1890" i="1"/>
  <c r="J1891" i="1"/>
  <c r="K1891" i="1"/>
  <c r="L1891" i="1"/>
  <c r="M1891" i="1"/>
  <c r="N1891" i="1"/>
  <c r="J1892" i="1"/>
  <c r="K1892" i="1"/>
  <c r="L1892" i="1"/>
  <c r="M1892" i="1"/>
  <c r="N1892" i="1"/>
  <c r="J1893" i="1"/>
  <c r="K1893" i="1"/>
  <c r="L1893" i="1"/>
  <c r="M1893" i="1"/>
  <c r="N1893" i="1"/>
  <c r="J1894" i="1"/>
  <c r="K1894" i="1"/>
  <c r="L1894" i="1"/>
  <c r="M1894" i="1"/>
  <c r="N1894" i="1"/>
  <c r="J1895" i="1"/>
  <c r="K1895" i="1"/>
  <c r="L1895" i="1"/>
  <c r="M1895" i="1"/>
  <c r="N1895" i="1"/>
  <c r="J1896" i="1"/>
  <c r="K1896" i="1"/>
  <c r="L1896" i="1"/>
  <c r="M1896" i="1"/>
  <c r="N1896" i="1"/>
  <c r="J1897" i="1"/>
  <c r="K1897" i="1"/>
  <c r="L1897" i="1"/>
  <c r="M1897" i="1"/>
  <c r="N1897" i="1"/>
  <c r="J1898" i="1"/>
  <c r="K1898" i="1"/>
  <c r="L1898" i="1"/>
  <c r="M1898" i="1"/>
  <c r="N1898" i="1"/>
  <c r="J1899" i="1"/>
  <c r="K1899" i="1"/>
  <c r="L1899" i="1"/>
  <c r="M1899" i="1"/>
  <c r="N1899" i="1"/>
  <c r="J1900" i="1"/>
  <c r="K1900" i="1"/>
  <c r="L1900" i="1"/>
  <c r="M1900" i="1"/>
  <c r="N1900" i="1"/>
  <c r="J1901" i="1"/>
  <c r="K1901" i="1"/>
  <c r="L1901" i="1"/>
  <c r="M1901" i="1"/>
  <c r="N1901" i="1"/>
  <c r="J1902" i="1"/>
  <c r="K1902" i="1"/>
  <c r="L1902" i="1"/>
  <c r="M1902" i="1"/>
  <c r="N1902" i="1"/>
  <c r="J1903" i="1"/>
  <c r="K1903" i="1"/>
  <c r="L1903" i="1"/>
  <c r="M1903" i="1"/>
  <c r="N1903" i="1"/>
  <c r="J1904" i="1"/>
  <c r="K1904" i="1"/>
  <c r="L1904" i="1"/>
  <c r="M1904" i="1"/>
  <c r="N1904" i="1"/>
  <c r="J1905" i="1"/>
  <c r="K1905" i="1"/>
  <c r="L1905" i="1"/>
  <c r="M1905" i="1"/>
  <c r="N1905" i="1"/>
  <c r="J1906" i="1"/>
  <c r="K1906" i="1"/>
  <c r="L1906" i="1"/>
  <c r="M1906" i="1"/>
  <c r="N1906" i="1"/>
  <c r="J1907" i="1"/>
  <c r="K1907" i="1"/>
  <c r="L1907" i="1"/>
  <c r="M1907" i="1"/>
  <c r="N1907" i="1"/>
  <c r="J1908" i="1"/>
  <c r="K1908" i="1"/>
  <c r="L1908" i="1"/>
  <c r="M1908" i="1"/>
  <c r="N1908" i="1"/>
  <c r="J1909" i="1"/>
  <c r="K1909" i="1"/>
  <c r="L1909" i="1"/>
  <c r="M1909" i="1"/>
  <c r="N1909" i="1"/>
  <c r="J1910" i="1"/>
  <c r="K1910" i="1"/>
  <c r="L1910" i="1"/>
  <c r="M1910" i="1"/>
  <c r="N1910" i="1"/>
  <c r="J1911" i="1"/>
  <c r="K1911" i="1"/>
  <c r="L1911" i="1"/>
  <c r="M1911" i="1"/>
  <c r="N1911" i="1"/>
  <c r="J1912" i="1"/>
  <c r="K1912" i="1"/>
  <c r="L1912" i="1"/>
  <c r="M1912" i="1"/>
  <c r="N1912" i="1"/>
  <c r="J1913" i="1"/>
  <c r="K1913" i="1"/>
  <c r="L1913" i="1"/>
  <c r="M1913" i="1"/>
  <c r="N1913" i="1"/>
  <c r="J1914" i="1"/>
  <c r="K1914" i="1"/>
  <c r="L1914" i="1"/>
  <c r="M1914" i="1"/>
  <c r="N1914" i="1"/>
  <c r="J1915" i="1"/>
  <c r="K1915" i="1"/>
  <c r="L1915" i="1"/>
  <c r="M1915" i="1"/>
  <c r="N1915" i="1"/>
  <c r="J1916" i="1"/>
  <c r="K1916" i="1"/>
  <c r="L1916" i="1"/>
  <c r="M1916" i="1"/>
  <c r="N1916" i="1"/>
  <c r="J1917" i="1"/>
  <c r="K1917" i="1"/>
  <c r="L1917" i="1"/>
  <c r="M1917" i="1"/>
  <c r="N1917" i="1"/>
  <c r="J1918" i="1"/>
  <c r="K1918" i="1"/>
  <c r="L1918" i="1"/>
  <c r="M1918" i="1"/>
  <c r="N1918" i="1"/>
  <c r="J1919" i="1"/>
  <c r="K1919" i="1"/>
  <c r="L1919" i="1"/>
  <c r="M1919" i="1"/>
  <c r="N1919" i="1"/>
  <c r="J1920" i="1"/>
  <c r="K1920" i="1"/>
  <c r="L1920" i="1"/>
  <c r="M1920" i="1"/>
  <c r="N1920" i="1"/>
  <c r="J1921" i="1"/>
  <c r="K1921" i="1"/>
  <c r="L1921" i="1"/>
  <c r="M1921" i="1"/>
  <c r="N1921" i="1"/>
  <c r="J1922" i="1"/>
  <c r="K1922" i="1"/>
  <c r="L1922" i="1"/>
  <c r="M1922" i="1"/>
  <c r="N1922" i="1"/>
  <c r="J1923" i="1"/>
  <c r="K1923" i="1"/>
  <c r="L1923" i="1"/>
  <c r="M1923" i="1"/>
  <c r="N1923" i="1"/>
  <c r="J1924" i="1"/>
  <c r="K1924" i="1"/>
  <c r="L1924" i="1"/>
  <c r="M1924" i="1"/>
  <c r="N1924" i="1"/>
  <c r="J1925" i="1"/>
  <c r="K1925" i="1"/>
  <c r="L1925" i="1"/>
  <c r="M1925" i="1"/>
  <c r="N1925" i="1"/>
  <c r="J1926" i="1"/>
  <c r="K1926" i="1"/>
  <c r="L1926" i="1"/>
  <c r="M1926" i="1"/>
  <c r="N1926" i="1"/>
  <c r="J1927" i="1"/>
  <c r="K1927" i="1"/>
  <c r="L1927" i="1"/>
  <c r="M1927" i="1"/>
  <c r="N1927" i="1"/>
  <c r="J1928" i="1"/>
  <c r="K1928" i="1"/>
  <c r="L1928" i="1"/>
  <c r="M1928" i="1"/>
  <c r="N1928" i="1"/>
  <c r="J1929" i="1"/>
  <c r="K1929" i="1"/>
  <c r="L1929" i="1"/>
  <c r="M1929" i="1"/>
  <c r="N1929" i="1"/>
  <c r="J1930" i="1"/>
  <c r="K1930" i="1"/>
  <c r="L1930" i="1"/>
  <c r="M1930" i="1"/>
  <c r="N1930" i="1"/>
  <c r="J1931" i="1"/>
  <c r="K1931" i="1"/>
  <c r="L1931" i="1"/>
  <c r="M1931" i="1"/>
  <c r="N1931" i="1"/>
  <c r="J1932" i="1"/>
  <c r="K1932" i="1"/>
  <c r="L1932" i="1"/>
  <c r="M1932" i="1"/>
  <c r="N1932" i="1"/>
  <c r="J1933" i="1"/>
  <c r="K1933" i="1"/>
  <c r="L1933" i="1"/>
  <c r="M1933" i="1"/>
  <c r="N1933" i="1"/>
  <c r="J1934" i="1"/>
  <c r="K1934" i="1"/>
  <c r="L1934" i="1"/>
  <c r="M1934" i="1"/>
  <c r="N1934" i="1"/>
  <c r="J1935" i="1"/>
  <c r="K1935" i="1"/>
  <c r="L1935" i="1"/>
  <c r="M1935" i="1"/>
  <c r="N1935" i="1"/>
  <c r="J1936" i="1"/>
  <c r="K1936" i="1"/>
  <c r="L1936" i="1"/>
  <c r="M1936" i="1"/>
  <c r="N1936" i="1"/>
  <c r="J1937" i="1"/>
  <c r="K1937" i="1"/>
  <c r="L1937" i="1"/>
  <c r="M1937" i="1"/>
  <c r="N1937" i="1"/>
  <c r="J1938" i="1"/>
  <c r="K1938" i="1"/>
  <c r="L1938" i="1"/>
  <c r="M1938" i="1"/>
  <c r="N1938" i="1"/>
  <c r="J1939" i="1"/>
  <c r="K1939" i="1"/>
  <c r="L1939" i="1"/>
  <c r="M1939" i="1"/>
  <c r="N1939" i="1"/>
  <c r="J1940" i="1"/>
  <c r="K1940" i="1"/>
  <c r="L1940" i="1"/>
  <c r="M1940" i="1"/>
  <c r="N1940" i="1"/>
  <c r="J1941" i="1"/>
  <c r="K1941" i="1"/>
  <c r="L1941" i="1"/>
  <c r="M1941" i="1"/>
  <c r="N1941" i="1"/>
  <c r="J1942" i="1"/>
  <c r="K1942" i="1"/>
  <c r="L1942" i="1"/>
  <c r="M1942" i="1"/>
  <c r="N1942" i="1"/>
  <c r="J1943" i="1"/>
  <c r="K1943" i="1"/>
  <c r="L1943" i="1"/>
  <c r="M1943" i="1"/>
  <c r="N1943" i="1"/>
  <c r="J1944" i="1"/>
  <c r="K1944" i="1"/>
  <c r="L1944" i="1"/>
  <c r="M1944" i="1"/>
  <c r="N1944" i="1"/>
  <c r="J1945" i="1"/>
  <c r="K1945" i="1"/>
  <c r="L1945" i="1"/>
  <c r="M1945" i="1"/>
  <c r="N1945" i="1"/>
  <c r="J1946" i="1"/>
  <c r="K1946" i="1"/>
  <c r="L1946" i="1"/>
  <c r="M1946" i="1"/>
  <c r="N1946" i="1"/>
  <c r="J1947" i="1"/>
  <c r="K1947" i="1"/>
  <c r="L1947" i="1"/>
  <c r="M1947" i="1"/>
  <c r="N1947" i="1"/>
  <c r="J1948" i="1"/>
  <c r="K1948" i="1"/>
  <c r="L1948" i="1"/>
  <c r="M1948" i="1"/>
  <c r="N1948" i="1"/>
  <c r="J1949" i="1"/>
  <c r="K1949" i="1"/>
  <c r="L1949" i="1"/>
  <c r="M1949" i="1"/>
  <c r="N1949" i="1"/>
  <c r="J1950" i="1"/>
  <c r="K1950" i="1"/>
  <c r="L1950" i="1"/>
  <c r="M1950" i="1"/>
  <c r="N1950" i="1"/>
  <c r="J1951" i="1"/>
  <c r="K1951" i="1"/>
  <c r="L1951" i="1"/>
  <c r="M1951" i="1"/>
  <c r="N1951" i="1"/>
  <c r="J1952" i="1"/>
  <c r="K1952" i="1"/>
  <c r="L1952" i="1"/>
  <c r="M1952" i="1"/>
  <c r="N1952" i="1"/>
  <c r="J1953" i="1"/>
  <c r="K1953" i="1"/>
  <c r="L1953" i="1"/>
  <c r="M1953" i="1"/>
  <c r="N1953" i="1"/>
  <c r="J1954" i="1"/>
  <c r="K1954" i="1"/>
  <c r="L1954" i="1"/>
  <c r="M1954" i="1"/>
  <c r="N1954" i="1"/>
  <c r="J1955" i="1"/>
  <c r="K1955" i="1"/>
  <c r="L1955" i="1"/>
  <c r="M1955" i="1"/>
  <c r="N1955" i="1"/>
  <c r="J1956" i="1"/>
  <c r="K1956" i="1"/>
  <c r="L1956" i="1"/>
  <c r="M1956" i="1"/>
  <c r="N1956" i="1"/>
  <c r="J1957" i="1"/>
  <c r="K1957" i="1"/>
  <c r="L1957" i="1"/>
  <c r="M1957" i="1"/>
  <c r="N1957" i="1"/>
  <c r="J1958" i="1"/>
  <c r="K1958" i="1"/>
  <c r="L1958" i="1"/>
  <c r="M1958" i="1"/>
  <c r="N1958" i="1"/>
  <c r="J1959" i="1"/>
  <c r="K1959" i="1"/>
  <c r="L1959" i="1"/>
  <c r="M1959" i="1"/>
  <c r="N1959" i="1"/>
  <c r="J1960" i="1"/>
  <c r="K1960" i="1"/>
  <c r="L1960" i="1"/>
  <c r="M1960" i="1"/>
  <c r="N1960" i="1"/>
  <c r="J1961" i="1"/>
  <c r="K1961" i="1"/>
  <c r="L1961" i="1"/>
  <c r="M1961" i="1"/>
  <c r="N1961" i="1"/>
  <c r="J1962" i="1"/>
  <c r="K1962" i="1"/>
  <c r="L1962" i="1"/>
  <c r="M1962" i="1"/>
  <c r="N1962" i="1"/>
  <c r="J1963" i="1"/>
  <c r="K1963" i="1"/>
  <c r="L1963" i="1"/>
  <c r="M1963" i="1"/>
  <c r="N1963" i="1"/>
  <c r="J1964" i="1"/>
  <c r="K1964" i="1"/>
  <c r="L1964" i="1"/>
  <c r="M1964" i="1"/>
  <c r="N1964" i="1"/>
  <c r="J1965" i="1"/>
  <c r="K1965" i="1"/>
  <c r="L1965" i="1"/>
  <c r="M1965" i="1"/>
  <c r="N1965" i="1"/>
  <c r="J1966" i="1"/>
  <c r="K1966" i="1"/>
  <c r="L1966" i="1"/>
  <c r="M1966" i="1"/>
  <c r="N1966" i="1"/>
  <c r="J1967" i="1"/>
  <c r="K1967" i="1"/>
  <c r="L1967" i="1"/>
  <c r="M1967" i="1"/>
  <c r="N1967" i="1"/>
  <c r="J1968" i="1"/>
  <c r="K1968" i="1"/>
  <c r="L1968" i="1"/>
  <c r="M1968" i="1"/>
  <c r="N1968" i="1"/>
  <c r="J1969" i="1"/>
  <c r="K1969" i="1"/>
  <c r="L1969" i="1"/>
  <c r="M1969" i="1"/>
  <c r="N1969" i="1"/>
  <c r="J1970" i="1"/>
  <c r="K1970" i="1"/>
  <c r="L1970" i="1"/>
  <c r="M1970" i="1"/>
  <c r="N1970" i="1"/>
  <c r="J1971" i="1"/>
  <c r="K1971" i="1"/>
  <c r="L1971" i="1"/>
  <c r="M1971" i="1"/>
  <c r="N1971" i="1"/>
  <c r="J1972" i="1"/>
  <c r="K1972" i="1"/>
  <c r="L1972" i="1"/>
  <c r="M1972" i="1"/>
  <c r="N1972" i="1"/>
  <c r="J1973" i="1"/>
  <c r="K1973" i="1"/>
  <c r="L1973" i="1"/>
  <c r="M1973" i="1"/>
  <c r="N1973" i="1"/>
  <c r="J1974" i="1"/>
  <c r="K1974" i="1"/>
  <c r="L1974" i="1"/>
  <c r="M1974" i="1"/>
  <c r="N1974" i="1"/>
  <c r="J1975" i="1"/>
  <c r="K1975" i="1"/>
  <c r="L1975" i="1"/>
  <c r="M1975" i="1"/>
  <c r="N1975" i="1"/>
  <c r="J1976" i="1"/>
  <c r="K1976" i="1"/>
  <c r="L1976" i="1"/>
  <c r="M1976" i="1"/>
  <c r="N1976" i="1"/>
  <c r="J1977" i="1"/>
  <c r="K1977" i="1"/>
  <c r="L1977" i="1"/>
  <c r="M1977" i="1"/>
  <c r="N1977" i="1"/>
  <c r="J1978" i="1"/>
  <c r="K1978" i="1"/>
  <c r="L1978" i="1"/>
  <c r="M1978" i="1"/>
  <c r="N1978" i="1"/>
  <c r="J1979" i="1"/>
  <c r="K1979" i="1"/>
  <c r="L1979" i="1"/>
  <c r="M1979" i="1"/>
  <c r="N1979" i="1"/>
  <c r="J1980" i="1"/>
  <c r="K1980" i="1"/>
  <c r="L1980" i="1"/>
  <c r="M1980" i="1"/>
  <c r="N1980" i="1"/>
  <c r="J1981" i="1"/>
  <c r="K1981" i="1"/>
  <c r="L1981" i="1"/>
  <c r="M1981" i="1"/>
  <c r="N1981" i="1"/>
  <c r="J1982" i="1"/>
  <c r="K1982" i="1"/>
  <c r="L1982" i="1"/>
  <c r="M1982" i="1"/>
  <c r="N1982" i="1"/>
  <c r="J1983" i="1"/>
  <c r="K1983" i="1"/>
  <c r="L1983" i="1"/>
  <c r="M1983" i="1"/>
  <c r="N1983" i="1"/>
  <c r="J1984" i="1"/>
  <c r="K1984" i="1"/>
  <c r="L1984" i="1"/>
  <c r="M1984" i="1"/>
  <c r="N1984" i="1"/>
  <c r="J1985" i="1"/>
  <c r="K1985" i="1"/>
  <c r="L1985" i="1"/>
  <c r="M1985" i="1"/>
  <c r="N1985" i="1"/>
  <c r="J1986" i="1"/>
  <c r="K1986" i="1"/>
  <c r="L1986" i="1"/>
  <c r="M1986" i="1"/>
  <c r="N1986" i="1"/>
  <c r="J1987" i="1"/>
  <c r="K1987" i="1"/>
  <c r="L1987" i="1"/>
  <c r="M1987" i="1"/>
  <c r="N1987" i="1"/>
  <c r="J1988" i="1"/>
  <c r="K1988" i="1"/>
  <c r="L1988" i="1"/>
  <c r="M1988" i="1"/>
  <c r="N1988" i="1"/>
  <c r="J1989" i="1"/>
  <c r="K1989" i="1"/>
  <c r="L1989" i="1"/>
  <c r="M1989" i="1"/>
  <c r="N1989" i="1"/>
  <c r="J1990" i="1"/>
  <c r="K1990" i="1"/>
  <c r="L1990" i="1"/>
  <c r="M1990" i="1"/>
  <c r="N1990" i="1"/>
  <c r="J1991" i="1"/>
  <c r="K1991" i="1"/>
  <c r="L1991" i="1"/>
  <c r="M1991" i="1"/>
  <c r="N1991" i="1"/>
  <c r="J1992" i="1"/>
  <c r="K1992" i="1"/>
  <c r="L1992" i="1"/>
  <c r="M1992" i="1"/>
  <c r="N1992" i="1"/>
  <c r="J1993" i="1"/>
  <c r="K1993" i="1"/>
  <c r="L1993" i="1"/>
  <c r="M1993" i="1"/>
  <c r="N1993" i="1"/>
  <c r="J1994" i="1"/>
  <c r="K1994" i="1"/>
  <c r="L1994" i="1"/>
  <c r="M1994" i="1"/>
  <c r="N1994" i="1"/>
  <c r="J1995" i="1"/>
  <c r="K1995" i="1"/>
  <c r="L1995" i="1"/>
  <c r="M1995" i="1"/>
  <c r="N1995" i="1"/>
  <c r="J1996" i="1"/>
  <c r="K1996" i="1"/>
  <c r="L1996" i="1"/>
  <c r="M1996" i="1"/>
  <c r="N1996" i="1"/>
  <c r="J1997" i="1"/>
  <c r="K1997" i="1"/>
  <c r="L1997" i="1"/>
  <c r="M1997" i="1"/>
  <c r="N1997" i="1"/>
  <c r="J1998" i="1"/>
  <c r="K1998" i="1"/>
  <c r="L1998" i="1"/>
  <c r="M1998" i="1"/>
  <c r="N1998" i="1"/>
  <c r="J1999" i="1"/>
  <c r="K1999" i="1"/>
  <c r="L1999" i="1"/>
  <c r="M1999" i="1"/>
  <c r="N1999" i="1"/>
  <c r="J2000" i="1"/>
  <c r="K2000" i="1"/>
  <c r="L2000" i="1"/>
  <c r="M2000" i="1"/>
  <c r="N2000" i="1"/>
  <c r="J2001" i="1"/>
  <c r="K2001" i="1"/>
  <c r="L2001" i="1"/>
  <c r="M2001" i="1"/>
  <c r="N2001" i="1"/>
  <c r="J2002" i="1"/>
  <c r="K2002" i="1"/>
  <c r="L2002" i="1"/>
  <c r="M2002" i="1"/>
  <c r="N2002" i="1"/>
  <c r="J2003" i="1"/>
  <c r="K2003" i="1"/>
  <c r="L2003" i="1"/>
  <c r="M2003" i="1"/>
  <c r="N2003" i="1"/>
  <c r="J2004" i="1"/>
  <c r="K2004" i="1"/>
  <c r="L2004" i="1"/>
  <c r="M2004" i="1"/>
  <c r="N2004" i="1"/>
  <c r="J2005" i="1"/>
  <c r="K2005" i="1"/>
  <c r="L2005" i="1"/>
  <c r="M2005" i="1"/>
  <c r="N2005" i="1"/>
  <c r="J2006" i="1"/>
  <c r="K2006" i="1"/>
  <c r="L2006" i="1"/>
  <c r="M2006" i="1"/>
  <c r="N2006" i="1"/>
  <c r="J2007" i="1"/>
  <c r="K2007" i="1"/>
  <c r="L2007" i="1"/>
  <c r="M2007" i="1"/>
  <c r="N2007" i="1"/>
  <c r="J2008" i="1"/>
  <c r="K2008" i="1"/>
  <c r="L2008" i="1"/>
  <c r="M2008" i="1"/>
  <c r="N2008" i="1"/>
  <c r="J2009" i="1"/>
  <c r="K2009" i="1"/>
  <c r="L2009" i="1"/>
  <c r="M2009" i="1"/>
  <c r="N2009" i="1"/>
  <c r="J2010" i="1"/>
  <c r="K2010" i="1"/>
  <c r="L2010" i="1"/>
  <c r="M2010" i="1"/>
  <c r="N2010" i="1"/>
  <c r="J2011" i="1"/>
  <c r="K2011" i="1"/>
  <c r="L2011" i="1"/>
  <c r="M2011" i="1"/>
  <c r="N2011" i="1"/>
  <c r="J2012" i="1"/>
  <c r="K2012" i="1"/>
  <c r="L2012" i="1"/>
  <c r="M2012" i="1"/>
  <c r="N2012" i="1"/>
  <c r="J2013" i="1"/>
  <c r="K2013" i="1"/>
  <c r="L2013" i="1"/>
  <c r="M2013" i="1"/>
  <c r="N2013" i="1"/>
  <c r="J2014" i="1"/>
  <c r="K2014" i="1"/>
  <c r="L2014" i="1"/>
  <c r="M2014" i="1"/>
  <c r="N2014" i="1"/>
  <c r="J2015" i="1"/>
  <c r="K2015" i="1"/>
  <c r="L2015" i="1"/>
  <c r="M2015" i="1"/>
  <c r="N2015" i="1"/>
  <c r="J2016" i="1"/>
  <c r="K2016" i="1"/>
  <c r="L2016" i="1"/>
  <c r="M2016" i="1"/>
  <c r="N2016" i="1"/>
  <c r="J2017" i="1"/>
  <c r="K2017" i="1"/>
  <c r="L2017" i="1"/>
  <c r="M2017" i="1"/>
  <c r="N2017" i="1"/>
  <c r="J2018" i="1"/>
  <c r="K2018" i="1"/>
  <c r="L2018" i="1"/>
  <c r="M2018" i="1"/>
  <c r="N2018" i="1"/>
  <c r="J2019" i="1"/>
  <c r="K2019" i="1"/>
  <c r="L2019" i="1"/>
  <c r="M2019" i="1"/>
  <c r="N2019" i="1"/>
  <c r="J2020" i="1"/>
  <c r="K2020" i="1"/>
  <c r="L2020" i="1"/>
  <c r="M2020" i="1"/>
  <c r="N2020" i="1"/>
  <c r="J2021" i="1"/>
  <c r="K2021" i="1"/>
  <c r="L2021" i="1"/>
  <c r="M2021" i="1"/>
  <c r="N2021" i="1"/>
  <c r="J2022" i="1"/>
  <c r="K2022" i="1"/>
  <c r="L2022" i="1"/>
  <c r="M2022" i="1"/>
  <c r="N2022" i="1"/>
  <c r="J2023" i="1"/>
  <c r="K2023" i="1"/>
  <c r="L2023" i="1"/>
  <c r="M2023" i="1"/>
  <c r="N2023" i="1"/>
  <c r="J2024" i="1"/>
  <c r="K2024" i="1"/>
  <c r="L2024" i="1"/>
  <c r="M2024" i="1"/>
  <c r="N2024" i="1"/>
  <c r="J2025" i="1"/>
  <c r="K2025" i="1"/>
  <c r="L2025" i="1"/>
  <c r="M2025" i="1"/>
  <c r="N2025" i="1"/>
  <c r="J2026" i="1"/>
  <c r="K2026" i="1"/>
  <c r="L2026" i="1"/>
  <c r="M2026" i="1"/>
  <c r="N2026" i="1"/>
  <c r="J2027" i="1"/>
  <c r="K2027" i="1"/>
  <c r="L2027" i="1"/>
  <c r="M2027" i="1"/>
  <c r="N2027" i="1"/>
  <c r="J2028" i="1"/>
  <c r="K2028" i="1"/>
  <c r="L2028" i="1"/>
  <c r="M2028" i="1"/>
  <c r="N2028" i="1"/>
  <c r="J2029" i="1"/>
  <c r="K2029" i="1"/>
  <c r="L2029" i="1"/>
  <c r="M2029" i="1"/>
  <c r="N2029" i="1"/>
  <c r="J2030" i="1"/>
  <c r="K2030" i="1"/>
  <c r="L2030" i="1"/>
  <c r="M2030" i="1"/>
  <c r="N2030" i="1"/>
  <c r="J2031" i="1"/>
  <c r="K2031" i="1"/>
  <c r="L2031" i="1"/>
  <c r="M2031" i="1"/>
  <c r="N2031" i="1"/>
  <c r="J2032" i="1"/>
  <c r="K2032" i="1"/>
  <c r="L2032" i="1"/>
  <c r="M2032" i="1"/>
  <c r="N2032" i="1"/>
  <c r="J2033" i="1"/>
  <c r="K2033" i="1"/>
  <c r="L2033" i="1"/>
  <c r="M2033" i="1"/>
  <c r="N2033" i="1"/>
  <c r="J2034" i="1"/>
  <c r="K2034" i="1"/>
  <c r="L2034" i="1"/>
  <c r="M2034" i="1"/>
  <c r="N2034" i="1"/>
  <c r="J2035" i="1"/>
  <c r="K2035" i="1"/>
  <c r="L2035" i="1"/>
  <c r="M2035" i="1"/>
  <c r="N2035" i="1"/>
  <c r="J2036" i="1"/>
  <c r="K2036" i="1"/>
  <c r="L2036" i="1"/>
  <c r="M2036" i="1"/>
  <c r="N2036" i="1"/>
  <c r="J2037" i="1"/>
  <c r="K2037" i="1"/>
  <c r="L2037" i="1"/>
  <c r="M2037" i="1"/>
  <c r="N2037" i="1"/>
  <c r="J2038" i="1"/>
  <c r="K2038" i="1"/>
  <c r="L2038" i="1"/>
  <c r="M2038" i="1"/>
  <c r="N2038" i="1"/>
  <c r="J2039" i="1"/>
  <c r="K2039" i="1"/>
  <c r="L2039" i="1"/>
  <c r="M2039" i="1"/>
  <c r="N2039" i="1"/>
  <c r="J2040" i="1"/>
  <c r="K2040" i="1"/>
  <c r="L2040" i="1"/>
  <c r="M2040" i="1"/>
  <c r="N2040" i="1"/>
  <c r="J2041" i="1"/>
  <c r="K2041" i="1"/>
  <c r="L2041" i="1"/>
  <c r="M2041" i="1"/>
  <c r="N2041" i="1"/>
  <c r="J2042" i="1"/>
  <c r="K2042" i="1"/>
  <c r="L2042" i="1"/>
  <c r="M2042" i="1"/>
  <c r="N2042" i="1"/>
  <c r="J2043" i="1"/>
  <c r="K2043" i="1"/>
  <c r="L2043" i="1"/>
  <c r="M2043" i="1"/>
  <c r="N2043" i="1"/>
  <c r="J2044" i="1"/>
  <c r="K2044" i="1"/>
  <c r="L2044" i="1"/>
  <c r="M2044" i="1"/>
  <c r="N2044" i="1"/>
  <c r="J2045" i="1"/>
  <c r="K2045" i="1"/>
  <c r="L2045" i="1"/>
  <c r="M2045" i="1"/>
  <c r="N2045" i="1"/>
  <c r="J2046" i="1"/>
  <c r="K2046" i="1"/>
  <c r="L2046" i="1"/>
  <c r="M2046" i="1"/>
  <c r="N2046" i="1"/>
  <c r="J2047" i="1"/>
  <c r="K2047" i="1"/>
  <c r="L2047" i="1"/>
  <c r="M2047" i="1"/>
  <c r="N2047" i="1"/>
  <c r="J2048" i="1"/>
  <c r="K2048" i="1"/>
  <c r="L2048" i="1"/>
  <c r="M2048" i="1"/>
  <c r="N2048" i="1"/>
  <c r="J2049" i="1"/>
  <c r="K2049" i="1"/>
  <c r="L2049" i="1"/>
  <c r="M2049" i="1"/>
  <c r="N2049" i="1"/>
  <c r="J2050" i="1"/>
  <c r="K2050" i="1"/>
  <c r="L2050" i="1"/>
  <c r="M2050" i="1"/>
  <c r="N2050" i="1"/>
  <c r="J2051" i="1"/>
  <c r="K2051" i="1"/>
  <c r="L2051" i="1"/>
  <c r="M2051" i="1"/>
  <c r="N2051" i="1"/>
  <c r="J2052" i="1"/>
  <c r="K2052" i="1"/>
  <c r="L2052" i="1"/>
  <c r="M2052" i="1"/>
  <c r="N2052" i="1"/>
  <c r="J2053" i="1"/>
  <c r="K2053" i="1"/>
  <c r="L2053" i="1"/>
  <c r="M2053" i="1"/>
  <c r="N2053" i="1"/>
  <c r="J2054" i="1"/>
  <c r="K2054" i="1"/>
  <c r="L2054" i="1"/>
  <c r="M2054" i="1"/>
  <c r="N2054" i="1"/>
  <c r="J2055" i="1"/>
  <c r="K2055" i="1"/>
  <c r="L2055" i="1"/>
  <c r="M2055" i="1"/>
  <c r="N2055" i="1"/>
  <c r="J2056" i="1"/>
  <c r="K2056" i="1"/>
  <c r="L2056" i="1"/>
  <c r="M2056" i="1"/>
  <c r="N2056" i="1"/>
  <c r="J2057" i="1"/>
  <c r="K2057" i="1"/>
  <c r="L2057" i="1"/>
  <c r="M2057" i="1"/>
  <c r="N2057" i="1"/>
  <c r="J2058" i="1"/>
  <c r="K2058" i="1"/>
  <c r="L2058" i="1"/>
  <c r="M2058" i="1"/>
  <c r="N2058" i="1"/>
  <c r="J2059" i="1"/>
  <c r="K2059" i="1"/>
  <c r="L2059" i="1"/>
  <c r="M2059" i="1"/>
  <c r="N2059" i="1"/>
  <c r="J2060" i="1"/>
  <c r="K2060" i="1"/>
  <c r="L2060" i="1"/>
  <c r="M2060" i="1"/>
  <c r="N2060" i="1"/>
  <c r="J2061" i="1"/>
  <c r="K2061" i="1"/>
  <c r="L2061" i="1"/>
  <c r="M2061" i="1"/>
  <c r="N2061" i="1"/>
  <c r="J2062" i="1"/>
  <c r="K2062" i="1"/>
  <c r="L2062" i="1"/>
  <c r="M2062" i="1"/>
  <c r="N2062" i="1"/>
  <c r="J2063" i="1"/>
  <c r="K2063" i="1"/>
  <c r="L2063" i="1"/>
  <c r="M2063" i="1"/>
  <c r="N2063" i="1"/>
  <c r="J2064" i="1"/>
  <c r="K2064" i="1"/>
  <c r="L2064" i="1"/>
  <c r="M2064" i="1"/>
  <c r="N2064" i="1"/>
  <c r="J2065" i="1"/>
  <c r="K2065" i="1"/>
  <c r="L2065" i="1"/>
  <c r="M2065" i="1"/>
  <c r="N2065" i="1"/>
  <c r="J2066" i="1"/>
  <c r="K2066" i="1"/>
  <c r="L2066" i="1"/>
  <c r="M2066" i="1"/>
  <c r="N2066" i="1"/>
  <c r="J2067" i="1"/>
  <c r="K2067" i="1"/>
  <c r="L2067" i="1"/>
  <c r="M2067" i="1"/>
  <c r="N2067" i="1"/>
  <c r="J2068" i="1"/>
  <c r="K2068" i="1"/>
  <c r="L2068" i="1"/>
  <c r="M2068" i="1"/>
  <c r="N2068" i="1"/>
  <c r="J2069" i="1"/>
  <c r="K2069" i="1"/>
  <c r="L2069" i="1"/>
  <c r="M2069" i="1"/>
  <c r="N2069" i="1"/>
  <c r="J2070" i="1"/>
  <c r="K2070" i="1"/>
  <c r="L2070" i="1"/>
  <c r="M2070" i="1"/>
  <c r="N2070" i="1"/>
  <c r="J2071" i="1"/>
  <c r="K2071" i="1"/>
  <c r="L2071" i="1"/>
  <c r="M2071" i="1"/>
  <c r="N2071" i="1"/>
  <c r="J2072" i="1"/>
  <c r="K2072" i="1"/>
  <c r="L2072" i="1"/>
  <c r="M2072" i="1"/>
  <c r="N2072" i="1"/>
  <c r="J2073" i="1"/>
  <c r="K2073" i="1"/>
  <c r="L2073" i="1"/>
  <c r="M2073" i="1"/>
  <c r="N2073" i="1"/>
  <c r="J2074" i="1"/>
  <c r="K2074" i="1"/>
  <c r="L2074" i="1"/>
  <c r="M2074" i="1"/>
  <c r="N2074" i="1"/>
  <c r="J2075" i="1"/>
  <c r="K2075" i="1"/>
  <c r="L2075" i="1"/>
  <c r="M2075" i="1"/>
  <c r="N2075" i="1"/>
  <c r="J2076" i="1"/>
  <c r="K2076" i="1"/>
  <c r="L2076" i="1"/>
  <c r="M2076" i="1"/>
  <c r="N2076" i="1"/>
  <c r="J2077" i="1"/>
  <c r="K2077" i="1"/>
  <c r="L2077" i="1"/>
  <c r="M2077" i="1"/>
  <c r="N2077" i="1"/>
  <c r="J2078" i="1"/>
  <c r="K2078" i="1"/>
  <c r="L2078" i="1"/>
  <c r="M2078" i="1"/>
  <c r="N2078" i="1"/>
  <c r="J2079" i="1"/>
  <c r="K2079" i="1"/>
  <c r="L2079" i="1"/>
  <c r="M2079" i="1"/>
  <c r="N2079" i="1"/>
  <c r="J2080" i="1"/>
  <c r="K2080" i="1"/>
  <c r="L2080" i="1"/>
  <c r="M2080" i="1"/>
  <c r="N2080" i="1"/>
  <c r="J2081" i="1"/>
  <c r="K2081" i="1"/>
  <c r="L2081" i="1"/>
  <c r="M2081" i="1"/>
  <c r="N2081" i="1"/>
  <c r="J2082" i="1"/>
  <c r="K2082" i="1"/>
  <c r="L2082" i="1"/>
  <c r="M2082" i="1"/>
  <c r="N2082" i="1"/>
  <c r="J2083" i="1"/>
  <c r="K2083" i="1"/>
  <c r="L2083" i="1"/>
  <c r="M2083" i="1"/>
  <c r="N2083" i="1"/>
  <c r="J2084" i="1"/>
  <c r="K2084" i="1"/>
  <c r="L2084" i="1"/>
  <c r="M2084" i="1"/>
  <c r="N2084" i="1"/>
  <c r="J2085" i="1"/>
  <c r="K2085" i="1"/>
  <c r="L2085" i="1"/>
  <c r="M2085" i="1"/>
  <c r="N2085" i="1"/>
  <c r="J2086" i="1"/>
  <c r="K2086" i="1"/>
  <c r="L2086" i="1"/>
  <c r="M2086" i="1"/>
  <c r="N2086" i="1"/>
  <c r="J2087" i="1"/>
  <c r="K2087" i="1"/>
  <c r="L2087" i="1"/>
  <c r="M2087" i="1"/>
  <c r="N2087" i="1"/>
  <c r="J2088" i="1"/>
  <c r="K2088" i="1"/>
  <c r="L2088" i="1"/>
  <c r="M2088" i="1"/>
  <c r="N2088" i="1"/>
  <c r="J2089" i="1"/>
  <c r="K2089" i="1"/>
  <c r="L2089" i="1"/>
  <c r="M2089" i="1"/>
  <c r="N2089" i="1"/>
  <c r="J2090" i="1"/>
  <c r="K2090" i="1"/>
  <c r="L2090" i="1"/>
  <c r="M2090" i="1"/>
  <c r="N2090" i="1"/>
  <c r="J2091" i="1"/>
  <c r="K2091" i="1"/>
  <c r="L2091" i="1"/>
  <c r="M2091" i="1"/>
  <c r="N2091" i="1"/>
  <c r="J2092" i="1"/>
  <c r="K2092" i="1"/>
  <c r="L2092" i="1"/>
  <c r="M2092" i="1"/>
  <c r="N2092" i="1"/>
  <c r="J2093" i="1"/>
  <c r="K2093" i="1"/>
  <c r="L2093" i="1"/>
  <c r="M2093" i="1"/>
  <c r="N2093" i="1"/>
  <c r="J2094" i="1"/>
  <c r="K2094" i="1"/>
  <c r="L2094" i="1"/>
  <c r="M2094" i="1"/>
  <c r="N2094" i="1"/>
  <c r="J2095" i="1"/>
  <c r="K2095" i="1"/>
  <c r="L2095" i="1"/>
  <c r="M2095" i="1"/>
  <c r="N2095" i="1"/>
  <c r="J2096" i="1"/>
  <c r="K2096" i="1"/>
  <c r="L2096" i="1"/>
  <c r="M2096" i="1"/>
  <c r="N2096" i="1"/>
  <c r="J2097" i="1"/>
  <c r="K2097" i="1"/>
  <c r="L2097" i="1"/>
  <c r="M2097" i="1"/>
  <c r="N2097" i="1"/>
  <c r="J2098" i="1"/>
  <c r="K2098" i="1"/>
  <c r="L2098" i="1"/>
  <c r="M2098" i="1"/>
  <c r="N2098" i="1"/>
  <c r="J2099" i="1"/>
  <c r="K2099" i="1"/>
  <c r="L2099" i="1"/>
  <c r="M2099" i="1"/>
  <c r="N2099" i="1"/>
  <c r="J2100" i="1"/>
  <c r="K2100" i="1"/>
  <c r="L2100" i="1"/>
  <c r="M2100" i="1"/>
  <c r="N2100" i="1"/>
  <c r="J2101" i="1"/>
  <c r="K2101" i="1"/>
  <c r="L2101" i="1"/>
  <c r="M2101" i="1"/>
  <c r="N2101" i="1"/>
  <c r="J2102" i="1"/>
  <c r="K2102" i="1"/>
  <c r="L2102" i="1"/>
  <c r="M2102" i="1"/>
  <c r="N2102" i="1"/>
  <c r="J2103" i="1"/>
  <c r="K2103" i="1"/>
  <c r="L2103" i="1"/>
  <c r="M2103" i="1"/>
  <c r="N2103" i="1"/>
  <c r="J2104" i="1"/>
  <c r="K2104" i="1"/>
  <c r="L2104" i="1"/>
  <c r="M2104" i="1"/>
  <c r="N2104" i="1"/>
  <c r="J2105" i="1"/>
  <c r="K2105" i="1"/>
  <c r="L2105" i="1"/>
  <c r="M2105" i="1"/>
  <c r="N2105" i="1"/>
  <c r="J2106" i="1"/>
  <c r="K2106" i="1"/>
  <c r="L2106" i="1"/>
  <c r="M2106" i="1"/>
  <c r="N2106" i="1"/>
  <c r="J2107" i="1"/>
  <c r="K2107" i="1"/>
  <c r="L2107" i="1"/>
  <c r="M2107" i="1"/>
  <c r="N2107" i="1"/>
  <c r="J2108" i="1"/>
  <c r="K2108" i="1"/>
  <c r="L2108" i="1"/>
  <c r="M2108" i="1"/>
  <c r="N2108" i="1"/>
  <c r="J2109" i="1"/>
  <c r="K2109" i="1"/>
  <c r="L2109" i="1"/>
  <c r="M2109" i="1"/>
  <c r="N2109" i="1"/>
  <c r="J2110" i="1"/>
  <c r="K2110" i="1"/>
  <c r="L2110" i="1"/>
  <c r="M2110" i="1"/>
  <c r="N2110" i="1"/>
  <c r="J2111" i="1"/>
  <c r="K2111" i="1"/>
  <c r="L2111" i="1"/>
  <c r="M2111" i="1"/>
  <c r="N2111" i="1"/>
  <c r="J2112" i="1"/>
  <c r="K2112" i="1"/>
  <c r="L2112" i="1"/>
  <c r="M2112" i="1"/>
  <c r="N2112" i="1"/>
  <c r="J2113" i="1"/>
  <c r="K2113" i="1"/>
  <c r="L2113" i="1"/>
  <c r="M2113" i="1"/>
  <c r="N2113" i="1"/>
  <c r="J2114" i="1"/>
  <c r="K2114" i="1"/>
  <c r="L2114" i="1"/>
  <c r="M2114" i="1"/>
  <c r="N2114" i="1"/>
  <c r="J2115" i="1"/>
  <c r="K2115" i="1"/>
  <c r="L2115" i="1"/>
  <c r="M2115" i="1"/>
  <c r="N2115" i="1"/>
  <c r="J2116" i="1"/>
  <c r="K2116" i="1"/>
  <c r="L2116" i="1"/>
  <c r="M2116" i="1"/>
  <c r="N2116" i="1"/>
  <c r="J2117" i="1"/>
  <c r="K2117" i="1"/>
  <c r="L2117" i="1"/>
  <c r="M2117" i="1"/>
  <c r="N2117" i="1"/>
  <c r="J2118" i="1"/>
  <c r="K2118" i="1"/>
  <c r="L2118" i="1"/>
  <c r="M2118" i="1"/>
  <c r="N2118" i="1"/>
  <c r="J2119" i="1"/>
  <c r="K2119" i="1"/>
  <c r="L2119" i="1"/>
  <c r="M2119" i="1"/>
  <c r="N2119" i="1"/>
  <c r="J2120" i="1"/>
  <c r="K2120" i="1"/>
  <c r="L2120" i="1"/>
  <c r="M2120" i="1"/>
  <c r="N2120" i="1"/>
  <c r="J2121" i="1"/>
  <c r="K2121" i="1"/>
  <c r="L2121" i="1"/>
  <c r="M2121" i="1"/>
  <c r="N2121" i="1"/>
  <c r="J2122" i="1"/>
  <c r="K2122" i="1"/>
  <c r="L2122" i="1"/>
  <c r="M2122" i="1"/>
  <c r="N2122" i="1"/>
  <c r="J2123" i="1"/>
  <c r="K2123" i="1"/>
  <c r="L2123" i="1"/>
  <c r="M2123" i="1"/>
  <c r="N2123" i="1"/>
  <c r="J2124" i="1"/>
  <c r="K2124" i="1"/>
  <c r="L2124" i="1"/>
  <c r="M2124" i="1"/>
  <c r="N2124" i="1"/>
  <c r="J2125" i="1"/>
  <c r="K2125" i="1"/>
  <c r="L2125" i="1"/>
  <c r="M2125" i="1"/>
  <c r="N2125" i="1"/>
  <c r="J2126" i="1"/>
  <c r="K2126" i="1"/>
  <c r="L2126" i="1"/>
  <c r="M2126" i="1"/>
  <c r="N2126" i="1"/>
  <c r="J2127" i="1"/>
  <c r="K2127" i="1"/>
  <c r="L2127" i="1"/>
  <c r="M2127" i="1"/>
  <c r="N2127" i="1"/>
  <c r="J2128" i="1"/>
  <c r="K2128" i="1"/>
  <c r="L2128" i="1"/>
  <c r="M2128" i="1"/>
  <c r="N2128" i="1"/>
  <c r="J2129" i="1"/>
  <c r="K2129" i="1"/>
  <c r="L2129" i="1"/>
  <c r="M2129" i="1"/>
  <c r="N2129" i="1"/>
  <c r="J2130" i="1"/>
  <c r="K2130" i="1"/>
  <c r="L2130" i="1"/>
  <c r="M2130" i="1"/>
  <c r="N2130" i="1"/>
  <c r="J2131" i="1"/>
  <c r="K2131" i="1"/>
  <c r="L2131" i="1"/>
  <c r="M2131" i="1"/>
  <c r="N2131" i="1"/>
  <c r="J2132" i="1"/>
  <c r="K2132" i="1"/>
  <c r="L2132" i="1"/>
  <c r="M2132" i="1"/>
  <c r="N2132" i="1"/>
  <c r="J2133" i="1"/>
  <c r="K2133" i="1"/>
  <c r="L2133" i="1"/>
  <c r="M2133" i="1"/>
  <c r="N2133" i="1"/>
  <c r="J2134" i="1"/>
  <c r="K2134" i="1"/>
  <c r="L2134" i="1"/>
  <c r="M2134" i="1"/>
  <c r="N2134" i="1"/>
  <c r="J2135" i="1"/>
  <c r="K2135" i="1"/>
  <c r="L2135" i="1"/>
  <c r="M2135" i="1"/>
  <c r="N2135" i="1"/>
  <c r="J2136" i="1"/>
  <c r="K2136" i="1"/>
  <c r="L2136" i="1"/>
  <c r="M2136" i="1"/>
  <c r="N2136" i="1"/>
  <c r="J2137" i="1"/>
  <c r="K2137" i="1"/>
  <c r="L2137" i="1"/>
  <c r="M2137" i="1"/>
  <c r="N2137" i="1"/>
  <c r="J2138" i="1"/>
  <c r="K2138" i="1"/>
  <c r="L2138" i="1"/>
  <c r="M2138" i="1"/>
  <c r="N2138" i="1"/>
  <c r="J2139" i="1"/>
  <c r="K2139" i="1"/>
  <c r="L2139" i="1"/>
  <c r="M2139" i="1"/>
  <c r="N2139" i="1"/>
  <c r="J2140" i="1"/>
  <c r="K2140" i="1"/>
  <c r="L2140" i="1"/>
  <c r="M2140" i="1"/>
  <c r="N2140" i="1"/>
  <c r="J2141" i="1"/>
  <c r="K2141" i="1"/>
  <c r="L2141" i="1"/>
  <c r="M2141" i="1"/>
  <c r="N2141" i="1"/>
  <c r="J2142" i="1"/>
  <c r="K2142" i="1"/>
  <c r="L2142" i="1"/>
  <c r="M2142" i="1"/>
  <c r="N2142" i="1"/>
  <c r="J2143" i="1"/>
  <c r="K2143" i="1"/>
  <c r="L2143" i="1"/>
  <c r="M2143" i="1"/>
  <c r="N2143" i="1"/>
  <c r="J2144" i="1"/>
  <c r="K2144" i="1"/>
  <c r="L2144" i="1"/>
  <c r="M2144" i="1"/>
  <c r="N2144" i="1"/>
  <c r="J2145" i="1"/>
  <c r="K2145" i="1"/>
  <c r="L2145" i="1"/>
  <c r="M2145" i="1"/>
  <c r="N2145" i="1"/>
  <c r="J2146" i="1"/>
  <c r="K2146" i="1"/>
  <c r="L2146" i="1"/>
  <c r="M2146" i="1"/>
  <c r="N2146" i="1"/>
  <c r="J2147" i="1"/>
  <c r="K2147" i="1"/>
  <c r="L2147" i="1"/>
  <c r="M2147" i="1"/>
  <c r="N2147" i="1"/>
  <c r="J2148" i="1"/>
  <c r="K2148" i="1"/>
  <c r="L2148" i="1"/>
  <c r="M2148" i="1"/>
  <c r="N2148" i="1"/>
  <c r="J2149" i="1"/>
  <c r="K2149" i="1"/>
  <c r="L2149" i="1"/>
  <c r="M2149" i="1"/>
  <c r="N2149" i="1"/>
  <c r="J2150" i="1"/>
  <c r="K2150" i="1"/>
  <c r="L2150" i="1"/>
  <c r="M2150" i="1"/>
  <c r="N2150" i="1"/>
  <c r="J2151" i="1"/>
  <c r="K2151" i="1"/>
  <c r="L2151" i="1"/>
  <c r="M2151" i="1"/>
  <c r="N2151" i="1"/>
  <c r="J2152" i="1"/>
  <c r="K2152" i="1"/>
  <c r="L2152" i="1"/>
  <c r="M2152" i="1"/>
  <c r="N2152" i="1"/>
  <c r="J2153" i="1"/>
  <c r="K2153" i="1"/>
  <c r="L2153" i="1"/>
  <c r="M2153" i="1"/>
  <c r="N2153" i="1"/>
  <c r="J2154" i="1"/>
  <c r="K2154" i="1"/>
  <c r="L2154" i="1"/>
  <c r="M2154" i="1"/>
  <c r="N2154" i="1"/>
  <c r="J2155" i="1"/>
  <c r="K2155" i="1"/>
  <c r="L2155" i="1"/>
  <c r="M2155" i="1"/>
  <c r="N2155" i="1"/>
  <c r="J2156" i="1"/>
  <c r="K2156" i="1"/>
  <c r="L2156" i="1"/>
  <c r="M2156" i="1"/>
  <c r="N2156" i="1"/>
  <c r="J2157" i="1"/>
  <c r="K2157" i="1"/>
  <c r="L2157" i="1"/>
  <c r="M2157" i="1"/>
  <c r="N2157" i="1"/>
  <c r="J2158" i="1"/>
  <c r="K2158" i="1"/>
  <c r="L2158" i="1"/>
  <c r="M2158" i="1"/>
  <c r="N2158" i="1"/>
  <c r="J2159" i="1"/>
  <c r="K2159" i="1"/>
  <c r="L2159" i="1"/>
  <c r="M2159" i="1"/>
  <c r="N2159" i="1"/>
  <c r="J2160" i="1"/>
  <c r="K2160" i="1"/>
  <c r="L2160" i="1"/>
  <c r="M2160" i="1"/>
  <c r="N2160" i="1"/>
  <c r="J2161" i="1"/>
  <c r="K2161" i="1"/>
  <c r="L2161" i="1"/>
  <c r="M2161" i="1"/>
  <c r="N2161" i="1"/>
  <c r="J2162" i="1"/>
  <c r="K2162" i="1"/>
  <c r="L2162" i="1"/>
  <c r="M2162" i="1"/>
  <c r="N2162" i="1"/>
  <c r="J2163" i="1"/>
  <c r="K2163" i="1"/>
  <c r="L2163" i="1"/>
  <c r="M2163" i="1"/>
  <c r="N2163" i="1"/>
  <c r="J2164" i="1"/>
  <c r="K2164" i="1"/>
  <c r="L2164" i="1"/>
  <c r="M2164" i="1"/>
  <c r="N2164" i="1"/>
  <c r="J2165" i="1"/>
  <c r="K2165" i="1"/>
  <c r="L2165" i="1"/>
  <c r="M2165" i="1"/>
  <c r="N2165" i="1"/>
  <c r="J2166" i="1"/>
  <c r="K2166" i="1"/>
  <c r="L2166" i="1"/>
  <c r="M2166" i="1"/>
  <c r="N2166" i="1"/>
  <c r="J2167" i="1"/>
  <c r="K2167" i="1"/>
  <c r="L2167" i="1"/>
  <c r="M2167" i="1"/>
  <c r="N2167" i="1"/>
  <c r="J2168" i="1"/>
  <c r="K2168" i="1"/>
  <c r="L2168" i="1"/>
  <c r="M2168" i="1"/>
  <c r="N2168" i="1"/>
  <c r="J2169" i="1"/>
  <c r="K2169" i="1"/>
  <c r="L2169" i="1"/>
  <c r="M2169" i="1"/>
  <c r="N2169" i="1"/>
  <c r="J2170" i="1"/>
  <c r="K2170" i="1"/>
  <c r="L2170" i="1"/>
  <c r="M2170" i="1"/>
  <c r="N2170" i="1"/>
  <c r="J2171" i="1"/>
  <c r="K2171" i="1"/>
  <c r="L2171" i="1"/>
  <c r="M2171" i="1"/>
  <c r="N2171" i="1"/>
  <c r="J2172" i="1"/>
  <c r="K2172" i="1"/>
  <c r="L2172" i="1"/>
  <c r="M2172" i="1"/>
  <c r="N2172" i="1"/>
  <c r="J2173" i="1"/>
  <c r="K2173" i="1"/>
  <c r="L2173" i="1"/>
  <c r="M2173" i="1"/>
  <c r="N2173" i="1"/>
  <c r="J2174" i="1"/>
  <c r="K2174" i="1"/>
  <c r="L2174" i="1"/>
  <c r="M2174" i="1"/>
  <c r="N2174" i="1"/>
  <c r="J2175" i="1"/>
  <c r="K2175" i="1"/>
  <c r="L2175" i="1"/>
  <c r="M2175" i="1"/>
  <c r="N2175" i="1"/>
  <c r="J2176" i="1"/>
  <c r="K2176" i="1"/>
  <c r="L2176" i="1"/>
  <c r="M2176" i="1"/>
  <c r="N2176" i="1"/>
  <c r="J2177" i="1"/>
  <c r="K2177" i="1"/>
  <c r="L2177" i="1"/>
  <c r="M2177" i="1"/>
  <c r="N2177" i="1"/>
  <c r="J2178" i="1"/>
  <c r="K2178" i="1"/>
  <c r="L2178" i="1"/>
  <c r="M2178" i="1"/>
  <c r="N2178" i="1"/>
  <c r="J2179" i="1"/>
  <c r="K2179" i="1"/>
  <c r="L2179" i="1"/>
  <c r="M2179" i="1"/>
  <c r="N2179" i="1"/>
  <c r="J2180" i="1"/>
  <c r="K2180" i="1"/>
  <c r="L2180" i="1"/>
  <c r="M2180" i="1"/>
  <c r="N2180" i="1"/>
  <c r="J2181" i="1"/>
  <c r="K2181" i="1"/>
  <c r="L2181" i="1"/>
  <c r="M2181" i="1"/>
  <c r="N2181" i="1"/>
  <c r="J2182" i="1"/>
  <c r="K2182" i="1"/>
  <c r="L2182" i="1"/>
  <c r="M2182" i="1"/>
  <c r="N2182" i="1"/>
  <c r="J2183" i="1"/>
  <c r="K2183" i="1"/>
  <c r="L2183" i="1"/>
  <c r="M2183" i="1"/>
  <c r="N2183" i="1"/>
  <c r="J2184" i="1"/>
  <c r="K2184" i="1"/>
  <c r="L2184" i="1"/>
  <c r="M2184" i="1"/>
  <c r="N2184" i="1"/>
  <c r="J2185" i="1"/>
  <c r="K2185" i="1"/>
  <c r="L2185" i="1"/>
  <c r="M2185" i="1"/>
  <c r="N2185" i="1"/>
  <c r="J2186" i="1"/>
  <c r="K2186" i="1"/>
  <c r="L2186" i="1"/>
  <c r="M2186" i="1"/>
  <c r="N2186" i="1"/>
  <c r="J2187" i="1"/>
  <c r="K2187" i="1"/>
  <c r="L2187" i="1"/>
  <c r="M2187" i="1"/>
  <c r="N2187" i="1"/>
  <c r="J2188" i="1"/>
  <c r="K2188" i="1"/>
  <c r="L2188" i="1"/>
  <c r="M2188" i="1"/>
  <c r="N2188" i="1"/>
  <c r="J2189" i="1"/>
  <c r="K2189" i="1"/>
  <c r="L2189" i="1"/>
  <c r="M2189" i="1"/>
  <c r="N2189" i="1"/>
  <c r="J2190" i="1"/>
  <c r="K2190" i="1"/>
  <c r="L2190" i="1"/>
  <c r="M2190" i="1"/>
  <c r="N2190" i="1"/>
  <c r="J2191" i="1"/>
  <c r="K2191" i="1"/>
  <c r="L2191" i="1"/>
  <c r="M2191" i="1"/>
  <c r="N2191" i="1"/>
  <c r="J2192" i="1"/>
  <c r="K2192" i="1"/>
  <c r="L2192" i="1"/>
  <c r="M2192" i="1"/>
  <c r="N2192" i="1"/>
  <c r="J2193" i="1"/>
  <c r="K2193" i="1"/>
  <c r="L2193" i="1"/>
  <c r="M2193" i="1"/>
  <c r="N2193" i="1"/>
  <c r="J2194" i="1"/>
  <c r="K2194" i="1"/>
  <c r="L2194" i="1"/>
  <c r="M2194" i="1"/>
  <c r="N2194" i="1"/>
  <c r="J2195" i="1"/>
  <c r="K2195" i="1"/>
  <c r="L2195" i="1"/>
  <c r="M2195" i="1"/>
  <c r="N2195" i="1"/>
  <c r="J2196" i="1"/>
  <c r="K2196" i="1"/>
  <c r="L2196" i="1"/>
  <c r="M2196" i="1"/>
  <c r="N2196" i="1"/>
  <c r="J2197" i="1"/>
  <c r="K2197" i="1"/>
  <c r="L2197" i="1"/>
  <c r="M2197" i="1"/>
  <c r="N2197" i="1"/>
  <c r="J2198" i="1"/>
  <c r="K2198" i="1"/>
  <c r="L2198" i="1"/>
  <c r="M2198" i="1"/>
  <c r="N2198" i="1"/>
  <c r="J2199" i="1"/>
  <c r="K2199" i="1"/>
  <c r="L2199" i="1"/>
  <c r="M2199" i="1"/>
  <c r="N2199" i="1"/>
  <c r="J2200" i="1"/>
  <c r="K2200" i="1"/>
  <c r="L2200" i="1"/>
  <c r="M2200" i="1"/>
  <c r="N2200" i="1"/>
  <c r="J2201" i="1"/>
  <c r="K2201" i="1"/>
  <c r="L2201" i="1"/>
  <c r="M2201" i="1"/>
  <c r="N2201" i="1"/>
  <c r="J2202" i="1"/>
  <c r="K2202" i="1"/>
  <c r="L2202" i="1"/>
  <c r="M2202" i="1"/>
  <c r="N2202" i="1"/>
  <c r="J2203" i="1"/>
  <c r="K2203" i="1"/>
  <c r="L2203" i="1"/>
  <c r="M2203" i="1"/>
  <c r="N2203" i="1"/>
  <c r="J2204" i="1"/>
  <c r="K2204" i="1"/>
  <c r="L2204" i="1"/>
  <c r="M2204" i="1"/>
  <c r="N2204" i="1"/>
  <c r="J2205" i="1"/>
  <c r="K2205" i="1"/>
  <c r="L2205" i="1"/>
  <c r="M2205" i="1"/>
  <c r="N2205" i="1"/>
  <c r="J2206" i="1"/>
  <c r="K2206" i="1"/>
  <c r="L2206" i="1"/>
  <c r="M2206" i="1"/>
  <c r="N2206" i="1"/>
  <c r="J2207" i="1"/>
  <c r="K2207" i="1"/>
  <c r="L2207" i="1"/>
  <c r="M2207" i="1"/>
  <c r="N2207" i="1"/>
  <c r="J2208" i="1"/>
  <c r="K2208" i="1"/>
  <c r="L2208" i="1"/>
  <c r="M2208" i="1"/>
  <c r="N2208" i="1"/>
  <c r="J2209" i="1"/>
  <c r="K2209" i="1"/>
  <c r="L2209" i="1"/>
  <c r="M2209" i="1"/>
  <c r="N2209" i="1"/>
  <c r="J2210" i="1"/>
  <c r="K2210" i="1"/>
  <c r="L2210" i="1"/>
  <c r="M2210" i="1"/>
  <c r="N2210" i="1"/>
  <c r="J2211" i="1"/>
  <c r="K2211" i="1"/>
  <c r="L2211" i="1"/>
  <c r="M2211" i="1"/>
  <c r="N2211" i="1"/>
  <c r="J2212" i="1"/>
  <c r="K2212" i="1"/>
  <c r="L2212" i="1"/>
  <c r="M2212" i="1"/>
  <c r="N2212" i="1"/>
  <c r="J2213" i="1"/>
  <c r="K2213" i="1"/>
  <c r="L2213" i="1"/>
  <c r="M2213" i="1"/>
  <c r="N2213" i="1"/>
  <c r="J2214" i="1"/>
  <c r="K2214" i="1"/>
  <c r="L2214" i="1"/>
  <c r="M2214" i="1"/>
  <c r="N2214" i="1"/>
  <c r="J2215" i="1"/>
  <c r="K2215" i="1"/>
  <c r="L2215" i="1"/>
  <c r="M2215" i="1"/>
  <c r="N2215" i="1"/>
  <c r="J2216" i="1"/>
  <c r="K2216" i="1"/>
  <c r="L2216" i="1"/>
  <c r="M2216" i="1"/>
  <c r="N2216" i="1"/>
  <c r="J2217" i="1"/>
  <c r="K2217" i="1"/>
  <c r="L2217" i="1"/>
  <c r="M2217" i="1"/>
  <c r="N2217" i="1"/>
  <c r="J2218" i="1"/>
  <c r="K2218" i="1"/>
  <c r="L2218" i="1"/>
  <c r="M2218" i="1"/>
  <c r="N2218" i="1"/>
  <c r="J2219" i="1"/>
  <c r="K2219" i="1"/>
  <c r="L2219" i="1"/>
  <c r="M2219" i="1"/>
  <c r="N2219" i="1"/>
  <c r="J2220" i="1"/>
  <c r="K2220" i="1"/>
  <c r="L2220" i="1"/>
  <c r="M2220" i="1"/>
  <c r="N2220" i="1"/>
  <c r="J2221" i="1"/>
  <c r="K2221" i="1"/>
  <c r="L2221" i="1"/>
  <c r="M2221" i="1"/>
  <c r="N2221" i="1"/>
  <c r="J2222" i="1"/>
  <c r="K2222" i="1"/>
  <c r="L2222" i="1"/>
  <c r="M2222" i="1"/>
  <c r="N2222" i="1"/>
  <c r="J2223" i="1"/>
  <c r="K2223" i="1"/>
  <c r="L2223" i="1"/>
  <c r="M2223" i="1"/>
  <c r="N2223" i="1"/>
  <c r="J2224" i="1"/>
  <c r="K2224" i="1"/>
  <c r="L2224" i="1"/>
  <c r="M2224" i="1"/>
  <c r="N2224" i="1"/>
  <c r="J2225" i="1"/>
  <c r="K2225" i="1"/>
  <c r="L2225" i="1"/>
  <c r="M2225" i="1"/>
  <c r="N2225" i="1"/>
  <c r="J2226" i="1"/>
  <c r="K2226" i="1"/>
  <c r="L2226" i="1"/>
  <c r="M2226" i="1"/>
  <c r="N2226" i="1"/>
  <c r="J2227" i="1"/>
  <c r="K2227" i="1"/>
  <c r="L2227" i="1"/>
  <c r="M2227" i="1"/>
  <c r="N2227" i="1"/>
  <c r="J2228" i="1"/>
  <c r="K2228" i="1"/>
  <c r="L2228" i="1"/>
  <c r="M2228" i="1"/>
  <c r="N2228" i="1"/>
  <c r="J2229" i="1"/>
  <c r="K2229" i="1"/>
  <c r="L2229" i="1"/>
  <c r="M2229" i="1"/>
  <c r="N2229" i="1"/>
  <c r="J2230" i="1"/>
  <c r="K2230" i="1"/>
  <c r="L2230" i="1"/>
  <c r="M2230" i="1"/>
  <c r="N2230" i="1"/>
  <c r="J2231" i="1"/>
  <c r="K2231" i="1"/>
  <c r="L2231" i="1"/>
  <c r="M2231" i="1"/>
  <c r="N2231" i="1"/>
  <c r="J2232" i="1"/>
  <c r="K2232" i="1"/>
  <c r="L2232" i="1"/>
  <c r="M2232" i="1"/>
  <c r="N2232" i="1"/>
  <c r="J2233" i="1"/>
  <c r="K2233" i="1"/>
  <c r="L2233" i="1"/>
  <c r="M2233" i="1"/>
  <c r="N2233" i="1"/>
  <c r="J2234" i="1"/>
  <c r="K2234" i="1"/>
  <c r="L2234" i="1"/>
  <c r="M2234" i="1"/>
  <c r="N2234" i="1"/>
  <c r="J2235" i="1"/>
  <c r="K2235" i="1"/>
  <c r="L2235" i="1"/>
  <c r="M2235" i="1"/>
  <c r="N2235" i="1"/>
  <c r="J2236" i="1"/>
  <c r="K2236" i="1"/>
  <c r="L2236" i="1"/>
  <c r="M2236" i="1"/>
  <c r="N2236" i="1"/>
  <c r="J2237" i="1"/>
  <c r="K2237" i="1"/>
  <c r="L2237" i="1"/>
  <c r="M2237" i="1"/>
  <c r="N2237" i="1"/>
  <c r="J2238" i="1"/>
  <c r="K2238" i="1"/>
  <c r="L2238" i="1"/>
  <c r="M2238" i="1"/>
  <c r="N2238" i="1"/>
  <c r="J2239" i="1"/>
  <c r="K2239" i="1"/>
  <c r="L2239" i="1"/>
  <c r="M2239" i="1"/>
  <c r="N2239" i="1"/>
  <c r="J2240" i="1"/>
  <c r="K2240" i="1"/>
  <c r="L2240" i="1"/>
  <c r="M2240" i="1"/>
  <c r="N2240" i="1"/>
  <c r="J2241" i="1"/>
  <c r="K2241" i="1"/>
  <c r="L2241" i="1"/>
  <c r="M2241" i="1"/>
  <c r="N2241" i="1"/>
  <c r="J2242" i="1"/>
  <c r="K2242" i="1"/>
  <c r="L2242" i="1"/>
  <c r="M2242" i="1"/>
  <c r="N2242" i="1"/>
  <c r="J2243" i="1"/>
  <c r="K2243" i="1"/>
  <c r="L2243" i="1"/>
  <c r="M2243" i="1"/>
  <c r="N2243" i="1"/>
  <c r="J2244" i="1"/>
  <c r="K2244" i="1"/>
  <c r="L2244" i="1"/>
  <c r="M2244" i="1"/>
  <c r="N2244" i="1"/>
  <c r="J2245" i="1"/>
  <c r="K2245" i="1"/>
  <c r="L2245" i="1"/>
  <c r="M2245" i="1"/>
  <c r="N2245" i="1"/>
  <c r="J2246" i="1"/>
  <c r="K2246" i="1"/>
  <c r="L2246" i="1"/>
  <c r="M2246" i="1"/>
  <c r="N2246" i="1"/>
  <c r="J2247" i="1"/>
  <c r="K2247" i="1"/>
  <c r="L2247" i="1"/>
  <c r="M2247" i="1"/>
  <c r="N2247" i="1"/>
  <c r="J2248" i="1"/>
  <c r="K2248" i="1"/>
  <c r="L2248" i="1"/>
  <c r="M2248" i="1"/>
  <c r="N2248" i="1"/>
  <c r="J2249" i="1"/>
  <c r="K2249" i="1"/>
  <c r="L2249" i="1"/>
  <c r="M2249" i="1"/>
  <c r="N2249" i="1"/>
  <c r="J2250" i="1"/>
  <c r="K2250" i="1"/>
  <c r="L2250" i="1"/>
  <c r="M2250" i="1"/>
  <c r="N2250" i="1"/>
  <c r="J2251" i="1"/>
  <c r="K2251" i="1"/>
  <c r="L2251" i="1"/>
  <c r="M2251" i="1"/>
  <c r="N2251" i="1"/>
  <c r="J2252" i="1"/>
  <c r="K2252" i="1"/>
  <c r="L2252" i="1"/>
  <c r="M2252" i="1"/>
  <c r="N2252" i="1"/>
  <c r="J2253" i="1"/>
  <c r="K2253" i="1"/>
  <c r="L2253" i="1"/>
  <c r="M2253" i="1"/>
  <c r="N2253" i="1"/>
  <c r="J2254" i="1"/>
  <c r="K2254" i="1"/>
  <c r="L2254" i="1"/>
  <c r="M2254" i="1"/>
  <c r="N2254" i="1"/>
  <c r="J2255" i="1"/>
  <c r="K2255" i="1"/>
  <c r="L2255" i="1"/>
  <c r="M2255" i="1"/>
  <c r="N2255" i="1"/>
  <c r="J2256" i="1"/>
  <c r="K2256" i="1"/>
  <c r="L2256" i="1"/>
  <c r="M2256" i="1"/>
  <c r="N2256" i="1"/>
  <c r="J2257" i="1"/>
  <c r="K2257" i="1"/>
  <c r="L2257" i="1"/>
  <c r="M2257" i="1"/>
  <c r="N2257" i="1"/>
  <c r="J2258" i="1"/>
  <c r="K2258" i="1"/>
  <c r="L2258" i="1"/>
  <c r="M2258" i="1"/>
  <c r="N2258" i="1"/>
  <c r="J2259" i="1"/>
  <c r="K2259" i="1"/>
  <c r="L2259" i="1"/>
  <c r="M2259" i="1"/>
  <c r="N2259" i="1"/>
  <c r="J2260" i="1"/>
  <c r="K2260" i="1"/>
  <c r="L2260" i="1"/>
  <c r="M2260" i="1"/>
  <c r="N2260" i="1"/>
  <c r="J2261" i="1"/>
  <c r="K2261" i="1"/>
  <c r="L2261" i="1"/>
  <c r="M2261" i="1"/>
  <c r="N2261" i="1"/>
  <c r="J2262" i="1"/>
  <c r="K2262" i="1"/>
  <c r="L2262" i="1"/>
  <c r="M2262" i="1"/>
  <c r="N2262" i="1"/>
  <c r="J2263" i="1"/>
  <c r="K2263" i="1"/>
  <c r="L2263" i="1"/>
  <c r="M2263" i="1"/>
  <c r="N2263" i="1"/>
  <c r="J2264" i="1"/>
  <c r="K2264" i="1"/>
  <c r="L2264" i="1"/>
  <c r="M2264" i="1"/>
  <c r="N2264" i="1"/>
  <c r="J2265" i="1"/>
  <c r="K2265" i="1"/>
  <c r="L2265" i="1"/>
  <c r="M2265" i="1"/>
  <c r="N2265" i="1"/>
  <c r="J2266" i="1"/>
  <c r="K2266" i="1"/>
  <c r="L2266" i="1"/>
  <c r="M2266" i="1"/>
  <c r="N2266" i="1"/>
  <c r="J2267" i="1"/>
  <c r="K2267" i="1"/>
  <c r="L2267" i="1"/>
  <c r="M2267" i="1"/>
  <c r="N2267" i="1"/>
  <c r="J2268" i="1"/>
  <c r="K2268" i="1"/>
  <c r="L2268" i="1"/>
  <c r="M2268" i="1"/>
  <c r="N2268" i="1"/>
  <c r="J2269" i="1"/>
  <c r="K2269" i="1"/>
  <c r="L2269" i="1"/>
  <c r="M2269" i="1"/>
  <c r="N2269" i="1"/>
  <c r="J2270" i="1"/>
  <c r="K2270" i="1"/>
  <c r="L2270" i="1"/>
  <c r="M2270" i="1"/>
  <c r="N2270" i="1"/>
  <c r="J2271" i="1"/>
  <c r="K2271" i="1"/>
  <c r="L2271" i="1"/>
  <c r="M2271" i="1"/>
  <c r="N2271" i="1"/>
  <c r="J2272" i="1"/>
  <c r="K2272" i="1"/>
  <c r="L2272" i="1"/>
  <c r="M2272" i="1"/>
  <c r="N2272" i="1"/>
  <c r="J2273" i="1"/>
  <c r="K2273" i="1"/>
  <c r="L2273" i="1"/>
  <c r="M2273" i="1"/>
  <c r="N2273" i="1"/>
  <c r="J2274" i="1"/>
  <c r="K2274" i="1"/>
  <c r="L2274" i="1"/>
  <c r="M2274" i="1"/>
  <c r="N2274" i="1"/>
  <c r="J2275" i="1"/>
  <c r="K2275" i="1"/>
  <c r="L2275" i="1"/>
  <c r="M2275" i="1"/>
  <c r="N2275" i="1"/>
  <c r="J2276" i="1"/>
  <c r="K2276" i="1"/>
  <c r="L2276" i="1"/>
  <c r="M2276" i="1"/>
  <c r="N2276" i="1"/>
  <c r="J2277" i="1"/>
  <c r="K2277" i="1"/>
  <c r="L2277" i="1"/>
  <c r="M2277" i="1"/>
  <c r="N2277" i="1"/>
  <c r="J2278" i="1"/>
  <c r="K2278" i="1"/>
  <c r="L2278" i="1"/>
  <c r="M2278" i="1"/>
  <c r="N2278" i="1"/>
  <c r="J2279" i="1"/>
  <c r="K2279" i="1"/>
  <c r="L2279" i="1"/>
  <c r="M2279" i="1"/>
  <c r="N2279" i="1"/>
  <c r="J2280" i="1"/>
  <c r="K2280" i="1"/>
  <c r="L2280" i="1"/>
  <c r="M2280" i="1"/>
  <c r="N2280" i="1"/>
  <c r="J2281" i="1"/>
  <c r="K2281" i="1"/>
  <c r="L2281" i="1"/>
  <c r="M2281" i="1"/>
  <c r="N2281" i="1"/>
  <c r="J2282" i="1"/>
  <c r="K2282" i="1"/>
  <c r="L2282" i="1"/>
  <c r="M2282" i="1"/>
  <c r="N2282" i="1"/>
  <c r="J2283" i="1"/>
  <c r="K2283" i="1"/>
  <c r="L2283" i="1"/>
  <c r="M2283" i="1"/>
  <c r="N2283" i="1"/>
  <c r="J2284" i="1"/>
  <c r="K2284" i="1"/>
  <c r="L2284" i="1"/>
  <c r="M2284" i="1"/>
  <c r="N2284" i="1"/>
  <c r="J2285" i="1"/>
  <c r="K2285" i="1"/>
  <c r="L2285" i="1"/>
  <c r="M2285" i="1"/>
  <c r="N2285" i="1"/>
  <c r="J2286" i="1"/>
  <c r="K2286" i="1"/>
  <c r="L2286" i="1"/>
  <c r="M2286" i="1"/>
  <c r="N2286" i="1"/>
  <c r="J2287" i="1"/>
  <c r="K2287" i="1"/>
  <c r="L2287" i="1"/>
  <c r="M2287" i="1"/>
  <c r="N2287" i="1"/>
  <c r="J2288" i="1"/>
  <c r="K2288" i="1"/>
  <c r="L2288" i="1"/>
  <c r="M2288" i="1"/>
  <c r="N2288" i="1"/>
  <c r="J2289" i="1"/>
  <c r="K2289" i="1"/>
  <c r="L2289" i="1"/>
  <c r="M2289" i="1"/>
  <c r="N2289" i="1"/>
  <c r="J2290" i="1"/>
  <c r="K2290" i="1"/>
  <c r="L2290" i="1"/>
  <c r="M2290" i="1"/>
  <c r="N2290" i="1"/>
  <c r="J2291" i="1"/>
  <c r="K2291" i="1"/>
  <c r="L2291" i="1"/>
  <c r="M2291" i="1"/>
  <c r="N2291" i="1"/>
  <c r="J2292" i="1"/>
  <c r="K2292" i="1"/>
  <c r="L2292" i="1"/>
  <c r="M2292" i="1"/>
  <c r="N2292" i="1"/>
  <c r="J2293" i="1"/>
  <c r="K2293" i="1"/>
  <c r="L2293" i="1"/>
  <c r="M2293" i="1"/>
  <c r="N2293" i="1"/>
  <c r="J2294" i="1"/>
  <c r="K2294" i="1"/>
  <c r="L2294" i="1"/>
  <c r="M2294" i="1"/>
  <c r="N2294" i="1"/>
  <c r="J2295" i="1"/>
  <c r="K2295" i="1"/>
  <c r="L2295" i="1"/>
  <c r="M2295" i="1"/>
  <c r="N2295" i="1"/>
  <c r="J2296" i="1"/>
  <c r="K2296" i="1"/>
  <c r="L2296" i="1"/>
  <c r="M2296" i="1"/>
  <c r="N2296" i="1"/>
  <c r="J2297" i="1"/>
  <c r="K2297" i="1"/>
  <c r="L2297" i="1"/>
  <c r="M2297" i="1"/>
  <c r="N2297" i="1"/>
  <c r="J2298" i="1"/>
  <c r="K2298" i="1"/>
  <c r="L2298" i="1"/>
  <c r="M2298" i="1"/>
  <c r="N2298" i="1"/>
  <c r="J2299" i="1"/>
  <c r="K2299" i="1"/>
  <c r="L2299" i="1"/>
  <c r="M2299" i="1"/>
  <c r="N2299" i="1"/>
  <c r="J2300" i="1"/>
  <c r="K2300" i="1"/>
  <c r="L2300" i="1"/>
  <c r="M2300" i="1"/>
  <c r="N2300" i="1"/>
  <c r="J2301" i="1"/>
  <c r="K2301" i="1"/>
  <c r="L2301" i="1"/>
  <c r="M2301" i="1"/>
  <c r="N2301" i="1"/>
  <c r="J2302" i="1"/>
  <c r="K2302" i="1"/>
  <c r="L2302" i="1"/>
  <c r="M2302" i="1"/>
  <c r="N2302" i="1"/>
  <c r="J2303" i="1"/>
  <c r="K2303" i="1"/>
  <c r="L2303" i="1"/>
  <c r="M2303" i="1"/>
  <c r="N2303" i="1"/>
  <c r="J2304" i="1"/>
  <c r="K2304" i="1"/>
  <c r="L2304" i="1"/>
  <c r="M2304" i="1"/>
  <c r="N2304" i="1"/>
  <c r="J2305" i="1"/>
  <c r="K2305" i="1"/>
  <c r="L2305" i="1"/>
  <c r="M2305" i="1"/>
  <c r="N2305" i="1"/>
  <c r="J2306" i="1"/>
  <c r="K2306" i="1"/>
  <c r="L2306" i="1"/>
  <c r="M2306" i="1"/>
  <c r="N2306" i="1"/>
  <c r="J2307" i="1"/>
  <c r="K2307" i="1"/>
  <c r="L2307" i="1"/>
  <c r="M2307" i="1"/>
  <c r="N2307" i="1"/>
  <c r="J2308" i="1"/>
  <c r="K2308" i="1"/>
  <c r="L2308" i="1"/>
  <c r="M2308" i="1"/>
  <c r="N2308" i="1"/>
  <c r="J2309" i="1"/>
  <c r="K2309" i="1"/>
  <c r="L2309" i="1"/>
  <c r="M2309" i="1"/>
  <c r="N2309" i="1"/>
  <c r="J2310" i="1"/>
  <c r="K2310" i="1"/>
  <c r="L2310" i="1"/>
  <c r="M2310" i="1"/>
  <c r="N2310" i="1"/>
  <c r="J2311" i="1"/>
  <c r="K2311" i="1"/>
  <c r="L2311" i="1"/>
  <c r="M2311" i="1"/>
  <c r="N2311" i="1"/>
  <c r="J2312" i="1"/>
  <c r="K2312" i="1"/>
  <c r="L2312" i="1"/>
  <c r="M2312" i="1"/>
  <c r="N2312" i="1"/>
  <c r="J2313" i="1"/>
  <c r="K2313" i="1"/>
  <c r="L2313" i="1"/>
  <c r="M2313" i="1"/>
  <c r="N2313" i="1"/>
  <c r="J2314" i="1"/>
  <c r="K2314" i="1"/>
  <c r="L2314" i="1"/>
  <c r="M2314" i="1"/>
  <c r="N2314" i="1"/>
  <c r="J2315" i="1"/>
  <c r="K2315" i="1"/>
  <c r="L2315" i="1"/>
  <c r="M2315" i="1"/>
  <c r="N2315" i="1"/>
  <c r="J2316" i="1"/>
  <c r="K2316" i="1"/>
  <c r="L2316" i="1"/>
  <c r="M2316" i="1"/>
  <c r="N2316" i="1"/>
  <c r="J2317" i="1"/>
  <c r="K2317" i="1"/>
  <c r="L2317" i="1"/>
  <c r="M2317" i="1"/>
  <c r="N2317" i="1"/>
  <c r="J2318" i="1"/>
  <c r="K2318" i="1"/>
  <c r="L2318" i="1"/>
  <c r="M2318" i="1"/>
  <c r="N2318" i="1"/>
  <c r="J2319" i="1"/>
  <c r="K2319" i="1"/>
  <c r="L2319" i="1"/>
  <c r="M2319" i="1"/>
  <c r="N2319" i="1"/>
  <c r="J2320" i="1"/>
  <c r="K2320" i="1"/>
  <c r="L2320" i="1"/>
  <c r="M2320" i="1"/>
  <c r="N2320" i="1"/>
  <c r="J2321" i="1"/>
  <c r="K2321" i="1"/>
  <c r="L2321" i="1"/>
  <c r="M2321" i="1"/>
  <c r="N2321" i="1"/>
  <c r="J2322" i="1"/>
  <c r="K2322" i="1"/>
  <c r="L2322" i="1"/>
  <c r="M2322" i="1"/>
  <c r="N2322" i="1"/>
  <c r="J2323" i="1"/>
  <c r="K2323" i="1"/>
  <c r="L2323" i="1"/>
  <c r="M2323" i="1"/>
  <c r="N2323" i="1"/>
  <c r="J2324" i="1"/>
  <c r="K2324" i="1"/>
  <c r="L2324" i="1"/>
  <c r="M2324" i="1"/>
  <c r="N2324" i="1"/>
  <c r="J2325" i="1"/>
  <c r="K2325" i="1"/>
  <c r="L2325" i="1"/>
  <c r="M2325" i="1"/>
  <c r="N2325" i="1"/>
  <c r="J2326" i="1"/>
  <c r="K2326" i="1"/>
  <c r="L2326" i="1"/>
  <c r="M2326" i="1"/>
  <c r="N2326" i="1"/>
  <c r="J2327" i="1"/>
  <c r="K2327" i="1"/>
  <c r="L2327" i="1"/>
  <c r="M2327" i="1"/>
  <c r="N2327" i="1"/>
  <c r="J2328" i="1"/>
  <c r="K2328" i="1"/>
  <c r="L2328" i="1"/>
  <c r="M2328" i="1"/>
  <c r="N2328" i="1"/>
  <c r="J2329" i="1"/>
  <c r="K2329" i="1"/>
  <c r="L2329" i="1"/>
  <c r="M2329" i="1"/>
  <c r="N2329" i="1"/>
  <c r="J2330" i="1"/>
  <c r="K2330" i="1"/>
  <c r="L2330" i="1"/>
  <c r="M2330" i="1"/>
  <c r="N2330" i="1"/>
  <c r="J2331" i="1"/>
  <c r="K2331" i="1"/>
  <c r="L2331" i="1"/>
  <c r="M2331" i="1"/>
  <c r="N2331" i="1"/>
  <c r="J2332" i="1"/>
  <c r="K2332" i="1"/>
  <c r="L2332" i="1"/>
  <c r="M2332" i="1"/>
  <c r="N2332" i="1"/>
  <c r="J2333" i="1"/>
  <c r="K2333" i="1"/>
  <c r="L2333" i="1"/>
  <c r="M2333" i="1"/>
  <c r="N2333" i="1"/>
  <c r="J2334" i="1"/>
  <c r="K2334" i="1"/>
  <c r="L2334" i="1"/>
  <c r="M2334" i="1"/>
  <c r="N2334" i="1"/>
  <c r="J2335" i="1"/>
  <c r="K2335" i="1"/>
  <c r="L2335" i="1"/>
  <c r="M2335" i="1"/>
  <c r="N2335" i="1"/>
  <c r="J2336" i="1"/>
  <c r="K2336" i="1"/>
  <c r="L2336" i="1"/>
  <c r="M2336" i="1"/>
  <c r="N2336" i="1"/>
  <c r="J2337" i="1"/>
  <c r="K2337" i="1"/>
  <c r="L2337" i="1"/>
  <c r="M2337" i="1"/>
  <c r="N2337" i="1"/>
  <c r="J2338" i="1"/>
  <c r="K2338" i="1"/>
  <c r="L2338" i="1"/>
  <c r="M2338" i="1"/>
  <c r="N2338" i="1"/>
  <c r="J2339" i="1"/>
  <c r="K2339" i="1"/>
  <c r="L2339" i="1"/>
  <c r="M2339" i="1"/>
  <c r="N2339" i="1"/>
  <c r="J2340" i="1"/>
  <c r="K2340" i="1"/>
  <c r="L2340" i="1"/>
  <c r="M2340" i="1"/>
  <c r="N2340" i="1"/>
  <c r="J2341" i="1"/>
  <c r="K2341" i="1"/>
  <c r="L2341" i="1"/>
  <c r="M2341" i="1"/>
  <c r="N2341" i="1"/>
  <c r="J2342" i="1"/>
  <c r="K2342" i="1"/>
  <c r="L2342" i="1"/>
  <c r="M2342" i="1"/>
  <c r="N2342" i="1"/>
  <c r="J2343" i="1"/>
  <c r="K2343" i="1"/>
  <c r="L2343" i="1"/>
  <c r="M2343" i="1"/>
  <c r="N2343" i="1"/>
  <c r="J2344" i="1"/>
  <c r="K2344" i="1"/>
  <c r="L2344" i="1"/>
  <c r="M2344" i="1"/>
  <c r="N2344" i="1"/>
  <c r="J2345" i="1"/>
  <c r="K2345" i="1"/>
  <c r="L2345" i="1"/>
  <c r="M2345" i="1"/>
  <c r="N2345" i="1"/>
  <c r="J2346" i="1"/>
  <c r="K2346" i="1"/>
  <c r="L2346" i="1"/>
  <c r="M2346" i="1"/>
  <c r="N2346" i="1"/>
  <c r="J2347" i="1"/>
  <c r="K2347" i="1"/>
  <c r="L2347" i="1"/>
  <c r="M2347" i="1"/>
  <c r="N2347" i="1"/>
  <c r="J2348" i="1"/>
  <c r="K2348" i="1"/>
  <c r="L2348" i="1"/>
  <c r="M2348" i="1"/>
  <c r="N2348" i="1"/>
  <c r="J2349" i="1"/>
  <c r="K2349" i="1"/>
  <c r="L2349" i="1"/>
  <c r="M2349" i="1"/>
  <c r="N2349" i="1"/>
  <c r="J2350" i="1"/>
  <c r="K2350" i="1"/>
  <c r="L2350" i="1"/>
  <c r="M2350" i="1"/>
  <c r="N2350" i="1"/>
  <c r="J2351" i="1"/>
  <c r="K2351" i="1"/>
  <c r="L2351" i="1"/>
  <c r="M2351" i="1"/>
  <c r="N2351" i="1"/>
  <c r="J2352" i="1"/>
  <c r="K2352" i="1"/>
  <c r="L2352" i="1"/>
  <c r="M2352" i="1"/>
  <c r="N2352" i="1"/>
  <c r="J2353" i="1"/>
  <c r="K2353" i="1"/>
  <c r="L2353" i="1"/>
  <c r="M2353" i="1"/>
  <c r="N2353" i="1"/>
  <c r="J2354" i="1"/>
  <c r="K2354" i="1"/>
  <c r="L2354" i="1"/>
  <c r="M2354" i="1"/>
  <c r="N2354" i="1"/>
  <c r="J2355" i="1"/>
  <c r="K2355" i="1"/>
  <c r="L2355" i="1"/>
  <c r="M2355" i="1"/>
  <c r="N2355" i="1"/>
  <c r="J2356" i="1"/>
  <c r="K2356" i="1"/>
  <c r="L2356" i="1"/>
  <c r="M2356" i="1"/>
  <c r="N2356" i="1"/>
  <c r="J2357" i="1"/>
  <c r="K2357" i="1"/>
  <c r="L2357" i="1"/>
  <c r="M2357" i="1"/>
  <c r="N2357" i="1"/>
  <c r="J2358" i="1"/>
  <c r="K2358" i="1"/>
  <c r="L2358" i="1"/>
  <c r="M2358" i="1"/>
  <c r="N2358" i="1"/>
  <c r="J2359" i="1"/>
  <c r="K2359" i="1"/>
  <c r="L2359" i="1"/>
  <c r="M2359" i="1"/>
  <c r="N2359" i="1"/>
  <c r="J2360" i="1"/>
  <c r="K2360" i="1"/>
  <c r="L2360" i="1"/>
  <c r="M2360" i="1"/>
  <c r="N2360" i="1"/>
  <c r="J2361" i="1"/>
  <c r="K2361" i="1"/>
  <c r="L2361" i="1"/>
  <c r="M2361" i="1"/>
  <c r="N2361" i="1"/>
  <c r="J2362" i="1"/>
  <c r="K2362" i="1"/>
  <c r="L2362" i="1"/>
  <c r="M2362" i="1"/>
  <c r="N2362" i="1"/>
  <c r="J2363" i="1"/>
  <c r="K2363" i="1"/>
  <c r="L2363" i="1"/>
  <c r="M2363" i="1"/>
  <c r="N2363" i="1"/>
  <c r="J2364" i="1"/>
  <c r="K2364" i="1"/>
  <c r="L2364" i="1"/>
  <c r="M2364" i="1"/>
  <c r="N2364" i="1"/>
  <c r="J2365" i="1"/>
  <c r="K2365" i="1"/>
  <c r="L2365" i="1"/>
  <c r="M2365" i="1"/>
  <c r="N2365" i="1"/>
  <c r="J2366" i="1"/>
  <c r="K2366" i="1"/>
  <c r="L2366" i="1"/>
  <c r="M2366" i="1"/>
  <c r="N2366" i="1"/>
  <c r="J2367" i="1"/>
  <c r="K2367" i="1"/>
  <c r="L2367" i="1"/>
  <c r="M2367" i="1"/>
  <c r="N2367" i="1"/>
  <c r="J2368" i="1"/>
  <c r="K2368" i="1"/>
  <c r="L2368" i="1"/>
  <c r="M2368" i="1"/>
  <c r="N2368" i="1"/>
  <c r="J2369" i="1"/>
  <c r="K2369" i="1"/>
  <c r="L2369" i="1"/>
  <c r="M2369" i="1"/>
  <c r="N2369" i="1"/>
  <c r="J2370" i="1"/>
  <c r="K2370" i="1"/>
  <c r="L2370" i="1"/>
  <c r="M2370" i="1"/>
  <c r="N2370" i="1"/>
  <c r="J2371" i="1"/>
  <c r="K2371" i="1"/>
  <c r="L2371" i="1"/>
  <c r="M2371" i="1"/>
  <c r="N2371" i="1"/>
  <c r="J2372" i="1"/>
  <c r="K2372" i="1"/>
  <c r="L2372" i="1"/>
  <c r="M2372" i="1"/>
  <c r="N2372" i="1"/>
  <c r="J2373" i="1"/>
  <c r="K2373" i="1"/>
  <c r="L2373" i="1"/>
  <c r="M2373" i="1"/>
  <c r="N2373" i="1"/>
  <c r="J2374" i="1"/>
  <c r="K2374" i="1"/>
  <c r="L2374" i="1"/>
  <c r="M2374" i="1"/>
  <c r="N2374" i="1"/>
  <c r="J2375" i="1"/>
  <c r="K2375" i="1"/>
  <c r="L2375" i="1"/>
  <c r="M2375" i="1"/>
  <c r="N2375" i="1"/>
  <c r="J2376" i="1"/>
  <c r="K2376" i="1"/>
  <c r="L2376" i="1"/>
  <c r="M2376" i="1"/>
  <c r="N2376" i="1"/>
  <c r="J2377" i="1"/>
  <c r="K2377" i="1"/>
  <c r="L2377" i="1"/>
  <c r="M2377" i="1"/>
  <c r="N2377" i="1"/>
  <c r="J2378" i="1"/>
  <c r="K2378" i="1"/>
  <c r="L2378" i="1"/>
  <c r="M2378" i="1"/>
  <c r="N2378" i="1"/>
  <c r="J2379" i="1"/>
  <c r="K2379" i="1"/>
  <c r="L2379" i="1"/>
  <c r="M2379" i="1"/>
  <c r="N2379" i="1"/>
  <c r="J2380" i="1"/>
  <c r="K2380" i="1"/>
  <c r="L2380" i="1"/>
  <c r="M2380" i="1"/>
  <c r="N2380" i="1"/>
  <c r="J2381" i="1"/>
  <c r="K2381" i="1"/>
  <c r="L2381" i="1"/>
  <c r="M2381" i="1"/>
  <c r="N2381" i="1"/>
  <c r="J2382" i="1"/>
  <c r="K2382" i="1"/>
  <c r="L2382" i="1"/>
  <c r="M2382" i="1"/>
  <c r="N2382" i="1"/>
  <c r="J2383" i="1"/>
  <c r="K2383" i="1"/>
  <c r="L2383" i="1"/>
  <c r="M2383" i="1"/>
  <c r="N2383" i="1"/>
  <c r="J2384" i="1"/>
  <c r="K2384" i="1"/>
  <c r="L2384" i="1"/>
  <c r="M2384" i="1"/>
  <c r="N2384" i="1"/>
  <c r="J2385" i="1"/>
  <c r="K2385" i="1"/>
  <c r="L2385" i="1"/>
  <c r="M2385" i="1"/>
  <c r="N2385" i="1"/>
  <c r="J2386" i="1"/>
  <c r="K2386" i="1"/>
  <c r="L2386" i="1"/>
  <c r="M2386" i="1"/>
  <c r="N2386" i="1"/>
  <c r="J2387" i="1"/>
  <c r="K2387" i="1"/>
  <c r="L2387" i="1"/>
  <c r="M2387" i="1"/>
  <c r="N2387" i="1"/>
  <c r="J2388" i="1"/>
  <c r="K2388" i="1"/>
  <c r="L2388" i="1"/>
  <c r="M2388" i="1"/>
  <c r="N2388" i="1"/>
  <c r="J2389" i="1"/>
  <c r="K2389" i="1"/>
  <c r="L2389" i="1"/>
  <c r="M2389" i="1"/>
  <c r="N2389" i="1"/>
  <c r="J2390" i="1"/>
  <c r="K2390" i="1"/>
  <c r="L2390" i="1"/>
  <c r="M2390" i="1"/>
  <c r="N2390" i="1"/>
  <c r="J2391" i="1"/>
  <c r="K2391" i="1"/>
  <c r="L2391" i="1"/>
  <c r="M2391" i="1"/>
  <c r="N2391" i="1"/>
  <c r="J2392" i="1"/>
  <c r="K2392" i="1"/>
  <c r="L2392" i="1"/>
  <c r="M2392" i="1"/>
  <c r="N2392" i="1"/>
  <c r="J2393" i="1"/>
  <c r="K2393" i="1"/>
  <c r="L2393" i="1"/>
  <c r="M2393" i="1"/>
  <c r="N2393" i="1"/>
  <c r="J2394" i="1"/>
  <c r="K2394" i="1"/>
  <c r="L2394" i="1"/>
  <c r="M2394" i="1"/>
  <c r="N2394" i="1"/>
  <c r="J2395" i="1"/>
  <c r="K2395" i="1"/>
  <c r="L2395" i="1"/>
  <c r="M2395" i="1"/>
  <c r="N2395" i="1"/>
  <c r="J2396" i="1"/>
  <c r="K2396" i="1"/>
  <c r="L2396" i="1"/>
  <c r="M2396" i="1"/>
  <c r="N2396" i="1"/>
  <c r="J2397" i="1"/>
  <c r="K2397" i="1"/>
  <c r="L2397" i="1"/>
  <c r="M2397" i="1"/>
  <c r="N2397" i="1"/>
  <c r="J2398" i="1"/>
  <c r="K2398" i="1"/>
  <c r="L2398" i="1"/>
  <c r="M2398" i="1"/>
  <c r="N2398" i="1"/>
  <c r="J2399" i="1"/>
  <c r="K2399" i="1"/>
  <c r="L2399" i="1"/>
  <c r="M2399" i="1"/>
  <c r="N2399" i="1"/>
  <c r="J2400" i="1"/>
  <c r="K2400" i="1"/>
  <c r="L2400" i="1"/>
  <c r="M2400" i="1"/>
  <c r="N2400" i="1"/>
  <c r="J2401" i="1"/>
  <c r="K2401" i="1"/>
  <c r="L2401" i="1"/>
  <c r="M2401" i="1"/>
  <c r="N2401" i="1"/>
  <c r="J2402" i="1"/>
  <c r="K2402" i="1"/>
  <c r="L2402" i="1"/>
  <c r="M2402" i="1"/>
  <c r="N2402" i="1"/>
  <c r="J2403" i="1"/>
  <c r="K2403" i="1"/>
  <c r="L2403" i="1"/>
  <c r="M2403" i="1"/>
  <c r="N2403" i="1"/>
  <c r="J2404" i="1"/>
  <c r="K2404" i="1"/>
  <c r="L2404" i="1"/>
  <c r="M2404" i="1"/>
  <c r="N2404" i="1"/>
  <c r="J2405" i="1"/>
  <c r="K2405" i="1"/>
  <c r="L2405" i="1"/>
  <c r="M2405" i="1"/>
  <c r="N2405" i="1"/>
  <c r="J2406" i="1"/>
  <c r="K2406" i="1"/>
  <c r="L2406" i="1"/>
  <c r="M2406" i="1"/>
  <c r="N2406" i="1"/>
  <c r="J2407" i="1"/>
  <c r="K2407" i="1"/>
  <c r="L2407" i="1"/>
  <c r="M2407" i="1"/>
  <c r="N2407" i="1"/>
  <c r="J2408" i="1"/>
  <c r="K2408" i="1"/>
  <c r="L2408" i="1"/>
  <c r="M2408" i="1"/>
  <c r="N2408" i="1"/>
  <c r="J2409" i="1"/>
  <c r="K2409" i="1"/>
  <c r="L2409" i="1"/>
  <c r="M2409" i="1"/>
  <c r="N2409" i="1"/>
  <c r="J2410" i="1"/>
  <c r="K2410" i="1"/>
  <c r="L2410" i="1"/>
  <c r="M2410" i="1"/>
  <c r="N2410" i="1"/>
  <c r="J2411" i="1"/>
  <c r="K2411" i="1"/>
  <c r="L2411" i="1"/>
  <c r="M2411" i="1"/>
  <c r="N2411" i="1"/>
  <c r="J2412" i="1"/>
  <c r="K2412" i="1"/>
  <c r="L2412" i="1"/>
  <c r="M2412" i="1"/>
  <c r="N2412" i="1"/>
  <c r="J2413" i="1"/>
  <c r="K2413" i="1"/>
  <c r="L2413" i="1"/>
  <c r="M2413" i="1"/>
  <c r="N2413" i="1"/>
  <c r="J2414" i="1"/>
  <c r="K2414" i="1"/>
  <c r="L2414" i="1"/>
  <c r="M2414" i="1"/>
  <c r="N2414" i="1"/>
  <c r="J2415" i="1"/>
  <c r="K2415" i="1"/>
  <c r="L2415" i="1"/>
  <c r="M2415" i="1"/>
  <c r="N2415" i="1"/>
  <c r="J2416" i="1"/>
  <c r="K2416" i="1"/>
  <c r="L2416" i="1"/>
  <c r="M2416" i="1"/>
  <c r="N2416" i="1"/>
  <c r="J2417" i="1"/>
  <c r="K2417" i="1"/>
  <c r="L2417" i="1"/>
  <c r="M2417" i="1"/>
  <c r="N2417" i="1"/>
  <c r="J2418" i="1"/>
  <c r="K2418" i="1"/>
  <c r="L2418" i="1"/>
  <c r="M2418" i="1"/>
  <c r="N2418" i="1"/>
  <c r="J2419" i="1"/>
  <c r="K2419" i="1"/>
  <c r="L2419" i="1"/>
  <c r="M2419" i="1"/>
  <c r="N2419" i="1"/>
  <c r="J2420" i="1"/>
  <c r="K2420" i="1"/>
  <c r="L2420" i="1"/>
  <c r="M2420" i="1"/>
  <c r="N2420" i="1"/>
  <c r="J2421" i="1"/>
  <c r="K2421" i="1"/>
  <c r="L2421" i="1"/>
  <c r="M2421" i="1"/>
  <c r="N2421" i="1"/>
  <c r="J2422" i="1"/>
  <c r="K2422" i="1"/>
  <c r="L2422" i="1"/>
  <c r="M2422" i="1"/>
  <c r="N2422" i="1"/>
  <c r="J2423" i="1"/>
  <c r="K2423" i="1"/>
  <c r="L2423" i="1"/>
  <c r="M2423" i="1"/>
  <c r="N2423" i="1"/>
  <c r="J2424" i="1"/>
  <c r="K2424" i="1"/>
  <c r="L2424" i="1"/>
  <c r="M2424" i="1"/>
  <c r="N2424" i="1"/>
  <c r="J2425" i="1"/>
  <c r="K2425" i="1"/>
  <c r="L2425" i="1"/>
  <c r="M2425" i="1"/>
  <c r="N2425" i="1"/>
  <c r="J2426" i="1"/>
  <c r="K2426" i="1"/>
  <c r="L2426" i="1"/>
  <c r="M2426" i="1"/>
  <c r="N2426" i="1"/>
  <c r="J2427" i="1"/>
  <c r="K2427" i="1"/>
  <c r="L2427" i="1"/>
  <c r="M2427" i="1"/>
  <c r="N2427" i="1"/>
  <c r="J2428" i="1"/>
  <c r="K2428" i="1"/>
  <c r="L2428" i="1"/>
  <c r="M2428" i="1"/>
  <c r="N2428" i="1"/>
  <c r="J2429" i="1"/>
  <c r="K2429" i="1"/>
  <c r="L2429" i="1"/>
  <c r="M2429" i="1"/>
  <c r="N2429" i="1"/>
  <c r="J2430" i="1"/>
  <c r="K2430" i="1"/>
  <c r="L2430" i="1"/>
  <c r="M2430" i="1"/>
  <c r="N2430" i="1"/>
  <c r="J2431" i="1"/>
  <c r="K2431" i="1"/>
  <c r="L2431" i="1"/>
  <c r="M2431" i="1"/>
  <c r="N2431" i="1"/>
  <c r="J2432" i="1"/>
  <c r="K2432" i="1"/>
  <c r="L2432" i="1"/>
  <c r="M2432" i="1"/>
  <c r="N2432" i="1"/>
  <c r="J2433" i="1"/>
  <c r="K2433" i="1"/>
  <c r="L2433" i="1"/>
  <c r="M2433" i="1"/>
  <c r="N2433" i="1"/>
  <c r="J2434" i="1"/>
  <c r="K2434" i="1"/>
  <c r="L2434" i="1"/>
  <c r="M2434" i="1"/>
  <c r="N2434" i="1"/>
  <c r="J2435" i="1"/>
  <c r="K2435" i="1"/>
  <c r="L2435" i="1"/>
  <c r="M2435" i="1"/>
  <c r="N2435" i="1"/>
  <c r="J2436" i="1"/>
  <c r="K2436" i="1"/>
  <c r="L2436" i="1"/>
  <c r="M2436" i="1"/>
  <c r="N2436" i="1"/>
  <c r="J2437" i="1"/>
  <c r="K2437" i="1"/>
  <c r="L2437" i="1"/>
  <c r="M2437" i="1"/>
  <c r="N2437" i="1"/>
  <c r="J2438" i="1"/>
  <c r="K2438" i="1"/>
  <c r="L2438" i="1"/>
  <c r="M2438" i="1"/>
  <c r="N2438" i="1"/>
  <c r="J2439" i="1"/>
  <c r="K2439" i="1"/>
  <c r="L2439" i="1"/>
  <c r="M2439" i="1"/>
  <c r="N2439" i="1"/>
  <c r="J2440" i="1"/>
  <c r="K2440" i="1"/>
  <c r="L2440" i="1"/>
  <c r="M2440" i="1"/>
  <c r="N2440" i="1"/>
  <c r="J2441" i="1"/>
  <c r="K2441" i="1"/>
  <c r="L2441" i="1"/>
  <c r="M2441" i="1"/>
  <c r="N2441" i="1"/>
  <c r="J2442" i="1"/>
  <c r="K2442" i="1"/>
  <c r="L2442" i="1"/>
  <c r="M2442" i="1"/>
  <c r="N2442" i="1"/>
  <c r="J2443" i="1"/>
  <c r="K2443" i="1"/>
  <c r="L2443" i="1"/>
  <c r="M2443" i="1"/>
  <c r="N2443" i="1"/>
  <c r="J2444" i="1"/>
  <c r="K2444" i="1"/>
  <c r="L2444" i="1"/>
  <c r="M2444" i="1"/>
  <c r="N2444" i="1"/>
  <c r="J2445" i="1"/>
  <c r="K2445" i="1"/>
  <c r="L2445" i="1"/>
  <c r="M2445" i="1"/>
  <c r="N2445" i="1"/>
  <c r="J2446" i="1"/>
  <c r="K2446" i="1"/>
  <c r="L2446" i="1"/>
  <c r="M2446" i="1"/>
  <c r="N2446" i="1"/>
  <c r="J2447" i="1"/>
  <c r="K2447" i="1"/>
  <c r="L2447" i="1"/>
  <c r="M2447" i="1"/>
  <c r="N2447" i="1"/>
  <c r="J2448" i="1"/>
  <c r="K2448" i="1"/>
  <c r="L2448" i="1"/>
  <c r="M2448" i="1"/>
  <c r="N2448" i="1"/>
  <c r="J2449" i="1"/>
  <c r="K2449" i="1"/>
  <c r="L2449" i="1"/>
  <c r="M2449" i="1"/>
  <c r="N2449" i="1"/>
  <c r="J2450" i="1"/>
  <c r="K2450" i="1"/>
  <c r="L2450" i="1"/>
  <c r="M2450" i="1"/>
  <c r="N2450" i="1"/>
  <c r="J2451" i="1"/>
  <c r="K2451" i="1"/>
  <c r="L2451" i="1"/>
  <c r="M2451" i="1"/>
  <c r="N2451" i="1"/>
  <c r="J2452" i="1"/>
  <c r="K2452" i="1"/>
  <c r="L2452" i="1"/>
  <c r="M2452" i="1"/>
  <c r="N2452" i="1"/>
  <c r="J2453" i="1"/>
  <c r="K2453" i="1"/>
  <c r="L2453" i="1"/>
  <c r="M2453" i="1"/>
  <c r="N2453" i="1"/>
  <c r="J2454" i="1"/>
  <c r="K2454" i="1"/>
  <c r="L2454" i="1"/>
  <c r="M2454" i="1"/>
  <c r="N2454" i="1"/>
  <c r="J2455" i="1"/>
  <c r="K2455" i="1"/>
  <c r="L2455" i="1"/>
  <c r="M2455" i="1"/>
  <c r="N2455" i="1"/>
  <c r="J2456" i="1"/>
  <c r="K2456" i="1"/>
  <c r="L2456" i="1"/>
  <c r="M2456" i="1"/>
  <c r="N2456" i="1"/>
  <c r="J2457" i="1"/>
  <c r="K2457" i="1"/>
  <c r="L2457" i="1"/>
  <c r="M2457" i="1"/>
  <c r="N2457" i="1"/>
  <c r="J2458" i="1"/>
  <c r="K2458" i="1"/>
  <c r="L2458" i="1"/>
  <c r="M2458" i="1"/>
  <c r="N2458" i="1"/>
  <c r="J2459" i="1"/>
  <c r="K2459" i="1"/>
  <c r="L2459" i="1"/>
  <c r="M2459" i="1"/>
  <c r="N2459" i="1"/>
  <c r="J2460" i="1"/>
  <c r="K2460" i="1"/>
  <c r="L2460" i="1"/>
  <c r="M2460" i="1"/>
  <c r="N2460" i="1"/>
  <c r="J2461" i="1"/>
  <c r="K2461" i="1"/>
  <c r="L2461" i="1"/>
  <c r="M2461" i="1"/>
  <c r="N2461" i="1"/>
  <c r="J2462" i="1"/>
  <c r="K2462" i="1"/>
  <c r="L2462" i="1"/>
  <c r="M2462" i="1"/>
  <c r="N2462" i="1"/>
  <c r="J2463" i="1"/>
  <c r="K2463" i="1"/>
  <c r="L2463" i="1"/>
  <c r="M2463" i="1"/>
  <c r="N2463" i="1"/>
  <c r="J2464" i="1"/>
  <c r="K2464" i="1"/>
  <c r="L2464" i="1"/>
  <c r="M2464" i="1"/>
  <c r="N2464" i="1"/>
  <c r="J2465" i="1"/>
  <c r="K2465" i="1"/>
  <c r="L2465" i="1"/>
  <c r="M2465" i="1"/>
  <c r="N2465" i="1"/>
  <c r="J2466" i="1"/>
  <c r="K2466" i="1"/>
  <c r="L2466" i="1"/>
  <c r="M2466" i="1"/>
  <c r="N2466" i="1"/>
  <c r="J2467" i="1"/>
  <c r="K2467" i="1"/>
  <c r="L2467" i="1"/>
  <c r="M2467" i="1"/>
  <c r="N2467" i="1"/>
  <c r="J2468" i="1"/>
  <c r="K2468" i="1"/>
  <c r="L2468" i="1"/>
  <c r="M2468" i="1"/>
  <c r="N2468" i="1"/>
  <c r="J2469" i="1"/>
  <c r="K2469" i="1"/>
  <c r="L2469" i="1"/>
  <c r="M2469" i="1"/>
  <c r="N2469" i="1"/>
  <c r="J2470" i="1"/>
  <c r="K2470" i="1"/>
  <c r="L2470" i="1"/>
  <c r="M2470" i="1"/>
  <c r="N2470" i="1"/>
  <c r="J2471" i="1"/>
  <c r="K2471" i="1"/>
  <c r="L2471" i="1"/>
  <c r="M2471" i="1"/>
  <c r="N2471" i="1"/>
  <c r="J2472" i="1"/>
  <c r="K2472" i="1"/>
  <c r="L2472" i="1"/>
  <c r="M2472" i="1"/>
  <c r="N2472" i="1"/>
  <c r="J2473" i="1"/>
  <c r="K2473" i="1"/>
  <c r="L2473" i="1"/>
  <c r="M2473" i="1"/>
  <c r="N2473" i="1"/>
  <c r="J2474" i="1"/>
  <c r="K2474" i="1"/>
  <c r="L2474" i="1"/>
  <c r="M2474" i="1"/>
  <c r="N2474" i="1"/>
  <c r="J2475" i="1"/>
  <c r="K2475" i="1"/>
  <c r="L2475" i="1"/>
  <c r="M2475" i="1"/>
  <c r="N2475" i="1"/>
  <c r="J2476" i="1"/>
  <c r="K2476" i="1"/>
  <c r="L2476" i="1"/>
  <c r="M2476" i="1"/>
  <c r="N2476" i="1"/>
  <c r="J2477" i="1"/>
  <c r="K2477" i="1"/>
  <c r="L2477" i="1"/>
  <c r="M2477" i="1"/>
  <c r="N2477" i="1"/>
  <c r="J2478" i="1"/>
  <c r="K2478" i="1"/>
  <c r="L2478" i="1"/>
  <c r="M2478" i="1"/>
  <c r="N2478" i="1"/>
  <c r="J2479" i="1"/>
  <c r="K2479" i="1"/>
  <c r="L2479" i="1"/>
  <c r="M2479" i="1"/>
  <c r="N2479" i="1"/>
  <c r="J2480" i="1"/>
  <c r="K2480" i="1"/>
  <c r="L2480" i="1"/>
  <c r="M2480" i="1"/>
  <c r="N2480" i="1"/>
  <c r="J2481" i="1"/>
  <c r="K2481" i="1"/>
  <c r="L2481" i="1"/>
  <c r="M2481" i="1"/>
  <c r="N2481" i="1"/>
  <c r="J2482" i="1"/>
  <c r="K2482" i="1"/>
  <c r="L2482" i="1"/>
  <c r="M2482" i="1"/>
  <c r="N2482" i="1"/>
  <c r="J2483" i="1"/>
  <c r="K2483" i="1"/>
  <c r="L2483" i="1"/>
  <c r="M2483" i="1"/>
  <c r="N2483" i="1"/>
  <c r="J2484" i="1"/>
  <c r="K2484" i="1"/>
  <c r="L2484" i="1"/>
  <c r="M2484" i="1"/>
  <c r="N2484" i="1"/>
  <c r="J2485" i="1"/>
  <c r="K2485" i="1"/>
  <c r="L2485" i="1"/>
  <c r="M2485" i="1"/>
  <c r="N2485" i="1"/>
  <c r="J2486" i="1"/>
  <c r="K2486" i="1"/>
  <c r="L2486" i="1"/>
  <c r="M2486" i="1"/>
  <c r="N2486" i="1"/>
  <c r="J2487" i="1"/>
  <c r="K2487" i="1"/>
  <c r="L2487" i="1"/>
  <c r="M2487" i="1"/>
  <c r="N2487" i="1"/>
  <c r="J2488" i="1"/>
  <c r="K2488" i="1"/>
  <c r="L2488" i="1"/>
  <c r="M2488" i="1"/>
  <c r="N2488" i="1"/>
  <c r="J2489" i="1"/>
  <c r="K2489" i="1"/>
  <c r="L2489" i="1"/>
  <c r="M2489" i="1"/>
  <c r="N2489" i="1"/>
  <c r="J2490" i="1"/>
  <c r="K2490" i="1"/>
  <c r="L2490" i="1"/>
  <c r="M2490" i="1"/>
  <c r="N2490" i="1"/>
  <c r="J2491" i="1"/>
  <c r="K2491" i="1"/>
  <c r="L2491" i="1"/>
  <c r="M2491" i="1"/>
  <c r="N2491" i="1"/>
  <c r="J2492" i="1"/>
  <c r="K2492" i="1"/>
  <c r="L2492" i="1"/>
  <c r="M2492" i="1"/>
  <c r="N2492" i="1"/>
  <c r="J2493" i="1"/>
  <c r="K2493" i="1"/>
  <c r="L2493" i="1"/>
  <c r="M2493" i="1"/>
  <c r="N2493" i="1"/>
  <c r="J2494" i="1"/>
  <c r="K2494" i="1"/>
  <c r="L2494" i="1"/>
  <c r="M2494" i="1"/>
  <c r="N2494" i="1"/>
  <c r="J2495" i="1"/>
  <c r="K2495" i="1"/>
  <c r="L2495" i="1"/>
  <c r="M2495" i="1"/>
  <c r="N2495" i="1"/>
  <c r="J2496" i="1"/>
  <c r="K2496" i="1"/>
  <c r="L2496" i="1"/>
  <c r="M2496" i="1"/>
  <c r="N2496" i="1"/>
  <c r="J2497" i="1"/>
  <c r="K2497" i="1"/>
  <c r="L2497" i="1"/>
  <c r="M2497" i="1"/>
  <c r="N2497" i="1"/>
  <c r="J2498" i="1"/>
  <c r="K2498" i="1"/>
  <c r="L2498" i="1"/>
  <c r="M2498" i="1"/>
  <c r="N2498" i="1"/>
  <c r="J2499" i="1"/>
  <c r="K2499" i="1"/>
  <c r="L2499" i="1"/>
  <c r="M2499" i="1"/>
  <c r="N2499" i="1"/>
  <c r="J2500" i="1"/>
  <c r="K2500" i="1"/>
  <c r="L2500" i="1"/>
  <c r="M2500" i="1"/>
  <c r="N2500" i="1"/>
  <c r="J2501" i="1"/>
  <c r="K2501" i="1"/>
  <c r="L2501" i="1"/>
  <c r="M2501" i="1"/>
  <c r="N2501" i="1"/>
  <c r="J2502" i="1"/>
  <c r="K2502" i="1"/>
  <c r="L2502" i="1"/>
  <c r="M2502" i="1"/>
  <c r="N2502" i="1"/>
  <c r="J2503" i="1"/>
  <c r="K2503" i="1"/>
  <c r="L2503" i="1"/>
  <c r="M2503" i="1"/>
  <c r="N2503" i="1"/>
  <c r="J2504" i="1"/>
  <c r="K2504" i="1"/>
  <c r="L2504" i="1"/>
  <c r="M2504" i="1"/>
  <c r="N2504" i="1"/>
  <c r="J2505" i="1"/>
  <c r="K2505" i="1"/>
  <c r="L2505" i="1"/>
  <c r="M2505" i="1"/>
  <c r="N2505" i="1"/>
  <c r="J2506" i="1"/>
  <c r="K2506" i="1"/>
  <c r="L2506" i="1"/>
  <c r="M2506" i="1"/>
  <c r="N2506" i="1"/>
  <c r="J2507" i="1"/>
  <c r="K2507" i="1"/>
  <c r="L2507" i="1"/>
  <c r="M2507" i="1"/>
  <c r="N2507" i="1"/>
  <c r="J2508" i="1"/>
  <c r="K2508" i="1"/>
  <c r="L2508" i="1"/>
  <c r="M2508" i="1"/>
  <c r="N2508" i="1"/>
  <c r="J2509" i="1"/>
  <c r="K2509" i="1"/>
  <c r="L2509" i="1"/>
  <c r="M2509" i="1"/>
  <c r="N2509" i="1"/>
  <c r="J2510" i="1"/>
  <c r="K2510" i="1"/>
  <c r="L2510" i="1"/>
  <c r="M2510" i="1"/>
  <c r="N2510" i="1"/>
  <c r="J2511" i="1"/>
  <c r="K2511" i="1"/>
  <c r="L2511" i="1"/>
  <c r="M2511" i="1"/>
  <c r="N2511" i="1"/>
  <c r="J2512" i="1"/>
  <c r="K2512" i="1"/>
  <c r="L2512" i="1"/>
  <c r="M2512" i="1"/>
  <c r="N2512" i="1"/>
  <c r="J2513" i="1"/>
  <c r="K2513" i="1"/>
  <c r="L2513" i="1"/>
  <c r="M2513" i="1"/>
  <c r="N2513" i="1"/>
  <c r="J2514" i="1"/>
  <c r="K2514" i="1"/>
  <c r="L2514" i="1"/>
  <c r="M2514" i="1"/>
  <c r="N2514" i="1"/>
  <c r="J2515" i="1"/>
  <c r="K2515" i="1"/>
  <c r="L2515" i="1"/>
  <c r="M2515" i="1"/>
  <c r="N2515" i="1"/>
  <c r="J2516" i="1"/>
  <c r="K2516" i="1"/>
  <c r="L2516" i="1"/>
  <c r="M2516" i="1"/>
  <c r="N2516" i="1"/>
  <c r="J2517" i="1"/>
  <c r="K2517" i="1"/>
  <c r="L2517" i="1"/>
  <c r="M2517" i="1"/>
  <c r="N2517" i="1"/>
  <c r="J2518" i="1"/>
  <c r="K2518" i="1"/>
  <c r="L2518" i="1"/>
  <c r="M2518" i="1"/>
  <c r="N2518" i="1"/>
  <c r="J2519" i="1"/>
  <c r="K2519" i="1"/>
  <c r="L2519" i="1"/>
  <c r="M2519" i="1"/>
  <c r="N2519" i="1"/>
  <c r="J2520" i="1"/>
  <c r="K2520" i="1"/>
  <c r="L2520" i="1"/>
  <c r="M2520" i="1"/>
  <c r="N2520" i="1"/>
  <c r="J2521" i="1"/>
  <c r="K2521" i="1"/>
  <c r="L2521" i="1"/>
  <c r="M2521" i="1"/>
  <c r="N2521" i="1"/>
  <c r="J2522" i="1"/>
  <c r="K2522" i="1"/>
  <c r="L2522" i="1"/>
  <c r="M2522" i="1"/>
  <c r="N2522" i="1"/>
  <c r="J2523" i="1"/>
  <c r="K2523" i="1"/>
  <c r="L2523" i="1"/>
  <c r="M2523" i="1"/>
  <c r="N2523" i="1"/>
  <c r="J2524" i="1"/>
  <c r="K2524" i="1"/>
  <c r="L2524" i="1"/>
  <c r="M2524" i="1"/>
  <c r="N2524" i="1"/>
  <c r="J2525" i="1"/>
  <c r="K2525" i="1"/>
  <c r="L2525" i="1"/>
  <c r="M2525" i="1"/>
  <c r="N2525" i="1"/>
  <c r="J2526" i="1"/>
  <c r="K2526" i="1"/>
  <c r="L2526" i="1"/>
  <c r="M2526" i="1"/>
  <c r="N2526" i="1"/>
  <c r="J2527" i="1"/>
  <c r="K2527" i="1"/>
  <c r="L2527" i="1"/>
  <c r="M2527" i="1"/>
  <c r="N2527" i="1"/>
  <c r="J2528" i="1"/>
  <c r="K2528" i="1"/>
  <c r="L2528" i="1"/>
  <c r="M2528" i="1"/>
  <c r="N2528" i="1"/>
  <c r="J2529" i="1"/>
  <c r="K2529" i="1"/>
  <c r="L2529" i="1"/>
  <c r="M2529" i="1"/>
  <c r="N2529" i="1"/>
  <c r="J2530" i="1"/>
  <c r="K2530" i="1"/>
  <c r="L2530" i="1"/>
  <c r="M2530" i="1"/>
  <c r="N2530" i="1"/>
  <c r="J2531" i="1"/>
  <c r="K2531" i="1"/>
  <c r="L2531" i="1"/>
  <c r="M2531" i="1"/>
  <c r="N2531" i="1"/>
  <c r="J2532" i="1"/>
  <c r="K2532" i="1"/>
  <c r="L2532" i="1"/>
  <c r="M2532" i="1"/>
  <c r="N2532" i="1"/>
  <c r="J2533" i="1"/>
  <c r="K2533" i="1"/>
  <c r="L2533" i="1"/>
  <c r="M2533" i="1"/>
  <c r="N2533" i="1"/>
  <c r="J2534" i="1"/>
  <c r="K2534" i="1"/>
  <c r="L2534" i="1"/>
  <c r="M2534" i="1"/>
  <c r="N2534" i="1"/>
  <c r="J2535" i="1"/>
  <c r="K2535" i="1"/>
  <c r="L2535" i="1"/>
  <c r="M2535" i="1"/>
  <c r="N2535" i="1"/>
  <c r="J2536" i="1"/>
  <c r="K2536" i="1"/>
  <c r="L2536" i="1"/>
  <c r="M2536" i="1"/>
  <c r="N2536" i="1"/>
  <c r="J2537" i="1"/>
  <c r="K2537" i="1"/>
  <c r="L2537" i="1"/>
  <c r="M2537" i="1"/>
  <c r="N2537" i="1"/>
  <c r="J2538" i="1"/>
  <c r="K2538" i="1"/>
  <c r="L2538" i="1"/>
  <c r="M2538" i="1"/>
  <c r="N2538" i="1"/>
  <c r="J2539" i="1"/>
  <c r="K2539" i="1"/>
  <c r="L2539" i="1"/>
  <c r="M2539" i="1"/>
  <c r="N2539" i="1"/>
  <c r="J2540" i="1"/>
  <c r="K2540" i="1"/>
  <c r="L2540" i="1"/>
  <c r="M2540" i="1"/>
  <c r="N2540" i="1"/>
  <c r="J2541" i="1"/>
  <c r="K2541" i="1"/>
  <c r="L2541" i="1"/>
  <c r="M2541" i="1"/>
  <c r="N2541" i="1"/>
  <c r="J2542" i="1"/>
  <c r="K2542" i="1"/>
  <c r="L2542" i="1"/>
  <c r="M2542" i="1"/>
  <c r="N2542" i="1"/>
  <c r="J2543" i="1"/>
  <c r="K2543" i="1"/>
  <c r="L2543" i="1"/>
  <c r="M2543" i="1"/>
  <c r="N2543" i="1"/>
  <c r="J2544" i="1"/>
  <c r="K2544" i="1"/>
  <c r="L2544" i="1"/>
  <c r="M2544" i="1"/>
  <c r="N2544" i="1"/>
  <c r="J2545" i="1"/>
  <c r="K2545" i="1"/>
  <c r="L2545" i="1"/>
  <c r="M2545" i="1"/>
  <c r="N2545" i="1"/>
  <c r="J2546" i="1"/>
  <c r="K2546" i="1"/>
  <c r="L2546" i="1"/>
  <c r="M2546" i="1"/>
  <c r="N2546" i="1"/>
  <c r="J2547" i="1"/>
  <c r="K2547" i="1"/>
  <c r="L2547" i="1"/>
  <c r="M2547" i="1"/>
  <c r="N2547" i="1"/>
  <c r="J2548" i="1"/>
  <c r="K2548" i="1"/>
  <c r="L2548" i="1"/>
  <c r="M2548" i="1"/>
  <c r="N2548" i="1"/>
  <c r="J2549" i="1"/>
  <c r="K2549" i="1"/>
  <c r="L2549" i="1"/>
  <c r="M2549" i="1"/>
  <c r="N2549" i="1"/>
  <c r="J2550" i="1"/>
  <c r="K2550" i="1"/>
  <c r="L2550" i="1"/>
  <c r="M2550" i="1"/>
  <c r="N2550" i="1"/>
  <c r="J2551" i="1"/>
  <c r="K2551" i="1"/>
  <c r="L2551" i="1"/>
  <c r="M2551" i="1"/>
  <c r="N2551" i="1"/>
  <c r="J2552" i="1"/>
  <c r="K2552" i="1"/>
  <c r="L2552" i="1"/>
  <c r="M2552" i="1"/>
  <c r="N2552" i="1"/>
  <c r="J2553" i="1"/>
  <c r="K2553" i="1"/>
  <c r="L2553" i="1"/>
  <c r="M2553" i="1"/>
  <c r="N2553" i="1"/>
  <c r="J2554" i="1"/>
  <c r="K2554" i="1"/>
  <c r="L2554" i="1"/>
  <c r="M2554" i="1"/>
  <c r="N2554" i="1"/>
  <c r="J2555" i="1"/>
  <c r="K2555" i="1"/>
  <c r="L2555" i="1"/>
  <c r="M2555" i="1"/>
  <c r="N2555" i="1"/>
  <c r="J2556" i="1"/>
  <c r="K2556" i="1"/>
  <c r="L2556" i="1"/>
  <c r="M2556" i="1"/>
  <c r="N2556" i="1"/>
  <c r="J2557" i="1"/>
  <c r="K2557" i="1"/>
  <c r="L2557" i="1"/>
  <c r="M2557" i="1"/>
  <c r="N2557" i="1"/>
  <c r="J2558" i="1"/>
  <c r="K2558" i="1"/>
  <c r="L2558" i="1"/>
  <c r="M2558" i="1"/>
  <c r="N2558" i="1"/>
  <c r="J2559" i="1"/>
  <c r="K2559" i="1"/>
  <c r="L2559" i="1"/>
  <c r="M2559" i="1"/>
  <c r="N2559" i="1"/>
  <c r="J2560" i="1"/>
  <c r="K2560" i="1"/>
  <c r="L2560" i="1"/>
  <c r="M2560" i="1"/>
  <c r="N2560" i="1"/>
  <c r="J2561" i="1"/>
  <c r="K2561" i="1"/>
  <c r="L2561" i="1"/>
  <c r="M2561" i="1"/>
  <c r="N2561" i="1"/>
  <c r="J2562" i="1"/>
  <c r="K2562" i="1"/>
  <c r="L2562" i="1"/>
  <c r="M2562" i="1"/>
  <c r="N2562" i="1"/>
  <c r="J2563" i="1"/>
  <c r="K2563" i="1"/>
  <c r="L2563" i="1"/>
  <c r="M2563" i="1"/>
  <c r="N2563" i="1"/>
  <c r="J2564" i="1"/>
  <c r="K2564" i="1"/>
  <c r="L2564" i="1"/>
  <c r="M2564" i="1"/>
  <c r="N2564" i="1"/>
  <c r="J2565" i="1"/>
  <c r="K2565" i="1"/>
  <c r="L2565" i="1"/>
  <c r="M2565" i="1"/>
  <c r="N2565" i="1"/>
  <c r="J2566" i="1"/>
  <c r="K2566" i="1"/>
  <c r="L2566" i="1"/>
  <c r="M2566" i="1"/>
  <c r="N2566" i="1"/>
  <c r="J2567" i="1"/>
  <c r="K2567" i="1"/>
  <c r="L2567" i="1"/>
  <c r="M2567" i="1"/>
  <c r="N2567" i="1"/>
  <c r="J2568" i="1"/>
  <c r="K2568" i="1"/>
  <c r="L2568" i="1"/>
  <c r="M2568" i="1"/>
  <c r="N2568" i="1"/>
  <c r="J2569" i="1"/>
  <c r="K2569" i="1"/>
  <c r="L2569" i="1"/>
  <c r="M2569" i="1"/>
  <c r="N2569" i="1"/>
  <c r="J2570" i="1"/>
  <c r="K2570" i="1"/>
  <c r="L2570" i="1"/>
  <c r="M2570" i="1"/>
  <c r="N2570" i="1"/>
  <c r="J2571" i="1"/>
  <c r="K2571" i="1"/>
  <c r="L2571" i="1"/>
  <c r="M2571" i="1"/>
  <c r="N2571" i="1"/>
  <c r="J2572" i="1"/>
  <c r="K2572" i="1"/>
  <c r="L2572" i="1"/>
  <c r="M2572" i="1"/>
  <c r="N2572" i="1"/>
  <c r="J2573" i="1"/>
  <c r="K2573" i="1"/>
  <c r="L2573" i="1"/>
  <c r="M2573" i="1"/>
  <c r="N2573" i="1"/>
  <c r="J2574" i="1"/>
  <c r="K2574" i="1"/>
  <c r="L2574" i="1"/>
  <c r="M2574" i="1"/>
  <c r="N2574" i="1"/>
  <c r="J2575" i="1"/>
  <c r="K2575" i="1"/>
  <c r="L2575" i="1"/>
  <c r="M2575" i="1"/>
  <c r="N2575" i="1"/>
  <c r="J2576" i="1"/>
  <c r="K2576" i="1"/>
  <c r="L2576" i="1"/>
  <c r="M2576" i="1"/>
  <c r="N2576" i="1"/>
  <c r="J2577" i="1"/>
  <c r="K2577" i="1"/>
  <c r="L2577" i="1"/>
  <c r="M2577" i="1"/>
  <c r="N2577" i="1"/>
  <c r="J2578" i="1"/>
  <c r="K2578" i="1"/>
  <c r="L2578" i="1"/>
  <c r="M2578" i="1"/>
  <c r="N2578" i="1"/>
  <c r="J2579" i="1"/>
  <c r="K2579" i="1"/>
  <c r="L2579" i="1"/>
  <c r="M2579" i="1"/>
  <c r="N2579" i="1"/>
  <c r="J2580" i="1"/>
  <c r="K2580" i="1"/>
  <c r="L2580" i="1"/>
  <c r="M2580" i="1"/>
  <c r="N2580" i="1"/>
  <c r="J2581" i="1"/>
  <c r="K2581" i="1"/>
  <c r="L2581" i="1"/>
  <c r="M2581" i="1"/>
  <c r="N2581" i="1"/>
  <c r="J2582" i="1"/>
  <c r="K2582" i="1"/>
  <c r="L2582" i="1"/>
  <c r="M2582" i="1"/>
  <c r="N2582" i="1"/>
  <c r="J2583" i="1"/>
  <c r="K2583" i="1"/>
  <c r="L2583" i="1"/>
  <c r="M2583" i="1"/>
  <c r="N2583" i="1"/>
  <c r="J2584" i="1"/>
  <c r="K2584" i="1"/>
  <c r="L2584" i="1"/>
  <c r="M2584" i="1"/>
  <c r="N2584" i="1"/>
  <c r="J2585" i="1"/>
  <c r="K2585" i="1"/>
  <c r="L2585" i="1"/>
  <c r="M2585" i="1"/>
  <c r="N2585" i="1"/>
  <c r="J2586" i="1"/>
  <c r="K2586" i="1"/>
  <c r="L2586" i="1"/>
  <c r="M2586" i="1"/>
  <c r="N2586" i="1"/>
  <c r="J2587" i="1"/>
  <c r="K2587" i="1"/>
  <c r="L2587" i="1"/>
  <c r="M2587" i="1"/>
  <c r="N2587" i="1"/>
  <c r="J2588" i="1"/>
  <c r="K2588" i="1"/>
  <c r="L2588" i="1"/>
  <c r="M2588" i="1"/>
  <c r="N2588" i="1"/>
  <c r="J2589" i="1"/>
  <c r="K2589" i="1"/>
  <c r="L2589" i="1"/>
  <c r="M2589" i="1"/>
  <c r="N2589" i="1"/>
  <c r="J2590" i="1"/>
  <c r="K2590" i="1"/>
  <c r="L2590" i="1"/>
  <c r="M2590" i="1"/>
  <c r="N2590" i="1"/>
  <c r="J2591" i="1"/>
  <c r="K2591" i="1"/>
  <c r="L2591" i="1"/>
  <c r="M2591" i="1"/>
  <c r="N2591" i="1"/>
  <c r="J2592" i="1"/>
  <c r="K2592" i="1"/>
  <c r="L2592" i="1"/>
  <c r="M2592" i="1"/>
  <c r="N2592" i="1"/>
  <c r="J2593" i="1"/>
  <c r="K2593" i="1"/>
  <c r="L2593" i="1"/>
  <c r="M2593" i="1"/>
  <c r="N2593" i="1"/>
  <c r="J2594" i="1"/>
  <c r="K2594" i="1"/>
  <c r="L2594" i="1"/>
  <c r="M2594" i="1"/>
  <c r="N2594" i="1"/>
  <c r="J2595" i="1"/>
  <c r="K2595" i="1"/>
  <c r="L2595" i="1"/>
  <c r="M2595" i="1"/>
  <c r="N2595" i="1"/>
  <c r="J2596" i="1"/>
  <c r="K2596" i="1"/>
  <c r="L2596" i="1"/>
  <c r="M2596" i="1"/>
  <c r="N2596" i="1"/>
  <c r="J2597" i="1"/>
  <c r="K2597" i="1"/>
  <c r="L2597" i="1"/>
  <c r="M2597" i="1"/>
  <c r="N2597" i="1"/>
  <c r="J2598" i="1"/>
  <c r="K2598" i="1"/>
  <c r="L2598" i="1"/>
  <c r="M2598" i="1"/>
  <c r="N2598" i="1"/>
  <c r="J2599" i="1"/>
  <c r="K2599" i="1"/>
  <c r="L2599" i="1"/>
  <c r="M2599" i="1"/>
  <c r="N2599" i="1"/>
  <c r="J2600" i="1"/>
  <c r="K2600" i="1"/>
  <c r="L2600" i="1"/>
  <c r="M2600" i="1"/>
  <c r="N2600" i="1"/>
  <c r="J2601" i="1"/>
  <c r="K2601" i="1"/>
  <c r="L2601" i="1"/>
  <c r="M2601" i="1"/>
  <c r="N2601" i="1"/>
  <c r="J2602" i="1"/>
  <c r="K2602" i="1"/>
  <c r="L2602" i="1"/>
  <c r="M2602" i="1"/>
  <c r="N2602" i="1"/>
  <c r="J2603" i="1"/>
  <c r="K2603" i="1"/>
  <c r="L2603" i="1"/>
  <c r="M2603" i="1"/>
  <c r="N2603" i="1"/>
  <c r="J2604" i="1"/>
  <c r="K2604" i="1"/>
  <c r="L2604" i="1"/>
  <c r="M2604" i="1"/>
  <c r="N2604" i="1"/>
  <c r="J2605" i="1"/>
  <c r="K2605" i="1"/>
  <c r="L2605" i="1"/>
  <c r="M2605" i="1"/>
  <c r="N2605" i="1"/>
  <c r="J2606" i="1"/>
  <c r="K2606" i="1"/>
  <c r="L2606" i="1"/>
  <c r="M2606" i="1"/>
  <c r="N2606" i="1"/>
  <c r="J2607" i="1"/>
  <c r="K2607" i="1"/>
  <c r="L2607" i="1"/>
  <c r="M2607" i="1"/>
  <c r="N2607" i="1"/>
  <c r="J2608" i="1"/>
  <c r="K2608" i="1"/>
  <c r="L2608" i="1"/>
  <c r="M2608" i="1"/>
  <c r="N2608" i="1"/>
  <c r="J2609" i="1"/>
  <c r="K2609" i="1"/>
  <c r="L2609" i="1"/>
  <c r="M2609" i="1"/>
  <c r="N2609" i="1"/>
  <c r="J2610" i="1"/>
  <c r="K2610" i="1"/>
  <c r="L2610" i="1"/>
  <c r="M2610" i="1"/>
  <c r="N2610" i="1"/>
  <c r="J2611" i="1"/>
  <c r="K2611" i="1"/>
  <c r="L2611" i="1"/>
  <c r="M2611" i="1"/>
  <c r="N2611" i="1"/>
  <c r="J2612" i="1"/>
  <c r="K2612" i="1"/>
  <c r="L2612" i="1"/>
  <c r="M2612" i="1"/>
  <c r="N2612" i="1"/>
  <c r="J2613" i="1"/>
  <c r="K2613" i="1"/>
  <c r="L2613" i="1"/>
  <c r="M2613" i="1"/>
  <c r="N2613" i="1"/>
  <c r="J2614" i="1"/>
  <c r="K2614" i="1"/>
  <c r="L2614" i="1"/>
  <c r="M2614" i="1"/>
  <c r="N2614" i="1"/>
  <c r="J2615" i="1"/>
  <c r="K2615" i="1"/>
  <c r="L2615" i="1"/>
  <c r="M2615" i="1"/>
  <c r="N2615" i="1"/>
  <c r="J2616" i="1"/>
  <c r="K2616" i="1"/>
  <c r="L2616" i="1"/>
  <c r="M2616" i="1"/>
  <c r="N2616" i="1"/>
  <c r="J2617" i="1"/>
  <c r="K2617" i="1"/>
  <c r="L2617" i="1"/>
  <c r="M2617" i="1"/>
  <c r="N2617" i="1"/>
  <c r="J2618" i="1"/>
  <c r="K2618" i="1"/>
  <c r="L2618" i="1"/>
  <c r="M2618" i="1"/>
  <c r="N2618" i="1"/>
  <c r="J2619" i="1"/>
  <c r="K2619" i="1"/>
  <c r="L2619" i="1"/>
  <c r="M2619" i="1"/>
  <c r="N2619" i="1"/>
  <c r="J2620" i="1"/>
  <c r="K2620" i="1"/>
  <c r="L2620" i="1"/>
  <c r="M2620" i="1"/>
  <c r="N2620" i="1"/>
  <c r="J2621" i="1"/>
  <c r="K2621" i="1"/>
  <c r="L2621" i="1"/>
  <c r="M2621" i="1"/>
  <c r="N2621" i="1"/>
  <c r="J2622" i="1"/>
  <c r="K2622" i="1"/>
  <c r="L2622" i="1"/>
  <c r="M2622" i="1"/>
  <c r="N2622" i="1"/>
  <c r="J2623" i="1"/>
  <c r="K2623" i="1"/>
  <c r="L2623" i="1"/>
  <c r="M2623" i="1"/>
  <c r="N2623" i="1"/>
  <c r="J2624" i="1"/>
  <c r="K2624" i="1"/>
  <c r="L2624" i="1"/>
  <c r="M2624" i="1"/>
  <c r="N2624" i="1"/>
  <c r="J2625" i="1"/>
  <c r="K2625" i="1"/>
  <c r="L2625" i="1"/>
  <c r="M2625" i="1"/>
  <c r="N2625" i="1"/>
  <c r="J2626" i="1"/>
  <c r="K2626" i="1"/>
  <c r="L2626" i="1"/>
  <c r="M2626" i="1"/>
  <c r="N2626" i="1"/>
  <c r="J2627" i="1"/>
  <c r="K2627" i="1"/>
  <c r="L2627" i="1"/>
  <c r="M2627" i="1"/>
  <c r="N2627" i="1"/>
  <c r="J2628" i="1"/>
  <c r="K2628" i="1"/>
  <c r="L2628" i="1"/>
  <c r="M2628" i="1"/>
  <c r="N2628" i="1"/>
  <c r="J2629" i="1"/>
  <c r="K2629" i="1"/>
  <c r="L2629" i="1"/>
  <c r="M2629" i="1"/>
  <c r="N2629" i="1"/>
  <c r="J2630" i="1"/>
  <c r="K2630" i="1"/>
  <c r="L2630" i="1"/>
  <c r="M2630" i="1"/>
  <c r="N2630" i="1"/>
  <c r="J2631" i="1"/>
  <c r="K2631" i="1"/>
  <c r="L2631" i="1"/>
  <c r="M2631" i="1"/>
  <c r="N2631" i="1"/>
  <c r="J2632" i="1"/>
  <c r="K2632" i="1"/>
  <c r="L2632" i="1"/>
  <c r="M2632" i="1"/>
  <c r="N2632" i="1"/>
  <c r="J2633" i="1"/>
  <c r="K2633" i="1"/>
  <c r="L2633" i="1"/>
  <c r="M2633" i="1"/>
  <c r="N2633" i="1"/>
  <c r="J2634" i="1"/>
  <c r="K2634" i="1"/>
  <c r="L2634" i="1"/>
  <c r="M2634" i="1"/>
  <c r="N2634" i="1"/>
  <c r="J2635" i="1"/>
  <c r="K2635" i="1"/>
  <c r="L2635" i="1"/>
  <c r="M2635" i="1"/>
  <c r="N2635" i="1"/>
  <c r="J2636" i="1"/>
  <c r="K2636" i="1"/>
  <c r="L2636" i="1"/>
  <c r="M2636" i="1"/>
  <c r="N2636" i="1"/>
  <c r="J2637" i="1"/>
  <c r="K2637" i="1"/>
  <c r="L2637" i="1"/>
  <c r="M2637" i="1"/>
  <c r="N2637" i="1"/>
  <c r="J2638" i="1"/>
  <c r="K2638" i="1"/>
  <c r="L2638" i="1"/>
  <c r="M2638" i="1"/>
  <c r="N2638" i="1"/>
  <c r="J2639" i="1"/>
  <c r="K2639" i="1"/>
  <c r="L2639" i="1"/>
  <c r="M2639" i="1"/>
  <c r="N2639" i="1"/>
  <c r="J2640" i="1"/>
  <c r="K2640" i="1"/>
  <c r="L2640" i="1"/>
  <c r="M2640" i="1"/>
  <c r="N2640" i="1"/>
  <c r="J2641" i="1"/>
  <c r="K2641" i="1"/>
  <c r="L2641" i="1"/>
  <c r="M2641" i="1"/>
  <c r="N2641" i="1"/>
  <c r="J2642" i="1"/>
  <c r="K2642" i="1"/>
  <c r="L2642" i="1"/>
  <c r="M2642" i="1"/>
  <c r="N2642" i="1"/>
  <c r="J2643" i="1"/>
  <c r="K2643" i="1"/>
  <c r="L2643" i="1"/>
  <c r="M2643" i="1"/>
  <c r="N2643" i="1"/>
  <c r="J2644" i="1"/>
  <c r="K2644" i="1"/>
  <c r="L2644" i="1"/>
  <c r="M2644" i="1"/>
  <c r="N2644" i="1"/>
  <c r="J2645" i="1"/>
  <c r="K2645" i="1"/>
  <c r="L2645" i="1"/>
  <c r="M2645" i="1"/>
  <c r="N2645" i="1"/>
  <c r="J2646" i="1"/>
  <c r="K2646" i="1"/>
  <c r="L2646" i="1"/>
  <c r="M2646" i="1"/>
  <c r="N2646" i="1"/>
  <c r="J2647" i="1"/>
  <c r="K2647" i="1"/>
  <c r="L2647" i="1"/>
  <c r="M2647" i="1"/>
  <c r="N2647" i="1"/>
  <c r="J2648" i="1"/>
  <c r="K2648" i="1"/>
  <c r="L2648" i="1"/>
  <c r="M2648" i="1"/>
  <c r="N2648" i="1"/>
  <c r="J2649" i="1"/>
  <c r="K2649" i="1"/>
  <c r="L2649" i="1"/>
  <c r="M2649" i="1"/>
  <c r="N2649" i="1"/>
  <c r="J2650" i="1"/>
  <c r="K2650" i="1"/>
  <c r="L2650" i="1"/>
  <c r="M2650" i="1"/>
  <c r="N2650" i="1"/>
  <c r="J2651" i="1"/>
  <c r="K2651" i="1"/>
  <c r="L2651" i="1"/>
  <c r="M2651" i="1"/>
  <c r="N2651" i="1"/>
  <c r="J2652" i="1"/>
  <c r="K2652" i="1"/>
  <c r="L2652" i="1"/>
  <c r="M2652" i="1"/>
  <c r="N2652" i="1"/>
  <c r="J2653" i="1"/>
  <c r="K2653" i="1"/>
  <c r="L2653" i="1"/>
  <c r="M2653" i="1"/>
  <c r="N2653" i="1"/>
  <c r="J2654" i="1"/>
  <c r="K2654" i="1"/>
  <c r="L2654" i="1"/>
  <c r="M2654" i="1"/>
  <c r="N2654" i="1"/>
  <c r="J2655" i="1"/>
  <c r="K2655" i="1"/>
  <c r="L2655" i="1"/>
  <c r="M2655" i="1"/>
  <c r="N2655" i="1"/>
  <c r="J2656" i="1"/>
  <c r="K2656" i="1"/>
  <c r="L2656" i="1"/>
  <c r="M2656" i="1"/>
  <c r="N2656" i="1"/>
  <c r="J2657" i="1"/>
  <c r="K2657" i="1"/>
  <c r="L2657" i="1"/>
  <c r="M2657" i="1"/>
  <c r="N2657" i="1"/>
  <c r="J2658" i="1"/>
  <c r="K2658" i="1"/>
  <c r="L2658" i="1"/>
  <c r="M2658" i="1"/>
  <c r="N2658" i="1"/>
  <c r="J2659" i="1"/>
  <c r="K2659" i="1"/>
  <c r="L2659" i="1"/>
  <c r="M2659" i="1"/>
  <c r="N2659" i="1"/>
  <c r="J2660" i="1"/>
  <c r="K2660" i="1"/>
  <c r="L2660" i="1"/>
  <c r="M2660" i="1"/>
  <c r="N2660" i="1"/>
  <c r="J2661" i="1"/>
  <c r="K2661" i="1"/>
  <c r="L2661" i="1"/>
  <c r="M2661" i="1"/>
  <c r="N2661" i="1"/>
  <c r="J2662" i="1"/>
  <c r="K2662" i="1"/>
  <c r="L2662" i="1"/>
  <c r="M2662" i="1"/>
  <c r="N2662" i="1"/>
  <c r="J2663" i="1"/>
  <c r="K2663" i="1"/>
  <c r="L2663" i="1"/>
  <c r="M2663" i="1"/>
  <c r="N2663" i="1"/>
  <c r="J2664" i="1"/>
  <c r="K2664" i="1"/>
  <c r="L2664" i="1"/>
  <c r="M2664" i="1"/>
  <c r="N2664" i="1"/>
  <c r="J2665" i="1"/>
  <c r="K2665" i="1"/>
  <c r="L2665" i="1"/>
  <c r="M2665" i="1"/>
  <c r="N2665" i="1"/>
  <c r="J2666" i="1"/>
  <c r="K2666" i="1"/>
  <c r="L2666" i="1"/>
  <c r="M2666" i="1"/>
  <c r="N2666" i="1"/>
  <c r="J2667" i="1"/>
  <c r="K2667" i="1"/>
  <c r="L2667" i="1"/>
  <c r="M2667" i="1"/>
  <c r="N2667" i="1"/>
  <c r="J2668" i="1"/>
  <c r="K2668" i="1"/>
  <c r="L2668" i="1"/>
  <c r="M2668" i="1"/>
  <c r="N2668" i="1"/>
  <c r="J2669" i="1"/>
  <c r="K2669" i="1"/>
  <c r="L2669" i="1"/>
  <c r="M2669" i="1"/>
  <c r="N2669" i="1"/>
  <c r="J2670" i="1"/>
  <c r="K2670" i="1"/>
  <c r="L2670" i="1"/>
  <c r="M2670" i="1"/>
  <c r="N2670" i="1"/>
  <c r="J2671" i="1"/>
  <c r="K2671" i="1"/>
  <c r="L2671" i="1"/>
  <c r="M2671" i="1"/>
  <c r="N2671" i="1"/>
  <c r="J2672" i="1"/>
  <c r="K2672" i="1"/>
  <c r="L2672" i="1"/>
  <c r="M2672" i="1"/>
  <c r="N2672" i="1"/>
  <c r="J2673" i="1"/>
  <c r="K2673" i="1"/>
  <c r="L2673" i="1"/>
  <c r="M2673" i="1"/>
  <c r="N2673" i="1"/>
  <c r="J2674" i="1"/>
  <c r="K2674" i="1"/>
  <c r="L2674" i="1"/>
  <c r="M2674" i="1"/>
  <c r="N2674" i="1"/>
  <c r="J2675" i="1"/>
  <c r="K2675" i="1"/>
  <c r="L2675" i="1"/>
  <c r="M2675" i="1"/>
  <c r="N2675" i="1"/>
  <c r="J2676" i="1"/>
  <c r="K2676" i="1"/>
  <c r="L2676" i="1"/>
  <c r="M2676" i="1"/>
  <c r="N2676" i="1"/>
  <c r="J2677" i="1"/>
  <c r="K2677" i="1"/>
  <c r="L2677" i="1"/>
  <c r="M2677" i="1"/>
  <c r="N2677" i="1"/>
  <c r="J2678" i="1"/>
  <c r="K2678" i="1"/>
  <c r="L2678" i="1"/>
  <c r="M2678" i="1"/>
  <c r="N2678" i="1"/>
  <c r="J2679" i="1"/>
  <c r="K2679" i="1"/>
  <c r="L2679" i="1"/>
  <c r="M2679" i="1"/>
  <c r="N2679" i="1"/>
  <c r="J2680" i="1"/>
  <c r="K2680" i="1"/>
  <c r="L2680" i="1"/>
  <c r="M2680" i="1"/>
  <c r="N2680" i="1"/>
  <c r="J2681" i="1"/>
  <c r="K2681" i="1"/>
  <c r="L2681" i="1"/>
  <c r="M2681" i="1"/>
  <c r="N2681" i="1"/>
  <c r="J2682" i="1"/>
  <c r="K2682" i="1"/>
  <c r="L2682" i="1"/>
  <c r="M2682" i="1"/>
  <c r="N2682" i="1"/>
  <c r="J2683" i="1"/>
  <c r="K2683" i="1"/>
  <c r="L2683" i="1"/>
  <c r="M2683" i="1"/>
  <c r="N2683" i="1"/>
  <c r="J2684" i="1"/>
  <c r="K2684" i="1"/>
  <c r="L2684" i="1"/>
  <c r="M2684" i="1"/>
  <c r="N2684" i="1"/>
  <c r="J2685" i="1"/>
  <c r="K2685" i="1"/>
  <c r="L2685" i="1"/>
  <c r="M2685" i="1"/>
  <c r="N2685" i="1"/>
  <c r="J2686" i="1"/>
  <c r="K2686" i="1"/>
  <c r="L2686" i="1"/>
  <c r="M2686" i="1"/>
  <c r="N2686" i="1"/>
  <c r="J2687" i="1"/>
  <c r="K2687" i="1"/>
  <c r="L2687" i="1"/>
  <c r="M2687" i="1"/>
  <c r="N2687" i="1"/>
  <c r="J2688" i="1"/>
  <c r="K2688" i="1"/>
  <c r="L2688" i="1"/>
  <c r="M2688" i="1"/>
  <c r="N2688" i="1"/>
  <c r="J2689" i="1"/>
  <c r="K2689" i="1"/>
  <c r="L2689" i="1"/>
  <c r="M2689" i="1"/>
  <c r="N2689" i="1"/>
  <c r="J2690" i="1"/>
  <c r="K2690" i="1"/>
  <c r="L2690" i="1"/>
  <c r="M2690" i="1"/>
  <c r="N2690" i="1"/>
  <c r="J2691" i="1"/>
  <c r="K2691" i="1"/>
  <c r="L2691" i="1"/>
  <c r="M2691" i="1"/>
  <c r="N2691" i="1"/>
  <c r="J2692" i="1"/>
  <c r="K2692" i="1"/>
  <c r="L2692" i="1"/>
  <c r="M2692" i="1"/>
  <c r="N2692" i="1"/>
  <c r="J2693" i="1"/>
  <c r="K2693" i="1"/>
  <c r="L2693" i="1"/>
  <c r="M2693" i="1"/>
  <c r="N2693" i="1"/>
  <c r="J2694" i="1"/>
  <c r="K2694" i="1"/>
  <c r="L2694" i="1"/>
  <c r="M2694" i="1"/>
  <c r="N2694" i="1"/>
  <c r="J2695" i="1"/>
  <c r="K2695" i="1"/>
  <c r="L2695" i="1"/>
  <c r="M2695" i="1"/>
  <c r="N2695" i="1"/>
  <c r="J2696" i="1"/>
  <c r="K2696" i="1"/>
  <c r="L2696" i="1"/>
  <c r="M2696" i="1"/>
  <c r="N2696" i="1"/>
  <c r="J2697" i="1"/>
  <c r="K2697" i="1"/>
  <c r="L2697" i="1"/>
  <c r="M2697" i="1"/>
  <c r="N2697" i="1"/>
  <c r="J2698" i="1"/>
  <c r="K2698" i="1"/>
  <c r="L2698" i="1"/>
  <c r="M2698" i="1"/>
  <c r="N2698" i="1"/>
  <c r="J2699" i="1"/>
  <c r="K2699" i="1"/>
  <c r="L2699" i="1"/>
  <c r="M2699" i="1"/>
  <c r="N2699" i="1"/>
  <c r="J2700" i="1"/>
  <c r="K2700" i="1"/>
  <c r="L2700" i="1"/>
  <c r="M2700" i="1"/>
  <c r="N2700" i="1"/>
  <c r="J2701" i="1"/>
  <c r="K2701" i="1"/>
  <c r="L2701" i="1"/>
  <c r="M2701" i="1"/>
  <c r="N2701" i="1"/>
  <c r="J2702" i="1"/>
  <c r="K2702" i="1"/>
  <c r="L2702" i="1"/>
  <c r="M2702" i="1"/>
  <c r="N2702" i="1"/>
  <c r="J2703" i="1"/>
  <c r="K2703" i="1"/>
  <c r="L2703" i="1"/>
  <c r="M2703" i="1"/>
  <c r="N2703" i="1"/>
  <c r="J2704" i="1"/>
  <c r="K2704" i="1"/>
  <c r="L2704" i="1"/>
  <c r="M2704" i="1"/>
  <c r="N2704" i="1"/>
  <c r="J2705" i="1"/>
  <c r="K2705" i="1"/>
  <c r="L2705" i="1"/>
  <c r="M2705" i="1"/>
  <c r="N2705" i="1"/>
  <c r="J2706" i="1"/>
  <c r="K2706" i="1"/>
  <c r="L2706" i="1"/>
  <c r="M2706" i="1"/>
  <c r="N2706" i="1"/>
  <c r="J2707" i="1"/>
  <c r="K2707" i="1"/>
  <c r="L2707" i="1"/>
  <c r="M2707" i="1"/>
  <c r="N2707" i="1"/>
  <c r="J2708" i="1"/>
  <c r="K2708" i="1"/>
  <c r="L2708" i="1"/>
  <c r="M2708" i="1"/>
  <c r="N2708" i="1"/>
  <c r="J2709" i="1"/>
  <c r="K2709" i="1"/>
  <c r="L2709" i="1"/>
  <c r="M2709" i="1"/>
  <c r="N2709" i="1"/>
  <c r="J2710" i="1"/>
  <c r="K2710" i="1"/>
  <c r="L2710" i="1"/>
  <c r="M2710" i="1"/>
  <c r="N2710" i="1"/>
  <c r="J2711" i="1"/>
  <c r="K2711" i="1"/>
  <c r="L2711" i="1"/>
  <c r="M2711" i="1"/>
  <c r="N2711" i="1"/>
  <c r="J2712" i="1"/>
  <c r="K2712" i="1"/>
  <c r="L2712" i="1"/>
  <c r="M2712" i="1"/>
  <c r="N2712" i="1"/>
  <c r="J2713" i="1"/>
  <c r="K2713" i="1"/>
  <c r="L2713" i="1"/>
  <c r="M2713" i="1"/>
  <c r="N2713" i="1"/>
  <c r="J2714" i="1"/>
  <c r="K2714" i="1"/>
  <c r="L2714" i="1"/>
  <c r="M2714" i="1"/>
  <c r="N2714" i="1"/>
  <c r="J2715" i="1"/>
  <c r="K2715" i="1"/>
  <c r="L2715" i="1"/>
  <c r="M2715" i="1"/>
  <c r="N2715" i="1"/>
  <c r="J2716" i="1"/>
  <c r="K2716" i="1"/>
  <c r="L2716" i="1"/>
  <c r="M2716" i="1"/>
  <c r="N2716" i="1"/>
  <c r="J2717" i="1"/>
  <c r="K2717" i="1"/>
  <c r="L2717" i="1"/>
  <c r="M2717" i="1"/>
  <c r="N2717" i="1"/>
  <c r="J2718" i="1"/>
  <c r="K2718" i="1"/>
  <c r="L2718" i="1"/>
  <c r="M2718" i="1"/>
  <c r="N2718" i="1"/>
  <c r="J2719" i="1"/>
  <c r="K2719" i="1"/>
  <c r="L2719" i="1"/>
  <c r="M2719" i="1"/>
  <c r="N2719" i="1"/>
  <c r="J2720" i="1"/>
  <c r="K2720" i="1"/>
  <c r="L2720" i="1"/>
  <c r="M2720" i="1"/>
  <c r="N2720" i="1"/>
  <c r="J2721" i="1"/>
  <c r="K2721" i="1"/>
  <c r="L2721" i="1"/>
  <c r="M2721" i="1"/>
  <c r="N2721" i="1"/>
  <c r="J2722" i="1"/>
  <c r="K2722" i="1"/>
  <c r="L2722" i="1"/>
  <c r="M2722" i="1"/>
  <c r="N2722" i="1"/>
  <c r="J2723" i="1"/>
  <c r="K2723" i="1"/>
  <c r="L2723" i="1"/>
  <c r="M2723" i="1"/>
  <c r="N2723" i="1"/>
  <c r="J2724" i="1"/>
  <c r="K2724" i="1"/>
  <c r="L2724" i="1"/>
  <c r="M2724" i="1"/>
  <c r="N2724" i="1"/>
  <c r="J2725" i="1"/>
  <c r="K2725" i="1"/>
  <c r="L2725" i="1"/>
  <c r="M2725" i="1"/>
  <c r="N2725" i="1"/>
  <c r="J2726" i="1"/>
  <c r="K2726" i="1"/>
  <c r="L2726" i="1"/>
  <c r="M2726" i="1"/>
  <c r="N2726" i="1"/>
  <c r="J2727" i="1"/>
  <c r="K2727" i="1"/>
  <c r="L2727" i="1"/>
  <c r="M2727" i="1"/>
  <c r="N2727" i="1"/>
  <c r="J2728" i="1"/>
  <c r="K2728" i="1"/>
  <c r="L2728" i="1"/>
  <c r="M2728" i="1"/>
  <c r="N2728" i="1"/>
  <c r="J2729" i="1"/>
  <c r="K2729" i="1"/>
  <c r="L2729" i="1"/>
  <c r="M2729" i="1"/>
  <c r="N2729" i="1"/>
  <c r="J2730" i="1"/>
  <c r="K2730" i="1"/>
  <c r="L2730" i="1"/>
  <c r="M2730" i="1"/>
  <c r="N2730" i="1"/>
  <c r="J2731" i="1"/>
  <c r="K2731" i="1"/>
  <c r="L2731" i="1"/>
  <c r="M2731" i="1"/>
  <c r="N2731" i="1"/>
  <c r="J2732" i="1"/>
  <c r="K2732" i="1"/>
  <c r="L2732" i="1"/>
  <c r="M2732" i="1"/>
  <c r="N2732" i="1"/>
  <c r="J2733" i="1"/>
  <c r="K2733" i="1"/>
  <c r="L2733" i="1"/>
  <c r="M2733" i="1"/>
  <c r="N2733" i="1"/>
  <c r="J2734" i="1"/>
  <c r="K2734" i="1"/>
  <c r="L2734" i="1"/>
  <c r="M2734" i="1"/>
  <c r="N2734" i="1"/>
  <c r="J2735" i="1"/>
  <c r="K2735" i="1"/>
  <c r="L2735" i="1"/>
  <c r="M2735" i="1"/>
  <c r="N2735" i="1"/>
  <c r="J2736" i="1"/>
  <c r="K2736" i="1"/>
  <c r="L2736" i="1"/>
  <c r="M2736" i="1"/>
  <c r="N2736" i="1"/>
  <c r="J2737" i="1"/>
  <c r="K2737" i="1"/>
  <c r="L2737" i="1"/>
  <c r="M2737" i="1"/>
  <c r="N2737" i="1"/>
  <c r="J2738" i="1"/>
  <c r="K2738" i="1"/>
  <c r="L2738" i="1"/>
  <c r="M2738" i="1"/>
  <c r="N2738" i="1"/>
  <c r="J2739" i="1"/>
  <c r="K2739" i="1"/>
  <c r="L2739" i="1"/>
  <c r="M2739" i="1"/>
  <c r="N2739" i="1"/>
  <c r="J2740" i="1"/>
  <c r="K2740" i="1"/>
  <c r="L2740" i="1"/>
  <c r="M2740" i="1"/>
  <c r="N2740" i="1"/>
  <c r="J2741" i="1"/>
  <c r="K2741" i="1"/>
  <c r="L2741" i="1"/>
  <c r="M2741" i="1"/>
  <c r="N2741" i="1"/>
  <c r="J2742" i="1"/>
  <c r="K2742" i="1"/>
  <c r="L2742" i="1"/>
  <c r="M2742" i="1"/>
  <c r="N2742" i="1"/>
  <c r="J2743" i="1"/>
  <c r="K2743" i="1"/>
  <c r="L2743" i="1"/>
  <c r="M2743" i="1"/>
  <c r="N2743" i="1"/>
  <c r="J2744" i="1"/>
  <c r="K2744" i="1"/>
  <c r="L2744" i="1"/>
  <c r="M2744" i="1"/>
  <c r="N2744" i="1"/>
  <c r="J2745" i="1"/>
  <c r="K2745" i="1"/>
  <c r="L2745" i="1"/>
  <c r="M2745" i="1"/>
  <c r="N2745" i="1"/>
  <c r="J2746" i="1"/>
  <c r="K2746" i="1"/>
  <c r="L2746" i="1"/>
  <c r="M2746" i="1"/>
  <c r="N2746" i="1"/>
  <c r="J2747" i="1"/>
  <c r="K2747" i="1"/>
  <c r="L2747" i="1"/>
  <c r="M2747" i="1"/>
  <c r="N2747" i="1"/>
  <c r="J2748" i="1"/>
  <c r="K2748" i="1"/>
  <c r="L2748" i="1"/>
  <c r="M2748" i="1"/>
  <c r="N2748" i="1"/>
  <c r="J2749" i="1"/>
  <c r="K2749" i="1"/>
  <c r="L2749" i="1"/>
  <c r="M2749" i="1"/>
  <c r="N2749" i="1"/>
  <c r="J2750" i="1"/>
  <c r="K2750" i="1"/>
  <c r="L2750" i="1"/>
  <c r="M2750" i="1"/>
  <c r="N2750" i="1"/>
  <c r="J2751" i="1"/>
  <c r="K2751" i="1"/>
  <c r="L2751" i="1"/>
  <c r="M2751" i="1"/>
  <c r="N2751" i="1"/>
  <c r="J2752" i="1"/>
  <c r="K2752" i="1"/>
  <c r="L2752" i="1"/>
  <c r="M2752" i="1"/>
  <c r="N2752" i="1"/>
  <c r="J2753" i="1"/>
  <c r="K2753" i="1"/>
  <c r="L2753" i="1"/>
  <c r="M2753" i="1"/>
  <c r="N2753" i="1"/>
  <c r="J2754" i="1"/>
  <c r="K2754" i="1"/>
  <c r="L2754" i="1"/>
  <c r="M2754" i="1"/>
  <c r="N2754" i="1"/>
  <c r="J2755" i="1"/>
  <c r="K2755" i="1"/>
  <c r="L2755" i="1"/>
  <c r="M2755" i="1"/>
  <c r="N2755" i="1"/>
  <c r="J2756" i="1"/>
  <c r="K2756" i="1"/>
  <c r="L2756" i="1"/>
  <c r="M2756" i="1"/>
  <c r="N2756" i="1"/>
  <c r="J2757" i="1"/>
  <c r="K2757" i="1"/>
  <c r="L2757" i="1"/>
  <c r="M2757" i="1"/>
  <c r="N2757" i="1"/>
  <c r="J2758" i="1"/>
  <c r="K2758" i="1"/>
  <c r="L2758" i="1"/>
  <c r="M2758" i="1"/>
  <c r="N2758" i="1"/>
  <c r="J2759" i="1"/>
  <c r="K2759" i="1"/>
  <c r="L2759" i="1"/>
  <c r="M2759" i="1"/>
  <c r="N2759" i="1"/>
  <c r="J2760" i="1"/>
  <c r="K2760" i="1"/>
  <c r="L2760" i="1"/>
  <c r="M2760" i="1"/>
  <c r="N2760" i="1"/>
  <c r="J2761" i="1"/>
  <c r="K2761" i="1"/>
  <c r="L2761" i="1"/>
  <c r="M2761" i="1"/>
  <c r="N2761" i="1"/>
  <c r="J2762" i="1"/>
  <c r="K2762" i="1"/>
  <c r="L2762" i="1"/>
  <c r="M2762" i="1"/>
  <c r="N2762" i="1"/>
  <c r="J2763" i="1"/>
  <c r="K2763" i="1"/>
  <c r="L2763" i="1"/>
  <c r="M2763" i="1"/>
  <c r="N2763" i="1"/>
  <c r="J2764" i="1"/>
  <c r="K2764" i="1"/>
  <c r="L2764" i="1"/>
  <c r="M2764" i="1"/>
  <c r="N2764" i="1"/>
  <c r="J2765" i="1"/>
  <c r="K2765" i="1"/>
  <c r="L2765" i="1"/>
  <c r="M2765" i="1"/>
  <c r="N2765" i="1"/>
  <c r="J2766" i="1"/>
  <c r="K2766" i="1"/>
  <c r="L2766" i="1"/>
  <c r="M2766" i="1"/>
  <c r="N2766" i="1"/>
  <c r="J2767" i="1"/>
  <c r="K2767" i="1"/>
  <c r="L2767" i="1"/>
  <c r="M2767" i="1"/>
  <c r="N2767" i="1"/>
  <c r="J2768" i="1"/>
  <c r="K2768" i="1"/>
  <c r="L2768" i="1"/>
  <c r="M2768" i="1"/>
  <c r="N2768" i="1"/>
  <c r="J2769" i="1"/>
  <c r="K2769" i="1"/>
  <c r="L2769" i="1"/>
  <c r="M2769" i="1"/>
  <c r="N2769" i="1"/>
  <c r="J2770" i="1"/>
  <c r="K2770" i="1"/>
  <c r="L2770" i="1"/>
  <c r="M2770" i="1"/>
  <c r="N2770" i="1"/>
  <c r="J2771" i="1"/>
  <c r="K2771" i="1"/>
  <c r="L2771" i="1"/>
  <c r="M2771" i="1"/>
  <c r="N2771" i="1"/>
  <c r="J2772" i="1"/>
  <c r="K2772" i="1"/>
  <c r="L2772" i="1"/>
  <c r="M2772" i="1"/>
  <c r="N2772" i="1"/>
  <c r="J2773" i="1"/>
  <c r="K2773" i="1"/>
  <c r="L2773" i="1"/>
  <c r="M2773" i="1"/>
  <c r="N2773" i="1"/>
  <c r="J2774" i="1"/>
  <c r="K2774" i="1"/>
  <c r="L2774" i="1"/>
  <c r="M2774" i="1"/>
  <c r="N2774" i="1"/>
  <c r="J2775" i="1"/>
  <c r="K2775" i="1"/>
  <c r="L2775" i="1"/>
  <c r="M2775" i="1"/>
  <c r="N2775" i="1"/>
  <c r="J2776" i="1"/>
  <c r="K2776" i="1"/>
  <c r="L2776" i="1"/>
  <c r="M2776" i="1"/>
  <c r="N2776" i="1"/>
  <c r="J2777" i="1"/>
  <c r="K2777" i="1"/>
  <c r="L2777" i="1"/>
  <c r="M2777" i="1"/>
  <c r="N2777" i="1"/>
  <c r="J2778" i="1"/>
  <c r="K2778" i="1"/>
  <c r="L2778" i="1"/>
  <c r="M2778" i="1"/>
  <c r="N2778" i="1"/>
  <c r="J2779" i="1"/>
  <c r="K2779" i="1"/>
  <c r="L2779" i="1"/>
  <c r="M2779" i="1"/>
  <c r="N2779" i="1"/>
  <c r="J2780" i="1"/>
  <c r="K2780" i="1"/>
  <c r="L2780" i="1"/>
  <c r="M2780" i="1"/>
  <c r="N2780" i="1"/>
  <c r="J2781" i="1"/>
  <c r="K2781" i="1"/>
  <c r="L2781" i="1"/>
  <c r="M2781" i="1"/>
  <c r="N2781" i="1"/>
  <c r="J2782" i="1"/>
  <c r="K2782" i="1"/>
  <c r="L2782" i="1"/>
  <c r="M2782" i="1"/>
  <c r="N2782" i="1"/>
  <c r="J2783" i="1"/>
  <c r="K2783" i="1"/>
  <c r="L2783" i="1"/>
  <c r="M2783" i="1"/>
  <c r="N2783" i="1"/>
  <c r="J2784" i="1"/>
  <c r="K2784" i="1"/>
  <c r="L2784" i="1"/>
  <c r="M2784" i="1"/>
  <c r="N2784" i="1"/>
  <c r="J2785" i="1"/>
  <c r="K2785" i="1"/>
  <c r="L2785" i="1"/>
  <c r="M2785" i="1"/>
  <c r="N2785" i="1"/>
  <c r="J2786" i="1"/>
  <c r="K2786" i="1"/>
  <c r="L2786" i="1"/>
  <c r="M2786" i="1"/>
  <c r="N2786" i="1"/>
  <c r="J2787" i="1"/>
  <c r="K2787" i="1"/>
  <c r="L2787" i="1"/>
  <c r="M2787" i="1"/>
  <c r="N2787" i="1"/>
  <c r="J2788" i="1"/>
  <c r="K2788" i="1"/>
  <c r="L2788" i="1"/>
  <c r="M2788" i="1"/>
  <c r="N2788" i="1"/>
  <c r="J2789" i="1"/>
  <c r="K2789" i="1"/>
  <c r="L2789" i="1"/>
  <c r="M2789" i="1"/>
  <c r="N2789" i="1"/>
  <c r="J2790" i="1"/>
  <c r="K2790" i="1"/>
  <c r="L2790" i="1"/>
  <c r="M2790" i="1"/>
  <c r="N2790" i="1"/>
  <c r="J2791" i="1"/>
  <c r="K2791" i="1"/>
  <c r="L2791" i="1"/>
  <c r="M2791" i="1"/>
  <c r="N2791" i="1"/>
  <c r="J2792" i="1"/>
  <c r="K2792" i="1"/>
  <c r="L2792" i="1"/>
  <c r="M2792" i="1"/>
  <c r="N2792" i="1"/>
  <c r="J2793" i="1"/>
  <c r="K2793" i="1"/>
  <c r="L2793" i="1"/>
  <c r="M2793" i="1"/>
  <c r="N2793" i="1"/>
  <c r="J2794" i="1"/>
  <c r="K2794" i="1"/>
  <c r="L2794" i="1"/>
  <c r="M2794" i="1"/>
  <c r="N2794" i="1"/>
  <c r="J2795" i="1"/>
  <c r="K2795" i="1"/>
  <c r="L2795" i="1"/>
  <c r="M2795" i="1"/>
  <c r="N2795" i="1"/>
  <c r="J2796" i="1"/>
  <c r="K2796" i="1"/>
  <c r="L2796" i="1"/>
  <c r="M2796" i="1"/>
  <c r="N2796" i="1"/>
  <c r="J2797" i="1"/>
  <c r="K2797" i="1"/>
  <c r="L2797" i="1"/>
  <c r="M2797" i="1"/>
  <c r="N2797" i="1"/>
  <c r="J2798" i="1"/>
  <c r="K2798" i="1"/>
  <c r="L2798" i="1"/>
  <c r="M2798" i="1"/>
  <c r="N2798" i="1"/>
  <c r="J2799" i="1"/>
  <c r="K2799" i="1"/>
  <c r="L2799" i="1"/>
  <c r="M2799" i="1"/>
  <c r="N2799" i="1"/>
  <c r="J2800" i="1"/>
  <c r="K2800" i="1"/>
  <c r="L2800" i="1"/>
  <c r="M2800" i="1"/>
  <c r="N2800" i="1"/>
  <c r="J2801" i="1"/>
  <c r="K2801" i="1"/>
  <c r="L2801" i="1"/>
  <c r="M2801" i="1"/>
  <c r="N2801" i="1"/>
  <c r="J2802" i="1"/>
  <c r="K2802" i="1"/>
  <c r="L2802" i="1"/>
  <c r="M2802" i="1"/>
  <c r="N2802" i="1"/>
  <c r="J2803" i="1"/>
  <c r="K2803" i="1"/>
  <c r="L2803" i="1"/>
  <c r="M2803" i="1"/>
  <c r="N2803" i="1"/>
  <c r="J2804" i="1"/>
  <c r="K2804" i="1"/>
  <c r="L2804" i="1"/>
  <c r="M2804" i="1"/>
  <c r="N2804" i="1"/>
  <c r="J2805" i="1"/>
  <c r="K2805" i="1"/>
  <c r="L2805" i="1"/>
  <c r="M2805" i="1"/>
  <c r="N2805" i="1"/>
  <c r="J2806" i="1"/>
  <c r="K2806" i="1"/>
  <c r="L2806" i="1"/>
  <c r="M2806" i="1"/>
  <c r="N2806" i="1"/>
  <c r="J2807" i="1"/>
  <c r="K2807" i="1"/>
  <c r="L2807" i="1"/>
  <c r="M2807" i="1"/>
  <c r="N2807" i="1"/>
  <c r="J2808" i="1"/>
  <c r="K2808" i="1"/>
  <c r="L2808" i="1"/>
  <c r="M2808" i="1"/>
  <c r="N2808" i="1"/>
  <c r="J2809" i="1"/>
  <c r="K2809" i="1"/>
  <c r="L2809" i="1"/>
  <c r="M2809" i="1"/>
  <c r="N2809" i="1"/>
  <c r="J2810" i="1"/>
  <c r="K2810" i="1"/>
  <c r="L2810" i="1"/>
  <c r="M2810" i="1"/>
  <c r="N2810" i="1"/>
  <c r="J2811" i="1"/>
  <c r="K2811" i="1"/>
  <c r="L2811" i="1"/>
  <c r="M2811" i="1"/>
  <c r="N2811" i="1"/>
  <c r="J2812" i="1"/>
  <c r="K2812" i="1"/>
  <c r="L2812" i="1"/>
  <c r="M2812" i="1"/>
  <c r="N2812" i="1"/>
  <c r="J2813" i="1"/>
  <c r="K2813" i="1"/>
  <c r="L2813" i="1"/>
  <c r="M2813" i="1"/>
  <c r="N2813" i="1"/>
  <c r="J2814" i="1"/>
  <c r="K2814" i="1"/>
  <c r="L2814" i="1"/>
  <c r="M2814" i="1"/>
  <c r="N2814" i="1"/>
  <c r="J2815" i="1"/>
  <c r="K2815" i="1"/>
  <c r="L2815" i="1"/>
  <c r="M2815" i="1"/>
  <c r="N2815" i="1"/>
  <c r="J2816" i="1"/>
  <c r="K2816" i="1"/>
  <c r="L2816" i="1"/>
  <c r="M2816" i="1"/>
  <c r="N2816" i="1"/>
  <c r="J2817" i="1"/>
  <c r="K2817" i="1"/>
  <c r="L2817" i="1"/>
  <c r="M2817" i="1"/>
  <c r="N2817" i="1"/>
  <c r="J2818" i="1"/>
  <c r="K2818" i="1"/>
  <c r="L2818" i="1"/>
  <c r="M2818" i="1"/>
  <c r="N2818" i="1"/>
  <c r="J2819" i="1"/>
  <c r="K2819" i="1"/>
  <c r="L2819" i="1"/>
  <c r="M2819" i="1"/>
  <c r="N2819" i="1"/>
  <c r="J2820" i="1"/>
  <c r="K2820" i="1"/>
  <c r="L2820" i="1"/>
  <c r="M2820" i="1"/>
  <c r="N2820" i="1"/>
  <c r="J2821" i="1"/>
  <c r="K2821" i="1"/>
  <c r="L2821" i="1"/>
  <c r="M2821" i="1"/>
  <c r="N2821" i="1"/>
  <c r="J2822" i="1"/>
  <c r="K2822" i="1"/>
  <c r="L2822" i="1"/>
  <c r="M2822" i="1"/>
  <c r="N2822" i="1"/>
  <c r="J2823" i="1"/>
  <c r="K2823" i="1"/>
  <c r="L2823" i="1"/>
  <c r="M2823" i="1"/>
  <c r="N2823" i="1"/>
  <c r="J2824" i="1"/>
  <c r="K2824" i="1"/>
  <c r="L2824" i="1"/>
  <c r="M2824" i="1"/>
  <c r="N2824" i="1"/>
  <c r="J2825" i="1"/>
  <c r="K2825" i="1"/>
  <c r="L2825" i="1"/>
  <c r="M2825" i="1"/>
  <c r="N2825" i="1"/>
  <c r="J2826" i="1"/>
  <c r="K2826" i="1"/>
  <c r="L2826" i="1"/>
  <c r="M2826" i="1"/>
  <c r="N2826" i="1"/>
  <c r="J2827" i="1"/>
  <c r="K2827" i="1"/>
  <c r="L2827" i="1"/>
  <c r="M2827" i="1"/>
  <c r="N2827" i="1"/>
  <c r="J2828" i="1"/>
  <c r="K2828" i="1"/>
  <c r="L2828" i="1"/>
  <c r="M2828" i="1"/>
  <c r="N2828" i="1"/>
  <c r="J2829" i="1"/>
  <c r="K2829" i="1"/>
  <c r="L2829" i="1"/>
  <c r="M2829" i="1"/>
  <c r="N2829" i="1"/>
  <c r="J2830" i="1"/>
  <c r="K2830" i="1"/>
  <c r="L2830" i="1"/>
  <c r="M2830" i="1"/>
  <c r="N2830" i="1"/>
  <c r="J2831" i="1"/>
  <c r="K2831" i="1"/>
  <c r="L2831" i="1"/>
  <c r="M2831" i="1"/>
  <c r="N2831" i="1"/>
  <c r="J2832" i="1"/>
  <c r="K2832" i="1"/>
  <c r="L2832" i="1"/>
  <c r="M2832" i="1"/>
  <c r="N2832" i="1"/>
  <c r="J2833" i="1"/>
  <c r="K2833" i="1"/>
  <c r="L2833" i="1"/>
  <c r="M2833" i="1"/>
  <c r="N2833" i="1"/>
  <c r="J2834" i="1"/>
  <c r="K2834" i="1"/>
  <c r="L2834" i="1"/>
  <c r="M2834" i="1"/>
  <c r="N2834" i="1"/>
  <c r="J2835" i="1"/>
  <c r="K2835" i="1"/>
  <c r="L2835" i="1"/>
  <c r="M2835" i="1"/>
  <c r="N2835" i="1"/>
  <c r="J2836" i="1"/>
  <c r="K2836" i="1"/>
  <c r="L2836" i="1"/>
  <c r="M2836" i="1"/>
  <c r="N2836" i="1"/>
  <c r="J2837" i="1"/>
  <c r="K2837" i="1"/>
  <c r="L2837" i="1"/>
  <c r="M2837" i="1"/>
  <c r="N2837" i="1"/>
  <c r="J2838" i="1"/>
  <c r="K2838" i="1"/>
  <c r="L2838" i="1"/>
  <c r="M2838" i="1"/>
  <c r="N2838" i="1"/>
  <c r="J2839" i="1"/>
  <c r="K2839" i="1"/>
  <c r="L2839" i="1"/>
  <c r="M2839" i="1"/>
  <c r="N2839" i="1"/>
  <c r="J2840" i="1"/>
  <c r="K2840" i="1"/>
  <c r="L2840" i="1"/>
  <c r="M2840" i="1"/>
  <c r="N2840" i="1"/>
  <c r="J2841" i="1"/>
  <c r="K2841" i="1"/>
  <c r="L2841" i="1"/>
  <c r="M2841" i="1"/>
  <c r="N2841" i="1"/>
  <c r="J2842" i="1"/>
  <c r="K2842" i="1"/>
  <c r="L2842" i="1"/>
  <c r="M2842" i="1"/>
  <c r="N2842" i="1"/>
  <c r="J2843" i="1"/>
  <c r="K2843" i="1"/>
  <c r="L2843" i="1"/>
  <c r="M2843" i="1"/>
  <c r="N2843" i="1"/>
  <c r="J2844" i="1"/>
  <c r="K2844" i="1"/>
  <c r="L2844" i="1"/>
  <c r="M2844" i="1"/>
  <c r="N2844" i="1"/>
  <c r="J2845" i="1"/>
  <c r="K2845" i="1"/>
  <c r="L2845" i="1"/>
  <c r="M2845" i="1"/>
  <c r="N2845" i="1"/>
  <c r="J2846" i="1"/>
  <c r="K2846" i="1"/>
  <c r="L2846" i="1"/>
  <c r="M2846" i="1"/>
  <c r="N2846" i="1"/>
  <c r="J2847" i="1"/>
  <c r="K2847" i="1"/>
  <c r="L2847" i="1"/>
  <c r="M2847" i="1"/>
  <c r="N2847" i="1"/>
  <c r="J2848" i="1"/>
  <c r="K2848" i="1"/>
  <c r="L2848" i="1"/>
  <c r="M2848" i="1"/>
  <c r="N2848" i="1"/>
  <c r="J2849" i="1"/>
  <c r="K2849" i="1"/>
  <c r="L2849" i="1"/>
  <c r="M2849" i="1"/>
  <c r="N2849" i="1"/>
  <c r="J2850" i="1"/>
  <c r="K2850" i="1"/>
  <c r="L2850" i="1"/>
  <c r="M2850" i="1"/>
  <c r="N2850" i="1"/>
  <c r="J2851" i="1"/>
  <c r="K2851" i="1"/>
  <c r="L2851" i="1"/>
  <c r="M2851" i="1"/>
  <c r="N2851" i="1"/>
  <c r="J2852" i="1"/>
  <c r="K2852" i="1"/>
  <c r="L2852" i="1"/>
  <c r="M2852" i="1"/>
  <c r="N2852" i="1"/>
  <c r="J2853" i="1"/>
  <c r="K2853" i="1"/>
  <c r="L2853" i="1"/>
  <c r="M2853" i="1"/>
  <c r="N2853" i="1"/>
  <c r="J2854" i="1"/>
  <c r="K2854" i="1"/>
  <c r="L2854" i="1"/>
  <c r="M2854" i="1"/>
  <c r="N2854" i="1"/>
  <c r="J2855" i="1"/>
  <c r="K2855" i="1"/>
  <c r="L2855" i="1"/>
  <c r="M2855" i="1"/>
  <c r="N2855" i="1"/>
  <c r="J2856" i="1"/>
  <c r="K2856" i="1"/>
  <c r="L2856" i="1"/>
  <c r="M2856" i="1"/>
  <c r="N2856" i="1"/>
  <c r="J2857" i="1"/>
  <c r="K2857" i="1"/>
  <c r="L2857" i="1"/>
  <c r="M2857" i="1"/>
  <c r="N2857" i="1"/>
  <c r="J2858" i="1"/>
  <c r="K2858" i="1"/>
  <c r="L2858" i="1"/>
  <c r="M2858" i="1"/>
  <c r="N2858" i="1"/>
  <c r="J2859" i="1"/>
  <c r="K2859" i="1"/>
  <c r="L2859" i="1"/>
  <c r="M2859" i="1"/>
  <c r="N2859" i="1"/>
  <c r="J2860" i="1"/>
  <c r="K2860" i="1"/>
  <c r="L2860" i="1"/>
  <c r="M2860" i="1"/>
  <c r="N2860" i="1"/>
  <c r="J2861" i="1"/>
  <c r="K2861" i="1"/>
  <c r="L2861" i="1"/>
  <c r="M2861" i="1"/>
  <c r="N2861" i="1"/>
  <c r="J2862" i="1"/>
  <c r="K2862" i="1"/>
  <c r="L2862" i="1"/>
  <c r="M2862" i="1"/>
  <c r="N2862" i="1"/>
  <c r="J2863" i="1"/>
  <c r="K2863" i="1"/>
  <c r="L2863" i="1"/>
  <c r="M2863" i="1"/>
  <c r="N2863" i="1"/>
  <c r="J2864" i="1"/>
  <c r="K2864" i="1"/>
  <c r="L2864" i="1"/>
  <c r="M2864" i="1"/>
  <c r="N2864" i="1"/>
  <c r="J2865" i="1"/>
  <c r="K2865" i="1"/>
  <c r="L2865" i="1"/>
  <c r="M2865" i="1"/>
  <c r="N2865" i="1"/>
  <c r="J2866" i="1"/>
  <c r="K2866" i="1"/>
  <c r="L2866" i="1"/>
  <c r="M2866" i="1"/>
  <c r="N2866" i="1"/>
  <c r="J2867" i="1"/>
  <c r="K2867" i="1"/>
  <c r="L2867" i="1"/>
  <c r="M2867" i="1"/>
  <c r="N2867" i="1"/>
  <c r="J2868" i="1"/>
  <c r="K2868" i="1"/>
  <c r="L2868" i="1"/>
  <c r="M2868" i="1"/>
  <c r="N2868" i="1"/>
  <c r="J2869" i="1"/>
  <c r="K2869" i="1"/>
  <c r="L2869" i="1"/>
  <c r="M2869" i="1"/>
  <c r="N2869" i="1"/>
  <c r="J2870" i="1"/>
  <c r="K2870" i="1"/>
  <c r="L2870" i="1"/>
  <c r="M2870" i="1"/>
  <c r="N2870" i="1"/>
  <c r="J2871" i="1"/>
  <c r="K2871" i="1"/>
  <c r="L2871" i="1"/>
  <c r="M2871" i="1"/>
  <c r="N2871" i="1"/>
  <c r="J2872" i="1"/>
  <c r="K2872" i="1"/>
  <c r="L2872" i="1"/>
  <c r="M2872" i="1"/>
  <c r="N2872" i="1"/>
  <c r="J2873" i="1"/>
  <c r="K2873" i="1"/>
  <c r="L2873" i="1"/>
  <c r="M2873" i="1"/>
  <c r="N2873" i="1"/>
  <c r="J2874" i="1"/>
  <c r="K2874" i="1"/>
  <c r="L2874" i="1"/>
  <c r="M2874" i="1"/>
  <c r="N2874" i="1"/>
  <c r="J2875" i="1"/>
  <c r="K2875" i="1"/>
  <c r="L2875" i="1"/>
  <c r="M2875" i="1"/>
  <c r="N2875" i="1"/>
  <c r="J2876" i="1"/>
  <c r="K2876" i="1"/>
  <c r="L2876" i="1"/>
  <c r="M2876" i="1"/>
  <c r="N2876" i="1"/>
  <c r="J2877" i="1"/>
  <c r="K2877" i="1"/>
  <c r="L2877" i="1"/>
  <c r="M2877" i="1"/>
  <c r="N2877" i="1"/>
  <c r="J2878" i="1"/>
  <c r="K2878" i="1"/>
  <c r="L2878" i="1"/>
  <c r="M2878" i="1"/>
  <c r="N2878" i="1"/>
  <c r="J2879" i="1"/>
  <c r="K2879" i="1"/>
  <c r="L2879" i="1"/>
  <c r="M2879" i="1"/>
  <c r="N2879" i="1"/>
  <c r="J2880" i="1"/>
  <c r="K2880" i="1"/>
  <c r="L2880" i="1"/>
  <c r="M2880" i="1"/>
  <c r="N2880" i="1"/>
  <c r="J2881" i="1"/>
  <c r="K2881" i="1"/>
  <c r="L2881" i="1"/>
  <c r="M2881" i="1"/>
  <c r="N2881" i="1"/>
  <c r="J2882" i="1"/>
  <c r="K2882" i="1"/>
  <c r="L2882" i="1"/>
  <c r="M2882" i="1"/>
  <c r="N2882" i="1"/>
  <c r="J2883" i="1"/>
  <c r="K2883" i="1"/>
  <c r="L2883" i="1"/>
  <c r="M2883" i="1"/>
  <c r="N2883" i="1"/>
  <c r="J2884" i="1"/>
  <c r="K2884" i="1"/>
  <c r="L2884" i="1"/>
  <c r="M2884" i="1"/>
  <c r="N2884" i="1"/>
  <c r="J2885" i="1"/>
  <c r="K2885" i="1"/>
  <c r="L2885" i="1"/>
  <c r="M2885" i="1"/>
  <c r="N2885" i="1"/>
  <c r="J2886" i="1"/>
  <c r="K2886" i="1"/>
  <c r="L2886" i="1"/>
  <c r="M2886" i="1"/>
  <c r="N2886" i="1"/>
  <c r="J2887" i="1"/>
  <c r="K2887" i="1"/>
  <c r="L2887" i="1"/>
  <c r="M2887" i="1"/>
  <c r="N2887" i="1"/>
  <c r="J2888" i="1"/>
  <c r="K2888" i="1"/>
  <c r="L2888" i="1"/>
  <c r="M2888" i="1"/>
  <c r="N2888" i="1"/>
  <c r="J2889" i="1"/>
  <c r="K2889" i="1"/>
  <c r="L2889" i="1"/>
  <c r="M2889" i="1"/>
  <c r="N2889" i="1"/>
  <c r="J2890" i="1"/>
  <c r="K2890" i="1"/>
  <c r="L2890" i="1"/>
  <c r="M2890" i="1"/>
  <c r="N2890" i="1"/>
  <c r="J2891" i="1"/>
  <c r="K2891" i="1"/>
  <c r="L2891" i="1"/>
  <c r="M2891" i="1"/>
  <c r="N2891" i="1"/>
  <c r="J2892" i="1"/>
  <c r="K2892" i="1"/>
  <c r="L2892" i="1"/>
  <c r="M2892" i="1"/>
  <c r="N2892" i="1"/>
  <c r="J2893" i="1"/>
  <c r="K2893" i="1"/>
  <c r="L2893" i="1"/>
  <c r="M2893" i="1"/>
  <c r="N2893" i="1"/>
  <c r="J2894" i="1"/>
  <c r="K2894" i="1"/>
  <c r="L2894" i="1"/>
  <c r="M2894" i="1"/>
  <c r="N2894" i="1"/>
  <c r="J2895" i="1"/>
  <c r="K2895" i="1"/>
  <c r="L2895" i="1"/>
  <c r="M2895" i="1"/>
  <c r="N2895" i="1"/>
  <c r="J2896" i="1"/>
  <c r="K2896" i="1"/>
  <c r="L2896" i="1"/>
  <c r="M2896" i="1"/>
  <c r="N2896" i="1"/>
  <c r="J2897" i="1"/>
  <c r="K2897" i="1"/>
  <c r="L2897" i="1"/>
  <c r="M2897" i="1"/>
  <c r="N2897" i="1"/>
  <c r="J2898" i="1"/>
  <c r="K2898" i="1"/>
  <c r="L2898" i="1"/>
  <c r="M2898" i="1"/>
  <c r="N2898" i="1"/>
  <c r="J2899" i="1"/>
  <c r="K2899" i="1"/>
  <c r="L2899" i="1"/>
  <c r="M2899" i="1"/>
  <c r="N2899" i="1"/>
  <c r="J2900" i="1"/>
  <c r="K2900" i="1"/>
  <c r="L2900" i="1"/>
  <c r="M2900" i="1"/>
  <c r="N2900" i="1"/>
  <c r="J2901" i="1"/>
  <c r="K2901" i="1"/>
  <c r="L2901" i="1"/>
  <c r="M2901" i="1"/>
  <c r="N2901" i="1"/>
  <c r="J2902" i="1"/>
  <c r="K2902" i="1"/>
  <c r="L2902" i="1"/>
  <c r="M2902" i="1"/>
  <c r="N2902" i="1"/>
  <c r="J2903" i="1"/>
  <c r="K2903" i="1"/>
  <c r="L2903" i="1"/>
  <c r="M2903" i="1"/>
  <c r="N2903" i="1"/>
  <c r="J2904" i="1"/>
  <c r="K2904" i="1"/>
  <c r="L2904" i="1"/>
  <c r="M2904" i="1"/>
  <c r="N2904" i="1"/>
  <c r="J2905" i="1"/>
  <c r="K2905" i="1"/>
  <c r="L2905" i="1"/>
  <c r="M2905" i="1"/>
  <c r="N2905" i="1"/>
  <c r="J2906" i="1"/>
  <c r="K2906" i="1"/>
  <c r="L2906" i="1"/>
  <c r="M2906" i="1"/>
  <c r="N2906" i="1"/>
  <c r="J2907" i="1"/>
  <c r="K2907" i="1"/>
  <c r="L2907" i="1"/>
  <c r="M2907" i="1"/>
  <c r="N2907" i="1"/>
  <c r="J2908" i="1"/>
  <c r="K2908" i="1"/>
  <c r="L2908" i="1"/>
  <c r="M2908" i="1"/>
  <c r="N2908" i="1"/>
  <c r="J2909" i="1"/>
  <c r="K2909" i="1"/>
  <c r="L2909" i="1"/>
  <c r="M2909" i="1"/>
  <c r="N2909" i="1"/>
  <c r="J2910" i="1"/>
  <c r="K2910" i="1"/>
  <c r="L2910" i="1"/>
  <c r="M2910" i="1"/>
  <c r="N2910" i="1"/>
  <c r="J2911" i="1"/>
  <c r="K2911" i="1"/>
  <c r="L2911" i="1"/>
  <c r="M2911" i="1"/>
  <c r="N2911" i="1"/>
  <c r="J2912" i="1"/>
  <c r="K2912" i="1"/>
  <c r="L2912" i="1"/>
  <c r="M2912" i="1"/>
  <c r="N2912" i="1"/>
  <c r="J2913" i="1"/>
  <c r="K2913" i="1"/>
  <c r="L2913" i="1"/>
  <c r="M2913" i="1"/>
  <c r="N2913" i="1"/>
  <c r="J2914" i="1"/>
  <c r="K2914" i="1"/>
  <c r="L2914" i="1"/>
  <c r="M2914" i="1"/>
  <c r="N2914" i="1"/>
  <c r="J2915" i="1"/>
  <c r="K2915" i="1"/>
  <c r="L2915" i="1"/>
  <c r="M2915" i="1"/>
  <c r="N2915" i="1"/>
  <c r="J2916" i="1"/>
  <c r="K2916" i="1"/>
  <c r="L2916" i="1"/>
  <c r="M2916" i="1"/>
  <c r="N2916" i="1"/>
  <c r="J2917" i="1"/>
  <c r="K2917" i="1"/>
  <c r="L2917" i="1"/>
  <c r="M2917" i="1"/>
  <c r="N2917" i="1"/>
  <c r="J2918" i="1"/>
  <c r="K2918" i="1"/>
  <c r="L2918" i="1"/>
  <c r="M2918" i="1"/>
  <c r="N2918" i="1"/>
  <c r="J2919" i="1"/>
  <c r="K2919" i="1"/>
  <c r="L2919" i="1"/>
  <c r="M2919" i="1"/>
  <c r="N2919" i="1"/>
  <c r="J2920" i="1"/>
  <c r="K2920" i="1"/>
  <c r="L2920" i="1"/>
  <c r="M2920" i="1"/>
  <c r="N2920" i="1"/>
  <c r="J2921" i="1"/>
  <c r="K2921" i="1"/>
  <c r="L2921" i="1"/>
  <c r="M2921" i="1"/>
  <c r="N2921" i="1"/>
  <c r="J2922" i="1"/>
  <c r="K2922" i="1"/>
  <c r="L2922" i="1"/>
  <c r="M2922" i="1"/>
  <c r="N2922" i="1"/>
  <c r="J2923" i="1"/>
  <c r="K2923" i="1"/>
  <c r="L2923" i="1"/>
  <c r="M2923" i="1"/>
  <c r="N2923" i="1"/>
  <c r="J2924" i="1"/>
  <c r="K2924" i="1"/>
  <c r="L2924" i="1"/>
  <c r="M2924" i="1"/>
  <c r="N2924" i="1"/>
  <c r="J2925" i="1"/>
  <c r="K2925" i="1"/>
  <c r="L2925" i="1"/>
  <c r="M2925" i="1"/>
  <c r="N2925" i="1"/>
  <c r="J2926" i="1"/>
  <c r="K2926" i="1"/>
  <c r="L2926" i="1"/>
  <c r="M2926" i="1"/>
  <c r="N2926" i="1"/>
  <c r="J2927" i="1"/>
  <c r="K2927" i="1"/>
  <c r="L2927" i="1"/>
  <c r="M2927" i="1"/>
  <c r="N2927" i="1"/>
  <c r="J2928" i="1"/>
  <c r="K2928" i="1"/>
  <c r="L2928" i="1"/>
  <c r="M2928" i="1"/>
  <c r="N2928" i="1"/>
  <c r="J2929" i="1"/>
  <c r="K2929" i="1"/>
  <c r="L2929" i="1"/>
  <c r="M2929" i="1"/>
  <c r="N2929" i="1"/>
  <c r="J2930" i="1"/>
  <c r="K2930" i="1"/>
  <c r="L2930" i="1"/>
  <c r="M2930" i="1"/>
  <c r="N2930" i="1"/>
  <c r="J2931" i="1"/>
  <c r="K2931" i="1"/>
  <c r="L2931" i="1"/>
  <c r="M2931" i="1"/>
  <c r="N2931" i="1"/>
  <c r="J2932" i="1"/>
  <c r="K2932" i="1"/>
  <c r="L2932" i="1"/>
  <c r="M2932" i="1"/>
  <c r="N2932" i="1"/>
  <c r="J2933" i="1"/>
  <c r="K2933" i="1"/>
  <c r="L2933" i="1"/>
  <c r="M2933" i="1"/>
  <c r="N2933" i="1"/>
  <c r="J2934" i="1"/>
  <c r="K2934" i="1"/>
  <c r="L2934" i="1"/>
  <c r="M2934" i="1"/>
  <c r="N2934" i="1"/>
  <c r="J2935" i="1"/>
  <c r="K2935" i="1"/>
  <c r="L2935" i="1"/>
  <c r="M2935" i="1"/>
  <c r="N2935" i="1"/>
  <c r="J2936" i="1"/>
  <c r="K2936" i="1"/>
  <c r="L2936" i="1"/>
  <c r="M2936" i="1"/>
  <c r="N2936" i="1"/>
  <c r="J2937" i="1"/>
  <c r="K2937" i="1"/>
  <c r="L2937" i="1"/>
  <c r="M2937" i="1"/>
  <c r="N2937" i="1"/>
  <c r="J2938" i="1"/>
  <c r="K2938" i="1"/>
  <c r="L2938" i="1"/>
  <c r="M2938" i="1"/>
  <c r="N2938" i="1"/>
  <c r="J2939" i="1"/>
  <c r="K2939" i="1"/>
  <c r="L2939" i="1"/>
  <c r="M2939" i="1"/>
  <c r="N2939" i="1"/>
  <c r="J2940" i="1"/>
  <c r="K2940" i="1"/>
  <c r="L2940" i="1"/>
  <c r="M2940" i="1"/>
  <c r="N2940" i="1"/>
  <c r="J2941" i="1"/>
  <c r="K2941" i="1"/>
  <c r="L2941" i="1"/>
  <c r="M2941" i="1"/>
  <c r="N2941" i="1"/>
  <c r="J2942" i="1"/>
  <c r="K2942" i="1"/>
  <c r="L2942" i="1"/>
  <c r="M2942" i="1"/>
  <c r="N2942" i="1"/>
  <c r="J2943" i="1"/>
  <c r="K2943" i="1"/>
  <c r="L2943" i="1"/>
  <c r="M2943" i="1"/>
  <c r="N2943" i="1"/>
  <c r="J2944" i="1"/>
  <c r="K2944" i="1"/>
  <c r="L2944" i="1"/>
  <c r="M2944" i="1"/>
  <c r="N2944" i="1"/>
  <c r="J2945" i="1"/>
  <c r="K2945" i="1"/>
  <c r="L2945" i="1"/>
  <c r="M2945" i="1"/>
  <c r="N2945" i="1"/>
  <c r="J2946" i="1"/>
  <c r="K2946" i="1"/>
  <c r="L2946" i="1"/>
  <c r="M2946" i="1"/>
  <c r="N2946" i="1"/>
  <c r="J2947" i="1"/>
  <c r="K2947" i="1"/>
  <c r="L2947" i="1"/>
  <c r="M2947" i="1"/>
  <c r="N2947" i="1"/>
  <c r="J2948" i="1"/>
  <c r="K2948" i="1"/>
  <c r="L2948" i="1"/>
  <c r="M2948" i="1"/>
  <c r="N2948" i="1"/>
  <c r="J2949" i="1"/>
  <c r="K2949" i="1"/>
  <c r="L2949" i="1"/>
  <c r="M2949" i="1"/>
  <c r="N2949" i="1"/>
  <c r="J2950" i="1"/>
  <c r="K2950" i="1"/>
  <c r="L2950" i="1"/>
  <c r="M2950" i="1"/>
  <c r="N2950" i="1"/>
  <c r="J2951" i="1"/>
  <c r="K2951" i="1"/>
  <c r="L2951" i="1"/>
  <c r="M2951" i="1"/>
  <c r="N2951" i="1"/>
  <c r="J2952" i="1"/>
  <c r="K2952" i="1"/>
  <c r="L2952" i="1"/>
  <c r="M2952" i="1"/>
  <c r="N2952" i="1"/>
  <c r="J2953" i="1"/>
  <c r="K2953" i="1"/>
  <c r="L2953" i="1"/>
  <c r="M2953" i="1"/>
  <c r="N2953" i="1"/>
  <c r="J2954" i="1"/>
  <c r="K2954" i="1"/>
  <c r="L2954" i="1"/>
  <c r="M2954" i="1"/>
  <c r="N2954" i="1"/>
  <c r="J2955" i="1"/>
  <c r="K2955" i="1"/>
  <c r="L2955" i="1"/>
  <c r="M2955" i="1"/>
  <c r="N2955" i="1"/>
  <c r="J2956" i="1"/>
  <c r="K2956" i="1"/>
  <c r="L2956" i="1"/>
  <c r="M2956" i="1"/>
  <c r="N2956" i="1"/>
  <c r="J2957" i="1"/>
  <c r="K2957" i="1"/>
  <c r="L2957" i="1"/>
  <c r="M2957" i="1"/>
  <c r="N2957" i="1"/>
  <c r="J2958" i="1"/>
  <c r="K2958" i="1"/>
  <c r="L2958" i="1"/>
  <c r="M2958" i="1"/>
  <c r="N2958" i="1"/>
  <c r="J2959" i="1"/>
  <c r="K2959" i="1"/>
  <c r="L2959" i="1"/>
  <c r="M2959" i="1"/>
  <c r="N2959" i="1"/>
  <c r="J2960" i="1"/>
  <c r="K2960" i="1"/>
  <c r="L2960" i="1"/>
  <c r="M2960" i="1"/>
  <c r="N2960" i="1"/>
  <c r="J2961" i="1"/>
  <c r="K2961" i="1"/>
  <c r="L2961" i="1"/>
  <c r="M2961" i="1"/>
  <c r="N2961" i="1"/>
  <c r="J2962" i="1"/>
  <c r="K2962" i="1"/>
  <c r="L2962" i="1"/>
  <c r="M2962" i="1"/>
  <c r="N2962" i="1"/>
  <c r="J2963" i="1"/>
  <c r="K2963" i="1"/>
  <c r="L2963" i="1"/>
  <c r="M2963" i="1"/>
  <c r="N2963" i="1"/>
  <c r="J2964" i="1"/>
  <c r="K2964" i="1"/>
  <c r="L2964" i="1"/>
  <c r="M2964" i="1"/>
  <c r="N2964" i="1"/>
  <c r="J2965" i="1"/>
  <c r="K2965" i="1"/>
  <c r="L2965" i="1"/>
  <c r="M2965" i="1"/>
  <c r="N2965" i="1"/>
  <c r="J2966" i="1"/>
  <c r="K2966" i="1"/>
  <c r="L2966" i="1"/>
  <c r="M2966" i="1"/>
  <c r="N2966" i="1"/>
  <c r="J2967" i="1"/>
  <c r="K2967" i="1"/>
  <c r="L2967" i="1"/>
  <c r="M2967" i="1"/>
  <c r="N2967" i="1"/>
  <c r="J2968" i="1"/>
  <c r="K2968" i="1"/>
  <c r="L2968" i="1"/>
  <c r="M2968" i="1"/>
  <c r="N2968" i="1"/>
  <c r="J2969" i="1"/>
  <c r="K2969" i="1"/>
  <c r="L2969" i="1"/>
  <c r="M2969" i="1"/>
  <c r="N2969" i="1"/>
  <c r="J2970" i="1"/>
  <c r="K2970" i="1"/>
  <c r="L2970" i="1"/>
  <c r="M2970" i="1"/>
  <c r="N2970" i="1"/>
  <c r="J2971" i="1"/>
  <c r="K2971" i="1"/>
  <c r="L2971" i="1"/>
  <c r="M2971" i="1"/>
  <c r="N2971" i="1"/>
  <c r="J2972" i="1"/>
  <c r="K2972" i="1"/>
  <c r="L2972" i="1"/>
  <c r="M2972" i="1"/>
  <c r="N2972" i="1"/>
  <c r="J2973" i="1"/>
  <c r="K2973" i="1"/>
  <c r="L2973" i="1"/>
  <c r="M2973" i="1"/>
  <c r="N2973" i="1"/>
  <c r="J2974" i="1"/>
  <c r="K2974" i="1"/>
  <c r="L2974" i="1"/>
  <c r="M2974" i="1"/>
  <c r="N2974" i="1"/>
  <c r="J2975" i="1"/>
  <c r="K2975" i="1"/>
  <c r="L2975" i="1"/>
  <c r="M2975" i="1"/>
  <c r="N2975" i="1"/>
  <c r="J2976" i="1"/>
  <c r="K2976" i="1"/>
  <c r="L2976" i="1"/>
  <c r="M2976" i="1"/>
  <c r="N2976" i="1"/>
  <c r="J2977" i="1"/>
  <c r="K2977" i="1"/>
  <c r="L2977" i="1"/>
  <c r="M2977" i="1"/>
  <c r="N2977" i="1"/>
  <c r="J2978" i="1"/>
  <c r="K2978" i="1"/>
  <c r="L2978" i="1"/>
  <c r="M2978" i="1"/>
  <c r="N2978" i="1"/>
  <c r="J2979" i="1"/>
  <c r="K2979" i="1"/>
  <c r="L2979" i="1"/>
  <c r="M2979" i="1"/>
  <c r="N2979" i="1"/>
  <c r="J2980" i="1"/>
  <c r="K2980" i="1"/>
  <c r="L2980" i="1"/>
  <c r="M2980" i="1"/>
  <c r="N2980" i="1"/>
  <c r="J2981" i="1"/>
  <c r="K2981" i="1"/>
  <c r="L2981" i="1"/>
  <c r="M2981" i="1"/>
  <c r="N2981" i="1"/>
  <c r="J2982" i="1"/>
  <c r="K2982" i="1"/>
  <c r="L2982" i="1"/>
  <c r="M2982" i="1"/>
  <c r="N2982" i="1"/>
  <c r="J2983" i="1"/>
  <c r="K2983" i="1"/>
  <c r="L2983" i="1"/>
  <c r="M2983" i="1"/>
  <c r="N2983" i="1"/>
  <c r="J2984" i="1"/>
  <c r="K2984" i="1"/>
  <c r="L2984" i="1"/>
  <c r="M2984" i="1"/>
  <c r="N2984" i="1"/>
  <c r="J2985" i="1"/>
  <c r="K2985" i="1"/>
  <c r="L2985" i="1"/>
  <c r="M2985" i="1"/>
  <c r="N2985" i="1"/>
  <c r="J2986" i="1"/>
  <c r="K2986" i="1"/>
  <c r="L2986" i="1"/>
  <c r="M2986" i="1"/>
  <c r="N2986" i="1"/>
  <c r="J2987" i="1"/>
  <c r="K2987" i="1"/>
  <c r="L2987" i="1"/>
  <c r="M2987" i="1"/>
  <c r="N2987" i="1"/>
  <c r="J2988" i="1"/>
  <c r="K2988" i="1"/>
  <c r="L2988" i="1"/>
  <c r="M2988" i="1"/>
  <c r="N2988" i="1"/>
  <c r="J2989" i="1"/>
  <c r="K2989" i="1"/>
  <c r="L2989" i="1"/>
  <c r="M2989" i="1"/>
  <c r="N2989" i="1"/>
  <c r="J2990" i="1"/>
  <c r="K2990" i="1"/>
  <c r="L2990" i="1"/>
  <c r="M2990" i="1"/>
  <c r="N2990" i="1"/>
  <c r="J2991" i="1"/>
  <c r="K2991" i="1"/>
  <c r="L2991" i="1"/>
  <c r="M2991" i="1"/>
  <c r="N2991" i="1"/>
  <c r="J2992" i="1"/>
  <c r="K2992" i="1"/>
  <c r="L2992" i="1"/>
  <c r="M2992" i="1"/>
  <c r="N2992" i="1"/>
  <c r="J2993" i="1"/>
  <c r="K2993" i="1"/>
  <c r="L2993" i="1"/>
  <c r="M2993" i="1"/>
  <c r="N2993" i="1"/>
  <c r="J2994" i="1"/>
  <c r="K2994" i="1"/>
  <c r="L2994" i="1"/>
  <c r="M2994" i="1"/>
  <c r="N2994" i="1"/>
  <c r="J2995" i="1"/>
  <c r="K2995" i="1"/>
  <c r="L2995" i="1"/>
  <c r="M2995" i="1"/>
  <c r="N2995" i="1"/>
  <c r="J2996" i="1"/>
  <c r="K2996" i="1"/>
  <c r="L2996" i="1"/>
  <c r="M2996" i="1"/>
  <c r="N2996" i="1"/>
  <c r="J2997" i="1"/>
  <c r="K2997" i="1"/>
  <c r="L2997" i="1"/>
  <c r="M2997" i="1"/>
  <c r="N2997" i="1"/>
  <c r="J2998" i="1"/>
  <c r="K2998" i="1"/>
  <c r="L2998" i="1"/>
  <c r="M2998" i="1"/>
  <c r="N2998" i="1"/>
  <c r="J2999" i="1"/>
  <c r="K2999" i="1"/>
  <c r="L2999" i="1"/>
  <c r="M2999" i="1"/>
  <c r="N2999" i="1"/>
  <c r="J3000" i="1"/>
  <c r="K3000" i="1"/>
  <c r="L3000" i="1"/>
  <c r="M3000" i="1"/>
  <c r="N3000" i="1"/>
  <c r="J3001" i="1"/>
  <c r="K3001" i="1"/>
  <c r="L3001" i="1"/>
  <c r="M3001" i="1"/>
  <c r="N3001" i="1"/>
  <c r="J3002" i="1"/>
  <c r="K3002" i="1"/>
  <c r="L3002" i="1"/>
  <c r="M3002" i="1"/>
  <c r="N3002" i="1"/>
  <c r="J3003" i="1"/>
  <c r="K3003" i="1"/>
  <c r="L3003" i="1"/>
  <c r="M3003" i="1"/>
  <c r="N3003" i="1"/>
  <c r="J3004" i="1"/>
  <c r="K3004" i="1"/>
  <c r="L3004" i="1"/>
  <c r="M3004" i="1"/>
  <c r="N3004" i="1"/>
  <c r="J3005" i="1"/>
  <c r="K3005" i="1"/>
  <c r="L3005" i="1"/>
  <c r="M3005" i="1"/>
  <c r="N3005" i="1"/>
  <c r="J3006" i="1"/>
  <c r="K3006" i="1"/>
  <c r="L3006" i="1"/>
  <c r="M3006" i="1"/>
  <c r="N3006" i="1"/>
  <c r="J3007" i="1"/>
  <c r="K3007" i="1"/>
  <c r="L3007" i="1"/>
  <c r="M3007" i="1"/>
  <c r="N3007" i="1"/>
  <c r="J3008" i="1"/>
  <c r="K3008" i="1"/>
  <c r="L3008" i="1"/>
  <c r="M3008" i="1"/>
  <c r="N3008" i="1"/>
  <c r="J3009" i="1"/>
  <c r="K3009" i="1"/>
  <c r="L3009" i="1"/>
  <c r="M3009" i="1"/>
  <c r="N3009" i="1"/>
  <c r="J3010" i="1"/>
  <c r="K3010" i="1"/>
  <c r="L3010" i="1"/>
  <c r="M3010" i="1"/>
  <c r="N3010" i="1"/>
  <c r="J3011" i="1"/>
  <c r="K3011" i="1"/>
  <c r="L3011" i="1"/>
  <c r="M3011" i="1"/>
  <c r="N3011" i="1"/>
  <c r="J3012" i="1"/>
  <c r="K3012" i="1"/>
  <c r="L3012" i="1"/>
  <c r="M3012" i="1"/>
  <c r="N3012" i="1"/>
  <c r="J3013" i="1"/>
  <c r="K3013" i="1"/>
  <c r="L3013" i="1"/>
  <c r="M3013" i="1"/>
  <c r="N3013" i="1"/>
  <c r="J3014" i="1"/>
  <c r="K3014" i="1"/>
  <c r="L3014" i="1"/>
  <c r="M3014" i="1"/>
  <c r="N3014" i="1"/>
  <c r="J3015" i="1"/>
  <c r="K3015" i="1"/>
  <c r="L3015" i="1"/>
  <c r="M3015" i="1"/>
  <c r="N3015" i="1"/>
  <c r="J3016" i="1"/>
  <c r="K3016" i="1"/>
  <c r="L3016" i="1"/>
  <c r="M3016" i="1"/>
  <c r="N3016" i="1"/>
  <c r="J3017" i="1"/>
  <c r="K3017" i="1"/>
  <c r="L3017" i="1"/>
  <c r="M3017" i="1"/>
  <c r="N3017" i="1"/>
  <c r="J3018" i="1"/>
  <c r="K3018" i="1"/>
  <c r="L3018" i="1"/>
  <c r="M3018" i="1"/>
  <c r="N3018" i="1"/>
  <c r="J3019" i="1"/>
  <c r="K3019" i="1"/>
  <c r="L3019" i="1"/>
  <c r="M3019" i="1"/>
  <c r="N3019" i="1"/>
  <c r="J3020" i="1"/>
  <c r="K3020" i="1"/>
  <c r="L3020" i="1"/>
  <c r="M3020" i="1"/>
  <c r="N3020" i="1"/>
  <c r="J3021" i="1"/>
  <c r="K3021" i="1"/>
  <c r="L3021" i="1"/>
  <c r="M3021" i="1"/>
  <c r="N3021" i="1"/>
  <c r="J3022" i="1"/>
  <c r="K3022" i="1"/>
  <c r="L3022" i="1"/>
  <c r="M3022" i="1"/>
  <c r="N3022" i="1"/>
  <c r="J3023" i="1"/>
  <c r="K3023" i="1"/>
  <c r="L3023" i="1"/>
  <c r="M3023" i="1"/>
  <c r="N3023" i="1"/>
  <c r="J3024" i="1"/>
  <c r="K3024" i="1"/>
  <c r="L3024" i="1"/>
  <c r="M3024" i="1"/>
  <c r="N3024" i="1"/>
  <c r="J3025" i="1"/>
  <c r="K3025" i="1"/>
  <c r="L3025" i="1"/>
  <c r="M3025" i="1"/>
  <c r="N3025" i="1"/>
  <c r="J3026" i="1"/>
  <c r="K3026" i="1"/>
  <c r="L3026" i="1"/>
  <c r="M3026" i="1"/>
  <c r="N3026" i="1"/>
  <c r="J3027" i="1"/>
  <c r="K3027" i="1"/>
  <c r="L3027" i="1"/>
  <c r="M3027" i="1"/>
  <c r="N3027" i="1"/>
  <c r="J3028" i="1"/>
  <c r="K3028" i="1"/>
  <c r="L3028" i="1"/>
  <c r="M3028" i="1"/>
  <c r="N3028" i="1"/>
  <c r="J3029" i="1"/>
  <c r="K3029" i="1"/>
  <c r="L3029" i="1"/>
  <c r="M3029" i="1"/>
  <c r="N3029" i="1"/>
  <c r="J3030" i="1"/>
  <c r="K3030" i="1"/>
  <c r="L3030" i="1"/>
  <c r="M3030" i="1"/>
  <c r="N3030" i="1"/>
  <c r="J3031" i="1"/>
  <c r="K3031" i="1"/>
  <c r="L3031" i="1"/>
  <c r="M3031" i="1"/>
  <c r="N3031" i="1"/>
  <c r="J3032" i="1"/>
  <c r="K3032" i="1"/>
  <c r="L3032" i="1"/>
  <c r="M3032" i="1"/>
  <c r="N3032" i="1"/>
  <c r="J3033" i="1"/>
  <c r="K3033" i="1"/>
  <c r="L3033" i="1"/>
  <c r="M3033" i="1"/>
  <c r="N3033" i="1"/>
  <c r="J3034" i="1"/>
  <c r="K3034" i="1"/>
  <c r="L3034" i="1"/>
  <c r="M3034" i="1"/>
  <c r="N3034" i="1"/>
  <c r="J3035" i="1"/>
  <c r="K3035" i="1"/>
  <c r="L3035" i="1"/>
  <c r="M3035" i="1"/>
  <c r="N3035" i="1"/>
  <c r="J3036" i="1"/>
  <c r="K3036" i="1"/>
  <c r="L3036" i="1"/>
  <c r="M3036" i="1"/>
  <c r="N3036" i="1"/>
  <c r="J3037" i="1"/>
  <c r="K3037" i="1"/>
  <c r="L3037" i="1"/>
  <c r="M3037" i="1"/>
  <c r="N3037" i="1"/>
  <c r="J3038" i="1"/>
  <c r="K3038" i="1"/>
  <c r="L3038" i="1"/>
  <c r="M3038" i="1"/>
  <c r="N3038" i="1"/>
  <c r="J3039" i="1"/>
  <c r="K3039" i="1"/>
  <c r="L3039" i="1"/>
  <c r="M3039" i="1"/>
  <c r="N3039" i="1"/>
  <c r="J3040" i="1"/>
  <c r="K3040" i="1"/>
  <c r="L3040" i="1"/>
  <c r="M3040" i="1"/>
  <c r="N3040" i="1"/>
  <c r="J3041" i="1"/>
  <c r="K3041" i="1"/>
  <c r="L3041" i="1"/>
  <c r="M3041" i="1"/>
  <c r="N3041" i="1"/>
  <c r="J3042" i="1"/>
  <c r="K3042" i="1"/>
  <c r="L3042" i="1"/>
  <c r="M3042" i="1"/>
  <c r="N3042" i="1"/>
  <c r="J3043" i="1"/>
  <c r="K3043" i="1"/>
  <c r="L3043" i="1"/>
  <c r="M3043" i="1"/>
  <c r="N3043" i="1"/>
  <c r="J3044" i="1"/>
  <c r="K3044" i="1"/>
  <c r="L3044" i="1"/>
  <c r="M3044" i="1"/>
  <c r="N3044" i="1"/>
  <c r="J3045" i="1"/>
  <c r="K3045" i="1"/>
  <c r="L3045" i="1"/>
  <c r="M3045" i="1"/>
  <c r="N3045" i="1"/>
  <c r="J3046" i="1"/>
  <c r="K3046" i="1"/>
  <c r="L3046" i="1"/>
  <c r="M3046" i="1"/>
  <c r="N3046" i="1"/>
  <c r="J3047" i="1"/>
  <c r="K3047" i="1"/>
  <c r="L3047" i="1"/>
  <c r="M3047" i="1"/>
  <c r="N3047" i="1"/>
  <c r="J3048" i="1"/>
  <c r="K3048" i="1"/>
  <c r="L3048" i="1"/>
  <c r="M3048" i="1"/>
  <c r="N3048" i="1"/>
  <c r="J3049" i="1"/>
  <c r="K3049" i="1"/>
  <c r="L3049" i="1"/>
  <c r="M3049" i="1"/>
  <c r="N3049" i="1"/>
  <c r="J3050" i="1"/>
  <c r="K3050" i="1"/>
  <c r="L3050" i="1"/>
  <c r="M3050" i="1"/>
  <c r="N3050" i="1"/>
  <c r="J3051" i="1"/>
  <c r="K3051" i="1"/>
  <c r="L3051" i="1"/>
  <c r="M3051" i="1"/>
  <c r="N3051" i="1"/>
  <c r="J3052" i="1"/>
  <c r="K3052" i="1"/>
  <c r="L3052" i="1"/>
  <c r="M3052" i="1"/>
  <c r="N3052" i="1"/>
  <c r="J3053" i="1"/>
  <c r="K3053" i="1"/>
  <c r="L3053" i="1"/>
  <c r="M3053" i="1"/>
  <c r="N3053" i="1"/>
  <c r="J3054" i="1"/>
  <c r="K3054" i="1"/>
  <c r="L3054" i="1"/>
  <c r="M3054" i="1"/>
  <c r="N3054" i="1"/>
  <c r="J3055" i="1"/>
  <c r="K3055" i="1"/>
  <c r="L3055" i="1"/>
  <c r="M3055" i="1"/>
  <c r="N3055" i="1"/>
  <c r="J3056" i="1"/>
  <c r="K3056" i="1"/>
  <c r="L3056" i="1"/>
  <c r="M3056" i="1"/>
  <c r="N3056" i="1"/>
  <c r="J3057" i="1"/>
  <c r="K3057" i="1"/>
  <c r="L3057" i="1"/>
  <c r="M3057" i="1"/>
  <c r="N3057" i="1"/>
  <c r="J3058" i="1"/>
  <c r="K3058" i="1"/>
  <c r="L3058" i="1"/>
  <c r="M3058" i="1"/>
  <c r="N3058" i="1"/>
  <c r="J3059" i="1"/>
  <c r="K3059" i="1"/>
  <c r="L3059" i="1"/>
  <c r="M3059" i="1"/>
  <c r="N3059" i="1"/>
  <c r="J3060" i="1"/>
  <c r="K3060" i="1"/>
  <c r="L3060" i="1"/>
  <c r="M3060" i="1"/>
  <c r="N3060" i="1"/>
  <c r="J3061" i="1"/>
  <c r="K3061" i="1"/>
  <c r="L3061" i="1"/>
  <c r="M3061" i="1"/>
  <c r="N3061" i="1"/>
  <c r="J3062" i="1"/>
  <c r="K3062" i="1"/>
  <c r="L3062" i="1"/>
  <c r="M3062" i="1"/>
  <c r="N3062" i="1"/>
  <c r="J3063" i="1"/>
  <c r="K3063" i="1"/>
  <c r="L3063" i="1"/>
  <c r="M3063" i="1"/>
  <c r="N3063" i="1"/>
  <c r="J3064" i="1"/>
  <c r="K3064" i="1"/>
  <c r="L3064" i="1"/>
  <c r="M3064" i="1"/>
  <c r="N3064" i="1"/>
  <c r="J3065" i="1"/>
  <c r="K3065" i="1"/>
  <c r="L3065" i="1"/>
  <c r="M3065" i="1"/>
  <c r="N3065" i="1"/>
  <c r="J3066" i="1"/>
  <c r="K3066" i="1"/>
  <c r="L3066" i="1"/>
  <c r="M3066" i="1"/>
  <c r="N3066" i="1"/>
  <c r="J3067" i="1"/>
  <c r="K3067" i="1"/>
  <c r="L3067" i="1"/>
  <c r="M3067" i="1"/>
  <c r="N3067" i="1"/>
  <c r="J3068" i="1"/>
  <c r="K3068" i="1"/>
  <c r="L3068" i="1"/>
  <c r="M3068" i="1"/>
  <c r="N3068" i="1"/>
  <c r="J3069" i="1"/>
  <c r="K3069" i="1"/>
  <c r="L3069" i="1"/>
  <c r="M3069" i="1"/>
  <c r="N3069" i="1"/>
  <c r="J3070" i="1"/>
  <c r="K3070" i="1"/>
  <c r="L3070" i="1"/>
  <c r="M3070" i="1"/>
  <c r="N3070" i="1"/>
  <c r="J3071" i="1"/>
  <c r="K3071" i="1"/>
  <c r="L3071" i="1"/>
  <c r="M3071" i="1"/>
  <c r="N3071" i="1"/>
  <c r="J3072" i="1"/>
  <c r="K3072" i="1"/>
  <c r="L3072" i="1"/>
  <c r="M3072" i="1"/>
  <c r="N3072" i="1"/>
  <c r="J3073" i="1"/>
  <c r="K3073" i="1"/>
  <c r="L3073" i="1"/>
  <c r="M3073" i="1"/>
  <c r="N3073" i="1"/>
  <c r="J3074" i="1"/>
  <c r="K3074" i="1"/>
  <c r="L3074" i="1"/>
  <c r="M3074" i="1"/>
  <c r="N3074" i="1"/>
  <c r="J3075" i="1"/>
  <c r="K3075" i="1"/>
  <c r="L3075" i="1"/>
  <c r="M3075" i="1"/>
  <c r="N3075" i="1"/>
  <c r="J3076" i="1"/>
  <c r="K3076" i="1"/>
  <c r="L3076" i="1"/>
  <c r="M3076" i="1"/>
  <c r="N3076" i="1"/>
  <c r="J3077" i="1"/>
  <c r="K3077" i="1"/>
  <c r="L3077" i="1"/>
  <c r="M3077" i="1"/>
  <c r="N3077" i="1"/>
  <c r="J3078" i="1"/>
  <c r="K3078" i="1"/>
  <c r="L3078" i="1"/>
  <c r="M3078" i="1"/>
  <c r="N3078" i="1"/>
  <c r="J3079" i="1"/>
  <c r="K3079" i="1"/>
  <c r="L3079" i="1"/>
  <c r="M3079" i="1"/>
  <c r="N3079" i="1"/>
  <c r="J3080" i="1"/>
  <c r="K3080" i="1"/>
  <c r="L3080" i="1"/>
  <c r="M3080" i="1"/>
  <c r="N3080" i="1"/>
  <c r="J3081" i="1"/>
  <c r="K3081" i="1"/>
  <c r="L3081" i="1"/>
  <c r="M3081" i="1"/>
  <c r="N3081" i="1"/>
  <c r="J3082" i="1"/>
  <c r="K3082" i="1"/>
  <c r="L3082" i="1"/>
  <c r="M3082" i="1"/>
  <c r="N3082" i="1"/>
  <c r="J3083" i="1"/>
  <c r="K3083" i="1"/>
  <c r="L3083" i="1"/>
  <c r="M3083" i="1"/>
  <c r="N3083" i="1"/>
  <c r="J3084" i="1"/>
  <c r="K3084" i="1"/>
  <c r="L3084" i="1"/>
  <c r="M3084" i="1"/>
  <c r="N3084" i="1"/>
  <c r="J3085" i="1"/>
  <c r="K3085" i="1"/>
  <c r="L3085" i="1"/>
  <c r="M3085" i="1"/>
  <c r="N3085" i="1"/>
  <c r="J3086" i="1"/>
  <c r="K3086" i="1"/>
  <c r="L3086" i="1"/>
  <c r="M3086" i="1"/>
  <c r="N3086" i="1"/>
  <c r="J3087" i="1"/>
  <c r="K3087" i="1"/>
  <c r="L3087" i="1"/>
  <c r="M3087" i="1"/>
  <c r="N3087" i="1"/>
  <c r="J3088" i="1"/>
  <c r="K3088" i="1"/>
  <c r="L3088" i="1"/>
  <c r="M3088" i="1"/>
  <c r="N3088" i="1"/>
  <c r="J3089" i="1"/>
  <c r="K3089" i="1"/>
  <c r="L3089" i="1"/>
  <c r="M3089" i="1"/>
  <c r="N3089" i="1"/>
  <c r="J3090" i="1"/>
  <c r="K3090" i="1"/>
  <c r="L3090" i="1"/>
  <c r="M3090" i="1"/>
  <c r="N3090" i="1"/>
  <c r="J3091" i="1"/>
  <c r="K3091" i="1"/>
  <c r="L3091" i="1"/>
  <c r="M3091" i="1"/>
  <c r="N3091" i="1"/>
  <c r="J3092" i="1"/>
  <c r="K3092" i="1"/>
  <c r="L3092" i="1"/>
  <c r="M3092" i="1"/>
  <c r="N3092" i="1"/>
  <c r="J3093" i="1"/>
  <c r="K3093" i="1"/>
  <c r="L3093" i="1"/>
  <c r="M3093" i="1"/>
  <c r="N3093" i="1"/>
  <c r="J3094" i="1"/>
  <c r="K3094" i="1"/>
  <c r="L3094" i="1"/>
  <c r="M3094" i="1"/>
  <c r="N3094" i="1"/>
  <c r="J3095" i="1"/>
  <c r="K3095" i="1"/>
  <c r="L3095" i="1"/>
  <c r="M3095" i="1"/>
  <c r="N3095" i="1"/>
  <c r="J3096" i="1"/>
  <c r="K3096" i="1"/>
  <c r="L3096" i="1"/>
  <c r="M3096" i="1"/>
  <c r="N3096" i="1"/>
  <c r="J3097" i="1"/>
  <c r="K3097" i="1"/>
  <c r="L3097" i="1"/>
  <c r="M3097" i="1"/>
  <c r="N3097" i="1"/>
  <c r="J3098" i="1"/>
  <c r="K3098" i="1"/>
  <c r="L3098" i="1"/>
  <c r="M3098" i="1"/>
  <c r="N3098" i="1"/>
  <c r="J3099" i="1"/>
  <c r="K3099" i="1"/>
  <c r="L3099" i="1"/>
  <c r="M3099" i="1"/>
  <c r="N3099" i="1"/>
  <c r="J3100" i="1"/>
  <c r="K3100" i="1"/>
  <c r="L3100" i="1"/>
  <c r="M3100" i="1"/>
  <c r="N3100" i="1"/>
  <c r="J3101" i="1"/>
  <c r="K3101" i="1"/>
  <c r="L3101" i="1"/>
  <c r="M3101" i="1"/>
  <c r="N3101" i="1"/>
  <c r="J3102" i="1"/>
  <c r="K3102" i="1"/>
  <c r="L3102" i="1"/>
  <c r="M3102" i="1"/>
  <c r="N3102" i="1"/>
  <c r="J3103" i="1"/>
  <c r="K3103" i="1"/>
  <c r="L3103" i="1"/>
  <c r="M3103" i="1"/>
  <c r="N3103" i="1"/>
  <c r="J3104" i="1"/>
  <c r="K3104" i="1"/>
  <c r="L3104" i="1"/>
  <c r="M3104" i="1"/>
  <c r="N3104" i="1"/>
  <c r="J3105" i="1"/>
  <c r="K3105" i="1"/>
  <c r="L3105" i="1"/>
  <c r="M3105" i="1"/>
  <c r="N3105" i="1"/>
  <c r="J3106" i="1"/>
  <c r="K3106" i="1"/>
  <c r="L3106" i="1"/>
  <c r="M3106" i="1"/>
  <c r="N3106" i="1"/>
  <c r="J3107" i="1"/>
  <c r="K3107" i="1"/>
  <c r="L3107" i="1"/>
  <c r="M3107" i="1"/>
  <c r="N3107" i="1"/>
  <c r="J3108" i="1"/>
  <c r="K3108" i="1"/>
  <c r="L3108" i="1"/>
  <c r="M3108" i="1"/>
  <c r="N3108" i="1"/>
  <c r="J3109" i="1"/>
  <c r="K3109" i="1"/>
  <c r="L3109" i="1"/>
  <c r="M3109" i="1"/>
  <c r="N3109" i="1"/>
  <c r="J3110" i="1"/>
  <c r="K3110" i="1"/>
  <c r="L3110" i="1"/>
  <c r="M3110" i="1"/>
  <c r="N3110" i="1"/>
  <c r="J3111" i="1"/>
  <c r="K3111" i="1"/>
  <c r="L3111" i="1"/>
  <c r="M3111" i="1"/>
  <c r="N3111" i="1"/>
  <c r="J3112" i="1"/>
  <c r="K3112" i="1"/>
  <c r="L3112" i="1"/>
  <c r="M3112" i="1"/>
  <c r="N3112" i="1"/>
  <c r="J3113" i="1"/>
  <c r="K3113" i="1"/>
  <c r="L3113" i="1"/>
  <c r="M3113" i="1"/>
  <c r="N3113" i="1"/>
  <c r="J3114" i="1"/>
  <c r="K3114" i="1"/>
  <c r="L3114" i="1"/>
  <c r="M3114" i="1"/>
  <c r="N3114" i="1"/>
  <c r="J3115" i="1"/>
  <c r="K3115" i="1"/>
  <c r="L3115" i="1"/>
  <c r="M3115" i="1"/>
  <c r="N3115" i="1"/>
  <c r="J3116" i="1"/>
  <c r="K3116" i="1"/>
  <c r="L3116" i="1"/>
  <c r="M3116" i="1"/>
  <c r="N3116" i="1"/>
  <c r="J3117" i="1"/>
  <c r="K3117" i="1"/>
  <c r="L3117" i="1"/>
  <c r="M3117" i="1"/>
  <c r="N3117" i="1"/>
  <c r="J3118" i="1"/>
  <c r="K3118" i="1"/>
  <c r="L3118" i="1"/>
  <c r="M3118" i="1"/>
  <c r="N3118" i="1"/>
  <c r="J3119" i="1"/>
  <c r="K3119" i="1"/>
  <c r="L3119" i="1"/>
  <c r="M3119" i="1"/>
  <c r="N3119" i="1"/>
  <c r="J3120" i="1"/>
  <c r="K3120" i="1"/>
  <c r="L3120" i="1"/>
  <c r="M3120" i="1"/>
  <c r="N3120" i="1"/>
  <c r="J3121" i="1"/>
  <c r="K3121" i="1"/>
  <c r="L3121" i="1"/>
  <c r="M3121" i="1"/>
  <c r="N3121" i="1"/>
  <c r="J3122" i="1"/>
  <c r="K3122" i="1"/>
  <c r="L3122" i="1"/>
  <c r="M3122" i="1"/>
  <c r="N3122" i="1"/>
  <c r="J3123" i="1"/>
  <c r="K3123" i="1"/>
  <c r="L3123" i="1"/>
  <c r="M3123" i="1"/>
  <c r="N3123" i="1"/>
  <c r="J3124" i="1"/>
  <c r="K3124" i="1"/>
  <c r="L3124" i="1"/>
  <c r="M3124" i="1"/>
  <c r="N3124" i="1"/>
  <c r="J3125" i="1"/>
  <c r="K3125" i="1"/>
  <c r="L3125" i="1"/>
  <c r="M3125" i="1"/>
  <c r="N3125" i="1"/>
  <c r="J3126" i="1"/>
  <c r="K3126" i="1"/>
  <c r="L3126" i="1"/>
  <c r="M3126" i="1"/>
  <c r="N3126" i="1"/>
  <c r="J3127" i="1"/>
  <c r="K3127" i="1"/>
  <c r="L3127" i="1"/>
  <c r="M3127" i="1"/>
  <c r="N3127" i="1"/>
  <c r="J3128" i="1"/>
  <c r="K3128" i="1"/>
  <c r="L3128" i="1"/>
  <c r="M3128" i="1"/>
  <c r="N3128" i="1"/>
  <c r="J3129" i="1"/>
  <c r="K3129" i="1"/>
  <c r="L3129" i="1"/>
  <c r="M3129" i="1"/>
  <c r="N3129" i="1"/>
  <c r="J3130" i="1"/>
  <c r="K3130" i="1"/>
  <c r="L3130" i="1"/>
  <c r="M3130" i="1"/>
  <c r="N3130" i="1"/>
  <c r="J3131" i="1"/>
  <c r="K3131" i="1"/>
  <c r="L3131" i="1"/>
  <c r="M3131" i="1"/>
  <c r="N3131" i="1"/>
  <c r="J3132" i="1"/>
  <c r="K3132" i="1"/>
  <c r="L3132" i="1"/>
  <c r="M3132" i="1"/>
  <c r="N3132" i="1"/>
  <c r="J3133" i="1"/>
  <c r="K3133" i="1"/>
  <c r="L3133" i="1"/>
  <c r="M3133" i="1"/>
  <c r="N3133" i="1"/>
  <c r="J3134" i="1"/>
  <c r="K3134" i="1"/>
  <c r="L3134" i="1"/>
  <c r="M3134" i="1"/>
  <c r="N3134" i="1"/>
  <c r="J3135" i="1"/>
  <c r="K3135" i="1"/>
  <c r="L3135" i="1"/>
  <c r="M3135" i="1"/>
  <c r="N3135" i="1"/>
  <c r="J3136" i="1"/>
  <c r="K3136" i="1"/>
  <c r="L3136" i="1"/>
  <c r="M3136" i="1"/>
  <c r="N3136" i="1"/>
  <c r="J3137" i="1"/>
  <c r="K3137" i="1"/>
  <c r="L3137" i="1"/>
  <c r="M3137" i="1"/>
  <c r="N3137" i="1"/>
  <c r="J3138" i="1"/>
  <c r="K3138" i="1"/>
  <c r="L3138" i="1"/>
  <c r="M3138" i="1"/>
  <c r="N3138" i="1"/>
  <c r="J3139" i="1"/>
  <c r="K3139" i="1"/>
  <c r="L3139" i="1"/>
  <c r="M3139" i="1"/>
  <c r="N3139" i="1"/>
  <c r="J3140" i="1"/>
  <c r="K3140" i="1"/>
  <c r="L3140" i="1"/>
  <c r="M3140" i="1"/>
  <c r="N3140" i="1"/>
  <c r="J3141" i="1"/>
  <c r="K3141" i="1"/>
  <c r="L3141" i="1"/>
  <c r="M3141" i="1"/>
  <c r="N3141" i="1"/>
  <c r="J3142" i="1"/>
  <c r="K3142" i="1"/>
  <c r="L3142" i="1"/>
  <c r="M3142" i="1"/>
  <c r="N3142" i="1"/>
  <c r="J3143" i="1"/>
  <c r="K3143" i="1"/>
  <c r="L3143" i="1"/>
  <c r="M3143" i="1"/>
  <c r="N3143" i="1"/>
  <c r="J3144" i="1"/>
  <c r="K3144" i="1"/>
  <c r="L3144" i="1"/>
  <c r="M3144" i="1"/>
  <c r="N3144" i="1"/>
  <c r="J3145" i="1"/>
  <c r="K3145" i="1"/>
  <c r="L3145" i="1"/>
  <c r="M3145" i="1"/>
  <c r="N3145" i="1"/>
  <c r="J3146" i="1"/>
  <c r="K3146" i="1"/>
  <c r="L3146" i="1"/>
  <c r="M3146" i="1"/>
  <c r="N3146" i="1"/>
  <c r="J3147" i="1"/>
  <c r="K3147" i="1"/>
  <c r="L3147" i="1"/>
  <c r="M3147" i="1"/>
  <c r="N3147" i="1"/>
  <c r="J3148" i="1"/>
  <c r="K3148" i="1"/>
  <c r="L3148" i="1"/>
  <c r="M3148" i="1"/>
  <c r="N3148" i="1"/>
  <c r="J3149" i="1"/>
  <c r="K3149" i="1"/>
  <c r="L3149" i="1"/>
  <c r="M3149" i="1"/>
  <c r="N3149" i="1"/>
  <c r="J3150" i="1"/>
  <c r="K3150" i="1"/>
  <c r="L3150" i="1"/>
  <c r="M3150" i="1"/>
  <c r="N3150" i="1"/>
  <c r="J3151" i="1"/>
  <c r="K3151" i="1"/>
  <c r="L3151" i="1"/>
  <c r="M3151" i="1"/>
  <c r="N3151" i="1"/>
  <c r="J3152" i="1"/>
  <c r="K3152" i="1"/>
  <c r="L3152" i="1"/>
  <c r="M3152" i="1"/>
  <c r="N3152" i="1"/>
  <c r="J3153" i="1"/>
  <c r="K3153" i="1"/>
  <c r="L3153" i="1"/>
  <c r="M3153" i="1"/>
  <c r="N3153" i="1"/>
  <c r="J3154" i="1"/>
  <c r="K3154" i="1"/>
  <c r="L3154" i="1"/>
  <c r="M3154" i="1"/>
  <c r="N3154" i="1"/>
  <c r="J3155" i="1"/>
  <c r="K3155" i="1"/>
  <c r="L3155" i="1"/>
  <c r="M3155" i="1"/>
  <c r="N3155" i="1"/>
  <c r="J3156" i="1"/>
  <c r="K3156" i="1"/>
  <c r="L3156" i="1"/>
  <c r="M3156" i="1"/>
  <c r="N3156" i="1"/>
  <c r="J3157" i="1"/>
  <c r="K3157" i="1"/>
  <c r="L3157" i="1"/>
  <c r="M3157" i="1"/>
  <c r="N3157" i="1"/>
  <c r="J3158" i="1"/>
  <c r="K3158" i="1"/>
  <c r="L3158" i="1"/>
  <c r="M3158" i="1"/>
  <c r="N3158" i="1"/>
  <c r="J3159" i="1"/>
  <c r="K3159" i="1"/>
  <c r="L3159" i="1"/>
  <c r="M3159" i="1"/>
  <c r="N3159" i="1"/>
  <c r="J3160" i="1"/>
  <c r="K3160" i="1"/>
  <c r="L3160" i="1"/>
  <c r="M3160" i="1"/>
  <c r="N3160" i="1"/>
  <c r="J3161" i="1"/>
  <c r="K3161" i="1"/>
  <c r="L3161" i="1"/>
  <c r="M3161" i="1"/>
  <c r="N3161" i="1"/>
  <c r="J3162" i="1"/>
  <c r="K3162" i="1"/>
  <c r="L3162" i="1"/>
  <c r="M3162" i="1"/>
  <c r="N3162" i="1"/>
  <c r="J3163" i="1"/>
  <c r="K3163" i="1"/>
  <c r="L3163" i="1"/>
  <c r="M3163" i="1"/>
  <c r="N3163" i="1"/>
  <c r="J3164" i="1"/>
  <c r="K3164" i="1"/>
  <c r="L3164" i="1"/>
  <c r="M3164" i="1"/>
  <c r="N3164" i="1"/>
  <c r="J3165" i="1"/>
  <c r="K3165" i="1"/>
  <c r="L3165" i="1"/>
  <c r="M3165" i="1"/>
  <c r="N3165" i="1"/>
  <c r="J3166" i="1"/>
  <c r="K3166" i="1"/>
  <c r="L3166" i="1"/>
  <c r="M3166" i="1"/>
  <c r="N3166" i="1"/>
  <c r="J3167" i="1"/>
  <c r="K3167" i="1"/>
  <c r="L3167" i="1"/>
  <c r="M3167" i="1"/>
  <c r="N3167" i="1"/>
  <c r="J3168" i="1"/>
  <c r="K3168" i="1"/>
  <c r="L3168" i="1"/>
  <c r="M3168" i="1"/>
  <c r="N3168" i="1"/>
  <c r="J3169" i="1"/>
  <c r="K3169" i="1"/>
  <c r="L3169" i="1"/>
  <c r="M3169" i="1"/>
  <c r="N3169" i="1"/>
  <c r="J3170" i="1"/>
  <c r="K3170" i="1"/>
  <c r="L3170" i="1"/>
  <c r="M3170" i="1"/>
  <c r="N3170" i="1"/>
  <c r="J3171" i="1"/>
  <c r="K3171" i="1"/>
  <c r="L3171" i="1"/>
  <c r="M3171" i="1"/>
  <c r="N3171" i="1"/>
  <c r="J3172" i="1"/>
  <c r="K3172" i="1"/>
  <c r="L3172" i="1"/>
  <c r="M3172" i="1"/>
  <c r="N3172" i="1"/>
  <c r="J3173" i="1"/>
  <c r="K3173" i="1"/>
  <c r="L3173" i="1"/>
  <c r="M3173" i="1"/>
  <c r="N3173" i="1"/>
  <c r="J3174" i="1"/>
  <c r="K3174" i="1"/>
  <c r="L3174" i="1"/>
  <c r="M3174" i="1"/>
  <c r="N3174" i="1"/>
  <c r="J3175" i="1"/>
  <c r="K3175" i="1"/>
  <c r="L3175" i="1"/>
  <c r="M3175" i="1"/>
  <c r="N3175" i="1"/>
  <c r="J3176" i="1"/>
  <c r="K3176" i="1"/>
  <c r="L3176" i="1"/>
  <c r="M3176" i="1"/>
  <c r="N3176" i="1"/>
  <c r="J3177" i="1"/>
  <c r="K3177" i="1"/>
  <c r="L3177" i="1"/>
  <c r="M3177" i="1"/>
  <c r="N3177" i="1"/>
  <c r="J3178" i="1"/>
  <c r="K3178" i="1"/>
  <c r="L3178" i="1"/>
  <c r="M3178" i="1"/>
  <c r="N3178" i="1"/>
  <c r="J3179" i="1"/>
  <c r="K3179" i="1"/>
  <c r="L3179" i="1"/>
  <c r="M3179" i="1"/>
  <c r="N3179" i="1"/>
  <c r="J3180" i="1"/>
  <c r="K3180" i="1"/>
  <c r="L3180" i="1"/>
  <c r="M3180" i="1"/>
  <c r="N3180" i="1"/>
  <c r="J3181" i="1"/>
  <c r="K3181" i="1"/>
  <c r="L3181" i="1"/>
  <c r="M3181" i="1"/>
  <c r="N3181" i="1"/>
  <c r="J3182" i="1"/>
  <c r="K3182" i="1"/>
  <c r="L3182" i="1"/>
  <c r="M3182" i="1"/>
  <c r="N3182" i="1"/>
  <c r="J3183" i="1"/>
  <c r="K3183" i="1"/>
  <c r="L3183" i="1"/>
  <c r="M3183" i="1"/>
  <c r="N3183" i="1"/>
  <c r="J3184" i="1"/>
  <c r="K3184" i="1"/>
  <c r="L3184" i="1"/>
  <c r="M3184" i="1"/>
  <c r="N3184" i="1"/>
  <c r="J3185" i="1"/>
  <c r="K3185" i="1"/>
  <c r="L3185" i="1"/>
  <c r="M3185" i="1"/>
  <c r="N3185" i="1"/>
  <c r="J3186" i="1"/>
  <c r="K3186" i="1"/>
  <c r="L3186" i="1"/>
  <c r="M3186" i="1"/>
  <c r="N3186" i="1"/>
  <c r="J3187" i="1"/>
  <c r="K3187" i="1"/>
  <c r="L3187" i="1"/>
  <c r="M3187" i="1"/>
  <c r="N3187" i="1"/>
  <c r="J3188" i="1"/>
  <c r="K3188" i="1"/>
  <c r="L3188" i="1"/>
  <c r="M3188" i="1"/>
  <c r="N3188" i="1"/>
  <c r="J3189" i="1"/>
  <c r="K3189" i="1"/>
  <c r="L3189" i="1"/>
  <c r="M3189" i="1"/>
  <c r="N3189" i="1"/>
  <c r="J3190" i="1"/>
  <c r="K3190" i="1"/>
  <c r="L3190" i="1"/>
  <c r="M3190" i="1"/>
  <c r="N3190" i="1"/>
  <c r="J3191" i="1"/>
  <c r="K3191" i="1"/>
  <c r="L3191" i="1"/>
  <c r="M3191" i="1"/>
  <c r="N3191" i="1"/>
  <c r="J3192" i="1"/>
  <c r="K3192" i="1"/>
  <c r="L3192" i="1"/>
  <c r="M3192" i="1"/>
  <c r="N3192" i="1"/>
  <c r="J3193" i="1"/>
  <c r="K3193" i="1"/>
  <c r="L3193" i="1"/>
  <c r="M3193" i="1"/>
  <c r="N3193" i="1"/>
  <c r="J3194" i="1"/>
  <c r="K3194" i="1"/>
  <c r="L3194" i="1"/>
  <c r="M3194" i="1"/>
  <c r="N3194" i="1"/>
  <c r="J3195" i="1"/>
  <c r="K3195" i="1"/>
  <c r="L3195" i="1"/>
  <c r="M3195" i="1"/>
  <c r="N3195" i="1"/>
  <c r="J3196" i="1"/>
  <c r="K3196" i="1"/>
  <c r="L3196" i="1"/>
  <c r="M3196" i="1"/>
  <c r="N3196" i="1"/>
  <c r="J3197" i="1"/>
  <c r="K3197" i="1"/>
  <c r="L3197" i="1"/>
  <c r="M3197" i="1"/>
  <c r="N3197" i="1"/>
  <c r="J3198" i="1"/>
  <c r="K3198" i="1"/>
  <c r="L3198" i="1"/>
  <c r="M3198" i="1"/>
  <c r="N3198" i="1"/>
  <c r="J3199" i="1"/>
  <c r="K3199" i="1"/>
  <c r="L3199" i="1"/>
  <c r="M3199" i="1"/>
  <c r="N3199" i="1"/>
  <c r="J3200" i="1"/>
  <c r="K3200" i="1"/>
  <c r="L3200" i="1"/>
  <c r="M3200" i="1"/>
  <c r="N3200" i="1"/>
  <c r="J3201" i="1"/>
  <c r="K3201" i="1"/>
  <c r="L3201" i="1"/>
  <c r="M3201" i="1"/>
  <c r="N3201" i="1"/>
  <c r="J3202" i="1"/>
  <c r="K3202" i="1"/>
  <c r="L3202" i="1"/>
  <c r="M3202" i="1"/>
  <c r="N3202" i="1"/>
  <c r="J3203" i="1"/>
  <c r="K3203" i="1"/>
  <c r="L3203" i="1"/>
  <c r="M3203" i="1"/>
  <c r="N3203" i="1"/>
  <c r="J3204" i="1"/>
  <c r="K3204" i="1"/>
  <c r="L3204" i="1"/>
  <c r="M3204" i="1"/>
  <c r="N3204" i="1"/>
  <c r="J3205" i="1"/>
  <c r="K3205" i="1"/>
  <c r="L3205" i="1"/>
  <c r="M3205" i="1"/>
  <c r="N3205" i="1"/>
  <c r="J3206" i="1"/>
  <c r="K3206" i="1"/>
  <c r="L3206" i="1"/>
  <c r="M3206" i="1"/>
  <c r="N3206" i="1"/>
  <c r="J3207" i="1"/>
  <c r="K3207" i="1"/>
  <c r="L3207" i="1"/>
  <c r="M3207" i="1"/>
  <c r="N3207" i="1"/>
  <c r="J3208" i="1"/>
  <c r="K3208" i="1"/>
  <c r="L3208" i="1"/>
  <c r="M3208" i="1"/>
  <c r="N3208" i="1"/>
  <c r="J3209" i="1"/>
  <c r="K3209" i="1"/>
  <c r="L3209" i="1"/>
  <c r="M3209" i="1"/>
  <c r="N3209" i="1"/>
  <c r="J3210" i="1"/>
  <c r="K3210" i="1"/>
  <c r="L3210" i="1"/>
  <c r="M3210" i="1"/>
  <c r="N3210" i="1"/>
  <c r="J3211" i="1"/>
  <c r="K3211" i="1"/>
  <c r="L3211" i="1"/>
  <c r="M3211" i="1"/>
  <c r="N3211" i="1"/>
  <c r="J3212" i="1"/>
  <c r="K3212" i="1"/>
  <c r="L3212" i="1"/>
  <c r="M3212" i="1"/>
  <c r="N3212" i="1"/>
  <c r="J3213" i="1"/>
  <c r="K3213" i="1"/>
  <c r="L3213" i="1"/>
  <c r="M3213" i="1"/>
  <c r="N3213" i="1"/>
  <c r="J3214" i="1"/>
  <c r="K3214" i="1"/>
  <c r="L3214" i="1"/>
  <c r="M3214" i="1"/>
  <c r="N3214" i="1"/>
  <c r="J3215" i="1"/>
  <c r="K3215" i="1"/>
  <c r="L3215" i="1"/>
  <c r="M3215" i="1"/>
  <c r="N3215" i="1"/>
  <c r="J3216" i="1"/>
  <c r="K3216" i="1"/>
  <c r="L3216" i="1"/>
  <c r="M3216" i="1"/>
  <c r="N3216" i="1"/>
  <c r="J3217" i="1"/>
  <c r="K3217" i="1"/>
  <c r="L3217" i="1"/>
  <c r="M3217" i="1"/>
  <c r="N3217" i="1"/>
  <c r="J3218" i="1"/>
  <c r="K3218" i="1"/>
  <c r="L3218" i="1"/>
  <c r="M3218" i="1"/>
  <c r="N3218" i="1"/>
  <c r="J3219" i="1"/>
  <c r="K3219" i="1"/>
  <c r="L3219" i="1"/>
  <c r="M3219" i="1"/>
  <c r="N3219" i="1"/>
  <c r="J3220" i="1"/>
  <c r="K3220" i="1"/>
  <c r="L3220" i="1"/>
  <c r="M3220" i="1"/>
  <c r="N3220" i="1"/>
  <c r="J3221" i="1"/>
  <c r="K3221" i="1"/>
  <c r="L3221" i="1"/>
  <c r="M3221" i="1"/>
  <c r="N3221" i="1"/>
  <c r="J3222" i="1"/>
  <c r="K3222" i="1"/>
  <c r="L3222" i="1"/>
  <c r="M3222" i="1"/>
  <c r="N3222" i="1"/>
  <c r="J3223" i="1"/>
  <c r="K3223" i="1"/>
  <c r="L3223" i="1"/>
  <c r="M3223" i="1"/>
  <c r="N3223" i="1"/>
  <c r="J3224" i="1"/>
  <c r="K3224" i="1"/>
  <c r="L3224" i="1"/>
  <c r="M3224" i="1"/>
  <c r="N3224" i="1"/>
  <c r="J3225" i="1"/>
  <c r="K3225" i="1"/>
  <c r="L3225" i="1"/>
  <c r="M3225" i="1"/>
  <c r="N3225" i="1"/>
  <c r="J3226" i="1"/>
  <c r="K3226" i="1"/>
  <c r="L3226" i="1"/>
  <c r="M3226" i="1"/>
  <c r="N3226" i="1"/>
  <c r="J3227" i="1"/>
  <c r="K3227" i="1"/>
  <c r="L3227" i="1"/>
  <c r="M3227" i="1"/>
  <c r="N3227" i="1"/>
  <c r="J3228" i="1"/>
  <c r="K3228" i="1"/>
  <c r="L3228" i="1"/>
  <c r="M3228" i="1"/>
  <c r="N3228" i="1"/>
  <c r="J3229" i="1"/>
  <c r="K3229" i="1"/>
  <c r="L3229" i="1"/>
  <c r="M3229" i="1"/>
  <c r="N3229" i="1"/>
  <c r="J3230" i="1"/>
  <c r="K3230" i="1"/>
  <c r="L3230" i="1"/>
  <c r="M3230" i="1"/>
  <c r="N3230" i="1"/>
  <c r="J3231" i="1"/>
  <c r="K3231" i="1"/>
  <c r="L3231" i="1"/>
  <c r="M3231" i="1"/>
  <c r="N3231" i="1"/>
  <c r="J3232" i="1"/>
  <c r="K3232" i="1"/>
  <c r="L3232" i="1"/>
  <c r="M3232" i="1"/>
  <c r="N3232" i="1"/>
  <c r="J3233" i="1"/>
  <c r="K3233" i="1"/>
  <c r="L3233" i="1"/>
  <c r="M3233" i="1"/>
  <c r="N3233" i="1"/>
  <c r="J3234" i="1"/>
  <c r="K3234" i="1"/>
  <c r="L3234" i="1"/>
  <c r="M3234" i="1"/>
  <c r="N3234" i="1"/>
  <c r="J3235" i="1"/>
  <c r="K3235" i="1"/>
  <c r="L3235" i="1"/>
  <c r="M3235" i="1"/>
  <c r="N3235" i="1"/>
  <c r="J3236" i="1"/>
  <c r="K3236" i="1"/>
  <c r="L3236" i="1"/>
  <c r="M3236" i="1"/>
  <c r="N3236" i="1"/>
  <c r="J3237" i="1"/>
  <c r="K3237" i="1"/>
  <c r="L3237" i="1"/>
  <c r="M3237" i="1"/>
  <c r="N3237" i="1"/>
  <c r="J3238" i="1"/>
  <c r="K3238" i="1"/>
  <c r="L3238" i="1"/>
  <c r="M3238" i="1"/>
  <c r="N3238" i="1"/>
  <c r="J3239" i="1"/>
  <c r="K3239" i="1"/>
  <c r="L3239" i="1"/>
  <c r="M3239" i="1"/>
  <c r="N3239" i="1"/>
  <c r="J3240" i="1"/>
  <c r="K3240" i="1"/>
  <c r="L3240" i="1"/>
  <c r="M3240" i="1"/>
  <c r="N3240" i="1"/>
  <c r="J3241" i="1"/>
  <c r="K3241" i="1"/>
  <c r="L3241" i="1"/>
  <c r="M3241" i="1"/>
  <c r="N3241" i="1"/>
  <c r="J3242" i="1"/>
  <c r="K3242" i="1"/>
  <c r="L3242" i="1"/>
  <c r="M3242" i="1"/>
  <c r="N3242" i="1"/>
  <c r="J3243" i="1"/>
  <c r="K3243" i="1"/>
  <c r="L3243" i="1"/>
  <c r="M3243" i="1"/>
  <c r="N3243" i="1"/>
  <c r="J3244" i="1"/>
  <c r="K3244" i="1"/>
  <c r="L3244" i="1"/>
  <c r="M3244" i="1"/>
  <c r="N3244" i="1"/>
  <c r="J3245" i="1"/>
  <c r="K3245" i="1"/>
  <c r="L3245" i="1"/>
  <c r="M3245" i="1"/>
  <c r="N3245" i="1"/>
  <c r="J3246" i="1"/>
  <c r="K3246" i="1"/>
  <c r="L3246" i="1"/>
  <c r="M3246" i="1"/>
  <c r="N3246" i="1"/>
  <c r="J3247" i="1"/>
  <c r="K3247" i="1"/>
  <c r="L3247" i="1"/>
  <c r="M3247" i="1"/>
  <c r="N3247" i="1"/>
  <c r="J3248" i="1"/>
  <c r="K3248" i="1"/>
  <c r="L3248" i="1"/>
  <c r="M3248" i="1"/>
  <c r="N3248" i="1"/>
  <c r="J3249" i="1"/>
  <c r="K3249" i="1"/>
  <c r="L3249" i="1"/>
  <c r="M3249" i="1"/>
  <c r="N3249" i="1"/>
  <c r="J3250" i="1"/>
  <c r="K3250" i="1"/>
  <c r="L3250" i="1"/>
  <c r="M3250" i="1"/>
  <c r="N3250" i="1"/>
  <c r="J3251" i="1"/>
  <c r="K3251" i="1"/>
  <c r="L3251" i="1"/>
  <c r="M3251" i="1"/>
  <c r="N3251" i="1"/>
  <c r="J3252" i="1"/>
  <c r="K3252" i="1"/>
  <c r="L3252" i="1"/>
  <c r="M3252" i="1"/>
  <c r="N3252" i="1"/>
  <c r="J3253" i="1"/>
  <c r="K3253" i="1"/>
  <c r="L3253" i="1"/>
  <c r="M3253" i="1"/>
  <c r="N3253" i="1"/>
  <c r="J3254" i="1"/>
  <c r="K3254" i="1"/>
  <c r="L3254" i="1"/>
  <c r="M3254" i="1"/>
  <c r="N3254" i="1"/>
  <c r="J3255" i="1"/>
  <c r="K3255" i="1"/>
  <c r="L3255" i="1"/>
  <c r="M3255" i="1"/>
  <c r="N3255" i="1"/>
  <c r="J3256" i="1"/>
  <c r="K3256" i="1"/>
  <c r="L3256" i="1"/>
  <c r="M3256" i="1"/>
  <c r="N3256" i="1"/>
  <c r="J3257" i="1"/>
  <c r="K3257" i="1"/>
  <c r="L3257" i="1"/>
  <c r="M3257" i="1"/>
  <c r="N3257" i="1"/>
  <c r="J3258" i="1"/>
  <c r="K3258" i="1"/>
  <c r="L3258" i="1"/>
  <c r="M3258" i="1"/>
  <c r="N3258" i="1"/>
  <c r="J3259" i="1"/>
  <c r="K3259" i="1"/>
  <c r="L3259" i="1"/>
  <c r="M3259" i="1"/>
  <c r="N3259" i="1"/>
  <c r="J3260" i="1"/>
  <c r="K3260" i="1"/>
  <c r="L3260" i="1"/>
  <c r="M3260" i="1"/>
  <c r="N3260" i="1"/>
  <c r="J3261" i="1"/>
  <c r="K3261" i="1"/>
  <c r="L3261" i="1"/>
  <c r="M3261" i="1"/>
  <c r="N3261" i="1"/>
  <c r="J3262" i="1"/>
  <c r="K3262" i="1"/>
  <c r="L3262" i="1"/>
  <c r="M3262" i="1"/>
  <c r="N3262" i="1"/>
  <c r="J3263" i="1"/>
  <c r="K3263" i="1"/>
  <c r="L3263" i="1"/>
  <c r="M3263" i="1"/>
  <c r="N3263" i="1"/>
  <c r="J3264" i="1"/>
  <c r="K3264" i="1"/>
  <c r="L3264" i="1"/>
  <c r="M3264" i="1"/>
  <c r="N3264" i="1"/>
  <c r="J3265" i="1"/>
  <c r="K3265" i="1"/>
  <c r="L3265" i="1"/>
  <c r="M3265" i="1"/>
  <c r="N3265" i="1"/>
  <c r="J3266" i="1"/>
  <c r="K3266" i="1"/>
  <c r="L3266" i="1"/>
  <c r="M3266" i="1"/>
  <c r="N3266" i="1"/>
  <c r="J3267" i="1"/>
  <c r="K3267" i="1"/>
  <c r="L3267" i="1"/>
  <c r="M3267" i="1"/>
  <c r="N3267" i="1"/>
  <c r="J3268" i="1"/>
  <c r="K3268" i="1"/>
  <c r="L3268" i="1"/>
  <c r="M3268" i="1"/>
  <c r="N3268" i="1"/>
  <c r="J3269" i="1"/>
  <c r="K3269" i="1"/>
  <c r="L3269" i="1"/>
  <c r="M3269" i="1"/>
  <c r="N3269" i="1"/>
  <c r="J3270" i="1"/>
  <c r="K3270" i="1"/>
  <c r="L3270" i="1"/>
  <c r="M3270" i="1"/>
  <c r="N3270" i="1"/>
  <c r="J3271" i="1"/>
  <c r="K3271" i="1"/>
  <c r="L3271" i="1"/>
  <c r="M3271" i="1"/>
  <c r="N3271" i="1"/>
  <c r="J3272" i="1"/>
  <c r="K3272" i="1"/>
  <c r="L3272" i="1"/>
  <c r="M3272" i="1"/>
  <c r="N3272" i="1"/>
  <c r="J3273" i="1"/>
  <c r="K3273" i="1"/>
  <c r="L3273" i="1"/>
  <c r="M3273" i="1"/>
  <c r="N3273" i="1"/>
  <c r="J3274" i="1"/>
  <c r="K3274" i="1"/>
  <c r="L3274" i="1"/>
  <c r="M3274" i="1"/>
  <c r="N3274" i="1"/>
  <c r="J3275" i="1"/>
  <c r="K3275" i="1"/>
  <c r="L3275" i="1"/>
  <c r="M3275" i="1"/>
  <c r="N3275" i="1"/>
  <c r="J3276" i="1"/>
  <c r="K3276" i="1"/>
  <c r="L3276" i="1"/>
  <c r="M3276" i="1"/>
  <c r="N3276" i="1"/>
  <c r="J3277" i="1"/>
  <c r="K3277" i="1"/>
  <c r="L3277" i="1"/>
  <c r="M3277" i="1"/>
  <c r="N3277" i="1"/>
  <c r="J3278" i="1"/>
  <c r="K3278" i="1"/>
  <c r="L3278" i="1"/>
  <c r="M3278" i="1"/>
  <c r="N3278" i="1"/>
  <c r="J3279" i="1"/>
  <c r="K3279" i="1"/>
  <c r="L3279" i="1"/>
  <c r="M3279" i="1"/>
  <c r="N3279" i="1"/>
  <c r="J3280" i="1"/>
  <c r="K3280" i="1"/>
  <c r="L3280" i="1"/>
  <c r="M3280" i="1"/>
  <c r="N3280" i="1"/>
  <c r="J3281" i="1"/>
  <c r="K3281" i="1"/>
  <c r="L3281" i="1"/>
  <c r="M3281" i="1"/>
  <c r="N3281" i="1"/>
  <c r="J3282" i="1"/>
  <c r="K3282" i="1"/>
  <c r="L3282" i="1"/>
  <c r="M3282" i="1"/>
  <c r="N3282" i="1"/>
  <c r="J3283" i="1"/>
  <c r="K3283" i="1"/>
  <c r="L3283" i="1"/>
  <c r="M3283" i="1"/>
  <c r="N3283" i="1"/>
  <c r="J3284" i="1"/>
  <c r="K3284" i="1"/>
  <c r="L3284" i="1"/>
  <c r="M3284" i="1"/>
  <c r="N3284" i="1"/>
  <c r="J3285" i="1"/>
  <c r="K3285" i="1"/>
  <c r="L3285" i="1"/>
  <c r="M3285" i="1"/>
  <c r="N3285" i="1"/>
  <c r="J3286" i="1"/>
  <c r="K3286" i="1"/>
  <c r="L3286" i="1"/>
  <c r="M3286" i="1"/>
  <c r="N3286" i="1"/>
  <c r="J3287" i="1"/>
  <c r="K3287" i="1"/>
  <c r="L3287" i="1"/>
  <c r="M3287" i="1"/>
  <c r="N3287" i="1"/>
  <c r="J3288" i="1"/>
  <c r="K3288" i="1"/>
  <c r="L3288" i="1"/>
  <c r="M3288" i="1"/>
  <c r="N3288" i="1"/>
  <c r="J3289" i="1"/>
  <c r="K3289" i="1"/>
  <c r="L3289" i="1"/>
  <c r="M3289" i="1"/>
  <c r="N3289" i="1"/>
  <c r="J3290" i="1"/>
  <c r="K3290" i="1"/>
  <c r="L3290" i="1"/>
  <c r="M3290" i="1"/>
  <c r="N3290" i="1"/>
  <c r="J3291" i="1"/>
  <c r="K3291" i="1"/>
  <c r="L3291" i="1"/>
  <c r="M3291" i="1"/>
  <c r="N3291" i="1"/>
  <c r="J3292" i="1"/>
  <c r="K3292" i="1"/>
  <c r="L3292" i="1"/>
  <c r="M3292" i="1"/>
  <c r="N3292" i="1"/>
  <c r="J3293" i="1"/>
  <c r="K3293" i="1"/>
  <c r="L3293" i="1"/>
  <c r="M3293" i="1"/>
  <c r="N3293" i="1"/>
  <c r="J3294" i="1"/>
  <c r="K3294" i="1"/>
  <c r="L3294" i="1"/>
  <c r="M3294" i="1"/>
  <c r="N3294" i="1"/>
  <c r="J3295" i="1"/>
  <c r="K3295" i="1"/>
  <c r="L3295" i="1"/>
  <c r="M3295" i="1"/>
  <c r="N3295" i="1"/>
  <c r="J3296" i="1"/>
  <c r="K3296" i="1"/>
  <c r="L3296" i="1"/>
  <c r="M3296" i="1"/>
  <c r="N3296" i="1"/>
  <c r="J3297" i="1"/>
  <c r="K3297" i="1"/>
  <c r="L3297" i="1"/>
  <c r="M3297" i="1"/>
  <c r="N3297" i="1"/>
  <c r="J3298" i="1"/>
  <c r="K3298" i="1"/>
  <c r="L3298" i="1"/>
  <c r="M3298" i="1"/>
  <c r="N3298" i="1"/>
  <c r="J3299" i="1"/>
  <c r="K3299" i="1"/>
  <c r="L3299" i="1"/>
  <c r="M3299" i="1"/>
  <c r="N3299" i="1"/>
  <c r="J3300" i="1"/>
  <c r="K3300" i="1"/>
  <c r="L3300" i="1"/>
  <c r="M3300" i="1"/>
  <c r="N3300" i="1"/>
  <c r="J3301" i="1"/>
  <c r="K3301" i="1"/>
  <c r="L3301" i="1"/>
  <c r="M3301" i="1"/>
  <c r="N3301" i="1"/>
  <c r="J3302" i="1"/>
  <c r="K3302" i="1"/>
  <c r="L3302" i="1"/>
  <c r="M3302" i="1"/>
  <c r="N3302" i="1"/>
  <c r="J3303" i="1"/>
  <c r="K3303" i="1"/>
  <c r="L3303" i="1"/>
  <c r="M3303" i="1"/>
  <c r="N3303" i="1"/>
  <c r="J3304" i="1"/>
  <c r="K3304" i="1"/>
  <c r="L3304" i="1"/>
  <c r="M3304" i="1"/>
  <c r="N3304" i="1"/>
  <c r="J3305" i="1"/>
  <c r="K3305" i="1"/>
  <c r="L3305" i="1"/>
  <c r="M3305" i="1"/>
  <c r="N3305" i="1"/>
  <c r="J3306" i="1"/>
  <c r="K3306" i="1"/>
  <c r="L3306" i="1"/>
  <c r="M3306" i="1"/>
  <c r="N3306" i="1"/>
  <c r="J3307" i="1"/>
  <c r="K3307" i="1"/>
  <c r="L3307" i="1"/>
  <c r="M3307" i="1"/>
  <c r="N3307" i="1"/>
  <c r="J3308" i="1"/>
  <c r="K3308" i="1"/>
  <c r="L3308" i="1"/>
  <c r="M3308" i="1"/>
  <c r="N3308" i="1"/>
  <c r="J3309" i="1"/>
  <c r="K3309" i="1"/>
  <c r="L3309" i="1"/>
  <c r="M3309" i="1"/>
  <c r="N3309" i="1"/>
  <c r="J3310" i="1"/>
  <c r="K3310" i="1"/>
  <c r="L3310" i="1"/>
  <c r="M3310" i="1"/>
  <c r="N3310" i="1"/>
  <c r="J3311" i="1"/>
  <c r="K3311" i="1"/>
  <c r="L3311" i="1"/>
  <c r="M3311" i="1"/>
  <c r="N3311" i="1"/>
  <c r="J3312" i="1"/>
  <c r="K3312" i="1"/>
  <c r="L3312" i="1"/>
  <c r="M3312" i="1"/>
  <c r="N3312" i="1"/>
  <c r="J3313" i="1"/>
  <c r="K3313" i="1"/>
  <c r="L3313" i="1"/>
  <c r="M3313" i="1"/>
  <c r="N3313" i="1"/>
  <c r="J3314" i="1"/>
  <c r="K3314" i="1"/>
  <c r="L3314" i="1"/>
  <c r="M3314" i="1"/>
  <c r="N3314" i="1"/>
  <c r="J3315" i="1"/>
  <c r="K3315" i="1"/>
  <c r="L3315" i="1"/>
  <c r="M3315" i="1"/>
  <c r="N3315" i="1"/>
  <c r="J3316" i="1"/>
  <c r="K3316" i="1"/>
  <c r="L3316" i="1"/>
  <c r="M3316" i="1"/>
  <c r="N3316" i="1"/>
  <c r="J3317" i="1"/>
  <c r="K3317" i="1"/>
  <c r="L3317" i="1"/>
  <c r="M3317" i="1"/>
  <c r="N3317" i="1"/>
  <c r="J3318" i="1"/>
  <c r="K3318" i="1"/>
  <c r="L3318" i="1"/>
  <c r="M3318" i="1"/>
  <c r="N3318" i="1"/>
  <c r="J3319" i="1"/>
  <c r="K3319" i="1"/>
  <c r="L3319" i="1"/>
  <c r="M3319" i="1"/>
  <c r="N3319" i="1"/>
  <c r="J3320" i="1"/>
  <c r="K3320" i="1"/>
  <c r="L3320" i="1"/>
  <c r="M3320" i="1"/>
  <c r="N3320" i="1"/>
  <c r="J3321" i="1"/>
  <c r="K3321" i="1"/>
  <c r="L3321" i="1"/>
  <c r="M3321" i="1"/>
  <c r="N3321" i="1"/>
  <c r="J3322" i="1"/>
  <c r="K3322" i="1"/>
  <c r="L3322" i="1"/>
  <c r="M3322" i="1"/>
  <c r="N3322" i="1"/>
  <c r="J3323" i="1"/>
  <c r="K3323" i="1"/>
  <c r="L3323" i="1"/>
  <c r="M3323" i="1"/>
  <c r="N3323" i="1"/>
  <c r="J3324" i="1"/>
  <c r="K3324" i="1"/>
  <c r="L3324" i="1"/>
  <c r="M3324" i="1"/>
  <c r="N3324" i="1"/>
  <c r="J3325" i="1"/>
  <c r="K3325" i="1"/>
  <c r="L3325" i="1"/>
  <c r="M3325" i="1"/>
  <c r="N3325" i="1"/>
  <c r="J3326" i="1"/>
  <c r="K3326" i="1"/>
  <c r="L3326" i="1"/>
  <c r="M3326" i="1"/>
  <c r="N3326" i="1"/>
  <c r="J3327" i="1"/>
  <c r="K3327" i="1"/>
  <c r="L3327" i="1"/>
  <c r="M3327" i="1"/>
  <c r="N3327" i="1"/>
  <c r="J3328" i="1"/>
  <c r="K3328" i="1"/>
  <c r="L3328" i="1"/>
  <c r="M3328" i="1"/>
  <c r="N3328" i="1"/>
  <c r="J3329" i="1"/>
  <c r="K3329" i="1"/>
  <c r="L3329" i="1"/>
  <c r="M3329" i="1"/>
  <c r="N3329" i="1"/>
  <c r="J3330" i="1"/>
  <c r="K3330" i="1"/>
  <c r="L3330" i="1"/>
  <c r="M3330" i="1"/>
  <c r="N3330" i="1"/>
  <c r="J3331" i="1"/>
  <c r="K3331" i="1"/>
  <c r="L3331" i="1"/>
  <c r="M3331" i="1"/>
  <c r="N3331" i="1"/>
  <c r="J3332" i="1"/>
  <c r="K3332" i="1"/>
  <c r="L3332" i="1"/>
  <c r="M3332" i="1"/>
  <c r="N3332" i="1"/>
  <c r="J3333" i="1"/>
  <c r="K3333" i="1"/>
  <c r="L3333" i="1"/>
  <c r="M3333" i="1"/>
  <c r="N3333" i="1"/>
  <c r="J3334" i="1"/>
  <c r="K3334" i="1"/>
  <c r="L3334" i="1"/>
  <c r="M3334" i="1"/>
  <c r="N3334" i="1"/>
  <c r="J3335" i="1"/>
  <c r="K3335" i="1"/>
  <c r="L3335" i="1"/>
  <c r="M3335" i="1"/>
  <c r="N3335" i="1"/>
  <c r="J3336" i="1"/>
  <c r="K3336" i="1"/>
  <c r="L3336" i="1"/>
  <c r="M3336" i="1"/>
  <c r="N3336" i="1"/>
  <c r="J3337" i="1"/>
  <c r="K3337" i="1"/>
  <c r="L3337" i="1"/>
  <c r="M3337" i="1"/>
  <c r="N3337" i="1"/>
  <c r="J3338" i="1"/>
  <c r="K3338" i="1"/>
  <c r="L3338" i="1"/>
  <c r="M3338" i="1"/>
  <c r="N3338" i="1"/>
  <c r="J3339" i="1"/>
  <c r="K3339" i="1"/>
  <c r="L3339" i="1"/>
  <c r="M3339" i="1"/>
  <c r="N3339" i="1"/>
  <c r="J3340" i="1"/>
  <c r="K3340" i="1"/>
  <c r="L3340" i="1"/>
  <c r="M3340" i="1"/>
  <c r="N3340" i="1"/>
  <c r="J3341" i="1"/>
  <c r="K3341" i="1"/>
  <c r="L3341" i="1"/>
  <c r="M3341" i="1"/>
  <c r="N3341" i="1"/>
  <c r="J3342" i="1"/>
  <c r="K3342" i="1"/>
  <c r="L3342" i="1"/>
  <c r="M3342" i="1"/>
  <c r="N3342" i="1"/>
  <c r="J3343" i="1"/>
  <c r="K3343" i="1"/>
  <c r="L3343" i="1"/>
  <c r="M3343" i="1"/>
  <c r="N3343" i="1"/>
  <c r="J3344" i="1"/>
  <c r="K3344" i="1"/>
  <c r="L3344" i="1"/>
  <c r="M3344" i="1"/>
  <c r="N3344" i="1"/>
  <c r="J3345" i="1"/>
  <c r="K3345" i="1"/>
  <c r="L3345" i="1"/>
  <c r="M3345" i="1"/>
  <c r="N3345" i="1"/>
  <c r="J3346" i="1"/>
  <c r="K3346" i="1"/>
  <c r="L3346" i="1"/>
  <c r="M3346" i="1"/>
  <c r="N3346" i="1"/>
  <c r="J3347" i="1"/>
  <c r="K3347" i="1"/>
  <c r="L3347" i="1"/>
  <c r="M3347" i="1"/>
  <c r="N3347" i="1"/>
  <c r="J3348" i="1"/>
  <c r="K3348" i="1"/>
  <c r="L3348" i="1"/>
  <c r="M3348" i="1"/>
  <c r="N3348" i="1"/>
  <c r="J3349" i="1"/>
  <c r="K3349" i="1"/>
  <c r="L3349" i="1"/>
  <c r="M3349" i="1"/>
  <c r="N3349" i="1"/>
  <c r="J3350" i="1"/>
  <c r="K3350" i="1"/>
  <c r="L3350" i="1"/>
  <c r="M3350" i="1"/>
  <c r="N3350" i="1"/>
  <c r="J3351" i="1"/>
  <c r="K3351" i="1"/>
  <c r="L3351" i="1"/>
  <c r="M3351" i="1"/>
  <c r="N3351" i="1"/>
  <c r="J3352" i="1"/>
  <c r="K3352" i="1"/>
  <c r="L3352" i="1"/>
  <c r="M3352" i="1"/>
  <c r="N3352" i="1"/>
  <c r="J3353" i="1"/>
  <c r="K3353" i="1"/>
  <c r="L3353" i="1"/>
  <c r="M3353" i="1"/>
  <c r="N3353" i="1"/>
  <c r="J3354" i="1"/>
  <c r="K3354" i="1"/>
  <c r="L3354" i="1"/>
  <c r="M3354" i="1"/>
  <c r="N3354" i="1"/>
  <c r="J3355" i="1"/>
  <c r="K3355" i="1"/>
  <c r="L3355" i="1"/>
  <c r="M3355" i="1"/>
  <c r="N3355" i="1"/>
  <c r="J3356" i="1"/>
  <c r="K3356" i="1"/>
  <c r="L3356" i="1"/>
  <c r="M3356" i="1"/>
  <c r="N3356" i="1"/>
  <c r="J3357" i="1"/>
  <c r="K3357" i="1"/>
  <c r="L3357" i="1"/>
  <c r="M3357" i="1"/>
  <c r="N3357" i="1"/>
  <c r="J3358" i="1"/>
  <c r="K3358" i="1"/>
  <c r="L3358" i="1"/>
  <c r="M3358" i="1"/>
  <c r="N3358" i="1"/>
  <c r="J3359" i="1"/>
  <c r="K3359" i="1"/>
  <c r="L3359" i="1"/>
  <c r="M3359" i="1"/>
  <c r="N3359" i="1"/>
  <c r="J3360" i="1"/>
  <c r="K3360" i="1"/>
  <c r="L3360" i="1"/>
  <c r="M3360" i="1"/>
  <c r="N3360" i="1"/>
  <c r="J3361" i="1"/>
  <c r="K3361" i="1"/>
  <c r="L3361" i="1"/>
  <c r="M3361" i="1"/>
  <c r="N3361" i="1"/>
  <c r="J3362" i="1"/>
  <c r="K3362" i="1"/>
  <c r="L3362" i="1"/>
  <c r="M3362" i="1"/>
  <c r="N3362" i="1"/>
  <c r="J3363" i="1"/>
  <c r="K3363" i="1"/>
  <c r="L3363" i="1"/>
  <c r="M3363" i="1"/>
  <c r="N3363" i="1"/>
  <c r="J3364" i="1"/>
  <c r="K3364" i="1"/>
  <c r="L3364" i="1"/>
  <c r="M3364" i="1"/>
  <c r="N3364" i="1"/>
  <c r="J3365" i="1"/>
  <c r="K3365" i="1"/>
  <c r="L3365" i="1"/>
  <c r="M3365" i="1"/>
  <c r="N3365" i="1"/>
  <c r="J3366" i="1"/>
  <c r="K3366" i="1"/>
  <c r="L3366" i="1"/>
  <c r="M3366" i="1"/>
  <c r="N3366" i="1"/>
  <c r="J3367" i="1"/>
  <c r="K3367" i="1"/>
  <c r="L3367" i="1"/>
  <c r="M3367" i="1"/>
  <c r="N3367" i="1"/>
  <c r="J3368" i="1"/>
  <c r="K3368" i="1"/>
  <c r="L3368" i="1"/>
  <c r="M3368" i="1"/>
  <c r="N3368" i="1"/>
  <c r="J3369" i="1"/>
  <c r="K3369" i="1"/>
  <c r="L3369" i="1"/>
  <c r="M3369" i="1"/>
  <c r="N3369" i="1"/>
  <c r="J3370" i="1"/>
  <c r="K3370" i="1"/>
  <c r="L3370" i="1"/>
  <c r="M3370" i="1"/>
  <c r="N3370" i="1"/>
  <c r="J3371" i="1"/>
  <c r="K3371" i="1"/>
  <c r="L3371" i="1"/>
  <c r="M3371" i="1"/>
  <c r="N3371" i="1"/>
  <c r="J3372" i="1"/>
  <c r="K3372" i="1"/>
  <c r="L3372" i="1"/>
  <c r="M3372" i="1"/>
  <c r="N3372" i="1"/>
  <c r="J3373" i="1"/>
  <c r="K3373" i="1"/>
  <c r="L3373" i="1"/>
  <c r="M3373" i="1"/>
  <c r="N3373" i="1"/>
  <c r="J3374" i="1"/>
  <c r="K3374" i="1"/>
  <c r="L3374" i="1"/>
  <c r="M3374" i="1"/>
  <c r="N3374" i="1"/>
  <c r="J3375" i="1"/>
  <c r="K3375" i="1"/>
  <c r="L3375" i="1"/>
  <c r="M3375" i="1"/>
  <c r="N3375" i="1"/>
  <c r="J3376" i="1"/>
  <c r="K3376" i="1"/>
  <c r="L3376" i="1"/>
  <c r="M3376" i="1"/>
  <c r="N3376" i="1"/>
  <c r="J3377" i="1"/>
  <c r="K3377" i="1"/>
  <c r="L3377" i="1"/>
  <c r="M3377" i="1"/>
  <c r="N3377" i="1"/>
  <c r="J3378" i="1"/>
  <c r="K3378" i="1"/>
  <c r="L3378" i="1"/>
  <c r="M3378" i="1"/>
  <c r="N3378" i="1"/>
  <c r="J3379" i="1"/>
  <c r="K3379" i="1"/>
  <c r="L3379" i="1"/>
  <c r="M3379" i="1"/>
  <c r="N3379" i="1"/>
  <c r="J3380" i="1"/>
  <c r="K3380" i="1"/>
  <c r="L3380" i="1"/>
  <c r="M3380" i="1"/>
  <c r="N3380" i="1"/>
  <c r="J3381" i="1"/>
  <c r="K3381" i="1"/>
  <c r="L3381" i="1"/>
  <c r="M3381" i="1"/>
  <c r="N3381" i="1"/>
  <c r="J3382" i="1"/>
  <c r="K3382" i="1"/>
  <c r="L3382" i="1"/>
  <c r="M3382" i="1"/>
  <c r="N3382" i="1"/>
  <c r="J3383" i="1"/>
  <c r="K3383" i="1"/>
  <c r="L3383" i="1"/>
  <c r="M3383" i="1"/>
  <c r="N3383" i="1"/>
  <c r="J3384" i="1"/>
  <c r="K3384" i="1"/>
  <c r="L3384" i="1"/>
  <c r="M3384" i="1"/>
  <c r="N3384" i="1"/>
  <c r="J3385" i="1"/>
  <c r="K3385" i="1"/>
  <c r="L3385" i="1"/>
  <c r="M3385" i="1"/>
  <c r="N3385" i="1"/>
  <c r="J3386" i="1"/>
  <c r="K3386" i="1"/>
  <c r="L3386" i="1"/>
  <c r="M3386" i="1"/>
  <c r="N3386" i="1"/>
  <c r="J3387" i="1"/>
  <c r="K3387" i="1"/>
  <c r="L3387" i="1"/>
  <c r="M3387" i="1"/>
  <c r="N3387" i="1"/>
  <c r="J3388" i="1"/>
  <c r="K3388" i="1"/>
  <c r="L3388" i="1"/>
  <c r="M3388" i="1"/>
  <c r="N3388" i="1"/>
  <c r="J3389" i="1"/>
  <c r="K3389" i="1"/>
  <c r="L3389" i="1"/>
  <c r="M3389" i="1"/>
  <c r="N3389" i="1"/>
  <c r="J3390" i="1"/>
  <c r="K3390" i="1"/>
  <c r="L3390" i="1"/>
  <c r="M3390" i="1"/>
  <c r="N3390" i="1"/>
  <c r="J3391" i="1"/>
  <c r="K3391" i="1"/>
  <c r="L3391" i="1"/>
  <c r="M3391" i="1"/>
  <c r="N3391" i="1"/>
  <c r="J3392" i="1"/>
  <c r="K3392" i="1"/>
  <c r="L3392" i="1"/>
  <c r="M3392" i="1"/>
  <c r="N3392" i="1"/>
  <c r="J3393" i="1"/>
  <c r="K3393" i="1"/>
  <c r="L3393" i="1"/>
  <c r="M3393" i="1"/>
  <c r="N3393" i="1"/>
  <c r="J3394" i="1"/>
  <c r="K3394" i="1"/>
  <c r="L3394" i="1"/>
  <c r="M3394" i="1"/>
  <c r="N3394" i="1"/>
  <c r="J3395" i="1"/>
  <c r="K3395" i="1"/>
  <c r="L3395" i="1"/>
  <c r="M3395" i="1"/>
  <c r="N3395" i="1"/>
  <c r="J3396" i="1"/>
  <c r="K3396" i="1"/>
  <c r="L3396" i="1"/>
  <c r="M3396" i="1"/>
  <c r="N3396" i="1"/>
  <c r="J3397" i="1"/>
  <c r="K3397" i="1"/>
  <c r="L3397" i="1"/>
  <c r="M3397" i="1"/>
  <c r="N3397" i="1"/>
  <c r="J3398" i="1"/>
  <c r="K3398" i="1"/>
  <c r="L3398" i="1"/>
  <c r="M3398" i="1"/>
  <c r="N3398" i="1"/>
  <c r="J3399" i="1"/>
  <c r="K3399" i="1"/>
  <c r="L3399" i="1"/>
  <c r="M3399" i="1"/>
  <c r="N3399" i="1"/>
  <c r="J3400" i="1"/>
  <c r="K3400" i="1"/>
  <c r="L3400" i="1"/>
  <c r="M3400" i="1"/>
  <c r="N3400" i="1"/>
  <c r="J3401" i="1"/>
  <c r="K3401" i="1"/>
  <c r="L3401" i="1"/>
  <c r="M3401" i="1"/>
  <c r="N3401" i="1"/>
  <c r="J3402" i="1"/>
  <c r="K3402" i="1"/>
  <c r="L3402" i="1"/>
  <c r="M3402" i="1"/>
  <c r="N3402" i="1"/>
  <c r="J3403" i="1"/>
  <c r="K3403" i="1"/>
  <c r="L3403" i="1"/>
  <c r="M3403" i="1"/>
  <c r="N3403" i="1"/>
  <c r="J3404" i="1"/>
  <c r="K3404" i="1"/>
  <c r="L3404" i="1"/>
  <c r="M3404" i="1"/>
  <c r="N3404" i="1"/>
  <c r="J3405" i="1"/>
  <c r="K3405" i="1"/>
  <c r="L3405" i="1"/>
  <c r="M3405" i="1"/>
  <c r="N3405" i="1"/>
  <c r="J3406" i="1"/>
  <c r="K3406" i="1"/>
  <c r="L3406" i="1"/>
  <c r="M3406" i="1"/>
  <c r="N3406" i="1"/>
  <c r="J3407" i="1"/>
  <c r="K3407" i="1"/>
  <c r="L3407" i="1"/>
  <c r="M3407" i="1"/>
  <c r="N3407" i="1"/>
  <c r="J3408" i="1"/>
  <c r="K3408" i="1"/>
  <c r="L3408" i="1"/>
  <c r="M3408" i="1"/>
  <c r="N3408" i="1"/>
  <c r="J3409" i="1"/>
  <c r="K3409" i="1"/>
  <c r="L3409" i="1"/>
  <c r="M3409" i="1"/>
  <c r="N3409" i="1"/>
  <c r="J3410" i="1"/>
  <c r="K3410" i="1"/>
  <c r="L3410" i="1"/>
  <c r="M3410" i="1"/>
  <c r="N3410" i="1"/>
  <c r="J3411" i="1"/>
  <c r="K3411" i="1"/>
  <c r="L3411" i="1"/>
  <c r="M3411" i="1"/>
  <c r="N3411" i="1"/>
  <c r="J3412" i="1"/>
  <c r="K3412" i="1"/>
  <c r="L3412" i="1"/>
  <c r="M3412" i="1"/>
  <c r="N3412" i="1"/>
  <c r="J3413" i="1"/>
  <c r="K3413" i="1"/>
  <c r="L3413" i="1"/>
  <c r="M3413" i="1"/>
  <c r="N3413" i="1"/>
  <c r="J3414" i="1"/>
  <c r="K3414" i="1"/>
  <c r="L3414" i="1"/>
  <c r="M3414" i="1"/>
  <c r="N3414" i="1"/>
  <c r="J3415" i="1"/>
  <c r="K3415" i="1"/>
  <c r="L3415" i="1"/>
  <c r="M3415" i="1"/>
  <c r="N3415" i="1"/>
  <c r="J3416" i="1"/>
  <c r="K3416" i="1"/>
  <c r="L3416" i="1"/>
  <c r="M3416" i="1"/>
  <c r="N3416" i="1"/>
  <c r="J3417" i="1"/>
  <c r="K3417" i="1"/>
  <c r="L3417" i="1"/>
  <c r="M3417" i="1"/>
  <c r="N3417" i="1"/>
  <c r="J3418" i="1"/>
  <c r="K3418" i="1"/>
  <c r="L3418" i="1"/>
  <c r="M3418" i="1"/>
  <c r="N3418" i="1"/>
  <c r="J3419" i="1"/>
  <c r="K3419" i="1"/>
  <c r="L3419" i="1"/>
  <c r="M3419" i="1"/>
  <c r="N3419" i="1"/>
  <c r="J3420" i="1"/>
  <c r="K3420" i="1"/>
  <c r="L3420" i="1"/>
  <c r="M3420" i="1"/>
  <c r="N3420" i="1"/>
  <c r="J3421" i="1"/>
  <c r="K3421" i="1"/>
  <c r="L3421" i="1"/>
  <c r="M3421" i="1"/>
  <c r="N3421" i="1"/>
  <c r="J3422" i="1"/>
  <c r="K3422" i="1"/>
  <c r="L3422" i="1"/>
  <c r="M3422" i="1"/>
  <c r="N3422" i="1"/>
  <c r="J3423" i="1"/>
  <c r="K3423" i="1"/>
  <c r="L3423" i="1"/>
  <c r="M3423" i="1"/>
  <c r="N3423" i="1"/>
  <c r="J3424" i="1"/>
  <c r="K3424" i="1"/>
  <c r="L3424" i="1"/>
  <c r="M3424" i="1"/>
  <c r="N3424" i="1"/>
  <c r="J3425" i="1"/>
  <c r="K3425" i="1"/>
  <c r="L3425" i="1"/>
  <c r="M3425" i="1"/>
  <c r="N3425" i="1"/>
  <c r="J3426" i="1"/>
  <c r="K3426" i="1"/>
  <c r="L3426" i="1"/>
  <c r="M3426" i="1"/>
  <c r="N3426" i="1"/>
  <c r="J3427" i="1"/>
  <c r="K3427" i="1"/>
  <c r="L3427" i="1"/>
  <c r="M3427" i="1"/>
  <c r="N3427" i="1"/>
  <c r="J3428" i="1"/>
  <c r="K3428" i="1"/>
  <c r="L3428" i="1"/>
  <c r="M3428" i="1"/>
  <c r="N3428" i="1"/>
  <c r="J3429" i="1"/>
  <c r="K3429" i="1"/>
  <c r="L3429" i="1"/>
  <c r="M3429" i="1"/>
  <c r="N3429" i="1"/>
  <c r="J3430" i="1"/>
  <c r="K3430" i="1"/>
  <c r="L3430" i="1"/>
  <c r="M3430" i="1"/>
  <c r="N3430" i="1"/>
  <c r="J3431" i="1"/>
  <c r="K3431" i="1"/>
  <c r="L3431" i="1"/>
  <c r="M3431" i="1"/>
  <c r="N3431" i="1"/>
  <c r="J3432" i="1"/>
  <c r="K3432" i="1"/>
  <c r="L3432" i="1"/>
  <c r="M3432" i="1"/>
  <c r="N3432" i="1"/>
  <c r="J3433" i="1"/>
  <c r="K3433" i="1"/>
  <c r="L3433" i="1"/>
  <c r="M3433" i="1"/>
  <c r="N3433" i="1"/>
  <c r="J3434" i="1"/>
  <c r="K3434" i="1"/>
  <c r="L3434" i="1"/>
  <c r="M3434" i="1"/>
  <c r="N3434" i="1"/>
  <c r="J3435" i="1"/>
  <c r="K3435" i="1"/>
  <c r="L3435" i="1"/>
  <c r="M3435" i="1"/>
  <c r="N3435" i="1"/>
  <c r="J3436" i="1"/>
  <c r="K3436" i="1"/>
  <c r="L3436" i="1"/>
  <c r="M3436" i="1"/>
  <c r="N3436" i="1"/>
  <c r="J3437" i="1"/>
  <c r="K3437" i="1"/>
  <c r="L3437" i="1"/>
  <c r="M3437" i="1"/>
  <c r="N3437" i="1"/>
  <c r="J3438" i="1"/>
  <c r="K3438" i="1"/>
  <c r="L3438" i="1"/>
  <c r="M3438" i="1"/>
  <c r="N3438" i="1"/>
  <c r="J3439" i="1"/>
  <c r="K3439" i="1"/>
  <c r="L3439" i="1"/>
  <c r="M3439" i="1"/>
  <c r="N3439" i="1"/>
  <c r="J3440" i="1"/>
  <c r="K3440" i="1"/>
  <c r="L3440" i="1"/>
  <c r="M3440" i="1"/>
  <c r="N3440" i="1"/>
  <c r="J3441" i="1"/>
  <c r="K3441" i="1"/>
  <c r="L3441" i="1"/>
  <c r="M3441" i="1"/>
  <c r="N3441" i="1"/>
  <c r="J3442" i="1"/>
  <c r="K3442" i="1"/>
  <c r="L3442" i="1"/>
  <c r="M3442" i="1"/>
  <c r="N3442" i="1"/>
  <c r="J3443" i="1"/>
  <c r="K3443" i="1"/>
  <c r="L3443" i="1"/>
  <c r="M3443" i="1"/>
  <c r="N3443" i="1"/>
  <c r="J3444" i="1"/>
  <c r="K3444" i="1"/>
  <c r="L3444" i="1"/>
  <c r="M3444" i="1"/>
  <c r="N3444" i="1"/>
  <c r="J3445" i="1"/>
  <c r="K3445" i="1"/>
  <c r="L3445" i="1"/>
  <c r="M3445" i="1"/>
  <c r="N3445" i="1"/>
  <c r="J3446" i="1"/>
  <c r="K3446" i="1"/>
  <c r="L3446" i="1"/>
  <c r="M3446" i="1"/>
  <c r="N3446" i="1"/>
  <c r="J3447" i="1"/>
  <c r="K3447" i="1"/>
  <c r="L3447" i="1"/>
  <c r="M3447" i="1"/>
  <c r="N3447" i="1"/>
  <c r="J3448" i="1"/>
  <c r="K3448" i="1"/>
  <c r="L3448" i="1"/>
  <c r="M3448" i="1"/>
  <c r="N3448" i="1"/>
  <c r="J3449" i="1"/>
  <c r="K3449" i="1"/>
  <c r="L3449" i="1"/>
  <c r="M3449" i="1"/>
  <c r="N3449" i="1"/>
  <c r="J3450" i="1"/>
  <c r="K3450" i="1"/>
  <c r="L3450" i="1"/>
  <c r="M3450" i="1"/>
  <c r="N3450" i="1"/>
  <c r="J3451" i="1"/>
  <c r="K3451" i="1"/>
  <c r="L3451" i="1"/>
  <c r="M3451" i="1"/>
  <c r="N3451" i="1"/>
  <c r="J3452" i="1"/>
  <c r="K3452" i="1"/>
  <c r="L3452" i="1"/>
  <c r="M3452" i="1"/>
  <c r="N3452" i="1"/>
  <c r="J3453" i="1"/>
  <c r="K3453" i="1"/>
  <c r="L3453" i="1"/>
  <c r="M3453" i="1"/>
  <c r="N3453" i="1"/>
  <c r="J3454" i="1"/>
  <c r="K3454" i="1"/>
  <c r="L3454" i="1"/>
  <c r="M3454" i="1"/>
  <c r="N3454" i="1"/>
  <c r="J3455" i="1"/>
  <c r="K3455" i="1"/>
  <c r="L3455" i="1"/>
  <c r="M3455" i="1"/>
  <c r="N3455" i="1"/>
  <c r="J3456" i="1"/>
  <c r="K3456" i="1"/>
  <c r="L3456" i="1"/>
  <c r="M3456" i="1"/>
  <c r="N3456" i="1"/>
  <c r="J3457" i="1"/>
  <c r="K3457" i="1"/>
  <c r="L3457" i="1"/>
  <c r="M3457" i="1"/>
  <c r="N3457" i="1"/>
  <c r="J3458" i="1"/>
  <c r="K3458" i="1"/>
  <c r="L3458" i="1"/>
  <c r="M3458" i="1"/>
  <c r="N3458" i="1"/>
  <c r="J3459" i="1"/>
  <c r="K3459" i="1"/>
  <c r="L3459" i="1"/>
  <c r="M3459" i="1"/>
  <c r="N3459" i="1"/>
  <c r="J3460" i="1"/>
  <c r="K3460" i="1"/>
  <c r="L3460" i="1"/>
  <c r="M3460" i="1"/>
  <c r="N3460" i="1"/>
  <c r="J3461" i="1"/>
  <c r="K3461" i="1"/>
  <c r="L3461" i="1"/>
  <c r="M3461" i="1"/>
  <c r="N3461" i="1"/>
  <c r="J3462" i="1"/>
  <c r="K3462" i="1"/>
  <c r="L3462" i="1"/>
  <c r="M3462" i="1"/>
  <c r="N3462" i="1"/>
  <c r="J3463" i="1"/>
  <c r="K3463" i="1"/>
  <c r="L3463" i="1"/>
  <c r="M3463" i="1"/>
  <c r="N3463" i="1"/>
  <c r="J3464" i="1"/>
  <c r="K3464" i="1"/>
  <c r="L3464" i="1"/>
  <c r="M3464" i="1"/>
  <c r="N3464" i="1"/>
  <c r="J3465" i="1"/>
  <c r="K3465" i="1"/>
  <c r="L3465" i="1"/>
  <c r="M3465" i="1"/>
  <c r="N3465" i="1"/>
  <c r="J3466" i="1"/>
  <c r="K3466" i="1"/>
  <c r="L3466" i="1"/>
  <c r="M3466" i="1"/>
  <c r="N3466" i="1"/>
  <c r="J3467" i="1"/>
  <c r="K3467" i="1"/>
  <c r="L3467" i="1"/>
  <c r="M3467" i="1"/>
  <c r="N3467" i="1"/>
  <c r="J3468" i="1"/>
  <c r="K3468" i="1"/>
  <c r="L3468" i="1"/>
  <c r="M3468" i="1"/>
  <c r="N3468" i="1"/>
  <c r="J3469" i="1"/>
  <c r="K3469" i="1"/>
  <c r="L3469" i="1"/>
  <c r="M3469" i="1"/>
  <c r="N3469" i="1"/>
  <c r="J3470" i="1"/>
  <c r="K3470" i="1"/>
  <c r="L3470" i="1"/>
  <c r="M3470" i="1"/>
  <c r="N3470" i="1"/>
  <c r="J3471" i="1"/>
  <c r="K3471" i="1"/>
  <c r="L3471" i="1"/>
  <c r="M3471" i="1"/>
  <c r="N3471" i="1"/>
  <c r="J3472" i="1"/>
  <c r="K3472" i="1"/>
  <c r="L3472" i="1"/>
  <c r="M3472" i="1"/>
  <c r="N3472" i="1"/>
  <c r="J3473" i="1"/>
  <c r="K3473" i="1"/>
  <c r="L3473" i="1"/>
  <c r="M3473" i="1"/>
  <c r="N3473" i="1"/>
  <c r="J3474" i="1"/>
  <c r="K3474" i="1"/>
  <c r="L3474" i="1"/>
  <c r="M3474" i="1"/>
  <c r="N3474" i="1"/>
  <c r="J3475" i="1"/>
  <c r="K3475" i="1"/>
  <c r="L3475" i="1"/>
  <c r="M3475" i="1"/>
  <c r="N3475" i="1"/>
  <c r="J3476" i="1"/>
  <c r="K3476" i="1"/>
  <c r="L3476" i="1"/>
  <c r="M3476" i="1"/>
  <c r="N3476" i="1"/>
  <c r="J3477" i="1"/>
  <c r="K3477" i="1"/>
  <c r="L3477" i="1"/>
  <c r="M3477" i="1"/>
  <c r="N3477" i="1"/>
  <c r="J3478" i="1"/>
  <c r="K3478" i="1"/>
  <c r="L3478" i="1"/>
  <c r="M3478" i="1"/>
  <c r="N3478" i="1"/>
  <c r="J3479" i="1"/>
  <c r="K3479" i="1"/>
  <c r="L3479" i="1"/>
  <c r="M3479" i="1"/>
  <c r="N3479" i="1"/>
  <c r="J3480" i="1"/>
  <c r="K3480" i="1"/>
  <c r="L3480" i="1"/>
  <c r="M3480" i="1"/>
  <c r="N3480" i="1"/>
  <c r="J3481" i="1"/>
  <c r="K3481" i="1"/>
  <c r="L3481" i="1"/>
  <c r="M3481" i="1"/>
  <c r="N3481" i="1"/>
  <c r="J3482" i="1"/>
  <c r="K3482" i="1"/>
  <c r="L3482" i="1"/>
  <c r="M3482" i="1"/>
  <c r="N3482" i="1"/>
  <c r="J3483" i="1"/>
  <c r="K3483" i="1"/>
  <c r="L3483" i="1"/>
  <c r="M3483" i="1"/>
  <c r="N3483" i="1"/>
  <c r="J3484" i="1"/>
  <c r="K3484" i="1"/>
  <c r="L3484" i="1"/>
  <c r="M3484" i="1"/>
  <c r="N3484" i="1"/>
  <c r="J3485" i="1"/>
  <c r="K3485" i="1"/>
  <c r="L3485" i="1"/>
  <c r="M3485" i="1"/>
  <c r="N3485" i="1"/>
  <c r="J3486" i="1"/>
  <c r="K3486" i="1"/>
  <c r="L3486" i="1"/>
  <c r="M3486" i="1"/>
  <c r="N3486" i="1"/>
  <c r="J3487" i="1"/>
  <c r="K3487" i="1"/>
  <c r="L3487" i="1"/>
  <c r="M3487" i="1"/>
  <c r="N3487" i="1"/>
  <c r="J3488" i="1"/>
  <c r="K3488" i="1"/>
  <c r="L3488" i="1"/>
  <c r="M3488" i="1"/>
  <c r="N3488" i="1"/>
  <c r="J3489" i="1"/>
  <c r="K3489" i="1"/>
  <c r="L3489" i="1"/>
  <c r="M3489" i="1"/>
  <c r="N3489" i="1"/>
  <c r="J3490" i="1"/>
  <c r="K3490" i="1"/>
  <c r="L3490" i="1"/>
  <c r="M3490" i="1"/>
  <c r="N3490" i="1"/>
  <c r="J3491" i="1"/>
  <c r="K3491" i="1"/>
  <c r="L3491" i="1"/>
  <c r="M3491" i="1"/>
  <c r="N3491" i="1"/>
  <c r="J3492" i="1"/>
  <c r="K3492" i="1"/>
  <c r="L3492" i="1"/>
  <c r="M3492" i="1"/>
  <c r="N3492" i="1"/>
  <c r="J3493" i="1"/>
  <c r="K3493" i="1"/>
  <c r="L3493" i="1"/>
  <c r="M3493" i="1"/>
  <c r="N3493" i="1"/>
  <c r="J3494" i="1"/>
  <c r="K3494" i="1"/>
  <c r="L3494" i="1"/>
  <c r="M3494" i="1"/>
  <c r="N3494" i="1"/>
  <c r="J3495" i="1"/>
  <c r="K3495" i="1"/>
  <c r="L3495" i="1"/>
  <c r="M3495" i="1"/>
  <c r="N3495" i="1"/>
  <c r="J3496" i="1"/>
  <c r="K3496" i="1"/>
  <c r="L3496" i="1"/>
  <c r="M3496" i="1"/>
  <c r="N3496" i="1"/>
  <c r="J3497" i="1"/>
  <c r="K3497" i="1"/>
  <c r="L3497" i="1"/>
  <c r="M3497" i="1"/>
  <c r="N3497" i="1"/>
  <c r="J3498" i="1"/>
  <c r="K3498" i="1"/>
  <c r="L3498" i="1"/>
  <c r="M3498" i="1"/>
  <c r="N3498" i="1"/>
  <c r="J3499" i="1"/>
  <c r="K3499" i="1"/>
  <c r="L3499" i="1"/>
  <c r="M3499" i="1"/>
  <c r="N3499" i="1"/>
  <c r="J3500" i="1"/>
  <c r="K3500" i="1"/>
  <c r="L3500" i="1"/>
  <c r="M3500" i="1"/>
  <c r="N3500" i="1"/>
  <c r="J3501" i="1"/>
  <c r="K3501" i="1"/>
  <c r="L3501" i="1"/>
  <c r="M3501" i="1"/>
  <c r="N3501" i="1"/>
  <c r="J3502" i="1"/>
  <c r="K3502" i="1"/>
  <c r="L3502" i="1"/>
  <c r="M3502" i="1"/>
  <c r="N3502" i="1"/>
  <c r="J3503" i="1"/>
  <c r="K3503" i="1"/>
  <c r="L3503" i="1"/>
  <c r="M3503" i="1"/>
  <c r="N3503" i="1"/>
  <c r="J3504" i="1"/>
  <c r="K3504" i="1"/>
  <c r="L3504" i="1"/>
  <c r="M3504" i="1"/>
  <c r="N3504" i="1"/>
  <c r="J3505" i="1"/>
  <c r="K3505" i="1"/>
  <c r="L3505" i="1"/>
  <c r="M3505" i="1"/>
  <c r="N3505" i="1"/>
  <c r="J3506" i="1"/>
  <c r="K3506" i="1"/>
  <c r="L3506" i="1"/>
  <c r="M3506" i="1"/>
  <c r="N3506" i="1"/>
  <c r="J3507" i="1"/>
  <c r="K3507" i="1"/>
  <c r="L3507" i="1"/>
  <c r="M3507" i="1"/>
  <c r="N3507" i="1"/>
  <c r="J3508" i="1"/>
  <c r="K3508" i="1"/>
  <c r="L3508" i="1"/>
  <c r="M3508" i="1"/>
  <c r="N3508" i="1"/>
  <c r="J3509" i="1"/>
  <c r="K3509" i="1"/>
  <c r="L3509" i="1"/>
  <c r="M3509" i="1"/>
  <c r="N3509" i="1"/>
  <c r="J3510" i="1"/>
  <c r="K3510" i="1"/>
  <c r="L3510" i="1"/>
  <c r="M3510" i="1"/>
  <c r="N3510" i="1"/>
  <c r="J3511" i="1"/>
  <c r="K3511" i="1"/>
  <c r="L3511" i="1"/>
  <c r="M3511" i="1"/>
  <c r="N3511" i="1"/>
  <c r="J3512" i="1"/>
  <c r="K3512" i="1"/>
  <c r="L3512" i="1"/>
  <c r="M3512" i="1"/>
  <c r="N3512" i="1"/>
  <c r="J3513" i="1"/>
  <c r="K3513" i="1"/>
  <c r="L3513" i="1"/>
  <c r="M3513" i="1"/>
  <c r="N3513" i="1"/>
  <c r="J3514" i="1"/>
  <c r="K3514" i="1"/>
  <c r="L3514" i="1"/>
  <c r="M3514" i="1"/>
  <c r="N3514" i="1"/>
  <c r="J3515" i="1"/>
  <c r="K3515" i="1"/>
  <c r="L3515" i="1"/>
  <c r="M3515" i="1"/>
  <c r="N3515" i="1"/>
  <c r="J3516" i="1"/>
  <c r="K3516" i="1"/>
  <c r="L3516" i="1"/>
  <c r="M3516" i="1"/>
  <c r="N3516" i="1"/>
  <c r="J3517" i="1"/>
  <c r="K3517" i="1"/>
  <c r="L3517" i="1"/>
  <c r="M3517" i="1"/>
  <c r="N3517" i="1"/>
  <c r="J3518" i="1"/>
  <c r="K3518" i="1"/>
  <c r="L3518" i="1"/>
  <c r="M3518" i="1"/>
  <c r="N3518" i="1"/>
  <c r="J3519" i="1"/>
  <c r="K3519" i="1"/>
  <c r="L3519" i="1"/>
  <c r="M3519" i="1"/>
  <c r="N3519" i="1"/>
  <c r="J3520" i="1"/>
  <c r="K3520" i="1"/>
  <c r="L3520" i="1"/>
  <c r="M3520" i="1"/>
  <c r="N3520" i="1"/>
  <c r="J3521" i="1"/>
  <c r="K3521" i="1"/>
  <c r="L3521" i="1"/>
  <c r="M3521" i="1"/>
  <c r="N3521" i="1"/>
  <c r="J3522" i="1"/>
  <c r="K3522" i="1"/>
  <c r="L3522" i="1"/>
  <c r="M3522" i="1"/>
  <c r="N3522" i="1"/>
  <c r="J3523" i="1"/>
  <c r="K3523" i="1"/>
  <c r="L3523" i="1"/>
  <c r="M3523" i="1"/>
  <c r="N3523" i="1"/>
  <c r="J3524" i="1"/>
  <c r="K3524" i="1"/>
  <c r="L3524" i="1"/>
  <c r="M3524" i="1"/>
  <c r="N3524" i="1"/>
  <c r="J3525" i="1"/>
  <c r="K3525" i="1"/>
  <c r="L3525" i="1"/>
  <c r="M3525" i="1"/>
  <c r="N3525" i="1"/>
  <c r="J3526" i="1"/>
  <c r="K3526" i="1"/>
  <c r="L3526" i="1"/>
  <c r="M3526" i="1"/>
  <c r="N3526" i="1"/>
  <c r="J3527" i="1"/>
  <c r="K3527" i="1"/>
  <c r="L3527" i="1"/>
  <c r="M3527" i="1"/>
  <c r="N3527" i="1"/>
  <c r="J3528" i="1"/>
  <c r="K3528" i="1"/>
  <c r="L3528" i="1"/>
  <c r="M3528" i="1"/>
  <c r="N3528" i="1"/>
  <c r="J3529" i="1"/>
  <c r="K3529" i="1"/>
  <c r="L3529" i="1"/>
  <c r="M3529" i="1"/>
  <c r="N3529" i="1"/>
  <c r="J3530" i="1"/>
  <c r="K3530" i="1"/>
  <c r="L3530" i="1"/>
  <c r="M3530" i="1"/>
  <c r="N3530" i="1"/>
  <c r="J3531" i="1"/>
  <c r="K3531" i="1"/>
  <c r="L3531" i="1"/>
  <c r="M3531" i="1"/>
  <c r="N3531" i="1"/>
  <c r="J3532" i="1"/>
  <c r="K3532" i="1"/>
  <c r="L3532" i="1"/>
  <c r="M3532" i="1"/>
  <c r="N3532" i="1"/>
  <c r="J3533" i="1"/>
  <c r="K3533" i="1"/>
  <c r="L3533" i="1"/>
  <c r="M3533" i="1"/>
  <c r="N3533" i="1"/>
  <c r="J3534" i="1"/>
  <c r="K3534" i="1"/>
  <c r="L3534" i="1"/>
  <c r="M3534" i="1"/>
  <c r="N3534" i="1"/>
  <c r="J3535" i="1"/>
  <c r="K3535" i="1"/>
  <c r="L3535" i="1"/>
  <c r="M3535" i="1"/>
  <c r="N3535" i="1"/>
  <c r="J3536" i="1"/>
  <c r="K3536" i="1"/>
  <c r="L3536" i="1"/>
  <c r="M3536" i="1"/>
  <c r="N3536" i="1"/>
  <c r="J3537" i="1"/>
  <c r="K3537" i="1"/>
  <c r="L3537" i="1"/>
  <c r="M3537" i="1"/>
  <c r="N3537" i="1"/>
  <c r="J3538" i="1"/>
  <c r="K3538" i="1"/>
  <c r="L3538" i="1"/>
  <c r="M3538" i="1"/>
  <c r="N3538" i="1"/>
  <c r="J3539" i="1"/>
  <c r="K3539" i="1"/>
  <c r="L3539" i="1"/>
  <c r="M3539" i="1"/>
  <c r="N3539" i="1"/>
  <c r="J3540" i="1"/>
  <c r="K3540" i="1"/>
  <c r="L3540" i="1"/>
  <c r="M3540" i="1"/>
  <c r="N3540" i="1"/>
  <c r="J3541" i="1"/>
  <c r="K3541" i="1"/>
  <c r="L3541" i="1"/>
  <c r="M3541" i="1"/>
  <c r="N3541" i="1"/>
  <c r="J3542" i="1"/>
  <c r="K3542" i="1"/>
  <c r="L3542" i="1"/>
  <c r="M3542" i="1"/>
  <c r="N3542" i="1"/>
  <c r="J3543" i="1"/>
  <c r="K3543" i="1"/>
  <c r="L3543" i="1"/>
  <c r="M3543" i="1"/>
  <c r="N3543" i="1"/>
  <c r="J3544" i="1"/>
  <c r="K3544" i="1"/>
  <c r="L3544" i="1"/>
  <c r="M3544" i="1"/>
  <c r="N3544" i="1"/>
  <c r="J3545" i="1"/>
  <c r="K3545" i="1"/>
  <c r="L3545" i="1"/>
  <c r="M3545" i="1"/>
  <c r="N3545" i="1"/>
  <c r="J3546" i="1"/>
  <c r="K3546" i="1"/>
  <c r="L3546" i="1"/>
  <c r="M3546" i="1"/>
  <c r="N3546" i="1"/>
  <c r="J3547" i="1"/>
  <c r="K3547" i="1"/>
  <c r="L3547" i="1"/>
  <c r="M3547" i="1"/>
  <c r="N3547" i="1"/>
  <c r="J3548" i="1"/>
  <c r="K3548" i="1"/>
  <c r="L3548" i="1"/>
  <c r="M3548" i="1"/>
  <c r="N3548" i="1"/>
  <c r="J3549" i="1"/>
  <c r="K3549" i="1"/>
  <c r="L3549" i="1"/>
  <c r="M3549" i="1"/>
  <c r="N3549" i="1"/>
  <c r="J3550" i="1"/>
  <c r="K3550" i="1"/>
  <c r="L3550" i="1"/>
  <c r="M3550" i="1"/>
  <c r="N3550" i="1"/>
  <c r="J3551" i="1"/>
  <c r="K3551" i="1"/>
  <c r="L3551" i="1"/>
  <c r="M3551" i="1"/>
  <c r="N3551" i="1"/>
  <c r="J3552" i="1"/>
  <c r="K3552" i="1"/>
  <c r="L3552" i="1"/>
  <c r="M3552" i="1"/>
  <c r="N3552" i="1"/>
  <c r="J3553" i="1"/>
  <c r="K3553" i="1"/>
  <c r="L3553" i="1"/>
  <c r="M3553" i="1"/>
  <c r="N3553" i="1"/>
  <c r="J3554" i="1"/>
  <c r="K3554" i="1"/>
  <c r="L3554" i="1"/>
  <c r="M3554" i="1"/>
  <c r="N3554" i="1"/>
  <c r="J3555" i="1"/>
  <c r="K3555" i="1"/>
  <c r="L3555" i="1"/>
  <c r="M3555" i="1"/>
  <c r="N3555" i="1"/>
  <c r="J3556" i="1"/>
  <c r="K3556" i="1"/>
  <c r="L3556" i="1"/>
  <c r="M3556" i="1"/>
  <c r="N3556" i="1"/>
  <c r="J3557" i="1"/>
  <c r="K3557" i="1"/>
  <c r="L3557" i="1"/>
  <c r="M3557" i="1"/>
  <c r="N3557" i="1"/>
  <c r="J3558" i="1"/>
  <c r="K3558" i="1"/>
  <c r="L3558" i="1"/>
  <c r="M3558" i="1"/>
  <c r="N3558" i="1"/>
  <c r="J3559" i="1"/>
  <c r="K3559" i="1"/>
  <c r="L3559" i="1"/>
  <c r="M3559" i="1"/>
  <c r="N3559" i="1"/>
  <c r="J3560" i="1"/>
  <c r="K3560" i="1"/>
  <c r="L3560" i="1"/>
  <c r="M3560" i="1"/>
  <c r="N3560" i="1"/>
  <c r="J3561" i="1"/>
  <c r="K3561" i="1"/>
  <c r="L3561" i="1"/>
  <c r="M3561" i="1"/>
  <c r="N3561" i="1"/>
  <c r="J3562" i="1"/>
  <c r="K3562" i="1"/>
  <c r="L3562" i="1"/>
  <c r="M3562" i="1"/>
  <c r="N3562" i="1"/>
  <c r="J3563" i="1"/>
  <c r="K3563" i="1"/>
  <c r="L3563" i="1"/>
  <c r="M3563" i="1"/>
  <c r="N3563" i="1"/>
  <c r="J3564" i="1"/>
  <c r="K3564" i="1"/>
  <c r="L3564" i="1"/>
  <c r="M3564" i="1"/>
  <c r="N3564" i="1"/>
  <c r="J3565" i="1"/>
  <c r="K3565" i="1"/>
  <c r="L3565" i="1"/>
  <c r="M3565" i="1"/>
  <c r="N3565" i="1"/>
  <c r="J3566" i="1"/>
  <c r="K3566" i="1"/>
  <c r="L3566" i="1"/>
  <c r="M3566" i="1"/>
  <c r="N3566" i="1"/>
  <c r="J3567" i="1"/>
  <c r="K3567" i="1"/>
  <c r="L3567" i="1"/>
  <c r="M3567" i="1"/>
  <c r="N3567" i="1"/>
  <c r="J3568" i="1"/>
  <c r="K3568" i="1"/>
  <c r="L3568" i="1"/>
  <c r="M3568" i="1"/>
  <c r="N3568" i="1"/>
  <c r="J3569" i="1"/>
  <c r="K3569" i="1"/>
  <c r="L3569" i="1"/>
  <c r="M3569" i="1"/>
  <c r="N3569" i="1"/>
  <c r="J3570" i="1"/>
  <c r="K3570" i="1"/>
  <c r="L3570" i="1"/>
  <c r="M3570" i="1"/>
  <c r="N3570" i="1"/>
  <c r="J3571" i="1"/>
  <c r="K3571" i="1"/>
  <c r="L3571" i="1"/>
  <c r="M3571" i="1"/>
  <c r="N3571" i="1"/>
  <c r="J3572" i="1"/>
  <c r="K3572" i="1"/>
  <c r="L3572" i="1"/>
  <c r="M3572" i="1"/>
  <c r="N3572" i="1"/>
  <c r="J3573" i="1"/>
  <c r="K3573" i="1"/>
  <c r="L3573" i="1"/>
  <c r="M3573" i="1"/>
  <c r="N3573" i="1"/>
  <c r="J3574" i="1"/>
  <c r="K3574" i="1"/>
  <c r="L3574" i="1"/>
  <c r="M3574" i="1"/>
  <c r="N3574" i="1"/>
  <c r="J3575" i="1"/>
  <c r="K3575" i="1"/>
  <c r="L3575" i="1"/>
  <c r="M3575" i="1"/>
  <c r="N3575" i="1"/>
  <c r="J3576" i="1"/>
  <c r="K3576" i="1"/>
  <c r="L3576" i="1"/>
  <c r="M3576" i="1"/>
  <c r="N3576" i="1"/>
  <c r="J3577" i="1"/>
  <c r="K3577" i="1"/>
  <c r="L3577" i="1"/>
  <c r="M3577" i="1"/>
  <c r="N3577" i="1"/>
  <c r="J3578" i="1"/>
  <c r="K3578" i="1"/>
  <c r="L3578" i="1"/>
  <c r="M3578" i="1"/>
  <c r="N3578" i="1"/>
  <c r="J3579" i="1"/>
  <c r="K3579" i="1"/>
  <c r="L3579" i="1"/>
  <c r="M3579" i="1"/>
  <c r="N3579" i="1"/>
  <c r="J3580" i="1"/>
  <c r="K3580" i="1"/>
  <c r="L3580" i="1"/>
  <c r="M3580" i="1"/>
  <c r="N3580" i="1"/>
  <c r="J3581" i="1"/>
  <c r="K3581" i="1"/>
  <c r="L3581" i="1"/>
  <c r="M3581" i="1"/>
  <c r="N3581" i="1"/>
  <c r="J3582" i="1"/>
  <c r="K3582" i="1"/>
  <c r="L3582" i="1"/>
  <c r="M3582" i="1"/>
  <c r="N3582" i="1"/>
  <c r="J3583" i="1"/>
  <c r="K3583" i="1"/>
  <c r="L3583" i="1"/>
  <c r="M3583" i="1"/>
  <c r="N3583" i="1"/>
  <c r="J3584" i="1"/>
  <c r="K3584" i="1"/>
  <c r="L3584" i="1"/>
  <c r="M3584" i="1"/>
  <c r="N3584" i="1"/>
  <c r="J3585" i="1"/>
  <c r="K3585" i="1"/>
  <c r="L3585" i="1"/>
  <c r="M3585" i="1"/>
  <c r="N3585" i="1"/>
  <c r="J3586" i="1"/>
  <c r="K3586" i="1"/>
  <c r="L3586" i="1"/>
  <c r="M3586" i="1"/>
  <c r="N3586" i="1"/>
  <c r="J3587" i="1"/>
  <c r="K3587" i="1"/>
  <c r="L3587" i="1"/>
  <c r="M3587" i="1"/>
  <c r="N3587" i="1"/>
  <c r="J3588" i="1"/>
  <c r="K3588" i="1"/>
  <c r="L3588" i="1"/>
  <c r="M3588" i="1"/>
  <c r="N3588" i="1"/>
  <c r="J3589" i="1"/>
  <c r="K3589" i="1"/>
  <c r="L3589" i="1"/>
  <c r="M3589" i="1"/>
  <c r="N3589" i="1"/>
  <c r="J3590" i="1"/>
  <c r="K3590" i="1"/>
  <c r="L3590" i="1"/>
  <c r="M3590" i="1"/>
  <c r="N3590" i="1"/>
  <c r="J3591" i="1"/>
  <c r="K3591" i="1"/>
  <c r="L3591" i="1"/>
  <c r="M3591" i="1"/>
  <c r="N3591" i="1"/>
  <c r="J3592" i="1"/>
  <c r="K3592" i="1"/>
  <c r="L3592" i="1"/>
  <c r="M3592" i="1"/>
  <c r="N3592" i="1"/>
  <c r="J3593" i="1"/>
  <c r="K3593" i="1"/>
  <c r="L3593" i="1"/>
  <c r="M3593" i="1"/>
  <c r="N3593" i="1"/>
  <c r="J3594" i="1"/>
  <c r="K3594" i="1"/>
  <c r="L3594" i="1"/>
  <c r="M3594" i="1"/>
  <c r="N3594" i="1"/>
  <c r="J3595" i="1"/>
  <c r="K3595" i="1"/>
  <c r="L3595" i="1"/>
  <c r="M3595" i="1"/>
  <c r="N3595" i="1"/>
  <c r="J3596" i="1"/>
  <c r="K3596" i="1"/>
  <c r="L3596" i="1"/>
  <c r="M3596" i="1"/>
  <c r="N3596" i="1"/>
  <c r="J3597" i="1"/>
  <c r="K3597" i="1"/>
  <c r="L3597" i="1"/>
  <c r="M3597" i="1"/>
  <c r="N3597" i="1"/>
  <c r="J3598" i="1"/>
  <c r="K3598" i="1"/>
  <c r="L3598" i="1"/>
  <c r="M3598" i="1"/>
  <c r="N3598" i="1"/>
  <c r="J3599" i="1"/>
  <c r="K3599" i="1"/>
  <c r="L3599" i="1"/>
  <c r="M3599" i="1"/>
  <c r="N3599" i="1"/>
  <c r="J3600" i="1"/>
  <c r="K3600" i="1"/>
  <c r="L3600" i="1"/>
  <c r="M3600" i="1"/>
  <c r="N3600" i="1"/>
  <c r="J3601" i="1"/>
  <c r="K3601" i="1"/>
  <c r="L3601" i="1"/>
  <c r="M3601" i="1"/>
  <c r="N3601" i="1"/>
  <c r="J3602" i="1"/>
  <c r="K3602" i="1"/>
  <c r="L3602" i="1"/>
  <c r="M3602" i="1"/>
  <c r="N3602" i="1"/>
  <c r="J3603" i="1"/>
  <c r="K3603" i="1"/>
  <c r="L3603" i="1"/>
  <c r="M3603" i="1"/>
  <c r="N3603" i="1"/>
  <c r="J3604" i="1"/>
  <c r="K3604" i="1"/>
  <c r="L3604" i="1"/>
  <c r="M3604" i="1"/>
  <c r="N3604" i="1"/>
  <c r="J3605" i="1"/>
  <c r="K3605" i="1"/>
  <c r="L3605" i="1"/>
  <c r="M3605" i="1"/>
  <c r="N3605" i="1"/>
  <c r="J3606" i="1"/>
  <c r="K3606" i="1"/>
  <c r="L3606" i="1"/>
  <c r="M3606" i="1"/>
  <c r="N3606" i="1"/>
  <c r="J3607" i="1"/>
  <c r="K3607" i="1"/>
  <c r="L3607" i="1"/>
  <c r="M3607" i="1"/>
  <c r="N3607" i="1"/>
  <c r="J3608" i="1"/>
  <c r="K3608" i="1"/>
  <c r="L3608" i="1"/>
  <c r="M3608" i="1"/>
  <c r="N3608" i="1"/>
  <c r="J3609" i="1"/>
  <c r="K3609" i="1"/>
  <c r="L3609" i="1"/>
  <c r="M3609" i="1"/>
  <c r="N3609" i="1"/>
  <c r="J3610" i="1"/>
  <c r="K3610" i="1"/>
  <c r="L3610" i="1"/>
  <c r="M3610" i="1"/>
  <c r="N3610" i="1"/>
  <c r="J3611" i="1"/>
  <c r="K3611" i="1"/>
  <c r="L3611" i="1"/>
  <c r="M3611" i="1"/>
  <c r="N3611" i="1"/>
  <c r="J3612" i="1"/>
  <c r="K3612" i="1"/>
  <c r="L3612" i="1"/>
  <c r="M3612" i="1"/>
  <c r="N3612" i="1"/>
  <c r="J3613" i="1"/>
  <c r="K3613" i="1"/>
  <c r="L3613" i="1"/>
  <c r="M3613" i="1"/>
  <c r="N3613" i="1"/>
  <c r="J3614" i="1"/>
  <c r="K3614" i="1"/>
  <c r="L3614" i="1"/>
  <c r="M3614" i="1"/>
  <c r="N3614" i="1"/>
  <c r="J3615" i="1"/>
  <c r="K3615" i="1"/>
  <c r="L3615" i="1"/>
  <c r="M3615" i="1"/>
  <c r="N3615" i="1"/>
  <c r="J3616" i="1"/>
  <c r="K3616" i="1"/>
  <c r="L3616" i="1"/>
  <c r="M3616" i="1"/>
  <c r="N3616" i="1"/>
  <c r="J3617" i="1"/>
  <c r="K3617" i="1"/>
  <c r="L3617" i="1"/>
  <c r="M3617" i="1"/>
  <c r="N3617" i="1"/>
  <c r="J3618" i="1"/>
  <c r="K3618" i="1"/>
  <c r="L3618" i="1"/>
  <c r="M3618" i="1"/>
  <c r="N3618" i="1"/>
  <c r="J3619" i="1"/>
  <c r="K3619" i="1"/>
  <c r="L3619" i="1"/>
  <c r="M3619" i="1"/>
  <c r="N3619" i="1"/>
  <c r="J3620" i="1"/>
  <c r="K3620" i="1"/>
  <c r="L3620" i="1"/>
  <c r="M3620" i="1"/>
  <c r="N3620" i="1"/>
  <c r="J3621" i="1"/>
  <c r="K3621" i="1"/>
  <c r="L3621" i="1"/>
  <c r="M3621" i="1"/>
  <c r="N3621" i="1"/>
  <c r="J3622" i="1"/>
  <c r="K3622" i="1"/>
  <c r="L3622" i="1"/>
  <c r="M3622" i="1"/>
  <c r="N3622" i="1"/>
  <c r="J3623" i="1"/>
  <c r="K3623" i="1"/>
  <c r="L3623" i="1"/>
  <c r="M3623" i="1"/>
  <c r="N3623" i="1"/>
  <c r="J3624" i="1"/>
  <c r="K3624" i="1"/>
  <c r="L3624" i="1"/>
  <c r="M3624" i="1"/>
  <c r="N3624" i="1"/>
  <c r="J3625" i="1"/>
  <c r="K3625" i="1"/>
  <c r="L3625" i="1"/>
  <c r="M3625" i="1"/>
  <c r="N3625" i="1"/>
  <c r="J3626" i="1"/>
  <c r="K3626" i="1"/>
  <c r="L3626" i="1"/>
  <c r="M3626" i="1"/>
  <c r="N3626" i="1"/>
  <c r="J3627" i="1"/>
  <c r="K3627" i="1"/>
  <c r="L3627" i="1"/>
  <c r="M3627" i="1"/>
  <c r="N3627" i="1"/>
  <c r="J3628" i="1"/>
  <c r="K3628" i="1"/>
  <c r="L3628" i="1"/>
  <c r="M3628" i="1"/>
  <c r="N3628" i="1"/>
  <c r="J3629" i="1"/>
  <c r="K3629" i="1"/>
  <c r="L3629" i="1"/>
  <c r="M3629" i="1"/>
  <c r="N3629" i="1"/>
  <c r="J3630" i="1"/>
  <c r="K3630" i="1"/>
  <c r="L3630" i="1"/>
  <c r="M3630" i="1"/>
  <c r="N3630" i="1"/>
  <c r="J3631" i="1"/>
  <c r="K3631" i="1"/>
  <c r="L3631" i="1"/>
  <c r="M3631" i="1"/>
  <c r="N3631" i="1"/>
  <c r="J3632" i="1"/>
  <c r="K3632" i="1"/>
  <c r="L3632" i="1"/>
  <c r="M3632" i="1"/>
  <c r="N3632" i="1"/>
  <c r="J3633" i="1"/>
  <c r="K3633" i="1"/>
  <c r="L3633" i="1"/>
  <c r="M3633" i="1"/>
  <c r="N3633" i="1"/>
  <c r="J3634" i="1"/>
  <c r="K3634" i="1"/>
  <c r="L3634" i="1"/>
  <c r="M3634" i="1"/>
  <c r="N3634" i="1"/>
  <c r="J3635" i="1"/>
  <c r="K3635" i="1"/>
  <c r="L3635" i="1"/>
  <c r="M3635" i="1"/>
  <c r="N3635" i="1"/>
  <c r="J3636" i="1"/>
  <c r="K3636" i="1"/>
  <c r="L3636" i="1"/>
  <c r="M3636" i="1"/>
  <c r="N3636" i="1"/>
  <c r="J3637" i="1"/>
  <c r="K3637" i="1"/>
  <c r="L3637" i="1"/>
  <c r="M3637" i="1"/>
  <c r="N3637" i="1"/>
  <c r="J3638" i="1"/>
  <c r="K3638" i="1"/>
  <c r="L3638" i="1"/>
  <c r="M3638" i="1"/>
  <c r="N3638" i="1"/>
  <c r="J3639" i="1"/>
  <c r="K3639" i="1"/>
  <c r="L3639" i="1"/>
  <c r="M3639" i="1"/>
  <c r="N3639" i="1"/>
  <c r="J3640" i="1"/>
  <c r="K3640" i="1"/>
  <c r="L3640" i="1"/>
  <c r="M3640" i="1"/>
  <c r="N3640" i="1"/>
  <c r="J3641" i="1"/>
  <c r="K3641" i="1"/>
  <c r="L3641" i="1"/>
  <c r="M3641" i="1"/>
  <c r="N3641" i="1"/>
  <c r="J3642" i="1"/>
  <c r="K3642" i="1"/>
  <c r="L3642" i="1"/>
  <c r="M3642" i="1"/>
  <c r="N3642" i="1"/>
  <c r="J3643" i="1"/>
  <c r="K3643" i="1"/>
  <c r="L3643" i="1"/>
  <c r="M3643" i="1"/>
  <c r="N3643" i="1"/>
  <c r="J3644" i="1"/>
  <c r="K3644" i="1"/>
  <c r="L3644" i="1"/>
  <c r="M3644" i="1"/>
  <c r="N3644" i="1"/>
  <c r="J3645" i="1"/>
  <c r="K3645" i="1"/>
  <c r="L3645" i="1"/>
  <c r="M3645" i="1"/>
  <c r="N3645" i="1"/>
  <c r="J3646" i="1"/>
  <c r="K3646" i="1"/>
  <c r="L3646" i="1"/>
  <c r="M3646" i="1"/>
  <c r="N3646" i="1"/>
  <c r="J3647" i="1"/>
  <c r="K3647" i="1"/>
  <c r="L3647" i="1"/>
  <c r="M3647" i="1"/>
  <c r="N3647" i="1"/>
  <c r="J3648" i="1"/>
  <c r="K3648" i="1"/>
  <c r="L3648" i="1"/>
  <c r="M3648" i="1"/>
  <c r="N3648" i="1"/>
  <c r="J3649" i="1"/>
  <c r="K3649" i="1"/>
  <c r="L3649" i="1"/>
  <c r="M3649" i="1"/>
  <c r="N3649" i="1"/>
  <c r="J3650" i="1"/>
  <c r="K3650" i="1"/>
  <c r="L3650" i="1"/>
  <c r="M3650" i="1"/>
  <c r="N3650" i="1"/>
  <c r="J3651" i="1"/>
  <c r="K3651" i="1"/>
  <c r="L3651" i="1"/>
  <c r="M3651" i="1"/>
  <c r="N3651" i="1"/>
  <c r="J3652" i="1"/>
  <c r="K3652" i="1"/>
  <c r="L3652" i="1"/>
  <c r="M3652" i="1"/>
  <c r="N3652" i="1"/>
  <c r="J3653" i="1"/>
  <c r="K3653" i="1"/>
  <c r="L3653" i="1"/>
  <c r="M3653" i="1"/>
  <c r="N3653" i="1"/>
  <c r="J3654" i="1"/>
  <c r="K3654" i="1"/>
  <c r="L3654" i="1"/>
  <c r="M3654" i="1"/>
  <c r="N3654" i="1"/>
  <c r="J3655" i="1"/>
  <c r="K3655" i="1"/>
  <c r="L3655" i="1"/>
  <c r="M3655" i="1"/>
  <c r="N3655" i="1"/>
  <c r="J3656" i="1"/>
  <c r="K3656" i="1"/>
  <c r="L3656" i="1"/>
  <c r="M3656" i="1"/>
  <c r="N3656" i="1"/>
  <c r="J3657" i="1"/>
  <c r="K3657" i="1"/>
  <c r="L3657" i="1"/>
  <c r="M3657" i="1"/>
  <c r="N3657" i="1"/>
  <c r="J3658" i="1"/>
  <c r="K3658" i="1"/>
  <c r="L3658" i="1"/>
  <c r="M3658" i="1"/>
  <c r="N3658" i="1"/>
  <c r="J3659" i="1"/>
  <c r="K3659" i="1"/>
  <c r="L3659" i="1"/>
  <c r="M3659" i="1"/>
  <c r="N3659" i="1"/>
  <c r="J3660" i="1"/>
  <c r="K3660" i="1"/>
  <c r="L3660" i="1"/>
  <c r="M3660" i="1"/>
  <c r="N3660" i="1"/>
  <c r="J3661" i="1"/>
  <c r="K3661" i="1"/>
  <c r="L3661" i="1"/>
  <c r="M3661" i="1"/>
  <c r="N3661" i="1"/>
  <c r="J3662" i="1"/>
  <c r="K3662" i="1"/>
  <c r="L3662" i="1"/>
  <c r="M3662" i="1"/>
  <c r="N3662" i="1"/>
  <c r="J3663" i="1"/>
  <c r="K3663" i="1"/>
  <c r="L3663" i="1"/>
  <c r="M3663" i="1"/>
  <c r="N3663" i="1"/>
  <c r="J3664" i="1"/>
  <c r="K3664" i="1"/>
  <c r="L3664" i="1"/>
  <c r="M3664" i="1"/>
  <c r="N3664" i="1"/>
  <c r="J3665" i="1"/>
  <c r="K3665" i="1"/>
  <c r="L3665" i="1"/>
  <c r="M3665" i="1"/>
  <c r="N3665" i="1"/>
  <c r="J3666" i="1"/>
  <c r="K3666" i="1"/>
  <c r="L3666" i="1"/>
  <c r="M3666" i="1"/>
  <c r="N3666" i="1"/>
  <c r="J3667" i="1"/>
  <c r="K3667" i="1"/>
  <c r="L3667" i="1"/>
  <c r="M3667" i="1"/>
  <c r="N3667" i="1"/>
  <c r="J3668" i="1"/>
  <c r="K3668" i="1"/>
  <c r="L3668" i="1"/>
  <c r="M3668" i="1"/>
  <c r="N3668" i="1"/>
  <c r="J3669" i="1"/>
  <c r="K3669" i="1"/>
  <c r="L3669" i="1"/>
  <c r="M3669" i="1"/>
  <c r="N3669" i="1"/>
  <c r="J3670" i="1"/>
  <c r="K3670" i="1"/>
  <c r="L3670" i="1"/>
  <c r="M3670" i="1"/>
  <c r="N3670" i="1"/>
  <c r="J3671" i="1"/>
  <c r="K3671" i="1"/>
  <c r="L3671" i="1"/>
  <c r="M3671" i="1"/>
  <c r="N3671" i="1"/>
  <c r="J3672" i="1"/>
  <c r="K3672" i="1"/>
  <c r="L3672" i="1"/>
  <c r="M3672" i="1"/>
  <c r="N3672" i="1"/>
  <c r="J3673" i="1"/>
  <c r="K3673" i="1"/>
  <c r="L3673" i="1"/>
  <c r="M3673" i="1"/>
  <c r="N3673" i="1"/>
  <c r="J3674" i="1"/>
  <c r="K3674" i="1"/>
  <c r="L3674" i="1"/>
  <c r="M3674" i="1"/>
  <c r="N3674" i="1"/>
  <c r="J3675" i="1"/>
  <c r="K3675" i="1"/>
  <c r="L3675" i="1"/>
  <c r="M3675" i="1"/>
  <c r="N3675" i="1"/>
  <c r="J3676" i="1"/>
  <c r="K3676" i="1"/>
  <c r="L3676" i="1"/>
  <c r="M3676" i="1"/>
  <c r="N3676" i="1"/>
  <c r="J3677" i="1"/>
  <c r="K3677" i="1"/>
  <c r="L3677" i="1"/>
  <c r="M3677" i="1"/>
  <c r="N3677" i="1"/>
  <c r="J3678" i="1"/>
  <c r="K3678" i="1"/>
  <c r="L3678" i="1"/>
  <c r="M3678" i="1"/>
  <c r="N3678" i="1"/>
  <c r="J3679" i="1"/>
  <c r="K3679" i="1"/>
  <c r="L3679" i="1"/>
  <c r="M3679" i="1"/>
  <c r="N3679" i="1"/>
  <c r="J3680" i="1"/>
  <c r="K3680" i="1"/>
  <c r="L3680" i="1"/>
  <c r="M3680" i="1"/>
  <c r="N3680" i="1"/>
  <c r="J3681" i="1"/>
  <c r="K3681" i="1"/>
  <c r="L3681" i="1"/>
  <c r="M3681" i="1"/>
  <c r="N3681" i="1"/>
  <c r="J3682" i="1"/>
  <c r="K3682" i="1"/>
  <c r="L3682" i="1"/>
  <c r="M3682" i="1"/>
  <c r="N3682" i="1"/>
  <c r="J3683" i="1"/>
  <c r="K3683" i="1"/>
  <c r="L3683" i="1"/>
  <c r="M3683" i="1"/>
  <c r="N3683" i="1"/>
  <c r="J3684" i="1"/>
  <c r="K3684" i="1"/>
  <c r="L3684" i="1"/>
  <c r="M3684" i="1"/>
  <c r="N3684" i="1"/>
  <c r="J3685" i="1"/>
  <c r="K3685" i="1"/>
  <c r="L3685" i="1"/>
  <c r="M3685" i="1"/>
  <c r="N3685" i="1"/>
  <c r="J3686" i="1"/>
  <c r="K3686" i="1"/>
  <c r="L3686" i="1"/>
  <c r="M3686" i="1"/>
  <c r="N3686" i="1"/>
  <c r="J3687" i="1"/>
  <c r="K3687" i="1"/>
  <c r="L3687" i="1"/>
  <c r="M3687" i="1"/>
  <c r="N3687" i="1"/>
  <c r="J3688" i="1"/>
  <c r="K3688" i="1"/>
  <c r="L3688" i="1"/>
  <c r="M3688" i="1"/>
  <c r="N3688" i="1"/>
  <c r="J3689" i="1"/>
  <c r="K3689" i="1"/>
  <c r="L3689" i="1"/>
  <c r="M3689" i="1"/>
  <c r="N3689" i="1"/>
  <c r="J3690" i="1"/>
  <c r="K3690" i="1"/>
  <c r="L3690" i="1"/>
  <c r="M3690" i="1"/>
  <c r="N3690" i="1"/>
  <c r="J3691" i="1"/>
  <c r="K3691" i="1"/>
  <c r="L3691" i="1"/>
  <c r="M3691" i="1"/>
  <c r="N3691" i="1"/>
  <c r="J3692" i="1"/>
  <c r="K3692" i="1"/>
  <c r="L3692" i="1"/>
  <c r="M3692" i="1"/>
  <c r="N3692" i="1"/>
  <c r="J3693" i="1"/>
  <c r="K3693" i="1"/>
  <c r="L3693" i="1"/>
  <c r="M3693" i="1"/>
  <c r="N3693" i="1"/>
  <c r="J3694" i="1"/>
  <c r="K3694" i="1"/>
  <c r="L3694" i="1"/>
  <c r="M3694" i="1"/>
  <c r="N3694" i="1"/>
  <c r="J3695" i="1"/>
  <c r="K3695" i="1"/>
  <c r="L3695" i="1"/>
  <c r="M3695" i="1"/>
  <c r="N3695" i="1"/>
  <c r="J3696" i="1"/>
  <c r="K3696" i="1"/>
  <c r="L3696" i="1"/>
  <c r="M3696" i="1"/>
  <c r="N3696" i="1"/>
  <c r="J3697" i="1"/>
  <c r="K3697" i="1"/>
  <c r="L3697" i="1"/>
  <c r="M3697" i="1"/>
  <c r="N3697" i="1"/>
  <c r="J3698" i="1"/>
  <c r="K3698" i="1"/>
  <c r="L3698" i="1"/>
  <c r="M3698" i="1"/>
  <c r="N3698" i="1"/>
  <c r="J3699" i="1"/>
  <c r="K3699" i="1"/>
  <c r="L3699" i="1"/>
  <c r="M3699" i="1"/>
  <c r="N3699" i="1"/>
  <c r="J3700" i="1"/>
  <c r="K3700" i="1"/>
  <c r="L3700" i="1"/>
  <c r="M3700" i="1"/>
  <c r="N3700" i="1"/>
  <c r="J3701" i="1"/>
  <c r="K3701" i="1"/>
  <c r="L3701" i="1"/>
  <c r="M3701" i="1"/>
  <c r="N3701" i="1"/>
  <c r="J3702" i="1"/>
  <c r="K3702" i="1"/>
  <c r="L3702" i="1"/>
  <c r="M3702" i="1"/>
  <c r="N3702" i="1"/>
  <c r="J3703" i="1"/>
  <c r="K3703" i="1"/>
  <c r="L3703" i="1"/>
  <c r="M3703" i="1"/>
  <c r="N3703" i="1"/>
  <c r="J3704" i="1"/>
  <c r="K3704" i="1"/>
  <c r="L3704" i="1"/>
  <c r="M3704" i="1"/>
  <c r="N3704" i="1"/>
  <c r="J3705" i="1"/>
  <c r="K3705" i="1"/>
  <c r="L3705" i="1"/>
  <c r="M3705" i="1"/>
  <c r="N3705" i="1"/>
  <c r="J3706" i="1"/>
  <c r="K3706" i="1"/>
  <c r="L3706" i="1"/>
  <c r="M3706" i="1"/>
  <c r="N3706" i="1"/>
  <c r="J3707" i="1"/>
  <c r="K3707" i="1"/>
  <c r="L3707" i="1"/>
  <c r="M3707" i="1"/>
  <c r="N3707" i="1"/>
  <c r="J3708" i="1"/>
  <c r="K3708" i="1"/>
  <c r="L3708" i="1"/>
  <c r="M3708" i="1"/>
  <c r="N3708" i="1"/>
  <c r="J3709" i="1"/>
  <c r="K3709" i="1"/>
  <c r="L3709" i="1"/>
  <c r="M3709" i="1"/>
  <c r="N3709" i="1"/>
  <c r="J3710" i="1"/>
  <c r="K3710" i="1"/>
  <c r="L3710" i="1"/>
  <c r="M3710" i="1"/>
  <c r="N3710" i="1"/>
  <c r="J3711" i="1"/>
  <c r="O3711" i="1" s="1"/>
  <c r="K3711" i="1"/>
  <c r="L3711" i="1"/>
  <c r="M3711" i="1"/>
  <c r="N3711" i="1"/>
  <c r="J3712" i="1"/>
  <c r="K3712" i="1"/>
  <c r="L3712" i="1"/>
  <c r="M3712" i="1"/>
  <c r="N3712" i="1"/>
  <c r="J3713" i="1"/>
  <c r="K3713" i="1"/>
  <c r="L3713" i="1"/>
  <c r="M3713" i="1"/>
  <c r="N3713" i="1"/>
  <c r="J3714" i="1"/>
  <c r="K3714" i="1"/>
  <c r="L3714" i="1"/>
  <c r="M3714" i="1"/>
  <c r="N3714" i="1"/>
  <c r="J3715" i="1"/>
  <c r="K3715" i="1"/>
  <c r="L3715" i="1"/>
  <c r="M3715" i="1"/>
  <c r="N3715" i="1"/>
  <c r="J3716" i="1"/>
  <c r="K3716" i="1"/>
  <c r="L3716" i="1"/>
  <c r="M3716" i="1"/>
  <c r="N3716" i="1"/>
  <c r="J3717" i="1"/>
  <c r="K3717" i="1"/>
  <c r="L3717" i="1"/>
  <c r="M3717" i="1"/>
  <c r="N3717" i="1"/>
  <c r="J3718" i="1"/>
  <c r="K3718" i="1"/>
  <c r="L3718" i="1"/>
  <c r="M3718" i="1"/>
  <c r="N3718" i="1"/>
  <c r="J3719" i="1"/>
  <c r="K3719" i="1"/>
  <c r="L3719" i="1"/>
  <c r="M3719" i="1"/>
  <c r="N3719" i="1"/>
  <c r="J3720" i="1"/>
  <c r="K3720" i="1"/>
  <c r="L3720" i="1"/>
  <c r="M3720" i="1"/>
  <c r="N3720" i="1"/>
  <c r="J3721" i="1"/>
  <c r="K3721" i="1"/>
  <c r="L3721" i="1"/>
  <c r="M3721" i="1"/>
  <c r="N3721" i="1"/>
  <c r="J3722" i="1"/>
  <c r="K3722" i="1"/>
  <c r="L3722" i="1"/>
  <c r="M3722" i="1"/>
  <c r="N3722" i="1"/>
  <c r="J3723" i="1"/>
  <c r="K3723" i="1"/>
  <c r="L3723" i="1"/>
  <c r="M3723" i="1"/>
  <c r="N3723" i="1"/>
  <c r="J3724" i="1"/>
  <c r="K3724" i="1"/>
  <c r="L3724" i="1"/>
  <c r="M3724" i="1"/>
  <c r="N3724" i="1"/>
  <c r="J3725" i="1"/>
  <c r="K3725" i="1"/>
  <c r="L3725" i="1"/>
  <c r="M3725" i="1"/>
  <c r="N3725" i="1"/>
  <c r="J3726" i="1"/>
  <c r="K3726" i="1"/>
  <c r="L3726" i="1"/>
  <c r="M3726" i="1"/>
  <c r="N3726" i="1"/>
  <c r="J3727" i="1"/>
  <c r="K3727" i="1"/>
  <c r="L3727" i="1"/>
  <c r="M3727" i="1"/>
  <c r="N3727" i="1"/>
  <c r="J3728" i="1"/>
  <c r="K3728" i="1"/>
  <c r="L3728" i="1"/>
  <c r="M3728" i="1"/>
  <c r="N3728" i="1"/>
  <c r="J3729" i="1"/>
  <c r="K3729" i="1"/>
  <c r="L3729" i="1"/>
  <c r="M3729" i="1"/>
  <c r="N3729" i="1"/>
  <c r="J3730" i="1"/>
  <c r="K3730" i="1"/>
  <c r="L3730" i="1"/>
  <c r="M3730" i="1"/>
  <c r="N3730" i="1"/>
  <c r="J3731" i="1"/>
  <c r="K3731" i="1"/>
  <c r="L3731" i="1"/>
  <c r="M3731" i="1"/>
  <c r="N3731" i="1"/>
  <c r="J3732" i="1"/>
  <c r="K3732" i="1"/>
  <c r="L3732" i="1"/>
  <c r="M3732" i="1"/>
  <c r="N3732" i="1"/>
  <c r="J3733" i="1"/>
  <c r="K3733" i="1"/>
  <c r="L3733" i="1"/>
  <c r="M3733" i="1"/>
  <c r="N3733" i="1"/>
  <c r="J3734" i="1"/>
  <c r="K3734" i="1"/>
  <c r="L3734" i="1"/>
  <c r="M3734" i="1"/>
  <c r="N3734" i="1"/>
  <c r="J3735" i="1"/>
  <c r="O3735" i="1" s="1"/>
  <c r="K3735" i="1"/>
  <c r="L3735" i="1"/>
  <c r="M3735" i="1"/>
  <c r="N3735" i="1"/>
  <c r="J3736" i="1"/>
  <c r="K3736" i="1"/>
  <c r="L3736" i="1"/>
  <c r="M3736" i="1"/>
  <c r="N3736" i="1"/>
  <c r="J3737" i="1"/>
  <c r="K3737" i="1"/>
  <c r="L3737" i="1"/>
  <c r="M3737" i="1"/>
  <c r="N3737" i="1"/>
  <c r="J3738" i="1"/>
  <c r="K3738" i="1"/>
  <c r="L3738" i="1"/>
  <c r="M3738" i="1"/>
  <c r="N3738" i="1"/>
  <c r="J3739" i="1"/>
  <c r="K3739" i="1"/>
  <c r="L3739" i="1"/>
  <c r="M3739" i="1"/>
  <c r="N3739" i="1"/>
  <c r="J3740" i="1"/>
  <c r="K3740" i="1"/>
  <c r="L3740" i="1"/>
  <c r="M3740" i="1"/>
  <c r="N3740" i="1"/>
  <c r="J3741" i="1"/>
  <c r="K3741" i="1"/>
  <c r="L3741" i="1"/>
  <c r="M3741" i="1"/>
  <c r="N3741" i="1"/>
  <c r="J3742" i="1"/>
  <c r="K3742" i="1"/>
  <c r="L3742" i="1"/>
  <c r="M3742" i="1"/>
  <c r="N3742" i="1"/>
  <c r="J3743" i="1"/>
  <c r="K3743" i="1"/>
  <c r="L3743" i="1"/>
  <c r="M3743" i="1"/>
  <c r="N3743" i="1"/>
  <c r="J3744" i="1"/>
  <c r="K3744" i="1"/>
  <c r="L3744" i="1"/>
  <c r="M3744" i="1"/>
  <c r="N3744" i="1"/>
  <c r="J3745" i="1"/>
  <c r="K3745" i="1"/>
  <c r="L3745" i="1"/>
  <c r="M3745" i="1"/>
  <c r="N3745" i="1"/>
  <c r="J3746" i="1"/>
  <c r="K3746" i="1"/>
  <c r="L3746" i="1"/>
  <c r="M3746" i="1"/>
  <c r="N3746" i="1"/>
  <c r="J3747" i="1"/>
  <c r="K3747" i="1"/>
  <c r="L3747" i="1"/>
  <c r="M3747" i="1"/>
  <c r="N3747" i="1"/>
  <c r="J3748" i="1"/>
  <c r="K3748" i="1"/>
  <c r="L3748" i="1"/>
  <c r="M3748" i="1"/>
  <c r="N3748" i="1"/>
  <c r="J3749" i="1"/>
  <c r="K3749" i="1"/>
  <c r="L3749" i="1"/>
  <c r="M3749" i="1"/>
  <c r="N3749" i="1"/>
  <c r="J3750" i="1"/>
  <c r="K3750" i="1"/>
  <c r="L3750" i="1"/>
  <c r="M3750" i="1"/>
  <c r="N3750" i="1"/>
  <c r="J3751" i="1"/>
  <c r="K3751" i="1"/>
  <c r="L3751" i="1"/>
  <c r="M3751" i="1"/>
  <c r="N3751" i="1"/>
  <c r="J3752" i="1"/>
  <c r="K3752" i="1"/>
  <c r="L3752" i="1"/>
  <c r="M3752" i="1"/>
  <c r="N3752" i="1"/>
  <c r="J3753" i="1"/>
  <c r="K3753" i="1"/>
  <c r="L3753" i="1"/>
  <c r="M3753" i="1"/>
  <c r="N3753" i="1"/>
  <c r="J3754" i="1"/>
  <c r="K3754" i="1"/>
  <c r="L3754" i="1"/>
  <c r="M3754" i="1"/>
  <c r="N3754" i="1"/>
  <c r="J3755" i="1"/>
  <c r="K3755" i="1"/>
  <c r="L3755" i="1"/>
  <c r="M3755" i="1"/>
  <c r="N3755" i="1"/>
  <c r="J3756" i="1"/>
  <c r="K3756" i="1"/>
  <c r="L3756" i="1"/>
  <c r="M3756" i="1"/>
  <c r="N3756" i="1"/>
  <c r="J3757" i="1"/>
  <c r="K3757" i="1"/>
  <c r="L3757" i="1"/>
  <c r="M3757" i="1"/>
  <c r="N3757" i="1"/>
  <c r="J3758" i="1"/>
  <c r="K3758" i="1"/>
  <c r="L3758" i="1"/>
  <c r="M3758" i="1"/>
  <c r="N3758" i="1"/>
  <c r="J3759" i="1"/>
  <c r="O3759" i="1" s="1"/>
  <c r="K3759" i="1"/>
  <c r="L3759" i="1"/>
  <c r="M3759" i="1"/>
  <c r="N3759" i="1"/>
  <c r="J3760" i="1"/>
  <c r="K3760" i="1"/>
  <c r="L3760" i="1"/>
  <c r="M3760" i="1"/>
  <c r="N3760" i="1"/>
  <c r="J3761" i="1"/>
  <c r="K3761" i="1"/>
  <c r="L3761" i="1"/>
  <c r="M3761" i="1"/>
  <c r="N3761" i="1"/>
  <c r="J3762" i="1"/>
  <c r="K3762" i="1"/>
  <c r="L3762" i="1"/>
  <c r="M3762" i="1"/>
  <c r="N3762" i="1"/>
  <c r="J3763" i="1"/>
  <c r="K3763" i="1"/>
  <c r="L3763" i="1"/>
  <c r="M3763" i="1"/>
  <c r="N3763" i="1"/>
  <c r="J3764" i="1"/>
  <c r="K3764" i="1"/>
  <c r="L3764" i="1"/>
  <c r="M3764" i="1"/>
  <c r="N3764" i="1"/>
  <c r="J3765" i="1"/>
  <c r="K3765" i="1"/>
  <c r="L3765" i="1"/>
  <c r="M3765" i="1"/>
  <c r="N3765" i="1"/>
  <c r="J3766" i="1"/>
  <c r="K3766" i="1"/>
  <c r="L3766" i="1"/>
  <c r="M3766" i="1"/>
  <c r="N3766" i="1"/>
  <c r="J3767" i="1"/>
  <c r="K3767" i="1"/>
  <c r="L3767" i="1"/>
  <c r="M3767" i="1"/>
  <c r="N3767" i="1"/>
  <c r="J3768" i="1"/>
  <c r="K3768" i="1"/>
  <c r="L3768" i="1"/>
  <c r="M3768" i="1"/>
  <c r="N3768" i="1"/>
  <c r="J3769" i="1"/>
  <c r="K3769" i="1"/>
  <c r="L3769" i="1"/>
  <c r="M3769" i="1"/>
  <c r="N3769" i="1"/>
  <c r="J3770" i="1"/>
  <c r="K3770" i="1"/>
  <c r="L3770" i="1"/>
  <c r="M3770" i="1"/>
  <c r="N3770" i="1"/>
  <c r="J3771" i="1"/>
  <c r="K3771" i="1"/>
  <c r="L3771" i="1"/>
  <c r="M3771" i="1"/>
  <c r="N3771" i="1"/>
  <c r="J3772" i="1"/>
  <c r="K3772" i="1"/>
  <c r="L3772" i="1"/>
  <c r="M3772" i="1"/>
  <c r="N3772" i="1"/>
  <c r="J3773" i="1"/>
  <c r="K3773" i="1"/>
  <c r="L3773" i="1"/>
  <c r="M3773" i="1"/>
  <c r="N3773" i="1"/>
  <c r="J3774" i="1"/>
  <c r="K3774" i="1"/>
  <c r="L3774" i="1"/>
  <c r="M3774" i="1"/>
  <c r="N3774" i="1"/>
  <c r="J3775" i="1"/>
  <c r="K3775" i="1"/>
  <c r="L3775" i="1"/>
  <c r="M3775" i="1"/>
  <c r="N3775" i="1"/>
  <c r="J3776" i="1"/>
  <c r="K3776" i="1"/>
  <c r="L3776" i="1"/>
  <c r="M3776" i="1"/>
  <c r="N3776" i="1"/>
  <c r="J3777" i="1"/>
  <c r="K3777" i="1"/>
  <c r="L3777" i="1"/>
  <c r="M3777" i="1"/>
  <c r="N3777" i="1"/>
  <c r="J3778" i="1"/>
  <c r="K3778" i="1"/>
  <c r="L3778" i="1"/>
  <c r="M3778" i="1"/>
  <c r="N3778" i="1"/>
  <c r="J3779" i="1"/>
  <c r="K3779" i="1"/>
  <c r="L3779" i="1"/>
  <c r="M3779" i="1"/>
  <c r="N3779" i="1"/>
  <c r="J3780" i="1"/>
  <c r="K3780" i="1"/>
  <c r="L3780" i="1"/>
  <c r="M3780" i="1"/>
  <c r="N3780" i="1"/>
  <c r="J3781" i="1"/>
  <c r="K3781" i="1"/>
  <c r="L3781" i="1"/>
  <c r="M3781" i="1"/>
  <c r="N3781" i="1"/>
  <c r="J3782" i="1"/>
  <c r="K3782" i="1"/>
  <c r="L3782" i="1"/>
  <c r="M3782" i="1"/>
  <c r="N3782" i="1"/>
  <c r="J3783" i="1"/>
  <c r="O3783" i="1" s="1"/>
  <c r="K3783" i="1"/>
  <c r="L3783" i="1"/>
  <c r="M3783" i="1"/>
  <c r="N3783" i="1"/>
  <c r="J3784" i="1"/>
  <c r="K3784" i="1"/>
  <c r="L3784" i="1"/>
  <c r="M3784" i="1"/>
  <c r="N3784" i="1"/>
  <c r="J3785" i="1"/>
  <c r="K3785" i="1"/>
  <c r="L3785" i="1"/>
  <c r="M3785" i="1"/>
  <c r="N3785" i="1"/>
  <c r="J3786" i="1"/>
  <c r="K3786" i="1"/>
  <c r="L3786" i="1"/>
  <c r="M3786" i="1"/>
  <c r="N3786" i="1"/>
  <c r="J3787" i="1"/>
  <c r="K3787" i="1"/>
  <c r="L3787" i="1"/>
  <c r="M3787" i="1"/>
  <c r="N3787" i="1"/>
  <c r="J3788" i="1"/>
  <c r="K3788" i="1"/>
  <c r="L3788" i="1"/>
  <c r="M3788" i="1"/>
  <c r="N3788" i="1"/>
  <c r="J3789" i="1"/>
  <c r="K3789" i="1"/>
  <c r="L3789" i="1"/>
  <c r="M3789" i="1"/>
  <c r="N3789" i="1"/>
  <c r="J3790" i="1"/>
  <c r="K3790" i="1"/>
  <c r="L3790" i="1"/>
  <c r="M3790" i="1"/>
  <c r="N3790" i="1"/>
  <c r="J3791" i="1"/>
  <c r="K3791" i="1"/>
  <c r="L3791" i="1"/>
  <c r="M3791" i="1"/>
  <c r="N3791" i="1"/>
  <c r="J3792" i="1"/>
  <c r="K3792" i="1"/>
  <c r="L3792" i="1"/>
  <c r="M3792" i="1"/>
  <c r="N3792" i="1"/>
  <c r="J3793" i="1"/>
  <c r="K3793" i="1"/>
  <c r="L3793" i="1"/>
  <c r="M3793" i="1"/>
  <c r="N3793" i="1"/>
  <c r="J3794" i="1"/>
  <c r="K3794" i="1"/>
  <c r="L3794" i="1"/>
  <c r="M3794" i="1"/>
  <c r="N3794" i="1"/>
  <c r="J3795" i="1"/>
  <c r="K3795" i="1"/>
  <c r="L3795" i="1"/>
  <c r="M3795" i="1"/>
  <c r="N3795" i="1"/>
  <c r="J3796" i="1"/>
  <c r="K3796" i="1"/>
  <c r="L3796" i="1"/>
  <c r="M3796" i="1"/>
  <c r="N3796" i="1"/>
  <c r="J3797" i="1"/>
  <c r="K3797" i="1"/>
  <c r="L3797" i="1"/>
  <c r="M3797" i="1"/>
  <c r="N3797" i="1"/>
  <c r="J3798" i="1"/>
  <c r="K3798" i="1"/>
  <c r="L3798" i="1"/>
  <c r="M3798" i="1"/>
  <c r="N3798" i="1"/>
  <c r="J3799" i="1"/>
  <c r="K3799" i="1"/>
  <c r="L3799" i="1"/>
  <c r="M3799" i="1"/>
  <c r="N3799" i="1"/>
  <c r="J3800" i="1"/>
  <c r="K3800" i="1"/>
  <c r="L3800" i="1"/>
  <c r="M3800" i="1"/>
  <c r="N3800" i="1"/>
  <c r="J3801" i="1"/>
  <c r="K3801" i="1"/>
  <c r="L3801" i="1"/>
  <c r="M3801" i="1"/>
  <c r="N3801" i="1"/>
  <c r="J3802" i="1"/>
  <c r="K3802" i="1"/>
  <c r="L3802" i="1"/>
  <c r="M3802" i="1"/>
  <c r="N3802" i="1"/>
  <c r="J3803" i="1"/>
  <c r="K3803" i="1"/>
  <c r="L3803" i="1"/>
  <c r="M3803" i="1"/>
  <c r="N3803" i="1"/>
  <c r="J3804" i="1"/>
  <c r="K3804" i="1"/>
  <c r="L3804" i="1"/>
  <c r="M3804" i="1"/>
  <c r="N3804" i="1"/>
  <c r="J3805" i="1"/>
  <c r="K3805" i="1"/>
  <c r="L3805" i="1"/>
  <c r="M3805" i="1"/>
  <c r="N3805" i="1"/>
  <c r="J3806" i="1"/>
  <c r="K3806" i="1"/>
  <c r="L3806" i="1"/>
  <c r="M3806" i="1"/>
  <c r="N3806" i="1"/>
  <c r="J3807" i="1"/>
  <c r="O3807" i="1" s="1"/>
  <c r="K3807" i="1"/>
  <c r="L3807" i="1"/>
  <c r="M3807" i="1"/>
  <c r="N3807" i="1"/>
  <c r="J3808" i="1"/>
  <c r="K3808" i="1"/>
  <c r="L3808" i="1"/>
  <c r="M3808" i="1"/>
  <c r="N3808" i="1"/>
  <c r="J3809" i="1"/>
  <c r="K3809" i="1"/>
  <c r="L3809" i="1"/>
  <c r="M3809" i="1"/>
  <c r="N3809" i="1"/>
  <c r="J3810" i="1"/>
  <c r="K3810" i="1"/>
  <c r="L3810" i="1"/>
  <c r="M3810" i="1"/>
  <c r="N3810" i="1"/>
  <c r="J3811" i="1"/>
  <c r="K3811" i="1"/>
  <c r="L3811" i="1"/>
  <c r="M3811" i="1"/>
  <c r="N3811" i="1"/>
  <c r="J3812" i="1"/>
  <c r="K3812" i="1"/>
  <c r="L3812" i="1"/>
  <c r="M3812" i="1"/>
  <c r="N3812" i="1"/>
  <c r="J3813" i="1"/>
  <c r="K3813" i="1"/>
  <c r="L3813" i="1"/>
  <c r="M3813" i="1"/>
  <c r="N3813" i="1"/>
  <c r="J3814" i="1"/>
  <c r="K3814" i="1"/>
  <c r="L3814" i="1"/>
  <c r="M3814" i="1"/>
  <c r="N3814" i="1"/>
  <c r="J3815" i="1"/>
  <c r="K3815" i="1"/>
  <c r="L3815" i="1"/>
  <c r="M3815" i="1"/>
  <c r="N3815" i="1"/>
  <c r="J3816" i="1"/>
  <c r="K3816" i="1"/>
  <c r="L3816" i="1"/>
  <c r="M3816" i="1"/>
  <c r="N3816" i="1"/>
  <c r="J3817" i="1"/>
  <c r="K3817" i="1"/>
  <c r="L3817" i="1"/>
  <c r="M3817" i="1"/>
  <c r="N3817" i="1"/>
  <c r="J3818" i="1"/>
  <c r="K3818" i="1"/>
  <c r="L3818" i="1"/>
  <c r="M3818" i="1"/>
  <c r="N3818" i="1"/>
  <c r="J3819" i="1"/>
  <c r="K3819" i="1"/>
  <c r="L3819" i="1"/>
  <c r="M3819" i="1"/>
  <c r="N3819" i="1"/>
  <c r="J3820" i="1"/>
  <c r="K3820" i="1"/>
  <c r="L3820" i="1"/>
  <c r="M3820" i="1"/>
  <c r="N3820" i="1"/>
  <c r="J3821" i="1"/>
  <c r="K3821" i="1"/>
  <c r="L3821" i="1"/>
  <c r="M3821" i="1"/>
  <c r="N3821" i="1"/>
  <c r="J3822" i="1"/>
  <c r="K3822" i="1"/>
  <c r="L3822" i="1"/>
  <c r="M3822" i="1"/>
  <c r="N3822" i="1"/>
  <c r="J3823" i="1"/>
  <c r="K3823" i="1"/>
  <c r="L3823" i="1"/>
  <c r="M3823" i="1"/>
  <c r="N3823" i="1"/>
  <c r="J3824" i="1"/>
  <c r="K3824" i="1"/>
  <c r="L3824" i="1"/>
  <c r="M3824" i="1"/>
  <c r="N3824" i="1"/>
  <c r="J3825" i="1"/>
  <c r="K3825" i="1"/>
  <c r="L3825" i="1"/>
  <c r="M3825" i="1"/>
  <c r="N3825" i="1"/>
  <c r="J3826" i="1"/>
  <c r="K3826" i="1"/>
  <c r="L3826" i="1"/>
  <c r="M3826" i="1"/>
  <c r="N3826" i="1"/>
  <c r="J3827" i="1"/>
  <c r="K3827" i="1"/>
  <c r="L3827" i="1"/>
  <c r="M3827" i="1"/>
  <c r="N3827" i="1"/>
  <c r="J3828" i="1"/>
  <c r="K3828" i="1"/>
  <c r="L3828" i="1"/>
  <c r="M3828" i="1"/>
  <c r="N3828" i="1"/>
  <c r="J3829" i="1"/>
  <c r="K3829" i="1"/>
  <c r="L3829" i="1"/>
  <c r="M3829" i="1"/>
  <c r="N3829" i="1"/>
  <c r="J3830" i="1"/>
  <c r="K3830" i="1"/>
  <c r="L3830" i="1"/>
  <c r="M3830" i="1"/>
  <c r="N3830" i="1"/>
  <c r="J3831" i="1"/>
  <c r="O3831" i="1" s="1"/>
  <c r="K3831" i="1"/>
  <c r="L3831" i="1"/>
  <c r="M3831" i="1"/>
  <c r="N3831" i="1"/>
  <c r="J3832" i="1"/>
  <c r="K3832" i="1"/>
  <c r="L3832" i="1"/>
  <c r="M3832" i="1"/>
  <c r="N3832" i="1"/>
  <c r="J3833" i="1"/>
  <c r="K3833" i="1"/>
  <c r="L3833" i="1"/>
  <c r="M3833" i="1"/>
  <c r="N3833" i="1"/>
  <c r="J3834" i="1"/>
  <c r="K3834" i="1"/>
  <c r="L3834" i="1"/>
  <c r="M3834" i="1"/>
  <c r="N3834" i="1"/>
  <c r="J3835" i="1"/>
  <c r="K3835" i="1"/>
  <c r="L3835" i="1"/>
  <c r="M3835" i="1"/>
  <c r="N3835" i="1"/>
  <c r="J3836" i="1"/>
  <c r="K3836" i="1"/>
  <c r="L3836" i="1"/>
  <c r="M3836" i="1"/>
  <c r="N3836" i="1"/>
  <c r="J3837" i="1"/>
  <c r="K3837" i="1"/>
  <c r="L3837" i="1"/>
  <c r="M3837" i="1"/>
  <c r="N3837" i="1"/>
  <c r="J3838" i="1"/>
  <c r="K3838" i="1"/>
  <c r="L3838" i="1"/>
  <c r="M3838" i="1"/>
  <c r="N3838" i="1"/>
  <c r="J3839" i="1"/>
  <c r="K3839" i="1"/>
  <c r="L3839" i="1"/>
  <c r="M3839" i="1"/>
  <c r="N3839" i="1"/>
  <c r="J3840" i="1"/>
  <c r="K3840" i="1"/>
  <c r="L3840" i="1"/>
  <c r="M3840" i="1"/>
  <c r="N3840" i="1"/>
  <c r="J3841" i="1"/>
  <c r="K3841" i="1"/>
  <c r="L3841" i="1"/>
  <c r="M3841" i="1"/>
  <c r="N3841" i="1"/>
  <c r="J3842" i="1"/>
  <c r="K3842" i="1"/>
  <c r="L3842" i="1"/>
  <c r="M3842" i="1"/>
  <c r="N3842" i="1"/>
  <c r="J3843" i="1"/>
  <c r="K3843" i="1"/>
  <c r="L3843" i="1"/>
  <c r="M3843" i="1"/>
  <c r="N3843" i="1"/>
  <c r="J3844" i="1"/>
  <c r="K3844" i="1"/>
  <c r="L3844" i="1"/>
  <c r="M3844" i="1"/>
  <c r="N3844" i="1"/>
  <c r="J3845" i="1"/>
  <c r="K3845" i="1"/>
  <c r="L3845" i="1"/>
  <c r="M3845" i="1"/>
  <c r="N3845" i="1"/>
  <c r="J3846" i="1"/>
  <c r="K3846" i="1"/>
  <c r="L3846" i="1"/>
  <c r="M3846" i="1"/>
  <c r="N3846" i="1"/>
  <c r="J3847" i="1"/>
  <c r="K3847" i="1"/>
  <c r="L3847" i="1"/>
  <c r="M3847" i="1"/>
  <c r="N3847" i="1"/>
  <c r="J3848" i="1"/>
  <c r="K3848" i="1"/>
  <c r="L3848" i="1"/>
  <c r="M3848" i="1"/>
  <c r="N3848" i="1"/>
  <c r="J3849" i="1"/>
  <c r="K3849" i="1"/>
  <c r="L3849" i="1"/>
  <c r="M3849" i="1"/>
  <c r="N3849" i="1"/>
  <c r="J3850" i="1"/>
  <c r="K3850" i="1"/>
  <c r="L3850" i="1"/>
  <c r="M3850" i="1"/>
  <c r="N3850" i="1"/>
  <c r="J3851" i="1"/>
  <c r="K3851" i="1"/>
  <c r="L3851" i="1"/>
  <c r="M3851" i="1"/>
  <c r="N3851" i="1"/>
  <c r="J3852" i="1"/>
  <c r="K3852" i="1"/>
  <c r="L3852" i="1"/>
  <c r="M3852" i="1"/>
  <c r="N3852" i="1"/>
  <c r="J3853" i="1"/>
  <c r="K3853" i="1"/>
  <c r="L3853" i="1"/>
  <c r="M3853" i="1"/>
  <c r="N3853" i="1"/>
  <c r="J3854" i="1"/>
  <c r="K3854" i="1"/>
  <c r="L3854" i="1"/>
  <c r="M3854" i="1"/>
  <c r="N3854" i="1"/>
  <c r="J3855" i="1"/>
  <c r="O3855" i="1" s="1"/>
  <c r="K3855" i="1"/>
  <c r="L3855" i="1"/>
  <c r="M3855" i="1"/>
  <c r="N3855" i="1"/>
  <c r="J3856" i="1"/>
  <c r="K3856" i="1"/>
  <c r="L3856" i="1"/>
  <c r="M3856" i="1"/>
  <c r="N3856" i="1"/>
  <c r="J3857" i="1"/>
  <c r="K3857" i="1"/>
  <c r="L3857" i="1"/>
  <c r="M3857" i="1"/>
  <c r="N3857" i="1"/>
  <c r="J3858" i="1"/>
  <c r="K3858" i="1"/>
  <c r="L3858" i="1"/>
  <c r="M3858" i="1"/>
  <c r="N3858" i="1"/>
  <c r="J3859" i="1"/>
  <c r="K3859" i="1"/>
  <c r="L3859" i="1"/>
  <c r="M3859" i="1"/>
  <c r="N3859" i="1"/>
  <c r="J3860" i="1"/>
  <c r="K3860" i="1"/>
  <c r="L3860" i="1"/>
  <c r="M3860" i="1"/>
  <c r="N3860" i="1"/>
  <c r="J3861" i="1"/>
  <c r="K3861" i="1"/>
  <c r="L3861" i="1"/>
  <c r="M3861" i="1"/>
  <c r="N3861" i="1"/>
  <c r="J3862" i="1"/>
  <c r="K3862" i="1"/>
  <c r="L3862" i="1"/>
  <c r="M3862" i="1"/>
  <c r="N3862" i="1"/>
  <c r="J3863" i="1"/>
  <c r="K3863" i="1"/>
  <c r="L3863" i="1"/>
  <c r="M3863" i="1"/>
  <c r="N3863" i="1"/>
  <c r="J3864" i="1"/>
  <c r="K3864" i="1"/>
  <c r="L3864" i="1"/>
  <c r="M3864" i="1"/>
  <c r="N3864" i="1"/>
  <c r="J3865" i="1"/>
  <c r="K3865" i="1"/>
  <c r="L3865" i="1"/>
  <c r="M3865" i="1"/>
  <c r="N3865" i="1"/>
  <c r="J3866" i="1"/>
  <c r="K3866" i="1"/>
  <c r="L3866" i="1"/>
  <c r="M3866" i="1"/>
  <c r="N3866" i="1"/>
  <c r="J3867" i="1"/>
  <c r="K3867" i="1"/>
  <c r="L3867" i="1"/>
  <c r="M3867" i="1"/>
  <c r="N3867" i="1"/>
  <c r="J3868" i="1"/>
  <c r="K3868" i="1"/>
  <c r="L3868" i="1"/>
  <c r="M3868" i="1"/>
  <c r="N3868" i="1"/>
  <c r="J3869" i="1"/>
  <c r="K3869" i="1"/>
  <c r="L3869" i="1"/>
  <c r="M3869" i="1"/>
  <c r="N3869" i="1"/>
  <c r="J3870" i="1"/>
  <c r="K3870" i="1"/>
  <c r="L3870" i="1"/>
  <c r="M3870" i="1"/>
  <c r="N3870" i="1"/>
  <c r="J3871" i="1"/>
  <c r="K3871" i="1"/>
  <c r="L3871" i="1"/>
  <c r="M3871" i="1"/>
  <c r="N3871" i="1"/>
  <c r="J3872" i="1"/>
  <c r="K3872" i="1"/>
  <c r="L3872" i="1"/>
  <c r="M3872" i="1"/>
  <c r="N3872" i="1"/>
  <c r="J3873" i="1"/>
  <c r="K3873" i="1"/>
  <c r="L3873" i="1"/>
  <c r="M3873" i="1"/>
  <c r="N3873" i="1"/>
  <c r="J3874" i="1"/>
  <c r="K3874" i="1"/>
  <c r="L3874" i="1"/>
  <c r="M3874" i="1"/>
  <c r="N3874" i="1"/>
  <c r="J3875" i="1"/>
  <c r="K3875" i="1"/>
  <c r="L3875" i="1"/>
  <c r="M3875" i="1"/>
  <c r="N3875" i="1"/>
  <c r="J3876" i="1"/>
  <c r="K3876" i="1"/>
  <c r="L3876" i="1"/>
  <c r="M3876" i="1"/>
  <c r="N3876" i="1"/>
  <c r="J3877" i="1"/>
  <c r="K3877" i="1"/>
  <c r="L3877" i="1"/>
  <c r="M3877" i="1"/>
  <c r="N3877" i="1"/>
  <c r="J3878" i="1"/>
  <c r="K3878" i="1"/>
  <c r="L3878" i="1"/>
  <c r="M3878" i="1"/>
  <c r="N3878" i="1"/>
  <c r="J3879" i="1"/>
  <c r="O3879" i="1" s="1"/>
  <c r="K3879" i="1"/>
  <c r="L3879" i="1"/>
  <c r="M3879" i="1"/>
  <c r="N3879" i="1"/>
  <c r="J3880" i="1"/>
  <c r="K3880" i="1"/>
  <c r="L3880" i="1"/>
  <c r="M3880" i="1"/>
  <c r="N3880" i="1"/>
  <c r="J3881" i="1"/>
  <c r="K3881" i="1"/>
  <c r="L3881" i="1"/>
  <c r="M3881" i="1"/>
  <c r="N3881" i="1"/>
  <c r="J3882" i="1"/>
  <c r="K3882" i="1"/>
  <c r="L3882" i="1"/>
  <c r="M3882" i="1"/>
  <c r="N3882" i="1"/>
  <c r="J3883" i="1"/>
  <c r="K3883" i="1"/>
  <c r="L3883" i="1"/>
  <c r="M3883" i="1"/>
  <c r="N3883" i="1"/>
  <c r="J3884" i="1"/>
  <c r="K3884" i="1"/>
  <c r="L3884" i="1"/>
  <c r="M3884" i="1"/>
  <c r="N3884" i="1"/>
  <c r="J3885" i="1"/>
  <c r="K3885" i="1"/>
  <c r="L3885" i="1"/>
  <c r="M3885" i="1"/>
  <c r="N3885" i="1"/>
  <c r="J3886" i="1"/>
  <c r="K3886" i="1"/>
  <c r="L3886" i="1"/>
  <c r="M3886" i="1"/>
  <c r="N3886" i="1"/>
  <c r="J3887" i="1"/>
  <c r="K3887" i="1"/>
  <c r="L3887" i="1"/>
  <c r="M3887" i="1"/>
  <c r="N3887" i="1"/>
  <c r="J3888" i="1"/>
  <c r="K3888" i="1"/>
  <c r="L3888" i="1"/>
  <c r="M3888" i="1"/>
  <c r="N3888" i="1"/>
  <c r="J3889" i="1"/>
  <c r="K3889" i="1"/>
  <c r="L3889" i="1"/>
  <c r="M3889" i="1"/>
  <c r="N3889" i="1"/>
  <c r="J3890" i="1"/>
  <c r="K3890" i="1"/>
  <c r="L3890" i="1"/>
  <c r="M3890" i="1"/>
  <c r="N3890" i="1"/>
  <c r="J3891" i="1"/>
  <c r="K3891" i="1"/>
  <c r="L3891" i="1"/>
  <c r="M3891" i="1"/>
  <c r="N3891" i="1"/>
  <c r="J3892" i="1"/>
  <c r="K3892" i="1"/>
  <c r="L3892" i="1"/>
  <c r="M3892" i="1"/>
  <c r="N3892" i="1"/>
  <c r="J3893" i="1"/>
  <c r="K3893" i="1"/>
  <c r="L3893" i="1"/>
  <c r="M3893" i="1"/>
  <c r="N3893" i="1"/>
  <c r="J3894" i="1"/>
  <c r="K3894" i="1"/>
  <c r="L3894" i="1"/>
  <c r="M3894" i="1"/>
  <c r="N3894" i="1"/>
  <c r="J3895" i="1"/>
  <c r="K3895" i="1"/>
  <c r="L3895" i="1"/>
  <c r="M3895" i="1"/>
  <c r="N3895" i="1"/>
  <c r="J3896" i="1"/>
  <c r="K3896" i="1"/>
  <c r="L3896" i="1"/>
  <c r="M3896" i="1"/>
  <c r="N3896" i="1"/>
  <c r="J3897" i="1"/>
  <c r="K3897" i="1"/>
  <c r="L3897" i="1"/>
  <c r="M3897" i="1"/>
  <c r="N3897" i="1"/>
  <c r="J3898" i="1"/>
  <c r="K3898" i="1"/>
  <c r="L3898" i="1"/>
  <c r="M3898" i="1"/>
  <c r="N3898" i="1"/>
  <c r="J3899" i="1"/>
  <c r="K3899" i="1"/>
  <c r="L3899" i="1"/>
  <c r="M3899" i="1"/>
  <c r="N3899" i="1"/>
  <c r="J3900" i="1"/>
  <c r="K3900" i="1"/>
  <c r="L3900" i="1"/>
  <c r="M3900" i="1"/>
  <c r="N3900" i="1"/>
  <c r="J3901" i="1"/>
  <c r="K3901" i="1"/>
  <c r="L3901" i="1"/>
  <c r="M3901" i="1"/>
  <c r="N3901" i="1"/>
  <c r="J3902" i="1"/>
  <c r="K3902" i="1"/>
  <c r="L3902" i="1"/>
  <c r="M3902" i="1"/>
  <c r="N3902" i="1"/>
  <c r="J3903" i="1"/>
  <c r="O3903" i="1" s="1"/>
  <c r="K3903" i="1"/>
  <c r="L3903" i="1"/>
  <c r="M3903" i="1"/>
  <c r="N3903" i="1"/>
  <c r="J3904" i="1"/>
  <c r="K3904" i="1"/>
  <c r="L3904" i="1"/>
  <c r="M3904" i="1"/>
  <c r="N3904" i="1"/>
  <c r="J3905" i="1"/>
  <c r="K3905" i="1"/>
  <c r="L3905" i="1"/>
  <c r="M3905" i="1"/>
  <c r="N3905" i="1"/>
  <c r="J3906" i="1"/>
  <c r="K3906" i="1"/>
  <c r="L3906" i="1"/>
  <c r="M3906" i="1"/>
  <c r="N3906" i="1"/>
  <c r="J3907" i="1"/>
  <c r="K3907" i="1"/>
  <c r="L3907" i="1"/>
  <c r="M3907" i="1"/>
  <c r="N3907" i="1"/>
  <c r="J3908" i="1"/>
  <c r="K3908" i="1"/>
  <c r="L3908" i="1"/>
  <c r="M3908" i="1"/>
  <c r="N3908" i="1"/>
  <c r="J3909" i="1"/>
  <c r="K3909" i="1"/>
  <c r="L3909" i="1"/>
  <c r="M3909" i="1"/>
  <c r="N3909" i="1"/>
  <c r="J3910" i="1"/>
  <c r="K3910" i="1"/>
  <c r="L3910" i="1"/>
  <c r="M3910" i="1"/>
  <c r="N3910" i="1"/>
  <c r="J3911" i="1"/>
  <c r="K3911" i="1"/>
  <c r="L3911" i="1"/>
  <c r="M3911" i="1"/>
  <c r="N3911" i="1"/>
  <c r="J3912" i="1"/>
  <c r="K3912" i="1"/>
  <c r="L3912" i="1"/>
  <c r="M3912" i="1"/>
  <c r="N3912" i="1"/>
  <c r="J3913" i="1"/>
  <c r="K3913" i="1"/>
  <c r="L3913" i="1"/>
  <c r="M3913" i="1"/>
  <c r="N3913" i="1"/>
  <c r="J3914" i="1"/>
  <c r="K3914" i="1"/>
  <c r="L3914" i="1"/>
  <c r="M3914" i="1"/>
  <c r="N3914" i="1"/>
  <c r="J3915" i="1"/>
  <c r="K3915" i="1"/>
  <c r="L3915" i="1"/>
  <c r="M3915" i="1"/>
  <c r="N3915" i="1"/>
  <c r="J3916" i="1"/>
  <c r="K3916" i="1"/>
  <c r="L3916" i="1"/>
  <c r="M3916" i="1"/>
  <c r="N3916" i="1"/>
  <c r="J3917" i="1"/>
  <c r="K3917" i="1"/>
  <c r="L3917" i="1"/>
  <c r="M3917" i="1"/>
  <c r="N3917" i="1"/>
  <c r="J3918" i="1"/>
  <c r="K3918" i="1"/>
  <c r="L3918" i="1"/>
  <c r="M3918" i="1"/>
  <c r="N3918" i="1"/>
  <c r="J3919" i="1"/>
  <c r="K3919" i="1"/>
  <c r="L3919" i="1"/>
  <c r="M3919" i="1"/>
  <c r="N3919" i="1"/>
  <c r="J3920" i="1"/>
  <c r="K3920" i="1"/>
  <c r="L3920" i="1"/>
  <c r="M3920" i="1"/>
  <c r="N3920" i="1"/>
  <c r="J3921" i="1"/>
  <c r="K3921" i="1"/>
  <c r="L3921" i="1"/>
  <c r="M3921" i="1"/>
  <c r="N3921" i="1"/>
  <c r="J3922" i="1"/>
  <c r="K3922" i="1"/>
  <c r="L3922" i="1"/>
  <c r="M3922" i="1"/>
  <c r="N3922" i="1"/>
  <c r="J3923" i="1"/>
  <c r="K3923" i="1"/>
  <c r="L3923" i="1"/>
  <c r="M3923" i="1"/>
  <c r="N3923" i="1"/>
  <c r="J3924" i="1"/>
  <c r="K3924" i="1"/>
  <c r="L3924" i="1"/>
  <c r="M3924" i="1"/>
  <c r="N3924" i="1"/>
  <c r="J3925" i="1"/>
  <c r="K3925" i="1"/>
  <c r="L3925" i="1"/>
  <c r="M3925" i="1"/>
  <c r="N3925" i="1"/>
  <c r="J3926" i="1"/>
  <c r="K3926" i="1"/>
  <c r="L3926" i="1"/>
  <c r="M3926" i="1"/>
  <c r="N3926" i="1"/>
  <c r="J3927" i="1"/>
  <c r="O3927" i="1" s="1"/>
  <c r="K3927" i="1"/>
  <c r="L3927" i="1"/>
  <c r="M3927" i="1"/>
  <c r="N3927" i="1"/>
  <c r="J3928" i="1"/>
  <c r="K3928" i="1"/>
  <c r="L3928" i="1"/>
  <c r="M3928" i="1"/>
  <c r="N3928" i="1"/>
  <c r="J3929" i="1"/>
  <c r="K3929" i="1"/>
  <c r="L3929" i="1"/>
  <c r="M3929" i="1"/>
  <c r="N3929" i="1"/>
  <c r="J3930" i="1"/>
  <c r="K3930" i="1"/>
  <c r="L3930" i="1"/>
  <c r="M3930" i="1"/>
  <c r="N3930" i="1"/>
  <c r="J3931" i="1"/>
  <c r="K3931" i="1"/>
  <c r="L3931" i="1"/>
  <c r="M3931" i="1"/>
  <c r="N3931" i="1"/>
  <c r="J3932" i="1"/>
  <c r="K3932" i="1"/>
  <c r="L3932" i="1"/>
  <c r="M3932" i="1"/>
  <c r="N3932" i="1"/>
  <c r="J3933" i="1"/>
  <c r="K3933" i="1"/>
  <c r="L3933" i="1"/>
  <c r="M3933" i="1"/>
  <c r="N3933" i="1"/>
  <c r="J3934" i="1"/>
  <c r="K3934" i="1"/>
  <c r="L3934" i="1"/>
  <c r="M3934" i="1"/>
  <c r="N3934" i="1"/>
  <c r="J3935" i="1"/>
  <c r="K3935" i="1"/>
  <c r="L3935" i="1"/>
  <c r="M3935" i="1"/>
  <c r="N3935" i="1"/>
  <c r="J3936" i="1"/>
  <c r="K3936" i="1"/>
  <c r="L3936" i="1"/>
  <c r="M3936" i="1"/>
  <c r="N3936" i="1"/>
  <c r="J3937" i="1"/>
  <c r="K3937" i="1"/>
  <c r="L3937" i="1"/>
  <c r="M3937" i="1"/>
  <c r="N3937" i="1"/>
  <c r="J3938" i="1"/>
  <c r="K3938" i="1"/>
  <c r="L3938" i="1"/>
  <c r="M3938" i="1"/>
  <c r="N3938" i="1"/>
  <c r="J3939" i="1"/>
  <c r="K3939" i="1"/>
  <c r="L3939" i="1"/>
  <c r="M3939" i="1"/>
  <c r="N3939" i="1"/>
  <c r="J3940" i="1"/>
  <c r="K3940" i="1"/>
  <c r="L3940" i="1"/>
  <c r="M3940" i="1"/>
  <c r="N3940" i="1"/>
  <c r="J3941" i="1"/>
  <c r="K3941" i="1"/>
  <c r="L3941" i="1"/>
  <c r="M3941" i="1"/>
  <c r="N3941" i="1"/>
  <c r="J3942" i="1"/>
  <c r="K3942" i="1"/>
  <c r="L3942" i="1"/>
  <c r="M3942" i="1"/>
  <c r="N3942" i="1"/>
  <c r="J3943" i="1"/>
  <c r="K3943" i="1"/>
  <c r="L3943" i="1"/>
  <c r="M3943" i="1"/>
  <c r="N3943" i="1"/>
  <c r="J3944" i="1"/>
  <c r="K3944" i="1"/>
  <c r="L3944" i="1"/>
  <c r="M3944" i="1"/>
  <c r="N3944" i="1"/>
  <c r="J3945" i="1"/>
  <c r="K3945" i="1"/>
  <c r="L3945" i="1"/>
  <c r="M3945" i="1"/>
  <c r="N3945" i="1"/>
  <c r="J3946" i="1"/>
  <c r="K3946" i="1"/>
  <c r="L3946" i="1"/>
  <c r="M3946" i="1"/>
  <c r="N3946" i="1"/>
  <c r="J3947" i="1"/>
  <c r="K3947" i="1"/>
  <c r="L3947" i="1"/>
  <c r="M3947" i="1"/>
  <c r="N3947" i="1"/>
  <c r="J3948" i="1"/>
  <c r="K3948" i="1"/>
  <c r="L3948" i="1"/>
  <c r="M3948" i="1"/>
  <c r="N3948" i="1"/>
  <c r="J3949" i="1"/>
  <c r="K3949" i="1"/>
  <c r="L3949" i="1"/>
  <c r="M3949" i="1"/>
  <c r="N3949" i="1"/>
  <c r="J3950" i="1"/>
  <c r="K3950" i="1"/>
  <c r="L3950" i="1"/>
  <c r="M3950" i="1"/>
  <c r="N3950" i="1"/>
  <c r="J3951" i="1"/>
  <c r="O3951" i="1" s="1"/>
  <c r="K3951" i="1"/>
  <c r="L3951" i="1"/>
  <c r="M3951" i="1"/>
  <c r="N3951" i="1"/>
  <c r="J3952" i="1"/>
  <c r="K3952" i="1"/>
  <c r="L3952" i="1"/>
  <c r="M3952" i="1"/>
  <c r="N3952" i="1"/>
  <c r="J3953" i="1"/>
  <c r="K3953" i="1"/>
  <c r="L3953" i="1"/>
  <c r="M3953" i="1"/>
  <c r="N3953" i="1"/>
  <c r="J3954" i="1"/>
  <c r="K3954" i="1"/>
  <c r="L3954" i="1"/>
  <c r="M3954" i="1"/>
  <c r="N3954" i="1"/>
  <c r="J3955" i="1"/>
  <c r="K3955" i="1"/>
  <c r="L3955" i="1"/>
  <c r="M3955" i="1"/>
  <c r="N3955" i="1"/>
  <c r="J3956" i="1"/>
  <c r="K3956" i="1"/>
  <c r="L3956" i="1"/>
  <c r="M3956" i="1"/>
  <c r="N3956" i="1"/>
  <c r="J3957" i="1"/>
  <c r="K3957" i="1"/>
  <c r="L3957" i="1"/>
  <c r="M3957" i="1"/>
  <c r="N3957" i="1"/>
  <c r="J3958" i="1"/>
  <c r="K3958" i="1"/>
  <c r="L3958" i="1"/>
  <c r="M3958" i="1"/>
  <c r="N3958" i="1"/>
  <c r="J3959" i="1"/>
  <c r="K3959" i="1"/>
  <c r="L3959" i="1"/>
  <c r="M3959" i="1"/>
  <c r="N3959" i="1"/>
  <c r="J3960" i="1"/>
  <c r="K3960" i="1"/>
  <c r="L3960" i="1"/>
  <c r="M3960" i="1"/>
  <c r="N3960" i="1"/>
  <c r="J3961" i="1"/>
  <c r="K3961" i="1"/>
  <c r="L3961" i="1"/>
  <c r="M3961" i="1"/>
  <c r="N3961" i="1"/>
  <c r="J3962" i="1"/>
  <c r="K3962" i="1"/>
  <c r="L3962" i="1"/>
  <c r="M3962" i="1"/>
  <c r="N3962" i="1"/>
  <c r="J3963" i="1"/>
  <c r="K3963" i="1"/>
  <c r="L3963" i="1"/>
  <c r="M3963" i="1"/>
  <c r="N3963" i="1"/>
  <c r="J3964" i="1"/>
  <c r="K3964" i="1"/>
  <c r="L3964" i="1"/>
  <c r="M3964" i="1"/>
  <c r="N3964" i="1"/>
  <c r="J3965" i="1"/>
  <c r="K3965" i="1"/>
  <c r="L3965" i="1"/>
  <c r="M3965" i="1"/>
  <c r="N3965" i="1"/>
  <c r="J3966" i="1"/>
  <c r="K3966" i="1"/>
  <c r="L3966" i="1"/>
  <c r="M3966" i="1"/>
  <c r="N3966" i="1"/>
  <c r="J3967" i="1"/>
  <c r="K3967" i="1"/>
  <c r="L3967" i="1"/>
  <c r="M3967" i="1"/>
  <c r="N3967" i="1"/>
  <c r="J3968" i="1"/>
  <c r="K3968" i="1"/>
  <c r="L3968" i="1"/>
  <c r="M3968" i="1"/>
  <c r="N3968" i="1"/>
  <c r="J3969" i="1"/>
  <c r="K3969" i="1"/>
  <c r="L3969" i="1"/>
  <c r="M3969" i="1"/>
  <c r="N3969" i="1"/>
  <c r="J3970" i="1"/>
  <c r="K3970" i="1"/>
  <c r="L3970" i="1"/>
  <c r="M3970" i="1"/>
  <c r="N3970" i="1"/>
  <c r="J3971" i="1"/>
  <c r="K3971" i="1"/>
  <c r="L3971" i="1"/>
  <c r="M3971" i="1"/>
  <c r="N3971" i="1"/>
  <c r="J3972" i="1"/>
  <c r="K3972" i="1"/>
  <c r="L3972" i="1"/>
  <c r="M3972" i="1"/>
  <c r="N3972" i="1"/>
  <c r="J3973" i="1"/>
  <c r="K3973" i="1"/>
  <c r="L3973" i="1"/>
  <c r="M3973" i="1"/>
  <c r="N3973" i="1"/>
  <c r="J3974" i="1"/>
  <c r="K3974" i="1"/>
  <c r="L3974" i="1"/>
  <c r="M3974" i="1"/>
  <c r="N3974" i="1"/>
  <c r="J3975" i="1"/>
  <c r="O3975" i="1" s="1"/>
  <c r="K3975" i="1"/>
  <c r="L3975" i="1"/>
  <c r="M3975" i="1"/>
  <c r="N3975" i="1"/>
  <c r="J3976" i="1"/>
  <c r="K3976" i="1"/>
  <c r="L3976" i="1"/>
  <c r="M3976" i="1"/>
  <c r="N3976" i="1"/>
  <c r="J3977" i="1"/>
  <c r="K3977" i="1"/>
  <c r="L3977" i="1"/>
  <c r="M3977" i="1"/>
  <c r="N3977" i="1"/>
  <c r="J3978" i="1"/>
  <c r="K3978" i="1"/>
  <c r="L3978" i="1"/>
  <c r="M3978" i="1"/>
  <c r="N3978" i="1"/>
  <c r="J3979" i="1"/>
  <c r="K3979" i="1"/>
  <c r="L3979" i="1"/>
  <c r="M3979" i="1"/>
  <c r="N3979" i="1"/>
  <c r="J3980" i="1"/>
  <c r="K3980" i="1"/>
  <c r="L3980" i="1"/>
  <c r="M3980" i="1"/>
  <c r="N3980" i="1"/>
  <c r="J3981" i="1"/>
  <c r="K3981" i="1"/>
  <c r="L3981" i="1"/>
  <c r="M3981" i="1"/>
  <c r="N3981" i="1"/>
  <c r="J3982" i="1"/>
  <c r="K3982" i="1"/>
  <c r="L3982" i="1"/>
  <c r="M3982" i="1"/>
  <c r="N3982" i="1"/>
  <c r="J3983" i="1"/>
  <c r="K3983" i="1"/>
  <c r="L3983" i="1"/>
  <c r="M3983" i="1"/>
  <c r="N3983" i="1"/>
  <c r="J3984" i="1"/>
  <c r="K3984" i="1"/>
  <c r="L3984" i="1"/>
  <c r="M3984" i="1"/>
  <c r="N3984" i="1"/>
  <c r="J3985" i="1"/>
  <c r="K3985" i="1"/>
  <c r="L3985" i="1"/>
  <c r="M3985" i="1"/>
  <c r="N3985" i="1"/>
  <c r="J3986" i="1"/>
  <c r="K3986" i="1"/>
  <c r="L3986" i="1"/>
  <c r="M3986" i="1"/>
  <c r="N3986" i="1"/>
  <c r="J3987" i="1"/>
  <c r="K3987" i="1"/>
  <c r="L3987" i="1"/>
  <c r="M3987" i="1"/>
  <c r="N3987" i="1"/>
  <c r="J3988" i="1"/>
  <c r="K3988" i="1"/>
  <c r="L3988" i="1"/>
  <c r="M3988" i="1"/>
  <c r="N3988" i="1"/>
  <c r="J3989" i="1"/>
  <c r="K3989" i="1"/>
  <c r="L3989" i="1"/>
  <c r="M3989" i="1"/>
  <c r="N3989" i="1"/>
  <c r="J3990" i="1"/>
  <c r="K3990" i="1"/>
  <c r="L3990" i="1"/>
  <c r="M3990" i="1"/>
  <c r="N3990" i="1"/>
  <c r="J3991" i="1"/>
  <c r="K3991" i="1"/>
  <c r="L3991" i="1"/>
  <c r="M3991" i="1"/>
  <c r="N3991" i="1"/>
  <c r="J3992" i="1"/>
  <c r="K3992" i="1"/>
  <c r="L3992" i="1"/>
  <c r="M3992" i="1"/>
  <c r="N3992" i="1"/>
  <c r="J3993" i="1"/>
  <c r="K3993" i="1"/>
  <c r="L3993" i="1"/>
  <c r="M3993" i="1"/>
  <c r="N3993" i="1"/>
  <c r="J3994" i="1"/>
  <c r="K3994" i="1"/>
  <c r="L3994" i="1"/>
  <c r="M3994" i="1"/>
  <c r="N3994" i="1"/>
  <c r="J3995" i="1"/>
  <c r="K3995" i="1"/>
  <c r="L3995" i="1"/>
  <c r="M3995" i="1"/>
  <c r="N3995" i="1"/>
  <c r="J3996" i="1"/>
  <c r="K3996" i="1"/>
  <c r="L3996" i="1"/>
  <c r="M3996" i="1"/>
  <c r="N3996" i="1"/>
  <c r="J3997" i="1"/>
  <c r="K3997" i="1"/>
  <c r="L3997" i="1"/>
  <c r="M3997" i="1"/>
  <c r="N3997" i="1"/>
  <c r="J3998" i="1"/>
  <c r="K3998" i="1"/>
  <c r="L3998" i="1"/>
  <c r="M3998" i="1"/>
  <c r="N3998" i="1"/>
  <c r="J3999" i="1"/>
  <c r="O3999" i="1" s="1"/>
  <c r="K3999" i="1"/>
  <c r="L3999" i="1"/>
  <c r="M3999" i="1"/>
  <c r="N3999" i="1"/>
  <c r="J4000" i="1"/>
  <c r="K4000" i="1"/>
  <c r="L4000" i="1"/>
  <c r="M4000" i="1"/>
  <c r="N4000" i="1"/>
  <c r="J4001" i="1"/>
  <c r="K4001" i="1"/>
  <c r="L4001" i="1"/>
  <c r="M4001" i="1"/>
  <c r="N4001" i="1"/>
  <c r="J4002" i="1"/>
  <c r="K4002" i="1"/>
  <c r="L4002" i="1"/>
  <c r="M4002" i="1"/>
  <c r="N4002" i="1"/>
  <c r="J4003" i="1"/>
  <c r="K4003" i="1"/>
  <c r="L4003" i="1"/>
  <c r="M4003" i="1"/>
  <c r="N4003" i="1"/>
  <c r="J4004" i="1"/>
  <c r="K4004" i="1"/>
  <c r="L4004" i="1"/>
  <c r="M4004" i="1"/>
  <c r="N4004" i="1"/>
  <c r="J4005" i="1"/>
  <c r="K4005" i="1"/>
  <c r="L4005" i="1"/>
  <c r="M4005" i="1"/>
  <c r="N4005" i="1"/>
  <c r="J4006" i="1"/>
  <c r="K4006" i="1"/>
  <c r="L4006" i="1"/>
  <c r="M4006" i="1"/>
  <c r="N4006" i="1"/>
  <c r="J4007" i="1"/>
  <c r="K4007" i="1"/>
  <c r="L4007" i="1"/>
  <c r="M4007" i="1"/>
  <c r="N4007" i="1"/>
  <c r="J4008" i="1"/>
  <c r="K4008" i="1"/>
  <c r="L4008" i="1"/>
  <c r="M4008" i="1"/>
  <c r="N4008" i="1"/>
  <c r="J4009" i="1"/>
  <c r="K4009" i="1"/>
  <c r="L4009" i="1"/>
  <c r="M4009" i="1"/>
  <c r="N4009" i="1"/>
  <c r="J4010" i="1"/>
  <c r="K4010" i="1"/>
  <c r="L4010" i="1"/>
  <c r="M4010" i="1"/>
  <c r="N4010" i="1"/>
  <c r="J4011" i="1"/>
  <c r="K4011" i="1"/>
  <c r="L4011" i="1"/>
  <c r="M4011" i="1"/>
  <c r="N4011" i="1"/>
  <c r="J4012" i="1"/>
  <c r="K4012" i="1"/>
  <c r="L4012" i="1"/>
  <c r="M4012" i="1"/>
  <c r="N4012" i="1"/>
  <c r="J4013" i="1"/>
  <c r="K4013" i="1"/>
  <c r="L4013" i="1"/>
  <c r="M4013" i="1"/>
  <c r="N4013" i="1"/>
  <c r="J4014" i="1"/>
  <c r="K4014" i="1"/>
  <c r="L4014" i="1"/>
  <c r="M4014" i="1"/>
  <c r="N4014" i="1"/>
  <c r="J4015" i="1"/>
  <c r="K4015" i="1"/>
  <c r="L4015" i="1"/>
  <c r="M4015" i="1"/>
  <c r="N4015" i="1"/>
  <c r="J4016" i="1"/>
  <c r="K4016" i="1"/>
  <c r="L4016" i="1"/>
  <c r="M4016" i="1"/>
  <c r="N4016" i="1"/>
  <c r="J4017" i="1"/>
  <c r="K4017" i="1"/>
  <c r="L4017" i="1"/>
  <c r="M4017" i="1"/>
  <c r="N4017" i="1"/>
  <c r="J4018" i="1"/>
  <c r="K4018" i="1"/>
  <c r="L4018" i="1"/>
  <c r="M4018" i="1"/>
  <c r="N4018" i="1"/>
  <c r="J4019" i="1"/>
  <c r="K4019" i="1"/>
  <c r="L4019" i="1"/>
  <c r="M4019" i="1"/>
  <c r="N4019" i="1"/>
  <c r="J4020" i="1"/>
  <c r="K4020" i="1"/>
  <c r="L4020" i="1"/>
  <c r="M4020" i="1"/>
  <c r="N4020" i="1"/>
  <c r="J4021" i="1"/>
  <c r="K4021" i="1"/>
  <c r="L4021" i="1"/>
  <c r="M4021" i="1"/>
  <c r="N4021" i="1"/>
  <c r="J4022" i="1"/>
  <c r="K4022" i="1"/>
  <c r="L4022" i="1"/>
  <c r="M4022" i="1"/>
  <c r="N4022" i="1"/>
  <c r="J4023" i="1"/>
  <c r="O4023" i="1" s="1"/>
  <c r="K4023" i="1"/>
  <c r="L4023" i="1"/>
  <c r="M4023" i="1"/>
  <c r="N4023" i="1"/>
  <c r="J4024" i="1"/>
  <c r="K4024" i="1"/>
  <c r="L4024" i="1"/>
  <c r="M4024" i="1"/>
  <c r="N4024" i="1"/>
  <c r="J4025" i="1"/>
  <c r="K4025" i="1"/>
  <c r="L4025" i="1"/>
  <c r="M4025" i="1"/>
  <c r="N4025" i="1"/>
  <c r="J4026" i="1"/>
  <c r="K4026" i="1"/>
  <c r="L4026" i="1"/>
  <c r="M4026" i="1"/>
  <c r="N4026" i="1"/>
  <c r="J4027" i="1"/>
  <c r="K4027" i="1"/>
  <c r="L4027" i="1"/>
  <c r="M4027" i="1"/>
  <c r="N4027" i="1"/>
  <c r="J4028" i="1"/>
  <c r="K4028" i="1"/>
  <c r="L4028" i="1"/>
  <c r="M4028" i="1"/>
  <c r="N4028" i="1"/>
  <c r="J4029" i="1"/>
  <c r="K4029" i="1"/>
  <c r="L4029" i="1"/>
  <c r="M4029" i="1"/>
  <c r="N4029" i="1"/>
  <c r="J4030" i="1"/>
  <c r="K4030" i="1"/>
  <c r="L4030" i="1"/>
  <c r="M4030" i="1"/>
  <c r="N4030" i="1"/>
  <c r="J4031" i="1"/>
  <c r="K4031" i="1"/>
  <c r="L4031" i="1"/>
  <c r="M4031" i="1"/>
  <c r="N4031" i="1"/>
  <c r="J4032" i="1"/>
  <c r="K4032" i="1"/>
  <c r="L4032" i="1"/>
  <c r="M4032" i="1"/>
  <c r="N4032" i="1"/>
  <c r="J4033" i="1"/>
  <c r="K4033" i="1"/>
  <c r="L4033" i="1"/>
  <c r="M4033" i="1"/>
  <c r="N4033" i="1"/>
  <c r="J4034" i="1"/>
  <c r="K4034" i="1"/>
  <c r="L4034" i="1"/>
  <c r="M4034" i="1"/>
  <c r="N4034" i="1"/>
  <c r="J4035" i="1"/>
  <c r="K4035" i="1"/>
  <c r="L4035" i="1"/>
  <c r="M4035" i="1"/>
  <c r="N4035" i="1"/>
  <c r="J4036" i="1"/>
  <c r="K4036" i="1"/>
  <c r="L4036" i="1"/>
  <c r="M4036" i="1"/>
  <c r="N4036" i="1"/>
  <c r="J4037" i="1"/>
  <c r="K4037" i="1"/>
  <c r="L4037" i="1"/>
  <c r="M4037" i="1"/>
  <c r="N4037" i="1"/>
  <c r="J4038" i="1"/>
  <c r="K4038" i="1"/>
  <c r="L4038" i="1"/>
  <c r="M4038" i="1"/>
  <c r="N4038" i="1"/>
  <c r="J4039" i="1"/>
  <c r="K4039" i="1"/>
  <c r="L4039" i="1"/>
  <c r="M4039" i="1"/>
  <c r="N4039" i="1"/>
  <c r="J4040" i="1"/>
  <c r="K4040" i="1"/>
  <c r="L4040" i="1"/>
  <c r="M4040" i="1"/>
  <c r="N4040" i="1"/>
  <c r="J4041" i="1"/>
  <c r="K4041" i="1"/>
  <c r="L4041" i="1"/>
  <c r="M4041" i="1"/>
  <c r="N4041" i="1"/>
  <c r="J4042" i="1"/>
  <c r="K4042" i="1"/>
  <c r="L4042" i="1"/>
  <c r="M4042" i="1"/>
  <c r="N4042" i="1"/>
  <c r="J4043" i="1"/>
  <c r="K4043" i="1"/>
  <c r="L4043" i="1"/>
  <c r="M4043" i="1"/>
  <c r="N4043" i="1"/>
  <c r="J4044" i="1"/>
  <c r="K4044" i="1"/>
  <c r="L4044" i="1"/>
  <c r="M4044" i="1"/>
  <c r="N4044" i="1"/>
  <c r="J4045" i="1"/>
  <c r="K4045" i="1"/>
  <c r="L4045" i="1"/>
  <c r="M4045" i="1"/>
  <c r="N4045" i="1"/>
  <c r="J4046" i="1"/>
  <c r="K4046" i="1"/>
  <c r="L4046" i="1"/>
  <c r="M4046" i="1"/>
  <c r="N4046" i="1"/>
  <c r="J4047" i="1"/>
  <c r="O4047" i="1" s="1"/>
  <c r="K4047" i="1"/>
  <c r="L4047" i="1"/>
  <c r="M4047" i="1"/>
  <c r="N4047" i="1"/>
  <c r="J4048" i="1"/>
  <c r="K4048" i="1"/>
  <c r="L4048" i="1"/>
  <c r="M4048" i="1"/>
  <c r="N4048" i="1"/>
  <c r="J4049" i="1"/>
  <c r="K4049" i="1"/>
  <c r="L4049" i="1"/>
  <c r="M4049" i="1"/>
  <c r="N4049" i="1"/>
  <c r="J4050" i="1"/>
  <c r="K4050" i="1"/>
  <c r="L4050" i="1"/>
  <c r="M4050" i="1"/>
  <c r="N4050" i="1"/>
  <c r="J4051" i="1"/>
  <c r="K4051" i="1"/>
  <c r="L4051" i="1"/>
  <c r="M4051" i="1"/>
  <c r="N4051" i="1"/>
  <c r="J4052" i="1"/>
  <c r="K4052" i="1"/>
  <c r="L4052" i="1"/>
  <c r="M4052" i="1"/>
  <c r="N4052" i="1"/>
  <c r="J4053" i="1"/>
  <c r="K4053" i="1"/>
  <c r="L4053" i="1"/>
  <c r="M4053" i="1"/>
  <c r="N4053" i="1"/>
  <c r="J4054" i="1"/>
  <c r="K4054" i="1"/>
  <c r="L4054" i="1"/>
  <c r="M4054" i="1"/>
  <c r="N4054" i="1"/>
  <c r="J4055" i="1"/>
  <c r="K4055" i="1"/>
  <c r="L4055" i="1"/>
  <c r="M4055" i="1"/>
  <c r="N4055" i="1"/>
  <c r="J4056" i="1"/>
  <c r="K4056" i="1"/>
  <c r="L4056" i="1"/>
  <c r="M4056" i="1"/>
  <c r="N4056" i="1"/>
  <c r="J4057" i="1"/>
  <c r="K4057" i="1"/>
  <c r="L4057" i="1"/>
  <c r="M4057" i="1"/>
  <c r="N4057" i="1"/>
  <c r="J4058" i="1"/>
  <c r="K4058" i="1"/>
  <c r="L4058" i="1"/>
  <c r="M4058" i="1"/>
  <c r="N4058" i="1"/>
  <c r="J4059" i="1"/>
  <c r="K4059" i="1"/>
  <c r="L4059" i="1"/>
  <c r="M4059" i="1"/>
  <c r="N4059" i="1"/>
  <c r="J4060" i="1"/>
  <c r="K4060" i="1"/>
  <c r="L4060" i="1"/>
  <c r="M4060" i="1"/>
  <c r="N4060" i="1"/>
  <c r="J4061" i="1"/>
  <c r="K4061" i="1"/>
  <c r="L4061" i="1"/>
  <c r="M4061" i="1"/>
  <c r="N4061" i="1"/>
  <c r="J4062" i="1"/>
  <c r="K4062" i="1"/>
  <c r="L4062" i="1"/>
  <c r="M4062" i="1"/>
  <c r="N4062" i="1"/>
  <c r="J4063" i="1"/>
  <c r="K4063" i="1"/>
  <c r="L4063" i="1"/>
  <c r="M4063" i="1"/>
  <c r="N4063" i="1"/>
  <c r="J4064" i="1"/>
  <c r="K4064" i="1"/>
  <c r="L4064" i="1"/>
  <c r="M4064" i="1"/>
  <c r="N4064" i="1"/>
  <c r="J4065" i="1"/>
  <c r="K4065" i="1"/>
  <c r="L4065" i="1"/>
  <c r="M4065" i="1"/>
  <c r="N4065" i="1"/>
  <c r="J4066" i="1"/>
  <c r="K4066" i="1"/>
  <c r="L4066" i="1"/>
  <c r="M4066" i="1"/>
  <c r="N4066" i="1"/>
  <c r="J4067" i="1"/>
  <c r="K4067" i="1"/>
  <c r="L4067" i="1"/>
  <c r="M4067" i="1"/>
  <c r="N4067" i="1"/>
  <c r="J4068" i="1"/>
  <c r="K4068" i="1"/>
  <c r="L4068" i="1"/>
  <c r="M4068" i="1"/>
  <c r="N4068" i="1"/>
  <c r="J4069" i="1"/>
  <c r="K4069" i="1"/>
  <c r="L4069" i="1"/>
  <c r="M4069" i="1"/>
  <c r="N4069" i="1"/>
  <c r="J4070" i="1"/>
  <c r="K4070" i="1"/>
  <c r="L4070" i="1"/>
  <c r="M4070" i="1"/>
  <c r="N4070" i="1"/>
  <c r="J4071" i="1"/>
  <c r="O4071" i="1" s="1"/>
  <c r="K4071" i="1"/>
  <c r="L4071" i="1"/>
  <c r="M4071" i="1"/>
  <c r="N4071" i="1"/>
  <c r="J4072" i="1"/>
  <c r="K4072" i="1"/>
  <c r="L4072" i="1"/>
  <c r="M4072" i="1"/>
  <c r="N4072" i="1"/>
  <c r="J4073" i="1"/>
  <c r="K4073" i="1"/>
  <c r="L4073" i="1"/>
  <c r="M4073" i="1"/>
  <c r="N4073" i="1"/>
  <c r="J4074" i="1"/>
  <c r="K4074" i="1"/>
  <c r="L4074" i="1"/>
  <c r="M4074" i="1"/>
  <c r="N4074" i="1"/>
  <c r="J4075" i="1"/>
  <c r="K4075" i="1"/>
  <c r="L4075" i="1"/>
  <c r="M4075" i="1"/>
  <c r="N4075" i="1"/>
  <c r="J4076" i="1"/>
  <c r="K4076" i="1"/>
  <c r="L4076" i="1"/>
  <c r="M4076" i="1"/>
  <c r="N4076" i="1"/>
  <c r="J4077" i="1"/>
  <c r="K4077" i="1"/>
  <c r="L4077" i="1"/>
  <c r="M4077" i="1"/>
  <c r="N4077" i="1"/>
  <c r="J4078" i="1"/>
  <c r="K4078" i="1"/>
  <c r="L4078" i="1"/>
  <c r="M4078" i="1"/>
  <c r="N4078" i="1"/>
  <c r="J4079" i="1"/>
  <c r="K4079" i="1"/>
  <c r="L4079" i="1"/>
  <c r="M4079" i="1"/>
  <c r="N4079" i="1"/>
  <c r="J4080" i="1"/>
  <c r="K4080" i="1"/>
  <c r="L4080" i="1"/>
  <c r="M4080" i="1"/>
  <c r="N4080" i="1"/>
  <c r="J4081" i="1"/>
  <c r="K4081" i="1"/>
  <c r="L4081" i="1"/>
  <c r="M4081" i="1"/>
  <c r="N4081" i="1"/>
  <c r="J4082" i="1"/>
  <c r="K4082" i="1"/>
  <c r="L4082" i="1"/>
  <c r="M4082" i="1"/>
  <c r="N4082" i="1"/>
  <c r="J4083" i="1"/>
  <c r="K4083" i="1"/>
  <c r="L4083" i="1"/>
  <c r="M4083" i="1"/>
  <c r="N4083" i="1"/>
  <c r="J4084" i="1"/>
  <c r="K4084" i="1"/>
  <c r="L4084" i="1"/>
  <c r="M4084" i="1"/>
  <c r="N4084" i="1"/>
  <c r="J4085" i="1"/>
  <c r="K4085" i="1"/>
  <c r="L4085" i="1"/>
  <c r="M4085" i="1"/>
  <c r="N4085" i="1"/>
  <c r="J4086" i="1"/>
  <c r="K4086" i="1"/>
  <c r="L4086" i="1"/>
  <c r="M4086" i="1"/>
  <c r="N4086" i="1"/>
  <c r="J4087" i="1"/>
  <c r="K4087" i="1"/>
  <c r="L4087" i="1"/>
  <c r="M4087" i="1"/>
  <c r="N4087" i="1"/>
  <c r="J4088" i="1"/>
  <c r="K4088" i="1"/>
  <c r="L4088" i="1"/>
  <c r="M4088" i="1"/>
  <c r="N4088" i="1"/>
  <c r="J4089" i="1"/>
  <c r="K4089" i="1"/>
  <c r="L4089" i="1"/>
  <c r="M4089" i="1"/>
  <c r="N4089" i="1"/>
  <c r="J4090" i="1"/>
  <c r="K4090" i="1"/>
  <c r="L4090" i="1"/>
  <c r="M4090" i="1"/>
  <c r="N4090" i="1"/>
  <c r="J4091" i="1"/>
  <c r="K4091" i="1"/>
  <c r="L4091" i="1"/>
  <c r="M4091" i="1"/>
  <c r="N4091" i="1"/>
  <c r="J4092" i="1"/>
  <c r="K4092" i="1"/>
  <c r="L4092" i="1"/>
  <c r="M4092" i="1"/>
  <c r="N4092" i="1"/>
  <c r="J4093" i="1"/>
  <c r="K4093" i="1"/>
  <c r="L4093" i="1"/>
  <c r="M4093" i="1"/>
  <c r="N4093" i="1"/>
  <c r="J4094" i="1"/>
  <c r="K4094" i="1"/>
  <c r="L4094" i="1"/>
  <c r="M4094" i="1"/>
  <c r="N4094" i="1"/>
  <c r="J4095" i="1"/>
  <c r="O4095" i="1" s="1"/>
  <c r="K4095" i="1"/>
  <c r="L4095" i="1"/>
  <c r="M4095" i="1"/>
  <c r="N4095" i="1"/>
  <c r="J4096" i="1"/>
  <c r="K4096" i="1"/>
  <c r="L4096" i="1"/>
  <c r="M4096" i="1"/>
  <c r="N4096" i="1"/>
  <c r="J4097" i="1"/>
  <c r="K4097" i="1"/>
  <c r="L4097" i="1"/>
  <c r="M4097" i="1"/>
  <c r="N4097" i="1"/>
  <c r="J4098" i="1"/>
  <c r="K4098" i="1"/>
  <c r="L4098" i="1"/>
  <c r="M4098" i="1"/>
  <c r="N4098" i="1"/>
  <c r="J4099" i="1"/>
  <c r="K4099" i="1"/>
  <c r="L4099" i="1"/>
  <c r="M4099" i="1"/>
  <c r="N4099" i="1"/>
  <c r="J4100" i="1"/>
  <c r="K4100" i="1"/>
  <c r="L4100" i="1"/>
  <c r="M4100" i="1"/>
  <c r="N4100" i="1"/>
  <c r="J4101" i="1"/>
  <c r="K4101" i="1"/>
  <c r="L4101" i="1"/>
  <c r="M4101" i="1"/>
  <c r="N4101" i="1"/>
  <c r="J4102" i="1"/>
  <c r="K4102" i="1"/>
  <c r="L4102" i="1"/>
  <c r="M4102" i="1"/>
  <c r="N4102" i="1"/>
  <c r="J4103" i="1"/>
  <c r="K4103" i="1"/>
  <c r="L4103" i="1"/>
  <c r="M4103" i="1"/>
  <c r="N4103" i="1"/>
  <c r="J4104" i="1"/>
  <c r="K4104" i="1"/>
  <c r="L4104" i="1"/>
  <c r="M4104" i="1"/>
  <c r="N4104" i="1"/>
  <c r="J4105" i="1"/>
  <c r="K4105" i="1"/>
  <c r="L4105" i="1"/>
  <c r="M4105" i="1"/>
  <c r="N4105" i="1"/>
  <c r="J4106" i="1"/>
  <c r="K4106" i="1"/>
  <c r="L4106" i="1"/>
  <c r="M4106" i="1"/>
  <c r="N4106" i="1"/>
  <c r="J4107" i="1"/>
  <c r="K4107" i="1"/>
  <c r="L4107" i="1"/>
  <c r="M4107" i="1"/>
  <c r="N4107" i="1"/>
  <c r="J4108" i="1"/>
  <c r="K4108" i="1"/>
  <c r="L4108" i="1"/>
  <c r="M4108" i="1"/>
  <c r="N4108" i="1"/>
  <c r="J4109" i="1"/>
  <c r="K4109" i="1"/>
  <c r="L4109" i="1"/>
  <c r="M4109" i="1"/>
  <c r="N4109" i="1"/>
  <c r="J4110" i="1"/>
  <c r="K4110" i="1"/>
  <c r="L4110" i="1"/>
  <c r="M4110" i="1"/>
  <c r="N4110" i="1"/>
  <c r="J4111" i="1"/>
  <c r="K4111" i="1"/>
  <c r="L4111" i="1"/>
  <c r="M4111" i="1"/>
  <c r="N4111" i="1"/>
  <c r="J4112" i="1"/>
  <c r="K4112" i="1"/>
  <c r="L4112" i="1"/>
  <c r="M4112" i="1"/>
  <c r="N4112" i="1"/>
  <c r="J4113" i="1"/>
  <c r="K4113" i="1"/>
  <c r="L4113" i="1"/>
  <c r="M4113" i="1"/>
  <c r="N4113" i="1"/>
  <c r="J4114" i="1"/>
  <c r="K4114" i="1"/>
  <c r="L4114" i="1"/>
  <c r="M4114" i="1"/>
  <c r="N4114" i="1"/>
  <c r="J4115" i="1"/>
  <c r="K4115" i="1"/>
  <c r="L4115" i="1"/>
  <c r="M4115" i="1"/>
  <c r="N4115" i="1"/>
  <c r="J4116" i="1"/>
  <c r="K4116" i="1"/>
  <c r="L4116" i="1"/>
  <c r="M4116" i="1"/>
  <c r="N4116" i="1"/>
  <c r="J4117" i="1"/>
  <c r="K4117" i="1"/>
  <c r="L4117" i="1"/>
  <c r="M4117" i="1"/>
  <c r="N4117" i="1"/>
  <c r="J4118" i="1"/>
  <c r="K4118" i="1"/>
  <c r="L4118" i="1"/>
  <c r="M4118" i="1"/>
  <c r="N4118" i="1"/>
  <c r="J4119" i="1"/>
  <c r="O4119" i="1" s="1"/>
  <c r="K4119" i="1"/>
  <c r="L4119" i="1"/>
  <c r="M4119" i="1"/>
  <c r="N4119" i="1"/>
  <c r="J4120" i="1"/>
  <c r="K4120" i="1"/>
  <c r="L4120" i="1"/>
  <c r="M4120" i="1"/>
  <c r="N4120" i="1"/>
  <c r="J4121" i="1"/>
  <c r="K4121" i="1"/>
  <c r="L4121" i="1"/>
  <c r="M4121" i="1"/>
  <c r="N4121" i="1"/>
  <c r="J4122" i="1"/>
  <c r="K4122" i="1"/>
  <c r="L4122" i="1"/>
  <c r="M4122" i="1"/>
  <c r="N4122" i="1"/>
  <c r="J4123" i="1"/>
  <c r="K4123" i="1"/>
  <c r="L4123" i="1"/>
  <c r="M4123" i="1"/>
  <c r="N4123" i="1"/>
  <c r="J4124" i="1"/>
  <c r="K4124" i="1"/>
  <c r="L4124" i="1"/>
  <c r="M4124" i="1"/>
  <c r="N4124" i="1"/>
  <c r="J4125" i="1"/>
  <c r="K4125" i="1"/>
  <c r="L4125" i="1"/>
  <c r="M4125" i="1"/>
  <c r="N4125" i="1"/>
  <c r="J4126" i="1"/>
  <c r="K4126" i="1"/>
  <c r="L4126" i="1"/>
  <c r="M4126" i="1"/>
  <c r="N4126" i="1"/>
  <c r="J4127" i="1"/>
  <c r="K4127" i="1"/>
  <c r="L4127" i="1"/>
  <c r="M4127" i="1"/>
  <c r="N4127" i="1"/>
  <c r="J4128" i="1"/>
  <c r="K4128" i="1"/>
  <c r="L4128" i="1"/>
  <c r="M4128" i="1"/>
  <c r="N4128" i="1"/>
  <c r="J4129" i="1"/>
  <c r="K4129" i="1"/>
  <c r="L4129" i="1"/>
  <c r="M4129" i="1"/>
  <c r="N4129" i="1"/>
  <c r="J4130" i="1"/>
  <c r="K4130" i="1"/>
  <c r="L4130" i="1"/>
  <c r="M4130" i="1"/>
  <c r="N4130" i="1"/>
  <c r="J4131" i="1"/>
  <c r="K4131" i="1"/>
  <c r="L4131" i="1"/>
  <c r="M4131" i="1"/>
  <c r="N4131" i="1"/>
  <c r="J4132" i="1"/>
  <c r="K4132" i="1"/>
  <c r="L4132" i="1"/>
  <c r="M4132" i="1"/>
  <c r="N4132" i="1"/>
  <c r="J4133" i="1"/>
  <c r="K4133" i="1"/>
  <c r="L4133" i="1"/>
  <c r="M4133" i="1"/>
  <c r="N4133" i="1"/>
  <c r="J4134" i="1"/>
  <c r="K4134" i="1"/>
  <c r="L4134" i="1"/>
  <c r="M4134" i="1"/>
  <c r="N4134" i="1"/>
  <c r="J4135" i="1"/>
  <c r="K4135" i="1"/>
  <c r="L4135" i="1"/>
  <c r="M4135" i="1"/>
  <c r="N4135" i="1"/>
  <c r="J4136" i="1"/>
  <c r="K4136" i="1"/>
  <c r="L4136" i="1"/>
  <c r="M4136" i="1"/>
  <c r="N4136" i="1"/>
  <c r="J4137" i="1"/>
  <c r="K4137" i="1"/>
  <c r="L4137" i="1"/>
  <c r="M4137" i="1"/>
  <c r="N4137" i="1"/>
  <c r="J4138" i="1"/>
  <c r="K4138" i="1"/>
  <c r="L4138" i="1"/>
  <c r="M4138" i="1"/>
  <c r="N4138" i="1"/>
  <c r="J4139" i="1"/>
  <c r="K4139" i="1"/>
  <c r="L4139" i="1"/>
  <c r="M4139" i="1"/>
  <c r="N4139" i="1"/>
  <c r="J4140" i="1"/>
  <c r="K4140" i="1"/>
  <c r="L4140" i="1"/>
  <c r="M4140" i="1"/>
  <c r="N4140" i="1"/>
  <c r="J4141" i="1"/>
  <c r="K4141" i="1"/>
  <c r="L4141" i="1"/>
  <c r="M4141" i="1"/>
  <c r="N4141" i="1"/>
  <c r="J4142" i="1"/>
  <c r="K4142" i="1"/>
  <c r="L4142" i="1"/>
  <c r="M4142" i="1"/>
  <c r="N4142" i="1"/>
  <c r="J4143" i="1"/>
  <c r="O4143" i="1" s="1"/>
  <c r="K4143" i="1"/>
  <c r="L4143" i="1"/>
  <c r="M4143" i="1"/>
  <c r="N4143" i="1"/>
  <c r="J4144" i="1"/>
  <c r="K4144" i="1"/>
  <c r="L4144" i="1"/>
  <c r="M4144" i="1"/>
  <c r="N4144" i="1"/>
  <c r="J4145" i="1"/>
  <c r="K4145" i="1"/>
  <c r="L4145" i="1"/>
  <c r="M4145" i="1"/>
  <c r="N4145" i="1"/>
  <c r="J4146" i="1"/>
  <c r="K4146" i="1"/>
  <c r="L4146" i="1"/>
  <c r="M4146" i="1"/>
  <c r="N4146" i="1"/>
  <c r="J4147" i="1"/>
  <c r="K4147" i="1"/>
  <c r="L4147" i="1"/>
  <c r="M4147" i="1"/>
  <c r="N4147" i="1"/>
  <c r="J4148" i="1"/>
  <c r="K4148" i="1"/>
  <c r="L4148" i="1"/>
  <c r="M4148" i="1"/>
  <c r="N4148" i="1"/>
  <c r="J4149" i="1"/>
  <c r="K4149" i="1"/>
  <c r="L4149" i="1"/>
  <c r="M4149" i="1"/>
  <c r="N4149" i="1"/>
  <c r="J4150" i="1"/>
  <c r="K4150" i="1"/>
  <c r="L4150" i="1"/>
  <c r="M4150" i="1"/>
  <c r="N4150" i="1"/>
  <c r="J4151" i="1"/>
  <c r="K4151" i="1"/>
  <c r="L4151" i="1"/>
  <c r="M4151" i="1"/>
  <c r="N4151" i="1"/>
  <c r="J4152" i="1"/>
  <c r="K4152" i="1"/>
  <c r="L4152" i="1"/>
  <c r="M4152" i="1"/>
  <c r="N4152" i="1"/>
  <c r="J4153" i="1"/>
  <c r="K4153" i="1"/>
  <c r="L4153" i="1"/>
  <c r="M4153" i="1"/>
  <c r="N4153" i="1"/>
  <c r="J4154" i="1"/>
  <c r="K4154" i="1"/>
  <c r="L4154" i="1"/>
  <c r="M4154" i="1"/>
  <c r="N4154" i="1"/>
  <c r="J4155" i="1"/>
  <c r="K4155" i="1"/>
  <c r="L4155" i="1"/>
  <c r="M4155" i="1"/>
  <c r="N4155" i="1"/>
  <c r="J4156" i="1"/>
  <c r="K4156" i="1"/>
  <c r="L4156" i="1"/>
  <c r="M4156" i="1"/>
  <c r="N4156" i="1"/>
  <c r="J4157" i="1"/>
  <c r="K4157" i="1"/>
  <c r="L4157" i="1"/>
  <c r="M4157" i="1"/>
  <c r="N4157" i="1"/>
  <c r="J4158" i="1"/>
  <c r="K4158" i="1"/>
  <c r="L4158" i="1"/>
  <c r="M4158" i="1"/>
  <c r="N4158" i="1"/>
  <c r="J4159" i="1"/>
  <c r="K4159" i="1"/>
  <c r="L4159" i="1"/>
  <c r="M4159" i="1"/>
  <c r="N4159" i="1"/>
  <c r="J4160" i="1"/>
  <c r="K4160" i="1"/>
  <c r="L4160" i="1"/>
  <c r="M4160" i="1"/>
  <c r="N4160" i="1"/>
  <c r="J4161" i="1"/>
  <c r="K4161" i="1"/>
  <c r="L4161" i="1"/>
  <c r="M4161" i="1"/>
  <c r="N4161" i="1"/>
  <c r="J4162" i="1"/>
  <c r="K4162" i="1"/>
  <c r="L4162" i="1"/>
  <c r="M4162" i="1"/>
  <c r="N4162" i="1"/>
  <c r="J4163" i="1"/>
  <c r="K4163" i="1"/>
  <c r="L4163" i="1"/>
  <c r="M4163" i="1"/>
  <c r="N4163" i="1"/>
  <c r="J4164" i="1"/>
  <c r="K4164" i="1"/>
  <c r="L4164" i="1"/>
  <c r="M4164" i="1"/>
  <c r="N4164" i="1"/>
  <c r="J4165" i="1"/>
  <c r="K4165" i="1"/>
  <c r="L4165" i="1"/>
  <c r="M4165" i="1"/>
  <c r="N4165" i="1"/>
  <c r="J4166" i="1"/>
  <c r="K4166" i="1"/>
  <c r="L4166" i="1"/>
  <c r="M4166" i="1"/>
  <c r="N4166" i="1"/>
  <c r="J4167" i="1"/>
  <c r="O4167" i="1" s="1"/>
  <c r="K4167" i="1"/>
  <c r="L4167" i="1"/>
  <c r="M4167" i="1"/>
  <c r="N4167" i="1"/>
  <c r="J4168" i="1"/>
  <c r="K4168" i="1"/>
  <c r="L4168" i="1"/>
  <c r="M4168" i="1"/>
  <c r="N4168" i="1"/>
  <c r="J4169" i="1"/>
  <c r="K4169" i="1"/>
  <c r="L4169" i="1"/>
  <c r="M4169" i="1"/>
  <c r="N4169" i="1"/>
  <c r="J4170" i="1"/>
  <c r="K4170" i="1"/>
  <c r="L4170" i="1"/>
  <c r="M4170" i="1"/>
  <c r="N4170" i="1"/>
  <c r="J4171" i="1"/>
  <c r="K4171" i="1"/>
  <c r="L4171" i="1"/>
  <c r="M4171" i="1"/>
  <c r="N4171" i="1"/>
  <c r="J4172" i="1"/>
  <c r="K4172" i="1"/>
  <c r="L4172" i="1"/>
  <c r="M4172" i="1"/>
  <c r="N4172" i="1"/>
  <c r="J4173" i="1"/>
  <c r="K4173" i="1"/>
  <c r="L4173" i="1"/>
  <c r="M4173" i="1"/>
  <c r="N4173" i="1"/>
  <c r="J4174" i="1"/>
  <c r="K4174" i="1"/>
  <c r="L4174" i="1"/>
  <c r="M4174" i="1"/>
  <c r="N4174" i="1"/>
  <c r="J4175" i="1"/>
  <c r="K4175" i="1"/>
  <c r="L4175" i="1"/>
  <c r="M4175" i="1"/>
  <c r="N4175" i="1"/>
  <c r="J4176" i="1"/>
  <c r="K4176" i="1"/>
  <c r="L4176" i="1"/>
  <c r="M4176" i="1"/>
  <c r="N4176" i="1"/>
  <c r="J4177" i="1"/>
  <c r="K4177" i="1"/>
  <c r="L4177" i="1"/>
  <c r="M4177" i="1"/>
  <c r="N4177" i="1"/>
  <c r="J4178" i="1"/>
  <c r="K4178" i="1"/>
  <c r="L4178" i="1"/>
  <c r="M4178" i="1"/>
  <c r="N4178" i="1"/>
  <c r="J4179" i="1"/>
  <c r="K4179" i="1"/>
  <c r="L4179" i="1"/>
  <c r="M4179" i="1"/>
  <c r="N4179" i="1"/>
  <c r="J4180" i="1"/>
  <c r="K4180" i="1"/>
  <c r="L4180" i="1"/>
  <c r="M4180" i="1"/>
  <c r="N4180" i="1"/>
  <c r="J4181" i="1"/>
  <c r="K4181" i="1"/>
  <c r="L4181" i="1"/>
  <c r="M4181" i="1"/>
  <c r="N4181" i="1"/>
  <c r="J4182" i="1"/>
  <c r="K4182" i="1"/>
  <c r="L4182" i="1"/>
  <c r="M4182" i="1"/>
  <c r="N4182" i="1"/>
  <c r="J4183" i="1"/>
  <c r="K4183" i="1"/>
  <c r="L4183" i="1"/>
  <c r="M4183" i="1"/>
  <c r="N4183" i="1"/>
  <c r="J4184" i="1"/>
  <c r="K4184" i="1"/>
  <c r="L4184" i="1"/>
  <c r="M4184" i="1"/>
  <c r="N4184" i="1"/>
  <c r="J4185" i="1"/>
  <c r="K4185" i="1"/>
  <c r="L4185" i="1"/>
  <c r="M4185" i="1"/>
  <c r="N4185" i="1"/>
  <c r="J4186" i="1"/>
  <c r="K4186" i="1"/>
  <c r="L4186" i="1"/>
  <c r="M4186" i="1"/>
  <c r="N4186" i="1"/>
  <c r="J4187" i="1"/>
  <c r="K4187" i="1"/>
  <c r="L4187" i="1"/>
  <c r="M4187" i="1"/>
  <c r="N4187" i="1"/>
  <c r="J4188" i="1"/>
  <c r="K4188" i="1"/>
  <c r="L4188" i="1"/>
  <c r="M4188" i="1"/>
  <c r="N4188" i="1"/>
  <c r="J4189" i="1"/>
  <c r="K4189" i="1"/>
  <c r="L4189" i="1"/>
  <c r="M4189" i="1"/>
  <c r="N4189" i="1"/>
  <c r="J4190" i="1"/>
  <c r="K4190" i="1"/>
  <c r="L4190" i="1"/>
  <c r="M4190" i="1"/>
  <c r="N4190" i="1"/>
  <c r="J4191" i="1"/>
  <c r="O4191" i="1" s="1"/>
  <c r="K4191" i="1"/>
  <c r="L4191" i="1"/>
  <c r="M4191" i="1"/>
  <c r="N4191" i="1"/>
  <c r="J4192" i="1"/>
  <c r="K4192" i="1"/>
  <c r="L4192" i="1"/>
  <c r="M4192" i="1"/>
  <c r="N4192" i="1"/>
  <c r="J4193" i="1"/>
  <c r="K4193" i="1"/>
  <c r="L4193" i="1"/>
  <c r="M4193" i="1"/>
  <c r="N4193" i="1"/>
  <c r="J4194" i="1"/>
  <c r="K4194" i="1"/>
  <c r="L4194" i="1"/>
  <c r="M4194" i="1"/>
  <c r="N4194" i="1"/>
  <c r="J4195" i="1"/>
  <c r="K4195" i="1"/>
  <c r="L4195" i="1"/>
  <c r="M4195" i="1"/>
  <c r="N4195" i="1"/>
  <c r="J4196" i="1"/>
  <c r="K4196" i="1"/>
  <c r="L4196" i="1"/>
  <c r="M4196" i="1"/>
  <c r="N4196" i="1"/>
  <c r="J4197" i="1"/>
  <c r="K4197" i="1"/>
  <c r="L4197" i="1"/>
  <c r="M4197" i="1"/>
  <c r="N4197" i="1"/>
  <c r="J4198" i="1"/>
  <c r="K4198" i="1"/>
  <c r="L4198" i="1"/>
  <c r="M4198" i="1"/>
  <c r="N4198" i="1"/>
  <c r="J4199" i="1"/>
  <c r="K4199" i="1"/>
  <c r="L4199" i="1"/>
  <c r="M4199" i="1"/>
  <c r="N4199" i="1"/>
  <c r="J4200" i="1"/>
  <c r="K4200" i="1"/>
  <c r="L4200" i="1"/>
  <c r="M4200" i="1"/>
  <c r="N4200" i="1"/>
  <c r="J4201" i="1"/>
  <c r="K4201" i="1"/>
  <c r="L4201" i="1"/>
  <c r="M4201" i="1"/>
  <c r="N4201" i="1"/>
  <c r="J4202" i="1"/>
  <c r="K4202" i="1"/>
  <c r="L4202" i="1"/>
  <c r="M4202" i="1"/>
  <c r="N4202" i="1"/>
  <c r="J4203" i="1"/>
  <c r="K4203" i="1"/>
  <c r="L4203" i="1"/>
  <c r="M4203" i="1"/>
  <c r="N4203" i="1"/>
  <c r="J4204" i="1"/>
  <c r="K4204" i="1"/>
  <c r="L4204" i="1"/>
  <c r="M4204" i="1"/>
  <c r="N4204" i="1"/>
  <c r="J4205" i="1"/>
  <c r="K4205" i="1"/>
  <c r="L4205" i="1"/>
  <c r="M4205" i="1"/>
  <c r="N4205" i="1"/>
  <c r="J4206" i="1"/>
  <c r="K4206" i="1"/>
  <c r="L4206" i="1"/>
  <c r="M4206" i="1"/>
  <c r="N4206" i="1"/>
  <c r="J4207" i="1"/>
  <c r="K4207" i="1"/>
  <c r="L4207" i="1"/>
  <c r="M4207" i="1"/>
  <c r="N4207" i="1"/>
  <c r="J4208" i="1"/>
  <c r="K4208" i="1"/>
  <c r="L4208" i="1"/>
  <c r="M4208" i="1"/>
  <c r="N4208" i="1"/>
  <c r="J4209" i="1"/>
  <c r="K4209" i="1"/>
  <c r="L4209" i="1"/>
  <c r="M4209" i="1"/>
  <c r="N4209" i="1"/>
  <c r="J4210" i="1"/>
  <c r="K4210" i="1"/>
  <c r="L4210" i="1"/>
  <c r="M4210" i="1"/>
  <c r="N4210" i="1"/>
  <c r="J4211" i="1"/>
  <c r="K4211" i="1"/>
  <c r="L4211" i="1"/>
  <c r="M4211" i="1"/>
  <c r="N4211" i="1"/>
  <c r="J4212" i="1"/>
  <c r="K4212" i="1"/>
  <c r="L4212" i="1"/>
  <c r="M4212" i="1"/>
  <c r="N4212" i="1"/>
  <c r="J4213" i="1"/>
  <c r="K4213" i="1"/>
  <c r="L4213" i="1"/>
  <c r="M4213" i="1"/>
  <c r="N4213" i="1"/>
  <c r="J4214" i="1"/>
  <c r="K4214" i="1"/>
  <c r="L4214" i="1"/>
  <c r="M4214" i="1"/>
  <c r="N4214" i="1"/>
  <c r="J4215" i="1"/>
  <c r="O4215" i="1" s="1"/>
  <c r="K4215" i="1"/>
  <c r="L4215" i="1"/>
  <c r="M4215" i="1"/>
  <c r="N4215" i="1"/>
  <c r="J4216" i="1"/>
  <c r="K4216" i="1"/>
  <c r="L4216" i="1"/>
  <c r="M4216" i="1"/>
  <c r="N4216" i="1"/>
  <c r="J4217" i="1"/>
  <c r="K4217" i="1"/>
  <c r="L4217" i="1"/>
  <c r="M4217" i="1"/>
  <c r="N4217" i="1"/>
  <c r="J4218" i="1"/>
  <c r="K4218" i="1"/>
  <c r="L4218" i="1"/>
  <c r="M4218" i="1"/>
  <c r="N4218" i="1"/>
  <c r="J4219" i="1"/>
  <c r="K4219" i="1"/>
  <c r="L4219" i="1"/>
  <c r="M4219" i="1"/>
  <c r="N4219" i="1"/>
  <c r="J4220" i="1"/>
  <c r="K4220" i="1"/>
  <c r="L4220" i="1"/>
  <c r="M4220" i="1"/>
  <c r="N4220" i="1"/>
  <c r="J4221" i="1"/>
  <c r="K4221" i="1"/>
  <c r="L4221" i="1"/>
  <c r="M4221" i="1"/>
  <c r="N4221" i="1"/>
  <c r="J4222" i="1"/>
  <c r="K4222" i="1"/>
  <c r="L4222" i="1"/>
  <c r="M4222" i="1"/>
  <c r="N4222" i="1"/>
  <c r="J4223" i="1"/>
  <c r="K4223" i="1"/>
  <c r="L4223" i="1"/>
  <c r="M4223" i="1"/>
  <c r="N4223" i="1"/>
  <c r="J4224" i="1"/>
  <c r="K4224" i="1"/>
  <c r="L4224" i="1"/>
  <c r="M4224" i="1"/>
  <c r="N4224" i="1"/>
  <c r="J4225" i="1"/>
  <c r="K4225" i="1"/>
  <c r="L4225" i="1"/>
  <c r="M4225" i="1"/>
  <c r="N4225" i="1"/>
  <c r="J4226" i="1"/>
  <c r="K4226" i="1"/>
  <c r="L4226" i="1"/>
  <c r="M4226" i="1"/>
  <c r="N4226" i="1"/>
  <c r="J4227" i="1"/>
  <c r="K4227" i="1"/>
  <c r="L4227" i="1"/>
  <c r="M4227" i="1"/>
  <c r="N4227" i="1"/>
  <c r="J4228" i="1"/>
  <c r="K4228" i="1"/>
  <c r="L4228" i="1"/>
  <c r="M4228" i="1"/>
  <c r="N4228" i="1"/>
  <c r="J4229" i="1"/>
  <c r="K4229" i="1"/>
  <c r="L4229" i="1"/>
  <c r="M4229" i="1"/>
  <c r="N4229" i="1"/>
  <c r="J4230" i="1"/>
  <c r="K4230" i="1"/>
  <c r="L4230" i="1"/>
  <c r="M4230" i="1"/>
  <c r="N4230" i="1"/>
  <c r="J4231" i="1"/>
  <c r="K4231" i="1"/>
  <c r="L4231" i="1"/>
  <c r="M4231" i="1"/>
  <c r="N4231" i="1"/>
  <c r="J4232" i="1"/>
  <c r="K4232" i="1"/>
  <c r="L4232" i="1"/>
  <c r="M4232" i="1"/>
  <c r="N4232" i="1"/>
  <c r="J4233" i="1"/>
  <c r="K4233" i="1"/>
  <c r="L4233" i="1"/>
  <c r="M4233" i="1"/>
  <c r="N4233" i="1"/>
  <c r="J4234" i="1"/>
  <c r="K4234" i="1"/>
  <c r="L4234" i="1"/>
  <c r="M4234" i="1"/>
  <c r="N4234" i="1"/>
  <c r="J4235" i="1"/>
  <c r="K4235" i="1"/>
  <c r="L4235" i="1"/>
  <c r="M4235" i="1"/>
  <c r="N4235" i="1"/>
  <c r="J4236" i="1"/>
  <c r="K4236" i="1"/>
  <c r="L4236" i="1"/>
  <c r="M4236" i="1"/>
  <c r="N4236" i="1"/>
  <c r="J4237" i="1"/>
  <c r="K4237" i="1"/>
  <c r="L4237" i="1"/>
  <c r="M4237" i="1"/>
  <c r="N4237" i="1"/>
  <c r="J4238" i="1"/>
  <c r="K4238" i="1"/>
  <c r="L4238" i="1"/>
  <c r="M4238" i="1"/>
  <c r="N4238" i="1"/>
  <c r="J4239" i="1"/>
  <c r="O4239" i="1" s="1"/>
  <c r="K4239" i="1"/>
  <c r="L4239" i="1"/>
  <c r="M4239" i="1"/>
  <c r="N4239" i="1"/>
  <c r="J4240" i="1"/>
  <c r="K4240" i="1"/>
  <c r="L4240" i="1"/>
  <c r="M4240" i="1"/>
  <c r="N4240" i="1"/>
  <c r="J4241" i="1"/>
  <c r="K4241" i="1"/>
  <c r="L4241" i="1"/>
  <c r="M4241" i="1"/>
  <c r="N4241" i="1"/>
  <c r="J4242" i="1"/>
  <c r="K4242" i="1"/>
  <c r="L4242" i="1"/>
  <c r="M4242" i="1"/>
  <c r="N4242" i="1"/>
  <c r="J4243" i="1"/>
  <c r="K4243" i="1"/>
  <c r="L4243" i="1"/>
  <c r="M4243" i="1"/>
  <c r="N4243" i="1"/>
  <c r="J4244" i="1"/>
  <c r="K4244" i="1"/>
  <c r="L4244" i="1"/>
  <c r="M4244" i="1"/>
  <c r="N4244" i="1"/>
  <c r="J4245" i="1"/>
  <c r="K4245" i="1"/>
  <c r="L4245" i="1"/>
  <c r="M4245" i="1"/>
  <c r="N4245" i="1"/>
  <c r="J4246" i="1"/>
  <c r="K4246" i="1"/>
  <c r="L4246" i="1"/>
  <c r="M4246" i="1"/>
  <c r="N4246" i="1"/>
  <c r="J4247" i="1"/>
  <c r="K4247" i="1"/>
  <c r="L4247" i="1"/>
  <c r="M4247" i="1"/>
  <c r="N4247" i="1"/>
  <c r="J4248" i="1"/>
  <c r="K4248" i="1"/>
  <c r="L4248" i="1"/>
  <c r="M4248" i="1"/>
  <c r="N4248" i="1"/>
  <c r="J4249" i="1"/>
  <c r="K4249" i="1"/>
  <c r="L4249" i="1"/>
  <c r="M4249" i="1"/>
  <c r="N4249" i="1"/>
  <c r="J4250" i="1"/>
  <c r="K4250" i="1"/>
  <c r="L4250" i="1"/>
  <c r="M4250" i="1"/>
  <c r="N4250" i="1"/>
  <c r="J4251" i="1"/>
  <c r="K4251" i="1"/>
  <c r="L4251" i="1"/>
  <c r="M4251" i="1"/>
  <c r="N4251" i="1"/>
  <c r="J4252" i="1"/>
  <c r="K4252" i="1"/>
  <c r="L4252" i="1"/>
  <c r="M4252" i="1"/>
  <c r="N4252" i="1"/>
  <c r="J4253" i="1"/>
  <c r="K4253" i="1"/>
  <c r="L4253" i="1"/>
  <c r="M4253" i="1"/>
  <c r="N4253" i="1"/>
  <c r="J4254" i="1"/>
  <c r="K4254" i="1"/>
  <c r="L4254" i="1"/>
  <c r="M4254" i="1"/>
  <c r="N4254" i="1"/>
  <c r="J4255" i="1"/>
  <c r="K4255" i="1"/>
  <c r="L4255" i="1"/>
  <c r="M4255" i="1"/>
  <c r="N4255" i="1"/>
  <c r="J4256" i="1"/>
  <c r="K4256" i="1"/>
  <c r="L4256" i="1"/>
  <c r="M4256" i="1"/>
  <c r="N4256" i="1"/>
  <c r="J4257" i="1"/>
  <c r="K4257" i="1"/>
  <c r="L4257" i="1"/>
  <c r="M4257" i="1"/>
  <c r="N4257" i="1"/>
  <c r="J4258" i="1"/>
  <c r="K4258" i="1"/>
  <c r="L4258" i="1"/>
  <c r="M4258" i="1"/>
  <c r="N4258" i="1"/>
  <c r="J4259" i="1"/>
  <c r="K4259" i="1"/>
  <c r="L4259" i="1"/>
  <c r="M4259" i="1"/>
  <c r="N4259" i="1"/>
  <c r="J4260" i="1"/>
  <c r="K4260" i="1"/>
  <c r="L4260" i="1"/>
  <c r="M4260" i="1"/>
  <c r="N4260" i="1"/>
  <c r="J4261" i="1"/>
  <c r="K4261" i="1"/>
  <c r="L4261" i="1"/>
  <c r="M4261" i="1"/>
  <c r="N4261" i="1"/>
  <c r="J4262" i="1"/>
  <c r="K4262" i="1"/>
  <c r="L4262" i="1"/>
  <c r="M4262" i="1"/>
  <c r="N4262" i="1"/>
  <c r="J4263" i="1"/>
  <c r="O4263" i="1" s="1"/>
  <c r="K4263" i="1"/>
  <c r="L4263" i="1"/>
  <c r="M4263" i="1"/>
  <c r="N4263" i="1"/>
  <c r="J4264" i="1"/>
  <c r="K4264" i="1"/>
  <c r="L4264" i="1"/>
  <c r="M4264" i="1"/>
  <c r="N4264" i="1"/>
  <c r="J4265" i="1"/>
  <c r="K4265" i="1"/>
  <c r="L4265" i="1"/>
  <c r="M4265" i="1"/>
  <c r="N4265" i="1"/>
  <c r="J4266" i="1"/>
  <c r="K4266" i="1"/>
  <c r="L4266" i="1"/>
  <c r="M4266" i="1"/>
  <c r="N4266" i="1"/>
  <c r="J4267" i="1"/>
  <c r="K4267" i="1"/>
  <c r="L4267" i="1"/>
  <c r="M4267" i="1"/>
  <c r="N4267" i="1"/>
  <c r="J4268" i="1"/>
  <c r="K4268" i="1"/>
  <c r="L4268" i="1"/>
  <c r="M4268" i="1"/>
  <c r="N4268" i="1"/>
  <c r="J4269" i="1"/>
  <c r="K4269" i="1"/>
  <c r="L4269" i="1"/>
  <c r="M4269" i="1"/>
  <c r="N4269" i="1"/>
  <c r="J4270" i="1"/>
  <c r="K4270" i="1"/>
  <c r="L4270" i="1"/>
  <c r="M4270" i="1"/>
  <c r="N4270" i="1"/>
  <c r="J4271" i="1"/>
  <c r="K4271" i="1"/>
  <c r="L4271" i="1"/>
  <c r="M4271" i="1"/>
  <c r="N4271" i="1"/>
  <c r="J4272" i="1"/>
  <c r="K4272" i="1"/>
  <c r="L4272" i="1"/>
  <c r="M4272" i="1"/>
  <c r="N4272" i="1"/>
  <c r="J4273" i="1"/>
  <c r="K4273" i="1"/>
  <c r="L4273" i="1"/>
  <c r="M4273" i="1"/>
  <c r="N4273" i="1"/>
  <c r="J4274" i="1"/>
  <c r="K4274" i="1"/>
  <c r="L4274" i="1"/>
  <c r="M4274" i="1"/>
  <c r="N4274" i="1"/>
  <c r="J4275" i="1"/>
  <c r="K4275" i="1"/>
  <c r="L4275" i="1"/>
  <c r="M4275" i="1"/>
  <c r="N4275" i="1"/>
  <c r="J4276" i="1"/>
  <c r="K4276" i="1"/>
  <c r="L4276" i="1"/>
  <c r="M4276" i="1"/>
  <c r="N4276" i="1"/>
  <c r="J4277" i="1"/>
  <c r="K4277" i="1"/>
  <c r="L4277" i="1"/>
  <c r="M4277" i="1"/>
  <c r="N4277" i="1"/>
  <c r="J4278" i="1"/>
  <c r="K4278" i="1"/>
  <c r="L4278" i="1"/>
  <c r="M4278" i="1"/>
  <c r="N4278" i="1"/>
  <c r="J4279" i="1"/>
  <c r="K4279" i="1"/>
  <c r="L4279" i="1"/>
  <c r="M4279" i="1"/>
  <c r="N4279" i="1"/>
  <c r="J4280" i="1"/>
  <c r="K4280" i="1"/>
  <c r="L4280" i="1"/>
  <c r="M4280" i="1"/>
  <c r="N4280" i="1"/>
  <c r="J4281" i="1"/>
  <c r="K4281" i="1"/>
  <c r="L4281" i="1"/>
  <c r="M4281" i="1"/>
  <c r="N4281" i="1"/>
  <c r="J4282" i="1"/>
  <c r="K4282" i="1"/>
  <c r="L4282" i="1"/>
  <c r="M4282" i="1"/>
  <c r="N4282" i="1"/>
  <c r="J4283" i="1"/>
  <c r="K4283" i="1"/>
  <c r="L4283" i="1"/>
  <c r="M4283" i="1"/>
  <c r="N4283" i="1"/>
  <c r="J4284" i="1"/>
  <c r="K4284" i="1"/>
  <c r="L4284" i="1"/>
  <c r="M4284" i="1"/>
  <c r="N4284" i="1"/>
  <c r="J4285" i="1"/>
  <c r="K4285" i="1"/>
  <c r="L4285" i="1"/>
  <c r="M4285" i="1"/>
  <c r="N4285" i="1"/>
  <c r="J4286" i="1"/>
  <c r="K4286" i="1"/>
  <c r="L4286" i="1"/>
  <c r="M4286" i="1"/>
  <c r="N4286" i="1"/>
  <c r="J4287" i="1"/>
  <c r="O4287" i="1" s="1"/>
  <c r="K4287" i="1"/>
  <c r="L4287" i="1"/>
  <c r="M4287" i="1"/>
  <c r="N4287" i="1"/>
  <c r="J4288" i="1"/>
  <c r="K4288" i="1"/>
  <c r="L4288" i="1"/>
  <c r="M4288" i="1"/>
  <c r="N4288" i="1"/>
  <c r="J4289" i="1"/>
  <c r="K4289" i="1"/>
  <c r="L4289" i="1"/>
  <c r="M4289" i="1"/>
  <c r="N4289" i="1"/>
  <c r="J4290" i="1"/>
  <c r="K4290" i="1"/>
  <c r="L4290" i="1"/>
  <c r="M4290" i="1"/>
  <c r="N4290" i="1"/>
  <c r="J4291" i="1"/>
  <c r="K4291" i="1"/>
  <c r="L4291" i="1"/>
  <c r="M4291" i="1"/>
  <c r="N4291" i="1"/>
  <c r="J4292" i="1"/>
  <c r="K4292" i="1"/>
  <c r="L4292" i="1"/>
  <c r="M4292" i="1"/>
  <c r="N4292" i="1"/>
  <c r="J4293" i="1"/>
  <c r="K4293" i="1"/>
  <c r="L4293" i="1"/>
  <c r="M4293" i="1"/>
  <c r="N4293" i="1"/>
  <c r="J4294" i="1"/>
  <c r="K4294" i="1"/>
  <c r="L4294" i="1"/>
  <c r="M4294" i="1"/>
  <c r="N4294" i="1"/>
  <c r="J4295" i="1"/>
  <c r="K4295" i="1"/>
  <c r="L4295" i="1"/>
  <c r="M4295" i="1"/>
  <c r="N4295" i="1"/>
  <c r="J4296" i="1"/>
  <c r="K4296" i="1"/>
  <c r="L4296" i="1"/>
  <c r="M4296" i="1"/>
  <c r="N4296" i="1"/>
  <c r="J4297" i="1"/>
  <c r="K4297" i="1"/>
  <c r="L4297" i="1"/>
  <c r="M4297" i="1"/>
  <c r="N4297" i="1"/>
  <c r="J4298" i="1"/>
  <c r="K4298" i="1"/>
  <c r="L4298" i="1"/>
  <c r="M4298" i="1"/>
  <c r="N4298" i="1"/>
  <c r="J4299" i="1"/>
  <c r="K4299" i="1"/>
  <c r="L4299" i="1"/>
  <c r="M4299" i="1"/>
  <c r="N4299" i="1"/>
  <c r="J4300" i="1"/>
  <c r="K4300" i="1"/>
  <c r="L4300" i="1"/>
  <c r="M4300" i="1"/>
  <c r="N4300" i="1"/>
  <c r="J4301" i="1"/>
  <c r="K4301" i="1"/>
  <c r="L4301" i="1"/>
  <c r="M4301" i="1"/>
  <c r="N4301" i="1"/>
  <c r="J4302" i="1"/>
  <c r="K4302" i="1"/>
  <c r="L4302" i="1"/>
  <c r="M4302" i="1"/>
  <c r="N4302" i="1"/>
  <c r="J4303" i="1"/>
  <c r="K4303" i="1"/>
  <c r="L4303" i="1"/>
  <c r="M4303" i="1"/>
  <c r="N4303" i="1"/>
  <c r="J4304" i="1"/>
  <c r="K4304" i="1"/>
  <c r="L4304" i="1"/>
  <c r="M4304" i="1"/>
  <c r="N4304" i="1"/>
  <c r="J4305" i="1"/>
  <c r="K4305" i="1"/>
  <c r="L4305" i="1"/>
  <c r="M4305" i="1"/>
  <c r="N4305" i="1"/>
  <c r="J4306" i="1"/>
  <c r="K4306" i="1"/>
  <c r="L4306" i="1"/>
  <c r="M4306" i="1"/>
  <c r="N4306" i="1"/>
  <c r="J4307" i="1"/>
  <c r="K4307" i="1"/>
  <c r="L4307" i="1"/>
  <c r="M4307" i="1"/>
  <c r="N4307" i="1"/>
  <c r="J4308" i="1"/>
  <c r="K4308" i="1"/>
  <c r="L4308" i="1"/>
  <c r="M4308" i="1"/>
  <c r="N4308" i="1"/>
  <c r="J4309" i="1"/>
  <c r="K4309" i="1"/>
  <c r="L4309" i="1"/>
  <c r="M4309" i="1"/>
  <c r="N4309" i="1"/>
  <c r="J4310" i="1"/>
  <c r="K4310" i="1"/>
  <c r="L4310" i="1"/>
  <c r="M4310" i="1"/>
  <c r="N4310" i="1"/>
  <c r="J4311" i="1"/>
  <c r="O4311" i="1" s="1"/>
  <c r="K4311" i="1"/>
  <c r="L4311" i="1"/>
  <c r="M4311" i="1"/>
  <c r="N4311" i="1"/>
  <c r="J4312" i="1"/>
  <c r="K4312" i="1"/>
  <c r="L4312" i="1"/>
  <c r="M4312" i="1"/>
  <c r="N4312" i="1"/>
  <c r="J4313" i="1"/>
  <c r="K4313" i="1"/>
  <c r="L4313" i="1"/>
  <c r="M4313" i="1"/>
  <c r="N4313" i="1"/>
  <c r="J4314" i="1"/>
  <c r="K4314" i="1"/>
  <c r="L4314" i="1"/>
  <c r="M4314" i="1"/>
  <c r="N4314" i="1"/>
  <c r="J4315" i="1"/>
  <c r="K4315" i="1"/>
  <c r="L4315" i="1"/>
  <c r="M4315" i="1"/>
  <c r="N4315" i="1"/>
  <c r="J4316" i="1"/>
  <c r="K4316" i="1"/>
  <c r="L4316" i="1"/>
  <c r="M4316" i="1"/>
  <c r="N4316" i="1"/>
  <c r="J4317" i="1"/>
  <c r="K4317" i="1"/>
  <c r="L4317" i="1"/>
  <c r="M4317" i="1"/>
  <c r="N4317" i="1"/>
  <c r="J4318" i="1"/>
  <c r="K4318" i="1"/>
  <c r="L4318" i="1"/>
  <c r="M4318" i="1"/>
  <c r="N4318" i="1"/>
  <c r="J4319" i="1"/>
  <c r="K4319" i="1"/>
  <c r="L4319" i="1"/>
  <c r="M4319" i="1"/>
  <c r="N4319" i="1"/>
  <c r="J4320" i="1"/>
  <c r="K4320" i="1"/>
  <c r="L4320" i="1"/>
  <c r="M4320" i="1"/>
  <c r="N4320" i="1"/>
  <c r="J4321" i="1"/>
  <c r="K4321" i="1"/>
  <c r="L4321" i="1"/>
  <c r="M4321" i="1"/>
  <c r="N4321" i="1"/>
  <c r="J4322" i="1"/>
  <c r="K4322" i="1"/>
  <c r="L4322" i="1"/>
  <c r="M4322" i="1"/>
  <c r="N4322" i="1"/>
  <c r="J4323" i="1"/>
  <c r="K4323" i="1"/>
  <c r="L4323" i="1"/>
  <c r="M4323" i="1"/>
  <c r="N4323" i="1"/>
  <c r="J4324" i="1"/>
  <c r="K4324" i="1"/>
  <c r="L4324" i="1"/>
  <c r="M4324" i="1"/>
  <c r="N4324" i="1"/>
  <c r="J4325" i="1"/>
  <c r="K4325" i="1"/>
  <c r="L4325" i="1"/>
  <c r="M4325" i="1"/>
  <c r="N4325" i="1"/>
  <c r="J4326" i="1"/>
  <c r="K4326" i="1"/>
  <c r="L4326" i="1"/>
  <c r="M4326" i="1"/>
  <c r="N4326" i="1"/>
  <c r="J4327" i="1"/>
  <c r="K4327" i="1"/>
  <c r="L4327" i="1"/>
  <c r="M4327" i="1"/>
  <c r="N4327" i="1"/>
  <c r="J4328" i="1"/>
  <c r="K4328" i="1"/>
  <c r="L4328" i="1"/>
  <c r="M4328" i="1"/>
  <c r="N4328" i="1"/>
  <c r="J4329" i="1"/>
  <c r="K4329" i="1"/>
  <c r="L4329" i="1"/>
  <c r="M4329" i="1"/>
  <c r="N4329" i="1"/>
  <c r="J4330" i="1"/>
  <c r="K4330" i="1"/>
  <c r="L4330" i="1"/>
  <c r="M4330" i="1"/>
  <c r="N4330" i="1"/>
  <c r="J4331" i="1"/>
  <c r="K4331" i="1"/>
  <c r="L4331" i="1"/>
  <c r="M4331" i="1"/>
  <c r="N4331" i="1"/>
  <c r="J4332" i="1"/>
  <c r="K4332" i="1"/>
  <c r="L4332" i="1"/>
  <c r="M4332" i="1"/>
  <c r="N4332" i="1"/>
  <c r="J4333" i="1"/>
  <c r="K4333" i="1"/>
  <c r="L4333" i="1"/>
  <c r="M4333" i="1"/>
  <c r="N4333" i="1"/>
  <c r="J4334" i="1"/>
  <c r="K4334" i="1"/>
  <c r="L4334" i="1"/>
  <c r="M4334" i="1"/>
  <c r="N4334" i="1"/>
  <c r="J4335" i="1"/>
  <c r="O4335" i="1" s="1"/>
  <c r="K4335" i="1"/>
  <c r="L4335" i="1"/>
  <c r="M4335" i="1"/>
  <c r="N4335" i="1"/>
  <c r="J4336" i="1"/>
  <c r="K4336" i="1"/>
  <c r="L4336" i="1"/>
  <c r="M4336" i="1"/>
  <c r="N4336" i="1"/>
  <c r="J4337" i="1"/>
  <c r="K4337" i="1"/>
  <c r="L4337" i="1"/>
  <c r="M4337" i="1"/>
  <c r="N4337" i="1"/>
  <c r="J4338" i="1"/>
  <c r="K4338" i="1"/>
  <c r="L4338" i="1"/>
  <c r="M4338" i="1"/>
  <c r="N4338" i="1"/>
  <c r="J4339" i="1"/>
  <c r="K4339" i="1"/>
  <c r="L4339" i="1"/>
  <c r="M4339" i="1"/>
  <c r="N4339" i="1"/>
  <c r="J4340" i="1"/>
  <c r="K4340" i="1"/>
  <c r="L4340" i="1"/>
  <c r="M4340" i="1"/>
  <c r="N4340" i="1"/>
  <c r="J4341" i="1"/>
  <c r="K4341" i="1"/>
  <c r="L4341" i="1"/>
  <c r="M4341" i="1"/>
  <c r="N4341" i="1"/>
  <c r="J4342" i="1"/>
  <c r="K4342" i="1"/>
  <c r="L4342" i="1"/>
  <c r="M4342" i="1"/>
  <c r="N4342" i="1"/>
  <c r="J4343" i="1"/>
  <c r="K4343" i="1"/>
  <c r="L4343" i="1"/>
  <c r="M4343" i="1"/>
  <c r="N4343" i="1"/>
  <c r="J4344" i="1"/>
  <c r="K4344" i="1"/>
  <c r="L4344" i="1"/>
  <c r="M4344" i="1"/>
  <c r="N4344" i="1"/>
  <c r="J4345" i="1"/>
  <c r="K4345" i="1"/>
  <c r="L4345" i="1"/>
  <c r="M4345" i="1"/>
  <c r="N4345" i="1"/>
  <c r="J4346" i="1"/>
  <c r="K4346" i="1"/>
  <c r="L4346" i="1"/>
  <c r="M4346" i="1"/>
  <c r="N4346" i="1"/>
  <c r="J4347" i="1"/>
  <c r="K4347" i="1"/>
  <c r="L4347" i="1"/>
  <c r="M4347" i="1"/>
  <c r="N4347" i="1"/>
  <c r="J4348" i="1"/>
  <c r="K4348" i="1"/>
  <c r="L4348" i="1"/>
  <c r="M4348" i="1"/>
  <c r="N4348" i="1"/>
  <c r="J4349" i="1"/>
  <c r="K4349" i="1"/>
  <c r="L4349" i="1"/>
  <c r="M4349" i="1"/>
  <c r="N4349" i="1"/>
  <c r="J4350" i="1"/>
  <c r="K4350" i="1"/>
  <c r="L4350" i="1"/>
  <c r="M4350" i="1"/>
  <c r="N4350" i="1"/>
  <c r="J4351" i="1"/>
  <c r="K4351" i="1"/>
  <c r="L4351" i="1"/>
  <c r="M4351" i="1"/>
  <c r="N4351" i="1"/>
  <c r="J4352" i="1"/>
  <c r="K4352" i="1"/>
  <c r="L4352" i="1"/>
  <c r="M4352" i="1"/>
  <c r="N4352" i="1"/>
  <c r="J4353" i="1"/>
  <c r="K4353" i="1"/>
  <c r="L4353" i="1"/>
  <c r="M4353" i="1"/>
  <c r="N4353" i="1"/>
  <c r="J4354" i="1"/>
  <c r="K4354" i="1"/>
  <c r="L4354" i="1"/>
  <c r="M4354" i="1"/>
  <c r="N4354" i="1"/>
  <c r="J4355" i="1"/>
  <c r="K4355" i="1"/>
  <c r="L4355" i="1"/>
  <c r="M4355" i="1"/>
  <c r="N4355" i="1"/>
  <c r="J4356" i="1"/>
  <c r="K4356" i="1"/>
  <c r="L4356" i="1"/>
  <c r="M4356" i="1"/>
  <c r="N4356" i="1"/>
  <c r="J4357" i="1"/>
  <c r="K4357" i="1"/>
  <c r="L4357" i="1"/>
  <c r="M4357" i="1"/>
  <c r="N4357" i="1"/>
  <c r="J4358" i="1"/>
  <c r="K4358" i="1"/>
  <c r="L4358" i="1"/>
  <c r="M4358" i="1"/>
  <c r="N4358" i="1"/>
  <c r="J4359" i="1"/>
  <c r="O4359" i="1" s="1"/>
  <c r="K4359" i="1"/>
  <c r="L4359" i="1"/>
  <c r="M4359" i="1"/>
  <c r="N4359" i="1"/>
  <c r="J4360" i="1"/>
  <c r="K4360" i="1"/>
  <c r="L4360" i="1"/>
  <c r="M4360" i="1"/>
  <c r="N4360" i="1"/>
  <c r="J4361" i="1"/>
  <c r="K4361" i="1"/>
  <c r="L4361" i="1"/>
  <c r="M4361" i="1"/>
  <c r="N4361" i="1"/>
  <c r="J4362" i="1"/>
  <c r="K4362" i="1"/>
  <c r="L4362" i="1"/>
  <c r="M4362" i="1"/>
  <c r="N4362" i="1"/>
  <c r="J4363" i="1"/>
  <c r="K4363" i="1"/>
  <c r="L4363" i="1"/>
  <c r="M4363" i="1"/>
  <c r="N4363" i="1"/>
  <c r="J4364" i="1"/>
  <c r="K4364" i="1"/>
  <c r="L4364" i="1"/>
  <c r="M4364" i="1"/>
  <c r="N4364" i="1"/>
  <c r="J4365" i="1"/>
  <c r="K4365" i="1"/>
  <c r="L4365" i="1"/>
  <c r="M4365" i="1"/>
  <c r="N4365" i="1"/>
  <c r="J4366" i="1"/>
  <c r="K4366" i="1"/>
  <c r="L4366" i="1"/>
  <c r="M4366" i="1"/>
  <c r="N4366" i="1"/>
  <c r="J4367" i="1"/>
  <c r="K4367" i="1"/>
  <c r="L4367" i="1"/>
  <c r="M4367" i="1"/>
  <c r="N4367" i="1"/>
  <c r="J4368" i="1"/>
  <c r="K4368" i="1"/>
  <c r="L4368" i="1"/>
  <c r="M4368" i="1"/>
  <c r="N4368" i="1"/>
  <c r="J4369" i="1"/>
  <c r="K4369" i="1"/>
  <c r="L4369" i="1"/>
  <c r="M4369" i="1"/>
  <c r="N4369" i="1"/>
  <c r="J4370" i="1"/>
  <c r="K4370" i="1"/>
  <c r="L4370" i="1"/>
  <c r="M4370" i="1"/>
  <c r="N4370" i="1"/>
  <c r="J4371" i="1"/>
  <c r="K4371" i="1"/>
  <c r="L4371" i="1"/>
  <c r="M4371" i="1"/>
  <c r="N4371" i="1"/>
  <c r="J4372" i="1"/>
  <c r="K4372" i="1"/>
  <c r="L4372" i="1"/>
  <c r="M4372" i="1"/>
  <c r="N4372" i="1"/>
  <c r="J4373" i="1"/>
  <c r="K4373" i="1"/>
  <c r="L4373" i="1"/>
  <c r="M4373" i="1"/>
  <c r="N4373" i="1"/>
  <c r="J4374" i="1"/>
  <c r="K4374" i="1"/>
  <c r="L4374" i="1"/>
  <c r="M4374" i="1"/>
  <c r="N4374" i="1"/>
  <c r="J4375" i="1"/>
  <c r="K4375" i="1"/>
  <c r="L4375" i="1"/>
  <c r="M4375" i="1"/>
  <c r="N4375" i="1"/>
  <c r="J4376" i="1"/>
  <c r="K4376" i="1"/>
  <c r="L4376" i="1"/>
  <c r="M4376" i="1"/>
  <c r="N4376" i="1"/>
  <c r="J4377" i="1"/>
  <c r="K4377" i="1"/>
  <c r="L4377" i="1"/>
  <c r="M4377" i="1"/>
  <c r="N4377" i="1"/>
  <c r="J4378" i="1"/>
  <c r="K4378" i="1"/>
  <c r="L4378" i="1"/>
  <c r="M4378" i="1"/>
  <c r="N4378" i="1"/>
  <c r="J4379" i="1"/>
  <c r="K4379" i="1"/>
  <c r="L4379" i="1"/>
  <c r="M4379" i="1"/>
  <c r="N4379" i="1"/>
  <c r="J4380" i="1"/>
  <c r="K4380" i="1"/>
  <c r="L4380" i="1"/>
  <c r="M4380" i="1"/>
  <c r="N4380" i="1"/>
  <c r="J4381" i="1"/>
  <c r="K4381" i="1"/>
  <c r="L4381" i="1"/>
  <c r="M4381" i="1"/>
  <c r="N4381" i="1"/>
  <c r="J4382" i="1"/>
  <c r="K4382" i="1"/>
  <c r="L4382" i="1"/>
  <c r="M4382" i="1"/>
  <c r="N4382" i="1"/>
  <c r="J4383" i="1"/>
  <c r="O4383" i="1" s="1"/>
  <c r="K4383" i="1"/>
  <c r="L4383" i="1"/>
  <c r="M4383" i="1"/>
  <c r="N4383" i="1"/>
  <c r="J4384" i="1"/>
  <c r="K4384" i="1"/>
  <c r="L4384" i="1"/>
  <c r="M4384" i="1"/>
  <c r="N4384" i="1"/>
  <c r="J4385" i="1"/>
  <c r="K4385" i="1"/>
  <c r="L4385" i="1"/>
  <c r="M4385" i="1"/>
  <c r="N4385" i="1"/>
  <c r="J4386" i="1"/>
  <c r="K4386" i="1"/>
  <c r="L4386" i="1"/>
  <c r="M4386" i="1"/>
  <c r="N4386" i="1"/>
  <c r="J4387" i="1"/>
  <c r="K4387" i="1"/>
  <c r="L4387" i="1"/>
  <c r="M4387" i="1"/>
  <c r="N4387" i="1"/>
  <c r="J4388" i="1"/>
  <c r="K4388" i="1"/>
  <c r="L4388" i="1"/>
  <c r="M4388" i="1"/>
  <c r="N4388" i="1"/>
  <c r="J4389" i="1"/>
  <c r="K4389" i="1"/>
  <c r="L4389" i="1"/>
  <c r="M4389" i="1"/>
  <c r="N4389" i="1"/>
  <c r="J4390" i="1"/>
  <c r="K4390" i="1"/>
  <c r="L4390" i="1"/>
  <c r="M4390" i="1"/>
  <c r="N4390" i="1"/>
  <c r="J4391" i="1"/>
  <c r="K4391" i="1"/>
  <c r="L4391" i="1"/>
  <c r="M4391" i="1"/>
  <c r="N4391" i="1"/>
  <c r="J4392" i="1"/>
  <c r="K4392" i="1"/>
  <c r="L4392" i="1"/>
  <c r="M4392" i="1"/>
  <c r="N4392" i="1"/>
  <c r="J4393" i="1"/>
  <c r="K4393" i="1"/>
  <c r="L4393" i="1"/>
  <c r="M4393" i="1"/>
  <c r="N4393" i="1"/>
  <c r="J4394" i="1"/>
  <c r="K4394" i="1"/>
  <c r="L4394" i="1"/>
  <c r="M4394" i="1"/>
  <c r="N4394" i="1"/>
  <c r="J4395" i="1"/>
  <c r="K4395" i="1"/>
  <c r="L4395" i="1"/>
  <c r="M4395" i="1"/>
  <c r="N4395" i="1"/>
  <c r="J4396" i="1"/>
  <c r="K4396" i="1"/>
  <c r="L4396" i="1"/>
  <c r="M4396" i="1"/>
  <c r="N4396" i="1"/>
  <c r="J4397" i="1"/>
  <c r="K4397" i="1"/>
  <c r="L4397" i="1"/>
  <c r="M4397" i="1"/>
  <c r="N4397" i="1"/>
  <c r="J4398" i="1"/>
  <c r="K4398" i="1"/>
  <c r="L4398" i="1"/>
  <c r="M4398" i="1"/>
  <c r="N4398" i="1"/>
  <c r="J4399" i="1"/>
  <c r="K4399" i="1"/>
  <c r="L4399" i="1"/>
  <c r="M4399" i="1"/>
  <c r="N4399" i="1"/>
  <c r="J4400" i="1"/>
  <c r="K4400" i="1"/>
  <c r="L4400" i="1"/>
  <c r="M4400" i="1"/>
  <c r="N4400" i="1"/>
  <c r="J4401" i="1"/>
  <c r="K4401" i="1"/>
  <c r="L4401" i="1"/>
  <c r="M4401" i="1"/>
  <c r="N4401" i="1"/>
  <c r="J4402" i="1"/>
  <c r="K4402" i="1"/>
  <c r="L4402" i="1"/>
  <c r="M4402" i="1"/>
  <c r="N4402" i="1"/>
  <c r="J4403" i="1"/>
  <c r="K4403" i="1"/>
  <c r="L4403" i="1"/>
  <c r="M4403" i="1"/>
  <c r="N4403" i="1"/>
  <c r="J4404" i="1"/>
  <c r="K4404" i="1"/>
  <c r="L4404" i="1"/>
  <c r="M4404" i="1"/>
  <c r="N4404" i="1"/>
  <c r="J4405" i="1"/>
  <c r="K4405" i="1"/>
  <c r="L4405" i="1"/>
  <c r="M4405" i="1"/>
  <c r="N4405" i="1"/>
  <c r="J4406" i="1"/>
  <c r="K4406" i="1"/>
  <c r="L4406" i="1"/>
  <c r="M4406" i="1"/>
  <c r="N4406" i="1"/>
  <c r="J4407" i="1"/>
  <c r="O4407" i="1" s="1"/>
  <c r="K4407" i="1"/>
  <c r="L4407" i="1"/>
  <c r="M4407" i="1"/>
  <c r="N4407" i="1"/>
  <c r="J4408" i="1"/>
  <c r="K4408" i="1"/>
  <c r="L4408" i="1"/>
  <c r="M4408" i="1"/>
  <c r="N4408" i="1"/>
  <c r="J4409" i="1"/>
  <c r="K4409" i="1"/>
  <c r="L4409" i="1"/>
  <c r="M4409" i="1"/>
  <c r="N4409" i="1"/>
  <c r="J4410" i="1"/>
  <c r="K4410" i="1"/>
  <c r="L4410" i="1"/>
  <c r="M4410" i="1"/>
  <c r="N4410" i="1"/>
  <c r="J4411" i="1"/>
  <c r="K4411" i="1"/>
  <c r="L4411" i="1"/>
  <c r="M4411" i="1"/>
  <c r="N4411" i="1"/>
  <c r="J4412" i="1"/>
  <c r="K4412" i="1"/>
  <c r="L4412" i="1"/>
  <c r="M4412" i="1"/>
  <c r="N4412" i="1"/>
  <c r="J4413" i="1"/>
  <c r="K4413" i="1"/>
  <c r="L4413" i="1"/>
  <c r="M4413" i="1"/>
  <c r="N4413" i="1"/>
  <c r="J4414" i="1"/>
  <c r="K4414" i="1"/>
  <c r="L4414" i="1"/>
  <c r="M4414" i="1"/>
  <c r="N4414" i="1"/>
  <c r="J4415" i="1"/>
  <c r="K4415" i="1"/>
  <c r="L4415" i="1"/>
  <c r="M4415" i="1"/>
  <c r="N4415" i="1"/>
  <c r="J4416" i="1"/>
  <c r="K4416" i="1"/>
  <c r="L4416" i="1"/>
  <c r="M4416" i="1"/>
  <c r="N4416" i="1"/>
  <c r="J4417" i="1"/>
  <c r="K4417" i="1"/>
  <c r="L4417" i="1"/>
  <c r="M4417" i="1"/>
  <c r="N4417" i="1"/>
  <c r="J4418" i="1"/>
  <c r="K4418" i="1"/>
  <c r="L4418" i="1"/>
  <c r="M4418" i="1"/>
  <c r="N4418" i="1"/>
  <c r="J4419" i="1"/>
  <c r="K4419" i="1"/>
  <c r="L4419" i="1"/>
  <c r="M4419" i="1"/>
  <c r="N4419" i="1"/>
  <c r="J4420" i="1"/>
  <c r="K4420" i="1"/>
  <c r="L4420" i="1"/>
  <c r="M4420" i="1"/>
  <c r="N4420" i="1"/>
  <c r="J4421" i="1"/>
  <c r="K4421" i="1"/>
  <c r="L4421" i="1"/>
  <c r="M4421" i="1"/>
  <c r="N4421" i="1"/>
  <c r="J4422" i="1"/>
  <c r="K4422" i="1"/>
  <c r="L4422" i="1"/>
  <c r="M4422" i="1"/>
  <c r="N4422" i="1"/>
  <c r="J4423" i="1"/>
  <c r="K4423" i="1"/>
  <c r="L4423" i="1"/>
  <c r="M4423" i="1"/>
  <c r="N4423" i="1"/>
  <c r="J4424" i="1"/>
  <c r="K4424" i="1"/>
  <c r="L4424" i="1"/>
  <c r="M4424" i="1"/>
  <c r="N4424" i="1"/>
  <c r="J4425" i="1"/>
  <c r="K4425" i="1"/>
  <c r="L4425" i="1"/>
  <c r="M4425" i="1"/>
  <c r="N4425" i="1"/>
  <c r="J4426" i="1"/>
  <c r="K4426" i="1"/>
  <c r="L4426" i="1"/>
  <c r="M4426" i="1"/>
  <c r="N4426" i="1"/>
  <c r="J4427" i="1"/>
  <c r="K4427" i="1"/>
  <c r="L4427" i="1"/>
  <c r="M4427" i="1"/>
  <c r="N4427" i="1"/>
  <c r="J4428" i="1"/>
  <c r="K4428" i="1"/>
  <c r="L4428" i="1"/>
  <c r="M4428" i="1"/>
  <c r="N4428" i="1"/>
  <c r="J4429" i="1"/>
  <c r="K4429" i="1"/>
  <c r="L4429" i="1"/>
  <c r="M4429" i="1"/>
  <c r="N4429" i="1"/>
  <c r="J4430" i="1"/>
  <c r="K4430" i="1"/>
  <c r="L4430" i="1"/>
  <c r="M4430" i="1"/>
  <c r="N4430" i="1"/>
  <c r="J4431" i="1"/>
  <c r="O4431" i="1" s="1"/>
  <c r="K4431" i="1"/>
  <c r="L4431" i="1"/>
  <c r="M4431" i="1"/>
  <c r="N4431" i="1"/>
  <c r="J4432" i="1"/>
  <c r="K4432" i="1"/>
  <c r="L4432" i="1"/>
  <c r="M4432" i="1"/>
  <c r="N4432" i="1"/>
  <c r="J4433" i="1"/>
  <c r="K4433" i="1"/>
  <c r="L4433" i="1"/>
  <c r="M4433" i="1"/>
  <c r="N4433" i="1"/>
  <c r="J4434" i="1"/>
  <c r="K4434" i="1"/>
  <c r="L4434" i="1"/>
  <c r="M4434" i="1"/>
  <c r="N4434" i="1"/>
  <c r="J4435" i="1"/>
  <c r="K4435" i="1"/>
  <c r="L4435" i="1"/>
  <c r="M4435" i="1"/>
  <c r="N4435" i="1"/>
  <c r="J4436" i="1"/>
  <c r="K4436" i="1"/>
  <c r="L4436" i="1"/>
  <c r="M4436" i="1"/>
  <c r="N4436" i="1"/>
  <c r="J4437" i="1"/>
  <c r="K4437" i="1"/>
  <c r="L4437" i="1"/>
  <c r="M4437" i="1"/>
  <c r="N4437" i="1"/>
  <c r="J4438" i="1"/>
  <c r="K4438" i="1"/>
  <c r="L4438" i="1"/>
  <c r="M4438" i="1"/>
  <c r="N4438" i="1"/>
  <c r="J4439" i="1"/>
  <c r="K4439" i="1"/>
  <c r="L4439" i="1"/>
  <c r="M4439" i="1"/>
  <c r="N4439" i="1"/>
  <c r="J4440" i="1"/>
  <c r="K4440" i="1"/>
  <c r="L4440" i="1"/>
  <c r="M4440" i="1"/>
  <c r="N4440" i="1"/>
  <c r="J4441" i="1"/>
  <c r="K4441" i="1"/>
  <c r="L4441" i="1"/>
  <c r="M4441" i="1"/>
  <c r="N4441" i="1"/>
  <c r="J4442" i="1"/>
  <c r="K4442" i="1"/>
  <c r="L4442" i="1"/>
  <c r="M4442" i="1"/>
  <c r="N4442" i="1"/>
  <c r="J4443" i="1"/>
  <c r="K4443" i="1"/>
  <c r="L4443" i="1"/>
  <c r="M4443" i="1"/>
  <c r="N4443" i="1"/>
  <c r="J4444" i="1"/>
  <c r="K4444" i="1"/>
  <c r="L4444" i="1"/>
  <c r="M4444" i="1"/>
  <c r="N4444" i="1"/>
  <c r="J4445" i="1"/>
  <c r="K4445" i="1"/>
  <c r="L4445" i="1"/>
  <c r="M4445" i="1"/>
  <c r="N4445" i="1"/>
  <c r="J4446" i="1"/>
  <c r="K4446" i="1"/>
  <c r="L4446" i="1"/>
  <c r="M4446" i="1"/>
  <c r="N4446" i="1"/>
  <c r="J4447" i="1"/>
  <c r="K4447" i="1"/>
  <c r="L4447" i="1"/>
  <c r="M4447" i="1"/>
  <c r="N4447" i="1"/>
  <c r="J4448" i="1"/>
  <c r="K4448" i="1"/>
  <c r="L4448" i="1"/>
  <c r="M4448" i="1"/>
  <c r="N4448" i="1"/>
  <c r="J4449" i="1"/>
  <c r="K4449" i="1"/>
  <c r="L4449" i="1"/>
  <c r="M4449" i="1"/>
  <c r="N4449" i="1"/>
  <c r="J4450" i="1"/>
  <c r="K4450" i="1"/>
  <c r="L4450" i="1"/>
  <c r="M4450" i="1"/>
  <c r="N4450" i="1"/>
  <c r="J4451" i="1"/>
  <c r="K4451" i="1"/>
  <c r="L4451" i="1"/>
  <c r="M4451" i="1"/>
  <c r="N4451" i="1"/>
  <c r="J4452" i="1"/>
  <c r="K4452" i="1"/>
  <c r="L4452" i="1"/>
  <c r="M4452" i="1"/>
  <c r="N4452" i="1"/>
  <c r="J4453" i="1"/>
  <c r="K4453" i="1"/>
  <c r="L4453" i="1"/>
  <c r="M4453" i="1"/>
  <c r="N4453" i="1"/>
  <c r="J4454" i="1"/>
  <c r="K4454" i="1"/>
  <c r="L4454" i="1"/>
  <c r="M4454" i="1"/>
  <c r="N4454" i="1"/>
  <c r="J4455" i="1"/>
  <c r="O4455" i="1" s="1"/>
  <c r="K4455" i="1"/>
  <c r="L4455" i="1"/>
  <c r="M4455" i="1"/>
  <c r="N4455" i="1"/>
  <c r="J4456" i="1"/>
  <c r="K4456" i="1"/>
  <c r="L4456" i="1"/>
  <c r="M4456" i="1"/>
  <c r="N4456" i="1"/>
  <c r="J4457" i="1"/>
  <c r="K4457" i="1"/>
  <c r="L4457" i="1"/>
  <c r="M4457" i="1"/>
  <c r="N4457" i="1"/>
  <c r="J4458" i="1"/>
  <c r="K4458" i="1"/>
  <c r="L4458" i="1"/>
  <c r="M4458" i="1"/>
  <c r="N4458" i="1"/>
  <c r="J4459" i="1"/>
  <c r="K4459" i="1"/>
  <c r="L4459" i="1"/>
  <c r="M4459" i="1"/>
  <c r="N4459" i="1"/>
  <c r="J4460" i="1"/>
  <c r="K4460" i="1"/>
  <c r="L4460" i="1"/>
  <c r="M4460" i="1"/>
  <c r="N4460" i="1"/>
  <c r="J4461" i="1"/>
  <c r="K4461" i="1"/>
  <c r="L4461" i="1"/>
  <c r="M4461" i="1"/>
  <c r="N4461" i="1"/>
  <c r="J4462" i="1"/>
  <c r="K4462" i="1"/>
  <c r="L4462" i="1"/>
  <c r="M4462" i="1"/>
  <c r="N4462" i="1"/>
  <c r="J4463" i="1"/>
  <c r="K4463" i="1"/>
  <c r="L4463" i="1"/>
  <c r="M4463" i="1"/>
  <c r="N4463" i="1"/>
  <c r="J4464" i="1"/>
  <c r="K4464" i="1"/>
  <c r="L4464" i="1"/>
  <c r="M4464" i="1"/>
  <c r="N4464" i="1"/>
  <c r="J4465" i="1"/>
  <c r="K4465" i="1"/>
  <c r="L4465" i="1"/>
  <c r="M4465" i="1"/>
  <c r="N4465" i="1"/>
  <c r="J4466" i="1"/>
  <c r="K4466" i="1"/>
  <c r="L4466" i="1"/>
  <c r="M4466" i="1"/>
  <c r="N4466" i="1"/>
  <c r="J4467" i="1"/>
  <c r="K4467" i="1"/>
  <c r="L4467" i="1"/>
  <c r="M4467" i="1"/>
  <c r="N4467" i="1"/>
  <c r="J4468" i="1"/>
  <c r="K4468" i="1"/>
  <c r="L4468" i="1"/>
  <c r="M4468" i="1"/>
  <c r="N4468" i="1"/>
  <c r="J4469" i="1"/>
  <c r="K4469" i="1"/>
  <c r="L4469" i="1"/>
  <c r="M4469" i="1"/>
  <c r="N4469" i="1"/>
  <c r="J4470" i="1"/>
  <c r="K4470" i="1"/>
  <c r="L4470" i="1"/>
  <c r="M4470" i="1"/>
  <c r="N4470" i="1"/>
  <c r="J4471" i="1"/>
  <c r="K4471" i="1"/>
  <c r="L4471" i="1"/>
  <c r="M4471" i="1"/>
  <c r="N4471" i="1"/>
  <c r="J4472" i="1"/>
  <c r="K4472" i="1"/>
  <c r="L4472" i="1"/>
  <c r="M4472" i="1"/>
  <c r="N4472" i="1"/>
  <c r="J4473" i="1"/>
  <c r="K4473" i="1"/>
  <c r="L4473" i="1"/>
  <c r="M4473" i="1"/>
  <c r="N4473" i="1"/>
  <c r="J4474" i="1"/>
  <c r="K4474" i="1"/>
  <c r="L4474" i="1"/>
  <c r="M4474" i="1"/>
  <c r="N4474" i="1"/>
  <c r="J4475" i="1"/>
  <c r="K4475" i="1"/>
  <c r="L4475" i="1"/>
  <c r="M4475" i="1"/>
  <c r="N4475" i="1"/>
  <c r="J4476" i="1"/>
  <c r="K4476" i="1"/>
  <c r="L4476" i="1"/>
  <c r="M4476" i="1"/>
  <c r="N4476" i="1"/>
  <c r="J4477" i="1"/>
  <c r="K4477" i="1"/>
  <c r="L4477" i="1"/>
  <c r="M4477" i="1"/>
  <c r="N4477" i="1"/>
  <c r="J4478" i="1"/>
  <c r="K4478" i="1"/>
  <c r="L4478" i="1"/>
  <c r="M4478" i="1"/>
  <c r="N4478" i="1"/>
  <c r="J4479" i="1"/>
  <c r="O4479" i="1" s="1"/>
  <c r="K4479" i="1"/>
  <c r="L4479" i="1"/>
  <c r="M4479" i="1"/>
  <c r="N4479" i="1"/>
  <c r="J4480" i="1"/>
  <c r="K4480" i="1"/>
  <c r="L4480" i="1"/>
  <c r="M4480" i="1"/>
  <c r="N4480" i="1"/>
  <c r="J4481" i="1"/>
  <c r="K4481" i="1"/>
  <c r="L4481" i="1"/>
  <c r="M4481" i="1"/>
  <c r="N4481" i="1"/>
  <c r="J4482" i="1"/>
  <c r="K4482" i="1"/>
  <c r="L4482" i="1"/>
  <c r="M4482" i="1"/>
  <c r="N4482" i="1"/>
  <c r="J4483" i="1"/>
  <c r="K4483" i="1"/>
  <c r="L4483" i="1"/>
  <c r="M4483" i="1"/>
  <c r="N4483" i="1"/>
  <c r="J4484" i="1"/>
  <c r="K4484" i="1"/>
  <c r="L4484" i="1"/>
  <c r="M4484" i="1"/>
  <c r="N4484" i="1"/>
  <c r="J4485" i="1"/>
  <c r="K4485" i="1"/>
  <c r="L4485" i="1"/>
  <c r="M4485" i="1"/>
  <c r="N4485" i="1"/>
  <c r="J4486" i="1"/>
  <c r="K4486" i="1"/>
  <c r="L4486" i="1"/>
  <c r="M4486" i="1"/>
  <c r="N4486" i="1"/>
  <c r="J4487" i="1"/>
  <c r="K4487" i="1"/>
  <c r="L4487" i="1"/>
  <c r="M4487" i="1"/>
  <c r="N4487" i="1"/>
  <c r="J4488" i="1"/>
  <c r="K4488" i="1"/>
  <c r="L4488" i="1"/>
  <c r="M4488" i="1"/>
  <c r="N4488" i="1"/>
  <c r="J4489" i="1"/>
  <c r="K4489" i="1"/>
  <c r="L4489" i="1"/>
  <c r="M4489" i="1"/>
  <c r="N4489" i="1"/>
  <c r="J4490" i="1"/>
  <c r="K4490" i="1"/>
  <c r="L4490" i="1"/>
  <c r="M4490" i="1"/>
  <c r="N4490" i="1"/>
  <c r="J4491" i="1"/>
  <c r="K4491" i="1"/>
  <c r="L4491" i="1"/>
  <c r="M4491" i="1"/>
  <c r="N4491" i="1"/>
  <c r="J4492" i="1"/>
  <c r="K4492" i="1"/>
  <c r="L4492" i="1"/>
  <c r="M4492" i="1"/>
  <c r="N4492" i="1"/>
  <c r="J4493" i="1"/>
  <c r="K4493" i="1"/>
  <c r="L4493" i="1"/>
  <c r="M4493" i="1"/>
  <c r="N4493" i="1"/>
  <c r="J4494" i="1"/>
  <c r="K4494" i="1"/>
  <c r="L4494" i="1"/>
  <c r="M4494" i="1"/>
  <c r="N4494" i="1"/>
  <c r="J4495" i="1"/>
  <c r="K4495" i="1"/>
  <c r="L4495" i="1"/>
  <c r="M4495" i="1"/>
  <c r="N4495" i="1"/>
  <c r="J4496" i="1"/>
  <c r="K4496" i="1"/>
  <c r="L4496" i="1"/>
  <c r="M4496" i="1"/>
  <c r="N4496" i="1"/>
  <c r="J4497" i="1"/>
  <c r="K4497" i="1"/>
  <c r="L4497" i="1"/>
  <c r="M4497" i="1"/>
  <c r="N4497" i="1"/>
  <c r="J4498" i="1"/>
  <c r="K4498" i="1"/>
  <c r="L4498" i="1"/>
  <c r="M4498" i="1"/>
  <c r="N4498" i="1"/>
  <c r="J4499" i="1"/>
  <c r="K4499" i="1"/>
  <c r="L4499" i="1"/>
  <c r="M4499" i="1"/>
  <c r="N4499" i="1"/>
  <c r="J4500" i="1"/>
  <c r="K4500" i="1"/>
  <c r="L4500" i="1"/>
  <c r="M4500" i="1"/>
  <c r="N4500" i="1"/>
  <c r="J4501" i="1"/>
  <c r="K4501" i="1"/>
  <c r="L4501" i="1"/>
  <c r="M4501" i="1"/>
  <c r="N4501" i="1"/>
  <c r="J4502" i="1"/>
  <c r="K4502" i="1"/>
  <c r="L4502" i="1"/>
  <c r="M4502" i="1"/>
  <c r="N4502" i="1"/>
  <c r="J4503" i="1"/>
  <c r="O4503" i="1" s="1"/>
  <c r="K4503" i="1"/>
  <c r="L4503" i="1"/>
  <c r="M4503" i="1"/>
  <c r="N4503" i="1"/>
  <c r="J4504" i="1"/>
  <c r="K4504" i="1"/>
  <c r="L4504" i="1"/>
  <c r="M4504" i="1"/>
  <c r="N4504" i="1"/>
  <c r="J4505" i="1"/>
  <c r="K4505" i="1"/>
  <c r="L4505" i="1"/>
  <c r="M4505" i="1"/>
  <c r="N4505" i="1"/>
  <c r="J4506" i="1"/>
  <c r="K4506" i="1"/>
  <c r="L4506" i="1"/>
  <c r="M4506" i="1"/>
  <c r="N4506" i="1"/>
  <c r="J4507" i="1"/>
  <c r="K4507" i="1"/>
  <c r="L4507" i="1"/>
  <c r="M4507" i="1"/>
  <c r="N4507" i="1"/>
  <c r="J4508" i="1"/>
  <c r="K4508" i="1"/>
  <c r="L4508" i="1"/>
  <c r="M4508" i="1"/>
  <c r="N4508" i="1"/>
  <c r="J4509" i="1"/>
  <c r="K4509" i="1"/>
  <c r="L4509" i="1"/>
  <c r="M4509" i="1"/>
  <c r="N4509" i="1"/>
  <c r="J4510" i="1"/>
  <c r="K4510" i="1"/>
  <c r="L4510" i="1"/>
  <c r="M4510" i="1"/>
  <c r="N4510" i="1"/>
  <c r="J4511" i="1"/>
  <c r="K4511" i="1"/>
  <c r="L4511" i="1"/>
  <c r="M4511" i="1"/>
  <c r="N4511" i="1"/>
  <c r="J4512" i="1"/>
  <c r="K4512" i="1"/>
  <c r="L4512" i="1"/>
  <c r="M4512" i="1"/>
  <c r="N4512" i="1"/>
  <c r="J4513" i="1"/>
  <c r="K4513" i="1"/>
  <c r="L4513" i="1"/>
  <c r="M4513" i="1"/>
  <c r="N4513" i="1"/>
  <c r="J4514" i="1"/>
  <c r="K4514" i="1"/>
  <c r="L4514" i="1"/>
  <c r="M4514" i="1"/>
  <c r="N4514" i="1"/>
  <c r="J4515" i="1"/>
  <c r="K4515" i="1"/>
  <c r="L4515" i="1"/>
  <c r="M4515" i="1"/>
  <c r="N4515" i="1"/>
  <c r="J4516" i="1"/>
  <c r="K4516" i="1"/>
  <c r="L4516" i="1"/>
  <c r="M4516" i="1"/>
  <c r="N4516" i="1"/>
  <c r="J4517" i="1"/>
  <c r="K4517" i="1"/>
  <c r="L4517" i="1"/>
  <c r="M4517" i="1"/>
  <c r="N4517" i="1"/>
  <c r="J4518" i="1"/>
  <c r="K4518" i="1"/>
  <c r="L4518" i="1"/>
  <c r="M4518" i="1"/>
  <c r="N4518" i="1"/>
  <c r="J4519" i="1"/>
  <c r="K4519" i="1"/>
  <c r="L4519" i="1"/>
  <c r="M4519" i="1"/>
  <c r="N4519" i="1"/>
  <c r="J4520" i="1"/>
  <c r="K4520" i="1"/>
  <c r="L4520" i="1"/>
  <c r="M4520" i="1"/>
  <c r="N4520" i="1"/>
  <c r="J4521" i="1"/>
  <c r="K4521" i="1"/>
  <c r="L4521" i="1"/>
  <c r="M4521" i="1"/>
  <c r="N4521" i="1"/>
  <c r="J4522" i="1"/>
  <c r="K4522" i="1"/>
  <c r="L4522" i="1"/>
  <c r="M4522" i="1"/>
  <c r="N4522" i="1"/>
  <c r="J4523" i="1"/>
  <c r="K4523" i="1"/>
  <c r="L4523" i="1"/>
  <c r="M4523" i="1"/>
  <c r="N4523" i="1"/>
  <c r="J4524" i="1"/>
  <c r="K4524" i="1"/>
  <c r="L4524" i="1"/>
  <c r="M4524" i="1"/>
  <c r="N4524" i="1"/>
  <c r="J4525" i="1"/>
  <c r="K4525" i="1"/>
  <c r="L4525" i="1"/>
  <c r="M4525" i="1"/>
  <c r="N4525" i="1"/>
  <c r="J4526" i="1"/>
  <c r="K4526" i="1"/>
  <c r="L4526" i="1"/>
  <c r="M4526" i="1"/>
  <c r="N4526" i="1"/>
  <c r="J4527" i="1"/>
  <c r="O4527" i="1" s="1"/>
  <c r="K4527" i="1"/>
  <c r="L4527" i="1"/>
  <c r="M4527" i="1"/>
  <c r="N4527" i="1"/>
  <c r="J4528" i="1"/>
  <c r="K4528" i="1"/>
  <c r="L4528" i="1"/>
  <c r="M4528" i="1"/>
  <c r="N4528" i="1"/>
  <c r="J4529" i="1"/>
  <c r="K4529" i="1"/>
  <c r="L4529" i="1"/>
  <c r="M4529" i="1"/>
  <c r="N4529" i="1"/>
  <c r="J4530" i="1"/>
  <c r="K4530" i="1"/>
  <c r="L4530" i="1"/>
  <c r="M4530" i="1"/>
  <c r="N4530" i="1"/>
  <c r="J4531" i="1"/>
  <c r="K4531" i="1"/>
  <c r="L4531" i="1"/>
  <c r="M4531" i="1"/>
  <c r="N4531" i="1"/>
  <c r="J4532" i="1"/>
  <c r="K4532" i="1"/>
  <c r="L4532" i="1"/>
  <c r="M4532" i="1"/>
  <c r="N4532" i="1"/>
  <c r="J4533" i="1"/>
  <c r="K4533" i="1"/>
  <c r="L4533" i="1"/>
  <c r="M4533" i="1"/>
  <c r="N4533" i="1"/>
  <c r="J4534" i="1"/>
  <c r="K4534" i="1"/>
  <c r="L4534" i="1"/>
  <c r="M4534" i="1"/>
  <c r="N4534" i="1"/>
  <c r="J4535" i="1"/>
  <c r="K4535" i="1"/>
  <c r="L4535" i="1"/>
  <c r="M4535" i="1"/>
  <c r="N4535" i="1"/>
  <c r="J4536" i="1"/>
  <c r="K4536" i="1"/>
  <c r="L4536" i="1"/>
  <c r="M4536" i="1"/>
  <c r="N4536" i="1"/>
  <c r="J4537" i="1"/>
  <c r="K4537" i="1"/>
  <c r="L4537" i="1"/>
  <c r="M4537" i="1"/>
  <c r="N4537" i="1"/>
  <c r="J4538" i="1"/>
  <c r="K4538" i="1"/>
  <c r="L4538" i="1"/>
  <c r="M4538" i="1"/>
  <c r="N4538" i="1"/>
  <c r="J4539" i="1"/>
  <c r="K4539" i="1"/>
  <c r="L4539" i="1"/>
  <c r="M4539" i="1"/>
  <c r="N4539" i="1"/>
  <c r="J4540" i="1"/>
  <c r="K4540" i="1"/>
  <c r="L4540" i="1"/>
  <c r="M4540" i="1"/>
  <c r="N4540" i="1"/>
  <c r="J4541" i="1"/>
  <c r="K4541" i="1"/>
  <c r="L4541" i="1"/>
  <c r="M4541" i="1"/>
  <c r="N4541" i="1"/>
  <c r="J4542" i="1"/>
  <c r="K4542" i="1"/>
  <c r="L4542" i="1"/>
  <c r="M4542" i="1"/>
  <c r="N4542" i="1"/>
  <c r="J4543" i="1"/>
  <c r="K4543" i="1"/>
  <c r="L4543" i="1"/>
  <c r="M4543" i="1"/>
  <c r="N4543" i="1"/>
  <c r="J4544" i="1"/>
  <c r="K4544" i="1"/>
  <c r="L4544" i="1"/>
  <c r="M4544" i="1"/>
  <c r="N4544" i="1"/>
  <c r="J4545" i="1"/>
  <c r="K4545" i="1"/>
  <c r="L4545" i="1"/>
  <c r="M4545" i="1"/>
  <c r="N4545" i="1"/>
  <c r="J4546" i="1"/>
  <c r="K4546" i="1"/>
  <c r="L4546" i="1"/>
  <c r="M4546" i="1"/>
  <c r="N4546" i="1"/>
  <c r="J4547" i="1"/>
  <c r="K4547" i="1"/>
  <c r="L4547" i="1"/>
  <c r="M4547" i="1"/>
  <c r="N4547" i="1"/>
  <c r="J4548" i="1"/>
  <c r="K4548" i="1"/>
  <c r="L4548" i="1"/>
  <c r="M4548" i="1"/>
  <c r="N4548" i="1"/>
  <c r="J4549" i="1"/>
  <c r="K4549" i="1"/>
  <c r="L4549" i="1"/>
  <c r="M4549" i="1"/>
  <c r="N4549" i="1"/>
  <c r="J4550" i="1"/>
  <c r="K4550" i="1"/>
  <c r="L4550" i="1"/>
  <c r="M4550" i="1"/>
  <c r="N4550" i="1"/>
  <c r="J4551" i="1"/>
  <c r="O4551" i="1" s="1"/>
  <c r="K4551" i="1"/>
  <c r="L4551" i="1"/>
  <c r="M4551" i="1"/>
  <c r="N4551" i="1"/>
  <c r="J4552" i="1"/>
  <c r="K4552" i="1"/>
  <c r="L4552" i="1"/>
  <c r="M4552" i="1"/>
  <c r="N4552" i="1"/>
  <c r="J4553" i="1"/>
  <c r="K4553" i="1"/>
  <c r="L4553" i="1"/>
  <c r="M4553" i="1"/>
  <c r="N4553" i="1"/>
  <c r="J4554" i="1"/>
  <c r="K4554" i="1"/>
  <c r="L4554" i="1"/>
  <c r="M4554" i="1"/>
  <c r="N4554" i="1"/>
  <c r="J4555" i="1"/>
  <c r="K4555" i="1"/>
  <c r="L4555" i="1"/>
  <c r="M4555" i="1"/>
  <c r="N4555" i="1"/>
  <c r="J4556" i="1"/>
  <c r="K4556" i="1"/>
  <c r="L4556" i="1"/>
  <c r="M4556" i="1"/>
  <c r="N4556" i="1"/>
  <c r="J4557" i="1"/>
  <c r="K4557" i="1"/>
  <c r="L4557" i="1"/>
  <c r="M4557" i="1"/>
  <c r="N4557" i="1"/>
  <c r="J4558" i="1"/>
  <c r="K4558" i="1"/>
  <c r="L4558" i="1"/>
  <c r="M4558" i="1"/>
  <c r="N4558" i="1"/>
  <c r="J4559" i="1"/>
  <c r="K4559" i="1"/>
  <c r="L4559" i="1"/>
  <c r="M4559" i="1"/>
  <c r="N4559" i="1"/>
  <c r="J4560" i="1"/>
  <c r="K4560" i="1"/>
  <c r="L4560" i="1"/>
  <c r="M4560" i="1"/>
  <c r="N4560" i="1"/>
  <c r="J4561" i="1"/>
  <c r="K4561" i="1"/>
  <c r="L4561" i="1"/>
  <c r="M4561" i="1"/>
  <c r="N4561" i="1"/>
  <c r="J4562" i="1"/>
  <c r="K4562" i="1"/>
  <c r="L4562" i="1"/>
  <c r="M4562" i="1"/>
  <c r="N4562" i="1"/>
  <c r="J4563" i="1"/>
  <c r="K4563" i="1"/>
  <c r="L4563" i="1"/>
  <c r="M4563" i="1"/>
  <c r="N4563" i="1"/>
  <c r="J4564" i="1"/>
  <c r="K4564" i="1"/>
  <c r="L4564" i="1"/>
  <c r="M4564" i="1"/>
  <c r="N4564" i="1"/>
  <c r="J4565" i="1"/>
  <c r="K4565" i="1"/>
  <c r="L4565" i="1"/>
  <c r="M4565" i="1"/>
  <c r="N4565" i="1"/>
  <c r="J4566" i="1"/>
  <c r="K4566" i="1"/>
  <c r="L4566" i="1"/>
  <c r="M4566" i="1"/>
  <c r="N4566" i="1"/>
  <c r="J4567" i="1"/>
  <c r="K4567" i="1"/>
  <c r="L4567" i="1"/>
  <c r="M4567" i="1"/>
  <c r="N4567" i="1"/>
  <c r="J4568" i="1"/>
  <c r="K4568" i="1"/>
  <c r="L4568" i="1"/>
  <c r="M4568" i="1"/>
  <c r="N4568" i="1"/>
  <c r="J4569" i="1"/>
  <c r="K4569" i="1"/>
  <c r="L4569" i="1"/>
  <c r="M4569" i="1"/>
  <c r="N4569" i="1"/>
  <c r="J4570" i="1"/>
  <c r="K4570" i="1"/>
  <c r="L4570" i="1"/>
  <c r="M4570" i="1"/>
  <c r="N4570" i="1"/>
  <c r="J4571" i="1"/>
  <c r="K4571" i="1"/>
  <c r="L4571" i="1"/>
  <c r="M4571" i="1"/>
  <c r="N4571" i="1"/>
  <c r="J4572" i="1"/>
  <c r="K4572" i="1"/>
  <c r="L4572" i="1"/>
  <c r="M4572" i="1"/>
  <c r="N4572" i="1"/>
  <c r="J4573" i="1"/>
  <c r="K4573" i="1"/>
  <c r="L4573" i="1"/>
  <c r="M4573" i="1"/>
  <c r="N4573" i="1"/>
  <c r="J4574" i="1"/>
  <c r="K4574" i="1"/>
  <c r="L4574" i="1"/>
  <c r="M4574" i="1"/>
  <c r="N4574" i="1"/>
  <c r="J4575" i="1"/>
  <c r="O4575" i="1" s="1"/>
  <c r="K4575" i="1"/>
  <c r="L4575" i="1"/>
  <c r="M4575" i="1"/>
  <c r="N4575" i="1"/>
  <c r="J4576" i="1"/>
  <c r="K4576" i="1"/>
  <c r="L4576" i="1"/>
  <c r="M4576" i="1"/>
  <c r="N4576" i="1"/>
  <c r="J4577" i="1"/>
  <c r="K4577" i="1"/>
  <c r="L4577" i="1"/>
  <c r="M4577" i="1"/>
  <c r="N4577" i="1"/>
  <c r="J4578" i="1"/>
  <c r="K4578" i="1"/>
  <c r="L4578" i="1"/>
  <c r="M4578" i="1"/>
  <c r="N4578" i="1"/>
  <c r="J4579" i="1"/>
  <c r="K4579" i="1"/>
  <c r="L4579" i="1"/>
  <c r="M4579" i="1"/>
  <c r="N4579" i="1"/>
  <c r="J4580" i="1"/>
  <c r="K4580" i="1"/>
  <c r="L4580" i="1"/>
  <c r="M4580" i="1"/>
  <c r="N4580" i="1"/>
  <c r="J4581" i="1"/>
  <c r="K4581" i="1"/>
  <c r="L4581" i="1"/>
  <c r="M4581" i="1"/>
  <c r="N4581" i="1"/>
  <c r="J4582" i="1"/>
  <c r="K4582" i="1"/>
  <c r="L4582" i="1"/>
  <c r="M4582" i="1"/>
  <c r="N4582" i="1"/>
  <c r="J4583" i="1"/>
  <c r="K4583" i="1"/>
  <c r="L4583" i="1"/>
  <c r="M4583" i="1"/>
  <c r="N4583" i="1"/>
  <c r="J4584" i="1"/>
  <c r="K4584" i="1"/>
  <c r="L4584" i="1"/>
  <c r="M4584" i="1"/>
  <c r="N4584" i="1"/>
  <c r="J4585" i="1"/>
  <c r="K4585" i="1"/>
  <c r="L4585" i="1"/>
  <c r="M4585" i="1"/>
  <c r="N4585" i="1"/>
  <c r="J4586" i="1"/>
  <c r="K4586" i="1"/>
  <c r="L4586" i="1"/>
  <c r="M4586" i="1"/>
  <c r="N4586" i="1"/>
  <c r="J4587" i="1"/>
  <c r="K4587" i="1"/>
  <c r="L4587" i="1"/>
  <c r="M4587" i="1"/>
  <c r="N4587" i="1"/>
  <c r="J4588" i="1"/>
  <c r="K4588" i="1"/>
  <c r="L4588" i="1"/>
  <c r="M4588" i="1"/>
  <c r="N4588" i="1"/>
  <c r="J4589" i="1"/>
  <c r="K4589" i="1"/>
  <c r="L4589" i="1"/>
  <c r="M4589" i="1"/>
  <c r="N4589" i="1"/>
  <c r="J4590" i="1"/>
  <c r="K4590" i="1"/>
  <c r="L4590" i="1"/>
  <c r="M4590" i="1"/>
  <c r="N4590" i="1"/>
  <c r="J4591" i="1"/>
  <c r="K4591" i="1"/>
  <c r="L4591" i="1"/>
  <c r="M4591" i="1"/>
  <c r="N4591" i="1"/>
  <c r="J4592" i="1"/>
  <c r="K4592" i="1"/>
  <c r="L4592" i="1"/>
  <c r="M4592" i="1"/>
  <c r="N4592" i="1"/>
  <c r="J4593" i="1"/>
  <c r="K4593" i="1"/>
  <c r="L4593" i="1"/>
  <c r="M4593" i="1"/>
  <c r="N4593" i="1"/>
  <c r="J4594" i="1"/>
  <c r="K4594" i="1"/>
  <c r="L4594" i="1"/>
  <c r="M4594" i="1"/>
  <c r="N4594" i="1"/>
  <c r="J4595" i="1"/>
  <c r="K4595" i="1"/>
  <c r="L4595" i="1"/>
  <c r="M4595" i="1"/>
  <c r="N4595" i="1"/>
  <c r="J4596" i="1"/>
  <c r="K4596" i="1"/>
  <c r="L4596" i="1"/>
  <c r="M4596" i="1"/>
  <c r="N4596" i="1"/>
  <c r="J4597" i="1"/>
  <c r="K4597" i="1"/>
  <c r="L4597" i="1"/>
  <c r="M4597" i="1"/>
  <c r="N4597" i="1"/>
  <c r="J4598" i="1"/>
  <c r="K4598" i="1"/>
  <c r="L4598" i="1"/>
  <c r="M4598" i="1"/>
  <c r="N4598" i="1"/>
  <c r="J4599" i="1"/>
  <c r="O4599" i="1" s="1"/>
  <c r="K4599" i="1"/>
  <c r="L4599" i="1"/>
  <c r="M4599" i="1"/>
  <c r="N4599" i="1"/>
  <c r="J4600" i="1"/>
  <c r="K4600" i="1"/>
  <c r="L4600" i="1"/>
  <c r="M4600" i="1"/>
  <c r="N4600" i="1"/>
  <c r="J4601" i="1"/>
  <c r="K4601" i="1"/>
  <c r="L4601" i="1"/>
  <c r="M4601" i="1"/>
  <c r="N4601" i="1"/>
  <c r="J4602" i="1"/>
  <c r="K4602" i="1"/>
  <c r="L4602" i="1"/>
  <c r="M4602" i="1"/>
  <c r="N4602" i="1"/>
  <c r="J4603" i="1"/>
  <c r="K4603" i="1"/>
  <c r="L4603" i="1"/>
  <c r="M4603" i="1"/>
  <c r="N4603" i="1"/>
  <c r="J4604" i="1"/>
  <c r="K4604" i="1"/>
  <c r="L4604" i="1"/>
  <c r="M4604" i="1"/>
  <c r="N4604" i="1"/>
  <c r="J4605" i="1"/>
  <c r="K4605" i="1"/>
  <c r="L4605" i="1"/>
  <c r="M4605" i="1"/>
  <c r="N4605" i="1"/>
  <c r="J4606" i="1"/>
  <c r="K4606" i="1"/>
  <c r="L4606" i="1"/>
  <c r="M4606" i="1"/>
  <c r="N4606" i="1"/>
  <c r="J4607" i="1"/>
  <c r="K4607" i="1"/>
  <c r="L4607" i="1"/>
  <c r="M4607" i="1"/>
  <c r="N4607" i="1"/>
  <c r="J4608" i="1"/>
  <c r="K4608" i="1"/>
  <c r="L4608" i="1"/>
  <c r="M4608" i="1"/>
  <c r="N4608" i="1"/>
  <c r="J4609" i="1"/>
  <c r="K4609" i="1"/>
  <c r="L4609" i="1"/>
  <c r="M4609" i="1"/>
  <c r="N4609" i="1"/>
  <c r="J4610" i="1"/>
  <c r="K4610" i="1"/>
  <c r="L4610" i="1"/>
  <c r="M4610" i="1"/>
  <c r="N4610" i="1"/>
  <c r="J4611" i="1"/>
  <c r="K4611" i="1"/>
  <c r="L4611" i="1"/>
  <c r="M4611" i="1"/>
  <c r="N4611" i="1"/>
  <c r="J4612" i="1"/>
  <c r="K4612" i="1"/>
  <c r="L4612" i="1"/>
  <c r="M4612" i="1"/>
  <c r="N4612" i="1"/>
  <c r="J4613" i="1"/>
  <c r="K4613" i="1"/>
  <c r="L4613" i="1"/>
  <c r="M4613" i="1"/>
  <c r="N4613" i="1"/>
  <c r="J4614" i="1"/>
  <c r="K4614" i="1"/>
  <c r="L4614" i="1"/>
  <c r="M4614" i="1"/>
  <c r="N4614" i="1"/>
  <c r="J4615" i="1"/>
  <c r="K4615" i="1"/>
  <c r="L4615" i="1"/>
  <c r="M4615" i="1"/>
  <c r="N4615" i="1"/>
  <c r="J4616" i="1"/>
  <c r="K4616" i="1"/>
  <c r="L4616" i="1"/>
  <c r="M4616" i="1"/>
  <c r="N4616" i="1"/>
  <c r="J4617" i="1"/>
  <c r="K4617" i="1"/>
  <c r="L4617" i="1"/>
  <c r="M4617" i="1"/>
  <c r="N4617" i="1"/>
  <c r="J4618" i="1"/>
  <c r="K4618" i="1"/>
  <c r="L4618" i="1"/>
  <c r="M4618" i="1"/>
  <c r="N4618" i="1"/>
  <c r="J4619" i="1"/>
  <c r="K4619" i="1"/>
  <c r="L4619" i="1"/>
  <c r="M4619" i="1"/>
  <c r="N4619" i="1"/>
  <c r="J4620" i="1"/>
  <c r="K4620" i="1"/>
  <c r="L4620" i="1"/>
  <c r="M4620" i="1"/>
  <c r="N4620" i="1"/>
  <c r="J4621" i="1"/>
  <c r="K4621" i="1"/>
  <c r="L4621" i="1"/>
  <c r="M4621" i="1"/>
  <c r="N4621" i="1"/>
  <c r="J4622" i="1"/>
  <c r="K4622" i="1"/>
  <c r="L4622" i="1"/>
  <c r="M4622" i="1"/>
  <c r="N4622" i="1"/>
  <c r="J4623" i="1"/>
  <c r="O4623" i="1" s="1"/>
  <c r="K4623" i="1"/>
  <c r="L4623" i="1"/>
  <c r="M4623" i="1"/>
  <c r="N4623" i="1"/>
  <c r="J4624" i="1"/>
  <c r="K4624" i="1"/>
  <c r="L4624" i="1"/>
  <c r="M4624" i="1"/>
  <c r="N4624" i="1"/>
  <c r="J4625" i="1"/>
  <c r="K4625" i="1"/>
  <c r="L4625" i="1"/>
  <c r="M4625" i="1"/>
  <c r="N4625" i="1"/>
  <c r="J4626" i="1"/>
  <c r="K4626" i="1"/>
  <c r="L4626" i="1"/>
  <c r="M4626" i="1"/>
  <c r="N4626" i="1"/>
  <c r="J4627" i="1"/>
  <c r="K4627" i="1"/>
  <c r="L4627" i="1"/>
  <c r="M4627" i="1"/>
  <c r="N4627" i="1"/>
  <c r="J4628" i="1"/>
  <c r="K4628" i="1"/>
  <c r="L4628" i="1"/>
  <c r="M4628" i="1"/>
  <c r="N4628" i="1"/>
  <c r="J4629" i="1"/>
  <c r="K4629" i="1"/>
  <c r="L4629" i="1"/>
  <c r="M4629" i="1"/>
  <c r="N4629" i="1"/>
  <c r="J4630" i="1"/>
  <c r="K4630" i="1"/>
  <c r="L4630" i="1"/>
  <c r="M4630" i="1"/>
  <c r="N4630" i="1"/>
  <c r="J4631" i="1"/>
  <c r="K4631" i="1"/>
  <c r="L4631" i="1"/>
  <c r="M4631" i="1"/>
  <c r="N4631" i="1"/>
  <c r="J4632" i="1"/>
  <c r="K4632" i="1"/>
  <c r="L4632" i="1"/>
  <c r="M4632" i="1"/>
  <c r="N4632" i="1"/>
  <c r="J4633" i="1"/>
  <c r="K4633" i="1"/>
  <c r="L4633" i="1"/>
  <c r="M4633" i="1"/>
  <c r="N4633" i="1"/>
  <c r="J4634" i="1"/>
  <c r="K4634" i="1"/>
  <c r="L4634" i="1"/>
  <c r="M4634" i="1"/>
  <c r="N4634" i="1"/>
  <c r="J4635" i="1"/>
  <c r="K4635" i="1"/>
  <c r="L4635" i="1"/>
  <c r="M4635" i="1"/>
  <c r="N4635" i="1"/>
  <c r="J4636" i="1"/>
  <c r="K4636" i="1"/>
  <c r="L4636" i="1"/>
  <c r="M4636" i="1"/>
  <c r="N4636" i="1"/>
  <c r="J4637" i="1"/>
  <c r="K4637" i="1"/>
  <c r="L4637" i="1"/>
  <c r="M4637" i="1"/>
  <c r="N4637" i="1"/>
  <c r="J4638" i="1"/>
  <c r="K4638" i="1"/>
  <c r="L4638" i="1"/>
  <c r="M4638" i="1"/>
  <c r="N4638" i="1"/>
  <c r="J4639" i="1"/>
  <c r="K4639" i="1"/>
  <c r="L4639" i="1"/>
  <c r="M4639" i="1"/>
  <c r="N4639" i="1"/>
  <c r="J4640" i="1"/>
  <c r="K4640" i="1"/>
  <c r="L4640" i="1"/>
  <c r="M4640" i="1"/>
  <c r="N4640" i="1"/>
  <c r="J4641" i="1"/>
  <c r="K4641" i="1"/>
  <c r="L4641" i="1"/>
  <c r="M4641" i="1"/>
  <c r="N4641" i="1"/>
  <c r="J4642" i="1"/>
  <c r="K4642" i="1"/>
  <c r="L4642" i="1"/>
  <c r="M4642" i="1"/>
  <c r="N4642" i="1"/>
  <c r="J4643" i="1"/>
  <c r="K4643" i="1"/>
  <c r="L4643" i="1"/>
  <c r="M4643" i="1"/>
  <c r="N4643" i="1"/>
  <c r="J4644" i="1"/>
  <c r="K4644" i="1"/>
  <c r="L4644" i="1"/>
  <c r="M4644" i="1"/>
  <c r="N4644" i="1"/>
  <c r="J4645" i="1"/>
  <c r="K4645" i="1"/>
  <c r="L4645" i="1"/>
  <c r="M4645" i="1"/>
  <c r="N4645" i="1"/>
  <c r="J4646" i="1"/>
  <c r="K4646" i="1"/>
  <c r="L4646" i="1"/>
  <c r="M4646" i="1"/>
  <c r="N4646" i="1"/>
  <c r="J4647" i="1"/>
  <c r="O4647" i="1" s="1"/>
  <c r="K4647" i="1"/>
  <c r="L4647" i="1"/>
  <c r="M4647" i="1"/>
  <c r="N4647" i="1"/>
  <c r="J4648" i="1"/>
  <c r="K4648" i="1"/>
  <c r="L4648" i="1"/>
  <c r="M4648" i="1"/>
  <c r="N4648" i="1"/>
  <c r="J4649" i="1"/>
  <c r="K4649" i="1"/>
  <c r="L4649" i="1"/>
  <c r="M4649" i="1"/>
  <c r="N4649" i="1"/>
  <c r="J4650" i="1"/>
  <c r="K4650" i="1"/>
  <c r="L4650" i="1"/>
  <c r="M4650" i="1"/>
  <c r="N4650" i="1"/>
  <c r="J4651" i="1"/>
  <c r="K4651" i="1"/>
  <c r="L4651" i="1"/>
  <c r="M4651" i="1"/>
  <c r="N4651" i="1"/>
  <c r="J4652" i="1"/>
  <c r="K4652" i="1"/>
  <c r="L4652" i="1"/>
  <c r="M4652" i="1"/>
  <c r="N4652" i="1"/>
  <c r="J4653" i="1"/>
  <c r="K4653" i="1"/>
  <c r="L4653" i="1"/>
  <c r="M4653" i="1"/>
  <c r="N4653" i="1"/>
  <c r="J4654" i="1"/>
  <c r="K4654" i="1"/>
  <c r="L4654" i="1"/>
  <c r="M4654" i="1"/>
  <c r="N4654" i="1"/>
  <c r="J4655" i="1"/>
  <c r="K4655" i="1"/>
  <c r="L4655" i="1"/>
  <c r="M4655" i="1"/>
  <c r="N4655" i="1"/>
  <c r="J4656" i="1"/>
  <c r="K4656" i="1"/>
  <c r="L4656" i="1"/>
  <c r="M4656" i="1"/>
  <c r="N4656" i="1"/>
  <c r="J4657" i="1"/>
  <c r="K4657" i="1"/>
  <c r="L4657" i="1"/>
  <c r="M4657" i="1"/>
  <c r="N4657" i="1"/>
  <c r="J4658" i="1"/>
  <c r="K4658" i="1"/>
  <c r="L4658" i="1"/>
  <c r="M4658" i="1"/>
  <c r="N4658" i="1"/>
  <c r="J4659" i="1"/>
  <c r="K4659" i="1"/>
  <c r="L4659" i="1"/>
  <c r="M4659" i="1"/>
  <c r="N4659" i="1"/>
  <c r="J4660" i="1"/>
  <c r="K4660" i="1"/>
  <c r="L4660" i="1"/>
  <c r="M4660" i="1"/>
  <c r="N4660" i="1"/>
  <c r="J4661" i="1"/>
  <c r="K4661" i="1"/>
  <c r="L4661" i="1"/>
  <c r="M4661" i="1"/>
  <c r="N4661" i="1"/>
  <c r="J4662" i="1"/>
  <c r="K4662" i="1"/>
  <c r="L4662" i="1"/>
  <c r="M4662" i="1"/>
  <c r="N4662" i="1"/>
  <c r="J4663" i="1"/>
  <c r="K4663" i="1"/>
  <c r="L4663" i="1"/>
  <c r="M4663" i="1"/>
  <c r="N4663" i="1"/>
  <c r="J4664" i="1"/>
  <c r="K4664" i="1"/>
  <c r="L4664" i="1"/>
  <c r="M4664" i="1"/>
  <c r="N4664" i="1"/>
  <c r="J4665" i="1"/>
  <c r="K4665" i="1"/>
  <c r="L4665" i="1"/>
  <c r="M4665" i="1"/>
  <c r="N4665" i="1"/>
  <c r="J4666" i="1"/>
  <c r="K4666" i="1"/>
  <c r="L4666" i="1"/>
  <c r="M4666" i="1"/>
  <c r="N4666" i="1"/>
  <c r="J4667" i="1"/>
  <c r="K4667" i="1"/>
  <c r="L4667" i="1"/>
  <c r="M4667" i="1"/>
  <c r="N4667" i="1"/>
  <c r="J4668" i="1"/>
  <c r="K4668" i="1"/>
  <c r="L4668" i="1"/>
  <c r="M4668" i="1"/>
  <c r="N4668" i="1"/>
  <c r="J4669" i="1"/>
  <c r="K4669" i="1"/>
  <c r="L4669" i="1"/>
  <c r="M4669" i="1"/>
  <c r="N4669" i="1"/>
  <c r="J4670" i="1"/>
  <c r="K4670" i="1"/>
  <c r="L4670" i="1"/>
  <c r="M4670" i="1"/>
  <c r="N4670" i="1"/>
  <c r="J4671" i="1"/>
  <c r="O4671" i="1" s="1"/>
  <c r="K4671" i="1"/>
  <c r="L4671" i="1"/>
  <c r="M4671" i="1"/>
  <c r="N4671" i="1"/>
  <c r="J4672" i="1"/>
  <c r="K4672" i="1"/>
  <c r="L4672" i="1"/>
  <c r="M4672" i="1"/>
  <c r="N4672" i="1"/>
  <c r="J4673" i="1"/>
  <c r="K4673" i="1"/>
  <c r="L4673" i="1"/>
  <c r="M4673" i="1"/>
  <c r="N4673" i="1"/>
  <c r="J4674" i="1"/>
  <c r="K4674" i="1"/>
  <c r="L4674" i="1"/>
  <c r="M4674" i="1"/>
  <c r="N4674" i="1"/>
  <c r="J4675" i="1"/>
  <c r="K4675" i="1"/>
  <c r="L4675" i="1"/>
  <c r="M4675" i="1"/>
  <c r="N4675" i="1"/>
  <c r="J4676" i="1"/>
  <c r="K4676" i="1"/>
  <c r="L4676" i="1"/>
  <c r="M4676" i="1"/>
  <c r="N4676" i="1"/>
  <c r="J4677" i="1"/>
  <c r="K4677" i="1"/>
  <c r="L4677" i="1"/>
  <c r="M4677" i="1"/>
  <c r="N4677" i="1"/>
  <c r="J4678" i="1"/>
  <c r="K4678" i="1"/>
  <c r="L4678" i="1"/>
  <c r="M4678" i="1"/>
  <c r="N4678" i="1"/>
  <c r="J4679" i="1"/>
  <c r="K4679" i="1"/>
  <c r="L4679" i="1"/>
  <c r="M4679" i="1"/>
  <c r="N4679" i="1"/>
  <c r="J4680" i="1"/>
  <c r="K4680" i="1"/>
  <c r="L4680" i="1"/>
  <c r="M4680" i="1"/>
  <c r="N4680" i="1"/>
  <c r="J4681" i="1"/>
  <c r="K4681" i="1"/>
  <c r="L4681" i="1"/>
  <c r="M4681" i="1"/>
  <c r="N4681" i="1"/>
  <c r="J4682" i="1"/>
  <c r="K4682" i="1"/>
  <c r="L4682" i="1"/>
  <c r="M4682" i="1"/>
  <c r="N4682" i="1"/>
  <c r="J4683" i="1"/>
  <c r="K4683" i="1"/>
  <c r="L4683" i="1"/>
  <c r="M4683" i="1"/>
  <c r="N4683" i="1"/>
  <c r="J4684" i="1"/>
  <c r="K4684" i="1"/>
  <c r="L4684" i="1"/>
  <c r="M4684" i="1"/>
  <c r="N4684" i="1"/>
  <c r="J4685" i="1"/>
  <c r="K4685" i="1"/>
  <c r="L4685" i="1"/>
  <c r="M4685" i="1"/>
  <c r="N4685" i="1"/>
  <c r="J4686" i="1"/>
  <c r="K4686" i="1"/>
  <c r="L4686" i="1"/>
  <c r="M4686" i="1"/>
  <c r="N4686" i="1"/>
  <c r="J4687" i="1"/>
  <c r="K4687" i="1"/>
  <c r="L4687" i="1"/>
  <c r="M4687" i="1"/>
  <c r="N4687" i="1"/>
  <c r="J4688" i="1"/>
  <c r="K4688" i="1"/>
  <c r="L4688" i="1"/>
  <c r="M4688" i="1"/>
  <c r="N4688" i="1"/>
  <c r="J4689" i="1"/>
  <c r="K4689" i="1"/>
  <c r="L4689" i="1"/>
  <c r="M4689" i="1"/>
  <c r="N4689" i="1"/>
  <c r="J4690" i="1"/>
  <c r="K4690" i="1"/>
  <c r="L4690" i="1"/>
  <c r="M4690" i="1"/>
  <c r="N4690" i="1"/>
  <c r="J4691" i="1"/>
  <c r="K4691" i="1"/>
  <c r="L4691" i="1"/>
  <c r="M4691" i="1"/>
  <c r="N4691" i="1"/>
  <c r="J4692" i="1"/>
  <c r="K4692" i="1"/>
  <c r="L4692" i="1"/>
  <c r="M4692" i="1"/>
  <c r="N4692" i="1"/>
  <c r="J4693" i="1"/>
  <c r="K4693" i="1"/>
  <c r="L4693" i="1"/>
  <c r="M4693" i="1"/>
  <c r="N4693" i="1"/>
  <c r="J4694" i="1"/>
  <c r="K4694" i="1"/>
  <c r="L4694" i="1"/>
  <c r="M4694" i="1"/>
  <c r="N4694" i="1"/>
  <c r="J4695" i="1"/>
  <c r="O4695" i="1" s="1"/>
  <c r="K4695" i="1"/>
  <c r="L4695" i="1"/>
  <c r="M4695" i="1"/>
  <c r="N4695" i="1"/>
  <c r="J4696" i="1"/>
  <c r="K4696" i="1"/>
  <c r="L4696" i="1"/>
  <c r="M4696" i="1"/>
  <c r="N4696" i="1"/>
  <c r="J4697" i="1"/>
  <c r="K4697" i="1"/>
  <c r="L4697" i="1"/>
  <c r="M4697" i="1"/>
  <c r="N4697" i="1"/>
  <c r="J4698" i="1"/>
  <c r="K4698" i="1"/>
  <c r="L4698" i="1"/>
  <c r="M4698" i="1"/>
  <c r="N4698" i="1"/>
  <c r="J4699" i="1"/>
  <c r="K4699" i="1"/>
  <c r="L4699" i="1"/>
  <c r="M4699" i="1"/>
  <c r="N4699" i="1"/>
  <c r="J4700" i="1"/>
  <c r="K4700" i="1"/>
  <c r="L4700" i="1"/>
  <c r="M4700" i="1"/>
  <c r="N4700" i="1"/>
  <c r="J4701" i="1"/>
  <c r="K4701" i="1"/>
  <c r="L4701" i="1"/>
  <c r="M4701" i="1"/>
  <c r="N4701" i="1"/>
  <c r="J4702" i="1"/>
  <c r="K4702" i="1"/>
  <c r="L4702" i="1"/>
  <c r="M4702" i="1"/>
  <c r="N4702" i="1"/>
  <c r="J4703" i="1"/>
  <c r="K4703" i="1"/>
  <c r="L4703" i="1"/>
  <c r="M4703" i="1"/>
  <c r="N4703" i="1"/>
  <c r="J4704" i="1"/>
  <c r="K4704" i="1"/>
  <c r="L4704" i="1"/>
  <c r="M4704" i="1"/>
  <c r="N4704" i="1"/>
  <c r="J4705" i="1"/>
  <c r="K4705" i="1"/>
  <c r="L4705" i="1"/>
  <c r="M4705" i="1"/>
  <c r="N4705" i="1"/>
  <c r="J4706" i="1"/>
  <c r="K4706" i="1"/>
  <c r="L4706" i="1"/>
  <c r="M4706" i="1"/>
  <c r="N4706" i="1"/>
  <c r="J4707" i="1"/>
  <c r="K4707" i="1"/>
  <c r="L4707" i="1"/>
  <c r="M4707" i="1"/>
  <c r="N4707" i="1"/>
  <c r="J4708" i="1"/>
  <c r="K4708" i="1"/>
  <c r="L4708" i="1"/>
  <c r="M4708" i="1"/>
  <c r="N4708" i="1"/>
  <c r="J4709" i="1"/>
  <c r="K4709" i="1"/>
  <c r="L4709" i="1"/>
  <c r="M4709" i="1"/>
  <c r="N4709" i="1"/>
  <c r="J4710" i="1"/>
  <c r="K4710" i="1"/>
  <c r="L4710" i="1"/>
  <c r="M4710" i="1"/>
  <c r="N4710" i="1"/>
  <c r="J4711" i="1"/>
  <c r="K4711" i="1"/>
  <c r="L4711" i="1"/>
  <c r="M4711" i="1"/>
  <c r="N4711" i="1"/>
  <c r="J4712" i="1"/>
  <c r="K4712" i="1"/>
  <c r="L4712" i="1"/>
  <c r="M4712" i="1"/>
  <c r="N4712" i="1"/>
  <c r="J4713" i="1"/>
  <c r="K4713" i="1"/>
  <c r="L4713" i="1"/>
  <c r="M4713" i="1"/>
  <c r="N4713" i="1"/>
  <c r="J4714" i="1"/>
  <c r="K4714" i="1"/>
  <c r="L4714" i="1"/>
  <c r="M4714" i="1"/>
  <c r="N4714" i="1"/>
  <c r="J4715" i="1"/>
  <c r="K4715" i="1"/>
  <c r="L4715" i="1"/>
  <c r="M4715" i="1"/>
  <c r="N4715" i="1"/>
  <c r="J4716" i="1"/>
  <c r="K4716" i="1"/>
  <c r="L4716" i="1"/>
  <c r="M4716" i="1"/>
  <c r="N4716" i="1"/>
  <c r="J4717" i="1"/>
  <c r="K4717" i="1"/>
  <c r="L4717" i="1"/>
  <c r="M4717" i="1"/>
  <c r="N4717" i="1"/>
  <c r="J4718" i="1"/>
  <c r="K4718" i="1"/>
  <c r="L4718" i="1"/>
  <c r="M4718" i="1"/>
  <c r="N4718" i="1"/>
  <c r="J4719" i="1"/>
  <c r="O4719" i="1" s="1"/>
  <c r="K4719" i="1"/>
  <c r="L4719" i="1"/>
  <c r="M4719" i="1"/>
  <c r="N4719" i="1"/>
  <c r="J4720" i="1"/>
  <c r="K4720" i="1"/>
  <c r="L4720" i="1"/>
  <c r="M4720" i="1"/>
  <c r="N4720" i="1"/>
  <c r="J4721" i="1"/>
  <c r="K4721" i="1"/>
  <c r="L4721" i="1"/>
  <c r="M4721" i="1"/>
  <c r="N4721" i="1"/>
  <c r="J4722" i="1"/>
  <c r="K4722" i="1"/>
  <c r="L4722" i="1"/>
  <c r="M4722" i="1"/>
  <c r="N4722" i="1"/>
  <c r="J4723" i="1"/>
  <c r="K4723" i="1"/>
  <c r="L4723" i="1"/>
  <c r="M4723" i="1"/>
  <c r="N4723" i="1"/>
  <c r="J4724" i="1"/>
  <c r="K4724" i="1"/>
  <c r="L4724" i="1"/>
  <c r="M4724" i="1"/>
  <c r="N4724" i="1"/>
  <c r="J4725" i="1"/>
  <c r="K4725" i="1"/>
  <c r="L4725" i="1"/>
  <c r="M4725" i="1"/>
  <c r="N4725" i="1"/>
  <c r="J4726" i="1"/>
  <c r="K4726" i="1"/>
  <c r="L4726" i="1"/>
  <c r="M4726" i="1"/>
  <c r="N4726" i="1"/>
  <c r="J4727" i="1"/>
  <c r="K4727" i="1"/>
  <c r="L4727" i="1"/>
  <c r="M4727" i="1"/>
  <c r="N4727" i="1"/>
  <c r="J4728" i="1"/>
  <c r="K4728" i="1"/>
  <c r="L4728" i="1"/>
  <c r="M4728" i="1"/>
  <c r="N4728" i="1"/>
  <c r="J4729" i="1"/>
  <c r="K4729" i="1"/>
  <c r="L4729" i="1"/>
  <c r="M4729" i="1"/>
  <c r="N4729" i="1"/>
  <c r="J4730" i="1"/>
  <c r="K4730" i="1"/>
  <c r="L4730" i="1"/>
  <c r="M4730" i="1"/>
  <c r="N4730" i="1"/>
  <c r="J4731" i="1"/>
  <c r="K4731" i="1"/>
  <c r="L4731" i="1"/>
  <c r="M4731" i="1"/>
  <c r="N4731" i="1"/>
  <c r="J4732" i="1"/>
  <c r="K4732" i="1"/>
  <c r="L4732" i="1"/>
  <c r="M4732" i="1"/>
  <c r="N4732" i="1"/>
  <c r="J4733" i="1"/>
  <c r="K4733" i="1"/>
  <c r="L4733" i="1"/>
  <c r="M4733" i="1"/>
  <c r="N4733" i="1"/>
  <c r="J4734" i="1"/>
  <c r="K4734" i="1"/>
  <c r="L4734" i="1"/>
  <c r="M4734" i="1"/>
  <c r="N4734" i="1"/>
  <c r="J4735" i="1"/>
  <c r="K4735" i="1"/>
  <c r="L4735" i="1"/>
  <c r="M4735" i="1"/>
  <c r="N4735" i="1"/>
  <c r="J4736" i="1"/>
  <c r="K4736" i="1"/>
  <c r="L4736" i="1"/>
  <c r="M4736" i="1"/>
  <c r="N4736" i="1"/>
  <c r="J4737" i="1"/>
  <c r="K4737" i="1"/>
  <c r="L4737" i="1"/>
  <c r="M4737" i="1"/>
  <c r="N4737" i="1"/>
  <c r="J4738" i="1"/>
  <c r="K4738" i="1"/>
  <c r="L4738" i="1"/>
  <c r="M4738" i="1"/>
  <c r="N4738" i="1"/>
  <c r="J4739" i="1"/>
  <c r="K4739" i="1"/>
  <c r="L4739" i="1"/>
  <c r="M4739" i="1"/>
  <c r="N4739" i="1"/>
  <c r="J4740" i="1"/>
  <c r="K4740" i="1"/>
  <c r="L4740" i="1"/>
  <c r="M4740" i="1"/>
  <c r="N4740" i="1"/>
  <c r="J4741" i="1"/>
  <c r="K4741" i="1"/>
  <c r="L4741" i="1"/>
  <c r="M4741" i="1"/>
  <c r="N4741" i="1"/>
  <c r="J4742" i="1"/>
  <c r="K4742" i="1"/>
  <c r="L4742" i="1"/>
  <c r="M4742" i="1"/>
  <c r="N4742" i="1"/>
  <c r="J4743" i="1"/>
  <c r="O4743" i="1" s="1"/>
  <c r="K4743" i="1"/>
  <c r="L4743" i="1"/>
  <c r="M4743" i="1"/>
  <c r="N4743" i="1"/>
  <c r="J4744" i="1"/>
  <c r="K4744" i="1"/>
  <c r="L4744" i="1"/>
  <c r="M4744" i="1"/>
  <c r="N4744" i="1"/>
  <c r="J4745" i="1"/>
  <c r="K4745" i="1"/>
  <c r="L4745" i="1"/>
  <c r="M4745" i="1"/>
  <c r="N4745" i="1"/>
  <c r="J4746" i="1"/>
  <c r="K4746" i="1"/>
  <c r="L4746" i="1"/>
  <c r="M4746" i="1"/>
  <c r="N4746" i="1"/>
  <c r="J4747" i="1"/>
  <c r="K4747" i="1"/>
  <c r="L4747" i="1"/>
  <c r="M4747" i="1"/>
  <c r="N4747" i="1"/>
  <c r="J4748" i="1"/>
  <c r="K4748" i="1"/>
  <c r="L4748" i="1"/>
  <c r="M4748" i="1"/>
  <c r="N4748" i="1"/>
  <c r="J4749" i="1"/>
  <c r="K4749" i="1"/>
  <c r="L4749" i="1"/>
  <c r="M4749" i="1"/>
  <c r="N4749" i="1"/>
  <c r="J4750" i="1"/>
  <c r="K4750" i="1"/>
  <c r="L4750" i="1"/>
  <c r="M4750" i="1"/>
  <c r="N4750" i="1"/>
  <c r="J4751" i="1"/>
  <c r="K4751" i="1"/>
  <c r="L4751" i="1"/>
  <c r="M4751" i="1"/>
  <c r="N4751" i="1"/>
  <c r="J4752" i="1"/>
  <c r="K4752" i="1"/>
  <c r="L4752" i="1"/>
  <c r="M4752" i="1"/>
  <c r="N4752" i="1"/>
  <c r="J4753" i="1"/>
  <c r="K4753" i="1"/>
  <c r="L4753" i="1"/>
  <c r="M4753" i="1"/>
  <c r="N4753" i="1"/>
  <c r="J4754" i="1"/>
  <c r="K4754" i="1"/>
  <c r="L4754" i="1"/>
  <c r="M4754" i="1"/>
  <c r="N4754" i="1"/>
  <c r="J4755" i="1"/>
  <c r="K4755" i="1"/>
  <c r="L4755" i="1"/>
  <c r="M4755" i="1"/>
  <c r="N4755" i="1"/>
  <c r="J4756" i="1"/>
  <c r="K4756" i="1"/>
  <c r="L4756" i="1"/>
  <c r="M4756" i="1"/>
  <c r="N4756" i="1"/>
  <c r="J4757" i="1"/>
  <c r="K4757" i="1"/>
  <c r="L4757" i="1"/>
  <c r="M4757" i="1"/>
  <c r="N4757" i="1"/>
  <c r="J4758" i="1"/>
  <c r="K4758" i="1"/>
  <c r="L4758" i="1"/>
  <c r="M4758" i="1"/>
  <c r="N4758" i="1"/>
  <c r="J4759" i="1"/>
  <c r="K4759" i="1"/>
  <c r="L4759" i="1"/>
  <c r="M4759" i="1"/>
  <c r="N4759" i="1"/>
  <c r="J4760" i="1"/>
  <c r="K4760" i="1"/>
  <c r="L4760" i="1"/>
  <c r="M4760" i="1"/>
  <c r="N4760" i="1"/>
  <c r="J4761" i="1"/>
  <c r="K4761" i="1"/>
  <c r="L4761" i="1"/>
  <c r="M4761" i="1"/>
  <c r="N4761" i="1"/>
  <c r="J4762" i="1"/>
  <c r="K4762" i="1"/>
  <c r="L4762" i="1"/>
  <c r="M4762" i="1"/>
  <c r="N4762" i="1"/>
  <c r="J4763" i="1"/>
  <c r="K4763" i="1"/>
  <c r="L4763" i="1"/>
  <c r="M4763" i="1"/>
  <c r="N4763" i="1"/>
  <c r="J4764" i="1"/>
  <c r="K4764" i="1"/>
  <c r="L4764" i="1"/>
  <c r="M4764" i="1"/>
  <c r="N4764" i="1"/>
  <c r="J4765" i="1"/>
  <c r="K4765" i="1"/>
  <c r="L4765" i="1"/>
  <c r="M4765" i="1"/>
  <c r="N4765" i="1"/>
  <c r="J4766" i="1"/>
  <c r="K4766" i="1"/>
  <c r="L4766" i="1"/>
  <c r="M4766" i="1"/>
  <c r="N4766" i="1"/>
  <c r="J4767" i="1"/>
  <c r="O4767" i="1" s="1"/>
  <c r="K4767" i="1"/>
  <c r="L4767" i="1"/>
  <c r="M4767" i="1"/>
  <c r="N4767" i="1"/>
  <c r="J4768" i="1"/>
  <c r="K4768" i="1"/>
  <c r="L4768" i="1"/>
  <c r="M4768" i="1"/>
  <c r="N4768" i="1"/>
  <c r="J4769" i="1"/>
  <c r="K4769" i="1"/>
  <c r="L4769" i="1"/>
  <c r="M4769" i="1"/>
  <c r="N4769" i="1"/>
  <c r="J4770" i="1"/>
  <c r="K4770" i="1"/>
  <c r="L4770" i="1"/>
  <c r="M4770" i="1"/>
  <c r="N4770" i="1"/>
  <c r="J4771" i="1"/>
  <c r="K4771" i="1"/>
  <c r="L4771" i="1"/>
  <c r="M4771" i="1"/>
  <c r="N4771" i="1"/>
  <c r="J4772" i="1"/>
  <c r="K4772" i="1"/>
  <c r="L4772" i="1"/>
  <c r="M4772" i="1"/>
  <c r="N4772" i="1"/>
  <c r="J4773" i="1"/>
  <c r="K4773" i="1"/>
  <c r="L4773" i="1"/>
  <c r="M4773" i="1"/>
  <c r="N4773" i="1"/>
  <c r="J4774" i="1"/>
  <c r="K4774" i="1"/>
  <c r="L4774" i="1"/>
  <c r="M4774" i="1"/>
  <c r="N4774" i="1"/>
  <c r="J4775" i="1"/>
  <c r="K4775" i="1"/>
  <c r="L4775" i="1"/>
  <c r="M4775" i="1"/>
  <c r="N4775" i="1"/>
  <c r="J4776" i="1"/>
  <c r="K4776" i="1"/>
  <c r="L4776" i="1"/>
  <c r="M4776" i="1"/>
  <c r="N4776" i="1"/>
  <c r="J4777" i="1"/>
  <c r="K4777" i="1"/>
  <c r="L4777" i="1"/>
  <c r="M4777" i="1"/>
  <c r="N4777" i="1"/>
  <c r="J4778" i="1"/>
  <c r="K4778" i="1"/>
  <c r="L4778" i="1"/>
  <c r="M4778" i="1"/>
  <c r="N4778" i="1"/>
  <c r="J4779" i="1"/>
  <c r="K4779" i="1"/>
  <c r="L4779" i="1"/>
  <c r="M4779" i="1"/>
  <c r="N4779" i="1"/>
  <c r="J4780" i="1"/>
  <c r="K4780" i="1"/>
  <c r="L4780" i="1"/>
  <c r="M4780" i="1"/>
  <c r="N4780" i="1"/>
  <c r="J4781" i="1"/>
  <c r="K4781" i="1"/>
  <c r="L4781" i="1"/>
  <c r="M4781" i="1"/>
  <c r="N4781" i="1"/>
  <c r="J4782" i="1"/>
  <c r="K4782" i="1"/>
  <c r="L4782" i="1"/>
  <c r="M4782" i="1"/>
  <c r="N4782" i="1"/>
  <c r="J4783" i="1"/>
  <c r="K4783" i="1"/>
  <c r="L4783" i="1"/>
  <c r="M4783" i="1"/>
  <c r="N4783" i="1"/>
  <c r="J4784" i="1"/>
  <c r="K4784" i="1"/>
  <c r="L4784" i="1"/>
  <c r="M4784" i="1"/>
  <c r="N4784" i="1"/>
  <c r="J4785" i="1"/>
  <c r="K4785" i="1"/>
  <c r="L4785" i="1"/>
  <c r="M4785" i="1"/>
  <c r="N4785" i="1"/>
  <c r="J4786" i="1"/>
  <c r="K4786" i="1"/>
  <c r="L4786" i="1"/>
  <c r="M4786" i="1"/>
  <c r="N4786" i="1"/>
  <c r="J4787" i="1"/>
  <c r="K4787" i="1"/>
  <c r="L4787" i="1"/>
  <c r="M4787" i="1"/>
  <c r="N4787" i="1"/>
  <c r="J4788" i="1"/>
  <c r="K4788" i="1"/>
  <c r="L4788" i="1"/>
  <c r="M4788" i="1"/>
  <c r="N4788" i="1"/>
  <c r="J4789" i="1"/>
  <c r="K4789" i="1"/>
  <c r="L4789" i="1"/>
  <c r="M4789" i="1"/>
  <c r="N4789" i="1"/>
  <c r="J4790" i="1"/>
  <c r="K4790" i="1"/>
  <c r="L4790" i="1"/>
  <c r="M4790" i="1"/>
  <c r="N4790" i="1"/>
  <c r="J4791" i="1"/>
  <c r="O4791" i="1" s="1"/>
  <c r="K4791" i="1"/>
  <c r="L4791" i="1"/>
  <c r="M4791" i="1"/>
  <c r="N4791" i="1"/>
  <c r="J4792" i="1"/>
  <c r="K4792" i="1"/>
  <c r="L4792" i="1"/>
  <c r="M4792" i="1"/>
  <c r="N4792" i="1"/>
  <c r="J4793" i="1"/>
  <c r="K4793" i="1"/>
  <c r="L4793" i="1"/>
  <c r="M4793" i="1"/>
  <c r="N4793" i="1"/>
  <c r="J4794" i="1"/>
  <c r="K4794" i="1"/>
  <c r="L4794" i="1"/>
  <c r="M4794" i="1"/>
  <c r="N4794" i="1"/>
  <c r="J4795" i="1"/>
  <c r="K4795" i="1"/>
  <c r="L4795" i="1"/>
  <c r="M4795" i="1"/>
  <c r="N4795" i="1"/>
  <c r="J4796" i="1"/>
  <c r="K4796" i="1"/>
  <c r="L4796" i="1"/>
  <c r="M4796" i="1"/>
  <c r="N4796" i="1"/>
  <c r="J4797" i="1"/>
  <c r="K4797" i="1"/>
  <c r="L4797" i="1"/>
  <c r="M4797" i="1"/>
  <c r="N4797" i="1"/>
  <c r="J4798" i="1"/>
  <c r="K4798" i="1"/>
  <c r="L4798" i="1"/>
  <c r="M4798" i="1"/>
  <c r="N4798" i="1"/>
  <c r="J4799" i="1"/>
  <c r="K4799" i="1"/>
  <c r="L4799" i="1"/>
  <c r="M4799" i="1"/>
  <c r="N4799" i="1"/>
  <c r="J4800" i="1"/>
  <c r="K4800" i="1"/>
  <c r="L4800" i="1"/>
  <c r="M4800" i="1"/>
  <c r="N4800" i="1"/>
  <c r="J4801" i="1"/>
  <c r="K4801" i="1"/>
  <c r="L4801" i="1"/>
  <c r="M4801" i="1"/>
  <c r="N4801" i="1"/>
  <c r="J4802" i="1"/>
  <c r="K4802" i="1"/>
  <c r="L4802" i="1"/>
  <c r="M4802" i="1"/>
  <c r="N4802" i="1"/>
  <c r="J4803" i="1"/>
  <c r="K4803" i="1"/>
  <c r="L4803" i="1"/>
  <c r="M4803" i="1"/>
  <c r="N4803" i="1"/>
  <c r="J4804" i="1"/>
  <c r="K4804" i="1"/>
  <c r="L4804" i="1"/>
  <c r="M4804" i="1"/>
  <c r="N4804" i="1"/>
  <c r="J4805" i="1"/>
  <c r="K4805" i="1"/>
  <c r="L4805" i="1"/>
  <c r="M4805" i="1"/>
  <c r="N4805" i="1"/>
  <c r="J4806" i="1"/>
  <c r="K4806" i="1"/>
  <c r="L4806" i="1"/>
  <c r="M4806" i="1"/>
  <c r="N4806" i="1"/>
  <c r="J4807" i="1"/>
  <c r="K4807" i="1"/>
  <c r="L4807" i="1"/>
  <c r="M4807" i="1"/>
  <c r="N4807" i="1"/>
  <c r="J4808" i="1"/>
  <c r="K4808" i="1"/>
  <c r="L4808" i="1"/>
  <c r="M4808" i="1"/>
  <c r="N4808" i="1"/>
  <c r="J4809" i="1"/>
  <c r="K4809" i="1"/>
  <c r="L4809" i="1"/>
  <c r="M4809" i="1"/>
  <c r="N4809" i="1"/>
  <c r="J4810" i="1"/>
  <c r="K4810" i="1"/>
  <c r="L4810" i="1"/>
  <c r="M4810" i="1"/>
  <c r="N4810" i="1"/>
  <c r="J4811" i="1"/>
  <c r="K4811" i="1"/>
  <c r="L4811" i="1"/>
  <c r="M4811" i="1"/>
  <c r="N4811" i="1"/>
  <c r="J4812" i="1"/>
  <c r="K4812" i="1"/>
  <c r="L4812" i="1"/>
  <c r="M4812" i="1"/>
  <c r="N4812" i="1"/>
  <c r="J4813" i="1"/>
  <c r="K4813" i="1"/>
  <c r="L4813" i="1"/>
  <c r="M4813" i="1"/>
  <c r="N4813" i="1"/>
  <c r="J4814" i="1"/>
  <c r="K4814" i="1"/>
  <c r="L4814" i="1"/>
  <c r="M4814" i="1"/>
  <c r="N4814" i="1"/>
  <c r="J4815" i="1"/>
  <c r="O4815" i="1" s="1"/>
  <c r="K4815" i="1"/>
  <c r="L4815" i="1"/>
  <c r="M4815" i="1"/>
  <c r="N4815" i="1"/>
  <c r="J4816" i="1"/>
  <c r="K4816" i="1"/>
  <c r="L4816" i="1"/>
  <c r="M4816" i="1"/>
  <c r="N4816" i="1"/>
  <c r="J4817" i="1"/>
  <c r="K4817" i="1"/>
  <c r="L4817" i="1"/>
  <c r="M4817" i="1"/>
  <c r="N4817" i="1"/>
  <c r="J4818" i="1"/>
  <c r="K4818" i="1"/>
  <c r="L4818" i="1"/>
  <c r="M4818" i="1"/>
  <c r="N4818" i="1"/>
  <c r="J4819" i="1"/>
  <c r="K4819" i="1"/>
  <c r="L4819" i="1"/>
  <c r="M4819" i="1"/>
  <c r="N4819" i="1"/>
  <c r="J4820" i="1"/>
  <c r="K4820" i="1"/>
  <c r="L4820" i="1"/>
  <c r="M4820" i="1"/>
  <c r="N4820" i="1"/>
  <c r="J4821" i="1"/>
  <c r="K4821" i="1"/>
  <c r="L4821" i="1"/>
  <c r="M4821" i="1"/>
  <c r="N4821" i="1"/>
  <c r="J4822" i="1"/>
  <c r="K4822" i="1"/>
  <c r="L4822" i="1"/>
  <c r="M4822" i="1"/>
  <c r="N4822" i="1"/>
  <c r="J4823" i="1"/>
  <c r="K4823" i="1"/>
  <c r="L4823" i="1"/>
  <c r="M4823" i="1"/>
  <c r="N4823" i="1"/>
  <c r="J4824" i="1"/>
  <c r="K4824" i="1"/>
  <c r="L4824" i="1"/>
  <c r="M4824" i="1"/>
  <c r="N4824" i="1"/>
  <c r="J4825" i="1"/>
  <c r="K4825" i="1"/>
  <c r="L4825" i="1"/>
  <c r="M4825" i="1"/>
  <c r="N4825" i="1"/>
  <c r="J4826" i="1"/>
  <c r="K4826" i="1"/>
  <c r="L4826" i="1"/>
  <c r="M4826" i="1"/>
  <c r="N4826" i="1"/>
  <c r="J4827" i="1"/>
  <c r="K4827" i="1"/>
  <c r="L4827" i="1"/>
  <c r="M4827" i="1"/>
  <c r="N4827" i="1"/>
  <c r="J4828" i="1"/>
  <c r="K4828" i="1"/>
  <c r="L4828" i="1"/>
  <c r="M4828" i="1"/>
  <c r="N4828" i="1"/>
  <c r="J4829" i="1"/>
  <c r="K4829" i="1"/>
  <c r="L4829" i="1"/>
  <c r="M4829" i="1"/>
  <c r="N4829" i="1"/>
  <c r="J4830" i="1"/>
  <c r="K4830" i="1"/>
  <c r="L4830" i="1"/>
  <c r="M4830" i="1"/>
  <c r="N4830" i="1"/>
  <c r="J4831" i="1"/>
  <c r="K4831" i="1"/>
  <c r="L4831" i="1"/>
  <c r="M4831" i="1"/>
  <c r="N4831" i="1"/>
  <c r="J4832" i="1"/>
  <c r="K4832" i="1"/>
  <c r="L4832" i="1"/>
  <c r="M4832" i="1"/>
  <c r="N4832" i="1"/>
  <c r="J4833" i="1"/>
  <c r="K4833" i="1"/>
  <c r="L4833" i="1"/>
  <c r="M4833" i="1"/>
  <c r="N4833" i="1"/>
  <c r="J4834" i="1"/>
  <c r="K4834" i="1"/>
  <c r="L4834" i="1"/>
  <c r="M4834" i="1"/>
  <c r="N4834" i="1"/>
  <c r="J4835" i="1"/>
  <c r="K4835" i="1"/>
  <c r="L4835" i="1"/>
  <c r="M4835" i="1"/>
  <c r="N4835" i="1"/>
  <c r="J4836" i="1"/>
  <c r="K4836" i="1"/>
  <c r="L4836" i="1"/>
  <c r="M4836" i="1"/>
  <c r="N4836" i="1"/>
  <c r="J4837" i="1"/>
  <c r="K4837" i="1"/>
  <c r="L4837" i="1"/>
  <c r="M4837" i="1"/>
  <c r="N4837" i="1"/>
  <c r="J4838" i="1"/>
  <c r="K4838" i="1"/>
  <c r="L4838" i="1"/>
  <c r="M4838" i="1"/>
  <c r="N4838" i="1"/>
  <c r="J4839" i="1"/>
  <c r="O4839" i="1" s="1"/>
  <c r="K4839" i="1"/>
  <c r="L4839" i="1"/>
  <c r="M4839" i="1"/>
  <c r="N4839" i="1"/>
  <c r="J4840" i="1"/>
  <c r="K4840" i="1"/>
  <c r="L4840" i="1"/>
  <c r="M4840" i="1"/>
  <c r="N4840" i="1"/>
  <c r="J4841" i="1"/>
  <c r="K4841" i="1"/>
  <c r="L4841" i="1"/>
  <c r="M4841" i="1"/>
  <c r="N4841" i="1"/>
  <c r="J4842" i="1"/>
  <c r="K4842" i="1"/>
  <c r="L4842" i="1"/>
  <c r="M4842" i="1"/>
  <c r="N4842" i="1"/>
  <c r="J4843" i="1"/>
  <c r="K4843" i="1"/>
  <c r="L4843" i="1"/>
  <c r="M4843" i="1"/>
  <c r="N4843" i="1"/>
  <c r="J4844" i="1"/>
  <c r="K4844" i="1"/>
  <c r="L4844" i="1"/>
  <c r="M4844" i="1"/>
  <c r="N4844" i="1"/>
  <c r="J4845" i="1"/>
  <c r="K4845" i="1"/>
  <c r="L4845" i="1"/>
  <c r="M4845" i="1"/>
  <c r="N4845" i="1"/>
  <c r="J4846" i="1"/>
  <c r="K4846" i="1"/>
  <c r="L4846" i="1"/>
  <c r="M4846" i="1"/>
  <c r="N4846" i="1"/>
  <c r="J4847" i="1"/>
  <c r="K4847" i="1"/>
  <c r="L4847" i="1"/>
  <c r="M4847" i="1"/>
  <c r="N4847" i="1"/>
  <c r="J4848" i="1"/>
  <c r="K4848" i="1"/>
  <c r="L4848" i="1"/>
  <c r="M4848" i="1"/>
  <c r="N4848" i="1"/>
  <c r="J4849" i="1"/>
  <c r="K4849" i="1"/>
  <c r="L4849" i="1"/>
  <c r="M4849" i="1"/>
  <c r="N4849" i="1"/>
  <c r="J4850" i="1"/>
  <c r="K4850" i="1"/>
  <c r="L4850" i="1"/>
  <c r="M4850" i="1"/>
  <c r="N4850" i="1"/>
  <c r="J4851" i="1"/>
  <c r="K4851" i="1"/>
  <c r="L4851" i="1"/>
  <c r="M4851" i="1"/>
  <c r="N4851" i="1"/>
  <c r="J4852" i="1"/>
  <c r="K4852" i="1"/>
  <c r="L4852" i="1"/>
  <c r="M4852" i="1"/>
  <c r="N4852" i="1"/>
  <c r="J4853" i="1"/>
  <c r="K4853" i="1"/>
  <c r="L4853" i="1"/>
  <c r="M4853" i="1"/>
  <c r="N4853" i="1"/>
  <c r="J4854" i="1"/>
  <c r="K4854" i="1"/>
  <c r="L4854" i="1"/>
  <c r="M4854" i="1"/>
  <c r="N4854" i="1"/>
  <c r="J4855" i="1"/>
  <c r="K4855" i="1"/>
  <c r="L4855" i="1"/>
  <c r="M4855" i="1"/>
  <c r="N4855" i="1"/>
  <c r="J4856" i="1"/>
  <c r="K4856" i="1"/>
  <c r="L4856" i="1"/>
  <c r="M4856" i="1"/>
  <c r="N4856" i="1"/>
  <c r="J4857" i="1"/>
  <c r="K4857" i="1"/>
  <c r="L4857" i="1"/>
  <c r="M4857" i="1"/>
  <c r="N4857" i="1"/>
  <c r="J4858" i="1"/>
  <c r="K4858" i="1"/>
  <c r="L4858" i="1"/>
  <c r="M4858" i="1"/>
  <c r="N4858" i="1"/>
  <c r="J4859" i="1"/>
  <c r="K4859" i="1"/>
  <c r="L4859" i="1"/>
  <c r="M4859" i="1"/>
  <c r="N4859" i="1"/>
  <c r="J4860" i="1"/>
  <c r="K4860" i="1"/>
  <c r="L4860" i="1"/>
  <c r="M4860" i="1"/>
  <c r="N4860" i="1"/>
  <c r="J4861" i="1"/>
  <c r="K4861" i="1"/>
  <c r="L4861" i="1"/>
  <c r="M4861" i="1"/>
  <c r="N4861" i="1"/>
  <c r="J4862" i="1"/>
  <c r="K4862" i="1"/>
  <c r="L4862" i="1"/>
  <c r="M4862" i="1"/>
  <c r="N4862" i="1"/>
  <c r="J4863" i="1"/>
  <c r="O4863" i="1" s="1"/>
  <c r="K4863" i="1"/>
  <c r="L4863" i="1"/>
  <c r="M4863" i="1"/>
  <c r="N4863" i="1"/>
  <c r="J4864" i="1"/>
  <c r="K4864" i="1"/>
  <c r="L4864" i="1"/>
  <c r="M4864" i="1"/>
  <c r="N4864" i="1"/>
  <c r="J4865" i="1"/>
  <c r="K4865" i="1"/>
  <c r="L4865" i="1"/>
  <c r="M4865" i="1"/>
  <c r="N4865" i="1"/>
  <c r="J4866" i="1"/>
  <c r="K4866" i="1"/>
  <c r="L4866" i="1"/>
  <c r="M4866" i="1"/>
  <c r="N4866" i="1"/>
  <c r="J4867" i="1"/>
  <c r="K4867" i="1"/>
  <c r="L4867" i="1"/>
  <c r="M4867" i="1"/>
  <c r="N4867" i="1"/>
  <c r="J4868" i="1"/>
  <c r="K4868" i="1"/>
  <c r="L4868" i="1"/>
  <c r="M4868" i="1"/>
  <c r="N4868" i="1"/>
  <c r="J4869" i="1"/>
  <c r="K4869" i="1"/>
  <c r="L4869" i="1"/>
  <c r="M4869" i="1"/>
  <c r="N4869" i="1"/>
  <c r="J4870" i="1"/>
  <c r="K4870" i="1"/>
  <c r="L4870" i="1"/>
  <c r="M4870" i="1"/>
  <c r="N4870" i="1"/>
  <c r="J4871" i="1"/>
  <c r="K4871" i="1"/>
  <c r="L4871" i="1"/>
  <c r="M4871" i="1"/>
  <c r="N4871" i="1"/>
  <c r="J4872" i="1"/>
  <c r="K4872" i="1"/>
  <c r="L4872" i="1"/>
  <c r="M4872" i="1"/>
  <c r="N4872" i="1"/>
  <c r="J4873" i="1"/>
  <c r="K4873" i="1"/>
  <c r="L4873" i="1"/>
  <c r="M4873" i="1"/>
  <c r="N4873" i="1"/>
  <c r="J4874" i="1"/>
  <c r="K4874" i="1"/>
  <c r="L4874" i="1"/>
  <c r="M4874" i="1"/>
  <c r="N4874" i="1"/>
  <c r="J4875" i="1"/>
  <c r="K4875" i="1"/>
  <c r="L4875" i="1"/>
  <c r="M4875" i="1"/>
  <c r="N4875" i="1"/>
  <c r="J4876" i="1"/>
  <c r="K4876" i="1"/>
  <c r="L4876" i="1"/>
  <c r="M4876" i="1"/>
  <c r="N4876" i="1"/>
  <c r="J4877" i="1"/>
  <c r="K4877" i="1"/>
  <c r="L4877" i="1"/>
  <c r="M4877" i="1"/>
  <c r="N4877" i="1"/>
  <c r="J4878" i="1"/>
  <c r="K4878" i="1"/>
  <c r="L4878" i="1"/>
  <c r="M4878" i="1"/>
  <c r="N4878" i="1"/>
  <c r="J4879" i="1"/>
  <c r="K4879" i="1"/>
  <c r="L4879" i="1"/>
  <c r="M4879" i="1"/>
  <c r="N4879" i="1"/>
  <c r="J4880" i="1"/>
  <c r="K4880" i="1"/>
  <c r="L4880" i="1"/>
  <c r="M4880" i="1"/>
  <c r="N4880" i="1"/>
  <c r="J4881" i="1"/>
  <c r="K4881" i="1"/>
  <c r="L4881" i="1"/>
  <c r="M4881" i="1"/>
  <c r="N4881" i="1"/>
  <c r="J4882" i="1"/>
  <c r="K4882" i="1"/>
  <c r="L4882" i="1"/>
  <c r="M4882" i="1"/>
  <c r="N4882" i="1"/>
  <c r="J4883" i="1"/>
  <c r="K4883" i="1"/>
  <c r="L4883" i="1"/>
  <c r="M4883" i="1"/>
  <c r="N4883" i="1"/>
  <c r="J4884" i="1"/>
  <c r="K4884" i="1"/>
  <c r="L4884" i="1"/>
  <c r="M4884" i="1"/>
  <c r="N4884" i="1"/>
  <c r="J4885" i="1"/>
  <c r="K4885" i="1"/>
  <c r="L4885" i="1"/>
  <c r="M4885" i="1"/>
  <c r="N4885" i="1"/>
  <c r="J4886" i="1"/>
  <c r="K4886" i="1"/>
  <c r="L4886" i="1"/>
  <c r="M4886" i="1"/>
  <c r="N4886" i="1"/>
  <c r="J4887" i="1"/>
  <c r="O4887" i="1" s="1"/>
  <c r="K4887" i="1"/>
  <c r="L4887" i="1"/>
  <c r="M4887" i="1"/>
  <c r="N4887" i="1"/>
  <c r="J4888" i="1"/>
  <c r="K4888" i="1"/>
  <c r="L4888" i="1"/>
  <c r="M4888" i="1"/>
  <c r="N4888" i="1"/>
  <c r="J4889" i="1"/>
  <c r="K4889" i="1"/>
  <c r="L4889" i="1"/>
  <c r="M4889" i="1"/>
  <c r="N4889" i="1"/>
  <c r="J4890" i="1"/>
  <c r="K4890" i="1"/>
  <c r="L4890" i="1"/>
  <c r="M4890" i="1"/>
  <c r="N4890" i="1"/>
  <c r="J4891" i="1"/>
  <c r="K4891" i="1"/>
  <c r="L4891" i="1"/>
  <c r="M4891" i="1"/>
  <c r="N4891" i="1"/>
  <c r="J4892" i="1"/>
  <c r="K4892" i="1"/>
  <c r="L4892" i="1"/>
  <c r="M4892" i="1"/>
  <c r="N4892" i="1"/>
  <c r="J4893" i="1"/>
  <c r="K4893" i="1"/>
  <c r="L4893" i="1"/>
  <c r="M4893" i="1"/>
  <c r="N4893" i="1"/>
  <c r="J4894" i="1"/>
  <c r="K4894" i="1"/>
  <c r="L4894" i="1"/>
  <c r="M4894" i="1"/>
  <c r="N4894" i="1"/>
  <c r="J4895" i="1"/>
  <c r="K4895" i="1"/>
  <c r="L4895" i="1"/>
  <c r="M4895" i="1"/>
  <c r="N4895" i="1"/>
  <c r="J4896" i="1"/>
  <c r="K4896" i="1"/>
  <c r="L4896" i="1"/>
  <c r="M4896" i="1"/>
  <c r="N4896" i="1"/>
  <c r="J4897" i="1"/>
  <c r="K4897" i="1"/>
  <c r="L4897" i="1"/>
  <c r="M4897" i="1"/>
  <c r="N4897" i="1"/>
  <c r="J4898" i="1"/>
  <c r="K4898" i="1"/>
  <c r="L4898" i="1"/>
  <c r="M4898" i="1"/>
  <c r="N4898" i="1"/>
  <c r="J4899" i="1"/>
  <c r="K4899" i="1"/>
  <c r="L4899" i="1"/>
  <c r="M4899" i="1"/>
  <c r="N4899" i="1"/>
  <c r="J4900" i="1"/>
  <c r="K4900" i="1"/>
  <c r="L4900" i="1"/>
  <c r="M4900" i="1"/>
  <c r="N4900" i="1"/>
  <c r="J4901" i="1"/>
  <c r="K4901" i="1"/>
  <c r="L4901" i="1"/>
  <c r="M4901" i="1"/>
  <c r="N4901" i="1"/>
  <c r="J4902" i="1"/>
  <c r="K4902" i="1"/>
  <c r="L4902" i="1"/>
  <c r="M4902" i="1"/>
  <c r="N4902" i="1"/>
  <c r="J4903" i="1"/>
  <c r="K4903" i="1"/>
  <c r="L4903" i="1"/>
  <c r="M4903" i="1"/>
  <c r="N4903" i="1"/>
  <c r="J4904" i="1"/>
  <c r="K4904" i="1"/>
  <c r="L4904" i="1"/>
  <c r="M4904" i="1"/>
  <c r="N4904" i="1"/>
  <c r="J4905" i="1"/>
  <c r="K4905" i="1"/>
  <c r="L4905" i="1"/>
  <c r="M4905" i="1"/>
  <c r="N4905" i="1"/>
  <c r="J4906" i="1"/>
  <c r="K4906" i="1"/>
  <c r="L4906" i="1"/>
  <c r="M4906" i="1"/>
  <c r="N4906" i="1"/>
  <c r="J4907" i="1"/>
  <c r="K4907" i="1"/>
  <c r="L4907" i="1"/>
  <c r="M4907" i="1"/>
  <c r="N4907" i="1"/>
  <c r="J4908" i="1"/>
  <c r="K4908" i="1"/>
  <c r="L4908" i="1"/>
  <c r="M4908" i="1"/>
  <c r="N4908" i="1"/>
  <c r="J4909" i="1"/>
  <c r="K4909" i="1"/>
  <c r="L4909" i="1"/>
  <c r="M4909" i="1"/>
  <c r="N4909" i="1"/>
  <c r="J4910" i="1"/>
  <c r="K4910" i="1"/>
  <c r="L4910" i="1"/>
  <c r="M4910" i="1"/>
  <c r="N4910" i="1"/>
  <c r="J4911" i="1"/>
  <c r="O4911" i="1" s="1"/>
  <c r="K4911" i="1"/>
  <c r="L4911" i="1"/>
  <c r="M4911" i="1"/>
  <c r="N4911" i="1"/>
  <c r="J4912" i="1"/>
  <c r="K4912" i="1"/>
  <c r="L4912" i="1"/>
  <c r="M4912" i="1"/>
  <c r="N4912" i="1"/>
  <c r="J4913" i="1"/>
  <c r="K4913" i="1"/>
  <c r="L4913" i="1"/>
  <c r="M4913" i="1"/>
  <c r="N4913" i="1"/>
  <c r="J4914" i="1"/>
  <c r="K4914" i="1"/>
  <c r="L4914" i="1"/>
  <c r="M4914" i="1"/>
  <c r="N4914" i="1"/>
  <c r="J4915" i="1"/>
  <c r="K4915" i="1"/>
  <c r="L4915" i="1"/>
  <c r="M4915" i="1"/>
  <c r="N4915" i="1"/>
  <c r="J4916" i="1"/>
  <c r="K4916" i="1"/>
  <c r="L4916" i="1"/>
  <c r="M4916" i="1"/>
  <c r="N4916" i="1"/>
  <c r="J4917" i="1"/>
  <c r="K4917" i="1"/>
  <c r="L4917" i="1"/>
  <c r="M4917" i="1"/>
  <c r="N4917" i="1"/>
  <c r="J4918" i="1"/>
  <c r="K4918" i="1"/>
  <c r="L4918" i="1"/>
  <c r="M4918" i="1"/>
  <c r="N4918" i="1"/>
  <c r="J4919" i="1"/>
  <c r="K4919" i="1"/>
  <c r="L4919" i="1"/>
  <c r="M4919" i="1"/>
  <c r="N4919" i="1"/>
  <c r="J4920" i="1"/>
  <c r="K4920" i="1"/>
  <c r="L4920" i="1"/>
  <c r="M4920" i="1"/>
  <c r="N4920" i="1"/>
  <c r="J4921" i="1"/>
  <c r="K4921" i="1"/>
  <c r="L4921" i="1"/>
  <c r="M4921" i="1"/>
  <c r="N4921" i="1"/>
  <c r="J4922" i="1"/>
  <c r="K4922" i="1"/>
  <c r="L4922" i="1"/>
  <c r="M4922" i="1"/>
  <c r="N4922" i="1"/>
  <c r="J4923" i="1"/>
  <c r="K4923" i="1"/>
  <c r="L4923" i="1"/>
  <c r="M4923" i="1"/>
  <c r="N4923" i="1"/>
  <c r="J4924" i="1"/>
  <c r="K4924" i="1"/>
  <c r="L4924" i="1"/>
  <c r="M4924" i="1"/>
  <c r="N4924" i="1"/>
  <c r="J4925" i="1"/>
  <c r="K4925" i="1"/>
  <c r="L4925" i="1"/>
  <c r="M4925" i="1"/>
  <c r="N4925" i="1"/>
  <c r="J4926" i="1"/>
  <c r="K4926" i="1"/>
  <c r="L4926" i="1"/>
  <c r="M4926" i="1"/>
  <c r="N4926" i="1"/>
  <c r="J4927" i="1"/>
  <c r="K4927" i="1"/>
  <c r="L4927" i="1"/>
  <c r="M4927" i="1"/>
  <c r="N4927" i="1"/>
  <c r="J4928" i="1"/>
  <c r="K4928" i="1"/>
  <c r="L4928" i="1"/>
  <c r="M4928" i="1"/>
  <c r="N4928" i="1"/>
  <c r="J4929" i="1"/>
  <c r="K4929" i="1"/>
  <c r="L4929" i="1"/>
  <c r="M4929" i="1"/>
  <c r="N4929" i="1"/>
  <c r="J4930" i="1"/>
  <c r="K4930" i="1"/>
  <c r="L4930" i="1"/>
  <c r="M4930" i="1"/>
  <c r="N4930" i="1"/>
  <c r="J4931" i="1"/>
  <c r="K4931" i="1"/>
  <c r="L4931" i="1"/>
  <c r="M4931" i="1"/>
  <c r="N4931" i="1"/>
  <c r="J4932" i="1"/>
  <c r="K4932" i="1"/>
  <c r="L4932" i="1"/>
  <c r="M4932" i="1"/>
  <c r="N4932" i="1"/>
  <c r="J4933" i="1"/>
  <c r="K4933" i="1"/>
  <c r="L4933" i="1"/>
  <c r="M4933" i="1"/>
  <c r="N4933" i="1"/>
  <c r="J4934" i="1"/>
  <c r="K4934" i="1"/>
  <c r="L4934" i="1"/>
  <c r="M4934" i="1"/>
  <c r="N4934" i="1"/>
  <c r="J4935" i="1"/>
  <c r="O4935" i="1" s="1"/>
  <c r="K4935" i="1"/>
  <c r="L4935" i="1"/>
  <c r="M4935" i="1"/>
  <c r="N4935" i="1"/>
  <c r="J4936" i="1"/>
  <c r="K4936" i="1"/>
  <c r="L4936" i="1"/>
  <c r="M4936" i="1"/>
  <c r="N4936" i="1"/>
  <c r="J4937" i="1"/>
  <c r="K4937" i="1"/>
  <c r="L4937" i="1"/>
  <c r="M4937" i="1"/>
  <c r="N4937" i="1"/>
  <c r="J4938" i="1"/>
  <c r="K4938" i="1"/>
  <c r="L4938" i="1"/>
  <c r="M4938" i="1"/>
  <c r="N4938" i="1"/>
  <c r="J4939" i="1"/>
  <c r="K4939" i="1"/>
  <c r="L4939" i="1"/>
  <c r="M4939" i="1"/>
  <c r="N4939" i="1"/>
  <c r="J4940" i="1"/>
  <c r="K4940" i="1"/>
  <c r="L4940" i="1"/>
  <c r="M4940" i="1"/>
  <c r="N4940" i="1"/>
  <c r="J4941" i="1"/>
  <c r="K4941" i="1"/>
  <c r="L4941" i="1"/>
  <c r="M4941" i="1"/>
  <c r="N4941" i="1"/>
  <c r="J4942" i="1"/>
  <c r="K4942" i="1"/>
  <c r="L4942" i="1"/>
  <c r="M4942" i="1"/>
  <c r="N4942" i="1"/>
  <c r="J4943" i="1"/>
  <c r="K4943" i="1"/>
  <c r="L4943" i="1"/>
  <c r="M4943" i="1"/>
  <c r="N4943" i="1"/>
  <c r="J4944" i="1"/>
  <c r="K4944" i="1"/>
  <c r="L4944" i="1"/>
  <c r="M4944" i="1"/>
  <c r="N4944" i="1"/>
  <c r="J4945" i="1"/>
  <c r="K4945" i="1"/>
  <c r="L4945" i="1"/>
  <c r="M4945" i="1"/>
  <c r="N4945" i="1"/>
  <c r="J4946" i="1"/>
  <c r="K4946" i="1"/>
  <c r="L4946" i="1"/>
  <c r="M4946" i="1"/>
  <c r="N4946" i="1"/>
  <c r="J4947" i="1"/>
  <c r="K4947" i="1"/>
  <c r="L4947" i="1"/>
  <c r="M4947" i="1"/>
  <c r="N4947" i="1"/>
  <c r="J4948" i="1"/>
  <c r="K4948" i="1"/>
  <c r="L4948" i="1"/>
  <c r="M4948" i="1"/>
  <c r="N4948" i="1"/>
  <c r="J4949" i="1"/>
  <c r="K4949" i="1"/>
  <c r="L4949" i="1"/>
  <c r="M4949" i="1"/>
  <c r="N4949" i="1"/>
  <c r="J4950" i="1"/>
  <c r="K4950" i="1"/>
  <c r="L4950" i="1"/>
  <c r="M4950" i="1"/>
  <c r="N4950" i="1"/>
  <c r="J4951" i="1"/>
  <c r="K4951" i="1"/>
  <c r="L4951" i="1"/>
  <c r="M4951" i="1"/>
  <c r="N4951" i="1"/>
  <c r="J4952" i="1"/>
  <c r="K4952" i="1"/>
  <c r="L4952" i="1"/>
  <c r="M4952" i="1"/>
  <c r="N4952" i="1"/>
  <c r="J4953" i="1"/>
  <c r="K4953" i="1"/>
  <c r="L4953" i="1"/>
  <c r="M4953" i="1"/>
  <c r="N4953" i="1"/>
  <c r="J4954" i="1"/>
  <c r="K4954" i="1"/>
  <c r="L4954" i="1"/>
  <c r="M4954" i="1"/>
  <c r="N4954" i="1"/>
  <c r="J4955" i="1"/>
  <c r="K4955" i="1"/>
  <c r="L4955" i="1"/>
  <c r="M4955" i="1"/>
  <c r="N4955" i="1"/>
  <c r="J4956" i="1"/>
  <c r="K4956" i="1"/>
  <c r="L4956" i="1"/>
  <c r="M4956" i="1"/>
  <c r="N4956" i="1"/>
  <c r="J4957" i="1"/>
  <c r="K4957" i="1"/>
  <c r="L4957" i="1"/>
  <c r="M4957" i="1"/>
  <c r="N4957" i="1"/>
  <c r="J4958" i="1"/>
  <c r="K4958" i="1"/>
  <c r="L4958" i="1"/>
  <c r="M4958" i="1"/>
  <c r="N4958" i="1"/>
  <c r="J4959" i="1"/>
  <c r="O4959" i="1" s="1"/>
  <c r="K4959" i="1"/>
  <c r="L4959" i="1"/>
  <c r="M4959" i="1"/>
  <c r="N4959" i="1"/>
  <c r="J4960" i="1"/>
  <c r="K4960" i="1"/>
  <c r="L4960" i="1"/>
  <c r="M4960" i="1"/>
  <c r="N4960" i="1"/>
  <c r="J4961" i="1"/>
  <c r="K4961" i="1"/>
  <c r="L4961" i="1"/>
  <c r="M4961" i="1"/>
  <c r="N4961" i="1"/>
  <c r="J4962" i="1"/>
  <c r="K4962" i="1"/>
  <c r="L4962" i="1"/>
  <c r="M4962" i="1"/>
  <c r="N4962" i="1"/>
  <c r="J4963" i="1"/>
  <c r="K4963" i="1"/>
  <c r="L4963" i="1"/>
  <c r="M4963" i="1"/>
  <c r="N4963" i="1"/>
  <c r="J4964" i="1"/>
  <c r="K4964" i="1"/>
  <c r="L4964" i="1"/>
  <c r="M4964" i="1"/>
  <c r="N4964" i="1"/>
  <c r="J4965" i="1"/>
  <c r="K4965" i="1"/>
  <c r="L4965" i="1"/>
  <c r="M4965" i="1"/>
  <c r="N4965" i="1"/>
  <c r="J4966" i="1"/>
  <c r="K4966" i="1"/>
  <c r="L4966" i="1"/>
  <c r="M4966" i="1"/>
  <c r="N4966" i="1"/>
  <c r="J4967" i="1"/>
  <c r="K4967" i="1"/>
  <c r="L4967" i="1"/>
  <c r="M4967" i="1"/>
  <c r="N4967" i="1"/>
  <c r="J4968" i="1"/>
  <c r="K4968" i="1"/>
  <c r="L4968" i="1"/>
  <c r="M4968" i="1"/>
  <c r="N4968" i="1"/>
  <c r="J4969" i="1"/>
  <c r="K4969" i="1"/>
  <c r="L4969" i="1"/>
  <c r="M4969" i="1"/>
  <c r="N4969" i="1"/>
  <c r="J4970" i="1"/>
  <c r="K4970" i="1"/>
  <c r="L4970" i="1"/>
  <c r="M4970" i="1"/>
  <c r="N4970" i="1"/>
  <c r="J4971" i="1"/>
  <c r="K4971" i="1"/>
  <c r="L4971" i="1"/>
  <c r="M4971" i="1"/>
  <c r="N4971" i="1"/>
  <c r="J4972" i="1"/>
  <c r="K4972" i="1"/>
  <c r="L4972" i="1"/>
  <c r="M4972" i="1"/>
  <c r="N4972" i="1"/>
  <c r="J4973" i="1"/>
  <c r="K4973" i="1"/>
  <c r="L4973" i="1"/>
  <c r="M4973" i="1"/>
  <c r="N4973" i="1"/>
  <c r="J4974" i="1"/>
  <c r="K4974" i="1"/>
  <c r="L4974" i="1"/>
  <c r="M4974" i="1"/>
  <c r="N4974" i="1"/>
  <c r="J4975" i="1"/>
  <c r="K4975" i="1"/>
  <c r="L4975" i="1"/>
  <c r="M4975" i="1"/>
  <c r="N4975" i="1"/>
  <c r="J4976" i="1"/>
  <c r="K4976" i="1"/>
  <c r="L4976" i="1"/>
  <c r="M4976" i="1"/>
  <c r="N4976" i="1"/>
  <c r="J4977" i="1"/>
  <c r="K4977" i="1"/>
  <c r="L4977" i="1"/>
  <c r="M4977" i="1"/>
  <c r="N4977" i="1"/>
  <c r="J4978" i="1"/>
  <c r="K4978" i="1"/>
  <c r="L4978" i="1"/>
  <c r="M4978" i="1"/>
  <c r="N4978" i="1"/>
  <c r="J4979" i="1"/>
  <c r="K4979" i="1"/>
  <c r="L4979" i="1"/>
  <c r="M4979" i="1"/>
  <c r="N4979" i="1"/>
  <c r="J4980" i="1"/>
  <c r="K4980" i="1"/>
  <c r="L4980" i="1"/>
  <c r="M4980" i="1"/>
  <c r="N4980" i="1"/>
  <c r="J4981" i="1"/>
  <c r="K4981" i="1"/>
  <c r="L4981" i="1"/>
  <c r="M4981" i="1"/>
  <c r="N4981" i="1"/>
  <c r="J4982" i="1"/>
  <c r="K4982" i="1"/>
  <c r="L4982" i="1"/>
  <c r="M4982" i="1"/>
  <c r="N4982" i="1"/>
  <c r="J4983" i="1"/>
  <c r="O4983" i="1" s="1"/>
  <c r="K4983" i="1"/>
  <c r="L4983" i="1"/>
  <c r="M4983" i="1"/>
  <c r="N4983" i="1"/>
  <c r="J4984" i="1"/>
  <c r="K4984" i="1"/>
  <c r="L4984" i="1"/>
  <c r="M4984" i="1"/>
  <c r="N4984" i="1"/>
  <c r="J4985" i="1"/>
  <c r="K4985" i="1"/>
  <c r="L4985" i="1"/>
  <c r="M4985" i="1"/>
  <c r="N4985" i="1"/>
  <c r="J4986" i="1"/>
  <c r="K4986" i="1"/>
  <c r="L4986" i="1"/>
  <c r="M4986" i="1"/>
  <c r="N4986" i="1"/>
  <c r="J4987" i="1"/>
  <c r="K4987" i="1"/>
  <c r="L4987" i="1"/>
  <c r="M4987" i="1"/>
  <c r="N4987" i="1"/>
  <c r="J4988" i="1"/>
  <c r="K4988" i="1"/>
  <c r="L4988" i="1"/>
  <c r="M4988" i="1"/>
  <c r="N4988" i="1"/>
  <c r="J4989" i="1"/>
  <c r="K4989" i="1"/>
  <c r="L4989" i="1"/>
  <c r="M4989" i="1"/>
  <c r="N4989" i="1"/>
  <c r="J4990" i="1"/>
  <c r="K4990" i="1"/>
  <c r="L4990" i="1"/>
  <c r="M4990" i="1"/>
  <c r="N4990" i="1"/>
  <c r="J4991" i="1"/>
  <c r="K4991" i="1"/>
  <c r="L4991" i="1"/>
  <c r="M4991" i="1"/>
  <c r="N4991" i="1"/>
  <c r="J4992" i="1"/>
  <c r="K4992" i="1"/>
  <c r="L4992" i="1"/>
  <c r="M4992" i="1"/>
  <c r="N4992" i="1"/>
  <c r="J4993" i="1"/>
  <c r="K4993" i="1"/>
  <c r="L4993" i="1"/>
  <c r="M4993" i="1"/>
  <c r="N4993" i="1"/>
  <c r="J4994" i="1"/>
  <c r="K4994" i="1"/>
  <c r="L4994" i="1"/>
  <c r="M4994" i="1"/>
  <c r="N4994" i="1"/>
  <c r="J4995" i="1"/>
  <c r="K4995" i="1"/>
  <c r="L4995" i="1"/>
  <c r="M4995" i="1"/>
  <c r="N4995" i="1"/>
  <c r="J4996" i="1"/>
  <c r="K4996" i="1"/>
  <c r="L4996" i="1"/>
  <c r="M4996" i="1"/>
  <c r="N4996" i="1"/>
  <c r="J4997" i="1"/>
  <c r="K4997" i="1"/>
  <c r="L4997" i="1"/>
  <c r="M4997" i="1"/>
  <c r="N4997" i="1"/>
  <c r="J4998" i="1"/>
  <c r="K4998" i="1"/>
  <c r="L4998" i="1"/>
  <c r="M4998" i="1"/>
  <c r="N4998" i="1"/>
  <c r="J4999" i="1"/>
  <c r="K4999" i="1"/>
  <c r="L4999" i="1"/>
  <c r="M4999" i="1"/>
  <c r="N4999" i="1"/>
  <c r="J5000" i="1"/>
  <c r="K5000" i="1"/>
  <c r="L5000" i="1"/>
  <c r="M5000" i="1"/>
  <c r="N5000" i="1"/>
  <c r="J5001" i="1"/>
  <c r="K5001" i="1"/>
  <c r="L5001" i="1"/>
  <c r="M5001" i="1"/>
  <c r="N5001" i="1"/>
  <c r="J5002" i="1"/>
  <c r="K5002" i="1"/>
  <c r="L5002" i="1"/>
  <c r="M5002" i="1"/>
  <c r="N5002" i="1"/>
  <c r="J5003" i="1"/>
  <c r="K5003" i="1"/>
  <c r="L5003" i="1"/>
  <c r="M5003" i="1"/>
  <c r="N5003" i="1"/>
  <c r="J5004" i="1"/>
  <c r="K5004" i="1"/>
  <c r="L5004" i="1"/>
  <c r="M5004" i="1"/>
  <c r="N5004" i="1"/>
  <c r="J5005" i="1"/>
  <c r="K5005" i="1"/>
  <c r="L5005" i="1"/>
  <c r="M5005" i="1"/>
  <c r="N5005" i="1"/>
  <c r="J5006" i="1"/>
  <c r="K5006" i="1"/>
  <c r="L5006" i="1"/>
  <c r="M5006" i="1"/>
  <c r="N5006" i="1"/>
  <c r="J5007" i="1"/>
  <c r="O5007" i="1" s="1"/>
  <c r="K5007" i="1"/>
  <c r="L5007" i="1"/>
  <c r="M5007" i="1"/>
  <c r="N5007" i="1"/>
  <c r="J5008" i="1"/>
  <c r="K5008" i="1"/>
  <c r="L5008" i="1"/>
  <c r="M5008" i="1"/>
  <c r="N5008" i="1"/>
  <c r="J5009" i="1"/>
  <c r="K5009" i="1"/>
  <c r="L5009" i="1"/>
  <c r="M5009" i="1"/>
  <c r="N5009" i="1"/>
  <c r="J5010" i="1"/>
  <c r="K5010" i="1"/>
  <c r="L5010" i="1"/>
  <c r="M5010" i="1"/>
  <c r="N5010" i="1"/>
  <c r="J5011" i="1"/>
  <c r="K5011" i="1"/>
  <c r="L5011" i="1"/>
  <c r="M5011" i="1"/>
  <c r="N5011" i="1"/>
  <c r="J5012" i="1"/>
  <c r="K5012" i="1"/>
  <c r="L5012" i="1"/>
  <c r="M5012" i="1"/>
  <c r="N5012" i="1"/>
  <c r="J5013" i="1"/>
  <c r="K5013" i="1"/>
  <c r="L5013" i="1"/>
  <c r="M5013" i="1"/>
  <c r="N5013" i="1"/>
  <c r="J5014" i="1"/>
  <c r="K5014" i="1"/>
  <c r="L5014" i="1"/>
  <c r="M5014" i="1"/>
  <c r="N5014" i="1"/>
  <c r="J5015" i="1"/>
  <c r="K5015" i="1"/>
  <c r="L5015" i="1"/>
  <c r="M5015" i="1"/>
  <c r="N5015" i="1"/>
  <c r="J5016" i="1"/>
  <c r="K5016" i="1"/>
  <c r="L5016" i="1"/>
  <c r="M5016" i="1"/>
  <c r="N5016" i="1"/>
  <c r="J5017" i="1"/>
  <c r="K5017" i="1"/>
  <c r="L5017" i="1"/>
  <c r="M5017" i="1"/>
  <c r="N5017" i="1"/>
  <c r="J5018" i="1"/>
  <c r="K5018" i="1"/>
  <c r="L5018" i="1"/>
  <c r="M5018" i="1"/>
  <c r="N5018" i="1"/>
  <c r="J5019" i="1"/>
  <c r="K5019" i="1"/>
  <c r="L5019" i="1"/>
  <c r="M5019" i="1"/>
  <c r="N5019" i="1"/>
  <c r="J5020" i="1"/>
  <c r="K5020" i="1"/>
  <c r="L5020" i="1"/>
  <c r="M5020" i="1"/>
  <c r="N5020" i="1"/>
  <c r="J5021" i="1"/>
  <c r="K5021" i="1"/>
  <c r="L5021" i="1"/>
  <c r="M5021" i="1"/>
  <c r="N5021" i="1"/>
  <c r="J5022" i="1"/>
  <c r="K5022" i="1"/>
  <c r="L5022" i="1"/>
  <c r="M5022" i="1"/>
  <c r="N5022" i="1"/>
  <c r="J5023" i="1"/>
  <c r="K5023" i="1"/>
  <c r="L5023" i="1"/>
  <c r="M5023" i="1"/>
  <c r="N5023" i="1"/>
  <c r="J5024" i="1"/>
  <c r="K5024" i="1"/>
  <c r="L5024" i="1"/>
  <c r="M5024" i="1"/>
  <c r="N5024" i="1"/>
  <c r="J5025" i="1"/>
  <c r="K5025" i="1"/>
  <c r="L5025" i="1"/>
  <c r="M5025" i="1"/>
  <c r="N5025" i="1"/>
  <c r="J5026" i="1"/>
  <c r="K5026" i="1"/>
  <c r="L5026" i="1"/>
  <c r="M5026" i="1"/>
  <c r="N5026" i="1"/>
  <c r="J5027" i="1"/>
  <c r="K5027" i="1"/>
  <c r="L5027" i="1"/>
  <c r="M5027" i="1"/>
  <c r="N5027" i="1"/>
  <c r="J5028" i="1"/>
  <c r="K5028" i="1"/>
  <c r="L5028" i="1"/>
  <c r="M5028" i="1"/>
  <c r="N5028" i="1"/>
  <c r="J5029" i="1"/>
  <c r="K5029" i="1"/>
  <c r="L5029" i="1"/>
  <c r="M5029" i="1"/>
  <c r="N5029" i="1"/>
  <c r="J5030" i="1"/>
  <c r="K5030" i="1"/>
  <c r="L5030" i="1"/>
  <c r="M5030" i="1"/>
  <c r="N5030" i="1"/>
  <c r="J5031" i="1"/>
  <c r="O5031" i="1" s="1"/>
  <c r="K5031" i="1"/>
  <c r="L5031" i="1"/>
  <c r="M5031" i="1"/>
  <c r="N5031" i="1"/>
  <c r="J5032" i="1"/>
  <c r="K5032" i="1"/>
  <c r="L5032" i="1"/>
  <c r="M5032" i="1"/>
  <c r="N5032" i="1"/>
  <c r="J5033" i="1"/>
  <c r="K5033" i="1"/>
  <c r="L5033" i="1"/>
  <c r="M5033" i="1"/>
  <c r="N5033" i="1"/>
  <c r="J5034" i="1"/>
  <c r="K5034" i="1"/>
  <c r="L5034" i="1"/>
  <c r="M5034" i="1"/>
  <c r="N5034" i="1"/>
  <c r="J5035" i="1"/>
  <c r="K5035" i="1"/>
  <c r="L5035" i="1"/>
  <c r="M5035" i="1"/>
  <c r="N5035" i="1"/>
  <c r="J5036" i="1"/>
  <c r="K5036" i="1"/>
  <c r="L5036" i="1"/>
  <c r="M5036" i="1"/>
  <c r="N5036" i="1"/>
  <c r="J5037" i="1"/>
  <c r="K5037" i="1"/>
  <c r="L5037" i="1"/>
  <c r="M5037" i="1"/>
  <c r="N5037" i="1"/>
  <c r="J5038" i="1"/>
  <c r="K5038" i="1"/>
  <c r="L5038" i="1"/>
  <c r="M5038" i="1"/>
  <c r="N5038" i="1"/>
  <c r="J5039" i="1"/>
  <c r="K5039" i="1"/>
  <c r="L5039" i="1"/>
  <c r="M5039" i="1"/>
  <c r="N5039" i="1"/>
  <c r="J5040" i="1"/>
  <c r="K5040" i="1"/>
  <c r="L5040" i="1"/>
  <c r="M5040" i="1"/>
  <c r="N5040" i="1"/>
  <c r="J5041" i="1"/>
  <c r="K5041" i="1"/>
  <c r="L5041" i="1"/>
  <c r="M5041" i="1"/>
  <c r="N5041" i="1"/>
  <c r="J5042" i="1"/>
  <c r="K5042" i="1"/>
  <c r="L5042" i="1"/>
  <c r="M5042" i="1"/>
  <c r="N5042" i="1"/>
  <c r="J5043" i="1"/>
  <c r="K5043" i="1"/>
  <c r="L5043" i="1"/>
  <c r="M5043" i="1"/>
  <c r="N5043" i="1"/>
  <c r="J5044" i="1"/>
  <c r="K5044" i="1"/>
  <c r="L5044" i="1"/>
  <c r="M5044" i="1"/>
  <c r="N5044" i="1"/>
  <c r="J5045" i="1"/>
  <c r="K5045" i="1"/>
  <c r="L5045" i="1"/>
  <c r="M5045" i="1"/>
  <c r="N5045" i="1"/>
  <c r="J5046" i="1"/>
  <c r="K5046" i="1"/>
  <c r="L5046" i="1"/>
  <c r="M5046" i="1"/>
  <c r="N5046" i="1"/>
  <c r="J5047" i="1"/>
  <c r="K5047" i="1"/>
  <c r="L5047" i="1"/>
  <c r="M5047" i="1"/>
  <c r="N5047" i="1"/>
  <c r="J5048" i="1"/>
  <c r="K5048" i="1"/>
  <c r="L5048" i="1"/>
  <c r="M5048" i="1"/>
  <c r="N5048" i="1"/>
  <c r="J5049" i="1"/>
  <c r="K5049" i="1"/>
  <c r="L5049" i="1"/>
  <c r="M5049" i="1"/>
  <c r="N5049" i="1"/>
  <c r="J5050" i="1"/>
  <c r="K5050" i="1"/>
  <c r="L5050" i="1"/>
  <c r="M5050" i="1"/>
  <c r="N5050" i="1"/>
  <c r="J5051" i="1"/>
  <c r="K5051" i="1"/>
  <c r="L5051" i="1"/>
  <c r="M5051" i="1"/>
  <c r="N5051" i="1"/>
  <c r="J5052" i="1"/>
  <c r="K5052" i="1"/>
  <c r="L5052" i="1"/>
  <c r="M5052" i="1"/>
  <c r="N5052" i="1"/>
  <c r="J5053" i="1"/>
  <c r="K5053" i="1"/>
  <c r="L5053" i="1"/>
  <c r="M5053" i="1"/>
  <c r="N5053" i="1"/>
  <c r="J5054" i="1"/>
  <c r="K5054" i="1"/>
  <c r="L5054" i="1"/>
  <c r="M5054" i="1"/>
  <c r="N5054" i="1"/>
  <c r="J5055" i="1"/>
  <c r="O5055" i="1" s="1"/>
  <c r="K5055" i="1"/>
  <c r="L5055" i="1"/>
  <c r="M5055" i="1"/>
  <c r="N5055" i="1"/>
  <c r="J5056" i="1"/>
  <c r="K5056" i="1"/>
  <c r="L5056" i="1"/>
  <c r="M5056" i="1"/>
  <c r="N5056" i="1"/>
  <c r="J5057" i="1"/>
  <c r="K5057" i="1"/>
  <c r="L5057" i="1"/>
  <c r="M5057" i="1"/>
  <c r="N5057" i="1"/>
  <c r="J5058" i="1"/>
  <c r="K5058" i="1"/>
  <c r="L5058" i="1"/>
  <c r="M5058" i="1"/>
  <c r="N5058" i="1"/>
  <c r="J5059" i="1"/>
  <c r="K5059" i="1"/>
  <c r="L5059" i="1"/>
  <c r="M5059" i="1"/>
  <c r="N5059" i="1"/>
  <c r="J5060" i="1"/>
  <c r="K5060" i="1"/>
  <c r="L5060" i="1"/>
  <c r="M5060" i="1"/>
  <c r="N5060" i="1"/>
  <c r="J5061" i="1"/>
  <c r="K5061" i="1"/>
  <c r="L5061" i="1"/>
  <c r="M5061" i="1"/>
  <c r="N5061" i="1"/>
  <c r="J5062" i="1"/>
  <c r="K5062" i="1"/>
  <c r="L5062" i="1"/>
  <c r="M5062" i="1"/>
  <c r="N5062" i="1"/>
  <c r="J5063" i="1"/>
  <c r="K5063" i="1"/>
  <c r="L5063" i="1"/>
  <c r="M5063" i="1"/>
  <c r="N5063" i="1"/>
  <c r="J5064" i="1"/>
  <c r="K5064" i="1"/>
  <c r="L5064" i="1"/>
  <c r="M5064" i="1"/>
  <c r="N5064" i="1"/>
  <c r="J5065" i="1"/>
  <c r="K5065" i="1"/>
  <c r="L5065" i="1"/>
  <c r="M5065" i="1"/>
  <c r="N5065" i="1"/>
  <c r="J5066" i="1"/>
  <c r="K5066" i="1"/>
  <c r="L5066" i="1"/>
  <c r="M5066" i="1"/>
  <c r="N5066" i="1"/>
  <c r="J5067" i="1"/>
  <c r="K5067" i="1"/>
  <c r="L5067" i="1"/>
  <c r="M5067" i="1"/>
  <c r="N5067" i="1"/>
  <c r="J5068" i="1"/>
  <c r="K5068" i="1"/>
  <c r="L5068" i="1"/>
  <c r="M5068" i="1"/>
  <c r="N5068" i="1"/>
  <c r="J5069" i="1"/>
  <c r="K5069" i="1"/>
  <c r="L5069" i="1"/>
  <c r="M5069" i="1"/>
  <c r="N5069" i="1"/>
  <c r="J5070" i="1"/>
  <c r="K5070" i="1"/>
  <c r="L5070" i="1"/>
  <c r="M5070" i="1"/>
  <c r="N5070" i="1"/>
  <c r="J5071" i="1"/>
  <c r="K5071" i="1"/>
  <c r="L5071" i="1"/>
  <c r="M5071" i="1"/>
  <c r="N5071" i="1"/>
  <c r="J5072" i="1"/>
  <c r="K5072" i="1"/>
  <c r="L5072" i="1"/>
  <c r="M5072" i="1"/>
  <c r="N5072" i="1"/>
  <c r="J5073" i="1"/>
  <c r="K5073" i="1"/>
  <c r="L5073" i="1"/>
  <c r="M5073" i="1"/>
  <c r="N5073" i="1"/>
  <c r="J5074" i="1"/>
  <c r="K5074" i="1"/>
  <c r="L5074" i="1"/>
  <c r="M5074" i="1"/>
  <c r="N5074" i="1"/>
  <c r="J5075" i="1"/>
  <c r="K5075" i="1"/>
  <c r="L5075" i="1"/>
  <c r="M5075" i="1"/>
  <c r="N5075" i="1"/>
  <c r="J5076" i="1"/>
  <c r="K5076" i="1"/>
  <c r="L5076" i="1"/>
  <c r="M5076" i="1"/>
  <c r="N5076" i="1"/>
  <c r="J5077" i="1"/>
  <c r="K5077" i="1"/>
  <c r="L5077" i="1"/>
  <c r="M5077" i="1"/>
  <c r="N5077" i="1"/>
  <c r="J5078" i="1"/>
  <c r="K5078" i="1"/>
  <c r="L5078" i="1"/>
  <c r="M5078" i="1"/>
  <c r="N5078" i="1"/>
  <c r="J5079" i="1"/>
  <c r="O5079" i="1" s="1"/>
  <c r="K5079" i="1"/>
  <c r="L5079" i="1"/>
  <c r="M5079" i="1"/>
  <c r="N5079" i="1"/>
  <c r="J5080" i="1"/>
  <c r="K5080" i="1"/>
  <c r="L5080" i="1"/>
  <c r="M5080" i="1"/>
  <c r="N5080" i="1"/>
  <c r="J5081" i="1"/>
  <c r="K5081" i="1"/>
  <c r="L5081" i="1"/>
  <c r="M5081" i="1"/>
  <c r="N5081" i="1"/>
  <c r="J5082" i="1"/>
  <c r="K5082" i="1"/>
  <c r="L5082" i="1"/>
  <c r="M5082" i="1"/>
  <c r="N5082" i="1"/>
  <c r="J5083" i="1"/>
  <c r="K5083" i="1"/>
  <c r="L5083" i="1"/>
  <c r="M5083" i="1"/>
  <c r="N5083" i="1"/>
  <c r="J5084" i="1"/>
  <c r="K5084" i="1"/>
  <c r="L5084" i="1"/>
  <c r="M5084" i="1"/>
  <c r="N5084" i="1"/>
  <c r="J5085" i="1"/>
  <c r="K5085" i="1"/>
  <c r="L5085" i="1"/>
  <c r="M5085" i="1"/>
  <c r="N5085" i="1"/>
  <c r="J5086" i="1"/>
  <c r="K5086" i="1"/>
  <c r="L5086" i="1"/>
  <c r="M5086" i="1"/>
  <c r="N5086" i="1"/>
  <c r="J5087" i="1"/>
  <c r="K5087" i="1"/>
  <c r="L5087" i="1"/>
  <c r="M5087" i="1"/>
  <c r="N5087" i="1"/>
  <c r="J5088" i="1"/>
  <c r="K5088" i="1"/>
  <c r="L5088" i="1"/>
  <c r="M5088" i="1"/>
  <c r="N5088" i="1"/>
  <c r="J5089" i="1"/>
  <c r="K5089" i="1"/>
  <c r="L5089" i="1"/>
  <c r="M5089" i="1"/>
  <c r="N5089" i="1"/>
  <c r="J5090" i="1"/>
  <c r="K5090" i="1"/>
  <c r="L5090" i="1"/>
  <c r="M5090" i="1"/>
  <c r="N5090" i="1"/>
  <c r="J5091" i="1"/>
  <c r="K5091" i="1"/>
  <c r="L5091" i="1"/>
  <c r="M5091" i="1"/>
  <c r="N5091" i="1"/>
  <c r="J5092" i="1"/>
  <c r="K5092" i="1"/>
  <c r="L5092" i="1"/>
  <c r="M5092" i="1"/>
  <c r="N5092" i="1"/>
  <c r="J5093" i="1"/>
  <c r="K5093" i="1"/>
  <c r="L5093" i="1"/>
  <c r="M5093" i="1"/>
  <c r="N5093" i="1"/>
  <c r="J5094" i="1"/>
  <c r="K5094" i="1"/>
  <c r="L5094" i="1"/>
  <c r="M5094" i="1"/>
  <c r="N5094" i="1"/>
  <c r="J5095" i="1"/>
  <c r="K5095" i="1"/>
  <c r="L5095" i="1"/>
  <c r="M5095" i="1"/>
  <c r="N5095" i="1"/>
  <c r="J5096" i="1"/>
  <c r="K5096" i="1"/>
  <c r="L5096" i="1"/>
  <c r="M5096" i="1"/>
  <c r="N5096" i="1"/>
  <c r="J5097" i="1"/>
  <c r="K5097" i="1"/>
  <c r="L5097" i="1"/>
  <c r="M5097" i="1"/>
  <c r="N5097" i="1"/>
  <c r="J5098" i="1"/>
  <c r="K5098" i="1"/>
  <c r="L5098" i="1"/>
  <c r="M5098" i="1"/>
  <c r="N5098" i="1"/>
  <c r="J5099" i="1"/>
  <c r="K5099" i="1"/>
  <c r="L5099" i="1"/>
  <c r="M5099" i="1"/>
  <c r="N5099" i="1"/>
  <c r="J5100" i="1"/>
  <c r="K5100" i="1"/>
  <c r="L5100" i="1"/>
  <c r="M5100" i="1"/>
  <c r="N5100" i="1"/>
  <c r="J5101" i="1"/>
  <c r="K5101" i="1"/>
  <c r="L5101" i="1"/>
  <c r="M5101" i="1"/>
  <c r="N5101" i="1"/>
  <c r="J5102" i="1"/>
  <c r="K5102" i="1"/>
  <c r="L5102" i="1"/>
  <c r="M5102" i="1"/>
  <c r="N5102" i="1"/>
  <c r="J5103" i="1"/>
  <c r="O5103" i="1" s="1"/>
  <c r="K5103" i="1"/>
  <c r="L5103" i="1"/>
  <c r="M5103" i="1"/>
  <c r="N5103" i="1"/>
  <c r="J5104" i="1"/>
  <c r="K5104" i="1"/>
  <c r="L5104" i="1"/>
  <c r="M5104" i="1"/>
  <c r="N5104" i="1"/>
  <c r="J5105" i="1"/>
  <c r="K5105" i="1"/>
  <c r="L5105" i="1"/>
  <c r="M5105" i="1"/>
  <c r="N5105" i="1"/>
  <c r="J5106" i="1"/>
  <c r="K5106" i="1"/>
  <c r="L5106" i="1"/>
  <c r="M5106" i="1"/>
  <c r="N5106" i="1"/>
  <c r="J5107" i="1"/>
  <c r="K5107" i="1"/>
  <c r="L5107" i="1"/>
  <c r="M5107" i="1"/>
  <c r="N5107" i="1"/>
  <c r="J5108" i="1"/>
  <c r="K5108" i="1"/>
  <c r="L5108" i="1"/>
  <c r="M5108" i="1"/>
  <c r="N5108" i="1"/>
  <c r="J5109" i="1"/>
  <c r="K5109" i="1"/>
  <c r="L5109" i="1"/>
  <c r="M5109" i="1"/>
  <c r="N5109" i="1"/>
  <c r="J5110" i="1"/>
  <c r="K5110" i="1"/>
  <c r="L5110" i="1"/>
  <c r="M5110" i="1"/>
  <c r="N5110" i="1"/>
  <c r="J5111" i="1"/>
  <c r="K5111" i="1"/>
  <c r="L5111" i="1"/>
  <c r="M5111" i="1"/>
  <c r="N5111" i="1"/>
  <c r="J5112" i="1"/>
  <c r="K5112" i="1"/>
  <c r="L5112" i="1"/>
  <c r="M5112" i="1"/>
  <c r="N5112" i="1"/>
  <c r="J5113" i="1"/>
  <c r="K5113" i="1"/>
  <c r="L5113" i="1"/>
  <c r="M5113" i="1"/>
  <c r="N5113" i="1"/>
  <c r="J5114" i="1"/>
  <c r="K5114" i="1"/>
  <c r="L5114" i="1"/>
  <c r="M5114" i="1"/>
  <c r="N5114" i="1"/>
  <c r="J5115" i="1"/>
  <c r="K5115" i="1"/>
  <c r="L5115" i="1"/>
  <c r="M5115" i="1"/>
  <c r="N5115" i="1"/>
  <c r="J5116" i="1"/>
  <c r="K5116" i="1"/>
  <c r="L5116" i="1"/>
  <c r="M5116" i="1"/>
  <c r="N5116" i="1"/>
  <c r="J5117" i="1"/>
  <c r="K5117" i="1"/>
  <c r="L5117" i="1"/>
  <c r="M5117" i="1"/>
  <c r="N5117" i="1"/>
  <c r="J5118" i="1"/>
  <c r="K5118" i="1"/>
  <c r="L5118" i="1"/>
  <c r="M5118" i="1"/>
  <c r="N5118" i="1"/>
  <c r="J5119" i="1"/>
  <c r="K5119" i="1"/>
  <c r="L5119" i="1"/>
  <c r="M5119" i="1"/>
  <c r="N5119" i="1"/>
  <c r="J5120" i="1"/>
  <c r="K5120" i="1"/>
  <c r="L5120" i="1"/>
  <c r="M5120" i="1"/>
  <c r="N5120" i="1"/>
  <c r="J5121" i="1"/>
  <c r="K5121" i="1"/>
  <c r="L5121" i="1"/>
  <c r="M5121" i="1"/>
  <c r="N5121" i="1"/>
  <c r="J5122" i="1"/>
  <c r="K5122" i="1"/>
  <c r="L5122" i="1"/>
  <c r="M5122" i="1"/>
  <c r="N5122" i="1"/>
  <c r="J5123" i="1"/>
  <c r="K5123" i="1"/>
  <c r="L5123" i="1"/>
  <c r="M5123" i="1"/>
  <c r="N5123" i="1"/>
  <c r="J5124" i="1"/>
  <c r="K5124" i="1"/>
  <c r="L5124" i="1"/>
  <c r="M5124" i="1"/>
  <c r="N5124" i="1"/>
  <c r="J5125" i="1"/>
  <c r="K5125" i="1"/>
  <c r="L5125" i="1"/>
  <c r="M5125" i="1"/>
  <c r="N5125" i="1"/>
  <c r="J5126" i="1"/>
  <c r="K5126" i="1"/>
  <c r="L5126" i="1"/>
  <c r="M5126" i="1"/>
  <c r="N5126" i="1"/>
  <c r="J5127" i="1"/>
  <c r="O5127" i="1" s="1"/>
  <c r="K5127" i="1"/>
  <c r="L5127" i="1"/>
  <c r="M5127" i="1"/>
  <c r="N5127" i="1"/>
  <c r="J5128" i="1"/>
  <c r="K5128" i="1"/>
  <c r="L5128" i="1"/>
  <c r="M5128" i="1"/>
  <c r="N5128" i="1"/>
  <c r="J5129" i="1"/>
  <c r="K5129" i="1"/>
  <c r="L5129" i="1"/>
  <c r="M5129" i="1"/>
  <c r="N5129" i="1"/>
  <c r="J5130" i="1"/>
  <c r="K5130" i="1"/>
  <c r="L5130" i="1"/>
  <c r="M5130" i="1"/>
  <c r="N5130" i="1"/>
  <c r="J5131" i="1"/>
  <c r="K5131" i="1"/>
  <c r="L5131" i="1"/>
  <c r="M5131" i="1"/>
  <c r="N5131" i="1"/>
  <c r="J5132" i="1"/>
  <c r="K5132" i="1"/>
  <c r="L5132" i="1"/>
  <c r="M5132" i="1"/>
  <c r="N5132" i="1"/>
  <c r="J5133" i="1"/>
  <c r="K5133" i="1"/>
  <c r="L5133" i="1"/>
  <c r="M5133" i="1"/>
  <c r="N5133" i="1"/>
  <c r="J5134" i="1"/>
  <c r="K5134" i="1"/>
  <c r="L5134" i="1"/>
  <c r="M5134" i="1"/>
  <c r="N5134" i="1"/>
  <c r="J5135" i="1"/>
  <c r="K5135" i="1"/>
  <c r="L5135" i="1"/>
  <c r="M5135" i="1"/>
  <c r="N5135" i="1"/>
  <c r="J5136" i="1"/>
  <c r="K5136" i="1"/>
  <c r="L5136" i="1"/>
  <c r="M5136" i="1"/>
  <c r="N5136" i="1"/>
  <c r="J5137" i="1"/>
  <c r="K5137" i="1"/>
  <c r="L5137" i="1"/>
  <c r="M5137" i="1"/>
  <c r="N5137" i="1"/>
  <c r="J5138" i="1"/>
  <c r="K5138" i="1"/>
  <c r="L5138" i="1"/>
  <c r="M5138" i="1"/>
  <c r="N5138" i="1"/>
  <c r="J5139" i="1"/>
  <c r="K5139" i="1"/>
  <c r="L5139" i="1"/>
  <c r="M5139" i="1"/>
  <c r="N5139" i="1"/>
  <c r="J5140" i="1"/>
  <c r="K5140" i="1"/>
  <c r="L5140" i="1"/>
  <c r="M5140" i="1"/>
  <c r="N5140" i="1"/>
  <c r="J5141" i="1"/>
  <c r="K5141" i="1"/>
  <c r="L5141" i="1"/>
  <c r="M5141" i="1"/>
  <c r="N5141" i="1"/>
  <c r="J5142" i="1"/>
  <c r="K5142" i="1"/>
  <c r="L5142" i="1"/>
  <c r="M5142" i="1"/>
  <c r="N5142" i="1"/>
  <c r="J5143" i="1"/>
  <c r="K5143" i="1"/>
  <c r="L5143" i="1"/>
  <c r="M5143" i="1"/>
  <c r="N5143" i="1"/>
  <c r="J5144" i="1"/>
  <c r="K5144" i="1"/>
  <c r="L5144" i="1"/>
  <c r="M5144" i="1"/>
  <c r="N5144" i="1"/>
  <c r="J5145" i="1"/>
  <c r="K5145" i="1"/>
  <c r="L5145" i="1"/>
  <c r="M5145" i="1"/>
  <c r="N5145" i="1"/>
  <c r="J5146" i="1"/>
  <c r="K5146" i="1"/>
  <c r="L5146" i="1"/>
  <c r="M5146" i="1"/>
  <c r="N5146" i="1"/>
  <c r="J5147" i="1"/>
  <c r="K5147" i="1"/>
  <c r="L5147" i="1"/>
  <c r="M5147" i="1"/>
  <c r="N5147" i="1"/>
  <c r="J5148" i="1"/>
  <c r="K5148" i="1"/>
  <c r="L5148" i="1"/>
  <c r="M5148" i="1"/>
  <c r="N5148" i="1"/>
  <c r="J5149" i="1"/>
  <c r="K5149" i="1"/>
  <c r="L5149" i="1"/>
  <c r="M5149" i="1"/>
  <c r="N5149" i="1"/>
  <c r="J5150" i="1"/>
  <c r="K5150" i="1"/>
  <c r="L5150" i="1"/>
  <c r="M5150" i="1"/>
  <c r="N5150" i="1"/>
  <c r="J5151" i="1"/>
  <c r="O5151" i="1" s="1"/>
  <c r="K5151" i="1"/>
  <c r="L5151" i="1"/>
  <c r="M5151" i="1"/>
  <c r="N5151" i="1"/>
  <c r="J5152" i="1"/>
  <c r="K5152" i="1"/>
  <c r="L5152" i="1"/>
  <c r="M5152" i="1"/>
  <c r="N5152" i="1"/>
  <c r="J5153" i="1"/>
  <c r="K5153" i="1"/>
  <c r="L5153" i="1"/>
  <c r="M5153" i="1"/>
  <c r="N5153" i="1"/>
  <c r="J5154" i="1"/>
  <c r="K5154" i="1"/>
  <c r="L5154" i="1"/>
  <c r="M5154" i="1"/>
  <c r="N5154" i="1"/>
  <c r="J5155" i="1"/>
  <c r="K5155" i="1"/>
  <c r="L5155" i="1"/>
  <c r="M5155" i="1"/>
  <c r="N5155" i="1"/>
  <c r="J5156" i="1"/>
  <c r="K5156" i="1"/>
  <c r="L5156" i="1"/>
  <c r="M5156" i="1"/>
  <c r="N5156" i="1"/>
  <c r="J5157" i="1"/>
  <c r="K5157" i="1"/>
  <c r="L5157" i="1"/>
  <c r="M5157" i="1"/>
  <c r="N5157" i="1"/>
  <c r="J5158" i="1"/>
  <c r="K5158" i="1"/>
  <c r="L5158" i="1"/>
  <c r="M5158" i="1"/>
  <c r="N5158" i="1"/>
  <c r="J5159" i="1"/>
  <c r="K5159" i="1"/>
  <c r="L5159" i="1"/>
  <c r="M5159" i="1"/>
  <c r="N5159" i="1"/>
  <c r="J5160" i="1"/>
  <c r="K5160" i="1"/>
  <c r="L5160" i="1"/>
  <c r="M5160" i="1"/>
  <c r="N5160" i="1"/>
  <c r="J5161" i="1"/>
  <c r="K5161" i="1"/>
  <c r="L5161" i="1"/>
  <c r="M5161" i="1"/>
  <c r="N5161" i="1"/>
  <c r="J5162" i="1"/>
  <c r="K5162" i="1"/>
  <c r="L5162" i="1"/>
  <c r="M5162" i="1"/>
  <c r="N5162" i="1"/>
  <c r="J5163" i="1"/>
  <c r="K5163" i="1"/>
  <c r="L5163" i="1"/>
  <c r="M5163" i="1"/>
  <c r="N5163" i="1"/>
  <c r="J5164" i="1"/>
  <c r="K5164" i="1"/>
  <c r="L5164" i="1"/>
  <c r="M5164" i="1"/>
  <c r="N5164" i="1"/>
  <c r="J5165" i="1"/>
  <c r="K5165" i="1"/>
  <c r="L5165" i="1"/>
  <c r="M5165" i="1"/>
  <c r="N5165" i="1"/>
  <c r="J5166" i="1"/>
  <c r="K5166" i="1"/>
  <c r="L5166" i="1"/>
  <c r="M5166" i="1"/>
  <c r="N5166" i="1"/>
  <c r="J5167" i="1"/>
  <c r="K5167" i="1"/>
  <c r="L5167" i="1"/>
  <c r="M5167" i="1"/>
  <c r="N5167" i="1"/>
  <c r="J5168" i="1"/>
  <c r="K5168" i="1"/>
  <c r="L5168" i="1"/>
  <c r="M5168" i="1"/>
  <c r="N5168" i="1"/>
  <c r="J5169" i="1"/>
  <c r="K5169" i="1"/>
  <c r="L5169" i="1"/>
  <c r="M5169" i="1"/>
  <c r="N5169" i="1"/>
  <c r="J5170" i="1"/>
  <c r="K5170" i="1"/>
  <c r="L5170" i="1"/>
  <c r="M5170" i="1"/>
  <c r="N5170" i="1"/>
  <c r="J5171" i="1"/>
  <c r="K5171" i="1"/>
  <c r="L5171" i="1"/>
  <c r="M5171" i="1"/>
  <c r="N5171" i="1"/>
  <c r="J5172" i="1"/>
  <c r="K5172" i="1"/>
  <c r="L5172" i="1"/>
  <c r="M5172" i="1"/>
  <c r="N5172" i="1"/>
  <c r="J5173" i="1"/>
  <c r="K5173" i="1"/>
  <c r="L5173" i="1"/>
  <c r="M5173" i="1"/>
  <c r="N5173" i="1"/>
  <c r="J5174" i="1"/>
  <c r="K5174" i="1"/>
  <c r="L5174" i="1"/>
  <c r="M5174" i="1"/>
  <c r="N5174" i="1"/>
  <c r="J5175" i="1"/>
  <c r="O5175" i="1" s="1"/>
  <c r="K5175" i="1"/>
  <c r="L5175" i="1"/>
  <c r="M5175" i="1"/>
  <c r="N5175" i="1"/>
  <c r="J5176" i="1"/>
  <c r="K5176" i="1"/>
  <c r="L5176" i="1"/>
  <c r="M5176" i="1"/>
  <c r="N5176" i="1"/>
  <c r="J5177" i="1"/>
  <c r="K5177" i="1"/>
  <c r="L5177" i="1"/>
  <c r="M5177" i="1"/>
  <c r="N5177" i="1"/>
  <c r="J5178" i="1"/>
  <c r="K5178" i="1"/>
  <c r="L5178" i="1"/>
  <c r="M5178" i="1"/>
  <c r="N5178" i="1"/>
  <c r="J5179" i="1"/>
  <c r="K5179" i="1"/>
  <c r="L5179" i="1"/>
  <c r="M5179" i="1"/>
  <c r="N5179" i="1"/>
  <c r="J5180" i="1"/>
  <c r="K5180" i="1"/>
  <c r="L5180" i="1"/>
  <c r="M5180" i="1"/>
  <c r="N5180" i="1"/>
  <c r="J5181" i="1"/>
  <c r="K5181" i="1"/>
  <c r="L5181" i="1"/>
  <c r="M5181" i="1"/>
  <c r="N5181" i="1"/>
  <c r="J5182" i="1"/>
  <c r="K5182" i="1"/>
  <c r="L5182" i="1"/>
  <c r="M5182" i="1"/>
  <c r="N5182" i="1"/>
  <c r="J5183" i="1"/>
  <c r="K5183" i="1"/>
  <c r="L5183" i="1"/>
  <c r="M5183" i="1"/>
  <c r="N5183" i="1"/>
  <c r="J5184" i="1"/>
  <c r="K5184" i="1"/>
  <c r="L5184" i="1"/>
  <c r="M5184" i="1"/>
  <c r="N5184" i="1"/>
  <c r="J5185" i="1"/>
  <c r="K5185" i="1"/>
  <c r="L5185" i="1"/>
  <c r="M5185" i="1"/>
  <c r="N5185" i="1"/>
  <c r="J5186" i="1"/>
  <c r="K5186" i="1"/>
  <c r="L5186" i="1"/>
  <c r="M5186" i="1"/>
  <c r="N5186" i="1"/>
  <c r="J5187" i="1"/>
  <c r="K5187" i="1"/>
  <c r="L5187" i="1"/>
  <c r="M5187" i="1"/>
  <c r="N5187" i="1"/>
  <c r="J5188" i="1"/>
  <c r="K5188" i="1"/>
  <c r="L5188" i="1"/>
  <c r="M5188" i="1"/>
  <c r="N5188" i="1"/>
  <c r="J5189" i="1"/>
  <c r="K5189" i="1"/>
  <c r="L5189" i="1"/>
  <c r="M5189" i="1"/>
  <c r="N5189" i="1"/>
  <c r="J5190" i="1"/>
  <c r="K5190" i="1"/>
  <c r="L5190" i="1"/>
  <c r="M5190" i="1"/>
  <c r="N5190" i="1"/>
  <c r="J5191" i="1"/>
  <c r="K5191" i="1"/>
  <c r="L5191" i="1"/>
  <c r="M5191" i="1"/>
  <c r="N5191" i="1"/>
  <c r="J5192" i="1"/>
  <c r="K5192" i="1"/>
  <c r="L5192" i="1"/>
  <c r="M5192" i="1"/>
  <c r="N5192" i="1"/>
  <c r="J5193" i="1"/>
  <c r="K5193" i="1"/>
  <c r="L5193" i="1"/>
  <c r="M5193" i="1"/>
  <c r="N5193" i="1"/>
  <c r="J5194" i="1"/>
  <c r="K5194" i="1"/>
  <c r="L5194" i="1"/>
  <c r="M5194" i="1"/>
  <c r="N5194" i="1"/>
  <c r="J5195" i="1"/>
  <c r="K5195" i="1"/>
  <c r="L5195" i="1"/>
  <c r="M5195" i="1"/>
  <c r="N5195" i="1"/>
  <c r="J5196" i="1"/>
  <c r="K5196" i="1"/>
  <c r="L5196" i="1"/>
  <c r="M5196" i="1"/>
  <c r="N5196" i="1"/>
  <c r="J5197" i="1"/>
  <c r="K5197" i="1"/>
  <c r="L5197" i="1"/>
  <c r="M5197" i="1"/>
  <c r="N5197" i="1"/>
  <c r="J5198" i="1"/>
  <c r="K5198" i="1"/>
  <c r="L5198" i="1"/>
  <c r="M5198" i="1"/>
  <c r="N5198" i="1"/>
  <c r="J5199" i="1"/>
  <c r="O5199" i="1" s="1"/>
  <c r="K5199" i="1"/>
  <c r="L5199" i="1"/>
  <c r="M5199" i="1"/>
  <c r="N5199" i="1"/>
  <c r="J5200" i="1"/>
  <c r="K5200" i="1"/>
  <c r="L5200" i="1"/>
  <c r="M5200" i="1"/>
  <c r="N5200" i="1"/>
  <c r="J5201" i="1"/>
  <c r="K5201" i="1"/>
  <c r="L5201" i="1"/>
  <c r="M5201" i="1"/>
  <c r="N5201" i="1"/>
  <c r="J5202" i="1"/>
  <c r="K5202" i="1"/>
  <c r="L5202" i="1"/>
  <c r="M5202" i="1"/>
  <c r="N5202" i="1"/>
  <c r="J5203" i="1"/>
  <c r="K5203" i="1"/>
  <c r="L5203" i="1"/>
  <c r="M5203" i="1"/>
  <c r="N5203" i="1"/>
  <c r="J5204" i="1"/>
  <c r="K5204" i="1"/>
  <c r="L5204" i="1"/>
  <c r="M5204" i="1"/>
  <c r="N5204" i="1"/>
  <c r="J5205" i="1"/>
  <c r="K5205" i="1"/>
  <c r="L5205" i="1"/>
  <c r="M5205" i="1"/>
  <c r="N5205" i="1"/>
  <c r="J5206" i="1"/>
  <c r="K5206" i="1"/>
  <c r="L5206" i="1"/>
  <c r="M5206" i="1"/>
  <c r="N5206" i="1"/>
  <c r="J5207" i="1"/>
  <c r="K5207" i="1"/>
  <c r="L5207" i="1"/>
  <c r="M5207" i="1"/>
  <c r="N5207" i="1"/>
  <c r="J5208" i="1"/>
  <c r="K5208" i="1"/>
  <c r="L5208" i="1"/>
  <c r="M5208" i="1"/>
  <c r="N5208" i="1"/>
  <c r="J5209" i="1"/>
  <c r="K5209" i="1"/>
  <c r="L5209" i="1"/>
  <c r="M5209" i="1"/>
  <c r="N5209" i="1"/>
  <c r="J5210" i="1"/>
  <c r="K5210" i="1"/>
  <c r="L5210" i="1"/>
  <c r="M5210" i="1"/>
  <c r="N5210" i="1"/>
  <c r="J5211" i="1"/>
  <c r="K5211" i="1"/>
  <c r="L5211" i="1"/>
  <c r="M5211" i="1"/>
  <c r="N5211" i="1"/>
  <c r="J5212" i="1"/>
  <c r="K5212" i="1"/>
  <c r="L5212" i="1"/>
  <c r="M5212" i="1"/>
  <c r="N5212" i="1"/>
  <c r="J5213" i="1"/>
  <c r="K5213" i="1"/>
  <c r="L5213" i="1"/>
  <c r="M5213" i="1"/>
  <c r="N5213" i="1"/>
  <c r="J5214" i="1"/>
  <c r="K5214" i="1"/>
  <c r="L5214" i="1"/>
  <c r="M5214" i="1"/>
  <c r="N5214" i="1"/>
  <c r="J5215" i="1"/>
  <c r="K5215" i="1"/>
  <c r="L5215" i="1"/>
  <c r="M5215" i="1"/>
  <c r="N5215" i="1"/>
  <c r="J5216" i="1"/>
  <c r="K5216" i="1"/>
  <c r="L5216" i="1"/>
  <c r="M5216" i="1"/>
  <c r="N5216" i="1"/>
  <c r="J5217" i="1"/>
  <c r="K5217" i="1"/>
  <c r="L5217" i="1"/>
  <c r="M5217" i="1"/>
  <c r="N5217" i="1"/>
  <c r="J5218" i="1"/>
  <c r="K5218" i="1"/>
  <c r="L5218" i="1"/>
  <c r="M5218" i="1"/>
  <c r="N5218" i="1"/>
  <c r="J5219" i="1"/>
  <c r="K5219" i="1"/>
  <c r="L5219" i="1"/>
  <c r="M5219" i="1"/>
  <c r="N5219" i="1"/>
  <c r="J5220" i="1"/>
  <c r="K5220" i="1"/>
  <c r="L5220" i="1"/>
  <c r="M5220" i="1"/>
  <c r="N5220" i="1"/>
  <c r="J5221" i="1"/>
  <c r="K5221" i="1"/>
  <c r="L5221" i="1"/>
  <c r="M5221" i="1"/>
  <c r="N5221" i="1"/>
  <c r="J5222" i="1"/>
  <c r="K5222" i="1"/>
  <c r="L5222" i="1"/>
  <c r="M5222" i="1"/>
  <c r="N5222" i="1"/>
  <c r="J5223" i="1"/>
  <c r="O5223" i="1" s="1"/>
  <c r="K5223" i="1"/>
  <c r="L5223" i="1"/>
  <c r="M5223" i="1"/>
  <c r="N5223" i="1"/>
  <c r="J5224" i="1"/>
  <c r="K5224" i="1"/>
  <c r="L5224" i="1"/>
  <c r="M5224" i="1"/>
  <c r="N5224" i="1"/>
  <c r="J5225" i="1"/>
  <c r="K5225" i="1"/>
  <c r="L5225" i="1"/>
  <c r="M5225" i="1"/>
  <c r="N5225" i="1"/>
  <c r="J5226" i="1"/>
  <c r="K5226" i="1"/>
  <c r="L5226" i="1"/>
  <c r="M5226" i="1"/>
  <c r="N5226" i="1"/>
  <c r="J5227" i="1"/>
  <c r="K5227" i="1"/>
  <c r="L5227" i="1"/>
  <c r="M5227" i="1"/>
  <c r="N5227" i="1"/>
  <c r="J5228" i="1"/>
  <c r="K5228" i="1"/>
  <c r="L5228" i="1"/>
  <c r="M5228" i="1"/>
  <c r="N5228" i="1"/>
  <c r="J5229" i="1"/>
  <c r="K5229" i="1"/>
  <c r="L5229" i="1"/>
  <c r="M5229" i="1"/>
  <c r="N5229" i="1"/>
  <c r="J5230" i="1"/>
  <c r="K5230" i="1"/>
  <c r="L5230" i="1"/>
  <c r="M5230" i="1"/>
  <c r="N5230" i="1"/>
  <c r="J5231" i="1"/>
  <c r="K5231" i="1"/>
  <c r="L5231" i="1"/>
  <c r="M5231" i="1"/>
  <c r="N5231" i="1"/>
  <c r="J5232" i="1"/>
  <c r="K5232" i="1"/>
  <c r="L5232" i="1"/>
  <c r="M5232" i="1"/>
  <c r="N5232" i="1"/>
  <c r="J5233" i="1"/>
  <c r="K5233" i="1"/>
  <c r="L5233" i="1"/>
  <c r="M5233" i="1"/>
  <c r="N5233" i="1"/>
  <c r="J5234" i="1"/>
  <c r="K5234" i="1"/>
  <c r="L5234" i="1"/>
  <c r="M5234" i="1"/>
  <c r="N5234" i="1"/>
  <c r="J5235" i="1"/>
  <c r="K5235" i="1"/>
  <c r="L5235" i="1"/>
  <c r="M5235" i="1"/>
  <c r="N5235" i="1"/>
  <c r="J5236" i="1"/>
  <c r="K5236" i="1"/>
  <c r="L5236" i="1"/>
  <c r="M5236" i="1"/>
  <c r="N5236" i="1"/>
  <c r="J5237" i="1"/>
  <c r="K5237" i="1"/>
  <c r="L5237" i="1"/>
  <c r="M5237" i="1"/>
  <c r="N5237" i="1"/>
  <c r="J5238" i="1"/>
  <c r="K5238" i="1"/>
  <c r="L5238" i="1"/>
  <c r="M5238" i="1"/>
  <c r="N5238" i="1"/>
  <c r="J5239" i="1"/>
  <c r="K5239" i="1"/>
  <c r="L5239" i="1"/>
  <c r="M5239" i="1"/>
  <c r="N5239" i="1"/>
  <c r="J5240" i="1"/>
  <c r="K5240" i="1"/>
  <c r="L5240" i="1"/>
  <c r="M5240" i="1"/>
  <c r="N5240" i="1"/>
  <c r="J5241" i="1"/>
  <c r="K5241" i="1"/>
  <c r="L5241" i="1"/>
  <c r="M5241" i="1"/>
  <c r="N5241" i="1"/>
  <c r="J5242" i="1"/>
  <c r="K5242" i="1"/>
  <c r="L5242" i="1"/>
  <c r="M5242" i="1"/>
  <c r="N5242" i="1"/>
  <c r="J5243" i="1"/>
  <c r="K5243" i="1"/>
  <c r="L5243" i="1"/>
  <c r="M5243" i="1"/>
  <c r="N5243" i="1"/>
  <c r="J5244" i="1"/>
  <c r="K5244" i="1"/>
  <c r="L5244" i="1"/>
  <c r="M5244" i="1"/>
  <c r="N5244" i="1"/>
  <c r="J5245" i="1"/>
  <c r="K5245" i="1"/>
  <c r="L5245" i="1"/>
  <c r="M5245" i="1"/>
  <c r="N5245" i="1"/>
  <c r="J5246" i="1"/>
  <c r="K5246" i="1"/>
  <c r="L5246" i="1"/>
  <c r="M5246" i="1"/>
  <c r="N5246" i="1"/>
  <c r="J5247" i="1"/>
  <c r="O5247" i="1" s="1"/>
  <c r="K5247" i="1"/>
  <c r="L5247" i="1"/>
  <c r="M5247" i="1"/>
  <c r="N5247" i="1"/>
  <c r="J5248" i="1"/>
  <c r="K5248" i="1"/>
  <c r="L5248" i="1"/>
  <c r="M5248" i="1"/>
  <c r="N5248" i="1"/>
  <c r="J5249" i="1"/>
  <c r="K5249" i="1"/>
  <c r="L5249" i="1"/>
  <c r="M5249" i="1"/>
  <c r="N5249" i="1"/>
  <c r="J5250" i="1"/>
  <c r="K5250" i="1"/>
  <c r="L5250" i="1"/>
  <c r="M5250" i="1"/>
  <c r="N5250" i="1"/>
  <c r="J5251" i="1"/>
  <c r="K5251" i="1"/>
  <c r="L5251" i="1"/>
  <c r="M5251" i="1"/>
  <c r="N5251" i="1"/>
  <c r="J5252" i="1"/>
  <c r="K5252" i="1"/>
  <c r="L5252" i="1"/>
  <c r="M5252" i="1"/>
  <c r="N5252" i="1"/>
  <c r="J5253" i="1"/>
  <c r="K5253" i="1"/>
  <c r="L5253" i="1"/>
  <c r="M5253" i="1"/>
  <c r="N5253" i="1"/>
  <c r="J5254" i="1"/>
  <c r="K5254" i="1"/>
  <c r="L5254" i="1"/>
  <c r="M5254" i="1"/>
  <c r="N5254" i="1"/>
  <c r="J5255" i="1"/>
  <c r="K5255" i="1"/>
  <c r="L5255" i="1"/>
  <c r="M5255" i="1"/>
  <c r="N5255" i="1"/>
  <c r="J5256" i="1"/>
  <c r="K5256" i="1"/>
  <c r="L5256" i="1"/>
  <c r="M5256" i="1"/>
  <c r="N5256" i="1"/>
  <c r="J5257" i="1"/>
  <c r="K5257" i="1"/>
  <c r="L5257" i="1"/>
  <c r="M5257" i="1"/>
  <c r="N5257" i="1"/>
  <c r="J5258" i="1"/>
  <c r="K5258" i="1"/>
  <c r="L5258" i="1"/>
  <c r="M5258" i="1"/>
  <c r="N5258" i="1"/>
  <c r="J5259" i="1"/>
  <c r="K5259" i="1"/>
  <c r="L5259" i="1"/>
  <c r="M5259" i="1"/>
  <c r="N5259" i="1"/>
  <c r="J5260" i="1"/>
  <c r="K5260" i="1"/>
  <c r="L5260" i="1"/>
  <c r="M5260" i="1"/>
  <c r="N5260" i="1"/>
  <c r="J5261" i="1"/>
  <c r="K5261" i="1"/>
  <c r="L5261" i="1"/>
  <c r="M5261" i="1"/>
  <c r="N5261" i="1"/>
  <c r="J5262" i="1"/>
  <c r="K5262" i="1"/>
  <c r="L5262" i="1"/>
  <c r="M5262" i="1"/>
  <c r="N5262" i="1"/>
  <c r="J5263" i="1"/>
  <c r="K5263" i="1"/>
  <c r="L5263" i="1"/>
  <c r="M5263" i="1"/>
  <c r="N5263" i="1"/>
  <c r="J5264" i="1"/>
  <c r="K5264" i="1"/>
  <c r="L5264" i="1"/>
  <c r="M5264" i="1"/>
  <c r="N5264" i="1"/>
  <c r="J5265" i="1"/>
  <c r="K5265" i="1"/>
  <c r="L5265" i="1"/>
  <c r="M5265" i="1"/>
  <c r="N5265" i="1"/>
  <c r="J5266" i="1"/>
  <c r="K5266" i="1"/>
  <c r="L5266" i="1"/>
  <c r="M5266" i="1"/>
  <c r="N5266" i="1"/>
  <c r="J5267" i="1"/>
  <c r="K5267" i="1"/>
  <c r="L5267" i="1"/>
  <c r="M5267" i="1"/>
  <c r="N5267" i="1"/>
  <c r="J5268" i="1"/>
  <c r="K5268" i="1"/>
  <c r="L5268" i="1"/>
  <c r="M5268" i="1"/>
  <c r="N5268" i="1"/>
  <c r="J5269" i="1"/>
  <c r="K5269" i="1"/>
  <c r="L5269" i="1"/>
  <c r="M5269" i="1"/>
  <c r="N5269" i="1"/>
  <c r="J5270" i="1"/>
  <c r="K5270" i="1"/>
  <c r="L5270" i="1"/>
  <c r="M5270" i="1"/>
  <c r="N5270" i="1"/>
  <c r="J5271" i="1"/>
  <c r="O5271" i="1" s="1"/>
  <c r="K5271" i="1"/>
  <c r="L5271" i="1"/>
  <c r="M5271" i="1"/>
  <c r="N5271" i="1"/>
  <c r="J5272" i="1"/>
  <c r="K5272" i="1"/>
  <c r="L5272" i="1"/>
  <c r="M5272" i="1"/>
  <c r="N5272" i="1"/>
  <c r="J5273" i="1"/>
  <c r="K5273" i="1"/>
  <c r="L5273" i="1"/>
  <c r="M5273" i="1"/>
  <c r="N5273" i="1"/>
  <c r="J5274" i="1"/>
  <c r="K5274" i="1"/>
  <c r="L5274" i="1"/>
  <c r="M5274" i="1"/>
  <c r="N5274" i="1"/>
  <c r="J5275" i="1"/>
  <c r="K5275" i="1"/>
  <c r="L5275" i="1"/>
  <c r="M5275" i="1"/>
  <c r="N5275" i="1"/>
  <c r="J5276" i="1"/>
  <c r="K5276" i="1"/>
  <c r="L5276" i="1"/>
  <c r="M5276" i="1"/>
  <c r="N5276" i="1"/>
  <c r="J5277" i="1"/>
  <c r="K5277" i="1"/>
  <c r="L5277" i="1"/>
  <c r="M5277" i="1"/>
  <c r="N5277" i="1"/>
  <c r="J5278" i="1"/>
  <c r="K5278" i="1"/>
  <c r="L5278" i="1"/>
  <c r="M5278" i="1"/>
  <c r="N5278" i="1"/>
  <c r="J5279" i="1"/>
  <c r="K5279" i="1"/>
  <c r="L5279" i="1"/>
  <c r="M5279" i="1"/>
  <c r="N5279" i="1"/>
  <c r="J5280" i="1"/>
  <c r="K5280" i="1"/>
  <c r="L5280" i="1"/>
  <c r="M5280" i="1"/>
  <c r="N5280" i="1"/>
  <c r="J5281" i="1"/>
  <c r="K5281" i="1"/>
  <c r="L5281" i="1"/>
  <c r="M5281" i="1"/>
  <c r="N5281" i="1"/>
  <c r="J5282" i="1"/>
  <c r="K5282" i="1"/>
  <c r="L5282" i="1"/>
  <c r="M5282" i="1"/>
  <c r="N5282" i="1"/>
  <c r="J5283" i="1"/>
  <c r="K5283" i="1"/>
  <c r="L5283" i="1"/>
  <c r="M5283" i="1"/>
  <c r="N5283" i="1"/>
  <c r="J5284" i="1"/>
  <c r="K5284" i="1"/>
  <c r="L5284" i="1"/>
  <c r="M5284" i="1"/>
  <c r="N5284" i="1"/>
  <c r="J5285" i="1"/>
  <c r="K5285" i="1"/>
  <c r="L5285" i="1"/>
  <c r="M5285" i="1"/>
  <c r="N5285" i="1"/>
  <c r="J5286" i="1"/>
  <c r="K5286" i="1"/>
  <c r="L5286" i="1"/>
  <c r="M5286" i="1"/>
  <c r="N5286" i="1"/>
  <c r="J5287" i="1"/>
  <c r="K5287" i="1"/>
  <c r="L5287" i="1"/>
  <c r="M5287" i="1"/>
  <c r="N5287" i="1"/>
  <c r="J5288" i="1"/>
  <c r="K5288" i="1"/>
  <c r="L5288" i="1"/>
  <c r="M5288" i="1"/>
  <c r="N5288" i="1"/>
  <c r="J5289" i="1"/>
  <c r="K5289" i="1"/>
  <c r="L5289" i="1"/>
  <c r="M5289" i="1"/>
  <c r="N5289" i="1"/>
  <c r="J5290" i="1"/>
  <c r="K5290" i="1"/>
  <c r="L5290" i="1"/>
  <c r="M5290" i="1"/>
  <c r="N5290" i="1"/>
  <c r="J5291" i="1"/>
  <c r="K5291" i="1"/>
  <c r="L5291" i="1"/>
  <c r="M5291" i="1"/>
  <c r="N5291" i="1"/>
  <c r="J5292" i="1"/>
  <c r="K5292" i="1"/>
  <c r="L5292" i="1"/>
  <c r="M5292" i="1"/>
  <c r="N5292" i="1"/>
  <c r="J5293" i="1"/>
  <c r="K5293" i="1"/>
  <c r="L5293" i="1"/>
  <c r="M5293" i="1"/>
  <c r="N5293" i="1"/>
  <c r="J5294" i="1"/>
  <c r="K5294" i="1"/>
  <c r="L5294" i="1"/>
  <c r="M5294" i="1"/>
  <c r="N5294" i="1"/>
  <c r="J5295" i="1"/>
  <c r="O5295" i="1" s="1"/>
  <c r="K5295" i="1"/>
  <c r="L5295" i="1"/>
  <c r="M5295" i="1"/>
  <c r="N5295" i="1"/>
  <c r="J5296" i="1"/>
  <c r="K5296" i="1"/>
  <c r="L5296" i="1"/>
  <c r="M5296" i="1"/>
  <c r="N5296" i="1"/>
  <c r="J5297" i="1"/>
  <c r="K5297" i="1"/>
  <c r="L5297" i="1"/>
  <c r="M5297" i="1"/>
  <c r="N5297" i="1"/>
  <c r="J5298" i="1"/>
  <c r="K5298" i="1"/>
  <c r="L5298" i="1"/>
  <c r="M5298" i="1"/>
  <c r="N5298" i="1"/>
  <c r="J5299" i="1"/>
  <c r="K5299" i="1"/>
  <c r="L5299" i="1"/>
  <c r="M5299" i="1"/>
  <c r="N5299" i="1"/>
  <c r="J5300" i="1"/>
  <c r="K5300" i="1"/>
  <c r="L5300" i="1"/>
  <c r="M5300" i="1"/>
  <c r="N5300" i="1"/>
  <c r="J5301" i="1"/>
  <c r="K5301" i="1"/>
  <c r="L5301" i="1"/>
  <c r="M5301" i="1"/>
  <c r="N5301" i="1"/>
  <c r="J5302" i="1"/>
  <c r="K5302" i="1"/>
  <c r="L5302" i="1"/>
  <c r="M5302" i="1"/>
  <c r="N5302" i="1"/>
  <c r="J5303" i="1"/>
  <c r="K5303" i="1"/>
  <c r="L5303" i="1"/>
  <c r="M5303" i="1"/>
  <c r="N5303" i="1"/>
  <c r="J5304" i="1"/>
  <c r="K5304" i="1"/>
  <c r="L5304" i="1"/>
  <c r="M5304" i="1"/>
  <c r="N5304" i="1"/>
  <c r="J5305" i="1"/>
  <c r="K5305" i="1"/>
  <c r="L5305" i="1"/>
  <c r="M5305" i="1"/>
  <c r="N5305" i="1"/>
  <c r="J5306" i="1"/>
  <c r="K5306" i="1"/>
  <c r="L5306" i="1"/>
  <c r="M5306" i="1"/>
  <c r="N5306" i="1"/>
  <c r="J5307" i="1"/>
  <c r="K5307" i="1"/>
  <c r="L5307" i="1"/>
  <c r="M5307" i="1"/>
  <c r="N5307" i="1"/>
  <c r="J5308" i="1"/>
  <c r="K5308" i="1"/>
  <c r="L5308" i="1"/>
  <c r="M5308" i="1"/>
  <c r="N5308" i="1"/>
  <c r="J5309" i="1"/>
  <c r="K5309" i="1"/>
  <c r="L5309" i="1"/>
  <c r="M5309" i="1"/>
  <c r="N5309" i="1"/>
  <c r="J5310" i="1"/>
  <c r="K5310" i="1"/>
  <c r="L5310" i="1"/>
  <c r="M5310" i="1"/>
  <c r="N5310" i="1"/>
  <c r="J5311" i="1"/>
  <c r="K5311" i="1"/>
  <c r="L5311" i="1"/>
  <c r="M5311" i="1"/>
  <c r="N5311" i="1"/>
  <c r="J5312" i="1"/>
  <c r="K5312" i="1"/>
  <c r="L5312" i="1"/>
  <c r="M5312" i="1"/>
  <c r="N5312" i="1"/>
  <c r="J5313" i="1"/>
  <c r="K5313" i="1"/>
  <c r="L5313" i="1"/>
  <c r="M5313" i="1"/>
  <c r="N5313" i="1"/>
  <c r="J5314" i="1"/>
  <c r="K5314" i="1"/>
  <c r="L5314" i="1"/>
  <c r="M5314" i="1"/>
  <c r="N5314" i="1"/>
  <c r="J5315" i="1"/>
  <c r="K5315" i="1"/>
  <c r="L5315" i="1"/>
  <c r="M5315" i="1"/>
  <c r="N5315" i="1"/>
  <c r="J5316" i="1"/>
  <c r="K5316" i="1"/>
  <c r="L5316" i="1"/>
  <c r="M5316" i="1"/>
  <c r="N5316" i="1"/>
  <c r="J5317" i="1"/>
  <c r="K5317" i="1"/>
  <c r="L5317" i="1"/>
  <c r="M5317" i="1"/>
  <c r="N5317" i="1"/>
  <c r="J5318" i="1"/>
  <c r="K5318" i="1"/>
  <c r="L5318" i="1"/>
  <c r="M5318" i="1"/>
  <c r="N5318" i="1"/>
  <c r="J5319" i="1"/>
  <c r="O5319" i="1" s="1"/>
  <c r="K5319" i="1"/>
  <c r="L5319" i="1"/>
  <c r="M5319" i="1"/>
  <c r="N5319" i="1"/>
  <c r="J5320" i="1"/>
  <c r="K5320" i="1"/>
  <c r="L5320" i="1"/>
  <c r="M5320" i="1"/>
  <c r="N5320" i="1"/>
  <c r="J5321" i="1"/>
  <c r="K5321" i="1"/>
  <c r="L5321" i="1"/>
  <c r="M5321" i="1"/>
  <c r="N5321" i="1"/>
  <c r="J5322" i="1"/>
  <c r="K5322" i="1"/>
  <c r="L5322" i="1"/>
  <c r="M5322" i="1"/>
  <c r="N5322" i="1"/>
  <c r="J5323" i="1"/>
  <c r="K5323" i="1"/>
  <c r="L5323" i="1"/>
  <c r="M5323" i="1"/>
  <c r="N5323" i="1"/>
  <c r="J5324" i="1"/>
  <c r="K5324" i="1"/>
  <c r="L5324" i="1"/>
  <c r="M5324" i="1"/>
  <c r="N5324" i="1"/>
  <c r="J5325" i="1"/>
  <c r="K5325" i="1"/>
  <c r="L5325" i="1"/>
  <c r="M5325" i="1"/>
  <c r="N5325" i="1"/>
  <c r="J5326" i="1"/>
  <c r="K5326" i="1"/>
  <c r="L5326" i="1"/>
  <c r="M5326" i="1"/>
  <c r="N5326" i="1"/>
  <c r="J5327" i="1"/>
  <c r="K5327" i="1"/>
  <c r="L5327" i="1"/>
  <c r="M5327" i="1"/>
  <c r="N5327" i="1"/>
  <c r="J5328" i="1"/>
  <c r="K5328" i="1"/>
  <c r="L5328" i="1"/>
  <c r="M5328" i="1"/>
  <c r="N5328" i="1"/>
  <c r="J5329" i="1"/>
  <c r="K5329" i="1"/>
  <c r="L5329" i="1"/>
  <c r="M5329" i="1"/>
  <c r="N5329" i="1"/>
  <c r="J5330" i="1"/>
  <c r="K5330" i="1"/>
  <c r="L5330" i="1"/>
  <c r="M5330" i="1"/>
  <c r="N5330" i="1"/>
  <c r="J5331" i="1"/>
  <c r="K5331" i="1"/>
  <c r="L5331" i="1"/>
  <c r="M5331" i="1"/>
  <c r="N5331" i="1"/>
  <c r="J5332" i="1"/>
  <c r="K5332" i="1"/>
  <c r="L5332" i="1"/>
  <c r="M5332" i="1"/>
  <c r="N5332" i="1"/>
  <c r="J5333" i="1"/>
  <c r="K5333" i="1"/>
  <c r="L5333" i="1"/>
  <c r="M5333" i="1"/>
  <c r="N5333" i="1"/>
  <c r="J5334" i="1"/>
  <c r="K5334" i="1"/>
  <c r="L5334" i="1"/>
  <c r="M5334" i="1"/>
  <c r="N5334" i="1"/>
  <c r="J5335" i="1"/>
  <c r="K5335" i="1"/>
  <c r="L5335" i="1"/>
  <c r="M5335" i="1"/>
  <c r="N5335" i="1"/>
  <c r="J5336" i="1"/>
  <c r="K5336" i="1"/>
  <c r="L5336" i="1"/>
  <c r="M5336" i="1"/>
  <c r="N5336" i="1"/>
  <c r="J5337" i="1"/>
  <c r="K5337" i="1"/>
  <c r="L5337" i="1"/>
  <c r="M5337" i="1"/>
  <c r="N5337" i="1"/>
  <c r="J5338" i="1"/>
  <c r="K5338" i="1"/>
  <c r="L5338" i="1"/>
  <c r="M5338" i="1"/>
  <c r="N5338" i="1"/>
  <c r="J5339" i="1"/>
  <c r="K5339" i="1"/>
  <c r="L5339" i="1"/>
  <c r="M5339" i="1"/>
  <c r="N5339" i="1"/>
  <c r="J5340" i="1"/>
  <c r="K5340" i="1"/>
  <c r="L5340" i="1"/>
  <c r="M5340" i="1"/>
  <c r="N5340" i="1"/>
  <c r="J5341" i="1"/>
  <c r="K5341" i="1"/>
  <c r="L5341" i="1"/>
  <c r="M5341" i="1"/>
  <c r="N5341" i="1"/>
  <c r="J5342" i="1"/>
  <c r="K5342" i="1"/>
  <c r="L5342" i="1"/>
  <c r="M5342" i="1"/>
  <c r="N5342" i="1"/>
  <c r="J5343" i="1"/>
  <c r="O5343" i="1" s="1"/>
  <c r="K5343" i="1"/>
  <c r="L5343" i="1"/>
  <c r="M5343" i="1"/>
  <c r="N5343" i="1"/>
  <c r="J5344" i="1"/>
  <c r="K5344" i="1"/>
  <c r="L5344" i="1"/>
  <c r="M5344" i="1"/>
  <c r="N5344" i="1"/>
  <c r="J5345" i="1"/>
  <c r="K5345" i="1"/>
  <c r="L5345" i="1"/>
  <c r="M5345" i="1"/>
  <c r="N5345" i="1"/>
  <c r="J5346" i="1"/>
  <c r="K5346" i="1"/>
  <c r="L5346" i="1"/>
  <c r="M5346" i="1"/>
  <c r="N5346" i="1"/>
  <c r="J5347" i="1"/>
  <c r="K5347" i="1"/>
  <c r="L5347" i="1"/>
  <c r="M5347" i="1"/>
  <c r="N5347" i="1"/>
  <c r="J5348" i="1"/>
  <c r="K5348" i="1"/>
  <c r="L5348" i="1"/>
  <c r="M5348" i="1"/>
  <c r="N5348" i="1"/>
  <c r="J5349" i="1"/>
  <c r="K5349" i="1"/>
  <c r="L5349" i="1"/>
  <c r="M5349" i="1"/>
  <c r="N5349" i="1"/>
  <c r="J5350" i="1"/>
  <c r="K5350" i="1"/>
  <c r="L5350" i="1"/>
  <c r="M5350" i="1"/>
  <c r="N5350" i="1"/>
  <c r="J5351" i="1"/>
  <c r="K5351" i="1"/>
  <c r="L5351" i="1"/>
  <c r="M5351" i="1"/>
  <c r="N5351" i="1"/>
  <c r="J5352" i="1"/>
  <c r="K5352" i="1"/>
  <c r="L5352" i="1"/>
  <c r="M5352" i="1"/>
  <c r="N5352" i="1"/>
  <c r="J5353" i="1"/>
  <c r="K5353" i="1"/>
  <c r="L5353" i="1"/>
  <c r="M5353" i="1"/>
  <c r="N5353" i="1"/>
  <c r="J5354" i="1"/>
  <c r="K5354" i="1"/>
  <c r="L5354" i="1"/>
  <c r="M5354" i="1"/>
  <c r="N5354" i="1"/>
  <c r="J5355" i="1"/>
  <c r="K5355" i="1"/>
  <c r="L5355" i="1"/>
  <c r="M5355" i="1"/>
  <c r="N5355" i="1"/>
  <c r="J5356" i="1"/>
  <c r="K5356" i="1"/>
  <c r="L5356" i="1"/>
  <c r="M5356" i="1"/>
  <c r="N5356" i="1"/>
  <c r="J5357" i="1"/>
  <c r="K5357" i="1"/>
  <c r="L5357" i="1"/>
  <c r="M5357" i="1"/>
  <c r="N5357" i="1"/>
  <c r="J5358" i="1"/>
  <c r="K5358" i="1"/>
  <c r="L5358" i="1"/>
  <c r="M5358" i="1"/>
  <c r="N5358" i="1"/>
  <c r="J5359" i="1"/>
  <c r="K5359" i="1"/>
  <c r="L5359" i="1"/>
  <c r="M5359" i="1"/>
  <c r="N5359" i="1"/>
  <c r="J5360" i="1"/>
  <c r="K5360" i="1"/>
  <c r="L5360" i="1"/>
  <c r="M5360" i="1"/>
  <c r="N5360" i="1"/>
  <c r="J5361" i="1"/>
  <c r="K5361" i="1"/>
  <c r="L5361" i="1"/>
  <c r="M5361" i="1"/>
  <c r="N5361" i="1"/>
  <c r="J5362" i="1"/>
  <c r="K5362" i="1"/>
  <c r="L5362" i="1"/>
  <c r="M5362" i="1"/>
  <c r="N5362" i="1"/>
  <c r="J5363" i="1"/>
  <c r="K5363" i="1"/>
  <c r="L5363" i="1"/>
  <c r="M5363" i="1"/>
  <c r="N5363" i="1"/>
  <c r="J5364" i="1"/>
  <c r="K5364" i="1"/>
  <c r="L5364" i="1"/>
  <c r="M5364" i="1"/>
  <c r="N5364" i="1"/>
  <c r="J5365" i="1"/>
  <c r="K5365" i="1"/>
  <c r="L5365" i="1"/>
  <c r="M5365" i="1"/>
  <c r="N5365" i="1"/>
  <c r="J5366" i="1"/>
  <c r="K5366" i="1"/>
  <c r="L5366" i="1"/>
  <c r="M5366" i="1"/>
  <c r="N5366" i="1"/>
  <c r="J5367" i="1"/>
  <c r="O5367" i="1" s="1"/>
  <c r="K5367" i="1"/>
  <c r="L5367" i="1"/>
  <c r="M5367" i="1"/>
  <c r="N5367" i="1"/>
  <c r="J5368" i="1"/>
  <c r="K5368" i="1"/>
  <c r="L5368" i="1"/>
  <c r="M5368" i="1"/>
  <c r="N5368" i="1"/>
  <c r="J5369" i="1"/>
  <c r="K5369" i="1"/>
  <c r="L5369" i="1"/>
  <c r="M5369" i="1"/>
  <c r="N5369" i="1"/>
  <c r="J5370" i="1"/>
  <c r="K5370" i="1"/>
  <c r="L5370" i="1"/>
  <c r="M5370" i="1"/>
  <c r="N5370" i="1"/>
  <c r="J5371" i="1"/>
  <c r="K5371" i="1"/>
  <c r="L5371" i="1"/>
  <c r="M5371" i="1"/>
  <c r="N5371" i="1"/>
  <c r="J5372" i="1"/>
  <c r="K5372" i="1"/>
  <c r="L5372" i="1"/>
  <c r="M5372" i="1"/>
  <c r="N5372" i="1"/>
  <c r="J5373" i="1"/>
  <c r="K5373" i="1"/>
  <c r="L5373" i="1"/>
  <c r="M5373" i="1"/>
  <c r="N5373" i="1"/>
  <c r="J5374" i="1"/>
  <c r="K5374" i="1"/>
  <c r="L5374" i="1"/>
  <c r="M5374" i="1"/>
  <c r="N5374" i="1"/>
  <c r="J5375" i="1"/>
  <c r="K5375" i="1"/>
  <c r="L5375" i="1"/>
  <c r="M5375" i="1"/>
  <c r="N5375" i="1"/>
  <c r="J5376" i="1"/>
  <c r="K5376" i="1"/>
  <c r="L5376" i="1"/>
  <c r="M5376" i="1"/>
  <c r="N5376" i="1"/>
  <c r="J5377" i="1"/>
  <c r="K5377" i="1"/>
  <c r="L5377" i="1"/>
  <c r="M5377" i="1"/>
  <c r="N5377" i="1"/>
  <c r="J5378" i="1"/>
  <c r="K5378" i="1"/>
  <c r="L5378" i="1"/>
  <c r="M5378" i="1"/>
  <c r="N5378" i="1"/>
  <c r="J5379" i="1"/>
  <c r="K5379" i="1"/>
  <c r="L5379" i="1"/>
  <c r="M5379" i="1"/>
  <c r="N5379" i="1"/>
  <c r="J5380" i="1"/>
  <c r="K5380" i="1"/>
  <c r="L5380" i="1"/>
  <c r="M5380" i="1"/>
  <c r="N5380" i="1"/>
  <c r="J5381" i="1"/>
  <c r="K5381" i="1"/>
  <c r="L5381" i="1"/>
  <c r="M5381" i="1"/>
  <c r="N5381" i="1"/>
  <c r="J5382" i="1"/>
  <c r="K5382" i="1"/>
  <c r="L5382" i="1"/>
  <c r="M5382" i="1"/>
  <c r="N5382" i="1"/>
  <c r="J5383" i="1"/>
  <c r="K5383" i="1"/>
  <c r="L5383" i="1"/>
  <c r="M5383" i="1"/>
  <c r="N5383" i="1"/>
  <c r="J5384" i="1"/>
  <c r="K5384" i="1"/>
  <c r="L5384" i="1"/>
  <c r="M5384" i="1"/>
  <c r="N5384" i="1"/>
  <c r="J5385" i="1"/>
  <c r="K5385" i="1"/>
  <c r="L5385" i="1"/>
  <c r="M5385" i="1"/>
  <c r="N5385" i="1"/>
  <c r="J5386" i="1"/>
  <c r="K5386" i="1"/>
  <c r="L5386" i="1"/>
  <c r="M5386" i="1"/>
  <c r="N5386" i="1"/>
  <c r="J5387" i="1"/>
  <c r="K5387" i="1"/>
  <c r="L5387" i="1"/>
  <c r="M5387" i="1"/>
  <c r="N5387" i="1"/>
  <c r="J5388" i="1"/>
  <c r="K5388" i="1"/>
  <c r="L5388" i="1"/>
  <c r="M5388" i="1"/>
  <c r="N5388" i="1"/>
  <c r="J5389" i="1"/>
  <c r="K5389" i="1"/>
  <c r="L5389" i="1"/>
  <c r="M5389" i="1"/>
  <c r="N5389" i="1"/>
  <c r="J5390" i="1"/>
  <c r="K5390" i="1"/>
  <c r="L5390" i="1"/>
  <c r="M5390" i="1"/>
  <c r="N5390" i="1"/>
  <c r="J5391" i="1"/>
  <c r="O5391" i="1" s="1"/>
  <c r="K5391" i="1"/>
  <c r="L5391" i="1"/>
  <c r="M5391" i="1"/>
  <c r="N5391" i="1"/>
  <c r="J5392" i="1"/>
  <c r="K5392" i="1"/>
  <c r="L5392" i="1"/>
  <c r="M5392" i="1"/>
  <c r="N5392" i="1"/>
  <c r="J5393" i="1"/>
  <c r="K5393" i="1"/>
  <c r="L5393" i="1"/>
  <c r="M5393" i="1"/>
  <c r="N5393" i="1"/>
  <c r="J5394" i="1"/>
  <c r="K5394" i="1"/>
  <c r="L5394" i="1"/>
  <c r="M5394" i="1"/>
  <c r="N5394" i="1"/>
  <c r="J5395" i="1"/>
  <c r="K5395" i="1"/>
  <c r="L5395" i="1"/>
  <c r="M5395" i="1"/>
  <c r="N5395" i="1"/>
  <c r="J5396" i="1"/>
  <c r="K5396" i="1"/>
  <c r="L5396" i="1"/>
  <c r="M5396" i="1"/>
  <c r="N5396" i="1"/>
  <c r="J5397" i="1"/>
  <c r="K5397" i="1"/>
  <c r="L5397" i="1"/>
  <c r="M5397" i="1"/>
  <c r="N5397" i="1"/>
  <c r="J5398" i="1"/>
  <c r="K5398" i="1"/>
  <c r="L5398" i="1"/>
  <c r="M5398" i="1"/>
  <c r="N5398" i="1"/>
  <c r="J5399" i="1"/>
  <c r="K5399" i="1"/>
  <c r="L5399" i="1"/>
  <c r="M5399" i="1"/>
  <c r="N5399" i="1"/>
  <c r="J5400" i="1"/>
  <c r="K5400" i="1"/>
  <c r="L5400" i="1"/>
  <c r="M5400" i="1"/>
  <c r="N5400" i="1"/>
  <c r="J5401" i="1"/>
  <c r="K5401" i="1"/>
  <c r="L5401" i="1"/>
  <c r="M5401" i="1"/>
  <c r="N5401" i="1"/>
  <c r="J5402" i="1"/>
  <c r="K5402" i="1"/>
  <c r="L5402" i="1"/>
  <c r="M5402" i="1"/>
  <c r="N5402" i="1"/>
  <c r="J5403" i="1"/>
  <c r="K5403" i="1"/>
  <c r="L5403" i="1"/>
  <c r="M5403" i="1"/>
  <c r="N5403" i="1"/>
  <c r="J5404" i="1"/>
  <c r="K5404" i="1"/>
  <c r="L5404" i="1"/>
  <c r="M5404" i="1"/>
  <c r="N5404" i="1"/>
  <c r="J5405" i="1"/>
  <c r="K5405" i="1"/>
  <c r="L5405" i="1"/>
  <c r="M5405" i="1"/>
  <c r="N5405" i="1"/>
  <c r="J5406" i="1"/>
  <c r="K5406" i="1"/>
  <c r="L5406" i="1"/>
  <c r="M5406" i="1"/>
  <c r="N5406" i="1"/>
  <c r="J5407" i="1"/>
  <c r="K5407" i="1"/>
  <c r="L5407" i="1"/>
  <c r="M5407" i="1"/>
  <c r="N5407" i="1"/>
  <c r="J5408" i="1"/>
  <c r="K5408" i="1"/>
  <c r="L5408" i="1"/>
  <c r="M5408" i="1"/>
  <c r="N5408" i="1"/>
  <c r="J5409" i="1"/>
  <c r="K5409" i="1"/>
  <c r="L5409" i="1"/>
  <c r="M5409" i="1"/>
  <c r="N5409" i="1"/>
  <c r="J5410" i="1"/>
  <c r="K5410" i="1"/>
  <c r="L5410" i="1"/>
  <c r="M5410" i="1"/>
  <c r="N5410" i="1"/>
  <c r="J5411" i="1"/>
  <c r="K5411" i="1"/>
  <c r="L5411" i="1"/>
  <c r="M5411" i="1"/>
  <c r="N5411" i="1"/>
  <c r="J5412" i="1"/>
  <c r="K5412" i="1"/>
  <c r="L5412" i="1"/>
  <c r="M5412" i="1"/>
  <c r="N5412" i="1"/>
  <c r="J5413" i="1"/>
  <c r="K5413" i="1"/>
  <c r="L5413" i="1"/>
  <c r="M5413" i="1"/>
  <c r="N5413" i="1"/>
  <c r="J5414" i="1"/>
  <c r="K5414" i="1"/>
  <c r="L5414" i="1"/>
  <c r="M5414" i="1"/>
  <c r="N5414" i="1"/>
  <c r="J5415" i="1"/>
  <c r="O5415" i="1" s="1"/>
  <c r="K5415" i="1"/>
  <c r="L5415" i="1"/>
  <c r="M5415" i="1"/>
  <c r="N5415" i="1"/>
  <c r="J5416" i="1"/>
  <c r="K5416" i="1"/>
  <c r="L5416" i="1"/>
  <c r="M5416" i="1"/>
  <c r="N5416" i="1"/>
  <c r="J5417" i="1"/>
  <c r="K5417" i="1"/>
  <c r="L5417" i="1"/>
  <c r="M5417" i="1"/>
  <c r="N5417" i="1"/>
  <c r="J5418" i="1"/>
  <c r="K5418" i="1"/>
  <c r="L5418" i="1"/>
  <c r="M5418" i="1"/>
  <c r="N5418" i="1"/>
  <c r="J5419" i="1"/>
  <c r="K5419" i="1"/>
  <c r="L5419" i="1"/>
  <c r="M5419" i="1"/>
  <c r="N5419" i="1"/>
  <c r="J5420" i="1"/>
  <c r="K5420" i="1"/>
  <c r="L5420" i="1"/>
  <c r="M5420" i="1"/>
  <c r="N5420" i="1"/>
  <c r="J5421" i="1"/>
  <c r="K5421" i="1"/>
  <c r="L5421" i="1"/>
  <c r="M5421" i="1"/>
  <c r="N5421" i="1"/>
  <c r="J5422" i="1"/>
  <c r="K5422" i="1"/>
  <c r="L5422" i="1"/>
  <c r="M5422" i="1"/>
  <c r="N5422" i="1"/>
  <c r="J5423" i="1"/>
  <c r="K5423" i="1"/>
  <c r="L5423" i="1"/>
  <c r="M5423" i="1"/>
  <c r="N5423" i="1"/>
  <c r="J5424" i="1"/>
  <c r="K5424" i="1"/>
  <c r="L5424" i="1"/>
  <c r="M5424" i="1"/>
  <c r="N5424" i="1"/>
  <c r="J5425" i="1"/>
  <c r="K5425" i="1"/>
  <c r="L5425" i="1"/>
  <c r="M5425" i="1"/>
  <c r="N5425" i="1"/>
  <c r="J5426" i="1"/>
  <c r="K5426" i="1"/>
  <c r="L5426" i="1"/>
  <c r="M5426" i="1"/>
  <c r="N5426" i="1"/>
  <c r="J5427" i="1"/>
  <c r="K5427" i="1"/>
  <c r="L5427" i="1"/>
  <c r="M5427" i="1"/>
  <c r="N5427" i="1"/>
  <c r="J5428" i="1"/>
  <c r="K5428" i="1"/>
  <c r="L5428" i="1"/>
  <c r="M5428" i="1"/>
  <c r="N5428" i="1"/>
  <c r="J5429" i="1"/>
  <c r="K5429" i="1"/>
  <c r="L5429" i="1"/>
  <c r="M5429" i="1"/>
  <c r="N5429" i="1"/>
  <c r="J5430" i="1"/>
  <c r="K5430" i="1"/>
  <c r="L5430" i="1"/>
  <c r="M5430" i="1"/>
  <c r="N5430" i="1"/>
  <c r="J5431" i="1"/>
  <c r="K5431" i="1"/>
  <c r="L5431" i="1"/>
  <c r="M5431" i="1"/>
  <c r="N5431" i="1"/>
  <c r="J5432" i="1"/>
  <c r="K5432" i="1"/>
  <c r="L5432" i="1"/>
  <c r="M5432" i="1"/>
  <c r="N5432" i="1"/>
  <c r="J5433" i="1"/>
  <c r="K5433" i="1"/>
  <c r="L5433" i="1"/>
  <c r="M5433" i="1"/>
  <c r="N5433" i="1"/>
  <c r="J5434" i="1"/>
  <c r="K5434" i="1"/>
  <c r="L5434" i="1"/>
  <c r="M5434" i="1"/>
  <c r="N5434" i="1"/>
  <c r="J5435" i="1"/>
  <c r="K5435" i="1"/>
  <c r="L5435" i="1"/>
  <c r="M5435" i="1"/>
  <c r="N5435" i="1"/>
  <c r="J5436" i="1"/>
  <c r="K5436" i="1"/>
  <c r="L5436" i="1"/>
  <c r="M5436" i="1"/>
  <c r="N5436" i="1"/>
  <c r="J5437" i="1"/>
  <c r="K5437" i="1"/>
  <c r="L5437" i="1"/>
  <c r="M5437" i="1"/>
  <c r="N5437" i="1"/>
  <c r="J5438" i="1"/>
  <c r="K5438" i="1"/>
  <c r="L5438" i="1"/>
  <c r="M5438" i="1"/>
  <c r="N5438" i="1"/>
  <c r="J5439" i="1"/>
  <c r="O5439" i="1" s="1"/>
  <c r="K5439" i="1"/>
  <c r="L5439" i="1"/>
  <c r="M5439" i="1"/>
  <c r="N5439" i="1"/>
  <c r="J5440" i="1"/>
  <c r="K5440" i="1"/>
  <c r="L5440" i="1"/>
  <c r="M5440" i="1"/>
  <c r="N5440" i="1"/>
  <c r="J5441" i="1"/>
  <c r="K5441" i="1"/>
  <c r="L5441" i="1"/>
  <c r="M5441" i="1"/>
  <c r="N5441" i="1"/>
  <c r="J5442" i="1"/>
  <c r="K5442" i="1"/>
  <c r="L5442" i="1"/>
  <c r="M5442" i="1"/>
  <c r="N5442" i="1"/>
  <c r="J5443" i="1"/>
  <c r="K5443" i="1"/>
  <c r="L5443" i="1"/>
  <c r="M5443" i="1"/>
  <c r="N5443" i="1"/>
  <c r="J5444" i="1"/>
  <c r="K5444" i="1"/>
  <c r="L5444" i="1"/>
  <c r="M5444" i="1"/>
  <c r="N5444" i="1"/>
  <c r="J5445" i="1"/>
  <c r="K5445" i="1"/>
  <c r="L5445" i="1"/>
  <c r="M5445" i="1"/>
  <c r="N5445" i="1"/>
  <c r="J5446" i="1"/>
  <c r="K5446" i="1"/>
  <c r="L5446" i="1"/>
  <c r="M5446" i="1"/>
  <c r="N5446" i="1"/>
  <c r="J5447" i="1"/>
  <c r="K5447" i="1"/>
  <c r="L5447" i="1"/>
  <c r="M5447" i="1"/>
  <c r="N5447" i="1"/>
  <c r="J5448" i="1"/>
  <c r="K5448" i="1"/>
  <c r="L5448" i="1"/>
  <c r="M5448" i="1"/>
  <c r="N5448" i="1"/>
  <c r="J5449" i="1"/>
  <c r="K5449" i="1"/>
  <c r="L5449" i="1"/>
  <c r="M5449" i="1"/>
  <c r="N5449" i="1"/>
  <c r="J5450" i="1"/>
  <c r="K5450" i="1"/>
  <c r="L5450" i="1"/>
  <c r="M5450" i="1"/>
  <c r="N5450" i="1"/>
  <c r="J5451" i="1"/>
  <c r="K5451" i="1"/>
  <c r="L5451" i="1"/>
  <c r="M5451" i="1"/>
  <c r="N5451" i="1"/>
  <c r="J5452" i="1"/>
  <c r="K5452" i="1"/>
  <c r="L5452" i="1"/>
  <c r="M5452" i="1"/>
  <c r="N5452" i="1"/>
  <c r="J5453" i="1"/>
  <c r="K5453" i="1"/>
  <c r="L5453" i="1"/>
  <c r="M5453" i="1"/>
  <c r="N5453" i="1"/>
  <c r="J5454" i="1"/>
  <c r="K5454" i="1"/>
  <c r="L5454" i="1"/>
  <c r="M5454" i="1"/>
  <c r="N5454" i="1"/>
  <c r="J5455" i="1"/>
  <c r="K5455" i="1"/>
  <c r="L5455" i="1"/>
  <c r="M5455" i="1"/>
  <c r="N5455" i="1"/>
  <c r="J5456" i="1"/>
  <c r="K5456" i="1"/>
  <c r="L5456" i="1"/>
  <c r="M5456" i="1"/>
  <c r="N5456" i="1"/>
  <c r="J5457" i="1"/>
  <c r="K5457" i="1"/>
  <c r="L5457" i="1"/>
  <c r="M5457" i="1"/>
  <c r="N5457" i="1"/>
  <c r="J5458" i="1"/>
  <c r="K5458" i="1"/>
  <c r="L5458" i="1"/>
  <c r="M5458" i="1"/>
  <c r="N5458" i="1"/>
  <c r="J5459" i="1"/>
  <c r="K5459" i="1"/>
  <c r="L5459" i="1"/>
  <c r="M5459" i="1"/>
  <c r="N5459" i="1"/>
  <c r="J5460" i="1"/>
  <c r="K5460" i="1"/>
  <c r="L5460" i="1"/>
  <c r="M5460" i="1"/>
  <c r="N5460" i="1"/>
  <c r="J5461" i="1"/>
  <c r="K5461" i="1"/>
  <c r="L5461" i="1"/>
  <c r="M5461" i="1"/>
  <c r="N5461" i="1"/>
  <c r="J5462" i="1"/>
  <c r="K5462" i="1"/>
  <c r="L5462" i="1"/>
  <c r="M5462" i="1"/>
  <c r="N5462" i="1"/>
  <c r="J5463" i="1"/>
  <c r="O5463" i="1" s="1"/>
  <c r="K5463" i="1"/>
  <c r="L5463" i="1"/>
  <c r="M5463" i="1"/>
  <c r="N5463" i="1"/>
  <c r="J5464" i="1"/>
  <c r="K5464" i="1"/>
  <c r="L5464" i="1"/>
  <c r="M5464" i="1"/>
  <c r="N5464" i="1"/>
  <c r="J5465" i="1"/>
  <c r="K5465" i="1"/>
  <c r="L5465" i="1"/>
  <c r="M5465" i="1"/>
  <c r="N5465" i="1"/>
  <c r="J5466" i="1"/>
  <c r="K5466" i="1"/>
  <c r="L5466" i="1"/>
  <c r="M5466" i="1"/>
  <c r="N5466" i="1"/>
  <c r="J5467" i="1"/>
  <c r="K5467" i="1"/>
  <c r="L5467" i="1"/>
  <c r="M5467" i="1"/>
  <c r="N5467" i="1"/>
  <c r="J5468" i="1"/>
  <c r="K5468" i="1"/>
  <c r="L5468" i="1"/>
  <c r="M5468" i="1"/>
  <c r="N5468" i="1"/>
  <c r="J5469" i="1"/>
  <c r="K5469" i="1"/>
  <c r="L5469" i="1"/>
  <c r="M5469" i="1"/>
  <c r="N5469" i="1"/>
  <c r="J5470" i="1"/>
  <c r="K5470" i="1"/>
  <c r="L5470" i="1"/>
  <c r="M5470" i="1"/>
  <c r="N5470" i="1"/>
  <c r="J5471" i="1"/>
  <c r="K5471" i="1"/>
  <c r="L5471" i="1"/>
  <c r="M5471" i="1"/>
  <c r="N5471" i="1"/>
  <c r="J5472" i="1"/>
  <c r="K5472" i="1"/>
  <c r="L5472" i="1"/>
  <c r="M5472" i="1"/>
  <c r="N5472" i="1"/>
  <c r="J5473" i="1"/>
  <c r="K5473" i="1"/>
  <c r="L5473" i="1"/>
  <c r="M5473" i="1"/>
  <c r="N5473" i="1"/>
  <c r="J5474" i="1"/>
  <c r="K5474" i="1"/>
  <c r="L5474" i="1"/>
  <c r="M5474" i="1"/>
  <c r="N5474" i="1"/>
  <c r="J5475" i="1"/>
  <c r="K5475" i="1"/>
  <c r="L5475" i="1"/>
  <c r="M5475" i="1"/>
  <c r="N5475" i="1"/>
  <c r="J5476" i="1"/>
  <c r="K5476" i="1"/>
  <c r="L5476" i="1"/>
  <c r="M5476" i="1"/>
  <c r="N5476" i="1"/>
  <c r="J5477" i="1"/>
  <c r="K5477" i="1"/>
  <c r="L5477" i="1"/>
  <c r="M5477" i="1"/>
  <c r="N5477" i="1"/>
  <c r="J5478" i="1"/>
  <c r="K5478" i="1"/>
  <c r="L5478" i="1"/>
  <c r="M5478" i="1"/>
  <c r="N5478" i="1"/>
  <c r="J5479" i="1"/>
  <c r="K5479" i="1"/>
  <c r="L5479" i="1"/>
  <c r="M5479" i="1"/>
  <c r="N5479" i="1"/>
  <c r="J5480" i="1"/>
  <c r="K5480" i="1"/>
  <c r="L5480" i="1"/>
  <c r="M5480" i="1"/>
  <c r="N5480" i="1"/>
  <c r="J5481" i="1"/>
  <c r="K5481" i="1"/>
  <c r="L5481" i="1"/>
  <c r="M5481" i="1"/>
  <c r="N5481" i="1"/>
  <c r="J5482" i="1"/>
  <c r="K5482" i="1"/>
  <c r="L5482" i="1"/>
  <c r="M5482" i="1"/>
  <c r="N5482" i="1"/>
  <c r="J5483" i="1"/>
  <c r="K5483" i="1"/>
  <c r="L5483" i="1"/>
  <c r="M5483" i="1"/>
  <c r="N5483" i="1"/>
  <c r="J5484" i="1"/>
  <c r="K5484" i="1"/>
  <c r="L5484" i="1"/>
  <c r="M5484" i="1"/>
  <c r="N5484" i="1"/>
  <c r="J5485" i="1"/>
  <c r="K5485" i="1"/>
  <c r="L5485" i="1"/>
  <c r="M5485" i="1"/>
  <c r="N5485" i="1"/>
  <c r="J5486" i="1"/>
  <c r="K5486" i="1"/>
  <c r="L5486" i="1"/>
  <c r="M5486" i="1"/>
  <c r="N5486" i="1"/>
  <c r="J5487" i="1"/>
  <c r="O5487" i="1" s="1"/>
  <c r="K5487" i="1"/>
  <c r="L5487" i="1"/>
  <c r="M5487" i="1"/>
  <c r="N5487" i="1"/>
  <c r="J5488" i="1"/>
  <c r="K5488" i="1"/>
  <c r="L5488" i="1"/>
  <c r="M5488" i="1"/>
  <c r="N5488" i="1"/>
  <c r="J5489" i="1"/>
  <c r="K5489" i="1"/>
  <c r="L5489" i="1"/>
  <c r="M5489" i="1"/>
  <c r="N5489" i="1"/>
  <c r="J5490" i="1"/>
  <c r="K5490" i="1"/>
  <c r="L5490" i="1"/>
  <c r="M5490" i="1"/>
  <c r="N5490" i="1"/>
  <c r="J5491" i="1"/>
  <c r="K5491" i="1"/>
  <c r="L5491" i="1"/>
  <c r="M5491" i="1"/>
  <c r="N5491" i="1"/>
  <c r="J5492" i="1"/>
  <c r="K5492" i="1"/>
  <c r="L5492" i="1"/>
  <c r="M5492" i="1"/>
  <c r="N5492" i="1"/>
  <c r="J5493" i="1"/>
  <c r="K5493" i="1"/>
  <c r="L5493" i="1"/>
  <c r="M5493" i="1"/>
  <c r="N5493" i="1"/>
  <c r="J5494" i="1"/>
  <c r="K5494" i="1"/>
  <c r="L5494" i="1"/>
  <c r="M5494" i="1"/>
  <c r="N5494" i="1"/>
  <c r="J5495" i="1"/>
  <c r="K5495" i="1"/>
  <c r="L5495" i="1"/>
  <c r="M5495" i="1"/>
  <c r="N5495" i="1"/>
  <c r="J5496" i="1"/>
  <c r="K5496" i="1"/>
  <c r="L5496" i="1"/>
  <c r="M5496" i="1"/>
  <c r="N5496" i="1"/>
  <c r="J5497" i="1"/>
  <c r="K5497" i="1"/>
  <c r="L5497" i="1"/>
  <c r="M5497" i="1"/>
  <c r="N5497" i="1"/>
  <c r="J5498" i="1"/>
  <c r="K5498" i="1"/>
  <c r="L5498" i="1"/>
  <c r="M5498" i="1"/>
  <c r="N5498" i="1"/>
  <c r="J5499" i="1"/>
  <c r="K5499" i="1"/>
  <c r="L5499" i="1"/>
  <c r="M5499" i="1"/>
  <c r="N5499" i="1"/>
  <c r="J5500" i="1"/>
  <c r="K5500" i="1"/>
  <c r="L5500" i="1"/>
  <c r="M5500" i="1"/>
  <c r="N5500" i="1"/>
  <c r="J5501" i="1"/>
  <c r="K5501" i="1"/>
  <c r="L5501" i="1"/>
  <c r="M5501" i="1"/>
  <c r="N5501" i="1"/>
  <c r="J5502" i="1"/>
  <c r="K5502" i="1"/>
  <c r="L5502" i="1"/>
  <c r="M5502" i="1"/>
  <c r="N5502" i="1"/>
  <c r="J5503" i="1"/>
  <c r="K5503" i="1"/>
  <c r="L5503" i="1"/>
  <c r="M5503" i="1"/>
  <c r="N5503" i="1"/>
  <c r="J5504" i="1"/>
  <c r="K5504" i="1"/>
  <c r="L5504" i="1"/>
  <c r="M5504" i="1"/>
  <c r="N5504" i="1"/>
  <c r="J5505" i="1"/>
  <c r="K5505" i="1"/>
  <c r="L5505" i="1"/>
  <c r="M5505" i="1"/>
  <c r="N5505" i="1"/>
  <c r="J5506" i="1"/>
  <c r="K5506" i="1"/>
  <c r="L5506" i="1"/>
  <c r="M5506" i="1"/>
  <c r="N5506" i="1"/>
  <c r="J5507" i="1"/>
  <c r="K5507" i="1"/>
  <c r="L5507" i="1"/>
  <c r="M5507" i="1"/>
  <c r="N5507" i="1"/>
  <c r="J5508" i="1"/>
  <c r="K5508" i="1"/>
  <c r="L5508" i="1"/>
  <c r="M5508" i="1"/>
  <c r="N5508" i="1"/>
  <c r="J5509" i="1"/>
  <c r="K5509" i="1"/>
  <c r="L5509" i="1"/>
  <c r="M5509" i="1"/>
  <c r="N5509" i="1"/>
  <c r="J5510" i="1"/>
  <c r="K5510" i="1"/>
  <c r="L5510" i="1"/>
  <c r="M5510" i="1"/>
  <c r="N5510" i="1"/>
  <c r="J5511" i="1"/>
  <c r="O5511" i="1" s="1"/>
  <c r="K5511" i="1"/>
  <c r="L5511" i="1"/>
  <c r="M5511" i="1"/>
  <c r="N5511" i="1"/>
  <c r="J5512" i="1"/>
  <c r="K5512" i="1"/>
  <c r="L5512" i="1"/>
  <c r="M5512" i="1"/>
  <c r="N5512" i="1"/>
  <c r="J5513" i="1"/>
  <c r="K5513" i="1"/>
  <c r="L5513" i="1"/>
  <c r="M5513" i="1"/>
  <c r="N5513" i="1"/>
  <c r="J5514" i="1"/>
  <c r="K5514" i="1"/>
  <c r="L5514" i="1"/>
  <c r="M5514" i="1"/>
  <c r="N5514" i="1"/>
  <c r="J5515" i="1"/>
  <c r="K5515" i="1"/>
  <c r="L5515" i="1"/>
  <c r="M5515" i="1"/>
  <c r="N5515" i="1"/>
  <c r="J5516" i="1"/>
  <c r="K5516" i="1"/>
  <c r="L5516" i="1"/>
  <c r="M5516" i="1"/>
  <c r="N5516" i="1"/>
  <c r="J5517" i="1"/>
  <c r="K5517" i="1"/>
  <c r="L5517" i="1"/>
  <c r="M5517" i="1"/>
  <c r="N5517" i="1"/>
  <c r="J5518" i="1"/>
  <c r="K5518" i="1"/>
  <c r="L5518" i="1"/>
  <c r="M5518" i="1"/>
  <c r="N5518" i="1"/>
  <c r="J5519" i="1"/>
  <c r="K5519" i="1"/>
  <c r="L5519" i="1"/>
  <c r="M5519" i="1"/>
  <c r="N5519" i="1"/>
  <c r="J5520" i="1"/>
  <c r="K5520" i="1"/>
  <c r="L5520" i="1"/>
  <c r="M5520" i="1"/>
  <c r="N5520" i="1"/>
  <c r="J5521" i="1"/>
  <c r="K5521" i="1"/>
  <c r="L5521" i="1"/>
  <c r="M5521" i="1"/>
  <c r="N5521" i="1"/>
  <c r="J5522" i="1"/>
  <c r="K5522" i="1"/>
  <c r="L5522" i="1"/>
  <c r="M5522" i="1"/>
  <c r="N5522" i="1"/>
  <c r="J5523" i="1"/>
  <c r="K5523" i="1"/>
  <c r="L5523" i="1"/>
  <c r="M5523" i="1"/>
  <c r="N5523" i="1"/>
  <c r="J5524" i="1"/>
  <c r="K5524" i="1"/>
  <c r="L5524" i="1"/>
  <c r="M5524" i="1"/>
  <c r="N5524" i="1"/>
  <c r="J5525" i="1"/>
  <c r="K5525" i="1"/>
  <c r="L5525" i="1"/>
  <c r="M5525" i="1"/>
  <c r="N5525" i="1"/>
  <c r="J5526" i="1"/>
  <c r="K5526" i="1"/>
  <c r="L5526" i="1"/>
  <c r="M5526" i="1"/>
  <c r="N5526" i="1"/>
  <c r="J5527" i="1"/>
  <c r="K5527" i="1"/>
  <c r="L5527" i="1"/>
  <c r="M5527" i="1"/>
  <c r="N5527" i="1"/>
  <c r="J5528" i="1"/>
  <c r="K5528" i="1"/>
  <c r="L5528" i="1"/>
  <c r="M5528" i="1"/>
  <c r="N5528" i="1"/>
  <c r="J5529" i="1"/>
  <c r="K5529" i="1"/>
  <c r="L5529" i="1"/>
  <c r="M5529" i="1"/>
  <c r="N5529" i="1"/>
  <c r="J5530" i="1"/>
  <c r="K5530" i="1"/>
  <c r="L5530" i="1"/>
  <c r="M5530" i="1"/>
  <c r="N5530" i="1"/>
  <c r="J5531" i="1"/>
  <c r="K5531" i="1"/>
  <c r="L5531" i="1"/>
  <c r="M5531" i="1"/>
  <c r="N5531" i="1"/>
  <c r="J5532" i="1"/>
  <c r="K5532" i="1"/>
  <c r="L5532" i="1"/>
  <c r="M5532" i="1"/>
  <c r="N5532" i="1"/>
  <c r="J5533" i="1"/>
  <c r="K5533" i="1"/>
  <c r="L5533" i="1"/>
  <c r="M5533" i="1"/>
  <c r="N5533" i="1"/>
  <c r="J5534" i="1"/>
  <c r="K5534" i="1"/>
  <c r="L5534" i="1"/>
  <c r="M5534" i="1"/>
  <c r="N5534" i="1"/>
  <c r="J5535" i="1"/>
  <c r="O5535" i="1" s="1"/>
  <c r="K5535" i="1"/>
  <c r="L5535" i="1"/>
  <c r="M5535" i="1"/>
  <c r="N5535" i="1"/>
  <c r="J5536" i="1"/>
  <c r="K5536" i="1"/>
  <c r="L5536" i="1"/>
  <c r="M5536" i="1"/>
  <c r="N5536" i="1"/>
  <c r="J5537" i="1"/>
  <c r="K5537" i="1"/>
  <c r="L5537" i="1"/>
  <c r="M5537" i="1"/>
  <c r="N5537" i="1"/>
  <c r="J5538" i="1"/>
  <c r="K5538" i="1"/>
  <c r="L5538" i="1"/>
  <c r="M5538" i="1"/>
  <c r="N5538" i="1"/>
  <c r="J5539" i="1"/>
  <c r="K5539" i="1"/>
  <c r="L5539" i="1"/>
  <c r="M5539" i="1"/>
  <c r="N5539" i="1"/>
  <c r="J5540" i="1"/>
  <c r="K5540" i="1"/>
  <c r="L5540" i="1"/>
  <c r="M5540" i="1"/>
  <c r="N5540" i="1"/>
  <c r="J5541" i="1"/>
  <c r="K5541" i="1"/>
  <c r="L5541" i="1"/>
  <c r="M5541" i="1"/>
  <c r="N5541" i="1"/>
  <c r="J5542" i="1"/>
  <c r="K5542" i="1"/>
  <c r="L5542" i="1"/>
  <c r="M5542" i="1"/>
  <c r="N5542" i="1"/>
  <c r="J5543" i="1"/>
  <c r="K5543" i="1"/>
  <c r="L5543" i="1"/>
  <c r="M5543" i="1"/>
  <c r="N5543" i="1"/>
  <c r="J5544" i="1"/>
  <c r="K5544" i="1"/>
  <c r="L5544" i="1"/>
  <c r="M5544" i="1"/>
  <c r="N5544" i="1"/>
  <c r="J5545" i="1"/>
  <c r="K5545" i="1"/>
  <c r="L5545" i="1"/>
  <c r="M5545" i="1"/>
  <c r="N5545" i="1"/>
  <c r="J5546" i="1"/>
  <c r="K5546" i="1"/>
  <c r="L5546" i="1"/>
  <c r="M5546" i="1"/>
  <c r="N5546" i="1"/>
  <c r="J5547" i="1"/>
  <c r="K5547" i="1"/>
  <c r="L5547" i="1"/>
  <c r="M5547" i="1"/>
  <c r="N5547" i="1"/>
  <c r="J5548" i="1"/>
  <c r="K5548" i="1"/>
  <c r="L5548" i="1"/>
  <c r="M5548" i="1"/>
  <c r="N5548" i="1"/>
  <c r="J5549" i="1"/>
  <c r="K5549" i="1"/>
  <c r="L5549" i="1"/>
  <c r="M5549" i="1"/>
  <c r="N5549" i="1"/>
  <c r="J5550" i="1"/>
  <c r="K5550" i="1"/>
  <c r="L5550" i="1"/>
  <c r="M5550" i="1"/>
  <c r="N5550" i="1"/>
  <c r="J5551" i="1"/>
  <c r="K5551" i="1"/>
  <c r="L5551" i="1"/>
  <c r="M5551" i="1"/>
  <c r="N5551" i="1"/>
  <c r="J5552" i="1"/>
  <c r="K5552" i="1"/>
  <c r="L5552" i="1"/>
  <c r="M5552" i="1"/>
  <c r="N5552" i="1"/>
  <c r="J5553" i="1"/>
  <c r="K5553" i="1"/>
  <c r="L5553" i="1"/>
  <c r="M5553" i="1"/>
  <c r="N5553" i="1"/>
  <c r="J5554" i="1"/>
  <c r="K5554" i="1"/>
  <c r="L5554" i="1"/>
  <c r="M5554" i="1"/>
  <c r="N5554" i="1"/>
  <c r="J5555" i="1"/>
  <c r="K5555" i="1"/>
  <c r="L5555" i="1"/>
  <c r="M5555" i="1"/>
  <c r="N5555" i="1"/>
  <c r="J5556" i="1"/>
  <c r="K5556" i="1"/>
  <c r="L5556" i="1"/>
  <c r="M5556" i="1"/>
  <c r="N5556" i="1"/>
  <c r="J5557" i="1"/>
  <c r="K5557" i="1"/>
  <c r="L5557" i="1"/>
  <c r="M5557" i="1"/>
  <c r="N5557" i="1"/>
  <c r="J5558" i="1"/>
  <c r="K5558" i="1"/>
  <c r="L5558" i="1"/>
  <c r="M5558" i="1"/>
  <c r="N5558" i="1"/>
  <c r="J5559" i="1"/>
  <c r="O5559" i="1" s="1"/>
  <c r="K5559" i="1"/>
  <c r="L5559" i="1"/>
  <c r="M5559" i="1"/>
  <c r="N5559" i="1"/>
  <c r="J5560" i="1"/>
  <c r="K5560" i="1"/>
  <c r="L5560" i="1"/>
  <c r="M5560" i="1"/>
  <c r="N5560" i="1"/>
  <c r="J5561" i="1"/>
  <c r="K5561" i="1"/>
  <c r="L5561" i="1"/>
  <c r="M5561" i="1"/>
  <c r="N5561" i="1"/>
  <c r="J5562" i="1"/>
  <c r="K5562" i="1"/>
  <c r="L5562" i="1"/>
  <c r="M5562" i="1"/>
  <c r="N5562" i="1"/>
  <c r="J5563" i="1"/>
  <c r="K5563" i="1"/>
  <c r="L5563" i="1"/>
  <c r="M5563" i="1"/>
  <c r="N5563" i="1"/>
  <c r="J5564" i="1"/>
  <c r="K5564" i="1"/>
  <c r="L5564" i="1"/>
  <c r="M5564" i="1"/>
  <c r="N5564" i="1"/>
  <c r="J5565" i="1"/>
  <c r="K5565" i="1"/>
  <c r="L5565" i="1"/>
  <c r="M5565" i="1"/>
  <c r="N5565" i="1"/>
  <c r="J5566" i="1"/>
  <c r="K5566" i="1"/>
  <c r="L5566" i="1"/>
  <c r="M5566" i="1"/>
  <c r="N5566" i="1"/>
  <c r="J5567" i="1"/>
  <c r="K5567" i="1"/>
  <c r="L5567" i="1"/>
  <c r="M5567" i="1"/>
  <c r="N5567" i="1"/>
  <c r="J5568" i="1"/>
  <c r="K5568" i="1"/>
  <c r="L5568" i="1"/>
  <c r="M5568" i="1"/>
  <c r="N5568" i="1"/>
  <c r="J5569" i="1"/>
  <c r="K5569" i="1"/>
  <c r="L5569" i="1"/>
  <c r="M5569" i="1"/>
  <c r="N5569" i="1"/>
  <c r="J5570" i="1"/>
  <c r="K5570" i="1"/>
  <c r="L5570" i="1"/>
  <c r="M5570" i="1"/>
  <c r="N5570" i="1"/>
  <c r="J5571" i="1"/>
  <c r="K5571" i="1"/>
  <c r="L5571" i="1"/>
  <c r="M5571" i="1"/>
  <c r="N5571" i="1"/>
  <c r="J5572" i="1"/>
  <c r="K5572" i="1"/>
  <c r="L5572" i="1"/>
  <c r="M5572" i="1"/>
  <c r="N5572" i="1"/>
  <c r="J5573" i="1"/>
  <c r="K5573" i="1"/>
  <c r="L5573" i="1"/>
  <c r="M5573" i="1"/>
  <c r="N5573" i="1"/>
  <c r="J5574" i="1"/>
  <c r="K5574" i="1"/>
  <c r="L5574" i="1"/>
  <c r="M5574" i="1"/>
  <c r="N5574" i="1"/>
  <c r="J5575" i="1"/>
  <c r="K5575" i="1"/>
  <c r="L5575" i="1"/>
  <c r="M5575" i="1"/>
  <c r="N5575" i="1"/>
  <c r="J5576" i="1"/>
  <c r="K5576" i="1"/>
  <c r="L5576" i="1"/>
  <c r="M5576" i="1"/>
  <c r="N5576" i="1"/>
  <c r="J5577" i="1"/>
  <c r="K5577" i="1"/>
  <c r="L5577" i="1"/>
  <c r="M5577" i="1"/>
  <c r="N5577" i="1"/>
  <c r="J5578" i="1"/>
  <c r="K5578" i="1"/>
  <c r="L5578" i="1"/>
  <c r="M5578" i="1"/>
  <c r="N5578" i="1"/>
  <c r="J5579" i="1"/>
  <c r="K5579" i="1"/>
  <c r="L5579" i="1"/>
  <c r="M5579" i="1"/>
  <c r="N5579" i="1"/>
  <c r="J5580" i="1"/>
  <c r="K5580" i="1"/>
  <c r="L5580" i="1"/>
  <c r="M5580" i="1"/>
  <c r="N5580" i="1"/>
  <c r="J5581" i="1"/>
  <c r="K5581" i="1"/>
  <c r="L5581" i="1"/>
  <c r="M5581" i="1"/>
  <c r="N5581" i="1"/>
  <c r="J5582" i="1"/>
  <c r="K5582" i="1"/>
  <c r="L5582" i="1"/>
  <c r="M5582" i="1"/>
  <c r="N5582" i="1"/>
  <c r="J5583" i="1"/>
  <c r="O5583" i="1" s="1"/>
  <c r="K5583" i="1"/>
  <c r="L5583" i="1"/>
  <c r="M5583" i="1"/>
  <c r="N5583" i="1"/>
  <c r="J5584" i="1"/>
  <c r="K5584" i="1"/>
  <c r="L5584" i="1"/>
  <c r="M5584" i="1"/>
  <c r="N5584" i="1"/>
  <c r="J5585" i="1"/>
  <c r="K5585" i="1"/>
  <c r="L5585" i="1"/>
  <c r="M5585" i="1"/>
  <c r="N5585" i="1"/>
  <c r="J5586" i="1"/>
  <c r="K5586" i="1"/>
  <c r="L5586" i="1"/>
  <c r="M5586" i="1"/>
  <c r="N5586" i="1"/>
  <c r="J5587" i="1"/>
  <c r="K5587" i="1"/>
  <c r="L5587" i="1"/>
  <c r="M5587" i="1"/>
  <c r="N5587" i="1"/>
  <c r="J5588" i="1"/>
  <c r="K5588" i="1"/>
  <c r="L5588" i="1"/>
  <c r="M5588" i="1"/>
  <c r="N5588" i="1"/>
  <c r="J5589" i="1"/>
  <c r="K5589" i="1"/>
  <c r="L5589" i="1"/>
  <c r="M5589" i="1"/>
  <c r="N5589" i="1"/>
  <c r="J5590" i="1"/>
  <c r="K5590" i="1"/>
  <c r="L5590" i="1"/>
  <c r="M5590" i="1"/>
  <c r="N5590" i="1"/>
  <c r="J5591" i="1"/>
  <c r="K5591" i="1"/>
  <c r="L5591" i="1"/>
  <c r="M5591" i="1"/>
  <c r="N5591" i="1"/>
  <c r="J5592" i="1"/>
  <c r="K5592" i="1"/>
  <c r="L5592" i="1"/>
  <c r="M5592" i="1"/>
  <c r="N5592" i="1"/>
  <c r="J5593" i="1"/>
  <c r="K5593" i="1"/>
  <c r="L5593" i="1"/>
  <c r="M5593" i="1"/>
  <c r="N5593" i="1"/>
  <c r="J5594" i="1"/>
  <c r="K5594" i="1"/>
  <c r="L5594" i="1"/>
  <c r="M5594" i="1"/>
  <c r="N5594" i="1"/>
  <c r="J5595" i="1"/>
  <c r="K5595" i="1"/>
  <c r="L5595" i="1"/>
  <c r="M5595" i="1"/>
  <c r="N5595" i="1"/>
  <c r="J5596" i="1"/>
  <c r="K5596" i="1"/>
  <c r="L5596" i="1"/>
  <c r="M5596" i="1"/>
  <c r="N5596" i="1"/>
  <c r="J5597" i="1"/>
  <c r="K5597" i="1"/>
  <c r="L5597" i="1"/>
  <c r="M5597" i="1"/>
  <c r="N5597" i="1"/>
  <c r="J5598" i="1"/>
  <c r="K5598" i="1"/>
  <c r="L5598" i="1"/>
  <c r="M5598" i="1"/>
  <c r="N5598" i="1"/>
  <c r="J5599" i="1"/>
  <c r="K5599" i="1"/>
  <c r="L5599" i="1"/>
  <c r="M5599" i="1"/>
  <c r="N5599" i="1"/>
  <c r="J5600" i="1"/>
  <c r="K5600" i="1"/>
  <c r="L5600" i="1"/>
  <c r="M5600" i="1"/>
  <c r="N5600" i="1"/>
  <c r="J5601" i="1"/>
  <c r="K5601" i="1"/>
  <c r="L5601" i="1"/>
  <c r="M5601" i="1"/>
  <c r="N5601" i="1"/>
  <c r="J5602" i="1"/>
  <c r="K5602" i="1"/>
  <c r="L5602" i="1"/>
  <c r="M5602" i="1"/>
  <c r="N5602" i="1"/>
  <c r="J5603" i="1"/>
  <c r="K5603" i="1"/>
  <c r="L5603" i="1"/>
  <c r="M5603" i="1"/>
  <c r="N5603" i="1"/>
  <c r="J5604" i="1"/>
  <c r="K5604" i="1"/>
  <c r="L5604" i="1"/>
  <c r="M5604" i="1"/>
  <c r="N5604" i="1"/>
  <c r="J5605" i="1"/>
  <c r="K5605" i="1"/>
  <c r="L5605" i="1"/>
  <c r="M5605" i="1"/>
  <c r="N5605" i="1"/>
  <c r="J5606" i="1"/>
  <c r="K5606" i="1"/>
  <c r="L5606" i="1"/>
  <c r="M5606" i="1"/>
  <c r="N5606" i="1"/>
  <c r="J5607" i="1"/>
  <c r="O5607" i="1" s="1"/>
  <c r="K5607" i="1"/>
  <c r="L5607" i="1"/>
  <c r="M5607" i="1"/>
  <c r="N5607" i="1"/>
  <c r="J5608" i="1"/>
  <c r="K5608" i="1"/>
  <c r="L5608" i="1"/>
  <c r="M5608" i="1"/>
  <c r="N5608" i="1"/>
  <c r="J5609" i="1"/>
  <c r="K5609" i="1"/>
  <c r="L5609" i="1"/>
  <c r="M5609" i="1"/>
  <c r="N5609" i="1"/>
  <c r="J5610" i="1"/>
  <c r="K5610" i="1"/>
  <c r="L5610" i="1"/>
  <c r="M5610" i="1"/>
  <c r="N5610" i="1"/>
  <c r="J5611" i="1"/>
  <c r="K5611" i="1"/>
  <c r="L5611" i="1"/>
  <c r="M5611" i="1"/>
  <c r="N5611" i="1"/>
  <c r="J5612" i="1"/>
  <c r="K5612" i="1"/>
  <c r="L5612" i="1"/>
  <c r="M5612" i="1"/>
  <c r="N5612" i="1"/>
  <c r="J5613" i="1"/>
  <c r="K5613" i="1"/>
  <c r="L5613" i="1"/>
  <c r="M5613" i="1"/>
  <c r="N5613" i="1"/>
  <c r="J5614" i="1"/>
  <c r="K5614" i="1"/>
  <c r="L5614" i="1"/>
  <c r="M5614" i="1"/>
  <c r="N5614" i="1"/>
  <c r="J5615" i="1"/>
  <c r="K5615" i="1"/>
  <c r="L5615" i="1"/>
  <c r="M5615" i="1"/>
  <c r="N5615" i="1"/>
  <c r="J5616" i="1"/>
  <c r="K5616" i="1"/>
  <c r="L5616" i="1"/>
  <c r="M5616" i="1"/>
  <c r="N5616" i="1"/>
  <c r="J5617" i="1"/>
  <c r="K5617" i="1"/>
  <c r="L5617" i="1"/>
  <c r="M5617" i="1"/>
  <c r="N5617" i="1"/>
  <c r="J5618" i="1"/>
  <c r="K5618" i="1"/>
  <c r="L5618" i="1"/>
  <c r="M5618" i="1"/>
  <c r="N5618" i="1"/>
  <c r="J5619" i="1"/>
  <c r="K5619" i="1"/>
  <c r="L5619" i="1"/>
  <c r="M5619" i="1"/>
  <c r="N5619" i="1"/>
  <c r="J5620" i="1"/>
  <c r="K5620" i="1"/>
  <c r="L5620" i="1"/>
  <c r="M5620" i="1"/>
  <c r="N5620" i="1"/>
  <c r="J5621" i="1"/>
  <c r="K5621" i="1"/>
  <c r="L5621" i="1"/>
  <c r="M5621" i="1"/>
  <c r="N5621" i="1"/>
  <c r="J5622" i="1"/>
  <c r="K5622" i="1"/>
  <c r="L5622" i="1"/>
  <c r="M5622" i="1"/>
  <c r="N5622" i="1"/>
  <c r="J5623" i="1"/>
  <c r="K5623" i="1"/>
  <c r="L5623" i="1"/>
  <c r="M5623" i="1"/>
  <c r="N5623" i="1"/>
  <c r="J5624" i="1"/>
  <c r="K5624" i="1"/>
  <c r="L5624" i="1"/>
  <c r="M5624" i="1"/>
  <c r="N5624" i="1"/>
  <c r="J5625" i="1"/>
  <c r="K5625" i="1"/>
  <c r="L5625" i="1"/>
  <c r="M5625" i="1"/>
  <c r="N5625" i="1"/>
  <c r="J5626" i="1"/>
  <c r="K5626" i="1"/>
  <c r="L5626" i="1"/>
  <c r="M5626" i="1"/>
  <c r="N5626" i="1"/>
  <c r="J5627" i="1"/>
  <c r="K5627" i="1"/>
  <c r="L5627" i="1"/>
  <c r="M5627" i="1"/>
  <c r="N5627" i="1"/>
  <c r="J5628" i="1"/>
  <c r="K5628" i="1"/>
  <c r="L5628" i="1"/>
  <c r="M5628" i="1"/>
  <c r="N5628" i="1"/>
  <c r="J5629" i="1"/>
  <c r="K5629" i="1"/>
  <c r="L5629" i="1"/>
  <c r="M5629" i="1"/>
  <c r="N5629" i="1"/>
  <c r="J5630" i="1"/>
  <c r="K5630" i="1"/>
  <c r="L5630" i="1"/>
  <c r="M5630" i="1"/>
  <c r="N5630" i="1"/>
  <c r="J5631" i="1"/>
  <c r="O5631" i="1" s="1"/>
  <c r="K5631" i="1"/>
  <c r="L5631" i="1"/>
  <c r="M5631" i="1"/>
  <c r="N5631" i="1"/>
  <c r="J5632" i="1"/>
  <c r="K5632" i="1"/>
  <c r="L5632" i="1"/>
  <c r="M5632" i="1"/>
  <c r="N5632" i="1"/>
  <c r="J5633" i="1"/>
  <c r="K5633" i="1"/>
  <c r="L5633" i="1"/>
  <c r="M5633" i="1"/>
  <c r="N5633" i="1"/>
  <c r="J5634" i="1"/>
  <c r="K5634" i="1"/>
  <c r="L5634" i="1"/>
  <c r="M5634" i="1"/>
  <c r="N5634" i="1"/>
  <c r="J5635" i="1"/>
  <c r="K5635" i="1"/>
  <c r="L5635" i="1"/>
  <c r="M5635" i="1"/>
  <c r="N5635" i="1"/>
  <c r="J5636" i="1"/>
  <c r="K5636" i="1"/>
  <c r="L5636" i="1"/>
  <c r="M5636" i="1"/>
  <c r="N5636" i="1"/>
  <c r="J5637" i="1"/>
  <c r="K5637" i="1"/>
  <c r="L5637" i="1"/>
  <c r="M5637" i="1"/>
  <c r="N5637" i="1"/>
  <c r="J5638" i="1"/>
  <c r="K5638" i="1"/>
  <c r="L5638" i="1"/>
  <c r="M5638" i="1"/>
  <c r="N5638" i="1"/>
  <c r="J5639" i="1"/>
  <c r="K5639" i="1"/>
  <c r="L5639" i="1"/>
  <c r="M5639" i="1"/>
  <c r="N5639" i="1"/>
  <c r="J5640" i="1"/>
  <c r="K5640" i="1"/>
  <c r="L5640" i="1"/>
  <c r="M5640" i="1"/>
  <c r="N5640" i="1"/>
  <c r="J5641" i="1"/>
  <c r="K5641" i="1"/>
  <c r="L5641" i="1"/>
  <c r="M5641" i="1"/>
  <c r="N5641" i="1"/>
  <c r="J5642" i="1"/>
  <c r="K5642" i="1"/>
  <c r="L5642" i="1"/>
  <c r="M5642" i="1"/>
  <c r="N5642" i="1"/>
  <c r="J5643" i="1"/>
  <c r="K5643" i="1"/>
  <c r="L5643" i="1"/>
  <c r="M5643" i="1"/>
  <c r="N5643" i="1"/>
  <c r="J5644" i="1"/>
  <c r="K5644" i="1"/>
  <c r="L5644" i="1"/>
  <c r="M5644" i="1"/>
  <c r="N5644" i="1"/>
  <c r="J5645" i="1"/>
  <c r="K5645" i="1"/>
  <c r="L5645" i="1"/>
  <c r="M5645" i="1"/>
  <c r="N5645" i="1"/>
  <c r="J5646" i="1"/>
  <c r="K5646" i="1"/>
  <c r="L5646" i="1"/>
  <c r="M5646" i="1"/>
  <c r="N5646" i="1"/>
  <c r="J5647" i="1"/>
  <c r="K5647" i="1"/>
  <c r="L5647" i="1"/>
  <c r="M5647" i="1"/>
  <c r="N5647" i="1"/>
  <c r="J5648" i="1"/>
  <c r="K5648" i="1"/>
  <c r="L5648" i="1"/>
  <c r="M5648" i="1"/>
  <c r="N5648" i="1"/>
  <c r="J5649" i="1"/>
  <c r="K5649" i="1"/>
  <c r="L5649" i="1"/>
  <c r="M5649" i="1"/>
  <c r="N5649" i="1"/>
  <c r="J5650" i="1"/>
  <c r="K5650" i="1"/>
  <c r="L5650" i="1"/>
  <c r="M5650" i="1"/>
  <c r="N5650" i="1"/>
  <c r="J5651" i="1"/>
  <c r="K5651" i="1"/>
  <c r="L5651" i="1"/>
  <c r="M5651" i="1"/>
  <c r="N5651" i="1"/>
  <c r="J5652" i="1"/>
  <c r="K5652" i="1"/>
  <c r="L5652" i="1"/>
  <c r="M5652" i="1"/>
  <c r="N5652" i="1"/>
  <c r="J5653" i="1"/>
  <c r="K5653" i="1"/>
  <c r="L5653" i="1"/>
  <c r="M5653" i="1"/>
  <c r="N5653" i="1"/>
  <c r="J5654" i="1"/>
  <c r="K5654" i="1"/>
  <c r="L5654" i="1"/>
  <c r="M5654" i="1"/>
  <c r="N5654" i="1"/>
  <c r="J5655" i="1"/>
  <c r="O5655" i="1" s="1"/>
  <c r="K5655" i="1"/>
  <c r="L5655" i="1"/>
  <c r="M5655" i="1"/>
  <c r="N5655" i="1"/>
  <c r="J5656" i="1"/>
  <c r="K5656" i="1"/>
  <c r="L5656" i="1"/>
  <c r="M5656" i="1"/>
  <c r="N5656" i="1"/>
  <c r="J5657" i="1"/>
  <c r="K5657" i="1"/>
  <c r="L5657" i="1"/>
  <c r="M5657" i="1"/>
  <c r="N5657" i="1"/>
  <c r="J5658" i="1"/>
  <c r="K5658" i="1"/>
  <c r="L5658" i="1"/>
  <c r="M5658" i="1"/>
  <c r="N5658" i="1"/>
  <c r="J5659" i="1"/>
  <c r="K5659" i="1"/>
  <c r="L5659" i="1"/>
  <c r="M5659" i="1"/>
  <c r="N5659" i="1"/>
  <c r="J5660" i="1"/>
  <c r="K5660" i="1"/>
  <c r="L5660" i="1"/>
  <c r="M5660" i="1"/>
  <c r="N5660" i="1"/>
  <c r="J5661" i="1"/>
  <c r="K5661" i="1"/>
  <c r="L5661" i="1"/>
  <c r="M5661" i="1"/>
  <c r="N5661" i="1"/>
  <c r="J5662" i="1"/>
  <c r="K5662" i="1"/>
  <c r="L5662" i="1"/>
  <c r="M5662" i="1"/>
  <c r="N5662" i="1"/>
  <c r="J5663" i="1"/>
  <c r="K5663" i="1"/>
  <c r="L5663" i="1"/>
  <c r="M5663" i="1"/>
  <c r="N5663" i="1"/>
  <c r="J5664" i="1"/>
  <c r="K5664" i="1"/>
  <c r="L5664" i="1"/>
  <c r="M5664" i="1"/>
  <c r="N5664" i="1"/>
  <c r="J5665" i="1"/>
  <c r="K5665" i="1"/>
  <c r="L5665" i="1"/>
  <c r="M5665" i="1"/>
  <c r="N5665" i="1"/>
  <c r="J5666" i="1"/>
  <c r="K5666" i="1"/>
  <c r="L5666" i="1"/>
  <c r="M5666" i="1"/>
  <c r="N5666" i="1"/>
  <c r="J5667" i="1"/>
  <c r="K5667" i="1"/>
  <c r="L5667" i="1"/>
  <c r="M5667" i="1"/>
  <c r="N5667" i="1"/>
  <c r="J5668" i="1"/>
  <c r="K5668" i="1"/>
  <c r="L5668" i="1"/>
  <c r="M5668" i="1"/>
  <c r="N5668" i="1"/>
  <c r="J5669" i="1"/>
  <c r="K5669" i="1"/>
  <c r="L5669" i="1"/>
  <c r="M5669" i="1"/>
  <c r="N5669" i="1"/>
  <c r="J5670" i="1"/>
  <c r="K5670" i="1"/>
  <c r="L5670" i="1"/>
  <c r="M5670" i="1"/>
  <c r="N5670" i="1"/>
  <c r="J5671" i="1"/>
  <c r="K5671" i="1"/>
  <c r="L5671" i="1"/>
  <c r="M5671" i="1"/>
  <c r="N5671" i="1"/>
  <c r="J5672" i="1"/>
  <c r="K5672" i="1"/>
  <c r="L5672" i="1"/>
  <c r="M5672" i="1"/>
  <c r="N5672" i="1"/>
  <c r="J5673" i="1"/>
  <c r="K5673" i="1"/>
  <c r="L5673" i="1"/>
  <c r="M5673" i="1"/>
  <c r="N5673" i="1"/>
  <c r="J5674" i="1"/>
  <c r="K5674" i="1"/>
  <c r="L5674" i="1"/>
  <c r="M5674" i="1"/>
  <c r="N5674" i="1"/>
  <c r="J5675" i="1"/>
  <c r="K5675" i="1"/>
  <c r="L5675" i="1"/>
  <c r="M5675" i="1"/>
  <c r="N5675" i="1"/>
  <c r="J5676" i="1"/>
  <c r="K5676" i="1"/>
  <c r="L5676" i="1"/>
  <c r="M5676" i="1"/>
  <c r="N5676" i="1"/>
  <c r="J5677" i="1"/>
  <c r="K5677" i="1"/>
  <c r="L5677" i="1"/>
  <c r="M5677" i="1"/>
  <c r="N5677" i="1"/>
  <c r="J5678" i="1"/>
  <c r="K5678" i="1"/>
  <c r="L5678" i="1"/>
  <c r="M5678" i="1"/>
  <c r="N5678" i="1"/>
  <c r="J5679" i="1"/>
  <c r="O5679" i="1" s="1"/>
  <c r="K5679" i="1"/>
  <c r="L5679" i="1"/>
  <c r="M5679" i="1"/>
  <c r="N5679" i="1"/>
  <c r="J5680" i="1"/>
  <c r="K5680" i="1"/>
  <c r="L5680" i="1"/>
  <c r="M5680" i="1"/>
  <c r="N5680" i="1"/>
  <c r="J5681" i="1"/>
  <c r="K5681" i="1"/>
  <c r="L5681" i="1"/>
  <c r="M5681" i="1"/>
  <c r="N5681" i="1"/>
  <c r="J5682" i="1"/>
  <c r="K5682" i="1"/>
  <c r="L5682" i="1"/>
  <c r="M5682" i="1"/>
  <c r="N5682" i="1"/>
  <c r="J5683" i="1"/>
  <c r="K5683" i="1"/>
  <c r="L5683" i="1"/>
  <c r="M5683" i="1"/>
  <c r="N5683" i="1"/>
  <c r="J5684" i="1"/>
  <c r="K5684" i="1"/>
  <c r="L5684" i="1"/>
  <c r="M5684" i="1"/>
  <c r="N5684" i="1"/>
  <c r="J5685" i="1"/>
  <c r="K5685" i="1"/>
  <c r="L5685" i="1"/>
  <c r="M5685" i="1"/>
  <c r="N5685" i="1"/>
  <c r="J5686" i="1"/>
  <c r="K5686" i="1"/>
  <c r="L5686" i="1"/>
  <c r="M5686" i="1"/>
  <c r="N5686" i="1"/>
  <c r="J5687" i="1"/>
  <c r="K5687" i="1"/>
  <c r="L5687" i="1"/>
  <c r="M5687" i="1"/>
  <c r="N5687" i="1"/>
  <c r="J5688" i="1"/>
  <c r="K5688" i="1"/>
  <c r="L5688" i="1"/>
  <c r="M5688" i="1"/>
  <c r="N5688" i="1"/>
  <c r="J5689" i="1"/>
  <c r="K5689" i="1"/>
  <c r="L5689" i="1"/>
  <c r="M5689" i="1"/>
  <c r="N5689" i="1"/>
  <c r="J5690" i="1"/>
  <c r="K5690" i="1"/>
  <c r="L5690" i="1"/>
  <c r="M5690" i="1"/>
  <c r="N5690" i="1"/>
  <c r="J5691" i="1"/>
  <c r="K5691" i="1"/>
  <c r="L5691" i="1"/>
  <c r="M5691" i="1"/>
  <c r="N5691" i="1"/>
  <c r="J5692" i="1"/>
  <c r="K5692" i="1"/>
  <c r="L5692" i="1"/>
  <c r="M5692" i="1"/>
  <c r="N5692" i="1"/>
  <c r="J5693" i="1"/>
  <c r="K5693" i="1"/>
  <c r="L5693" i="1"/>
  <c r="M5693" i="1"/>
  <c r="N5693" i="1"/>
  <c r="J5694" i="1"/>
  <c r="K5694" i="1"/>
  <c r="L5694" i="1"/>
  <c r="M5694" i="1"/>
  <c r="N5694" i="1"/>
  <c r="J5695" i="1"/>
  <c r="K5695" i="1"/>
  <c r="L5695" i="1"/>
  <c r="M5695" i="1"/>
  <c r="N5695" i="1"/>
  <c r="J5696" i="1"/>
  <c r="K5696" i="1"/>
  <c r="L5696" i="1"/>
  <c r="M5696" i="1"/>
  <c r="N5696" i="1"/>
  <c r="J5697" i="1"/>
  <c r="K5697" i="1"/>
  <c r="L5697" i="1"/>
  <c r="M5697" i="1"/>
  <c r="N5697" i="1"/>
  <c r="J5698" i="1"/>
  <c r="K5698" i="1"/>
  <c r="L5698" i="1"/>
  <c r="M5698" i="1"/>
  <c r="N5698" i="1"/>
  <c r="J5699" i="1"/>
  <c r="K5699" i="1"/>
  <c r="L5699" i="1"/>
  <c r="M5699" i="1"/>
  <c r="N5699" i="1"/>
  <c r="J5700" i="1"/>
  <c r="K5700" i="1"/>
  <c r="L5700" i="1"/>
  <c r="M5700" i="1"/>
  <c r="N5700" i="1"/>
  <c r="J5701" i="1"/>
  <c r="K5701" i="1"/>
  <c r="L5701" i="1"/>
  <c r="M5701" i="1"/>
  <c r="N5701" i="1"/>
  <c r="J5702" i="1"/>
  <c r="K5702" i="1"/>
  <c r="L5702" i="1"/>
  <c r="M5702" i="1"/>
  <c r="N5702" i="1"/>
  <c r="J5703" i="1"/>
  <c r="O5703" i="1" s="1"/>
  <c r="K5703" i="1"/>
  <c r="L5703" i="1"/>
  <c r="M5703" i="1"/>
  <c r="N5703" i="1"/>
  <c r="J5704" i="1"/>
  <c r="K5704" i="1"/>
  <c r="L5704" i="1"/>
  <c r="M5704" i="1"/>
  <c r="N5704" i="1"/>
  <c r="J5705" i="1"/>
  <c r="K5705" i="1"/>
  <c r="L5705" i="1"/>
  <c r="M5705" i="1"/>
  <c r="N5705" i="1"/>
  <c r="J5706" i="1"/>
  <c r="K5706" i="1"/>
  <c r="L5706" i="1"/>
  <c r="M5706" i="1"/>
  <c r="N5706" i="1"/>
  <c r="J5707" i="1"/>
  <c r="K5707" i="1"/>
  <c r="L5707" i="1"/>
  <c r="M5707" i="1"/>
  <c r="N5707" i="1"/>
  <c r="J5708" i="1"/>
  <c r="K5708" i="1"/>
  <c r="L5708" i="1"/>
  <c r="M5708" i="1"/>
  <c r="N5708" i="1"/>
  <c r="J5709" i="1"/>
  <c r="K5709" i="1"/>
  <c r="L5709" i="1"/>
  <c r="M5709" i="1"/>
  <c r="N5709" i="1"/>
  <c r="J5710" i="1"/>
  <c r="K5710" i="1"/>
  <c r="L5710" i="1"/>
  <c r="M5710" i="1"/>
  <c r="N5710" i="1"/>
  <c r="J5711" i="1"/>
  <c r="K5711" i="1"/>
  <c r="L5711" i="1"/>
  <c r="M5711" i="1"/>
  <c r="N5711" i="1"/>
  <c r="J5712" i="1"/>
  <c r="K5712" i="1"/>
  <c r="L5712" i="1"/>
  <c r="M5712" i="1"/>
  <c r="N5712" i="1"/>
  <c r="J5713" i="1"/>
  <c r="K5713" i="1"/>
  <c r="L5713" i="1"/>
  <c r="M5713" i="1"/>
  <c r="N5713" i="1"/>
  <c r="J5714" i="1"/>
  <c r="K5714" i="1"/>
  <c r="L5714" i="1"/>
  <c r="M5714" i="1"/>
  <c r="N5714" i="1"/>
  <c r="J5715" i="1"/>
  <c r="K5715" i="1"/>
  <c r="L5715" i="1"/>
  <c r="M5715" i="1"/>
  <c r="N5715" i="1"/>
  <c r="J5716" i="1"/>
  <c r="K5716" i="1"/>
  <c r="L5716" i="1"/>
  <c r="M5716" i="1"/>
  <c r="N5716" i="1"/>
  <c r="J5717" i="1"/>
  <c r="K5717" i="1"/>
  <c r="L5717" i="1"/>
  <c r="M5717" i="1"/>
  <c r="N5717" i="1"/>
  <c r="J5718" i="1"/>
  <c r="K5718" i="1"/>
  <c r="L5718" i="1"/>
  <c r="M5718" i="1"/>
  <c r="N5718" i="1"/>
  <c r="J5719" i="1"/>
  <c r="K5719" i="1"/>
  <c r="L5719" i="1"/>
  <c r="M5719" i="1"/>
  <c r="N5719" i="1"/>
  <c r="J5720" i="1"/>
  <c r="K5720" i="1"/>
  <c r="L5720" i="1"/>
  <c r="M5720" i="1"/>
  <c r="N5720" i="1"/>
  <c r="J5721" i="1"/>
  <c r="K5721" i="1"/>
  <c r="L5721" i="1"/>
  <c r="M5721" i="1"/>
  <c r="N5721" i="1"/>
  <c r="J5722" i="1"/>
  <c r="K5722" i="1"/>
  <c r="L5722" i="1"/>
  <c r="M5722" i="1"/>
  <c r="N5722" i="1"/>
  <c r="J5723" i="1"/>
  <c r="K5723" i="1"/>
  <c r="L5723" i="1"/>
  <c r="M5723" i="1"/>
  <c r="N5723" i="1"/>
  <c r="J5724" i="1"/>
  <c r="K5724" i="1"/>
  <c r="L5724" i="1"/>
  <c r="M5724" i="1"/>
  <c r="N5724" i="1"/>
  <c r="J5725" i="1"/>
  <c r="K5725" i="1"/>
  <c r="L5725" i="1"/>
  <c r="M5725" i="1"/>
  <c r="N5725" i="1"/>
  <c r="J5726" i="1"/>
  <c r="K5726" i="1"/>
  <c r="L5726" i="1"/>
  <c r="M5726" i="1"/>
  <c r="N5726" i="1"/>
  <c r="J5727" i="1"/>
  <c r="O5727" i="1" s="1"/>
  <c r="K5727" i="1"/>
  <c r="L5727" i="1"/>
  <c r="M5727" i="1"/>
  <c r="N5727" i="1"/>
  <c r="J5728" i="1"/>
  <c r="K5728" i="1"/>
  <c r="L5728" i="1"/>
  <c r="M5728" i="1"/>
  <c r="N5728" i="1"/>
  <c r="J5729" i="1"/>
  <c r="K5729" i="1"/>
  <c r="L5729" i="1"/>
  <c r="M5729" i="1"/>
  <c r="N5729" i="1"/>
  <c r="J5730" i="1"/>
  <c r="K5730" i="1"/>
  <c r="L5730" i="1"/>
  <c r="M5730" i="1"/>
  <c r="N5730" i="1"/>
  <c r="J5731" i="1"/>
  <c r="K5731" i="1"/>
  <c r="L5731" i="1"/>
  <c r="M5731" i="1"/>
  <c r="N5731" i="1"/>
  <c r="J5732" i="1"/>
  <c r="K5732" i="1"/>
  <c r="L5732" i="1"/>
  <c r="M5732" i="1"/>
  <c r="N5732" i="1"/>
  <c r="J5733" i="1"/>
  <c r="K5733" i="1"/>
  <c r="L5733" i="1"/>
  <c r="M5733" i="1"/>
  <c r="N5733" i="1"/>
  <c r="J5734" i="1"/>
  <c r="K5734" i="1"/>
  <c r="L5734" i="1"/>
  <c r="M5734" i="1"/>
  <c r="N5734" i="1"/>
  <c r="J5735" i="1"/>
  <c r="K5735" i="1"/>
  <c r="L5735" i="1"/>
  <c r="M5735" i="1"/>
  <c r="N5735" i="1"/>
  <c r="J5736" i="1"/>
  <c r="K5736" i="1"/>
  <c r="L5736" i="1"/>
  <c r="M5736" i="1"/>
  <c r="N5736" i="1"/>
  <c r="J5737" i="1"/>
  <c r="K5737" i="1"/>
  <c r="L5737" i="1"/>
  <c r="M5737" i="1"/>
  <c r="N5737" i="1"/>
  <c r="J5738" i="1"/>
  <c r="K5738" i="1"/>
  <c r="L5738" i="1"/>
  <c r="M5738" i="1"/>
  <c r="N5738" i="1"/>
  <c r="J5739" i="1"/>
  <c r="K5739" i="1"/>
  <c r="L5739" i="1"/>
  <c r="M5739" i="1"/>
  <c r="N5739" i="1"/>
  <c r="J5740" i="1"/>
  <c r="K5740" i="1"/>
  <c r="L5740" i="1"/>
  <c r="M5740" i="1"/>
  <c r="N5740" i="1"/>
  <c r="J5741" i="1"/>
  <c r="K5741" i="1"/>
  <c r="L5741" i="1"/>
  <c r="M5741" i="1"/>
  <c r="N5741" i="1"/>
  <c r="J5742" i="1"/>
  <c r="K5742" i="1"/>
  <c r="L5742" i="1"/>
  <c r="M5742" i="1"/>
  <c r="N5742" i="1"/>
  <c r="J5743" i="1"/>
  <c r="K5743" i="1"/>
  <c r="L5743" i="1"/>
  <c r="M5743" i="1"/>
  <c r="N5743" i="1"/>
  <c r="J5744" i="1"/>
  <c r="K5744" i="1"/>
  <c r="L5744" i="1"/>
  <c r="M5744" i="1"/>
  <c r="N5744" i="1"/>
  <c r="J5745" i="1"/>
  <c r="K5745" i="1"/>
  <c r="L5745" i="1"/>
  <c r="M5745" i="1"/>
  <c r="N5745" i="1"/>
  <c r="J5746" i="1"/>
  <c r="K5746" i="1"/>
  <c r="L5746" i="1"/>
  <c r="M5746" i="1"/>
  <c r="N5746" i="1"/>
  <c r="J5747" i="1"/>
  <c r="K5747" i="1"/>
  <c r="L5747" i="1"/>
  <c r="M5747" i="1"/>
  <c r="N5747" i="1"/>
  <c r="J5748" i="1"/>
  <c r="K5748" i="1"/>
  <c r="L5748" i="1"/>
  <c r="M5748" i="1"/>
  <c r="N5748" i="1"/>
  <c r="J5749" i="1"/>
  <c r="K5749" i="1"/>
  <c r="L5749" i="1"/>
  <c r="M5749" i="1"/>
  <c r="N5749" i="1"/>
  <c r="J5750" i="1"/>
  <c r="K5750" i="1"/>
  <c r="L5750" i="1"/>
  <c r="M5750" i="1"/>
  <c r="N5750" i="1"/>
  <c r="J5751" i="1"/>
  <c r="O5751" i="1" s="1"/>
  <c r="K5751" i="1"/>
  <c r="L5751" i="1"/>
  <c r="M5751" i="1"/>
  <c r="N5751" i="1"/>
  <c r="J5752" i="1"/>
  <c r="K5752" i="1"/>
  <c r="L5752" i="1"/>
  <c r="M5752" i="1"/>
  <c r="N5752" i="1"/>
  <c r="J5753" i="1"/>
  <c r="K5753" i="1"/>
  <c r="L5753" i="1"/>
  <c r="M5753" i="1"/>
  <c r="N5753" i="1"/>
  <c r="J5754" i="1"/>
  <c r="K5754" i="1"/>
  <c r="L5754" i="1"/>
  <c r="M5754" i="1"/>
  <c r="N5754" i="1"/>
  <c r="J5755" i="1"/>
  <c r="K5755" i="1"/>
  <c r="L5755" i="1"/>
  <c r="M5755" i="1"/>
  <c r="N5755" i="1"/>
  <c r="J5756" i="1"/>
  <c r="K5756" i="1"/>
  <c r="L5756" i="1"/>
  <c r="M5756" i="1"/>
  <c r="N5756" i="1"/>
  <c r="J5757" i="1"/>
  <c r="K5757" i="1"/>
  <c r="L5757" i="1"/>
  <c r="M5757" i="1"/>
  <c r="N5757" i="1"/>
  <c r="J5758" i="1"/>
  <c r="K5758" i="1"/>
  <c r="L5758" i="1"/>
  <c r="M5758" i="1"/>
  <c r="N5758" i="1"/>
  <c r="J5759" i="1"/>
  <c r="K5759" i="1"/>
  <c r="L5759" i="1"/>
  <c r="M5759" i="1"/>
  <c r="N5759" i="1"/>
  <c r="J5760" i="1"/>
  <c r="K5760" i="1"/>
  <c r="L5760" i="1"/>
  <c r="M5760" i="1"/>
  <c r="N5760" i="1"/>
  <c r="J5761" i="1"/>
  <c r="K5761" i="1"/>
  <c r="L5761" i="1"/>
  <c r="M5761" i="1"/>
  <c r="N5761" i="1"/>
  <c r="J5762" i="1"/>
  <c r="K5762" i="1"/>
  <c r="L5762" i="1"/>
  <c r="M5762" i="1"/>
  <c r="N5762" i="1"/>
  <c r="J5763" i="1"/>
  <c r="K5763" i="1"/>
  <c r="L5763" i="1"/>
  <c r="M5763" i="1"/>
  <c r="N5763" i="1"/>
  <c r="J5764" i="1"/>
  <c r="K5764" i="1"/>
  <c r="L5764" i="1"/>
  <c r="M5764" i="1"/>
  <c r="N5764" i="1"/>
  <c r="J5765" i="1"/>
  <c r="K5765" i="1"/>
  <c r="L5765" i="1"/>
  <c r="M5765" i="1"/>
  <c r="N5765" i="1"/>
  <c r="J5766" i="1"/>
  <c r="K5766" i="1"/>
  <c r="L5766" i="1"/>
  <c r="M5766" i="1"/>
  <c r="N5766" i="1"/>
  <c r="J5767" i="1"/>
  <c r="K5767" i="1"/>
  <c r="L5767" i="1"/>
  <c r="M5767" i="1"/>
  <c r="N5767" i="1"/>
  <c r="J5768" i="1"/>
  <c r="K5768" i="1"/>
  <c r="L5768" i="1"/>
  <c r="M5768" i="1"/>
  <c r="N5768" i="1"/>
  <c r="J5769" i="1"/>
  <c r="K5769" i="1"/>
  <c r="L5769" i="1"/>
  <c r="M5769" i="1"/>
  <c r="N5769" i="1"/>
  <c r="J5770" i="1"/>
  <c r="K5770" i="1"/>
  <c r="L5770" i="1"/>
  <c r="M5770" i="1"/>
  <c r="N5770" i="1"/>
  <c r="J5771" i="1"/>
  <c r="K5771" i="1"/>
  <c r="L5771" i="1"/>
  <c r="M5771" i="1"/>
  <c r="N5771" i="1"/>
  <c r="J5772" i="1"/>
  <c r="K5772" i="1"/>
  <c r="L5772" i="1"/>
  <c r="M5772" i="1"/>
  <c r="N5772" i="1"/>
  <c r="J5773" i="1"/>
  <c r="K5773" i="1"/>
  <c r="L5773" i="1"/>
  <c r="M5773" i="1"/>
  <c r="N5773" i="1"/>
  <c r="J5774" i="1"/>
  <c r="K5774" i="1"/>
  <c r="L5774" i="1"/>
  <c r="M5774" i="1"/>
  <c r="N5774" i="1"/>
  <c r="J5775" i="1"/>
  <c r="O5775" i="1" s="1"/>
  <c r="K5775" i="1"/>
  <c r="L5775" i="1"/>
  <c r="M5775" i="1"/>
  <c r="N5775" i="1"/>
  <c r="J5776" i="1"/>
  <c r="K5776" i="1"/>
  <c r="L5776" i="1"/>
  <c r="M5776" i="1"/>
  <c r="N5776" i="1"/>
  <c r="J5777" i="1"/>
  <c r="K5777" i="1"/>
  <c r="L5777" i="1"/>
  <c r="M5777" i="1"/>
  <c r="N5777" i="1"/>
  <c r="J5778" i="1"/>
  <c r="K5778" i="1"/>
  <c r="L5778" i="1"/>
  <c r="M5778" i="1"/>
  <c r="N5778" i="1"/>
  <c r="J5779" i="1"/>
  <c r="K5779" i="1"/>
  <c r="L5779" i="1"/>
  <c r="M5779" i="1"/>
  <c r="N5779" i="1"/>
  <c r="J5780" i="1"/>
  <c r="K5780" i="1"/>
  <c r="L5780" i="1"/>
  <c r="M5780" i="1"/>
  <c r="N5780" i="1"/>
  <c r="J5781" i="1"/>
  <c r="K5781" i="1"/>
  <c r="L5781" i="1"/>
  <c r="M5781" i="1"/>
  <c r="N5781" i="1"/>
  <c r="J5782" i="1"/>
  <c r="K5782" i="1"/>
  <c r="L5782" i="1"/>
  <c r="M5782" i="1"/>
  <c r="N5782" i="1"/>
  <c r="J5783" i="1"/>
  <c r="K5783" i="1"/>
  <c r="L5783" i="1"/>
  <c r="M5783" i="1"/>
  <c r="N5783" i="1"/>
  <c r="J5784" i="1"/>
  <c r="K5784" i="1"/>
  <c r="L5784" i="1"/>
  <c r="M5784" i="1"/>
  <c r="N5784" i="1"/>
  <c r="J5785" i="1"/>
  <c r="K5785" i="1"/>
  <c r="L5785" i="1"/>
  <c r="M5785" i="1"/>
  <c r="N5785" i="1"/>
  <c r="J5786" i="1"/>
  <c r="K5786" i="1"/>
  <c r="L5786" i="1"/>
  <c r="M5786" i="1"/>
  <c r="N5786" i="1"/>
  <c r="J5787" i="1"/>
  <c r="K5787" i="1"/>
  <c r="L5787" i="1"/>
  <c r="M5787" i="1"/>
  <c r="N5787" i="1"/>
  <c r="J5788" i="1"/>
  <c r="K5788" i="1"/>
  <c r="L5788" i="1"/>
  <c r="M5788" i="1"/>
  <c r="N5788" i="1"/>
  <c r="J5789" i="1"/>
  <c r="K5789" i="1"/>
  <c r="L5789" i="1"/>
  <c r="M5789" i="1"/>
  <c r="N5789" i="1"/>
  <c r="J5790" i="1"/>
  <c r="K5790" i="1"/>
  <c r="L5790" i="1"/>
  <c r="M5790" i="1"/>
  <c r="N5790" i="1"/>
  <c r="J5791" i="1"/>
  <c r="K5791" i="1"/>
  <c r="L5791" i="1"/>
  <c r="M5791" i="1"/>
  <c r="N5791" i="1"/>
  <c r="J5792" i="1"/>
  <c r="K5792" i="1"/>
  <c r="L5792" i="1"/>
  <c r="M5792" i="1"/>
  <c r="N5792" i="1"/>
  <c r="J5793" i="1"/>
  <c r="K5793" i="1"/>
  <c r="L5793" i="1"/>
  <c r="M5793" i="1"/>
  <c r="N5793" i="1"/>
  <c r="J5794" i="1"/>
  <c r="K5794" i="1"/>
  <c r="L5794" i="1"/>
  <c r="M5794" i="1"/>
  <c r="N5794" i="1"/>
  <c r="J5795" i="1"/>
  <c r="K5795" i="1"/>
  <c r="L5795" i="1"/>
  <c r="M5795" i="1"/>
  <c r="N5795" i="1"/>
  <c r="J5796" i="1"/>
  <c r="K5796" i="1"/>
  <c r="L5796" i="1"/>
  <c r="M5796" i="1"/>
  <c r="N5796" i="1"/>
  <c r="J5797" i="1"/>
  <c r="K5797" i="1"/>
  <c r="L5797" i="1"/>
  <c r="M5797" i="1"/>
  <c r="N5797" i="1"/>
  <c r="J5798" i="1"/>
  <c r="K5798" i="1"/>
  <c r="L5798" i="1"/>
  <c r="M5798" i="1"/>
  <c r="N5798" i="1"/>
  <c r="J5799" i="1"/>
  <c r="O5799" i="1" s="1"/>
  <c r="K5799" i="1"/>
  <c r="L5799" i="1"/>
  <c r="M5799" i="1"/>
  <c r="N5799" i="1"/>
  <c r="J5800" i="1"/>
  <c r="K5800" i="1"/>
  <c r="L5800" i="1"/>
  <c r="M5800" i="1"/>
  <c r="N5800" i="1"/>
  <c r="J5801" i="1"/>
  <c r="K5801" i="1"/>
  <c r="L5801" i="1"/>
  <c r="M5801" i="1"/>
  <c r="N5801" i="1"/>
  <c r="J5802" i="1"/>
  <c r="K5802" i="1"/>
  <c r="L5802" i="1"/>
  <c r="M5802" i="1"/>
  <c r="N5802" i="1"/>
  <c r="J5803" i="1"/>
  <c r="K5803" i="1"/>
  <c r="L5803" i="1"/>
  <c r="M5803" i="1"/>
  <c r="N5803" i="1"/>
  <c r="J5804" i="1"/>
  <c r="K5804" i="1"/>
  <c r="L5804" i="1"/>
  <c r="M5804" i="1"/>
  <c r="N5804" i="1"/>
  <c r="J5805" i="1"/>
  <c r="K5805" i="1"/>
  <c r="L5805" i="1"/>
  <c r="M5805" i="1"/>
  <c r="N5805" i="1"/>
  <c r="J5806" i="1"/>
  <c r="K5806" i="1"/>
  <c r="L5806" i="1"/>
  <c r="M5806" i="1"/>
  <c r="N5806" i="1"/>
  <c r="J5807" i="1"/>
  <c r="K5807" i="1"/>
  <c r="L5807" i="1"/>
  <c r="M5807" i="1"/>
  <c r="N5807" i="1"/>
  <c r="J5808" i="1"/>
  <c r="K5808" i="1"/>
  <c r="L5808" i="1"/>
  <c r="M5808" i="1"/>
  <c r="N5808" i="1"/>
  <c r="J5809" i="1"/>
  <c r="K5809" i="1"/>
  <c r="L5809" i="1"/>
  <c r="M5809" i="1"/>
  <c r="N5809" i="1"/>
  <c r="J5810" i="1"/>
  <c r="K5810" i="1"/>
  <c r="L5810" i="1"/>
  <c r="M5810" i="1"/>
  <c r="N5810" i="1"/>
  <c r="J5811" i="1"/>
  <c r="K5811" i="1"/>
  <c r="L5811" i="1"/>
  <c r="M5811" i="1"/>
  <c r="N5811" i="1"/>
  <c r="J5812" i="1"/>
  <c r="K5812" i="1"/>
  <c r="L5812" i="1"/>
  <c r="M5812" i="1"/>
  <c r="N5812" i="1"/>
  <c r="J5813" i="1"/>
  <c r="K5813" i="1"/>
  <c r="L5813" i="1"/>
  <c r="M5813" i="1"/>
  <c r="N5813" i="1"/>
  <c r="J5814" i="1"/>
  <c r="K5814" i="1"/>
  <c r="L5814" i="1"/>
  <c r="M5814" i="1"/>
  <c r="N5814" i="1"/>
  <c r="J5815" i="1"/>
  <c r="K5815" i="1"/>
  <c r="L5815" i="1"/>
  <c r="M5815" i="1"/>
  <c r="N5815" i="1"/>
  <c r="J5816" i="1"/>
  <c r="K5816" i="1"/>
  <c r="L5816" i="1"/>
  <c r="M5816" i="1"/>
  <c r="N5816" i="1"/>
  <c r="J5817" i="1"/>
  <c r="K5817" i="1"/>
  <c r="L5817" i="1"/>
  <c r="M5817" i="1"/>
  <c r="N5817" i="1"/>
  <c r="J5818" i="1"/>
  <c r="K5818" i="1"/>
  <c r="L5818" i="1"/>
  <c r="M5818" i="1"/>
  <c r="N5818" i="1"/>
  <c r="J5819" i="1"/>
  <c r="K5819" i="1"/>
  <c r="L5819" i="1"/>
  <c r="M5819" i="1"/>
  <c r="N5819" i="1"/>
  <c r="J5820" i="1"/>
  <c r="K5820" i="1"/>
  <c r="L5820" i="1"/>
  <c r="M5820" i="1"/>
  <c r="N5820" i="1"/>
  <c r="J5821" i="1"/>
  <c r="K5821" i="1"/>
  <c r="L5821" i="1"/>
  <c r="M5821" i="1"/>
  <c r="N5821" i="1"/>
  <c r="J5822" i="1"/>
  <c r="K5822" i="1"/>
  <c r="L5822" i="1"/>
  <c r="M5822" i="1"/>
  <c r="N5822" i="1"/>
  <c r="J5823" i="1"/>
  <c r="O5823" i="1" s="1"/>
  <c r="K5823" i="1"/>
  <c r="L5823" i="1"/>
  <c r="M5823" i="1"/>
  <c r="N5823" i="1"/>
  <c r="J5824" i="1"/>
  <c r="K5824" i="1"/>
  <c r="L5824" i="1"/>
  <c r="M5824" i="1"/>
  <c r="N5824" i="1"/>
  <c r="J5825" i="1"/>
  <c r="K5825" i="1"/>
  <c r="L5825" i="1"/>
  <c r="M5825" i="1"/>
  <c r="N5825" i="1"/>
  <c r="J5826" i="1"/>
  <c r="K5826" i="1"/>
  <c r="L5826" i="1"/>
  <c r="M5826" i="1"/>
  <c r="N5826" i="1"/>
  <c r="J5827" i="1"/>
  <c r="K5827" i="1"/>
  <c r="L5827" i="1"/>
  <c r="M5827" i="1"/>
  <c r="N5827" i="1"/>
  <c r="J5828" i="1"/>
  <c r="K5828" i="1"/>
  <c r="L5828" i="1"/>
  <c r="M5828" i="1"/>
  <c r="N5828" i="1"/>
  <c r="J5829" i="1"/>
  <c r="K5829" i="1"/>
  <c r="L5829" i="1"/>
  <c r="M5829" i="1"/>
  <c r="N5829" i="1"/>
  <c r="J5830" i="1"/>
  <c r="K5830" i="1"/>
  <c r="L5830" i="1"/>
  <c r="M5830" i="1"/>
  <c r="N5830" i="1"/>
  <c r="J5831" i="1"/>
  <c r="K5831" i="1"/>
  <c r="L5831" i="1"/>
  <c r="M5831" i="1"/>
  <c r="N5831" i="1"/>
  <c r="J5832" i="1"/>
  <c r="K5832" i="1"/>
  <c r="L5832" i="1"/>
  <c r="M5832" i="1"/>
  <c r="N5832" i="1"/>
  <c r="J5833" i="1"/>
  <c r="K5833" i="1"/>
  <c r="L5833" i="1"/>
  <c r="M5833" i="1"/>
  <c r="N5833" i="1"/>
  <c r="J5834" i="1"/>
  <c r="K5834" i="1"/>
  <c r="L5834" i="1"/>
  <c r="M5834" i="1"/>
  <c r="N5834" i="1"/>
  <c r="J5835" i="1"/>
  <c r="K5835" i="1"/>
  <c r="L5835" i="1"/>
  <c r="M5835" i="1"/>
  <c r="N5835" i="1"/>
  <c r="J5836" i="1"/>
  <c r="K5836" i="1"/>
  <c r="L5836" i="1"/>
  <c r="M5836" i="1"/>
  <c r="N5836" i="1"/>
  <c r="J5837" i="1"/>
  <c r="K5837" i="1"/>
  <c r="L5837" i="1"/>
  <c r="M5837" i="1"/>
  <c r="N5837" i="1"/>
  <c r="J5838" i="1"/>
  <c r="K5838" i="1"/>
  <c r="L5838" i="1"/>
  <c r="M5838" i="1"/>
  <c r="N5838" i="1"/>
  <c r="J5839" i="1"/>
  <c r="K5839" i="1"/>
  <c r="L5839" i="1"/>
  <c r="M5839" i="1"/>
  <c r="N5839" i="1"/>
  <c r="J5840" i="1"/>
  <c r="K5840" i="1"/>
  <c r="L5840" i="1"/>
  <c r="M5840" i="1"/>
  <c r="N5840" i="1"/>
  <c r="J5841" i="1"/>
  <c r="K5841" i="1"/>
  <c r="L5841" i="1"/>
  <c r="M5841" i="1"/>
  <c r="N5841" i="1"/>
  <c r="J5842" i="1"/>
  <c r="K5842" i="1"/>
  <c r="L5842" i="1"/>
  <c r="M5842" i="1"/>
  <c r="N5842" i="1"/>
  <c r="J5843" i="1"/>
  <c r="K5843" i="1"/>
  <c r="L5843" i="1"/>
  <c r="M5843" i="1"/>
  <c r="N5843" i="1"/>
  <c r="J5844" i="1"/>
  <c r="K5844" i="1"/>
  <c r="L5844" i="1"/>
  <c r="M5844" i="1"/>
  <c r="N5844" i="1"/>
  <c r="J5845" i="1"/>
  <c r="K5845" i="1"/>
  <c r="L5845" i="1"/>
  <c r="M5845" i="1"/>
  <c r="N5845" i="1"/>
  <c r="J5846" i="1"/>
  <c r="K5846" i="1"/>
  <c r="L5846" i="1"/>
  <c r="M5846" i="1"/>
  <c r="N5846" i="1"/>
  <c r="J5847" i="1"/>
  <c r="O5847" i="1" s="1"/>
  <c r="K5847" i="1"/>
  <c r="L5847" i="1"/>
  <c r="M5847" i="1"/>
  <c r="N5847" i="1"/>
  <c r="J5848" i="1"/>
  <c r="K5848" i="1"/>
  <c r="L5848" i="1"/>
  <c r="M5848" i="1"/>
  <c r="N5848" i="1"/>
  <c r="J5849" i="1"/>
  <c r="K5849" i="1"/>
  <c r="L5849" i="1"/>
  <c r="M5849" i="1"/>
  <c r="N5849" i="1"/>
  <c r="J5850" i="1"/>
  <c r="K5850" i="1"/>
  <c r="L5850" i="1"/>
  <c r="M5850" i="1"/>
  <c r="N5850" i="1"/>
  <c r="J5851" i="1"/>
  <c r="K5851" i="1"/>
  <c r="L5851" i="1"/>
  <c r="M5851" i="1"/>
  <c r="N5851" i="1"/>
  <c r="J5852" i="1"/>
  <c r="K5852" i="1"/>
  <c r="L5852" i="1"/>
  <c r="M5852" i="1"/>
  <c r="N5852" i="1"/>
  <c r="J5853" i="1"/>
  <c r="K5853" i="1"/>
  <c r="L5853" i="1"/>
  <c r="M5853" i="1"/>
  <c r="N5853" i="1"/>
  <c r="J5854" i="1"/>
  <c r="K5854" i="1"/>
  <c r="L5854" i="1"/>
  <c r="M5854" i="1"/>
  <c r="N5854" i="1"/>
  <c r="J5855" i="1"/>
  <c r="K5855" i="1"/>
  <c r="L5855" i="1"/>
  <c r="M5855" i="1"/>
  <c r="N5855" i="1"/>
  <c r="J5856" i="1"/>
  <c r="K5856" i="1"/>
  <c r="L5856" i="1"/>
  <c r="M5856" i="1"/>
  <c r="N5856" i="1"/>
  <c r="J5857" i="1"/>
  <c r="K5857" i="1"/>
  <c r="L5857" i="1"/>
  <c r="M5857" i="1"/>
  <c r="N5857" i="1"/>
  <c r="J5858" i="1"/>
  <c r="K5858" i="1"/>
  <c r="L5858" i="1"/>
  <c r="M5858" i="1"/>
  <c r="N5858" i="1"/>
  <c r="J5859" i="1"/>
  <c r="K5859" i="1"/>
  <c r="L5859" i="1"/>
  <c r="M5859" i="1"/>
  <c r="N5859" i="1"/>
  <c r="J5860" i="1"/>
  <c r="K5860" i="1"/>
  <c r="L5860" i="1"/>
  <c r="M5860" i="1"/>
  <c r="N5860" i="1"/>
  <c r="J5861" i="1"/>
  <c r="K5861" i="1"/>
  <c r="L5861" i="1"/>
  <c r="M5861" i="1"/>
  <c r="N5861" i="1"/>
  <c r="J5862" i="1"/>
  <c r="K5862" i="1"/>
  <c r="L5862" i="1"/>
  <c r="M5862" i="1"/>
  <c r="N5862" i="1"/>
  <c r="J5863" i="1"/>
  <c r="K5863" i="1"/>
  <c r="L5863" i="1"/>
  <c r="M5863" i="1"/>
  <c r="N5863" i="1"/>
  <c r="J5864" i="1"/>
  <c r="K5864" i="1"/>
  <c r="L5864" i="1"/>
  <c r="M5864" i="1"/>
  <c r="N5864" i="1"/>
  <c r="J5865" i="1"/>
  <c r="K5865" i="1"/>
  <c r="L5865" i="1"/>
  <c r="M5865" i="1"/>
  <c r="N5865" i="1"/>
  <c r="J5866" i="1"/>
  <c r="K5866" i="1"/>
  <c r="L5866" i="1"/>
  <c r="M5866" i="1"/>
  <c r="N5866" i="1"/>
  <c r="J5867" i="1"/>
  <c r="K5867" i="1"/>
  <c r="L5867" i="1"/>
  <c r="M5867" i="1"/>
  <c r="N5867" i="1"/>
  <c r="J5868" i="1"/>
  <c r="K5868" i="1"/>
  <c r="L5868" i="1"/>
  <c r="M5868" i="1"/>
  <c r="N5868" i="1"/>
  <c r="J5869" i="1"/>
  <c r="K5869" i="1"/>
  <c r="L5869" i="1"/>
  <c r="M5869" i="1"/>
  <c r="N5869" i="1"/>
  <c r="J5870" i="1"/>
  <c r="K5870" i="1"/>
  <c r="L5870" i="1"/>
  <c r="M5870" i="1"/>
  <c r="N5870" i="1"/>
  <c r="J5871" i="1"/>
  <c r="O5871" i="1" s="1"/>
  <c r="K5871" i="1"/>
  <c r="L5871" i="1"/>
  <c r="M5871" i="1"/>
  <c r="N5871" i="1"/>
  <c r="J5872" i="1"/>
  <c r="K5872" i="1"/>
  <c r="L5872" i="1"/>
  <c r="M5872" i="1"/>
  <c r="N5872" i="1"/>
  <c r="J5873" i="1"/>
  <c r="K5873" i="1"/>
  <c r="L5873" i="1"/>
  <c r="M5873" i="1"/>
  <c r="N5873" i="1"/>
  <c r="J5874" i="1"/>
  <c r="K5874" i="1"/>
  <c r="L5874" i="1"/>
  <c r="M5874" i="1"/>
  <c r="N5874" i="1"/>
  <c r="J5875" i="1"/>
  <c r="K5875" i="1"/>
  <c r="L5875" i="1"/>
  <c r="M5875" i="1"/>
  <c r="N5875" i="1"/>
  <c r="J5876" i="1"/>
  <c r="K5876" i="1"/>
  <c r="L5876" i="1"/>
  <c r="M5876" i="1"/>
  <c r="N5876" i="1"/>
  <c r="J5877" i="1"/>
  <c r="K5877" i="1"/>
  <c r="L5877" i="1"/>
  <c r="M5877" i="1"/>
  <c r="N5877" i="1"/>
  <c r="J5878" i="1"/>
  <c r="K5878" i="1"/>
  <c r="L5878" i="1"/>
  <c r="M5878" i="1"/>
  <c r="N5878" i="1"/>
  <c r="J5879" i="1"/>
  <c r="K5879" i="1"/>
  <c r="L5879" i="1"/>
  <c r="M5879" i="1"/>
  <c r="N5879" i="1"/>
  <c r="J5880" i="1"/>
  <c r="K5880" i="1"/>
  <c r="L5880" i="1"/>
  <c r="M5880" i="1"/>
  <c r="N5880" i="1"/>
  <c r="J5881" i="1"/>
  <c r="K5881" i="1"/>
  <c r="L5881" i="1"/>
  <c r="M5881" i="1"/>
  <c r="N5881" i="1"/>
  <c r="J5882" i="1"/>
  <c r="K5882" i="1"/>
  <c r="L5882" i="1"/>
  <c r="M5882" i="1"/>
  <c r="N5882" i="1"/>
  <c r="J5883" i="1"/>
  <c r="K5883" i="1"/>
  <c r="L5883" i="1"/>
  <c r="M5883" i="1"/>
  <c r="N5883" i="1"/>
  <c r="J5884" i="1"/>
  <c r="K5884" i="1"/>
  <c r="L5884" i="1"/>
  <c r="M5884" i="1"/>
  <c r="N5884" i="1"/>
  <c r="J5885" i="1"/>
  <c r="K5885" i="1"/>
  <c r="L5885" i="1"/>
  <c r="M5885" i="1"/>
  <c r="N5885" i="1"/>
  <c r="J5886" i="1"/>
  <c r="K5886" i="1"/>
  <c r="L5886" i="1"/>
  <c r="M5886" i="1"/>
  <c r="N5886" i="1"/>
  <c r="J5887" i="1"/>
  <c r="K5887" i="1"/>
  <c r="L5887" i="1"/>
  <c r="M5887" i="1"/>
  <c r="N5887" i="1"/>
  <c r="J5888" i="1"/>
  <c r="K5888" i="1"/>
  <c r="L5888" i="1"/>
  <c r="M5888" i="1"/>
  <c r="N5888" i="1"/>
  <c r="J5889" i="1"/>
  <c r="K5889" i="1"/>
  <c r="L5889" i="1"/>
  <c r="M5889" i="1"/>
  <c r="N5889" i="1"/>
  <c r="J5890" i="1"/>
  <c r="K5890" i="1"/>
  <c r="L5890" i="1"/>
  <c r="M5890" i="1"/>
  <c r="N5890" i="1"/>
  <c r="J5891" i="1"/>
  <c r="K5891" i="1"/>
  <c r="L5891" i="1"/>
  <c r="M5891" i="1"/>
  <c r="N5891" i="1"/>
  <c r="J5892" i="1"/>
  <c r="K5892" i="1"/>
  <c r="L5892" i="1"/>
  <c r="M5892" i="1"/>
  <c r="N5892" i="1"/>
  <c r="J5893" i="1"/>
  <c r="K5893" i="1"/>
  <c r="L5893" i="1"/>
  <c r="M5893" i="1"/>
  <c r="N5893" i="1"/>
  <c r="J5894" i="1"/>
  <c r="K5894" i="1"/>
  <c r="L5894" i="1"/>
  <c r="M5894" i="1"/>
  <c r="N5894" i="1"/>
  <c r="J5895" i="1"/>
  <c r="O5895" i="1" s="1"/>
  <c r="K5895" i="1"/>
  <c r="L5895" i="1"/>
  <c r="M5895" i="1"/>
  <c r="N5895" i="1"/>
  <c r="J5896" i="1"/>
  <c r="K5896" i="1"/>
  <c r="L5896" i="1"/>
  <c r="M5896" i="1"/>
  <c r="N5896" i="1"/>
  <c r="J5897" i="1"/>
  <c r="K5897" i="1"/>
  <c r="L5897" i="1"/>
  <c r="M5897" i="1"/>
  <c r="N5897" i="1"/>
  <c r="J5898" i="1"/>
  <c r="K5898" i="1"/>
  <c r="L5898" i="1"/>
  <c r="M5898" i="1"/>
  <c r="N5898" i="1"/>
  <c r="J5899" i="1"/>
  <c r="K5899" i="1"/>
  <c r="L5899" i="1"/>
  <c r="M5899" i="1"/>
  <c r="N5899" i="1"/>
  <c r="J5900" i="1"/>
  <c r="K5900" i="1"/>
  <c r="L5900" i="1"/>
  <c r="M5900" i="1"/>
  <c r="N5900" i="1"/>
  <c r="J5901" i="1"/>
  <c r="K5901" i="1"/>
  <c r="L5901" i="1"/>
  <c r="M5901" i="1"/>
  <c r="N5901" i="1"/>
  <c r="J5902" i="1"/>
  <c r="K5902" i="1"/>
  <c r="L5902" i="1"/>
  <c r="M5902" i="1"/>
  <c r="N5902" i="1"/>
  <c r="J5903" i="1"/>
  <c r="K5903" i="1"/>
  <c r="L5903" i="1"/>
  <c r="M5903" i="1"/>
  <c r="N5903" i="1"/>
  <c r="J5904" i="1"/>
  <c r="K5904" i="1"/>
  <c r="L5904" i="1"/>
  <c r="M5904" i="1"/>
  <c r="N5904" i="1"/>
  <c r="J5905" i="1"/>
  <c r="K5905" i="1"/>
  <c r="L5905" i="1"/>
  <c r="M5905" i="1"/>
  <c r="N5905" i="1"/>
  <c r="J5906" i="1"/>
  <c r="K5906" i="1"/>
  <c r="L5906" i="1"/>
  <c r="M5906" i="1"/>
  <c r="N5906" i="1"/>
  <c r="J5907" i="1"/>
  <c r="K5907" i="1"/>
  <c r="L5907" i="1"/>
  <c r="M5907" i="1"/>
  <c r="N5907" i="1"/>
  <c r="J5908" i="1"/>
  <c r="K5908" i="1"/>
  <c r="L5908" i="1"/>
  <c r="M5908" i="1"/>
  <c r="N5908" i="1"/>
  <c r="J5909" i="1"/>
  <c r="K5909" i="1"/>
  <c r="L5909" i="1"/>
  <c r="M5909" i="1"/>
  <c r="N5909" i="1"/>
  <c r="J5910" i="1"/>
  <c r="K5910" i="1"/>
  <c r="L5910" i="1"/>
  <c r="M5910" i="1"/>
  <c r="N5910" i="1"/>
  <c r="J5911" i="1"/>
  <c r="O5911" i="1" s="1"/>
  <c r="K5911" i="1"/>
  <c r="L5911" i="1"/>
  <c r="M5911" i="1"/>
  <c r="N5911" i="1"/>
  <c r="J5912" i="1"/>
  <c r="K5912" i="1"/>
  <c r="L5912" i="1"/>
  <c r="M5912" i="1"/>
  <c r="N5912" i="1"/>
  <c r="J5913" i="1"/>
  <c r="K5913" i="1"/>
  <c r="L5913" i="1"/>
  <c r="M5913" i="1"/>
  <c r="N5913" i="1"/>
  <c r="J5914" i="1"/>
  <c r="K5914" i="1"/>
  <c r="L5914" i="1"/>
  <c r="M5914" i="1"/>
  <c r="N5914" i="1"/>
  <c r="J5915" i="1"/>
  <c r="K5915" i="1"/>
  <c r="L5915" i="1"/>
  <c r="M5915" i="1"/>
  <c r="N5915" i="1"/>
  <c r="J5916" i="1"/>
  <c r="K5916" i="1"/>
  <c r="L5916" i="1"/>
  <c r="M5916" i="1"/>
  <c r="N5916" i="1"/>
  <c r="J5917" i="1"/>
  <c r="K5917" i="1"/>
  <c r="L5917" i="1"/>
  <c r="M5917" i="1"/>
  <c r="N5917" i="1"/>
  <c r="J5918" i="1"/>
  <c r="K5918" i="1"/>
  <c r="L5918" i="1"/>
  <c r="M5918" i="1"/>
  <c r="N5918" i="1"/>
  <c r="J5919" i="1"/>
  <c r="O5919" i="1" s="1"/>
  <c r="K5919" i="1"/>
  <c r="L5919" i="1"/>
  <c r="M5919" i="1"/>
  <c r="N5919" i="1"/>
  <c r="J5920" i="1"/>
  <c r="K5920" i="1"/>
  <c r="L5920" i="1"/>
  <c r="M5920" i="1"/>
  <c r="N5920" i="1"/>
  <c r="J5921" i="1"/>
  <c r="K5921" i="1"/>
  <c r="L5921" i="1"/>
  <c r="M5921" i="1"/>
  <c r="N5921" i="1"/>
  <c r="J5922" i="1"/>
  <c r="K5922" i="1"/>
  <c r="L5922" i="1"/>
  <c r="M5922" i="1"/>
  <c r="N5922" i="1"/>
  <c r="J5923" i="1"/>
  <c r="K5923" i="1"/>
  <c r="L5923" i="1"/>
  <c r="M5923" i="1"/>
  <c r="N5923" i="1"/>
  <c r="J5924" i="1"/>
  <c r="K5924" i="1"/>
  <c r="L5924" i="1"/>
  <c r="M5924" i="1"/>
  <c r="N5924" i="1"/>
  <c r="J5925" i="1"/>
  <c r="K5925" i="1"/>
  <c r="L5925" i="1"/>
  <c r="M5925" i="1"/>
  <c r="N5925" i="1"/>
  <c r="J5926" i="1"/>
  <c r="K5926" i="1"/>
  <c r="L5926" i="1"/>
  <c r="M5926" i="1"/>
  <c r="N5926" i="1"/>
  <c r="J5927" i="1"/>
  <c r="K5927" i="1"/>
  <c r="L5927" i="1"/>
  <c r="M5927" i="1"/>
  <c r="N5927" i="1"/>
  <c r="J5928" i="1"/>
  <c r="K5928" i="1"/>
  <c r="L5928" i="1"/>
  <c r="M5928" i="1"/>
  <c r="N5928" i="1"/>
  <c r="J5929" i="1"/>
  <c r="K5929" i="1"/>
  <c r="L5929" i="1"/>
  <c r="M5929" i="1"/>
  <c r="N5929" i="1"/>
  <c r="J5930" i="1"/>
  <c r="K5930" i="1"/>
  <c r="L5930" i="1"/>
  <c r="M5930" i="1"/>
  <c r="N5930" i="1"/>
  <c r="J5931" i="1"/>
  <c r="K5931" i="1"/>
  <c r="L5931" i="1"/>
  <c r="M5931" i="1"/>
  <c r="N5931" i="1"/>
  <c r="J5932" i="1"/>
  <c r="K5932" i="1"/>
  <c r="L5932" i="1"/>
  <c r="M5932" i="1"/>
  <c r="N5932" i="1"/>
  <c r="J5933" i="1"/>
  <c r="K5933" i="1"/>
  <c r="L5933" i="1"/>
  <c r="M5933" i="1"/>
  <c r="N5933" i="1"/>
  <c r="J5934" i="1"/>
  <c r="K5934" i="1"/>
  <c r="L5934" i="1"/>
  <c r="M5934" i="1"/>
  <c r="N5934" i="1"/>
  <c r="J5935" i="1"/>
  <c r="K5935" i="1"/>
  <c r="L5935" i="1"/>
  <c r="M5935" i="1"/>
  <c r="N5935" i="1"/>
  <c r="J5936" i="1"/>
  <c r="K5936" i="1"/>
  <c r="L5936" i="1"/>
  <c r="M5936" i="1"/>
  <c r="N5936" i="1"/>
  <c r="J5937" i="1"/>
  <c r="K5937" i="1"/>
  <c r="L5937" i="1"/>
  <c r="M5937" i="1"/>
  <c r="N5937" i="1"/>
  <c r="J5938" i="1"/>
  <c r="K5938" i="1"/>
  <c r="L5938" i="1"/>
  <c r="M5938" i="1"/>
  <c r="N5938" i="1"/>
  <c r="J5939" i="1"/>
  <c r="K5939" i="1"/>
  <c r="L5939" i="1"/>
  <c r="M5939" i="1"/>
  <c r="N5939" i="1"/>
  <c r="J5940" i="1"/>
  <c r="K5940" i="1"/>
  <c r="L5940" i="1"/>
  <c r="M5940" i="1"/>
  <c r="N5940" i="1"/>
  <c r="J5941" i="1"/>
  <c r="K5941" i="1"/>
  <c r="L5941" i="1"/>
  <c r="M5941" i="1"/>
  <c r="N5941" i="1"/>
  <c r="J5942" i="1"/>
  <c r="K5942" i="1"/>
  <c r="L5942" i="1"/>
  <c r="M5942" i="1"/>
  <c r="N5942" i="1"/>
  <c r="J5943" i="1"/>
  <c r="O5943" i="1" s="1"/>
  <c r="K5943" i="1"/>
  <c r="L5943" i="1"/>
  <c r="M5943" i="1"/>
  <c r="N5943" i="1"/>
  <c r="J5944" i="1"/>
  <c r="K5944" i="1"/>
  <c r="L5944" i="1"/>
  <c r="M5944" i="1"/>
  <c r="N5944" i="1"/>
  <c r="J5945" i="1"/>
  <c r="K5945" i="1"/>
  <c r="L5945" i="1"/>
  <c r="M5945" i="1"/>
  <c r="N5945" i="1"/>
  <c r="J5946" i="1"/>
  <c r="K5946" i="1"/>
  <c r="L5946" i="1"/>
  <c r="M5946" i="1"/>
  <c r="N5946" i="1"/>
  <c r="J5947" i="1"/>
  <c r="K5947" i="1"/>
  <c r="L5947" i="1"/>
  <c r="M5947" i="1"/>
  <c r="N5947" i="1"/>
  <c r="J5948" i="1"/>
  <c r="K5948" i="1"/>
  <c r="L5948" i="1"/>
  <c r="M5948" i="1"/>
  <c r="N5948" i="1"/>
  <c r="J5949" i="1"/>
  <c r="K5949" i="1"/>
  <c r="L5949" i="1"/>
  <c r="M5949" i="1"/>
  <c r="N5949" i="1"/>
  <c r="J5950" i="1"/>
  <c r="K5950" i="1"/>
  <c r="L5950" i="1"/>
  <c r="M5950" i="1"/>
  <c r="N5950" i="1"/>
  <c r="J5951" i="1"/>
  <c r="K5951" i="1"/>
  <c r="L5951" i="1"/>
  <c r="M5951" i="1"/>
  <c r="N5951" i="1"/>
  <c r="J5952" i="1"/>
  <c r="K5952" i="1"/>
  <c r="L5952" i="1"/>
  <c r="M5952" i="1"/>
  <c r="N5952" i="1"/>
  <c r="J5953" i="1"/>
  <c r="K5953" i="1"/>
  <c r="L5953" i="1"/>
  <c r="M5953" i="1"/>
  <c r="N5953" i="1"/>
  <c r="J5954" i="1"/>
  <c r="K5954" i="1"/>
  <c r="L5954" i="1"/>
  <c r="M5954" i="1"/>
  <c r="N5954" i="1"/>
  <c r="J5955" i="1"/>
  <c r="K5955" i="1"/>
  <c r="L5955" i="1"/>
  <c r="M5955" i="1"/>
  <c r="N5955" i="1"/>
  <c r="J5956" i="1"/>
  <c r="K5956" i="1"/>
  <c r="L5956" i="1"/>
  <c r="M5956" i="1"/>
  <c r="N5956" i="1"/>
  <c r="J5957" i="1"/>
  <c r="K5957" i="1"/>
  <c r="L5957" i="1"/>
  <c r="M5957" i="1"/>
  <c r="N5957" i="1"/>
  <c r="J5958" i="1"/>
  <c r="K5958" i="1"/>
  <c r="L5958" i="1"/>
  <c r="M5958" i="1"/>
  <c r="N5958" i="1"/>
  <c r="J5959" i="1"/>
  <c r="K5959" i="1"/>
  <c r="L5959" i="1"/>
  <c r="M5959" i="1"/>
  <c r="N5959" i="1"/>
  <c r="J5960" i="1"/>
  <c r="K5960" i="1"/>
  <c r="L5960" i="1"/>
  <c r="M5960" i="1"/>
  <c r="N5960" i="1"/>
  <c r="J5961" i="1"/>
  <c r="K5961" i="1"/>
  <c r="L5961" i="1"/>
  <c r="M5961" i="1"/>
  <c r="N5961" i="1"/>
  <c r="J5962" i="1"/>
  <c r="K5962" i="1"/>
  <c r="L5962" i="1"/>
  <c r="M5962" i="1"/>
  <c r="N5962" i="1"/>
  <c r="J5963" i="1"/>
  <c r="K5963" i="1"/>
  <c r="L5963" i="1"/>
  <c r="M5963" i="1"/>
  <c r="N5963" i="1"/>
  <c r="J5964" i="1"/>
  <c r="K5964" i="1"/>
  <c r="L5964" i="1"/>
  <c r="M5964" i="1"/>
  <c r="N5964" i="1"/>
  <c r="J5965" i="1"/>
  <c r="K5965" i="1"/>
  <c r="L5965" i="1"/>
  <c r="M5965" i="1"/>
  <c r="N5965" i="1"/>
  <c r="J5966" i="1"/>
  <c r="K5966" i="1"/>
  <c r="L5966" i="1"/>
  <c r="M5966" i="1"/>
  <c r="N5966" i="1"/>
  <c r="J5967" i="1"/>
  <c r="O5967" i="1" s="1"/>
  <c r="K5967" i="1"/>
  <c r="L5967" i="1"/>
  <c r="M5967" i="1"/>
  <c r="N5967" i="1"/>
  <c r="J5968" i="1"/>
  <c r="K5968" i="1"/>
  <c r="L5968" i="1"/>
  <c r="M5968" i="1"/>
  <c r="N5968" i="1"/>
  <c r="J5969" i="1"/>
  <c r="K5969" i="1"/>
  <c r="L5969" i="1"/>
  <c r="M5969" i="1"/>
  <c r="N5969" i="1"/>
  <c r="J5970" i="1"/>
  <c r="K5970" i="1"/>
  <c r="L5970" i="1"/>
  <c r="M5970" i="1"/>
  <c r="N5970" i="1"/>
  <c r="J5971" i="1"/>
  <c r="K5971" i="1"/>
  <c r="L5971" i="1"/>
  <c r="M5971" i="1"/>
  <c r="N5971" i="1"/>
  <c r="J5972" i="1"/>
  <c r="K5972" i="1"/>
  <c r="L5972" i="1"/>
  <c r="M5972" i="1"/>
  <c r="N5972" i="1"/>
  <c r="J5973" i="1"/>
  <c r="K5973" i="1"/>
  <c r="L5973" i="1"/>
  <c r="M5973" i="1"/>
  <c r="N5973" i="1"/>
  <c r="J5974" i="1"/>
  <c r="K5974" i="1"/>
  <c r="L5974" i="1"/>
  <c r="M5974" i="1"/>
  <c r="N5974" i="1"/>
  <c r="J5975" i="1"/>
  <c r="K5975" i="1"/>
  <c r="L5975" i="1"/>
  <c r="M5975" i="1"/>
  <c r="N5975" i="1"/>
  <c r="J5976" i="1"/>
  <c r="K5976" i="1"/>
  <c r="L5976" i="1"/>
  <c r="M5976" i="1"/>
  <c r="N5976" i="1"/>
  <c r="J5977" i="1"/>
  <c r="K5977" i="1"/>
  <c r="L5977" i="1"/>
  <c r="M5977" i="1"/>
  <c r="N5977" i="1"/>
  <c r="J5978" i="1"/>
  <c r="K5978" i="1"/>
  <c r="L5978" i="1"/>
  <c r="M5978" i="1"/>
  <c r="N5978" i="1"/>
  <c r="J5979" i="1"/>
  <c r="K5979" i="1"/>
  <c r="L5979" i="1"/>
  <c r="M5979" i="1"/>
  <c r="N5979" i="1"/>
  <c r="J5980" i="1"/>
  <c r="K5980" i="1"/>
  <c r="L5980" i="1"/>
  <c r="M5980" i="1"/>
  <c r="N5980" i="1"/>
  <c r="J5981" i="1"/>
  <c r="K5981" i="1"/>
  <c r="L5981" i="1"/>
  <c r="M5981" i="1"/>
  <c r="N5981" i="1"/>
  <c r="J5982" i="1"/>
  <c r="K5982" i="1"/>
  <c r="L5982" i="1"/>
  <c r="M5982" i="1"/>
  <c r="N5982" i="1"/>
  <c r="J5983" i="1"/>
  <c r="K5983" i="1"/>
  <c r="L5983" i="1"/>
  <c r="M5983" i="1"/>
  <c r="N5983" i="1"/>
  <c r="J5984" i="1"/>
  <c r="K5984" i="1"/>
  <c r="L5984" i="1"/>
  <c r="M5984" i="1"/>
  <c r="N5984" i="1"/>
  <c r="J5985" i="1"/>
  <c r="K5985" i="1"/>
  <c r="L5985" i="1"/>
  <c r="M5985" i="1"/>
  <c r="N5985" i="1"/>
  <c r="J5986" i="1"/>
  <c r="K5986" i="1"/>
  <c r="L5986" i="1"/>
  <c r="M5986" i="1"/>
  <c r="N5986" i="1"/>
  <c r="J5987" i="1"/>
  <c r="K5987" i="1"/>
  <c r="L5987" i="1"/>
  <c r="M5987" i="1"/>
  <c r="N5987" i="1"/>
  <c r="J5988" i="1"/>
  <c r="K5988" i="1"/>
  <c r="L5988" i="1"/>
  <c r="M5988" i="1"/>
  <c r="N5988" i="1"/>
  <c r="J5989" i="1"/>
  <c r="K5989" i="1"/>
  <c r="L5989" i="1"/>
  <c r="M5989" i="1"/>
  <c r="N5989" i="1"/>
  <c r="J5990" i="1"/>
  <c r="K5990" i="1"/>
  <c r="L5990" i="1"/>
  <c r="M5990" i="1"/>
  <c r="N5990" i="1"/>
  <c r="J5991" i="1"/>
  <c r="O5991" i="1" s="1"/>
  <c r="K5991" i="1"/>
  <c r="L5991" i="1"/>
  <c r="M5991" i="1"/>
  <c r="N5991" i="1"/>
  <c r="J5992" i="1"/>
  <c r="K5992" i="1"/>
  <c r="L5992" i="1"/>
  <c r="M5992" i="1"/>
  <c r="N5992" i="1"/>
  <c r="J5993" i="1"/>
  <c r="K5993" i="1"/>
  <c r="L5993" i="1"/>
  <c r="M5993" i="1"/>
  <c r="N5993" i="1"/>
  <c r="J5994" i="1"/>
  <c r="K5994" i="1"/>
  <c r="L5994" i="1"/>
  <c r="M5994" i="1"/>
  <c r="N5994" i="1"/>
  <c r="J5995" i="1"/>
  <c r="K5995" i="1"/>
  <c r="L5995" i="1"/>
  <c r="M5995" i="1"/>
  <c r="N5995" i="1"/>
  <c r="J5996" i="1"/>
  <c r="K5996" i="1"/>
  <c r="L5996" i="1"/>
  <c r="M5996" i="1"/>
  <c r="N5996" i="1"/>
  <c r="J5997" i="1"/>
  <c r="K5997" i="1"/>
  <c r="L5997" i="1"/>
  <c r="M5997" i="1"/>
  <c r="N5997" i="1"/>
  <c r="J5998" i="1"/>
  <c r="K5998" i="1"/>
  <c r="L5998" i="1"/>
  <c r="M5998" i="1"/>
  <c r="N5998" i="1"/>
  <c r="J5999" i="1"/>
  <c r="K5999" i="1"/>
  <c r="L5999" i="1"/>
  <c r="M5999" i="1"/>
  <c r="N5999" i="1"/>
  <c r="J6000" i="1"/>
  <c r="K6000" i="1"/>
  <c r="L6000" i="1"/>
  <c r="M6000" i="1"/>
  <c r="N6000" i="1"/>
  <c r="J6001" i="1"/>
  <c r="K6001" i="1"/>
  <c r="L6001" i="1"/>
  <c r="M6001" i="1"/>
  <c r="N6001" i="1"/>
  <c r="J6002" i="1"/>
  <c r="K6002" i="1"/>
  <c r="L6002" i="1"/>
  <c r="M6002" i="1"/>
  <c r="N6002" i="1"/>
  <c r="J6003" i="1"/>
  <c r="K6003" i="1"/>
  <c r="L6003" i="1"/>
  <c r="M6003" i="1"/>
  <c r="N6003" i="1"/>
  <c r="J6004" i="1"/>
  <c r="K6004" i="1"/>
  <c r="L6004" i="1"/>
  <c r="M6004" i="1"/>
  <c r="N6004" i="1"/>
  <c r="J6005" i="1"/>
  <c r="K6005" i="1"/>
  <c r="L6005" i="1"/>
  <c r="M6005" i="1"/>
  <c r="N6005" i="1"/>
  <c r="J6006" i="1"/>
  <c r="K6006" i="1"/>
  <c r="L6006" i="1"/>
  <c r="M6006" i="1"/>
  <c r="N6006" i="1"/>
  <c r="J6007" i="1"/>
  <c r="K6007" i="1"/>
  <c r="L6007" i="1"/>
  <c r="M6007" i="1"/>
  <c r="N6007" i="1"/>
  <c r="J6008" i="1"/>
  <c r="K6008" i="1"/>
  <c r="L6008" i="1"/>
  <c r="M6008" i="1"/>
  <c r="N6008" i="1"/>
  <c r="J6009" i="1"/>
  <c r="K6009" i="1"/>
  <c r="L6009" i="1"/>
  <c r="M6009" i="1"/>
  <c r="N6009" i="1"/>
  <c r="J6010" i="1"/>
  <c r="K6010" i="1"/>
  <c r="L6010" i="1"/>
  <c r="M6010" i="1"/>
  <c r="N6010" i="1"/>
  <c r="J6011" i="1"/>
  <c r="K6011" i="1"/>
  <c r="L6011" i="1"/>
  <c r="M6011" i="1"/>
  <c r="N6011" i="1"/>
  <c r="J6012" i="1"/>
  <c r="K6012" i="1"/>
  <c r="L6012" i="1"/>
  <c r="M6012" i="1"/>
  <c r="N6012" i="1"/>
  <c r="J6013" i="1"/>
  <c r="K6013" i="1"/>
  <c r="L6013" i="1"/>
  <c r="M6013" i="1"/>
  <c r="N6013" i="1"/>
  <c r="J6014" i="1"/>
  <c r="K6014" i="1"/>
  <c r="L6014" i="1"/>
  <c r="M6014" i="1"/>
  <c r="N6014" i="1"/>
  <c r="J6015" i="1"/>
  <c r="O6015" i="1" s="1"/>
  <c r="K6015" i="1"/>
  <c r="L6015" i="1"/>
  <c r="M6015" i="1"/>
  <c r="N6015" i="1"/>
  <c r="J6016" i="1"/>
  <c r="K6016" i="1"/>
  <c r="L6016" i="1"/>
  <c r="M6016" i="1"/>
  <c r="N6016" i="1"/>
  <c r="J6017" i="1"/>
  <c r="K6017" i="1"/>
  <c r="L6017" i="1"/>
  <c r="M6017" i="1"/>
  <c r="N6017" i="1"/>
  <c r="J6018" i="1"/>
  <c r="K6018" i="1"/>
  <c r="L6018" i="1"/>
  <c r="M6018" i="1"/>
  <c r="N6018" i="1"/>
  <c r="J6019" i="1"/>
  <c r="K6019" i="1"/>
  <c r="L6019" i="1"/>
  <c r="M6019" i="1"/>
  <c r="N6019" i="1"/>
  <c r="J6020" i="1"/>
  <c r="K6020" i="1"/>
  <c r="L6020" i="1"/>
  <c r="M6020" i="1"/>
  <c r="N6020" i="1"/>
  <c r="J6021" i="1"/>
  <c r="K6021" i="1"/>
  <c r="L6021" i="1"/>
  <c r="M6021" i="1"/>
  <c r="N6021" i="1"/>
  <c r="J6022" i="1"/>
  <c r="K6022" i="1"/>
  <c r="L6022" i="1"/>
  <c r="M6022" i="1"/>
  <c r="N6022" i="1"/>
  <c r="J6023" i="1"/>
  <c r="K6023" i="1"/>
  <c r="L6023" i="1"/>
  <c r="M6023" i="1"/>
  <c r="N6023" i="1"/>
  <c r="J6024" i="1"/>
  <c r="K6024" i="1"/>
  <c r="L6024" i="1"/>
  <c r="M6024" i="1"/>
  <c r="N6024" i="1"/>
  <c r="J6025" i="1"/>
  <c r="K6025" i="1"/>
  <c r="L6025" i="1"/>
  <c r="M6025" i="1"/>
  <c r="N6025" i="1"/>
  <c r="J6026" i="1"/>
  <c r="K6026" i="1"/>
  <c r="L6026" i="1"/>
  <c r="M6026" i="1"/>
  <c r="N6026" i="1"/>
  <c r="J6027" i="1"/>
  <c r="K6027" i="1"/>
  <c r="L6027" i="1"/>
  <c r="M6027" i="1"/>
  <c r="N6027" i="1"/>
  <c r="J6028" i="1"/>
  <c r="K6028" i="1"/>
  <c r="L6028" i="1"/>
  <c r="M6028" i="1"/>
  <c r="N6028" i="1"/>
  <c r="J6029" i="1"/>
  <c r="K6029" i="1"/>
  <c r="L6029" i="1"/>
  <c r="M6029" i="1"/>
  <c r="N6029" i="1"/>
  <c r="J6030" i="1"/>
  <c r="K6030" i="1"/>
  <c r="L6030" i="1"/>
  <c r="M6030" i="1"/>
  <c r="N6030" i="1"/>
  <c r="J6031" i="1"/>
  <c r="K6031" i="1"/>
  <c r="L6031" i="1"/>
  <c r="M6031" i="1"/>
  <c r="N6031" i="1"/>
  <c r="J6032" i="1"/>
  <c r="K6032" i="1"/>
  <c r="L6032" i="1"/>
  <c r="M6032" i="1"/>
  <c r="N6032" i="1"/>
  <c r="J6033" i="1"/>
  <c r="K6033" i="1"/>
  <c r="L6033" i="1"/>
  <c r="M6033" i="1"/>
  <c r="N6033" i="1"/>
  <c r="J6034" i="1"/>
  <c r="K6034" i="1"/>
  <c r="L6034" i="1"/>
  <c r="M6034" i="1"/>
  <c r="N6034" i="1"/>
  <c r="J6035" i="1"/>
  <c r="K6035" i="1"/>
  <c r="L6035" i="1"/>
  <c r="M6035" i="1"/>
  <c r="N6035" i="1"/>
  <c r="J6036" i="1"/>
  <c r="K6036" i="1"/>
  <c r="L6036" i="1"/>
  <c r="M6036" i="1"/>
  <c r="N6036" i="1"/>
  <c r="J6037" i="1"/>
  <c r="K6037" i="1"/>
  <c r="L6037" i="1"/>
  <c r="M6037" i="1"/>
  <c r="N6037" i="1"/>
  <c r="J6038" i="1"/>
  <c r="K6038" i="1"/>
  <c r="L6038" i="1"/>
  <c r="M6038" i="1"/>
  <c r="N6038" i="1"/>
  <c r="J6039" i="1"/>
  <c r="O6039" i="1" s="1"/>
  <c r="K6039" i="1"/>
  <c r="L6039" i="1"/>
  <c r="M6039" i="1"/>
  <c r="N6039" i="1"/>
  <c r="J6040" i="1"/>
  <c r="K6040" i="1"/>
  <c r="L6040" i="1"/>
  <c r="M6040" i="1"/>
  <c r="N6040" i="1"/>
  <c r="J6041" i="1"/>
  <c r="K6041" i="1"/>
  <c r="L6041" i="1"/>
  <c r="M6041" i="1"/>
  <c r="N6041" i="1"/>
  <c r="J6042" i="1"/>
  <c r="K6042" i="1"/>
  <c r="L6042" i="1"/>
  <c r="M6042" i="1"/>
  <c r="N6042" i="1"/>
  <c r="J6043" i="1"/>
  <c r="K6043" i="1"/>
  <c r="L6043" i="1"/>
  <c r="M6043" i="1"/>
  <c r="N6043" i="1"/>
  <c r="J6044" i="1"/>
  <c r="K6044" i="1"/>
  <c r="L6044" i="1"/>
  <c r="M6044" i="1"/>
  <c r="N6044" i="1"/>
  <c r="J6045" i="1"/>
  <c r="K6045" i="1"/>
  <c r="L6045" i="1"/>
  <c r="M6045" i="1"/>
  <c r="N6045" i="1"/>
  <c r="J6046" i="1"/>
  <c r="K6046" i="1"/>
  <c r="L6046" i="1"/>
  <c r="M6046" i="1"/>
  <c r="N6046" i="1"/>
  <c r="J6047" i="1"/>
  <c r="K6047" i="1"/>
  <c r="L6047" i="1"/>
  <c r="M6047" i="1"/>
  <c r="N6047" i="1"/>
  <c r="J6048" i="1"/>
  <c r="K6048" i="1"/>
  <c r="L6048" i="1"/>
  <c r="M6048" i="1"/>
  <c r="N6048" i="1"/>
  <c r="J6049" i="1"/>
  <c r="K6049" i="1"/>
  <c r="L6049" i="1"/>
  <c r="M6049" i="1"/>
  <c r="N6049" i="1"/>
  <c r="J6050" i="1"/>
  <c r="K6050" i="1"/>
  <c r="L6050" i="1"/>
  <c r="M6050" i="1"/>
  <c r="N6050" i="1"/>
  <c r="J6051" i="1"/>
  <c r="K6051" i="1"/>
  <c r="L6051" i="1"/>
  <c r="M6051" i="1"/>
  <c r="N6051" i="1"/>
  <c r="J6052" i="1"/>
  <c r="K6052" i="1"/>
  <c r="L6052" i="1"/>
  <c r="M6052" i="1"/>
  <c r="N6052" i="1"/>
  <c r="J6053" i="1"/>
  <c r="K6053" i="1"/>
  <c r="L6053" i="1"/>
  <c r="M6053" i="1"/>
  <c r="N6053" i="1"/>
  <c r="J6054" i="1"/>
  <c r="K6054" i="1"/>
  <c r="L6054" i="1"/>
  <c r="M6054" i="1"/>
  <c r="N6054" i="1"/>
  <c r="J6055" i="1"/>
  <c r="K6055" i="1"/>
  <c r="L6055" i="1"/>
  <c r="M6055" i="1"/>
  <c r="N6055" i="1"/>
  <c r="J6056" i="1"/>
  <c r="K6056" i="1"/>
  <c r="L6056" i="1"/>
  <c r="M6056" i="1"/>
  <c r="N6056" i="1"/>
  <c r="J6057" i="1"/>
  <c r="K6057" i="1"/>
  <c r="L6057" i="1"/>
  <c r="M6057" i="1"/>
  <c r="N6057" i="1"/>
  <c r="J6058" i="1"/>
  <c r="K6058" i="1"/>
  <c r="L6058" i="1"/>
  <c r="M6058" i="1"/>
  <c r="N6058" i="1"/>
  <c r="J6059" i="1"/>
  <c r="K6059" i="1"/>
  <c r="L6059" i="1"/>
  <c r="M6059" i="1"/>
  <c r="N6059" i="1"/>
  <c r="J6060" i="1"/>
  <c r="K6060" i="1"/>
  <c r="L6060" i="1"/>
  <c r="M6060" i="1"/>
  <c r="N6060" i="1"/>
  <c r="J6061" i="1"/>
  <c r="K6061" i="1"/>
  <c r="L6061" i="1"/>
  <c r="M6061" i="1"/>
  <c r="N6061" i="1"/>
  <c r="J6062" i="1"/>
  <c r="K6062" i="1"/>
  <c r="L6062" i="1"/>
  <c r="M6062" i="1"/>
  <c r="N6062" i="1"/>
  <c r="J6063" i="1"/>
  <c r="O6063" i="1" s="1"/>
  <c r="K6063" i="1"/>
  <c r="L6063" i="1"/>
  <c r="M6063" i="1"/>
  <c r="N6063" i="1"/>
  <c r="J6064" i="1"/>
  <c r="K6064" i="1"/>
  <c r="L6064" i="1"/>
  <c r="M6064" i="1"/>
  <c r="N6064" i="1"/>
  <c r="J6065" i="1"/>
  <c r="K6065" i="1"/>
  <c r="L6065" i="1"/>
  <c r="M6065" i="1"/>
  <c r="N6065" i="1"/>
  <c r="J6066" i="1"/>
  <c r="K6066" i="1"/>
  <c r="L6066" i="1"/>
  <c r="M6066" i="1"/>
  <c r="N6066" i="1"/>
  <c r="J6067" i="1"/>
  <c r="K6067" i="1"/>
  <c r="L6067" i="1"/>
  <c r="M6067" i="1"/>
  <c r="N6067" i="1"/>
  <c r="J6068" i="1"/>
  <c r="K6068" i="1"/>
  <c r="L6068" i="1"/>
  <c r="M6068" i="1"/>
  <c r="N6068" i="1"/>
  <c r="J6069" i="1"/>
  <c r="K6069" i="1"/>
  <c r="L6069" i="1"/>
  <c r="M6069" i="1"/>
  <c r="N6069" i="1"/>
  <c r="J6070" i="1"/>
  <c r="K6070" i="1"/>
  <c r="L6070" i="1"/>
  <c r="M6070" i="1"/>
  <c r="N6070" i="1"/>
  <c r="J6071" i="1"/>
  <c r="K6071" i="1"/>
  <c r="L6071" i="1"/>
  <c r="M6071" i="1"/>
  <c r="N6071" i="1"/>
  <c r="J6072" i="1"/>
  <c r="K6072" i="1"/>
  <c r="L6072" i="1"/>
  <c r="M6072" i="1"/>
  <c r="N6072" i="1"/>
  <c r="J6073" i="1"/>
  <c r="K6073" i="1"/>
  <c r="L6073" i="1"/>
  <c r="M6073" i="1"/>
  <c r="N6073" i="1"/>
  <c r="J6074" i="1"/>
  <c r="K6074" i="1"/>
  <c r="L6074" i="1"/>
  <c r="M6074" i="1"/>
  <c r="N6074" i="1"/>
  <c r="J6075" i="1"/>
  <c r="K6075" i="1"/>
  <c r="L6075" i="1"/>
  <c r="M6075" i="1"/>
  <c r="N6075" i="1"/>
  <c r="J6076" i="1"/>
  <c r="K6076" i="1"/>
  <c r="L6076" i="1"/>
  <c r="M6076" i="1"/>
  <c r="N6076" i="1"/>
  <c r="J6077" i="1"/>
  <c r="K6077" i="1"/>
  <c r="L6077" i="1"/>
  <c r="M6077" i="1"/>
  <c r="N6077" i="1"/>
  <c r="J6078" i="1"/>
  <c r="K6078" i="1"/>
  <c r="L6078" i="1"/>
  <c r="M6078" i="1"/>
  <c r="N6078" i="1"/>
  <c r="J6079" i="1"/>
  <c r="K6079" i="1"/>
  <c r="L6079" i="1"/>
  <c r="M6079" i="1"/>
  <c r="N6079" i="1"/>
  <c r="J6080" i="1"/>
  <c r="K6080" i="1"/>
  <c r="L6080" i="1"/>
  <c r="M6080" i="1"/>
  <c r="N6080" i="1"/>
  <c r="J6081" i="1"/>
  <c r="K6081" i="1"/>
  <c r="L6081" i="1"/>
  <c r="M6081" i="1"/>
  <c r="N6081" i="1"/>
  <c r="J6082" i="1"/>
  <c r="K6082" i="1"/>
  <c r="L6082" i="1"/>
  <c r="M6082" i="1"/>
  <c r="N6082" i="1"/>
  <c r="J6083" i="1"/>
  <c r="K6083" i="1"/>
  <c r="L6083" i="1"/>
  <c r="M6083" i="1"/>
  <c r="N6083" i="1"/>
  <c r="J6084" i="1"/>
  <c r="K6084" i="1"/>
  <c r="L6084" i="1"/>
  <c r="M6084" i="1"/>
  <c r="N6084" i="1"/>
  <c r="J6085" i="1"/>
  <c r="K6085" i="1"/>
  <c r="L6085" i="1"/>
  <c r="M6085" i="1"/>
  <c r="N6085" i="1"/>
  <c r="J6086" i="1"/>
  <c r="K6086" i="1"/>
  <c r="L6086" i="1"/>
  <c r="M6086" i="1"/>
  <c r="N6086" i="1"/>
  <c r="J6087" i="1"/>
  <c r="O6087" i="1" s="1"/>
  <c r="K6087" i="1"/>
  <c r="L6087" i="1"/>
  <c r="M6087" i="1"/>
  <c r="N6087" i="1"/>
  <c r="J6088" i="1"/>
  <c r="K6088" i="1"/>
  <c r="L6088" i="1"/>
  <c r="M6088" i="1"/>
  <c r="N6088" i="1"/>
  <c r="J6089" i="1"/>
  <c r="K6089" i="1"/>
  <c r="L6089" i="1"/>
  <c r="M6089" i="1"/>
  <c r="N6089" i="1"/>
  <c r="J6090" i="1"/>
  <c r="K6090" i="1"/>
  <c r="L6090" i="1"/>
  <c r="M6090" i="1"/>
  <c r="N6090" i="1"/>
  <c r="J6091" i="1"/>
  <c r="K6091" i="1"/>
  <c r="L6091" i="1"/>
  <c r="M6091" i="1"/>
  <c r="N6091" i="1"/>
  <c r="J6092" i="1"/>
  <c r="K6092" i="1"/>
  <c r="L6092" i="1"/>
  <c r="M6092" i="1"/>
  <c r="N6092" i="1"/>
  <c r="J6093" i="1"/>
  <c r="K6093" i="1"/>
  <c r="L6093" i="1"/>
  <c r="M6093" i="1"/>
  <c r="N6093" i="1"/>
  <c r="J6094" i="1"/>
  <c r="K6094" i="1"/>
  <c r="L6094" i="1"/>
  <c r="M6094" i="1"/>
  <c r="N6094" i="1"/>
  <c r="J6095" i="1"/>
  <c r="K6095" i="1"/>
  <c r="L6095" i="1"/>
  <c r="M6095" i="1"/>
  <c r="N6095" i="1"/>
  <c r="J6096" i="1"/>
  <c r="K6096" i="1"/>
  <c r="L6096" i="1"/>
  <c r="M6096" i="1"/>
  <c r="N6096" i="1"/>
  <c r="J6097" i="1"/>
  <c r="K6097" i="1"/>
  <c r="L6097" i="1"/>
  <c r="M6097" i="1"/>
  <c r="N6097" i="1"/>
  <c r="J6098" i="1"/>
  <c r="K6098" i="1"/>
  <c r="L6098" i="1"/>
  <c r="M6098" i="1"/>
  <c r="N6098" i="1"/>
  <c r="J6099" i="1"/>
  <c r="K6099" i="1"/>
  <c r="L6099" i="1"/>
  <c r="M6099" i="1"/>
  <c r="N6099" i="1"/>
  <c r="J6100" i="1"/>
  <c r="K6100" i="1"/>
  <c r="L6100" i="1"/>
  <c r="M6100" i="1"/>
  <c r="N6100" i="1"/>
  <c r="J6101" i="1"/>
  <c r="K6101" i="1"/>
  <c r="L6101" i="1"/>
  <c r="M6101" i="1"/>
  <c r="N6101" i="1"/>
  <c r="J6102" i="1"/>
  <c r="K6102" i="1"/>
  <c r="L6102" i="1"/>
  <c r="M6102" i="1"/>
  <c r="N6102" i="1"/>
  <c r="J6103" i="1"/>
  <c r="K6103" i="1"/>
  <c r="L6103" i="1"/>
  <c r="M6103" i="1"/>
  <c r="N6103" i="1"/>
  <c r="J6104" i="1"/>
  <c r="K6104" i="1"/>
  <c r="L6104" i="1"/>
  <c r="M6104" i="1"/>
  <c r="N6104" i="1"/>
  <c r="J6105" i="1"/>
  <c r="K6105" i="1"/>
  <c r="L6105" i="1"/>
  <c r="M6105" i="1"/>
  <c r="N6105" i="1"/>
  <c r="J6106" i="1"/>
  <c r="K6106" i="1"/>
  <c r="L6106" i="1"/>
  <c r="M6106" i="1"/>
  <c r="N6106" i="1"/>
  <c r="J6107" i="1"/>
  <c r="K6107" i="1"/>
  <c r="L6107" i="1"/>
  <c r="M6107" i="1"/>
  <c r="N6107" i="1"/>
  <c r="J6108" i="1"/>
  <c r="K6108" i="1"/>
  <c r="L6108" i="1"/>
  <c r="M6108" i="1"/>
  <c r="N6108" i="1"/>
  <c r="J6109" i="1"/>
  <c r="K6109" i="1"/>
  <c r="L6109" i="1"/>
  <c r="M6109" i="1"/>
  <c r="N6109" i="1"/>
  <c r="J6110" i="1"/>
  <c r="K6110" i="1"/>
  <c r="L6110" i="1"/>
  <c r="M6110" i="1"/>
  <c r="N6110" i="1"/>
  <c r="J6111" i="1"/>
  <c r="O6111" i="1" s="1"/>
  <c r="K6111" i="1"/>
  <c r="L6111" i="1"/>
  <c r="M6111" i="1"/>
  <c r="N6111" i="1"/>
  <c r="J6112" i="1"/>
  <c r="K6112" i="1"/>
  <c r="L6112" i="1"/>
  <c r="M6112" i="1"/>
  <c r="N6112" i="1"/>
  <c r="J6113" i="1"/>
  <c r="K6113" i="1"/>
  <c r="L6113" i="1"/>
  <c r="M6113" i="1"/>
  <c r="N6113" i="1"/>
  <c r="J6114" i="1"/>
  <c r="K6114" i="1"/>
  <c r="L6114" i="1"/>
  <c r="M6114" i="1"/>
  <c r="N6114" i="1"/>
  <c r="J6115" i="1"/>
  <c r="K6115" i="1"/>
  <c r="L6115" i="1"/>
  <c r="M6115" i="1"/>
  <c r="N6115" i="1"/>
  <c r="J6116" i="1"/>
  <c r="K6116" i="1"/>
  <c r="L6116" i="1"/>
  <c r="M6116" i="1"/>
  <c r="N6116" i="1"/>
  <c r="J6117" i="1"/>
  <c r="K6117" i="1"/>
  <c r="L6117" i="1"/>
  <c r="M6117" i="1"/>
  <c r="N6117" i="1"/>
  <c r="J6118" i="1"/>
  <c r="K6118" i="1"/>
  <c r="L6118" i="1"/>
  <c r="M6118" i="1"/>
  <c r="N6118" i="1"/>
  <c r="J6119" i="1"/>
  <c r="K6119" i="1"/>
  <c r="L6119" i="1"/>
  <c r="M6119" i="1"/>
  <c r="N6119" i="1"/>
  <c r="J6120" i="1"/>
  <c r="K6120" i="1"/>
  <c r="L6120" i="1"/>
  <c r="M6120" i="1"/>
  <c r="N6120" i="1"/>
  <c r="J6121" i="1"/>
  <c r="K6121" i="1"/>
  <c r="L6121" i="1"/>
  <c r="M6121" i="1"/>
  <c r="N6121" i="1"/>
  <c r="J6122" i="1"/>
  <c r="K6122" i="1"/>
  <c r="L6122" i="1"/>
  <c r="M6122" i="1"/>
  <c r="N6122" i="1"/>
  <c r="J6123" i="1"/>
  <c r="K6123" i="1"/>
  <c r="L6123" i="1"/>
  <c r="M6123" i="1"/>
  <c r="N6123" i="1"/>
  <c r="J6124" i="1"/>
  <c r="K6124" i="1"/>
  <c r="L6124" i="1"/>
  <c r="M6124" i="1"/>
  <c r="N6124" i="1"/>
  <c r="J6125" i="1"/>
  <c r="K6125" i="1"/>
  <c r="L6125" i="1"/>
  <c r="M6125" i="1"/>
  <c r="N6125" i="1"/>
  <c r="J6126" i="1"/>
  <c r="K6126" i="1"/>
  <c r="L6126" i="1"/>
  <c r="M6126" i="1"/>
  <c r="N6126" i="1"/>
  <c r="J6127" i="1"/>
  <c r="K6127" i="1"/>
  <c r="L6127" i="1"/>
  <c r="M6127" i="1"/>
  <c r="N6127" i="1"/>
  <c r="J6128" i="1"/>
  <c r="K6128" i="1"/>
  <c r="L6128" i="1"/>
  <c r="M6128" i="1"/>
  <c r="N6128" i="1"/>
  <c r="J6129" i="1"/>
  <c r="K6129" i="1"/>
  <c r="L6129" i="1"/>
  <c r="M6129" i="1"/>
  <c r="N6129" i="1"/>
  <c r="J6130" i="1"/>
  <c r="K6130" i="1"/>
  <c r="L6130" i="1"/>
  <c r="M6130" i="1"/>
  <c r="N6130" i="1"/>
  <c r="J6131" i="1"/>
  <c r="K6131" i="1"/>
  <c r="L6131" i="1"/>
  <c r="M6131" i="1"/>
  <c r="N6131" i="1"/>
  <c r="J6132" i="1"/>
  <c r="K6132" i="1"/>
  <c r="L6132" i="1"/>
  <c r="M6132" i="1"/>
  <c r="N6132" i="1"/>
  <c r="J6133" i="1"/>
  <c r="K6133" i="1"/>
  <c r="L6133" i="1"/>
  <c r="M6133" i="1"/>
  <c r="N6133" i="1"/>
  <c r="J6134" i="1"/>
  <c r="K6134" i="1"/>
  <c r="L6134" i="1"/>
  <c r="M6134" i="1"/>
  <c r="N6134" i="1"/>
  <c r="J6135" i="1"/>
  <c r="O6135" i="1" s="1"/>
  <c r="K6135" i="1"/>
  <c r="L6135" i="1"/>
  <c r="M6135" i="1"/>
  <c r="N6135" i="1"/>
  <c r="J6136" i="1"/>
  <c r="K6136" i="1"/>
  <c r="L6136" i="1"/>
  <c r="M6136" i="1"/>
  <c r="N6136" i="1"/>
  <c r="J6137" i="1"/>
  <c r="K6137" i="1"/>
  <c r="L6137" i="1"/>
  <c r="M6137" i="1"/>
  <c r="N6137" i="1"/>
  <c r="J6138" i="1"/>
  <c r="K6138" i="1"/>
  <c r="L6138" i="1"/>
  <c r="M6138" i="1"/>
  <c r="N6138" i="1"/>
  <c r="J6139" i="1"/>
  <c r="K6139" i="1"/>
  <c r="L6139" i="1"/>
  <c r="M6139" i="1"/>
  <c r="N6139" i="1"/>
  <c r="J6140" i="1"/>
  <c r="K6140" i="1"/>
  <c r="L6140" i="1"/>
  <c r="M6140" i="1"/>
  <c r="N6140" i="1"/>
  <c r="J6141" i="1"/>
  <c r="K6141" i="1"/>
  <c r="L6141" i="1"/>
  <c r="M6141" i="1"/>
  <c r="N6141" i="1"/>
  <c r="J6142" i="1"/>
  <c r="K6142" i="1"/>
  <c r="L6142" i="1"/>
  <c r="M6142" i="1"/>
  <c r="N6142" i="1"/>
  <c r="J6143" i="1"/>
  <c r="K6143" i="1"/>
  <c r="L6143" i="1"/>
  <c r="M6143" i="1"/>
  <c r="N6143" i="1"/>
  <c r="J6144" i="1"/>
  <c r="K6144" i="1"/>
  <c r="L6144" i="1"/>
  <c r="M6144" i="1"/>
  <c r="N6144" i="1"/>
  <c r="J6145" i="1"/>
  <c r="K6145" i="1"/>
  <c r="L6145" i="1"/>
  <c r="M6145" i="1"/>
  <c r="N6145" i="1"/>
  <c r="J6146" i="1"/>
  <c r="K6146" i="1"/>
  <c r="L6146" i="1"/>
  <c r="M6146" i="1"/>
  <c r="N6146" i="1"/>
  <c r="J6147" i="1"/>
  <c r="K6147" i="1"/>
  <c r="L6147" i="1"/>
  <c r="M6147" i="1"/>
  <c r="N6147" i="1"/>
  <c r="J6148" i="1"/>
  <c r="K6148" i="1"/>
  <c r="L6148" i="1"/>
  <c r="M6148" i="1"/>
  <c r="N6148" i="1"/>
  <c r="J6149" i="1"/>
  <c r="K6149" i="1"/>
  <c r="L6149" i="1"/>
  <c r="M6149" i="1"/>
  <c r="N6149" i="1"/>
  <c r="J6150" i="1"/>
  <c r="K6150" i="1"/>
  <c r="L6150" i="1"/>
  <c r="M6150" i="1"/>
  <c r="N6150" i="1"/>
  <c r="J6151" i="1"/>
  <c r="K6151" i="1"/>
  <c r="L6151" i="1"/>
  <c r="M6151" i="1"/>
  <c r="N6151" i="1"/>
  <c r="J6152" i="1"/>
  <c r="K6152" i="1"/>
  <c r="L6152" i="1"/>
  <c r="M6152" i="1"/>
  <c r="N6152" i="1"/>
  <c r="J6153" i="1"/>
  <c r="K6153" i="1"/>
  <c r="L6153" i="1"/>
  <c r="M6153" i="1"/>
  <c r="N6153" i="1"/>
  <c r="J6154" i="1"/>
  <c r="K6154" i="1"/>
  <c r="L6154" i="1"/>
  <c r="M6154" i="1"/>
  <c r="N6154" i="1"/>
  <c r="J6155" i="1"/>
  <c r="K6155" i="1"/>
  <c r="L6155" i="1"/>
  <c r="M6155" i="1"/>
  <c r="N6155" i="1"/>
  <c r="J6156" i="1"/>
  <c r="K6156" i="1"/>
  <c r="L6156" i="1"/>
  <c r="M6156" i="1"/>
  <c r="N6156" i="1"/>
  <c r="J6157" i="1"/>
  <c r="K6157" i="1"/>
  <c r="L6157" i="1"/>
  <c r="M6157" i="1"/>
  <c r="N6157" i="1"/>
  <c r="J6158" i="1"/>
  <c r="K6158" i="1"/>
  <c r="L6158" i="1"/>
  <c r="M6158" i="1"/>
  <c r="N6158" i="1"/>
  <c r="J6159" i="1"/>
  <c r="O6159" i="1" s="1"/>
  <c r="K6159" i="1"/>
  <c r="L6159" i="1"/>
  <c r="M6159" i="1"/>
  <c r="N6159" i="1"/>
  <c r="J6160" i="1"/>
  <c r="K6160" i="1"/>
  <c r="L6160" i="1"/>
  <c r="M6160" i="1"/>
  <c r="N6160" i="1"/>
  <c r="J6161" i="1"/>
  <c r="K6161" i="1"/>
  <c r="L6161" i="1"/>
  <c r="M6161" i="1"/>
  <c r="N6161" i="1"/>
  <c r="J6162" i="1"/>
  <c r="K6162" i="1"/>
  <c r="L6162" i="1"/>
  <c r="M6162" i="1"/>
  <c r="N6162" i="1"/>
  <c r="J6163" i="1"/>
  <c r="K6163" i="1"/>
  <c r="L6163" i="1"/>
  <c r="M6163" i="1"/>
  <c r="N6163" i="1"/>
  <c r="J6164" i="1"/>
  <c r="K6164" i="1"/>
  <c r="L6164" i="1"/>
  <c r="M6164" i="1"/>
  <c r="N6164" i="1"/>
  <c r="J6165" i="1"/>
  <c r="K6165" i="1"/>
  <c r="L6165" i="1"/>
  <c r="M6165" i="1"/>
  <c r="N6165" i="1"/>
  <c r="J6166" i="1"/>
  <c r="K6166" i="1"/>
  <c r="L6166" i="1"/>
  <c r="M6166" i="1"/>
  <c r="N6166" i="1"/>
  <c r="J6167" i="1"/>
  <c r="K6167" i="1"/>
  <c r="L6167" i="1"/>
  <c r="M6167" i="1"/>
  <c r="N6167" i="1"/>
  <c r="J6168" i="1"/>
  <c r="K6168" i="1"/>
  <c r="L6168" i="1"/>
  <c r="M6168" i="1"/>
  <c r="N6168" i="1"/>
  <c r="J6169" i="1"/>
  <c r="K6169" i="1"/>
  <c r="L6169" i="1"/>
  <c r="M6169" i="1"/>
  <c r="N6169" i="1"/>
  <c r="J6170" i="1"/>
  <c r="K6170" i="1"/>
  <c r="L6170" i="1"/>
  <c r="M6170" i="1"/>
  <c r="N6170" i="1"/>
  <c r="J6171" i="1"/>
  <c r="K6171" i="1"/>
  <c r="L6171" i="1"/>
  <c r="M6171" i="1"/>
  <c r="N6171" i="1"/>
  <c r="J6172" i="1"/>
  <c r="K6172" i="1"/>
  <c r="L6172" i="1"/>
  <c r="M6172" i="1"/>
  <c r="N6172" i="1"/>
  <c r="J6173" i="1"/>
  <c r="K6173" i="1"/>
  <c r="L6173" i="1"/>
  <c r="M6173" i="1"/>
  <c r="N6173" i="1"/>
  <c r="J6174" i="1"/>
  <c r="K6174" i="1"/>
  <c r="L6174" i="1"/>
  <c r="M6174" i="1"/>
  <c r="N6174" i="1"/>
  <c r="J6175" i="1"/>
  <c r="K6175" i="1"/>
  <c r="L6175" i="1"/>
  <c r="M6175" i="1"/>
  <c r="N6175" i="1"/>
  <c r="J6176" i="1"/>
  <c r="K6176" i="1"/>
  <c r="L6176" i="1"/>
  <c r="M6176" i="1"/>
  <c r="N6176" i="1"/>
  <c r="J6177" i="1"/>
  <c r="K6177" i="1"/>
  <c r="L6177" i="1"/>
  <c r="M6177" i="1"/>
  <c r="N6177" i="1"/>
  <c r="J6178" i="1"/>
  <c r="K6178" i="1"/>
  <c r="L6178" i="1"/>
  <c r="M6178" i="1"/>
  <c r="N6178" i="1"/>
  <c r="J6179" i="1"/>
  <c r="K6179" i="1"/>
  <c r="L6179" i="1"/>
  <c r="M6179" i="1"/>
  <c r="N6179" i="1"/>
  <c r="J6180" i="1"/>
  <c r="K6180" i="1"/>
  <c r="L6180" i="1"/>
  <c r="M6180" i="1"/>
  <c r="N6180" i="1"/>
  <c r="J6181" i="1"/>
  <c r="K6181" i="1"/>
  <c r="L6181" i="1"/>
  <c r="M6181" i="1"/>
  <c r="N6181" i="1"/>
  <c r="J6182" i="1"/>
  <c r="K6182" i="1"/>
  <c r="L6182" i="1"/>
  <c r="M6182" i="1"/>
  <c r="N6182" i="1"/>
  <c r="J6183" i="1"/>
  <c r="O6183" i="1" s="1"/>
  <c r="K6183" i="1"/>
  <c r="L6183" i="1"/>
  <c r="M6183" i="1"/>
  <c r="N6183" i="1"/>
  <c r="J6184" i="1"/>
  <c r="K6184" i="1"/>
  <c r="L6184" i="1"/>
  <c r="M6184" i="1"/>
  <c r="N6184" i="1"/>
  <c r="J6185" i="1"/>
  <c r="K6185" i="1"/>
  <c r="L6185" i="1"/>
  <c r="M6185" i="1"/>
  <c r="N6185" i="1"/>
  <c r="J6186" i="1"/>
  <c r="K6186" i="1"/>
  <c r="L6186" i="1"/>
  <c r="M6186" i="1"/>
  <c r="N6186" i="1"/>
  <c r="J6187" i="1"/>
  <c r="K6187" i="1"/>
  <c r="L6187" i="1"/>
  <c r="M6187" i="1"/>
  <c r="N6187" i="1"/>
  <c r="J6188" i="1"/>
  <c r="K6188" i="1"/>
  <c r="L6188" i="1"/>
  <c r="M6188" i="1"/>
  <c r="N6188" i="1"/>
  <c r="J6189" i="1"/>
  <c r="K6189" i="1"/>
  <c r="L6189" i="1"/>
  <c r="M6189" i="1"/>
  <c r="N6189" i="1"/>
  <c r="J6190" i="1"/>
  <c r="K6190" i="1"/>
  <c r="L6190" i="1"/>
  <c r="M6190" i="1"/>
  <c r="N6190" i="1"/>
  <c r="J6191" i="1"/>
  <c r="K6191" i="1"/>
  <c r="L6191" i="1"/>
  <c r="M6191" i="1"/>
  <c r="N6191" i="1"/>
  <c r="J6192" i="1"/>
  <c r="K6192" i="1"/>
  <c r="L6192" i="1"/>
  <c r="M6192" i="1"/>
  <c r="N6192" i="1"/>
  <c r="J6193" i="1"/>
  <c r="K6193" i="1"/>
  <c r="L6193" i="1"/>
  <c r="M6193" i="1"/>
  <c r="N6193" i="1"/>
  <c r="J6194" i="1"/>
  <c r="K6194" i="1"/>
  <c r="L6194" i="1"/>
  <c r="M6194" i="1"/>
  <c r="N6194" i="1"/>
  <c r="J6195" i="1"/>
  <c r="K6195" i="1"/>
  <c r="L6195" i="1"/>
  <c r="M6195" i="1"/>
  <c r="N6195" i="1"/>
  <c r="J6196" i="1"/>
  <c r="K6196" i="1"/>
  <c r="L6196" i="1"/>
  <c r="M6196" i="1"/>
  <c r="N6196" i="1"/>
  <c r="J6197" i="1"/>
  <c r="K6197" i="1"/>
  <c r="L6197" i="1"/>
  <c r="M6197" i="1"/>
  <c r="N6197" i="1"/>
  <c r="J6198" i="1"/>
  <c r="K6198" i="1"/>
  <c r="L6198" i="1"/>
  <c r="M6198" i="1"/>
  <c r="N6198" i="1"/>
  <c r="J6199" i="1"/>
  <c r="K6199" i="1"/>
  <c r="L6199" i="1"/>
  <c r="M6199" i="1"/>
  <c r="N6199" i="1"/>
  <c r="J6200" i="1"/>
  <c r="K6200" i="1"/>
  <c r="L6200" i="1"/>
  <c r="M6200" i="1"/>
  <c r="N6200" i="1"/>
  <c r="J6201" i="1"/>
  <c r="K6201" i="1"/>
  <c r="L6201" i="1"/>
  <c r="M6201" i="1"/>
  <c r="N6201" i="1"/>
  <c r="J6202" i="1"/>
  <c r="K6202" i="1"/>
  <c r="L6202" i="1"/>
  <c r="M6202" i="1"/>
  <c r="N6202" i="1"/>
  <c r="J6203" i="1"/>
  <c r="K6203" i="1"/>
  <c r="L6203" i="1"/>
  <c r="M6203" i="1"/>
  <c r="N6203" i="1"/>
  <c r="J6204" i="1"/>
  <c r="K6204" i="1"/>
  <c r="L6204" i="1"/>
  <c r="M6204" i="1"/>
  <c r="N6204" i="1"/>
  <c r="J6205" i="1"/>
  <c r="K6205" i="1"/>
  <c r="L6205" i="1"/>
  <c r="M6205" i="1"/>
  <c r="N6205" i="1"/>
  <c r="J6206" i="1"/>
  <c r="K6206" i="1"/>
  <c r="L6206" i="1"/>
  <c r="M6206" i="1"/>
  <c r="N6206" i="1"/>
  <c r="J6207" i="1"/>
  <c r="O6207" i="1" s="1"/>
  <c r="K6207" i="1"/>
  <c r="L6207" i="1"/>
  <c r="M6207" i="1"/>
  <c r="N6207" i="1"/>
  <c r="J6208" i="1"/>
  <c r="K6208" i="1"/>
  <c r="L6208" i="1"/>
  <c r="M6208" i="1"/>
  <c r="N6208" i="1"/>
  <c r="J6209" i="1"/>
  <c r="K6209" i="1"/>
  <c r="L6209" i="1"/>
  <c r="M6209" i="1"/>
  <c r="N6209" i="1"/>
  <c r="J6210" i="1"/>
  <c r="K6210" i="1"/>
  <c r="L6210" i="1"/>
  <c r="M6210" i="1"/>
  <c r="N6210" i="1"/>
  <c r="J6211" i="1"/>
  <c r="K6211" i="1"/>
  <c r="L6211" i="1"/>
  <c r="M6211" i="1"/>
  <c r="N6211" i="1"/>
  <c r="J6212" i="1"/>
  <c r="K6212" i="1"/>
  <c r="L6212" i="1"/>
  <c r="M6212" i="1"/>
  <c r="N6212" i="1"/>
  <c r="J6213" i="1"/>
  <c r="K6213" i="1"/>
  <c r="L6213" i="1"/>
  <c r="M6213" i="1"/>
  <c r="N6213" i="1"/>
  <c r="J6214" i="1"/>
  <c r="K6214" i="1"/>
  <c r="L6214" i="1"/>
  <c r="M6214" i="1"/>
  <c r="N6214" i="1"/>
  <c r="J6215" i="1"/>
  <c r="K6215" i="1"/>
  <c r="L6215" i="1"/>
  <c r="M6215" i="1"/>
  <c r="N6215" i="1"/>
  <c r="J6216" i="1"/>
  <c r="K6216" i="1"/>
  <c r="L6216" i="1"/>
  <c r="M6216" i="1"/>
  <c r="N6216" i="1"/>
  <c r="J6217" i="1"/>
  <c r="K6217" i="1"/>
  <c r="L6217" i="1"/>
  <c r="M6217" i="1"/>
  <c r="N6217" i="1"/>
  <c r="J6218" i="1"/>
  <c r="K6218" i="1"/>
  <c r="L6218" i="1"/>
  <c r="M6218" i="1"/>
  <c r="N6218" i="1"/>
  <c r="J6219" i="1"/>
  <c r="K6219" i="1"/>
  <c r="L6219" i="1"/>
  <c r="M6219" i="1"/>
  <c r="N6219" i="1"/>
  <c r="J6220" i="1"/>
  <c r="K6220" i="1"/>
  <c r="L6220" i="1"/>
  <c r="M6220" i="1"/>
  <c r="N6220" i="1"/>
  <c r="J6221" i="1"/>
  <c r="K6221" i="1"/>
  <c r="L6221" i="1"/>
  <c r="M6221" i="1"/>
  <c r="N6221" i="1"/>
  <c r="J6222" i="1"/>
  <c r="K6222" i="1"/>
  <c r="L6222" i="1"/>
  <c r="M6222" i="1"/>
  <c r="N6222" i="1"/>
  <c r="J6223" i="1"/>
  <c r="K6223" i="1"/>
  <c r="L6223" i="1"/>
  <c r="M6223" i="1"/>
  <c r="N6223" i="1"/>
  <c r="J6224" i="1"/>
  <c r="K6224" i="1"/>
  <c r="L6224" i="1"/>
  <c r="M6224" i="1"/>
  <c r="N6224" i="1"/>
  <c r="J6225" i="1"/>
  <c r="K6225" i="1"/>
  <c r="L6225" i="1"/>
  <c r="M6225" i="1"/>
  <c r="N6225" i="1"/>
  <c r="J6226" i="1"/>
  <c r="K6226" i="1"/>
  <c r="L6226" i="1"/>
  <c r="M6226" i="1"/>
  <c r="N6226" i="1"/>
  <c r="J6227" i="1"/>
  <c r="K6227" i="1"/>
  <c r="L6227" i="1"/>
  <c r="M6227" i="1"/>
  <c r="N6227" i="1"/>
  <c r="J6228" i="1"/>
  <c r="K6228" i="1"/>
  <c r="L6228" i="1"/>
  <c r="M6228" i="1"/>
  <c r="N6228" i="1"/>
  <c r="J6229" i="1"/>
  <c r="K6229" i="1"/>
  <c r="L6229" i="1"/>
  <c r="M6229" i="1"/>
  <c r="N6229" i="1"/>
  <c r="J6230" i="1"/>
  <c r="K6230" i="1"/>
  <c r="L6230" i="1"/>
  <c r="M6230" i="1"/>
  <c r="N6230" i="1"/>
  <c r="J6231" i="1"/>
  <c r="O6231" i="1" s="1"/>
  <c r="K6231" i="1"/>
  <c r="L6231" i="1"/>
  <c r="M6231" i="1"/>
  <c r="N6231" i="1"/>
  <c r="J6232" i="1"/>
  <c r="K6232" i="1"/>
  <c r="L6232" i="1"/>
  <c r="M6232" i="1"/>
  <c r="N6232" i="1"/>
  <c r="J6233" i="1"/>
  <c r="K6233" i="1"/>
  <c r="L6233" i="1"/>
  <c r="M6233" i="1"/>
  <c r="N6233" i="1"/>
  <c r="J6234" i="1"/>
  <c r="K6234" i="1"/>
  <c r="L6234" i="1"/>
  <c r="M6234" i="1"/>
  <c r="N6234" i="1"/>
  <c r="J6235" i="1"/>
  <c r="K6235" i="1"/>
  <c r="L6235" i="1"/>
  <c r="M6235" i="1"/>
  <c r="N6235" i="1"/>
  <c r="J6236" i="1"/>
  <c r="K6236" i="1"/>
  <c r="L6236" i="1"/>
  <c r="M6236" i="1"/>
  <c r="N6236" i="1"/>
  <c r="J6237" i="1"/>
  <c r="K6237" i="1"/>
  <c r="L6237" i="1"/>
  <c r="M6237" i="1"/>
  <c r="N6237" i="1"/>
  <c r="J6238" i="1"/>
  <c r="K6238" i="1"/>
  <c r="L6238" i="1"/>
  <c r="M6238" i="1"/>
  <c r="N6238" i="1"/>
  <c r="J6239" i="1"/>
  <c r="K6239" i="1"/>
  <c r="L6239" i="1"/>
  <c r="M6239" i="1"/>
  <c r="N6239" i="1"/>
  <c r="J6240" i="1"/>
  <c r="K6240" i="1"/>
  <c r="L6240" i="1"/>
  <c r="M6240" i="1"/>
  <c r="N6240" i="1"/>
  <c r="J6241" i="1"/>
  <c r="K6241" i="1"/>
  <c r="L6241" i="1"/>
  <c r="M6241" i="1"/>
  <c r="N6241" i="1"/>
  <c r="J6242" i="1"/>
  <c r="K6242" i="1"/>
  <c r="L6242" i="1"/>
  <c r="M6242" i="1"/>
  <c r="N6242" i="1"/>
  <c r="J6243" i="1"/>
  <c r="K6243" i="1"/>
  <c r="L6243" i="1"/>
  <c r="M6243" i="1"/>
  <c r="N6243" i="1"/>
  <c r="J6244" i="1"/>
  <c r="K6244" i="1"/>
  <c r="L6244" i="1"/>
  <c r="M6244" i="1"/>
  <c r="N6244" i="1"/>
  <c r="J6245" i="1"/>
  <c r="K6245" i="1"/>
  <c r="L6245" i="1"/>
  <c r="M6245" i="1"/>
  <c r="N6245" i="1"/>
  <c r="J6246" i="1"/>
  <c r="K6246" i="1"/>
  <c r="L6246" i="1"/>
  <c r="M6246" i="1"/>
  <c r="N6246" i="1"/>
  <c r="J6247" i="1"/>
  <c r="K6247" i="1"/>
  <c r="L6247" i="1"/>
  <c r="M6247" i="1"/>
  <c r="N6247" i="1"/>
  <c r="J6248" i="1"/>
  <c r="K6248" i="1"/>
  <c r="L6248" i="1"/>
  <c r="M6248" i="1"/>
  <c r="N6248" i="1"/>
  <c r="J6249" i="1"/>
  <c r="K6249" i="1"/>
  <c r="L6249" i="1"/>
  <c r="M6249" i="1"/>
  <c r="N6249" i="1"/>
  <c r="J6250" i="1"/>
  <c r="K6250" i="1"/>
  <c r="L6250" i="1"/>
  <c r="M6250" i="1"/>
  <c r="N6250" i="1"/>
  <c r="J6251" i="1"/>
  <c r="K6251" i="1"/>
  <c r="L6251" i="1"/>
  <c r="M6251" i="1"/>
  <c r="N6251" i="1"/>
  <c r="J6252" i="1"/>
  <c r="K6252" i="1"/>
  <c r="L6252" i="1"/>
  <c r="M6252" i="1"/>
  <c r="N6252" i="1"/>
  <c r="J6253" i="1"/>
  <c r="K6253" i="1"/>
  <c r="L6253" i="1"/>
  <c r="M6253" i="1"/>
  <c r="N6253" i="1"/>
  <c r="J6254" i="1"/>
  <c r="K6254" i="1"/>
  <c r="L6254" i="1"/>
  <c r="M6254" i="1"/>
  <c r="N6254" i="1"/>
  <c r="J6255" i="1"/>
  <c r="O6255" i="1" s="1"/>
  <c r="K6255" i="1"/>
  <c r="L6255" i="1"/>
  <c r="M6255" i="1"/>
  <c r="N6255" i="1"/>
  <c r="J6256" i="1"/>
  <c r="K6256" i="1"/>
  <c r="L6256" i="1"/>
  <c r="M6256" i="1"/>
  <c r="N6256" i="1"/>
  <c r="J6257" i="1"/>
  <c r="K6257" i="1"/>
  <c r="L6257" i="1"/>
  <c r="M6257" i="1"/>
  <c r="N6257" i="1"/>
  <c r="J6258" i="1"/>
  <c r="K6258" i="1"/>
  <c r="L6258" i="1"/>
  <c r="M6258" i="1"/>
  <c r="N6258" i="1"/>
  <c r="J6259" i="1"/>
  <c r="K6259" i="1"/>
  <c r="L6259" i="1"/>
  <c r="M6259" i="1"/>
  <c r="N6259" i="1"/>
  <c r="J6260" i="1"/>
  <c r="K6260" i="1"/>
  <c r="L6260" i="1"/>
  <c r="M6260" i="1"/>
  <c r="N6260" i="1"/>
  <c r="J6261" i="1"/>
  <c r="K6261" i="1"/>
  <c r="L6261" i="1"/>
  <c r="M6261" i="1"/>
  <c r="N6261" i="1"/>
  <c r="J6262" i="1"/>
  <c r="K6262" i="1"/>
  <c r="L6262" i="1"/>
  <c r="M6262" i="1"/>
  <c r="N6262" i="1"/>
  <c r="J6263" i="1"/>
  <c r="K6263" i="1"/>
  <c r="L6263" i="1"/>
  <c r="M6263" i="1"/>
  <c r="N6263" i="1"/>
  <c r="J6264" i="1"/>
  <c r="K6264" i="1"/>
  <c r="L6264" i="1"/>
  <c r="M6264" i="1"/>
  <c r="N6264" i="1"/>
  <c r="J6265" i="1"/>
  <c r="K6265" i="1"/>
  <c r="L6265" i="1"/>
  <c r="M6265" i="1"/>
  <c r="N6265" i="1"/>
  <c r="J6266" i="1"/>
  <c r="K6266" i="1"/>
  <c r="L6266" i="1"/>
  <c r="M6266" i="1"/>
  <c r="N6266" i="1"/>
  <c r="J6267" i="1"/>
  <c r="K6267" i="1"/>
  <c r="L6267" i="1"/>
  <c r="M6267" i="1"/>
  <c r="N6267" i="1"/>
  <c r="J6268" i="1"/>
  <c r="K6268" i="1"/>
  <c r="L6268" i="1"/>
  <c r="M6268" i="1"/>
  <c r="N6268" i="1"/>
  <c r="J6269" i="1"/>
  <c r="K6269" i="1"/>
  <c r="L6269" i="1"/>
  <c r="M6269" i="1"/>
  <c r="N6269" i="1"/>
  <c r="J6270" i="1"/>
  <c r="K6270" i="1"/>
  <c r="L6270" i="1"/>
  <c r="M6270" i="1"/>
  <c r="N6270" i="1"/>
  <c r="J6271" i="1"/>
  <c r="K6271" i="1"/>
  <c r="L6271" i="1"/>
  <c r="M6271" i="1"/>
  <c r="N6271" i="1"/>
  <c r="J6272" i="1"/>
  <c r="K6272" i="1"/>
  <c r="L6272" i="1"/>
  <c r="M6272" i="1"/>
  <c r="N6272" i="1"/>
  <c r="J6273" i="1"/>
  <c r="K6273" i="1"/>
  <c r="L6273" i="1"/>
  <c r="M6273" i="1"/>
  <c r="N6273" i="1"/>
  <c r="J6274" i="1"/>
  <c r="K6274" i="1"/>
  <c r="L6274" i="1"/>
  <c r="M6274" i="1"/>
  <c r="N6274" i="1"/>
  <c r="J6275" i="1"/>
  <c r="K6275" i="1"/>
  <c r="L6275" i="1"/>
  <c r="M6275" i="1"/>
  <c r="N6275" i="1"/>
  <c r="J6276" i="1"/>
  <c r="K6276" i="1"/>
  <c r="L6276" i="1"/>
  <c r="M6276" i="1"/>
  <c r="N6276" i="1"/>
  <c r="J6277" i="1"/>
  <c r="K6277" i="1"/>
  <c r="L6277" i="1"/>
  <c r="M6277" i="1"/>
  <c r="N6277" i="1"/>
  <c r="J6278" i="1"/>
  <c r="K6278" i="1"/>
  <c r="L6278" i="1"/>
  <c r="M6278" i="1"/>
  <c r="N6278" i="1"/>
  <c r="J6279" i="1"/>
  <c r="O6279" i="1" s="1"/>
  <c r="K6279" i="1"/>
  <c r="L6279" i="1"/>
  <c r="M6279" i="1"/>
  <c r="N6279" i="1"/>
  <c r="J6280" i="1"/>
  <c r="K6280" i="1"/>
  <c r="L6280" i="1"/>
  <c r="M6280" i="1"/>
  <c r="N6280" i="1"/>
  <c r="J6281" i="1"/>
  <c r="K6281" i="1"/>
  <c r="L6281" i="1"/>
  <c r="M6281" i="1"/>
  <c r="N6281" i="1"/>
  <c r="J6282" i="1"/>
  <c r="K6282" i="1"/>
  <c r="L6282" i="1"/>
  <c r="M6282" i="1"/>
  <c r="N6282" i="1"/>
  <c r="J6283" i="1"/>
  <c r="K6283" i="1"/>
  <c r="L6283" i="1"/>
  <c r="M6283" i="1"/>
  <c r="N6283" i="1"/>
  <c r="J6284" i="1"/>
  <c r="K6284" i="1"/>
  <c r="L6284" i="1"/>
  <c r="M6284" i="1"/>
  <c r="N6284" i="1"/>
  <c r="J6285" i="1"/>
  <c r="K6285" i="1"/>
  <c r="L6285" i="1"/>
  <c r="M6285" i="1"/>
  <c r="N6285" i="1"/>
  <c r="J6286" i="1"/>
  <c r="K6286" i="1"/>
  <c r="L6286" i="1"/>
  <c r="M6286" i="1"/>
  <c r="N6286" i="1"/>
  <c r="J6287" i="1"/>
  <c r="K6287" i="1"/>
  <c r="L6287" i="1"/>
  <c r="M6287" i="1"/>
  <c r="N6287" i="1"/>
  <c r="J6288" i="1"/>
  <c r="K6288" i="1"/>
  <c r="L6288" i="1"/>
  <c r="M6288" i="1"/>
  <c r="N6288" i="1"/>
  <c r="J6289" i="1"/>
  <c r="K6289" i="1"/>
  <c r="L6289" i="1"/>
  <c r="M6289" i="1"/>
  <c r="N6289" i="1"/>
  <c r="J6290" i="1"/>
  <c r="K6290" i="1"/>
  <c r="L6290" i="1"/>
  <c r="M6290" i="1"/>
  <c r="N6290" i="1"/>
  <c r="J6291" i="1"/>
  <c r="K6291" i="1"/>
  <c r="L6291" i="1"/>
  <c r="M6291" i="1"/>
  <c r="N6291" i="1"/>
  <c r="J6292" i="1"/>
  <c r="K6292" i="1"/>
  <c r="L6292" i="1"/>
  <c r="M6292" i="1"/>
  <c r="N6292" i="1"/>
  <c r="J6293" i="1"/>
  <c r="K6293" i="1"/>
  <c r="L6293" i="1"/>
  <c r="M6293" i="1"/>
  <c r="N6293" i="1"/>
  <c r="J6294" i="1"/>
  <c r="K6294" i="1"/>
  <c r="L6294" i="1"/>
  <c r="M6294" i="1"/>
  <c r="N6294" i="1"/>
  <c r="J6295" i="1"/>
  <c r="K6295" i="1"/>
  <c r="L6295" i="1"/>
  <c r="M6295" i="1"/>
  <c r="N6295" i="1"/>
  <c r="J6296" i="1"/>
  <c r="K6296" i="1"/>
  <c r="L6296" i="1"/>
  <c r="M6296" i="1"/>
  <c r="N6296" i="1"/>
  <c r="J6297" i="1"/>
  <c r="K6297" i="1"/>
  <c r="L6297" i="1"/>
  <c r="M6297" i="1"/>
  <c r="N6297" i="1"/>
  <c r="J6298" i="1"/>
  <c r="K6298" i="1"/>
  <c r="L6298" i="1"/>
  <c r="M6298" i="1"/>
  <c r="N6298" i="1"/>
  <c r="J6299" i="1"/>
  <c r="K6299" i="1"/>
  <c r="L6299" i="1"/>
  <c r="M6299" i="1"/>
  <c r="N6299" i="1"/>
  <c r="J6300" i="1"/>
  <c r="K6300" i="1"/>
  <c r="L6300" i="1"/>
  <c r="M6300" i="1"/>
  <c r="N6300" i="1"/>
  <c r="J6301" i="1"/>
  <c r="K6301" i="1"/>
  <c r="L6301" i="1"/>
  <c r="M6301" i="1"/>
  <c r="N6301" i="1"/>
  <c r="J6302" i="1"/>
  <c r="K6302" i="1"/>
  <c r="L6302" i="1"/>
  <c r="M6302" i="1"/>
  <c r="N6302" i="1"/>
  <c r="J6303" i="1"/>
  <c r="O6303" i="1" s="1"/>
  <c r="K6303" i="1"/>
  <c r="L6303" i="1"/>
  <c r="M6303" i="1"/>
  <c r="N6303" i="1"/>
  <c r="J6304" i="1"/>
  <c r="K6304" i="1"/>
  <c r="L6304" i="1"/>
  <c r="M6304" i="1"/>
  <c r="N6304" i="1"/>
  <c r="J6305" i="1"/>
  <c r="K6305" i="1"/>
  <c r="L6305" i="1"/>
  <c r="M6305" i="1"/>
  <c r="N6305" i="1"/>
  <c r="J6306" i="1"/>
  <c r="K6306" i="1"/>
  <c r="L6306" i="1"/>
  <c r="M6306" i="1"/>
  <c r="N6306" i="1"/>
  <c r="J6307" i="1"/>
  <c r="K6307" i="1"/>
  <c r="L6307" i="1"/>
  <c r="M6307" i="1"/>
  <c r="N6307" i="1"/>
  <c r="J6308" i="1"/>
  <c r="K6308" i="1"/>
  <c r="L6308" i="1"/>
  <c r="M6308" i="1"/>
  <c r="N6308" i="1"/>
  <c r="J6309" i="1"/>
  <c r="K6309" i="1"/>
  <c r="L6309" i="1"/>
  <c r="M6309" i="1"/>
  <c r="N6309" i="1"/>
  <c r="J6310" i="1"/>
  <c r="K6310" i="1"/>
  <c r="L6310" i="1"/>
  <c r="M6310" i="1"/>
  <c r="N6310" i="1"/>
  <c r="J6311" i="1"/>
  <c r="K6311" i="1"/>
  <c r="L6311" i="1"/>
  <c r="M6311" i="1"/>
  <c r="N6311" i="1"/>
  <c r="J6312" i="1"/>
  <c r="K6312" i="1"/>
  <c r="L6312" i="1"/>
  <c r="M6312" i="1"/>
  <c r="N6312" i="1"/>
  <c r="J6313" i="1"/>
  <c r="K6313" i="1"/>
  <c r="L6313" i="1"/>
  <c r="M6313" i="1"/>
  <c r="N6313" i="1"/>
  <c r="J6314" i="1"/>
  <c r="K6314" i="1"/>
  <c r="L6314" i="1"/>
  <c r="M6314" i="1"/>
  <c r="N6314" i="1"/>
  <c r="J6315" i="1"/>
  <c r="K6315" i="1"/>
  <c r="L6315" i="1"/>
  <c r="M6315" i="1"/>
  <c r="N6315" i="1"/>
  <c r="J6316" i="1"/>
  <c r="K6316" i="1"/>
  <c r="L6316" i="1"/>
  <c r="M6316" i="1"/>
  <c r="N6316" i="1"/>
  <c r="J6317" i="1"/>
  <c r="K6317" i="1"/>
  <c r="L6317" i="1"/>
  <c r="M6317" i="1"/>
  <c r="N6317" i="1"/>
  <c r="J6318" i="1"/>
  <c r="K6318" i="1"/>
  <c r="L6318" i="1"/>
  <c r="M6318" i="1"/>
  <c r="N6318" i="1"/>
  <c r="J6319" i="1"/>
  <c r="K6319" i="1"/>
  <c r="L6319" i="1"/>
  <c r="M6319" i="1"/>
  <c r="N6319" i="1"/>
  <c r="J6320" i="1"/>
  <c r="K6320" i="1"/>
  <c r="L6320" i="1"/>
  <c r="M6320" i="1"/>
  <c r="N6320" i="1"/>
  <c r="J6321" i="1"/>
  <c r="K6321" i="1"/>
  <c r="L6321" i="1"/>
  <c r="M6321" i="1"/>
  <c r="N6321" i="1"/>
  <c r="J6322" i="1"/>
  <c r="K6322" i="1"/>
  <c r="L6322" i="1"/>
  <c r="M6322" i="1"/>
  <c r="N6322" i="1"/>
  <c r="J6323" i="1"/>
  <c r="K6323" i="1"/>
  <c r="L6323" i="1"/>
  <c r="M6323" i="1"/>
  <c r="N6323" i="1"/>
  <c r="J6324" i="1"/>
  <c r="K6324" i="1"/>
  <c r="L6324" i="1"/>
  <c r="M6324" i="1"/>
  <c r="N6324" i="1"/>
  <c r="J6325" i="1"/>
  <c r="K6325" i="1"/>
  <c r="L6325" i="1"/>
  <c r="M6325" i="1"/>
  <c r="N6325" i="1"/>
  <c r="J6326" i="1"/>
  <c r="K6326" i="1"/>
  <c r="L6326" i="1"/>
  <c r="M6326" i="1"/>
  <c r="N6326" i="1"/>
  <c r="J6327" i="1"/>
  <c r="O6327" i="1" s="1"/>
  <c r="K6327" i="1"/>
  <c r="L6327" i="1"/>
  <c r="M6327" i="1"/>
  <c r="N6327" i="1"/>
  <c r="J6328" i="1"/>
  <c r="K6328" i="1"/>
  <c r="L6328" i="1"/>
  <c r="M6328" i="1"/>
  <c r="N6328" i="1"/>
  <c r="J6329" i="1"/>
  <c r="K6329" i="1"/>
  <c r="L6329" i="1"/>
  <c r="M6329" i="1"/>
  <c r="N6329" i="1"/>
  <c r="J6330" i="1"/>
  <c r="K6330" i="1"/>
  <c r="L6330" i="1"/>
  <c r="M6330" i="1"/>
  <c r="N6330" i="1"/>
  <c r="J6331" i="1"/>
  <c r="K6331" i="1"/>
  <c r="L6331" i="1"/>
  <c r="M6331" i="1"/>
  <c r="N6331" i="1"/>
  <c r="J6332" i="1"/>
  <c r="K6332" i="1"/>
  <c r="L6332" i="1"/>
  <c r="M6332" i="1"/>
  <c r="N6332" i="1"/>
  <c r="J6333" i="1"/>
  <c r="K6333" i="1"/>
  <c r="L6333" i="1"/>
  <c r="M6333" i="1"/>
  <c r="N6333" i="1"/>
  <c r="J6334" i="1"/>
  <c r="K6334" i="1"/>
  <c r="L6334" i="1"/>
  <c r="M6334" i="1"/>
  <c r="N6334" i="1"/>
  <c r="J6335" i="1"/>
  <c r="K6335" i="1"/>
  <c r="L6335" i="1"/>
  <c r="M6335" i="1"/>
  <c r="N6335" i="1"/>
  <c r="J6336" i="1"/>
  <c r="K6336" i="1"/>
  <c r="L6336" i="1"/>
  <c r="M6336" i="1"/>
  <c r="N6336" i="1"/>
  <c r="J6337" i="1"/>
  <c r="K6337" i="1"/>
  <c r="L6337" i="1"/>
  <c r="M6337" i="1"/>
  <c r="N6337" i="1"/>
  <c r="J6338" i="1"/>
  <c r="K6338" i="1"/>
  <c r="L6338" i="1"/>
  <c r="M6338" i="1"/>
  <c r="N6338" i="1"/>
  <c r="J6339" i="1"/>
  <c r="K6339" i="1"/>
  <c r="L6339" i="1"/>
  <c r="M6339" i="1"/>
  <c r="N6339" i="1"/>
  <c r="J6340" i="1"/>
  <c r="K6340" i="1"/>
  <c r="L6340" i="1"/>
  <c r="M6340" i="1"/>
  <c r="N6340" i="1"/>
  <c r="J6341" i="1"/>
  <c r="K6341" i="1"/>
  <c r="L6341" i="1"/>
  <c r="M6341" i="1"/>
  <c r="N6341" i="1"/>
  <c r="J6342" i="1"/>
  <c r="K6342" i="1"/>
  <c r="L6342" i="1"/>
  <c r="M6342" i="1"/>
  <c r="N6342" i="1"/>
  <c r="J6343" i="1"/>
  <c r="K6343" i="1"/>
  <c r="L6343" i="1"/>
  <c r="M6343" i="1"/>
  <c r="N6343" i="1"/>
  <c r="J6344" i="1"/>
  <c r="K6344" i="1"/>
  <c r="L6344" i="1"/>
  <c r="M6344" i="1"/>
  <c r="N6344" i="1"/>
  <c r="J6345" i="1"/>
  <c r="K6345" i="1"/>
  <c r="L6345" i="1"/>
  <c r="M6345" i="1"/>
  <c r="N6345" i="1"/>
  <c r="J6346" i="1"/>
  <c r="K6346" i="1"/>
  <c r="L6346" i="1"/>
  <c r="M6346" i="1"/>
  <c r="N6346" i="1"/>
  <c r="J6347" i="1"/>
  <c r="K6347" i="1"/>
  <c r="L6347" i="1"/>
  <c r="M6347" i="1"/>
  <c r="N6347" i="1"/>
  <c r="J6348" i="1"/>
  <c r="K6348" i="1"/>
  <c r="L6348" i="1"/>
  <c r="M6348" i="1"/>
  <c r="N6348" i="1"/>
  <c r="J6349" i="1"/>
  <c r="K6349" i="1"/>
  <c r="L6349" i="1"/>
  <c r="M6349" i="1"/>
  <c r="N6349" i="1"/>
  <c r="J6350" i="1"/>
  <c r="K6350" i="1"/>
  <c r="L6350" i="1"/>
  <c r="M6350" i="1"/>
  <c r="N6350" i="1"/>
  <c r="J6351" i="1"/>
  <c r="O6351" i="1" s="1"/>
  <c r="K6351" i="1"/>
  <c r="L6351" i="1"/>
  <c r="M6351" i="1"/>
  <c r="N6351" i="1"/>
  <c r="J6352" i="1"/>
  <c r="K6352" i="1"/>
  <c r="L6352" i="1"/>
  <c r="M6352" i="1"/>
  <c r="N6352" i="1"/>
  <c r="J6353" i="1"/>
  <c r="K6353" i="1"/>
  <c r="L6353" i="1"/>
  <c r="M6353" i="1"/>
  <c r="N6353" i="1"/>
  <c r="J6354" i="1"/>
  <c r="K6354" i="1"/>
  <c r="L6354" i="1"/>
  <c r="M6354" i="1"/>
  <c r="N6354" i="1"/>
  <c r="J6355" i="1"/>
  <c r="K6355" i="1"/>
  <c r="L6355" i="1"/>
  <c r="M6355" i="1"/>
  <c r="N6355" i="1"/>
  <c r="J6356" i="1"/>
  <c r="K6356" i="1"/>
  <c r="L6356" i="1"/>
  <c r="M6356" i="1"/>
  <c r="N6356" i="1"/>
  <c r="J6357" i="1"/>
  <c r="K6357" i="1"/>
  <c r="L6357" i="1"/>
  <c r="M6357" i="1"/>
  <c r="N6357" i="1"/>
  <c r="J6358" i="1"/>
  <c r="K6358" i="1"/>
  <c r="L6358" i="1"/>
  <c r="M6358" i="1"/>
  <c r="N6358" i="1"/>
  <c r="J6359" i="1"/>
  <c r="K6359" i="1"/>
  <c r="L6359" i="1"/>
  <c r="M6359" i="1"/>
  <c r="N6359" i="1"/>
  <c r="J6360" i="1"/>
  <c r="K6360" i="1"/>
  <c r="L6360" i="1"/>
  <c r="M6360" i="1"/>
  <c r="N6360" i="1"/>
  <c r="J6361" i="1"/>
  <c r="K6361" i="1"/>
  <c r="L6361" i="1"/>
  <c r="M6361" i="1"/>
  <c r="N6361" i="1"/>
  <c r="J6362" i="1"/>
  <c r="K6362" i="1"/>
  <c r="L6362" i="1"/>
  <c r="M6362" i="1"/>
  <c r="N6362" i="1"/>
  <c r="J6363" i="1"/>
  <c r="K6363" i="1"/>
  <c r="L6363" i="1"/>
  <c r="M6363" i="1"/>
  <c r="N6363" i="1"/>
  <c r="J6364" i="1"/>
  <c r="K6364" i="1"/>
  <c r="L6364" i="1"/>
  <c r="M6364" i="1"/>
  <c r="N6364" i="1"/>
  <c r="J6365" i="1"/>
  <c r="K6365" i="1"/>
  <c r="L6365" i="1"/>
  <c r="M6365" i="1"/>
  <c r="N6365" i="1"/>
  <c r="J6366" i="1"/>
  <c r="K6366" i="1"/>
  <c r="L6366" i="1"/>
  <c r="M6366" i="1"/>
  <c r="N6366" i="1"/>
  <c r="J6367" i="1"/>
  <c r="K6367" i="1"/>
  <c r="L6367" i="1"/>
  <c r="M6367" i="1"/>
  <c r="N6367" i="1"/>
  <c r="J6368" i="1"/>
  <c r="K6368" i="1"/>
  <c r="L6368" i="1"/>
  <c r="M6368" i="1"/>
  <c r="N6368" i="1"/>
  <c r="J6369" i="1"/>
  <c r="K6369" i="1"/>
  <c r="L6369" i="1"/>
  <c r="M6369" i="1"/>
  <c r="N6369" i="1"/>
  <c r="J6370" i="1"/>
  <c r="K6370" i="1"/>
  <c r="L6370" i="1"/>
  <c r="M6370" i="1"/>
  <c r="N6370" i="1"/>
  <c r="J6371" i="1"/>
  <c r="K6371" i="1"/>
  <c r="L6371" i="1"/>
  <c r="M6371" i="1"/>
  <c r="N6371" i="1"/>
  <c r="J6372" i="1"/>
  <c r="K6372" i="1"/>
  <c r="L6372" i="1"/>
  <c r="M6372" i="1"/>
  <c r="N6372" i="1"/>
  <c r="J6373" i="1"/>
  <c r="K6373" i="1"/>
  <c r="L6373" i="1"/>
  <c r="M6373" i="1"/>
  <c r="N6373" i="1"/>
  <c r="J6374" i="1"/>
  <c r="K6374" i="1"/>
  <c r="L6374" i="1"/>
  <c r="M6374" i="1"/>
  <c r="N6374" i="1"/>
  <c r="J6375" i="1"/>
  <c r="O6375" i="1" s="1"/>
  <c r="K6375" i="1"/>
  <c r="L6375" i="1"/>
  <c r="M6375" i="1"/>
  <c r="N6375" i="1"/>
  <c r="J6376" i="1"/>
  <c r="K6376" i="1"/>
  <c r="L6376" i="1"/>
  <c r="M6376" i="1"/>
  <c r="N6376" i="1"/>
  <c r="J6377" i="1"/>
  <c r="K6377" i="1"/>
  <c r="L6377" i="1"/>
  <c r="M6377" i="1"/>
  <c r="N6377" i="1"/>
  <c r="J6378" i="1"/>
  <c r="K6378" i="1"/>
  <c r="L6378" i="1"/>
  <c r="M6378" i="1"/>
  <c r="N6378" i="1"/>
  <c r="J6379" i="1"/>
  <c r="K6379" i="1"/>
  <c r="L6379" i="1"/>
  <c r="M6379" i="1"/>
  <c r="N6379" i="1"/>
  <c r="J6380" i="1"/>
  <c r="K6380" i="1"/>
  <c r="L6380" i="1"/>
  <c r="M6380" i="1"/>
  <c r="N6380" i="1"/>
  <c r="J6381" i="1"/>
  <c r="K6381" i="1"/>
  <c r="L6381" i="1"/>
  <c r="M6381" i="1"/>
  <c r="N6381" i="1"/>
  <c r="J6382" i="1"/>
  <c r="K6382" i="1"/>
  <c r="L6382" i="1"/>
  <c r="M6382" i="1"/>
  <c r="N6382" i="1"/>
  <c r="J6383" i="1"/>
  <c r="K6383" i="1"/>
  <c r="L6383" i="1"/>
  <c r="M6383" i="1"/>
  <c r="N6383" i="1"/>
  <c r="J6384" i="1"/>
  <c r="K6384" i="1"/>
  <c r="L6384" i="1"/>
  <c r="M6384" i="1"/>
  <c r="N6384" i="1"/>
  <c r="J6385" i="1"/>
  <c r="K6385" i="1"/>
  <c r="L6385" i="1"/>
  <c r="M6385" i="1"/>
  <c r="N6385" i="1"/>
  <c r="J6386" i="1"/>
  <c r="K6386" i="1"/>
  <c r="L6386" i="1"/>
  <c r="M6386" i="1"/>
  <c r="N6386" i="1"/>
  <c r="J6387" i="1"/>
  <c r="K6387" i="1"/>
  <c r="L6387" i="1"/>
  <c r="M6387" i="1"/>
  <c r="N6387" i="1"/>
  <c r="J6388" i="1"/>
  <c r="K6388" i="1"/>
  <c r="L6388" i="1"/>
  <c r="M6388" i="1"/>
  <c r="N6388" i="1"/>
  <c r="J6389" i="1"/>
  <c r="K6389" i="1"/>
  <c r="L6389" i="1"/>
  <c r="M6389" i="1"/>
  <c r="N6389" i="1"/>
  <c r="J6390" i="1"/>
  <c r="K6390" i="1"/>
  <c r="L6390" i="1"/>
  <c r="M6390" i="1"/>
  <c r="N6390" i="1"/>
  <c r="J6391" i="1"/>
  <c r="K6391" i="1"/>
  <c r="L6391" i="1"/>
  <c r="M6391" i="1"/>
  <c r="N6391" i="1"/>
  <c r="J6392" i="1"/>
  <c r="K6392" i="1"/>
  <c r="L6392" i="1"/>
  <c r="M6392" i="1"/>
  <c r="N6392" i="1"/>
  <c r="J6393" i="1"/>
  <c r="K6393" i="1"/>
  <c r="L6393" i="1"/>
  <c r="M6393" i="1"/>
  <c r="N6393" i="1"/>
  <c r="J6394" i="1"/>
  <c r="K6394" i="1"/>
  <c r="L6394" i="1"/>
  <c r="M6394" i="1"/>
  <c r="N6394" i="1"/>
  <c r="J6395" i="1"/>
  <c r="K6395" i="1"/>
  <c r="L6395" i="1"/>
  <c r="M6395" i="1"/>
  <c r="N6395" i="1"/>
  <c r="J6396" i="1"/>
  <c r="K6396" i="1"/>
  <c r="L6396" i="1"/>
  <c r="M6396" i="1"/>
  <c r="N6396" i="1"/>
  <c r="J6397" i="1"/>
  <c r="K6397" i="1"/>
  <c r="L6397" i="1"/>
  <c r="M6397" i="1"/>
  <c r="N6397" i="1"/>
  <c r="J6398" i="1"/>
  <c r="K6398" i="1"/>
  <c r="L6398" i="1"/>
  <c r="M6398" i="1"/>
  <c r="N6398" i="1"/>
  <c r="J6399" i="1"/>
  <c r="O6399" i="1" s="1"/>
  <c r="K6399" i="1"/>
  <c r="L6399" i="1"/>
  <c r="M6399" i="1"/>
  <c r="N6399" i="1"/>
  <c r="J6400" i="1"/>
  <c r="K6400" i="1"/>
  <c r="L6400" i="1"/>
  <c r="M6400" i="1"/>
  <c r="N6400" i="1"/>
  <c r="J6401" i="1"/>
  <c r="K6401" i="1"/>
  <c r="L6401" i="1"/>
  <c r="M6401" i="1"/>
  <c r="N6401" i="1"/>
  <c r="J6402" i="1"/>
  <c r="K6402" i="1"/>
  <c r="L6402" i="1"/>
  <c r="M6402" i="1"/>
  <c r="N6402" i="1"/>
  <c r="J6403" i="1"/>
  <c r="K6403" i="1"/>
  <c r="L6403" i="1"/>
  <c r="M6403" i="1"/>
  <c r="N6403" i="1"/>
  <c r="J6404" i="1"/>
  <c r="K6404" i="1"/>
  <c r="L6404" i="1"/>
  <c r="M6404" i="1"/>
  <c r="N6404" i="1"/>
  <c r="J6405" i="1"/>
  <c r="K6405" i="1"/>
  <c r="L6405" i="1"/>
  <c r="M6405" i="1"/>
  <c r="N6405" i="1"/>
  <c r="J6406" i="1"/>
  <c r="K6406" i="1"/>
  <c r="L6406" i="1"/>
  <c r="M6406" i="1"/>
  <c r="N6406" i="1"/>
  <c r="J6407" i="1"/>
  <c r="K6407" i="1"/>
  <c r="L6407" i="1"/>
  <c r="M6407" i="1"/>
  <c r="N6407" i="1"/>
  <c r="J6408" i="1"/>
  <c r="K6408" i="1"/>
  <c r="L6408" i="1"/>
  <c r="M6408" i="1"/>
  <c r="N6408" i="1"/>
  <c r="J6409" i="1"/>
  <c r="K6409" i="1"/>
  <c r="L6409" i="1"/>
  <c r="M6409" i="1"/>
  <c r="N6409" i="1"/>
  <c r="J6410" i="1"/>
  <c r="K6410" i="1"/>
  <c r="L6410" i="1"/>
  <c r="M6410" i="1"/>
  <c r="N6410" i="1"/>
  <c r="J6411" i="1"/>
  <c r="K6411" i="1"/>
  <c r="L6411" i="1"/>
  <c r="M6411" i="1"/>
  <c r="N6411" i="1"/>
  <c r="J6412" i="1"/>
  <c r="K6412" i="1"/>
  <c r="L6412" i="1"/>
  <c r="M6412" i="1"/>
  <c r="N6412" i="1"/>
  <c r="J6413" i="1"/>
  <c r="K6413" i="1"/>
  <c r="L6413" i="1"/>
  <c r="M6413" i="1"/>
  <c r="N6413" i="1"/>
  <c r="J6414" i="1"/>
  <c r="K6414" i="1"/>
  <c r="L6414" i="1"/>
  <c r="M6414" i="1"/>
  <c r="N6414" i="1"/>
  <c r="J6415" i="1"/>
  <c r="K6415" i="1"/>
  <c r="L6415" i="1"/>
  <c r="M6415" i="1"/>
  <c r="N6415" i="1"/>
  <c r="J6416" i="1"/>
  <c r="K6416" i="1"/>
  <c r="L6416" i="1"/>
  <c r="M6416" i="1"/>
  <c r="N6416" i="1"/>
  <c r="J6417" i="1"/>
  <c r="K6417" i="1"/>
  <c r="L6417" i="1"/>
  <c r="M6417" i="1"/>
  <c r="N6417" i="1"/>
  <c r="J6418" i="1"/>
  <c r="K6418" i="1"/>
  <c r="L6418" i="1"/>
  <c r="M6418" i="1"/>
  <c r="N6418" i="1"/>
  <c r="J6419" i="1"/>
  <c r="K6419" i="1"/>
  <c r="L6419" i="1"/>
  <c r="M6419" i="1"/>
  <c r="N6419" i="1"/>
  <c r="J6420" i="1"/>
  <c r="K6420" i="1"/>
  <c r="L6420" i="1"/>
  <c r="M6420" i="1"/>
  <c r="N6420" i="1"/>
  <c r="J6421" i="1"/>
  <c r="K6421" i="1"/>
  <c r="L6421" i="1"/>
  <c r="M6421" i="1"/>
  <c r="N6421" i="1"/>
  <c r="J6422" i="1"/>
  <c r="K6422" i="1"/>
  <c r="L6422" i="1"/>
  <c r="M6422" i="1"/>
  <c r="N6422" i="1"/>
  <c r="J6423" i="1"/>
  <c r="O6423" i="1" s="1"/>
  <c r="K6423" i="1"/>
  <c r="L6423" i="1"/>
  <c r="M6423" i="1"/>
  <c r="N6423" i="1"/>
  <c r="J6424" i="1"/>
  <c r="K6424" i="1"/>
  <c r="L6424" i="1"/>
  <c r="M6424" i="1"/>
  <c r="N6424" i="1"/>
  <c r="J6425" i="1"/>
  <c r="K6425" i="1"/>
  <c r="L6425" i="1"/>
  <c r="M6425" i="1"/>
  <c r="N6425" i="1"/>
  <c r="J6426" i="1"/>
  <c r="K6426" i="1"/>
  <c r="L6426" i="1"/>
  <c r="M6426" i="1"/>
  <c r="N6426" i="1"/>
  <c r="J6427" i="1"/>
  <c r="K6427" i="1"/>
  <c r="L6427" i="1"/>
  <c r="M6427" i="1"/>
  <c r="N6427" i="1"/>
  <c r="J6428" i="1"/>
  <c r="K6428" i="1"/>
  <c r="L6428" i="1"/>
  <c r="M6428" i="1"/>
  <c r="N6428" i="1"/>
  <c r="J6429" i="1"/>
  <c r="K6429" i="1"/>
  <c r="L6429" i="1"/>
  <c r="M6429" i="1"/>
  <c r="N6429" i="1"/>
  <c r="J6430" i="1"/>
  <c r="K6430" i="1"/>
  <c r="L6430" i="1"/>
  <c r="M6430" i="1"/>
  <c r="N6430" i="1"/>
  <c r="J6431" i="1"/>
  <c r="K6431" i="1"/>
  <c r="L6431" i="1"/>
  <c r="M6431" i="1"/>
  <c r="N6431" i="1"/>
  <c r="J6432" i="1"/>
  <c r="K6432" i="1"/>
  <c r="L6432" i="1"/>
  <c r="M6432" i="1"/>
  <c r="N6432" i="1"/>
  <c r="J6433" i="1"/>
  <c r="K6433" i="1"/>
  <c r="L6433" i="1"/>
  <c r="M6433" i="1"/>
  <c r="N6433" i="1"/>
  <c r="J6434" i="1"/>
  <c r="K6434" i="1"/>
  <c r="L6434" i="1"/>
  <c r="M6434" i="1"/>
  <c r="N6434" i="1"/>
  <c r="J6435" i="1"/>
  <c r="K6435" i="1"/>
  <c r="L6435" i="1"/>
  <c r="M6435" i="1"/>
  <c r="N6435" i="1"/>
  <c r="J6436" i="1"/>
  <c r="K6436" i="1"/>
  <c r="L6436" i="1"/>
  <c r="M6436" i="1"/>
  <c r="N6436" i="1"/>
  <c r="J6437" i="1"/>
  <c r="K6437" i="1"/>
  <c r="L6437" i="1"/>
  <c r="M6437" i="1"/>
  <c r="N6437" i="1"/>
  <c r="J6438" i="1"/>
  <c r="K6438" i="1"/>
  <c r="L6438" i="1"/>
  <c r="M6438" i="1"/>
  <c r="N6438" i="1"/>
  <c r="J6439" i="1"/>
  <c r="K6439" i="1"/>
  <c r="L6439" i="1"/>
  <c r="M6439" i="1"/>
  <c r="N6439" i="1"/>
  <c r="J6440" i="1"/>
  <c r="K6440" i="1"/>
  <c r="L6440" i="1"/>
  <c r="M6440" i="1"/>
  <c r="N6440" i="1"/>
  <c r="J6441" i="1"/>
  <c r="K6441" i="1"/>
  <c r="L6441" i="1"/>
  <c r="M6441" i="1"/>
  <c r="N6441" i="1"/>
  <c r="J6442" i="1"/>
  <c r="K6442" i="1"/>
  <c r="L6442" i="1"/>
  <c r="M6442" i="1"/>
  <c r="N6442" i="1"/>
  <c r="J6443" i="1"/>
  <c r="K6443" i="1"/>
  <c r="L6443" i="1"/>
  <c r="M6443" i="1"/>
  <c r="N6443" i="1"/>
  <c r="J6444" i="1"/>
  <c r="K6444" i="1"/>
  <c r="L6444" i="1"/>
  <c r="M6444" i="1"/>
  <c r="N6444" i="1"/>
  <c r="J6445" i="1"/>
  <c r="K6445" i="1"/>
  <c r="L6445" i="1"/>
  <c r="M6445" i="1"/>
  <c r="N6445" i="1"/>
  <c r="J6446" i="1"/>
  <c r="K6446" i="1"/>
  <c r="L6446" i="1"/>
  <c r="M6446" i="1"/>
  <c r="N6446" i="1"/>
  <c r="J6447" i="1"/>
  <c r="O6447" i="1" s="1"/>
  <c r="K6447" i="1"/>
  <c r="L6447" i="1"/>
  <c r="M6447" i="1"/>
  <c r="N6447" i="1"/>
  <c r="J6448" i="1"/>
  <c r="K6448" i="1"/>
  <c r="L6448" i="1"/>
  <c r="M6448" i="1"/>
  <c r="N6448" i="1"/>
  <c r="J6449" i="1"/>
  <c r="K6449" i="1"/>
  <c r="L6449" i="1"/>
  <c r="M6449" i="1"/>
  <c r="N6449" i="1"/>
  <c r="J6450" i="1"/>
  <c r="K6450" i="1"/>
  <c r="L6450" i="1"/>
  <c r="M6450" i="1"/>
  <c r="N6450" i="1"/>
  <c r="J6451" i="1"/>
  <c r="K6451" i="1"/>
  <c r="L6451" i="1"/>
  <c r="M6451" i="1"/>
  <c r="N6451" i="1"/>
  <c r="J6452" i="1"/>
  <c r="K6452" i="1"/>
  <c r="L6452" i="1"/>
  <c r="M6452" i="1"/>
  <c r="N6452" i="1"/>
  <c r="J6453" i="1"/>
  <c r="K6453" i="1"/>
  <c r="L6453" i="1"/>
  <c r="M6453" i="1"/>
  <c r="N6453" i="1"/>
  <c r="J6454" i="1"/>
  <c r="K6454" i="1"/>
  <c r="L6454" i="1"/>
  <c r="M6454" i="1"/>
  <c r="N6454" i="1"/>
  <c r="J6455" i="1"/>
  <c r="K6455" i="1"/>
  <c r="L6455" i="1"/>
  <c r="M6455" i="1"/>
  <c r="N6455" i="1"/>
  <c r="J6456" i="1"/>
  <c r="K6456" i="1"/>
  <c r="L6456" i="1"/>
  <c r="M6456" i="1"/>
  <c r="N6456" i="1"/>
  <c r="J6457" i="1"/>
  <c r="K6457" i="1"/>
  <c r="L6457" i="1"/>
  <c r="M6457" i="1"/>
  <c r="N6457" i="1"/>
  <c r="J6458" i="1"/>
  <c r="K6458" i="1"/>
  <c r="L6458" i="1"/>
  <c r="M6458" i="1"/>
  <c r="N6458" i="1"/>
  <c r="J6459" i="1"/>
  <c r="K6459" i="1"/>
  <c r="L6459" i="1"/>
  <c r="M6459" i="1"/>
  <c r="N6459" i="1"/>
  <c r="J6460" i="1"/>
  <c r="K6460" i="1"/>
  <c r="L6460" i="1"/>
  <c r="M6460" i="1"/>
  <c r="N6460" i="1"/>
  <c r="J6461" i="1"/>
  <c r="K6461" i="1"/>
  <c r="L6461" i="1"/>
  <c r="M6461" i="1"/>
  <c r="N6461" i="1"/>
  <c r="J6462" i="1"/>
  <c r="K6462" i="1"/>
  <c r="L6462" i="1"/>
  <c r="M6462" i="1"/>
  <c r="N6462" i="1"/>
  <c r="J6463" i="1"/>
  <c r="K6463" i="1"/>
  <c r="L6463" i="1"/>
  <c r="M6463" i="1"/>
  <c r="N6463" i="1"/>
  <c r="J6464" i="1"/>
  <c r="K6464" i="1"/>
  <c r="L6464" i="1"/>
  <c r="M6464" i="1"/>
  <c r="N6464" i="1"/>
  <c r="J6465" i="1"/>
  <c r="K6465" i="1"/>
  <c r="L6465" i="1"/>
  <c r="M6465" i="1"/>
  <c r="N6465" i="1"/>
  <c r="J6466" i="1"/>
  <c r="K6466" i="1"/>
  <c r="L6466" i="1"/>
  <c r="M6466" i="1"/>
  <c r="N6466" i="1"/>
  <c r="J6467" i="1"/>
  <c r="K6467" i="1"/>
  <c r="L6467" i="1"/>
  <c r="M6467" i="1"/>
  <c r="N6467" i="1"/>
  <c r="J6468" i="1"/>
  <c r="K6468" i="1"/>
  <c r="L6468" i="1"/>
  <c r="M6468" i="1"/>
  <c r="N6468" i="1"/>
  <c r="J6469" i="1"/>
  <c r="K6469" i="1"/>
  <c r="L6469" i="1"/>
  <c r="M6469" i="1"/>
  <c r="N6469" i="1"/>
  <c r="J6470" i="1"/>
  <c r="K6470" i="1"/>
  <c r="L6470" i="1"/>
  <c r="M6470" i="1"/>
  <c r="N6470" i="1"/>
  <c r="J6471" i="1"/>
  <c r="O6471" i="1" s="1"/>
  <c r="K6471" i="1"/>
  <c r="L6471" i="1"/>
  <c r="M6471" i="1"/>
  <c r="N6471" i="1"/>
  <c r="J6472" i="1"/>
  <c r="K6472" i="1"/>
  <c r="L6472" i="1"/>
  <c r="M6472" i="1"/>
  <c r="N6472" i="1"/>
  <c r="J6473" i="1"/>
  <c r="K6473" i="1"/>
  <c r="L6473" i="1"/>
  <c r="M6473" i="1"/>
  <c r="N6473" i="1"/>
  <c r="J6474" i="1"/>
  <c r="K6474" i="1"/>
  <c r="L6474" i="1"/>
  <c r="M6474" i="1"/>
  <c r="N6474" i="1"/>
  <c r="J6475" i="1"/>
  <c r="K6475" i="1"/>
  <c r="L6475" i="1"/>
  <c r="M6475" i="1"/>
  <c r="N6475" i="1"/>
  <c r="J6476" i="1"/>
  <c r="K6476" i="1"/>
  <c r="L6476" i="1"/>
  <c r="M6476" i="1"/>
  <c r="N6476" i="1"/>
  <c r="J6477" i="1"/>
  <c r="K6477" i="1"/>
  <c r="L6477" i="1"/>
  <c r="M6477" i="1"/>
  <c r="N6477" i="1"/>
  <c r="J6478" i="1"/>
  <c r="K6478" i="1"/>
  <c r="L6478" i="1"/>
  <c r="M6478" i="1"/>
  <c r="N6478" i="1"/>
  <c r="J6479" i="1"/>
  <c r="K6479" i="1"/>
  <c r="L6479" i="1"/>
  <c r="M6479" i="1"/>
  <c r="N6479" i="1"/>
  <c r="J6480" i="1"/>
  <c r="K6480" i="1"/>
  <c r="L6480" i="1"/>
  <c r="M6480" i="1"/>
  <c r="N6480" i="1"/>
  <c r="J6481" i="1"/>
  <c r="K6481" i="1"/>
  <c r="L6481" i="1"/>
  <c r="M6481" i="1"/>
  <c r="N6481" i="1"/>
  <c r="J6482" i="1"/>
  <c r="K6482" i="1"/>
  <c r="L6482" i="1"/>
  <c r="M6482" i="1"/>
  <c r="N6482" i="1"/>
  <c r="J6483" i="1"/>
  <c r="K6483" i="1"/>
  <c r="L6483" i="1"/>
  <c r="M6483" i="1"/>
  <c r="N6483" i="1"/>
  <c r="J6484" i="1"/>
  <c r="K6484" i="1"/>
  <c r="L6484" i="1"/>
  <c r="M6484" i="1"/>
  <c r="N6484" i="1"/>
  <c r="J6485" i="1"/>
  <c r="K6485" i="1"/>
  <c r="L6485" i="1"/>
  <c r="M6485" i="1"/>
  <c r="N6485" i="1"/>
  <c r="J6486" i="1"/>
  <c r="K6486" i="1"/>
  <c r="L6486" i="1"/>
  <c r="M6486" i="1"/>
  <c r="N6486" i="1"/>
  <c r="J6487" i="1"/>
  <c r="K6487" i="1"/>
  <c r="L6487" i="1"/>
  <c r="M6487" i="1"/>
  <c r="N6487" i="1"/>
  <c r="J6488" i="1"/>
  <c r="K6488" i="1"/>
  <c r="L6488" i="1"/>
  <c r="M6488" i="1"/>
  <c r="N6488" i="1"/>
  <c r="J6489" i="1"/>
  <c r="K6489" i="1"/>
  <c r="L6489" i="1"/>
  <c r="M6489" i="1"/>
  <c r="N6489" i="1"/>
  <c r="J6490" i="1"/>
  <c r="K6490" i="1"/>
  <c r="L6490" i="1"/>
  <c r="M6490" i="1"/>
  <c r="N6490" i="1"/>
  <c r="J6491" i="1"/>
  <c r="K6491" i="1"/>
  <c r="L6491" i="1"/>
  <c r="M6491" i="1"/>
  <c r="N6491" i="1"/>
  <c r="J6492" i="1"/>
  <c r="K6492" i="1"/>
  <c r="L6492" i="1"/>
  <c r="M6492" i="1"/>
  <c r="N6492" i="1"/>
  <c r="J6493" i="1"/>
  <c r="K6493" i="1"/>
  <c r="L6493" i="1"/>
  <c r="M6493" i="1"/>
  <c r="N6493" i="1"/>
  <c r="J6494" i="1"/>
  <c r="K6494" i="1"/>
  <c r="L6494" i="1"/>
  <c r="M6494" i="1"/>
  <c r="N6494" i="1"/>
  <c r="J6495" i="1"/>
  <c r="O6495" i="1" s="1"/>
  <c r="K6495" i="1"/>
  <c r="L6495" i="1"/>
  <c r="M6495" i="1"/>
  <c r="N6495" i="1"/>
  <c r="J6496" i="1"/>
  <c r="K6496" i="1"/>
  <c r="L6496" i="1"/>
  <c r="M6496" i="1"/>
  <c r="N6496" i="1"/>
  <c r="J6497" i="1"/>
  <c r="K6497" i="1"/>
  <c r="L6497" i="1"/>
  <c r="M6497" i="1"/>
  <c r="N6497" i="1"/>
  <c r="J6498" i="1"/>
  <c r="K6498" i="1"/>
  <c r="L6498" i="1"/>
  <c r="M6498" i="1"/>
  <c r="N6498" i="1"/>
  <c r="J6499" i="1"/>
  <c r="K6499" i="1"/>
  <c r="L6499" i="1"/>
  <c r="M6499" i="1"/>
  <c r="N6499" i="1"/>
  <c r="J6500" i="1"/>
  <c r="K6500" i="1"/>
  <c r="L6500" i="1"/>
  <c r="M6500" i="1"/>
  <c r="N6500" i="1"/>
  <c r="J6501" i="1"/>
  <c r="K6501" i="1"/>
  <c r="L6501" i="1"/>
  <c r="M6501" i="1"/>
  <c r="N6501" i="1"/>
  <c r="J6502" i="1"/>
  <c r="K6502" i="1"/>
  <c r="L6502" i="1"/>
  <c r="M6502" i="1"/>
  <c r="N6502" i="1"/>
  <c r="J6503" i="1"/>
  <c r="K6503" i="1"/>
  <c r="L6503" i="1"/>
  <c r="M6503" i="1"/>
  <c r="N6503" i="1"/>
  <c r="J6504" i="1"/>
  <c r="K6504" i="1"/>
  <c r="L6504" i="1"/>
  <c r="M6504" i="1"/>
  <c r="N6504" i="1"/>
  <c r="J6505" i="1"/>
  <c r="K6505" i="1"/>
  <c r="L6505" i="1"/>
  <c r="M6505" i="1"/>
  <c r="N6505" i="1"/>
  <c r="J6506" i="1"/>
  <c r="K6506" i="1"/>
  <c r="L6506" i="1"/>
  <c r="M6506" i="1"/>
  <c r="N6506" i="1"/>
  <c r="J6507" i="1"/>
  <c r="K6507" i="1"/>
  <c r="L6507" i="1"/>
  <c r="M6507" i="1"/>
  <c r="N6507" i="1"/>
  <c r="J6508" i="1"/>
  <c r="K6508" i="1"/>
  <c r="L6508" i="1"/>
  <c r="M6508" i="1"/>
  <c r="N6508" i="1"/>
  <c r="J6509" i="1"/>
  <c r="K6509" i="1"/>
  <c r="L6509" i="1"/>
  <c r="M6509" i="1"/>
  <c r="N6509" i="1"/>
  <c r="J6510" i="1"/>
  <c r="K6510" i="1"/>
  <c r="L6510" i="1"/>
  <c r="M6510" i="1"/>
  <c r="N6510" i="1"/>
  <c r="J6511" i="1"/>
  <c r="K6511" i="1"/>
  <c r="L6511" i="1"/>
  <c r="M6511" i="1"/>
  <c r="N6511" i="1"/>
  <c r="J6512" i="1"/>
  <c r="K6512" i="1"/>
  <c r="L6512" i="1"/>
  <c r="M6512" i="1"/>
  <c r="N6512" i="1"/>
  <c r="J6513" i="1"/>
  <c r="K6513" i="1"/>
  <c r="L6513" i="1"/>
  <c r="M6513" i="1"/>
  <c r="N6513" i="1"/>
  <c r="J6514" i="1"/>
  <c r="K6514" i="1"/>
  <c r="L6514" i="1"/>
  <c r="M6514" i="1"/>
  <c r="N6514" i="1"/>
  <c r="J6515" i="1"/>
  <c r="K6515" i="1"/>
  <c r="L6515" i="1"/>
  <c r="M6515" i="1"/>
  <c r="N6515" i="1"/>
  <c r="J6516" i="1"/>
  <c r="K6516" i="1"/>
  <c r="L6516" i="1"/>
  <c r="M6516" i="1"/>
  <c r="N6516" i="1"/>
  <c r="J6517" i="1"/>
  <c r="K6517" i="1"/>
  <c r="L6517" i="1"/>
  <c r="M6517" i="1"/>
  <c r="N6517" i="1"/>
  <c r="J6518" i="1"/>
  <c r="K6518" i="1"/>
  <c r="L6518" i="1"/>
  <c r="M6518" i="1"/>
  <c r="N6518" i="1"/>
  <c r="J6519" i="1"/>
  <c r="O6519" i="1" s="1"/>
  <c r="K6519" i="1"/>
  <c r="L6519" i="1"/>
  <c r="M6519" i="1"/>
  <c r="N6519" i="1"/>
  <c r="J6520" i="1"/>
  <c r="K6520" i="1"/>
  <c r="L6520" i="1"/>
  <c r="M6520" i="1"/>
  <c r="N6520" i="1"/>
  <c r="J6521" i="1"/>
  <c r="K6521" i="1"/>
  <c r="L6521" i="1"/>
  <c r="M6521" i="1"/>
  <c r="N6521" i="1"/>
  <c r="J6522" i="1"/>
  <c r="K6522" i="1"/>
  <c r="L6522" i="1"/>
  <c r="M6522" i="1"/>
  <c r="N6522" i="1"/>
  <c r="J6523" i="1"/>
  <c r="K6523" i="1"/>
  <c r="L6523" i="1"/>
  <c r="M6523" i="1"/>
  <c r="N6523" i="1"/>
  <c r="J6524" i="1"/>
  <c r="K6524" i="1"/>
  <c r="L6524" i="1"/>
  <c r="M6524" i="1"/>
  <c r="N6524" i="1"/>
  <c r="J6525" i="1"/>
  <c r="K6525" i="1"/>
  <c r="L6525" i="1"/>
  <c r="M6525" i="1"/>
  <c r="N6525" i="1"/>
  <c r="J6526" i="1"/>
  <c r="K6526" i="1"/>
  <c r="L6526" i="1"/>
  <c r="M6526" i="1"/>
  <c r="N6526" i="1"/>
  <c r="J6527" i="1"/>
  <c r="K6527" i="1"/>
  <c r="L6527" i="1"/>
  <c r="M6527" i="1"/>
  <c r="N6527" i="1"/>
  <c r="J6528" i="1"/>
  <c r="K6528" i="1"/>
  <c r="L6528" i="1"/>
  <c r="M6528" i="1"/>
  <c r="N6528" i="1"/>
  <c r="J6529" i="1"/>
  <c r="K6529" i="1"/>
  <c r="L6529" i="1"/>
  <c r="M6529" i="1"/>
  <c r="N6529" i="1"/>
  <c r="J6530" i="1"/>
  <c r="K6530" i="1"/>
  <c r="L6530" i="1"/>
  <c r="M6530" i="1"/>
  <c r="N6530" i="1"/>
  <c r="J6531" i="1"/>
  <c r="K6531" i="1"/>
  <c r="L6531" i="1"/>
  <c r="M6531" i="1"/>
  <c r="N6531" i="1"/>
  <c r="J6532" i="1"/>
  <c r="K6532" i="1"/>
  <c r="L6532" i="1"/>
  <c r="M6532" i="1"/>
  <c r="N6532" i="1"/>
  <c r="J6533" i="1"/>
  <c r="K6533" i="1"/>
  <c r="L6533" i="1"/>
  <c r="M6533" i="1"/>
  <c r="N6533" i="1"/>
  <c r="J6534" i="1"/>
  <c r="K6534" i="1"/>
  <c r="L6534" i="1"/>
  <c r="M6534" i="1"/>
  <c r="N6534" i="1"/>
  <c r="J6535" i="1"/>
  <c r="K6535" i="1"/>
  <c r="L6535" i="1"/>
  <c r="M6535" i="1"/>
  <c r="N6535" i="1"/>
  <c r="J6536" i="1"/>
  <c r="K6536" i="1"/>
  <c r="L6536" i="1"/>
  <c r="M6536" i="1"/>
  <c r="N6536" i="1"/>
  <c r="J6537" i="1"/>
  <c r="K6537" i="1"/>
  <c r="L6537" i="1"/>
  <c r="M6537" i="1"/>
  <c r="N6537" i="1"/>
  <c r="J6538" i="1"/>
  <c r="K6538" i="1"/>
  <c r="L6538" i="1"/>
  <c r="M6538" i="1"/>
  <c r="N6538" i="1"/>
  <c r="J6539" i="1"/>
  <c r="K6539" i="1"/>
  <c r="L6539" i="1"/>
  <c r="M6539" i="1"/>
  <c r="N6539" i="1"/>
  <c r="J6540" i="1"/>
  <c r="K6540" i="1"/>
  <c r="L6540" i="1"/>
  <c r="M6540" i="1"/>
  <c r="N6540" i="1"/>
  <c r="J6541" i="1"/>
  <c r="K6541" i="1"/>
  <c r="L6541" i="1"/>
  <c r="M6541" i="1"/>
  <c r="N6541" i="1"/>
  <c r="J6542" i="1"/>
  <c r="K6542" i="1"/>
  <c r="L6542" i="1"/>
  <c r="M6542" i="1"/>
  <c r="N6542" i="1"/>
  <c r="J6543" i="1"/>
  <c r="O6543" i="1" s="1"/>
  <c r="K6543" i="1"/>
  <c r="L6543" i="1"/>
  <c r="M6543" i="1"/>
  <c r="N6543" i="1"/>
  <c r="J6544" i="1"/>
  <c r="K6544" i="1"/>
  <c r="L6544" i="1"/>
  <c r="M6544" i="1"/>
  <c r="N6544" i="1"/>
  <c r="J6545" i="1"/>
  <c r="K6545" i="1"/>
  <c r="L6545" i="1"/>
  <c r="M6545" i="1"/>
  <c r="N6545" i="1"/>
  <c r="J6546" i="1"/>
  <c r="K6546" i="1"/>
  <c r="L6546" i="1"/>
  <c r="M6546" i="1"/>
  <c r="N6546" i="1"/>
  <c r="J6547" i="1"/>
  <c r="K6547" i="1"/>
  <c r="L6547" i="1"/>
  <c r="M6547" i="1"/>
  <c r="N6547" i="1"/>
  <c r="J6548" i="1"/>
  <c r="K6548" i="1"/>
  <c r="L6548" i="1"/>
  <c r="M6548" i="1"/>
  <c r="N6548" i="1"/>
  <c r="J6549" i="1"/>
  <c r="K6549" i="1"/>
  <c r="L6549" i="1"/>
  <c r="M6549" i="1"/>
  <c r="N6549" i="1"/>
  <c r="J6550" i="1"/>
  <c r="K6550" i="1"/>
  <c r="L6550" i="1"/>
  <c r="M6550" i="1"/>
  <c r="N6550" i="1"/>
  <c r="J6551" i="1"/>
  <c r="K6551" i="1"/>
  <c r="L6551" i="1"/>
  <c r="M6551" i="1"/>
  <c r="N6551" i="1"/>
  <c r="J6552" i="1"/>
  <c r="K6552" i="1"/>
  <c r="L6552" i="1"/>
  <c r="M6552" i="1"/>
  <c r="N6552" i="1"/>
  <c r="J6553" i="1"/>
  <c r="K6553" i="1"/>
  <c r="L6553" i="1"/>
  <c r="M6553" i="1"/>
  <c r="N6553" i="1"/>
  <c r="J6554" i="1"/>
  <c r="K6554" i="1"/>
  <c r="L6554" i="1"/>
  <c r="M6554" i="1"/>
  <c r="N6554" i="1"/>
  <c r="J6555" i="1"/>
  <c r="K6555" i="1"/>
  <c r="L6555" i="1"/>
  <c r="M6555" i="1"/>
  <c r="N6555" i="1"/>
  <c r="J6556" i="1"/>
  <c r="K6556" i="1"/>
  <c r="L6556" i="1"/>
  <c r="M6556" i="1"/>
  <c r="N6556" i="1"/>
  <c r="J6557" i="1"/>
  <c r="K6557" i="1"/>
  <c r="L6557" i="1"/>
  <c r="M6557" i="1"/>
  <c r="N6557" i="1"/>
  <c r="J6558" i="1"/>
  <c r="K6558" i="1"/>
  <c r="L6558" i="1"/>
  <c r="M6558" i="1"/>
  <c r="N6558" i="1"/>
  <c r="J6559" i="1"/>
  <c r="K6559" i="1"/>
  <c r="L6559" i="1"/>
  <c r="M6559" i="1"/>
  <c r="N6559" i="1"/>
  <c r="J6560" i="1"/>
  <c r="K6560" i="1"/>
  <c r="L6560" i="1"/>
  <c r="M6560" i="1"/>
  <c r="N6560" i="1"/>
  <c r="J6561" i="1"/>
  <c r="K6561" i="1"/>
  <c r="L6561" i="1"/>
  <c r="M6561" i="1"/>
  <c r="N6561" i="1"/>
  <c r="J6562" i="1"/>
  <c r="K6562" i="1"/>
  <c r="L6562" i="1"/>
  <c r="M6562" i="1"/>
  <c r="N6562" i="1"/>
  <c r="J6563" i="1"/>
  <c r="K6563" i="1"/>
  <c r="L6563" i="1"/>
  <c r="M6563" i="1"/>
  <c r="N6563" i="1"/>
  <c r="J6564" i="1"/>
  <c r="K6564" i="1"/>
  <c r="L6564" i="1"/>
  <c r="M6564" i="1"/>
  <c r="N6564" i="1"/>
  <c r="J6565" i="1"/>
  <c r="K6565" i="1"/>
  <c r="L6565" i="1"/>
  <c r="M6565" i="1"/>
  <c r="N6565" i="1"/>
  <c r="J6566" i="1"/>
  <c r="K6566" i="1"/>
  <c r="L6566" i="1"/>
  <c r="M6566" i="1"/>
  <c r="N6566" i="1"/>
  <c r="J6567" i="1"/>
  <c r="O6567" i="1" s="1"/>
  <c r="K6567" i="1"/>
  <c r="L6567" i="1"/>
  <c r="M6567" i="1"/>
  <c r="N6567" i="1"/>
  <c r="J6568" i="1"/>
  <c r="K6568" i="1"/>
  <c r="L6568" i="1"/>
  <c r="M6568" i="1"/>
  <c r="N6568" i="1"/>
  <c r="J6569" i="1"/>
  <c r="K6569" i="1"/>
  <c r="L6569" i="1"/>
  <c r="M6569" i="1"/>
  <c r="N6569" i="1"/>
  <c r="J6570" i="1"/>
  <c r="K6570" i="1"/>
  <c r="L6570" i="1"/>
  <c r="M6570" i="1"/>
  <c r="N6570" i="1"/>
  <c r="J6571" i="1"/>
  <c r="K6571" i="1"/>
  <c r="L6571" i="1"/>
  <c r="M6571" i="1"/>
  <c r="N6571" i="1"/>
  <c r="J6572" i="1"/>
  <c r="K6572" i="1"/>
  <c r="L6572" i="1"/>
  <c r="M6572" i="1"/>
  <c r="N6572" i="1"/>
  <c r="J6573" i="1"/>
  <c r="K6573" i="1"/>
  <c r="L6573" i="1"/>
  <c r="M6573" i="1"/>
  <c r="N6573" i="1"/>
  <c r="J6574" i="1"/>
  <c r="K6574" i="1"/>
  <c r="L6574" i="1"/>
  <c r="M6574" i="1"/>
  <c r="N6574" i="1"/>
  <c r="J6575" i="1"/>
  <c r="K6575" i="1"/>
  <c r="L6575" i="1"/>
  <c r="M6575" i="1"/>
  <c r="N6575" i="1"/>
  <c r="J6576" i="1"/>
  <c r="K6576" i="1"/>
  <c r="L6576" i="1"/>
  <c r="M6576" i="1"/>
  <c r="N6576" i="1"/>
  <c r="J6577" i="1"/>
  <c r="K6577" i="1"/>
  <c r="L6577" i="1"/>
  <c r="M6577" i="1"/>
  <c r="N6577" i="1"/>
  <c r="J6578" i="1"/>
  <c r="K6578" i="1"/>
  <c r="L6578" i="1"/>
  <c r="M6578" i="1"/>
  <c r="N6578" i="1"/>
  <c r="J6579" i="1"/>
  <c r="K6579" i="1"/>
  <c r="L6579" i="1"/>
  <c r="M6579" i="1"/>
  <c r="N6579" i="1"/>
  <c r="J6580" i="1"/>
  <c r="K6580" i="1"/>
  <c r="L6580" i="1"/>
  <c r="M6580" i="1"/>
  <c r="N6580" i="1"/>
  <c r="J6581" i="1"/>
  <c r="K6581" i="1"/>
  <c r="L6581" i="1"/>
  <c r="M6581" i="1"/>
  <c r="N6581" i="1"/>
  <c r="J6582" i="1"/>
  <c r="K6582" i="1"/>
  <c r="L6582" i="1"/>
  <c r="M6582" i="1"/>
  <c r="N6582" i="1"/>
  <c r="J6583" i="1"/>
  <c r="K6583" i="1"/>
  <c r="L6583" i="1"/>
  <c r="M6583" i="1"/>
  <c r="N6583" i="1"/>
  <c r="J6584" i="1"/>
  <c r="K6584" i="1"/>
  <c r="L6584" i="1"/>
  <c r="M6584" i="1"/>
  <c r="N6584" i="1"/>
  <c r="J6585" i="1"/>
  <c r="K6585" i="1"/>
  <c r="L6585" i="1"/>
  <c r="M6585" i="1"/>
  <c r="N6585" i="1"/>
  <c r="J6586" i="1"/>
  <c r="K6586" i="1"/>
  <c r="L6586" i="1"/>
  <c r="M6586" i="1"/>
  <c r="N6586" i="1"/>
  <c r="J6587" i="1"/>
  <c r="K6587" i="1"/>
  <c r="L6587" i="1"/>
  <c r="M6587" i="1"/>
  <c r="N6587" i="1"/>
  <c r="J6588" i="1"/>
  <c r="K6588" i="1"/>
  <c r="L6588" i="1"/>
  <c r="M6588" i="1"/>
  <c r="N6588" i="1"/>
  <c r="J6589" i="1"/>
  <c r="K6589" i="1"/>
  <c r="L6589" i="1"/>
  <c r="M6589" i="1"/>
  <c r="N6589" i="1"/>
  <c r="J6590" i="1"/>
  <c r="K6590" i="1"/>
  <c r="L6590" i="1"/>
  <c r="M6590" i="1"/>
  <c r="N6590" i="1"/>
  <c r="J6591" i="1"/>
  <c r="O6591" i="1" s="1"/>
  <c r="K6591" i="1"/>
  <c r="L6591" i="1"/>
  <c r="M6591" i="1"/>
  <c r="N6591" i="1"/>
  <c r="J6592" i="1"/>
  <c r="K6592" i="1"/>
  <c r="L6592" i="1"/>
  <c r="M6592" i="1"/>
  <c r="N6592" i="1"/>
  <c r="J6593" i="1"/>
  <c r="K6593" i="1"/>
  <c r="L6593" i="1"/>
  <c r="M6593" i="1"/>
  <c r="N6593" i="1"/>
  <c r="J6594" i="1"/>
  <c r="K6594" i="1"/>
  <c r="L6594" i="1"/>
  <c r="M6594" i="1"/>
  <c r="N6594" i="1"/>
  <c r="J6595" i="1"/>
  <c r="K6595" i="1"/>
  <c r="L6595" i="1"/>
  <c r="M6595" i="1"/>
  <c r="N6595" i="1"/>
  <c r="J6596" i="1"/>
  <c r="K6596" i="1"/>
  <c r="L6596" i="1"/>
  <c r="M6596" i="1"/>
  <c r="N6596" i="1"/>
  <c r="J6597" i="1"/>
  <c r="K6597" i="1"/>
  <c r="L6597" i="1"/>
  <c r="M6597" i="1"/>
  <c r="N6597" i="1"/>
  <c r="J6598" i="1"/>
  <c r="K6598" i="1"/>
  <c r="L6598" i="1"/>
  <c r="M6598" i="1"/>
  <c r="N6598" i="1"/>
  <c r="J6599" i="1"/>
  <c r="K6599" i="1"/>
  <c r="L6599" i="1"/>
  <c r="M6599" i="1"/>
  <c r="N6599" i="1"/>
  <c r="J6600" i="1"/>
  <c r="K6600" i="1"/>
  <c r="L6600" i="1"/>
  <c r="M6600" i="1"/>
  <c r="N6600" i="1"/>
  <c r="J6601" i="1"/>
  <c r="K6601" i="1"/>
  <c r="L6601" i="1"/>
  <c r="M6601" i="1"/>
  <c r="N6601" i="1"/>
  <c r="J6602" i="1"/>
  <c r="K6602" i="1"/>
  <c r="L6602" i="1"/>
  <c r="M6602" i="1"/>
  <c r="N6602" i="1"/>
  <c r="J6603" i="1"/>
  <c r="K6603" i="1"/>
  <c r="L6603" i="1"/>
  <c r="M6603" i="1"/>
  <c r="N6603" i="1"/>
  <c r="J6604" i="1"/>
  <c r="K6604" i="1"/>
  <c r="L6604" i="1"/>
  <c r="M6604" i="1"/>
  <c r="N6604" i="1"/>
  <c r="J6605" i="1"/>
  <c r="K6605" i="1"/>
  <c r="L6605" i="1"/>
  <c r="M6605" i="1"/>
  <c r="N6605" i="1"/>
  <c r="J6606" i="1"/>
  <c r="K6606" i="1"/>
  <c r="L6606" i="1"/>
  <c r="M6606" i="1"/>
  <c r="N6606" i="1"/>
  <c r="J6607" i="1"/>
  <c r="K6607" i="1"/>
  <c r="L6607" i="1"/>
  <c r="M6607" i="1"/>
  <c r="N6607" i="1"/>
  <c r="J6608" i="1"/>
  <c r="K6608" i="1"/>
  <c r="L6608" i="1"/>
  <c r="M6608" i="1"/>
  <c r="N6608" i="1"/>
  <c r="J6609" i="1"/>
  <c r="K6609" i="1"/>
  <c r="L6609" i="1"/>
  <c r="M6609" i="1"/>
  <c r="N6609" i="1"/>
  <c r="J6610" i="1"/>
  <c r="K6610" i="1"/>
  <c r="L6610" i="1"/>
  <c r="M6610" i="1"/>
  <c r="N6610" i="1"/>
  <c r="J6611" i="1"/>
  <c r="K6611" i="1"/>
  <c r="L6611" i="1"/>
  <c r="M6611" i="1"/>
  <c r="N6611" i="1"/>
  <c r="J6612" i="1"/>
  <c r="K6612" i="1"/>
  <c r="L6612" i="1"/>
  <c r="M6612" i="1"/>
  <c r="N6612" i="1"/>
  <c r="J6613" i="1"/>
  <c r="K6613" i="1"/>
  <c r="L6613" i="1"/>
  <c r="M6613" i="1"/>
  <c r="N6613" i="1"/>
  <c r="J6614" i="1"/>
  <c r="K6614" i="1"/>
  <c r="L6614" i="1"/>
  <c r="M6614" i="1"/>
  <c r="N6614" i="1"/>
  <c r="J6615" i="1"/>
  <c r="O6615" i="1" s="1"/>
  <c r="K6615" i="1"/>
  <c r="L6615" i="1"/>
  <c r="M6615" i="1"/>
  <c r="N6615" i="1"/>
  <c r="J6616" i="1"/>
  <c r="K6616" i="1"/>
  <c r="L6616" i="1"/>
  <c r="M6616" i="1"/>
  <c r="N6616" i="1"/>
  <c r="J6617" i="1"/>
  <c r="K6617" i="1"/>
  <c r="L6617" i="1"/>
  <c r="M6617" i="1"/>
  <c r="N6617" i="1"/>
  <c r="J6618" i="1"/>
  <c r="K6618" i="1"/>
  <c r="L6618" i="1"/>
  <c r="M6618" i="1"/>
  <c r="N6618" i="1"/>
  <c r="J6619" i="1"/>
  <c r="K6619" i="1"/>
  <c r="L6619" i="1"/>
  <c r="M6619" i="1"/>
  <c r="N6619" i="1"/>
  <c r="J6620" i="1"/>
  <c r="K6620" i="1"/>
  <c r="L6620" i="1"/>
  <c r="M6620" i="1"/>
  <c r="N6620" i="1"/>
  <c r="J6621" i="1"/>
  <c r="K6621" i="1"/>
  <c r="L6621" i="1"/>
  <c r="M6621" i="1"/>
  <c r="N6621" i="1"/>
  <c r="J6622" i="1"/>
  <c r="K6622" i="1"/>
  <c r="L6622" i="1"/>
  <c r="M6622" i="1"/>
  <c r="N6622" i="1"/>
  <c r="J6623" i="1"/>
  <c r="K6623" i="1"/>
  <c r="L6623" i="1"/>
  <c r="M6623" i="1"/>
  <c r="N6623" i="1"/>
  <c r="J6624" i="1"/>
  <c r="K6624" i="1"/>
  <c r="L6624" i="1"/>
  <c r="M6624" i="1"/>
  <c r="N6624" i="1"/>
  <c r="J6625" i="1"/>
  <c r="K6625" i="1"/>
  <c r="L6625" i="1"/>
  <c r="M6625" i="1"/>
  <c r="N6625" i="1"/>
  <c r="J6626" i="1"/>
  <c r="K6626" i="1"/>
  <c r="L6626" i="1"/>
  <c r="M6626" i="1"/>
  <c r="N6626" i="1"/>
  <c r="J6627" i="1"/>
  <c r="K6627" i="1"/>
  <c r="L6627" i="1"/>
  <c r="M6627" i="1"/>
  <c r="N6627" i="1"/>
  <c r="J6628" i="1"/>
  <c r="K6628" i="1"/>
  <c r="L6628" i="1"/>
  <c r="M6628" i="1"/>
  <c r="N6628" i="1"/>
  <c r="J6629" i="1"/>
  <c r="K6629" i="1"/>
  <c r="L6629" i="1"/>
  <c r="M6629" i="1"/>
  <c r="N6629" i="1"/>
  <c r="J6630" i="1"/>
  <c r="K6630" i="1"/>
  <c r="L6630" i="1"/>
  <c r="M6630" i="1"/>
  <c r="N6630" i="1"/>
  <c r="J6631" i="1"/>
  <c r="K6631" i="1"/>
  <c r="L6631" i="1"/>
  <c r="M6631" i="1"/>
  <c r="N6631" i="1"/>
  <c r="J6632" i="1"/>
  <c r="K6632" i="1"/>
  <c r="L6632" i="1"/>
  <c r="M6632" i="1"/>
  <c r="N6632" i="1"/>
  <c r="J6633" i="1"/>
  <c r="K6633" i="1"/>
  <c r="L6633" i="1"/>
  <c r="M6633" i="1"/>
  <c r="N6633" i="1"/>
  <c r="J6634" i="1"/>
  <c r="K6634" i="1"/>
  <c r="L6634" i="1"/>
  <c r="M6634" i="1"/>
  <c r="N6634" i="1"/>
  <c r="J6635" i="1"/>
  <c r="K6635" i="1"/>
  <c r="L6635" i="1"/>
  <c r="M6635" i="1"/>
  <c r="N6635" i="1"/>
  <c r="J6636" i="1"/>
  <c r="K6636" i="1"/>
  <c r="L6636" i="1"/>
  <c r="M6636" i="1"/>
  <c r="N6636" i="1"/>
  <c r="J6637" i="1"/>
  <c r="K6637" i="1"/>
  <c r="L6637" i="1"/>
  <c r="M6637" i="1"/>
  <c r="N6637" i="1"/>
  <c r="J6638" i="1"/>
  <c r="K6638" i="1"/>
  <c r="L6638" i="1"/>
  <c r="M6638" i="1"/>
  <c r="N6638" i="1"/>
  <c r="J6639" i="1"/>
  <c r="O6639" i="1" s="1"/>
  <c r="K6639" i="1"/>
  <c r="L6639" i="1"/>
  <c r="M6639" i="1"/>
  <c r="N6639" i="1"/>
  <c r="J6640" i="1"/>
  <c r="K6640" i="1"/>
  <c r="L6640" i="1"/>
  <c r="M6640" i="1"/>
  <c r="N6640" i="1"/>
  <c r="J6641" i="1"/>
  <c r="K6641" i="1"/>
  <c r="L6641" i="1"/>
  <c r="M6641" i="1"/>
  <c r="N6641" i="1"/>
  <c r="J6642" i="1"/>
  <c r="K6642" i="1"/>
  <c r="L6642" i="1"/>
  <c r="M6642" i="1"/>
  <c r="N6642" i="1"/>
  <c r="J6643" i="1"/>
  <c r="K6643" i="1"/>
  <c r="L6643" i="1"/>
  <c r="M6643" i="1"/>
  <c r="N6643" i="1"/>
  <c r="J6644" i="1"/>
  <c r="K6644" i="1"/>
  <c r="L6644" i="1"/>
  <c r="M6644" i="1"/>
  <c r="N6644" i="1"/>
  <c r="J6645" i="1"/>
  <c r="K6645" i="1"/>
  <c r="L6645" i="1"/>
  <c r="M6645" i="1"/>
  <c r="N6645" i="1"/>
  <c r="J6646" i="1"/>
  <c r="K6646" i="1"/>
  <c r="L6646" i="1"/>
  <c r="M6646" i="1"/>
  <c r="N6646" i="1"/>
  <c r="J6647" i="1"/>
  <c r="K6647" i="1"/>
  <c r="L6647" i="1"/>
  <c r="M6647" i="1"/>
  <c r="N6647" i="1"/>
  <c r="J6648" i="1"/>
  <c r="K6648" i="1"/>
  <c r="L6648" i="1"/>
  <c r="M6648" i="1"/>
  <c r="N6648" i="1"/>
  <c r="J6649" i="1"/>
  <c r="K6649" i="1"/>
  <c r="L6649" i="1"/>
  <c r="M6649" i="1"/>
  <c r="N6649" i="1"/>
  <c r="J6650" i="1"/>
  <c r="K6650" i="1"/>
  <c r="L6650" i="1"/>
  <c r="M6650" i="1"/>
  <c r="N6650" i="1"/>
  <c r="J6651" i="1"/>
  <c r="K6651" i="1"/>
  <c r="L6651" i="1"/>
  <c r="M6651" i="1"/>
  <c r="N6651" i="1"/>
  <c r="J6652" i="1"/>
  <c r="K6652" i="1"/>
  <c r="L6652" i="1"/>
  <c r="M6652" i="1"/>
  <c r="N6652" i="1"/>
  <c r="J6653" i="1"/>
  <c r="K6653" i="1"/>
  <c r="L6653" i="1"/>
  <c r="M6653" i="1"/>
  <c r="N6653" i="1"/>
  <c r="J6654" i="1"/>
  <c r="K6654" i="1"/>
  <c r="L6654" i="1"/>
  <c r="M6654" i="1"/>
  <c r="N6654" i="1"/>
  <c r="J6655" i="1"/>
  <c r="K6655" i="1"/>
  <c r="L6655" i="1"/>
  <c r="M6655" i="1"/>
  <c r="N6655" i="1"/>
  <c r="J6656" i="1"/>
  <c r="K6656" i="1"/>
  <c r="L6656" i="1"/>
  <c r="M6656" i="1"/>
  <c r="N6656" i="1"/>
  <c r="J6657" i="1"/>
  <c r="K6657" i="1"/>
  <c r="L6657" i="1"/>
  <c r="M6657" i="1"/>
  <c r="N6657" i="1"/>
  <c r="J6658" i="1"/>
  <c r="K6658" i="1"/>
  <c r="L6658" i="1"/>
  <c r="M6658" i="1"/>
  <c r="N6658" i="1"/>
  <c r="J6659" i="1"/>
  <c r="K6659" i="1"/>
  <c r="L6659" i="1"/>
  <c r="M6659" i="1"/>
  <c r="N6659" i="1"/>
  <c r="J6660" i="1"/>
  <c r="K6660" i="1"/>
  <c r="L6660" i="1"/>
  <c r="M6660" i="1"/>
  <c r="N6660" i="1"/>
  <c r="J6661" i="1"/>
  <c r="K6661" i="1"/>
  <c r="L6661" i="1"/>
  <c r="M6661" i="1"/>
  <c r="N6661" i="1"/>
  <c r="J6662" i="1"/>
  <c r="K6662" i="1"/>
  <c r="L6662" i="1"/>
  <c r="M6662" i="1"/>
  <c r="N6662" i="1"/>
  <c r="J6663" i="1"/>
  <c r="O6663" i="1" s="1"/>
  <c r="K6663" i="1"/>
  <c r="L6663" i="1"/>
  <c r="M6663" i="1"/>
  <c r="N6663" i="1"/>
  <c r="J6664" i="1"/>
  <c r="K6664" i="1"/>
  <c r="L6664" i="1"/>
  <c r="M6664" i="1"/>
  <c r="N6664" i="1"/>
  <c r="J6665" i="1"/>
  <c r="K6665" i="1"/>
  <c r="L6665" i="1"/>
  <c r="M6665" i="1"/>
  <c r="N6665" i="1"/>
  <c r="J6666" i="1"/>
  <c r="K6666" i="1"/>
  <c r="L6666" i="1"/>
  <c r="M6666" i="1"/>
  <c r="N6666" i="1"/>
  <c r="J6667" i="1"/>
  <c r="K6667" i="1"/>
  <c r="L6667" i="1"/>
  <c r="M6667" i="1"/>
  <c r="N6667" i="1"/>
  <c r="J6668" i="1"/>
  <c r="K6668" i="1"/>
  <c r="L6668" i="1"/>
  <c r="M6668" i="1"/>
  <c r="N6668" i="1"/>
  <c r="J6669" i="1"/>
  <c r="K6669" i="1"/>
  <c r="L6669" i="1"/>
  <c r="M6669" i="1"/>
  <c r="N6669" i="1"/>
  <c r="J6670" i="1"/>
  <c r="K6670" i="1"/>
  <c r="L6670" i="1"/>
  <c r="M6670" i="1"/>
  <c r="N6670" i="1"/>
  <c r="J6671" i="1"/>
  <c r="K6671" i="1"/>
  <c r="L6671" i="1"/>
  <c r="M6671" i="1"/>
  <c r="N6671" i="1"/>
  <c r="J6672" i="1"/>
  <c r="K6672" i="1"/>
  <c r="L6672" i="1"/>
  <c r="M6672" i="1"/>
  <c r="N6672" i="1"/>
  <c r="J6673" i="1"/>
  <c r="K6673" i="1"/>
  <c r="L6673" i="1"/>
  <c r="M6673" i="1"/>
  <c r="N6673" i="1"/>
  <c r="J6674" i="1"/>
  <c r="K6674" i="1"/>
  <c r="L6674" i="1"/>
  <c r="M6674" i="1"/>
  <c r="N6674" i="1"/>
  <c r="J6675" i="1"/>
  <c r="K6675" i="1"/>
  <c r="L6675" i="1"/>
  <c r="M6675" i="1"/>
  <c r="N6675" i="1"/>
  <c r="J6676" i="1"/>
  <c r="K6676" i="1"/>
  <c r="L6676" i="1"/>
  <c r="M6676" i="1"/>
  <c r="N6676" i="1"/>
  <c r="J6677" i="1"/>
  <c r="K6677" i="1"/>
  <c r="L6677" i="1"/>
  <c r="M6677" i="1"/>
  <c r="N6677" i="1"/>
  <c r="J6678" i="1"/>
  <c r="K6678" i="1"/>
  <c r="L6678" i="1"/>
  <c r="M6678" i="1"/>
  <c r="N6678" i="1"/>
  <c r="J6679" i="1"/>
  <c r="K6679" i="1"/>
  <c r="L6679" i="1"/>
  <c r="M6679" i="1"/>
  <c r="N6679" i="1"/>
  <c r="J6680" i="1"/>
  <c r="K6680" i="1"/>
  <c r="L6680" i="1"/>
  <c r="M6680" i="1"/>
  <c r="N6680" i="1"/>
  <c r="J6681" i="1"/>
  <c r="K6681" i="1"/>
  <c r="L6681" i="1"/>
  <c r="M6681" i="1"/>
  <c r="N6681" i="1"/>
  <c r="J6682" i="1"/>
  <c r="K6682" i="1"/>
  <c r="L6682" i="1"/>
  <c r="M6682" i="1"/>
  <c r="N6682" i="1"/>
  <c r="J6683" i="1"/>
  <c r="K6683" i="1"/>
  <c r="L6683" i="1"/>
  <c r="M6683" i="1"/>
  <c r="N6683" i="1"/>
  <c r="J6684" i="1"/>
  <c r="K6684" i="1"/>
  <c r="L6684" i="1"/>
  <c r="M6684" i="1"/>
  <c r="N6684" i="1"/>
  <c r="J6685" i="1"/>
  <c r="K6685" i="1"/>
  <c r="L6685" i="1"/>
  <c r="M6685" i="1"/>
  <c r="N6685" i="1"/>
  <c r="J6686" i="1"/>
  <c r="K6686" i="1"/>
  <c r="L6686" i="1"/>
  <c r="M6686" i="1"/>
  <c r="N6686" i="1"/>
  <c r="J6687" i="1"/>
  <c r="O6687" i="1" s="1"/>
  <c r="K6687" i="1"/>
  <c r="L6687" i="1"/>
  <c r="M6687" i="1"/>
  <c r="N6687" i="1"/>
  <c r="J6688" i="1"/>
  <c r="K6688" i="1"/>
  <c r="L6688" i="1"/>
  <c r="M6688" i="1"/>
  <c r="N6688" i="1"/>
  <c r="J6689" i="1"/>
  <c r="K6689" i="1"/>
  <c r="L6689" i="1"/>
  <c r="M6689" i="1"/>
  <c r="N6689" i="1"/>
  <c r="J6690" i="1"/>
  <c r="K6690" i="1"/>
  <c r="L6690" i="1"/>
  <c r="M6690" i="1"/>
  <c r="N6690" i="1"/>
  <c r="J6691" i="1"/>
  <c r="K6691" i="1"/>
  <c r="L6691" i="1"/>
  <c r="M6691" i="1"/>
  <c r="N6691" i="1"/>
  <c r="J6692" i="1"/>
  <c r="K6692" i="1"/>
  <c r="L6692" i="1"/>
  <c r="M6692" i="1"/>
  <c r="N6692" i="1"/>
  <c r="J6693" i="1"/>
  <c r="K6693" i="1"/>
  <c r="L6693" i="1"/>
  <c r="M6693" i="1"/>
  <c r="N6693" i="1"/>
  <c r="J6694" i="1"/>
  <c r="K6694" i="1"/>
  <c r="L6694" i="1"/>
  <c r="M6694" i="1"/>
  <c r="N6694" i="1"/>
  <c r="J6695" i="1"/>
  <c r="K6695" i="1"/>
  <c r="L6695" i="1"/>
  <c r="M6695" i="1"/>
  <c r="N6695" i="1"/>
  <c r="J6696" i="1"/>
  <c r="K6696" i="1"/>
  <c r="L6696" i="1"/>
  <c r="M6696" i="1"/>
  <c r="N6696" i="1"/>
  <c r="J6697" i="1"/>
  <c r="K6697" i="1"/>
  <c r="L6697" i="1"/>
  <c r="M6697" i="1"/>
  <c r="N6697" i="1"/>
  <c r="J6698" i="1"/>
  <c r="K6698" i="1"/>
  <c r="L6698" i="1"/>
  <c r="M6698" i="1"/>
  <c r="N6698" i="1"/>
  <c r="J6699" i="1"/>
  <c r="K6699" i="1"/>
  <c r="L6699" i="1"/>
  <c r="M6699" i="1"/>
  <c r="N6699" i="1"/>
  <c r="J6700" i="1"/>
  <c r="K6700" i="1"/>
  <c r="L6700" i="1"/>
  <c r="M6700" i="1"/>
  <c r="N6700" i="1"/>
  <c r="J6701" i="1"/>
  <c r="K6701" i="1"/>
  <c r="L6701" i="1"/>
  <c r="M6701" i="1"/>
  <c r="N6701" i="1"/>
  <c r="J6702" i="1"/>
  <c r="K6702" i="1"/>
  <c r="L6702" i="1"/>
  <c r="M6702" i="1"/>
  <c r="N6702" i="1"/>
  <c r="J6703" i="1"/>
  <c r="K6703" i="1"/>
  <c r="L6703" i="1"/>
  <c r="M6703" i="1"/>
  <c r="N6703" i="1"/>
  <c r="J6704" i="1"/>
  <c r="K6704" i="1"/>
  <c r="L6704" i="1"/>
  <c r="M6704" i="1"/>
  <c r="N6704" i="1"/>
  <c r="J6705" i="1"/>
  <c r="K6705" i="1"/>
  <c r="L6705" i="1"/>
  <c r="M6705" i="1"/>
  <c r="N6705" i="1"/>
  <c r="J6706" i="1"/>
  <c r="K6706" i="1"/>
  <c r="L6706" i="1"/>
  <c r="M6706" i="1"/>
  <c r="N6706" i="1"/>
  <c r="J6707" i="1"/>
  <c r="K6707" i="1"/>
  <c r="L6707" i="1"/>
  <c r="M6707" i="1"/>
  <c r="N6707" i="1"/>
  <c r="J6708" i="1"/>
  <c r="K6708" i="1"/>
  <c r="L6708" i="1"/>
  <c r="M6708" i="1"/>
  <c r="N6708" i="1"/>
  <c r="J6709" i="1"/>
  <c r="K6709" i="1"/>
  <c r="L6709" i="1"/>
  <c r="M6709" i="1"/>
  <c r="N6709" i="1"/>
  <c r="J6710" i="1"/>
  <c r="K6710" i="1"/>
  <c r="L6710" i="1"/>
  <c r="M6710" i="1"/>
  <c r="N6710" i="1"/>
  <c r="J6711" i="1"/>
  <c r="O6711" i="1" s="1"/>
  <c r="K6711" i="1"/>
  <c r="L6711" i="1"/>
  <c r="M6711" i="1"/>
  <c r="N6711" i="1"/>
  <c r="J6712" i="1"/>
  <c r="K6712" i="1"/>
  <c r="L6712" i="1"/>
  <c r="M6712" i="1"/>
  <c r="N6712" i="1"/>
  <c r="J6713" i="1"/>
  <c r="K6713" i="1"/>
  <c r="L6713" i="1"/>
  <c r="M6713" i="1"/>
  <c r="N6713" i="1"/>
  <c r="J6714" i="1"/>
  <c r="K6714" i="1"/>
  <c r="L6714" i="1"/>
  <c r="M6714" i="1"/>
  <c r="N6714" i="1"/>
  <c r="J6715" i="1"/>
  <c r="K6715" i="1"/>
  <c r="L6715" i="1"/>
  <c r="M6715" i="1"/>
  <c r="N6715" i="1"/>
  <c r="J6716" i="1"/>
  <c r="K6716" i="1"/>
  <c r="L6716" i="1"/>
  <c r="M6716" i="1"/>
  <c r="N6716" i="1"/>
  <c r="J6717" i="1"/>
  <c r="K6717" i="1"/>
  <c r="L6717" i="1"/>
  <c r="M6717" i="1"/>
  <c r="N6717" i="1"/>
  <c r="J6718" i="1"/>
  <c r="K6718" i="1"/>
  <c r="L6718" i="1"/>
  <c r="M6718" i="1"/>
  <c r="N6718" i="1"/>
  <c r="J6719" i="1"/>
  <c r="K6719" i="1"/>
  <c r="L6719" i="1"/>
  <c r="M6719" i="1"/>
  <c r="N6719" i="1"/>
  <c r="J6720" i="1"/>
  <c r="K6720" i="1"/>
  <c r="L6720" i="1"/>
  <c r="M6720" i="1"/>
  <c r="N6720" i="1"/>
  <c r="J6721" i="1"/>
  <c r="K6721" i="1"/>
  <c r="L6721" i="1"/>
  <c r="M6721" i="1"/>
  <c r="N6721" i="1"/>
  <c r="J6722" i="1"/>
  <c r="K6722" i="1"/>
  <c r="L6722" i="1"/>
  <c r="M6722" i="1"/>
  <c r="N6722" i="1"/>
  <c r="J6723" i="1"/>
  <c r="K6723" i="1"/>
  <c r="L6723" i="1"/>
  <c r="M6723" i="1"/>
  <c r="N6723" i="1"/>
  <c r="J6724" i="1"/>
  <c r="K6724" i="1"/>
  <c r="L6724" i="1"/>
  <c r="M6724" i="1"/>
  <c r="N6724" i="1"/>
  <c r="J6725" i="1"/>
  <c r="K6725" i="1"/>
  <c r="L6725" i="1"/>
  <c r="M6725" i="1"/>
  <c r="N6725" i="1"/>
  <c r="J6726" i="1"/>
  <c r="K6726" i="1"/>
  <c r="L6726" i="1"/>
  <c r="M6726" i="1"/>
  <c r="N6726" i="1"/>
  <c r="J6727" i="1"/>
  <c r="K6727" i="1"/>
  <c r="L6727" i="1"/>
  <c r="M6727" i="1"/>
  <c r="N6727" i="1"/>
  <c r="J6728" i="1"/>
  <c r="K6728" i="1"/>
  <c r="L6728" i="1"/>
  <c r="M6728" i="1"/>
  <c r="N6728" i="1"/>
  <c r="J6729" i="1"/>
  <c r="K6729" i="1"/>
  <c r="L6729" i="1"/>
  <c r="M6729" i="1"/>
  <c r="N6729" i="1"/>
  <c r="J6730" i="1"/>
  <c r="K6730" i="1"/>
  <c r="L6730" i="1"/>
  <c r="M6730" i="1"/>
  <c r="N6730" i="1"/>
  <c r="J6731" i="1"/>
  <c r="K6731" i="1"/>
  <c r="L6731" i="1"/>
  <c r="M6731" i="1"/>
  <c r="N6731" i="1"/>
  <c r="J6732" i="1"/>
  <c r="K6732" i="1"/>
  <c r="L6732" i="1"/>
  <c r="M6732" i="1"/>
  <c r="N6732" i="1"/>
  <c r="J6733" i="1"/>
  <c r="K6733" i="1"/>
  <c r="L6733" i="1"/>
  <c r="M6733" i="1"/>
  <c r="N6733" i="1"/>
  <c r="J6734" i="1"/>
  <c r="K6734" i="1"/>
  <c r="L6734" i="1"/>
  <c r="M6734" i="1"/>
  <c r="N6734" i="1"/>
  <c r="J6735" i="1"/>
  <c r="O6735" i="1" s="1"/>
  <c r="K6735" i="1"/>
  <c r="L6735" i="1"/>
  <c r="M6735" i="1"/>
  <c r="N6735" i="1"/>
  <c r="J6736" i="1"/>
  <c r="K6736" i="1"/>
  <c r="L6736" i="1"/>
  <c r="M6736" i="1"/>
  <c r="N6736" i="1"/>
  <c r="J6737" i="1"/>
  <c r="K6737" i="1"/>
  <c r="L6737" i="1"/>
  <c r="M6737" i="1"/>
  <c r="N6737" i="1"/>
  <c r="J6738" i="1"/>
  <c r="K6738" i="1"/>
  <c r="L6738" i="1"/>
  <c r="M6738" i="1"/>
  <c r="N6738" i="1"/>
  <c r="J6739" i="1"/>
  <c r="K6739" i="1"/>
  <c r="L6739" i="1"/>
  <c r="M6739" i="1"/>
  <c r="N6739" i="1"/>
  <c r="J6740" i="1"/>
  <c r="K6740" i="1"/>
  <c r="L6740" i="1"/>
  <c r="M6740" i="1"/>
  <c r="N6740" i="1"/>
  <c r="J6741" i="1"/>
  <c r="K6741" i="1"/>
  <c r="L6741" i="1"/>
  <c r="M6741" i="1"/>
  <c r="N6741" i="1"/>
  <c r="J6742" i="1"/>
  <c r="K6742" i="1"/>
  <c r="L6742" i="1"/>
  <c r="M6742" i="1"/>
  <c r="N6742" i="1"/>
  <c r="J6743" i="1"/>
  <c r="K6743" i="1"/>
  <c r="L6743" i="1"/>
  <c r="M6743" i="1"/>
  <c r="N6743" i="1"/>
  <c r="J6744" i="1"/>
  <c r="K6744" i="1"/>
  <c r="L6744" i="1"/>
  <c r="M6744" i="1"/>
  <c r="N6744" i="1"/>
  <c r="J6745" i="1"/>
  <c r="K6745" i="1"/>
  <c r="L6745" i="1"/>
  <c r="M6745" i="1"/>
  <c r="N6745" i="1"/>
  <c r="J6746" i="1"/>
  <c r="K6746" i="1"/>
  <c r="L6746" i="1"/>
  <c r="M6746" i="1"/>
  <c r="N6746" i="1"/>
  <c r="J6747" i="1"/>
  <c r="K6747" i="1"/>
  <c r="L6747" i="1"/>
  <c r="M6747" i="1"/>
  <c r="N6747" i="1"/>
  <c r="J6748" i="1"/>
  <c r="K6748" i="1"/>
  <c r="L6748" i="1"/>
  <c r="M6748" i="1"/>
  <c r="N6748" i="1"/>
  <c r="J6749" i="1"/>
  <c r="K6749" i="1"/>
  <c r="L6749" i="1"/>
  <c r="M6749" i="1"/>
  <c r="N6749" i="1"/>
  <c r="J6750" i="1"/>
  <c r="K6750" i="1"/>
  <c r="L6750" i="1"/>
  <c r="M6750" i="1"/>
  <c r="N6750" i="1"/>
  <c r="J6751" i="1"/>
  <c r="K6751" i="1"/>
  <c r="L6751" i="1"/>
  <c r="M6751" i="1"/>
  <c r="N6751" i="1"/>
  <c r="J6752" i="1"/>
  <c r="K6752" i="1"/>
  <c r="L6752" i="1"/>
  <c r="M6752" i="1"/>
  <c r="N6752" i="1"/>
  <c r="J6753" i="1"/>
  <c r="K6753" i="1"/>
  <c r="L6753" i="1"/>
  <c r="M6753" i="1"/>
  <c r="N6753" i="1"/>
  <c r="J6754" i="1"/>
  <c r="K6754" i="1"/>
  <c r="L6754" i="1"/>
  <c r="M6754" i="1"/>
  <c r="N6754" i="1"/>
  <c r="J6755" i="1"/>
  <c r="K6755" i="1"/>
  <c r="L6755" i="1"/>
  <c r="M6755" i="1"/>
  <c r="N6755" i="1"/>
  <c r="J6756" i="1"/>
  <c r="K6756" i="1"/>
  <c r="L6756" i="1"/>
  <c r="M6756" i="1"/>
  <c r="N6756" i="1"/>
  <c r="J6757" i="1"/>
  <c r="K6757" i="1"/>
  <c r="L6757" i="1"/>
  <c r="M6757" i="1"/>
  <c r="N6757" i="1"/>
  <c r="J6758" i="1"/>
  <c r="K6758" i="1"/>
  <c r="L6758" i="1"/>
  <c r="M6758" i="1"/>
  <c r="N6758" i="1"/>
  <c r="J6759" i="1"/>
  <c r="O6759" i="1" s="1"/>
  <c r="K6759" i="1"/>
  <c r="L6759" i="1"/>
  <c r="M6759" i="1"/>
  <c r="N6759" i="1"/>
  <c r="J6760" i="1"/>
  <c r="K6760" i="1"/>
  <c r="L6760" i="1"/>
  <c r="M6760" i="1"/>
  <c r="N6760" i="1"/>
  <c r="J6761" i="1"/>
  <c r="K6761" i="1"/>
  <c r="L6761" i="1"/>
  <c r="M6761" i="1"/>
  <c r="N6761" i="1"/>
  <c r="J6762" i="1"/>
  <c r="K6762" i="1"/>
  <c r="L6762" i="1"/>
  <c r="M6762" i="1"/>
  <c r="N6762" i="1"/>
  <c r="J6763" i="1"/>
  <c r="K6763" i="1"/>
  <c r="L6763" i="1"/>
  <c r="M6763" i="1"/>
  <c r="N6763" i="1"/>
  <c r="J6764" i="1"/>
  <c r="K6764" i="1"/>
  <c r="L6764" i="1"/>
  <c r="M6764" i="1"/>
  <c r="N6764" i="1"/>
  <c r="J6765" i="1"/>
  <c r="K6765" i="1"/>
  <c r="L6765" i="1"/>
  <c r="M6765" i="1"/>
  <c r="N6765" i="1"/>
  <c r="J6766" i="1"/>
  <c r="K6766" i="1"/>
  <c r="L6766" i="1"/>
  <c r="M6766" i="1"/>
  <c r="N6766" i="1"/>
  <c r="J6767" i="1"/>
  <c r="K6767" i="1"/>
  <c r="L6767" i="1"/>
  <c r="M6767" i="1"/>
  <c r="N6767" i="1"/>
  <c r="J6768" i="1"/>
  <c r="K6768" i="1"/>
  <c r="L6768" i="1"/>
  <c r="M6768" i="1"/>
  <c r="N6768" i="1"/>
  <c r="J6769" i="1"/>
  <c r="K6769" i="1"/>
  <c r="L6769" i="1"/>
  <c r="M6769" i="1"/>
  <c r="N6769" i="1"/>
  <c r="J6770" i="1"/>
  <c r="K6770" i="1"/>
  <c r="L6770" i="1"/>
  <c r="M6770" i="1"/>
  <c r="N6770" i="1"/>
  <c r="J6771" i="1"/>
  <c r="K6771" i="1"/>
  <c r="L6771" i="1"/>
  <c r="M6771" i="1"/>
  <c r="N6771" i="1"/>
  <c r="J6772" i="1"/>
  <c r="K6772" i="1"/>
  <c r="L6772" i="1"/>
  <c r="M6772" i="1"/>
  <c r="N6772" i="1"/>
  <c r="J6773" i="1"/>
  <c r="K6773" i="1"/>
  <c r="L6773" i="1"/>
  <c r="M6773" i="1"/>
  <c r="N6773" i="1"/>
  <c r="J6774" i="1"/>
  <c r="K6774" i="1"/>
  <c r="L6774" i="1"/>
  <c r="M6774" i="1"/>
  <c r="N6774" i="1"/>
  <c r="J6775" i="1"/>
  <c r="K6775" i="1"/>
  <c r="L6775" i="1"/>
  <c r="M6775" i="1"/>
  <c r="N6775" i="1"/>
  <c r="J6776" i="1"/>
  <c r="K6776" i="1"/>
  <c r="L6776" i="1"/>
  <c r="M6776" i="1"/>
  <c r="N6776" i="1"/>
  <c r="J6777" i="1"/>
  <c r="K6777" i="1"/>
  <c r="L6777" i="1"/>
  <c r="M6777" i="1"/>
  <c r="N6777" i="1"/>
  <c r="J6778" i="1"/>
  <c r="K6778" i="1"/>
  <c r="L6778" i="1"/>
  <c r="M6778" i="1"/>
  <c r="N6778" i="1"/>
  <c r="J6779" i="1"/>
  <c r="K6779" i="1"/>
  <c r="L6779" i="1"/>
  <c r="M6779" i="1"/>
  <c r="N6779" i="1"/>
  <c r="J6780" i="1"/>
  <c r="K6780" i="1"/>
  <c r="L6780" i="1"/>
  <c r="M6780" i="1"/>
  <c r="N6780" i="1"/>
  <c r="J6781" i="1"/>
  <c r="K6781" i="1"/>
  <c r="L6781" i="1"/>
  <c r="M6781" i="1"/>
  <c r="N6781" i="1"/>
  <c r="J6782" i="1"/>
  <c r="K6782" i="1"/>
  <c r="L6782" i="1"/>
  <c r="M6782" i="1"/>
  <c r="N6782" i="1"/>
  <c r="J6783" i="1"/>
  <c r="O6783" i="1" s="1"/>
  <c r="K6783" i="1"/>
  <c r="L6783" i="1"/>
  <c r="M6783" i="1"/>
  <c r="N6783" i="1"/>
  <c r="J6784" i="1"/>
  <c r="K6784" i="1"/>
  <c r="L6784" i="1"/>
  <c r="M6784" i="1"/>
  <c r="N6784" i="1"/>
  <c r="J6785" i="1"/>
  <c r="K6785" i="1"/>
  <c r="L6785" i="1"/>
  <c r="M6785" i="1"/>
  <c r="N6785" i="1"/>
  <c r="J6786" i="1"/>
  <c r="K6786" i="1"/>
  <c r="L6786" i="1"/>
  <c r="M6786" i="1"/>
  <c r="N6786" i="1"/>
  <c r="J6787" i="1"/>
  <c r="K6787" i="1"/>
  <c r="L6787" i="1"/>
  <c r="M6787" i="1"/>
  <c r="N6787" i="1"/>
  <c r="J6788" i="1"/>
  <c r="K6788" i="1"/>
  <c r="L6788" i="1"/>
  <c r="M6788" i="1"/>
  <c r="N6788" i="1"/>
  <c r="J6789" i="1"/>
  <c r="K6789" i="1"/>
  <c r="L6789" i="1"/>
  <c r="M6789" i="1"/>
  <c r="N6789" i="1"/>
  <c r="J6790" i="1"/>
  <c r="K6790" i="1"/>
  <c r="L6790" i="1"/>
  <c r="M6790" i="1"/>
  <c r="N6790" i="1"/>
  <c r="J6791" i="1"/>
  <c r="K6791" i="1"/>
  <c r="L6791" i="1"/>
  <c r="M6791" i="1"/>
  <c r="N6791" i="1"/>
  <c r="J6792" i="1"/>
  <c r="K6792" i="1"/>
  <c r="L6792" i="1"/>
  <c r="M6792" i="1"/>
  <c r="N6792" i="1"/>
  <c r="J6793" i="1"/>
  <c r="K6793" i="1"/>
  <c r="L6793" i="1"/>
  <c r="M6793" i="1"/>
  <c r="N6793" i="1"/>
  <c r="J6794" i="1"/>
  <c r="K6794" i="1"/>
  <c r="L6794" i="1"/>
  <c r="M6794" i="1"/>
  <c r="N6794" i="1"/>
  <c r="J6795" i="1"/>
  <c r="K6795" i="1"/>
  <c r="L6795" i="1"/>
  <c r="M6795" i="1"/>
  <c r="N6795" i="1"/>
  <c r="J6796" i="1"/>
  <c r="K6796" i="1"/>
  <c r="L6796" i="1"/>
  <c r="M6796" i="1"/>
  <c r="N6796" i="1"/>
  <c r="J6797" i="1"/>
  <c r="K6797" i="1"/>
  <c r="L6797" i="1"/>
  <c r="M6797" i="1"/>
  <c r="N6797" i="1"/>
  <c r="J6798" i="1"/>
  <c r="K6798" i="1"/>
  <c r="L6798" i="1"/>
  <c r="M6798" i="1"/>
  <c r="N6798" i="1"/>
  <c r="J6799" i="1"/>
  <c r="K6799" i="1"/>
  <c r="L6799" i="1"/>
  <c r="M6799" i="1"/>
  <c r="N6799" i="1"/>
  <c r="J6800" i="1"/>
  <c r="K6800" i="1"/>
  <c r="L6800" i="1"/>
  <c r="M6800" i="1"/>
  <c r="N6800" i="1"/>
  <c r="J6801" i="1"/>
  <c r="K6801" i="1"/>
  <c r="L6801" i="1"/>
  <c r="M6801" i="1"/>
  <c r="N6801" i="1"/>
  <c r="J6802" i="1"/>
  <c r="K6802" i="1"/>
  <c r="L6802" i="1"/>
  <c r="M6802" i="1"/>
  <c r="N6802" i="1"/>
  <c r="J6803" i="1"/>
  <c r="K6803" i="1"/>
  <c r="L6803" i="1"/>
  <c r="M6803" i="1"/>
  <c r="N6803" i="1"/>
  <c r="J6804" i="1"/>
  <c r="K6804" i="1"/>
  <c r="L6804" i="1"/>
  <c r="M6804" i="1"/>
  <c r="N6804" i="1"/>
  <c r="J6805" i="1"/>
  <c r="K6805" i="1"/>
  <c r="L6805" i="1"/>
  <c r="M6805" i="1"/>
  <c r="N6805" i="1"/>
  <c r="J6806" i="1"/>
  <c r="K6806" i="1"/>
  <c r="L6806" i="1"/>
  <c r="M6806" i="1"/>
  <c r="N6806" i="1"/>
  <c r="J6807" i="1"/>
  <c r="O6807" i="1" s="1"/>
  <c r="K6807" i="1"/>
  <c r="L6807" i="1"/>
  <c r="M6807" i="1"/>
  <c r="N6807" i="1"/>
  <c r="J6808" i="1"/>
  <c r="K6808" i="1"/>
  <c r="L6808" i="1"/>
  <c r="M6808" i="1"/>
  <c r="N6808" i="1"/>
  <c r="J6809" i="1"/>
  <c r="K6809" i="1"/>
  <c r="L6809" i="1"/>
  <c r="M6809" i="1"/>
  <c r="N6809" i="1"/>
  <c r="J6810" i="1"/>
  <c r="K6810" i="1"/>
  <c r="L6810" i="1"/>
  <c r="M6810" i="1"/>
  <c r="N6810" i="1"/>
  <c r="J6811" i="1"/>
  <c r="K6811" i="1"/>
  <c r="L6811" i="1"/>
  <c r="M6811" i="1"/>
  <c r="N6811" i="1"/>
  <c r="J6812" i="1"/>
  <c r="K6812" i="1"/>
  <c r="L6812" i="1"/>
  <c r="M6812" i="1"/>
  <c r="N6812" i="1"/>
  <c r="J6813" i="1"/>
  <c r="K6813" i="1"/>
  <c r="L6813" i="1"/>
  <c r="M6813" i="1"/>
  <c r="N6813" i="1"/>
  <c r="J6814" i="1"/>
  <c r="K6814" i="1"/>
  <c r="L6814" i="1"/>
  <c r="M6814" i="1"/>
  <c r="N6814" i="1"/>
  <c r="J6815" i="1"/>
  <c r="K6815" i="1"/>
  <c r="L6815" i="1"/>
  <c r="M6815" i="1"/>
  <c r="N6815" i="1"/>
  <c r="J6816" i="1"/>
  <c r="K6816" i="1"/>
  <c r="L6816" i="1"/>
  <c r="M6816" i="1"/>
  <c r="N6816" i="1"/>
  <c r="J6817" i="1"/>
  <c r="K6817" i="1"/>
  <c r="L6817" i="1"/>
  <c r="M6817" i="1"/>
  <c r="N6817" i="1"/>
  <c r="J6818" i="1"/>
  <c r="K6818" i="1"/>
  <c r="L6818" i="1"/>
  <c r="M6818" i="1"/>
  <c r="N6818" i="1"/>
  <c r="J6819" i="1"/>
  <c r="K6819" i="1"/>
  <c r="L6819" i="1"/>
  <c r="M6819" i="1"/>
  <c r="N6819" i="1"/>
  <c r="J6820" i="1"/>
  <c r="K6820" i="1"/>
  <c r="L6820" i="1"/>
  <c r="M6820" i="1"/>
  <c r="N6820" i="1"/>
  <c r="J6821" i="1"/>
  <c r="K6821" i="1"/>
  <c r="L6821" i="1"/>
  <c r="M6821" i="1"/>
  <c r="N6821" i="1"/>
  <c r="J6822" i="1"/>
  <c r="K6822" i="1"/>
  <c r="L6822" i="1"/>
  <c r="M6822" i="1"/>
  <c r="N6822" i="1"/>
  <c r="J6823" i="1"/>
  <c r="K6823" i="1"/>
  <c r="L6823" i="1"/>
  <c r="M6823" i="1"/>
  <c r="N6823" i="1"/>
  <c r="J6824" i="1"/>
  <c r="K6824" i="1"/>
  <c r="L6824" i="1"/>
  <c r="M6824" i="1"/>
  <c r="N6824" i="1"/>
  <c r="J6825" i="1"/>
  <c r="K6825" i="1"/>
  <c r="L6825" i="1"/>
  <c r="M6825" i="1"/>
  <c r="N6825" i="1"/>
  <c r="J6826" i="1"/>
  <c r="K6826" i="1"/>
  <c r="L6826" i="1"/>
  <c r="M6826" i="1"/>
  <c r="N6826" i="1"/>
  <c r="J6827" i="1"/>
  <c r="K6827" i="1"/>
  <c r="L6827" i="1"/>
  <c r="M6827" i="1"/>
  <c r="N6827" i="1"/>
  <c r="J6828" i="1"/>
  <c r="K6828" i="1"/>
  <c r="L6828" i="1"/>
  <c r="M6828" i="1"/>
  <c r="N6828" i="1"/>
  <c r="J6829" i="1"/>
  <c r="K6829" i="1"/>
  <c r="L6829" i="1"/>
  <c r="M6829" i="1"/>
  <c r="N6829" i="1"/>
  <c r="J6830" i="1"/>
  <c r="K6830" i="1"/>
  <c r="L6830" i="1"/>
  <c r="M6830" i="1"/>
  <c r="N6830" i="1"/>
  <c r="J6831" i="1"/>
  <c r="K6831" i="1"/>
  <c r="L6831" i="1"/>
  <c r="M6831" i="1"/>
  <c r="N6831" i="1"/>
  <c r="J6832" i="1"/>
  <c r="K6832" i="1"/>
  <c r="L6832" i="1"/>
  <c r="M6832" i="1"/>
  <c r="N6832" i="1"/>
  <c r="J6833" i="1"/>
  <c r="K6833" i="1"/>
  <c r="L6833" i="1"/>
  <c r="M6833" i="1"/>
  <c r="N6833" i="1"/>
  <c r="J6834" i="1"/>
  <c r="K6834" i="1"/>
  <c r="L6834" i="1"/>
  <c r="M6834" i="1"/>
  <c r="N6834" i="1"/>
  <c r="J6835" i="1"/>
  <c r="K6835" i="1"/>
  <c r="L6835" i="1"/>
  <c r="M6835" i="1"/>
  <c r="N6835" i="1"/>
  <c r="J6836" i="1"/>
  <c r="K6836" i="1"/>
  <c r="L6836" i="1"/>
  <c r="M6836" i="1"/>
  <c r="N6836" i="1"/>
  <c r="J6837" i="1"/>
  <c r="K6837" i="1"/>
  <c r="L6837" i="1"/>
  <c r="M6837" i="1"/>
  <c r="N6837" i="1"/>
  <c r="J6838" i="1"/>
  <c r="K6838" i="1"/>
  <c r="L6838" i="1"/>
  <c r="M6838" i="1"/>
  <c r="N6838" i="1"/>
  <c r="J6839" i="1"/>
  <c r="K6839" i="1"/>
  <c r="L6839" i="1"/>
  <c r="M6839" i="1"/>
  <c r="N6839" i="1"/>
  <c r="J6840" i="1"/>
  <c r="K6840" i="1"/>
  <c r="L6840" i="1"/>
  <c r="M6840" i="1"/>
  <c r="N6840" i="1"/>
  <c r="J6841" i="1"/>
  <c r="K6841" i="1"/>
  <c r="L6841" i="1"/>
  <c r="M6841" i="1"/>
  <c r="N6841" i="1"/>
  <c r="J6842" i="1"/>
  <c r="K6842" i="1"/>
  <c r="L6842" i="1"/>
  <c r="M6842" i="1"/>
  <c r="N6842" i="1"/>
  <c r="J6843" i="1"/>
  <c r="K6843" i="1"/>
  <c r="L6843" i="1"/>
  <c r="M6843" i="1"/>
  <c r="N6843" i="1"/>
  <c r="J6844" i="1"/>
  <c r="K6844" i="1"/>
  <c r="L6844" i="1"/>
  <c r="M6844" i="1"/>
  <c r="N6844" i="1"/>
  <c r="J6845" i="1"/>
  <c r="K6845" i="1"/>
  <c r="L6845" i="1"/>
  <c r="M6845" i="1"/>
  <c r="N6845" i="1"/>
  <c r="J6846" i="1"/>
  <c r="K6846" i="1"/>
  <c r="L6846" i="1"/>
  <c r="M6846" i="1"/>
  <c r="N6846" i="1"/>
  <c r="J6847" i="1"/>
  <c r="K6847" i="1"/>
  <c r="L6847" i="1"/>
  <c r="M6847" i="1"/>
  <c r="N6847" i="1"/>
  <c r="J6848" i="1"/>
  <c r="K6848" i="1"/>
  <c r="L6848" i="1"/>
  <c r="M6848" i="1"/>
  <c r="N6848" i="1"/>
  <c r="J6849" i="1"/>
  <c r="K6849" i="1"/>
  <c r="L6849" i="1"/>
  <c r="M6849" i="1"/>
  <c r="N6849" i="1"/>
  <c r="J6850" i="1"/>
  <c r="K6850" i="1"/>
  <c r="L6850" i="1"/>
  <c r="M6850" i="1"/>
  <c r="N6850" i="1"/>
  <c r="J6851" i="1"/>
  <c r="K6851" i="1"/>
  <c r="L6851" i="1"/>
  <c r="M6851" i="1"/>
  <c r="N6851" i="1"/>
  <c r="J6852" i="1"/>
  <c r="K6852" i="1"/>
  <c r="L6852" i="1"/>
  <c r="M6852" i="1"/>
  <c r="N6852" i="1"/>
  <c r="J6853" i="1"/>
  <c r="K6853" i="1"/>
  <c r="L6853" i="1"/>
  <c r="M6853" i="1"/>
  <c r="N6853" i="1"/>
  <c r="J6854" i="1"/>
  <c r="K6854" i="1"/>
  <c r="L6854" i="1"/>
  <c r="M6854" i="1"/>
  <c r="N6854" i="1"/>
  <c r="J6855" i="1"/>
  <c r="O6855" i="1" s="1"/>
  <c r="K6855" i="1"/>
  <c r="L6855" i="1"/>
  <c r="M6855" i="1"/>
  <c r="N6855" i="1"/>
  <c r="J6856" i="1"/>
  <c r="K6856" i="1"/>
  <c r="L6856" i="1"/>
  <c r="M6856" i="1"/>
  <c r="N6856" i="1"/>
  <c r="J6857" i="1"/>
  <c r="K6857" i="1"/>
  <c r="L6857" i="1"/>
  <c r="M6857" i="1"/>
  <c r="N6857" i="1"/>
  <c r="J6858" i="1"/>
  <c r="K6858" i="1"/>
  <c r="L6858" i="1"/>
  <c r="M6858" i="1"/>
  <c r="N6858" i="1"/>
  <c r="J6859" i="1"/>
  <c r="K6859" i="1"/>
  <c r="L6859" i="1"/>
  <c r="M6859" i="1"/>
  <c r="N6859" i="1"/>
  <c r="J6860" i="1"/>
  <c r="K6860" i="1"/>
  <c r="L6860" i="1"/>
  <c r="M6860" i="1"/>
  <c r="N6860" i="1"/>
  <c r="J6861" i="1"/>
  <c r="K6861" i="1"/>
  <c r="L6861" i="1"/>
  <c r="M6861" i="1"/>
  <c r="N6861" i="1"/>
  <c r="J6862" i="1"/>
  <c r="K6862" i="1"/>
  <c r="L6862" i="1"/>
  <c r="M6862" i="1"/>
  <c r="N6862" i="1"/>
  <c r="J6863" i="1"/>
  <c r="K6863" i="1"/>
  <c r="L6863" i="1"/>
  <c r="M6863" i="1"/>
  <c r="N6863" i="1"/>
  <c r="J6864" i="1"/>
  <c r="K6864" i="1"/>
  <c r="L6864" i="1"/>
  <c r="M6864" i="1"/>
  <c r="N6864" i="1"/>
  <c r="J6865" i="1"/>
  <c r="K6865" i="1"/>
  <c r="L6865" i="1"/>
  <c r="M6865" i="1"/>
  <c r="N6865" i="1"/>
  <c r="J6866" i="1"/>
  <c r="K6866" i="1"/>
  <c r="L6866" i="1"/>
  <c r="M6866" i="1"/>
  <c r="N6866" i="1"/>
  <c r="J6867" i="1"/>
  <c r="K6867" i="1"/>
  <c r="L6867" i="1"/>
  <c r="M6867" i="1"/>
  <c r="N6867" i="1"/>
  <c r="J6868" i="1"/>
  <c r="K6868" i="1"/>
  <c r="L6868" i="1"/>
  <c r="M6868" i="1"/>
  <c r="N6868" i="1"/>
  <c r="J6869" i="1"/>
  <c r="K6869" i="1"/>
  <c r="L6869" i="1"/>
  <c r="M6869" i="1"/>
  <c r="N6869" i="1"/>
  <c r="J6870" i="1"/>
  <c r="K6870" i="1"/>
  <c r="L6870" i="1"/>
  <c r="M6870" i="1"/>
  <c r="N6870" i="1"/>
  <c r="J6871" i="1"/>
  <c r="K6871" i="1"/>
  <c r="L6871" i="1"/>
  <c r="M6871" i="1"/>
  <c r="N6871" i="1"/>
  <c r="J6872" i="1"/>
  <c r="K6872" i="1"/>
  <c r="L6872" i="1"/>
  <c r="M6872" i="1"/>
  <c r="N6872" i="1"/>
  <c r="J6873" i="1"/>
  <c r="K6873" i="1"/>
  <c r="L6873" i="1"/>
  <c r="M6873" i="1"/>
  <c r="N6873" i="1"/>
  <c r="J6874" i="1"/>
  <c r="K6874" i="1"/>
  <c r="L6874" i="1"/>
  <c r="M6874" i="1"/>
  <c r="N6874" i="1"/>
  <c r="J6875" i="1"/>
  <c r="K6875" i="1"/>
  <c r="L6875" i="1"/>
  <c r="M6875" i="1"/>
  <c r="N6875" i="1"/>
  <c r="J6876" i="1"/>
  <c r="K6876" i="1"/>
  <c r="L6876" i="1"/>
  <c r="M6876" i="1"/>
  <c r="N6876" i="1"/>
  <c r="J6877" i="1"/>
  <c r="K6877" i="1"/>
  <c r="L6877" i="1"/>
  <c r="M6877" i="1"/>
  <c r="N6877" i="1"/>
  <c r="J6878" i="1"/>
  <c r="K6878" i="1"/>
  <c r="L6878" i="1"/>
  <c r="M6878" i="1"/>
  <c r="N6878" i="1"/>
  <c r="J6879" i="1"/>
  <c r="O6879" i="1" s="1"/>
  <c r="K6879" i="1"/>
  <c r="L6879" i="1"/>
  <c r="M6879" i="1"/>
  <c r="N6879" i="1"/>
  <c r="J6880" i="1"/>
  <c r="K6880" i="1"/>
  <c r="L6880" i="1"/>
  <c r="M6880" i="1"/>
  <c r="N6880" i="1"/>
  <c r="J6881" i="1"/>
  <c r="K6881" i="1"/>
  <c r="L6881" i="1"/>
  <c r="M6881" i="1"/>
  <c r="N6881" i="1"/>
  <c r="J6882" i="1"/>
  <c r="K6882" i="1"/>
  <c r="L6882" i="1"/>
  <c r="M6882" i="1"/>
  <c r="N6882" i="1"/>
  <c r="J6883" i="1"/>
  <c r="K6883" i="1"/>
  <c r="L6883" i="1"/>
  <c r="M6883" i="1"/>
  <c r="N6883" i="1"/>
  <c r="J6884" i="1"/>
  <c r="K6884" i="1"/>
  <c r="L6884" i="1"/>
  <c r="M6884" i="1"/>
  <c r="N6884" i="1"/>
  <c r="J6885" i="1"/>
  <c r="K6885" i="1"/>
  <c r="L6885" i="1"/>
  <c r="M6885" i="1"/>
  <c r="N6885" i="1"/>
  <c r="J6886" i="1"/>
  <c r="K6886" i="1"/>
  <c r="L6886" i="1"/>
  <c r="M6886" i="1"/>
  <c r="N6886" i="1"/>
  <c r="J6887" i="1"/>
  <c r="K6887" i="1"/>
  <c r="L6887" i="1"/>
  <c r="M6887" i="1"/>
  <c r="N6887" i="1"/>
  <c r="J6888" i="1"/>
  <c r="K6888" i="1"/>
  <c r="L6888" i="1"/>
  <c r="M6888" i="1"/>
  <c r="N6888" i="1"/>
  <c r="J6889" i="1"/>
  <c r="K6889" i="1"/>
  <c r="L6889" i="1"/>
  <c r="M6889" i="1"/>
  <c r="N6889" i="1"/>
  <c r="J6890" i="1"/>
  <c r="K6890" i="1"/>
  <c r="L6890" i="1"/>
  <c r="M6890" i="1"/>
  <c r="N6890" i="1"/>
  <c r="J6891" i="1"/>
  <c r="K6891" i="1"/>
  <c r="L6891" i="1"/>
  <c r="M6891" i="1"/>
  <c r="N6891" i="1"/>
  <c r="J6892" i="1"/>
  <c r="K6892" i="1"/>
  <c r="L6892" i="1"/>
  <c r="M6892" i="1"/>
  <c r="N6892" i="1"/>
  <c r="J6893" i="1"/>
  <c r="K6893" i="1"/>
  <c r="L6893" i="1"/>
  <c r="M6893" i="1"/>
  <c r="N6893" i="1"/>
  <c r="J6894" i="1"/>
  <c r="K6894" i="1"/>
  <c r="L6894" i="1"/>
  <c r="M6894" i="1"/>
  <c r="N6894" i="1"/>
  <c r="J6895" i="1"/>
  <c r="K6895" i="1"/>
  <c r="L6895" i="1"/>
  <c r="M6895" i="1"/>
  <c r="N6895" i="1"/>
  <c r="J6896" i="1"/>
  <c r="K6896" i="1"/>
  <c r="L6896" i="1"/>
  <c r="M6896" i="1"/>
  <c r="N6896" i="1"/>
  <c r="J6897" i="1"/>
  <c r="K6897" i="1"/>
  <c r="L6897" i="1"/>
  <c r="M6897" i="1"/>
  <c r="N6897" i="1"/>
  <c r="J6898" i="1"/>
  <c r="K6898" i="1"/>
  <c r="L6898" i="1"/>
  <c r="M6898" i="1"/>
  <c r="N6898" i="1"/>
  <c r="J6899" i="1"/>
  <c r="K6899" i="1"/>
  <c r="L6899" i="1"/>
  <c r="M6899" i="1"/>
  <c r="N6899" i="1"/>
  <c r="J6900" i="1"/>
  <c r="K6900" i="1"/>
  <c r="L6900" i="1"/>
  <c r="M6900" i="1"/>
  <c r="N6900" i="1"/>
  <c r="J6901" i="1"/>
  <c r="K6901" i="1"/>
  <c r="L6901" i="1"/>
  <c r="M6901" i="1"/>
  <c r="N6901" i="1"/>
  <c r="J6902" i="1"/>
  <c r="K6902" i="1"/>
  <c r="L6902" i="1"/>
  <c r="M6902" i="1"/>
  <c r="N6902" i="1"/>
  <c r="J6903" i="1"/>
  <c r="O6903" i="1" s="1"/>
  <c r="K6903" i="1"/>
  <c r="L6903" i="1"/>
  <c r="M6903" i="1"/>
  <c r="N6903" i="1"/>
  <c r="J6904" i="1"/>
  <c r="K6904" i="1"/>
  <c r="L6904" i="1"/>
  <c r="M6904" i="1"/>
  <c r="N6904" i="1"/>
  <c r="J6905" i="1"/>
  <c r="K6905" i="1"/>
  <c r="L6905" i="1"/>
  <c r="M6905" i="1"/>
  <c r="N6905" i="1"/>
  <c r="J6906" i="1"/>
  <c r="K6906" i="1"/>
  <c r="L6906" i="1"/>
  <c r="M6906" i="1"/>
  <c r="N6906" i="1"/>
  <c r="J6907" i="1"/>
  <c r="K6907" i="1"/>
  <c r="L6907" i="1"/>
  <c r="M6907" i="1"/>
  <c r="N6907" i="1"/>
  <c r="J6908" i="1"/>
  <c r="K6908" i="1"/>
  <c r="L6908" i="1"/>
  <c r="M6908" i="1"/>
  <c r="N6908" i="1"/>
  <c r="J6909" i="1"/>
  <c r="K6909" i="1"/>
  <c r="L6909" i="1"/>
  <c r="M6909" i="1"/>
  <c r="N6909" i="1"/>
  <c r="J6910" i="1"/>
  <c r="K6910" i="1"/>
  <c r="L6910" i="1"/>
  <c r="M6910" i="1"/>
  <c r="N6910" i="1"/>
  <c r="J6911" i="1"/>
  <c r="K6911" i="1"/>
  <c r="L6911" i="1"/>
  <c r="M6911" i="1"/>
  <c r="N6911" i="1"/>
  <c r="J6912" i="1"/>
  <c r="K6912" i="1"/>
  <c r="L6912" i="1"/>
  <c r="M6912" i="1"/>
  <c r="N6912" i="1"/>
  <c r="J6913" i="1"/>
  <c r="K6913" i="1"/>
  <c r="L6913" i="1"/>
  <c r="M6913" i="1"/>
  <c r="N6913" i="1"/>
  <c r="J6914" i="1"/>
  <c r="K6914" i="1"/>
  <c r="L6914" i="1"/>
  <c r="M6914" i="1"/>
  <c r="N6914" i="1"/>
  <c r="J6915" i="1"/>
  <c r="K6915" i="1"/>
  <c r="L6915" i="1"/>
  <c r="M6915" i="1"/>
  <c r="N6915" i="1"/>
  <c r="J6916" i="1"/>
  <c r="K6916" i="1"/>
  <c r="L6916" i="1"/>
  <c r="M6916" i="1"/>
  <c r="N6916" i="1"/>
  <c r="J6917" i="1"/>
  <c r="K6917" i="1"/>
  <c r="L6917" i="1"/>
  <c r="M6917" i="1"/>
  <c r="N6917" i="1"/>
  <c r="J6918" i="1"/>
  <c r="K6918" i="1"/>
  <c r="L6918" i="1"/>
  <c r="M6918" i="1"/>
  <c r="N6918" i="1"/>
  <c r="J6919" i="1"/>
  <c r="K6919" i="1"/>
  <c r="L6919" i="1"/>
  <c r="M6919" i="1"/>
  <c r="N6919" i="1"/>
  <c r="J6920" i="1"/>
  <c r="K6920" i="1"/>
  <c r="L6920" i="1"/>
  <c r="M6920" i="1"/>
  <c r="N6920" i="1"/>
  <c r="J6921" i="1"/>
  <c r="K6921" i="1"/>
  <c r="L6921" i="1"/>
  <c r="M6921" i="1"/>
  <c r="N6921" i="1"/>
  <c r="J6922" i="1"/>
  <c r="K6922" i="1"/>
  <c r="L6922" i="1"/>
  <c r="M6922" i="1"/>
  <c r="N6922" i="1"/>
  <c r="J6923" i="1"/>
  <c r="K6923" i="1"/>
  <c r="L6923" i="1"/>
  <c r="M6923" i="1"/>
  <c r="N6923" i="1"/>
  <c r="J6924" i="1"/>
  <c r="K6924" i="1"/>
  <c r="L6924" i="1"/>
  <c r="M6924" i="1"/>
  <c r="N6924" i="1"/>
  <c r="J6925" i="1"/>
  <c r="K6925" i="1"/>
  <c r="L6925" i="1"/>
  <c r="M6925" i="1"/>
  <c r="N6925" i="1"/>
  <c r="J6926" i="1"/>
  <c r="K6926" i="1"/>
  <c r="L6926" i="1"/>
  <c r="M6926" i="1"/>
  <c r="N6926" i="1"/>
  <c r="J6927" i="1"/>
  <c r="O6927" i="1" s="1"/>
  <c r="K6927" i="1"/>
  <c r="L6927" i="1"/>
  <c r="M6927" i="1"/>
  <c r="N6927" i="1"/>
  <c r="J6928" i="1"/>
  <c r="K6928" i="1"/>
  <c r="L6928" i="1"/>
  <c r="M6928" i="1"/>
  <c r="N6928" i="1"/>
  <c r="J6929" i="1"/>
  <c r="K6929" i="1"/>
  <c r="L6929" i="1"/>
  <c r="M6929" i="1"/>
  <c r="N6929" i="1"/>
  <c r="J6930" i="1"/>
  <c r="K6930" i="1"/>
  <c r="L6930" i="1"/>
  <c r="M6930" i="1"/>
  <c r="N6930" i="1"/>
  <c r="J6931" i="1"/>
  <c r="K6931" i="1"/>
  <c r="L6931" i="1"/>
  <c r="M6931" i="1"/>
  <c r="N6931" i="1"/>
  <c r="J6932" i="1"/>
  <c r="K6932" i="1"/>
  <c r="L6932" i="1"/>
  <c r="M6932" i="1"/>
  <c r="N6932" i="1"/>
  <c r="J6933" i="1"/>
  <c r="K6933" i="1"/>
  <c r="L6933" i="1"/>
  <c r="M6933" i="1"/>
  <c r="N6933" i="1"/>
  <c r="J6934" i="1"/>
  <c r="K6934" i="1"/>
  <c r="L6934" i="1"/>
  <c r="M6934" i="1"/>
  <c r="N6934" i="1"/>
  <c r="J6935" i="1"/>
  <c r="K6935" i="1"/>
  <c r="L6935" i="1"/>
  <c r="M6935" i="1"/>
  <c r="N6935" i="1"/>
  <c r="J6936" i="1"/>
  <c r="K6936" i="1"/>
  <c r="L6936" i="1"/>
  <c r="M6936" i="1"/>
  <c r="N6936" i="1"/>
  <c r="J6937" i="1"/>
  <c r="K6937" i="1"/>
  <c r="L6937" i="1"/>
  <c r="M6937" i="1"/>
  <c r="N6937" i="1"/>
  <c r="J6938" i="1"/>
  <c r="K6938" i="1"/>
  <c r="L6938" i="1"/>
  <c r="M6938" i="1"/>
  <c r="N6938" i="1"/>
  <c r="J6939" i="1"/>
  <c r="K6939" i="1"/>
  <c r="L6939" i="1"/>
  <c r="M6939" i="1"/>
  <c r="N6939" i="1"/>
  <c r="J6940" i="1"/>
  <c r="K6940" i="1"/>
  <c r="L6940" i="1"/>
  <c r="M6940" i="1"/>
  <c r="N6940" i="1"/>
  <c r="J6941" i="1"/>
  <c r="K6941" i="1"/>
  <c r="L6941" i="1"/>
  <c r="M6941" i="1"/>
  <c r="N6941" i="1"/>
  <c r="J6942" i="1"/>
  <c r="K6942" i="1"/>
  <c r="L6942" i="1"/>
  <c r="M6942" i="1"/>
  <c r="N6942" i="1"/>
  <c r="J6943" i="1"/>
  <c r="K6943" i="1"/>
  <c r="L6943" i="1"/>
  <c r="M6943" i="1"/>
  <c r="N6943" i="1"/>
  <c r="J6944" i="1"/>
  <c r="K6944" i="1"/>
  <c r="L6944" i="1"/>
  <c r="M6944" i="1"/>
  <c r="N6944" i="1"/>
  <c r="J6945" i="1"/>
  <c r="K6945" i="1"/>
  <c r="L6945" i="1"/>
  <c r="M6945" i="1"/>
  <c r="N6945" i="1"/>
  <c r="J6946" i="1"/>
  <c r="K6946" i="1"/>
  <c r="L6946" i="1"/>
  <c r="M6946" i="1"/>
  <c r="N6946" i="1"/>
  <c r="J6947" i="1"/>
  <c r="K6947" i="1"/>
  <c r="L6947" i="1"/>
  <c r="M6947" i="1"/>
  <c r="N6947" i="1"/>
  <c r="J6948" i="1"/>
  <c r="K6948" i="1"/>
  <c r="L6948" i="1"/>
  <c r="M6948" i="1"/>
  <c r="N6948" i="1"/>
  <c r="J6949" i="1"/>
  <c r="K6949" i="1"/>
  <c r="L6949" i="1"/>
  <c r="M6949" i="1"/>
  <c r="N6949" i="1"/>
  <c r="J6950" i="1"/>
  <c r="K6950" i="1"/>
  <c r="L6950" i="1"/>
  <c r="M6950" i="1"/>
  <c r="N6950" i="1"/>
  <c r="J6951" i="1"/>
  <c r="O6951" i="1" s="1"/>
  <c r="K6951" i="1"/>
  <c r="L6951" i="1"/>
  <c r="M6951" i="1"/>
  <c r="N6951" i="1"/>
  <c r="J6952" i="1"/>
  <c r="K6952" i="1"/>
  <c r="L6952" i="1"/>
  <c r="M6952" i="1"/>
  <c r="N6952" i="1"/>
  <c r="J6953" i="1"/>
  <c r="K6953" i="1"/>
  <c r="L6953" i="1"/>
  <c r="M6953" i="1"/>
  <c r="N6953" i="1"/>
  <c r="J6954" i="1"/>
  <c r="K6954" i="1"/>
  <c r="L6954" i="1"/>
  <c r="M6954" i="1"/>
  <c r="N6954" i="1"/>
  <c r="J6955" i="1"/>
  <c r="K6955" i="1"/>
  <c r="L6955" i="1"/>
  <c r="M6955" i="1"/>
  <c r="N6955" i="1"/>
  <c r="J6956" i="1"/>
  <c r="K6956" i="1"/>
  <c r="L6956" i="1"/>
  <c r="M6956" i="1"/>
  <c r="N6956" i="1"/>
  <c r="J6957" i="1"/>
  <c r="K6957" i="1"/>
  <c r="L6957" i="1"/>
  <c r="M6957" i="1"/>
  <c r="N6957" i="1"/>
  <c r="J6958" i="1"/>
  <c r="K6958" i="1"/>
  <c r="L6958" i="1"/>
  <c r="M6958" i="1"/>
  <c r="N6958" i="1"/>
  <c r="J6959" i="1"/>
  <c r="K6959" i="1"/>
  <c r="L6959" i="1"/>
  <c r="M6959" i="1"/>
  <c r="N6959" i="1"/>
  <c r="J6960" i="1"/>
  <c r="K6960" i="1"/>
  <c r="L6960" i="1"/>
  <c r="M6960" i="1"/>
  <c r="N6960" i="1"/>
  <c r="J6961" i="1"/>
  <c r="K6961" i="1"/>
  <c r="L6961" i="1"/>
  <c r="M6961" i="1"/>
  <c r="N6961" i="1"/>
  <c r="J6962" i="1"/>
  <c r="K6962" i="1"/>
  <c r="L6962" i="1"/>
  <c r="M6962" i="1"/>
  <c r="N6962" i="1"/>
  <c r="J6963" i="1"/>
  <c r="K6963" i="1"/>
  <c r="L6963" i="1"/>
  <c r="M6963" i="1"/>
  <c r="N6963" i="1"/>
  <c r="J6964" i="1"/>
  <c r="K6964" i="1"/>
  <c r="L6964" i="1"/>
  <c r="M6964" i="1"/>
  <c r="N6964" i="1"/>
  <c r="J6965" i="1"/>
  <c r="K6965" i="1"/>
  <c r="L6965" i="1"/>
  <c r="M6965" i="1"/>
  <c r="N6965" i="1"/>
  <c r="J6966" i="1"/>
  <c r="K6966" i="1"/>
  <c r="L6966" i="1"/>
  <c r="M6966" i="1"/>
  <c r="N6966" i="1"/>
  <c r="J6967" i="1"/>
  <c r="K6967" i="1"/>
  <c r="L6967" i="1"/>
  <c r="M6967" i="1"/>
  <c r="N6967" i="1"/>
  <c r="J6968" i="1"/>
  <c r="K6968" i="1"/>
  <c r="L6968" i="1"/>
  <c r="M6968" i="1"/>
  <c r="N6968" i="1"/>
  <c r="J6969" i="1"/>
  <c r="K6969" i="1"/>
  <c r="L6969" i="1"/>
  <c r="M6969" i="1"/>
  <c r="N6969" i="1"/>
  <c r="J6970" i="1"/>
  <c r="K6970" i="1"/>
  <c r="L6970" i="1"/>
  <c r="M6970" i="1"/>
  <c r="N6970" i="1"/>
  <c r="J6971" i="1"/>
  <c r="K6971" i="1"/>
  <c r="L6971" i="1"/>
  <c r="M6971" i="1"/>
  <c r="N6971" i="1"/>
  <c r="J6972" i="1"/>
  <c r="K6972" i="1"/>
  <c r="L6972" i="1"/>
  <c r="M6972" i="1"/>
  <c r="N6972" i="1"/>
  <c r="J6973" i="1"/>
  <c r="K6973" i="1"/>
  <c r="L6973" i="1"/>
  <c r="M6973" i="1"/>
  <c r="N6973" i="1"/>
  <c r="J6974" i="1"/>
  <c r="K6974" i="1"/>
  <c r="L6974" i="1"/>
  <c r="M6974" i="1"/>
  <c r="N6974" i="1"/>
  <c r="J6975" i="1"/>
  <c r="O6975" i="1" s="1"/>
  <c r="K6975" i="1"/>
  <c r="L6975" i="1"/>
  <c r="M6975" i="1"/>
  <c r="N6975" i="1"/>
  <c r="J6976" i="1"/>
  <c r="K6976" i="1"/>
  <c r="L6976" i="1"/>
  <c r="M6976" i="1"/>
  <c r="N6976" i="1"/>
  <c r="J6977" i="1"/>
  <c r="K6977" i="1"/>
  <c r="L6977" i="1"/>
  <c r="M6977" i="1"/>
  <c r="N6977" i="1"/>
  <c r="J6978" i="1"/>
  <c r="K6978" i="1"/>
  <c r="L6978" i="1"/>
  <c r="M6978" i="1"/>
  <c r="N6978" i="1"/>
  <c r="J6979" i="1"/>
  <c r="K6979" i="1"/>
  <c r="L6979" i="1"/>
  <c r="M6979" i="1"/>
  <c r="N6979" i="1"/>
  <c r="J6980" i="1"/>
  <c r="K6980" i="1"/>
  <c r="L6980" i="1"/>
  <c r="M6980" i="1"/>
  <c r="N6980" i="1"/>
  <c r="J6981" i="1"/>
  <c r="K6981" i="1"/>
  <c r="L6981" i="1"/>
  <c r="M6981" i="1"/>
  <c r="N6981" i="1"/>
  <c r="J6982" i="1"/>
  <c r="K6982" i="1"/>
  <c r="L6982" i="1"/>
  <c r="M6982" i="1"/>
  <c r="N6982" i="1"/>
  <c r="J6983" i="1"/>
  <c r="K6983" i="1"/>
  <c r="L6983" i="1"/>
  <c r="M6983" i="1"/>
  <c r="N6983" i="1"/>
  <c r="J6984" i="1"/>
  <c r="K6984" i="1"/>
  <c r="L6984" i="1"/>
  <c r="M6984" i="1"/>
  <c r="N6984" i="1"/>
  <c r="J6985" i="1"/>
  <c r="K6985" i="1"/>
  <c r="L6985" i="1"/>
  <c r="M6985" i="1"/>
  <c r="N6985" i="1"/>
  <c r="J6986" i="1"/>
  <c r="K6986" i="1"/>
  <c r="L6986" i="1"/>
  <c r="M6986" i="1"/>
  <c r="N6986" i="1"/>
  <c r="J6987" i="1"/>
  <c r="K6987" i="1"/>
  <c r="L6987" i="1"/>
  <c r="M6987" i="1"/>
  <c r="N6987" i="1"/>
  <c r="J6988" i="1"/>
  <c r="K6988" i="1"/>
  <c r="L6988" i="1"/>
  <c r="M6988" i="1"/>
  <c r="N6988" i="1"/>
  <c r="J6989" i="1"/>
  <c r="K6989" i="1"/>
  <c r="L6989" i="1"/>
  <c r="M6989" i="1"/>
  <c r="N6989" i="1"/>
  <c r="J6990" i="1"/>
  <c r="K6990" i="1"/>
  <c r="L6990" i="1"/>
  <c r="M6990" i="1"/>
  <c r="N6990" i="1"/>
  <c r="J6991" i="1"/>
  <c r="K6991" i="1"/>
  <c r="L6991" i="1"/>
  <c r="M6991" i="1"/>
  <c r="N6991" i="1"/>
  <c r="J6992" i="1"/>
  <c r="K6992" i="1"/>
  <c r="L6992" i="1"/>
  <c r="M6992" i="1"/>
  <c r="N6992" i="1"/>
  <c r="J6993" i="1"/>
  <c r="K6993" i="1"/>
  <c r="L6993" i="1"/>
  <c r="M6993" i="1"/>
  <c r="N6993" i="1"/>
  <c r="J6994" i="1"/>
  <c r="K6994" i="1"/>
  <c r="L6994" i="1"/>
  <c r="M6994" i="1"/>
  <c r="N6994" i="1"/>
  <c r="J6995" i="1"/>
  <c r="K6995" i="1"/>
  <c r="L6995" i="1"/>
  <c r="M6995" i="1"/>
  <c r="N6995" i="1"/>
  <c r="J6996" i="1"/>
  <c r="K6996" i="1"/>
  <c r="L6996" i="1"/>
  <c r="M6996" i="1"/>
  <c r="N6996" i="1"/>
  <c r="J6997" i="1"/>
  <c r="K6997" i="1"/>
  <c r="L6997" i="1"/>
  <c r="M6997" i="1"/>
  <c r="N6997" i="1"/>
  <c r="J6998" i="1"/>
  <c r="K6998" i="1"/>
  <c r="L6998" i="1"/>
  <c r="M6998" i="1"/>
  <c r="N6998" i="1"/>
  <c r="J6999" i="1"/>
  <c r="O6999" i="1" s="1"/>
  <c r="K6999" i="1"/>
  <c r="L6999" i="1"/>
  <c r="M6999" i="1"/>
  <c r="N6999" i="1"/>
  <c r="J7000" i="1"/>
  <c r="K7000" i="1"/>
  <c r="L7000" i="1"/>
  <c r="M7000" i="1"/>
  <c r="N7000" i="1"/>
  <c r="J7001" i="1"/>
  <c r="K7001" i="1"/>
  <c r="L7001" i="1"/>
  <c r="M7001" i="1"/>
  <c r="N7001" i="1"/>
  <c r="J7002" i="1"/>
  <c r="K7002" i="1"/>
  <c r="L7002" i="1"/>
  <c r="M7002" i="1"/>
  <c r="N7002" i="1"/>
  <c r="J7003" i="1"/>
  <c r="K7003" i="1"/>
  <c r="L7003" i="1"/>
  <c r="M7003" i="1"/>
  <c r="N7003" i="1"/>
  <c r="J7004" i="1"/>
  <c r="K7004" i="1"/>
  <c r="L7004" i="1"/>
  <c r="M7004" i="1"/>
  <c r="N7004" i="1"/>
  <c r="J7005" i="1"/>
  <c r="K7005" i="1"/>
  <c r="L7005" i="1"/>
  <c r="M7005" i="1"/>
  <c r="N7005" i="1"/>
  <c r="J7006" i="1"/>
  <c r="K7006" i="1"/>
  <c r="L7006" i="1"/>
  <c r="M7006" i="1"/>
  <c r="N7006" i="1"/>
  <c r="J7007" i="1"/>
  <c r="K7007" i="1"/>
  <c r="L7007" i="1"/>
  <c r="M7007" i="1"/>
  <c r="N7007" i="1"/>
  <c r="J7008" i="1"/>
  <c r="K7008" i="1"/>
  <c r="L7008" i="1"/>
  <c r="M7008" i="1"/>
  <c r="N7008" i="1"/>
  <c r="J7009" i="1"/>
  <c r="K7009" i="1"/>
  <c r="L7009" i="1"/>
  <c r="M7009" i="1"/>
  <c r="N7009" i="1"/>
  <c r="J7010" i="1"/>
  <c r="K7010" i="1"/>
  <c r="L7010" i="1"/>
  <c r="M7010" i="1"/>
  <c r="N7010" i="1"/>
  <c r="J7011" i="1"/>
  <c r="K7011" i="1"/>
  <c r="L7011" i="1"/>
  <c r="M7011" i="1"/>
  <c r="N7011" i="1"/>
  <c r="J7012" i="1"/>
  <c r="K7012" i="1"/>
  <c r="L7012" i="1"/>
  <c r="M7012" i="1"/>
  <c r="N7012" i="1"/>
  <c r="J7013" i="1"/>
  <c r="K7013" i="1"/>
  <c r="L7013" i="1"/>
  <c r="M7013" i="1"/>
  <c r="N7013" i="1"/>
  <c r="J7014" i="1"/>
  <c r="K7014" i="1"/>
  <c r="L7014" i="1"/>
  <c r="M7014" i="1"/>
  <c r="N7014" i="1"/>
  <c r="J7015" i="1"/>
  <c r="K7015" i="1"/>
  <c r="L7015" i="1"/>
  <c r="M7015" i="1"/>
  <c r="N7015" i="1"/>
  <c r="J7016" i="1"/>
  <c r="K7016" i="1"/>
  <c r="L7016" i="1"/>
  <c r="M7016" i="1"/>
  <c r="N7016" i="1"/>
  <c r="J7017" i="1"/>
  <c r="K7017" i="1"/>
  <c r="L7017" i="1"/>
  <c r="M7017" i="1"/>
  <c r="N7017" i="1"/>
  <c r="J7018" i="1"/>
  <c r="K7018" i="1"/>
  <c r="L7018" i="1"/>
  <c r="M7018" i="1"/>
  <c r="N7018" i="1"/>
  <c r="J7019" i="1"/>
  <c r="K7019" i="1"/>
  <c r="L7019" i="1"/>
  <c r="M7019" i="1"/>
  <c r="N7019" i="1"/>
  <c r="J7020" i="1"/>
  <c r="K7020" i="1"/>
  <c r="L7020" i="1"/>
  <c r="M7020" i="1"/>
  <c r="N7020" i="1"/>
  <c r="J7021" i="1"/>
  <c r="K7021" i="1"/>
  <c r="L7021" i="1"/>
  <c r="M7021" i="1"/>
  <c r="N7021" i="1"/>
  <c r="J7022" i="1"/>
  <c r="K7022" i="1"/>
  <c r="L7022" i="1"/>
  <c r="M7022" i="1"/>
  <c r="N7022" i="1"/>
  <c r="J7023" i="1"/>
  <c r="O7023" i="1" s="1"/>
  <c r="K7023" i="1"/>
  <c r="L7023" i="1"/>
  <c r="M7023" i="1"/>
  <c r="N7023" i="1"/>
  <c r="J7024" i="1"/>
  <c r="K7024" i="1"/>
  <c r="L7024" i="1"/>
  <c r="M7024" i="1"/>
  <c r="N7024" i="1"/>
  <c r="J7025" i="1"/>
  <c r="K7025" i="1"/>
  <c r="L7025" i="1"/>
  <c r="M7025" i="1"/>
  <c r="N7025" i="1"/>
  <c r="J7026" i="1"/>
  <c r="K7026" i="1"/>
  <c r="L7026" i="1"/>
  <c r="M7026" i="1"/>
  <c r="N7026" i="1"/>
  <c r="J7027" i="1"/>
  <c r="K7027" i="1"/>
  <c r="L7027" i="1"/>
  <c r="M7027" i="1"/>
  <c r="N7027" i="1"/>
  <c r="J7028" i="1"/>
  <c r="K7028" i="1"/>
  <c r="L7028" i="1"/>
  <c r="M7028" i="1"/>
  <c r="N7028" i="1"/>
  <c r="J7029" i="1"/>
  <c r="K7029" i="1"/>
  <c r="L7029" i="1"/>
  <c r="M7029" i="1"/>
  <c r="N7029" i="1"/>
  <c r="J7030" i="1"/>
  <c r="K7030" i="1"/>
  <c r="L7030" i="1"/>
  <c r="M7030" i="1"/>
  <c r="N7030" i="1"/>
  <c r="J7031" i="1"/>
  <c r="K7031" i="1"/>
  <c r="L7031" i="1"/>
  <c r="M7031" i="1"/>
  <c r="N7031" i="1"/>
  <c r="J7032" i="1"/>
  <c r="K7032" i="1"/>
  <c r="L7032" i="1"/>
  <c r="M7032" i="1"/>
  <c r="N7032" i="1"/>
  <c r="J7033" i="1"/>
  <c r="K7033" i="1"/>
  <c r="L7033" i="1"/>
  <c r="M7033" i="1"/>
  <c r="N7033" i="1"/>
  <c r="J7034" i="1"/>
  <c r="K7034" i="1"/>
  <c r="L7034" i="1"/>
  <c r="M7034" i="1"/>
  <c r="N7034" i="1"/>
  <c r="J7035" i="1"/>
  <c r="K7035" i="1"/>
  <c r="L7035" i="1"/>
  <c r="M7035" i="1"/>
  <c r="N7035" i="1"/>
  <c r="J7036" i="1"/>
  <c r="K7036" i="1"/>
  <c r="L7036" i="1"/>
  <c r="M7036" i="1"/>
  <c r="N7036" i="1"/>
  <c r="J7037" i="1"/>
  <c r="K7037" i="1"/>
  <c r="L7037" i="1"/>
  <c r="M7037" i="1"/>
  <c r="N7037" i="1"/>
  <c r="J7038" i="1"/>
  <c r="K7038" i="1"/>
  <c r="L7038" i="1"/>
  <c r="M7038" i="1"/>
  <c r="N7038" i="1"/>
  <c r="J7039" i="1"/>
  <c r="K7039" i="1"/>
  <c r="L7039" i="1"/>
  <c r="M7039" i="1"/>
  <c r="N7039" i="1"/>
  <c r="J7040" i="1"/>
  <c r="K7040" i="1"/>
  <c r="L7040" i="1"/>
  <c r="M7040" i="1"/>
  <c r="N7040" i="1"/>
  <c r="J7041" i="1"/>
  <c r="K7041" i="1"/>
  <c r="L7041" i="1"/>
  <c r="M7041" i="1"/>
  <c r="N7041" i="1"/>
  <c r="J7042" i="1"/>
  <c r="K7042" i="1"/>
  <c r="L7042" i="1"/>
  <c r="M7042" i="1"/>
  <c r="N7042" i="1"/>
  <c r="J7043" i="1"/>
  <c r="K7043" i="1"/>
  <c r="L7043" i="1"/>
  <c r="M7043" i="1"/>
  <c r="N7043" i="1"/>
  <c r="J7044" i="1"/>
  <c r="K7044" i="1"/>
  <c r="L7044" i="1"/>
  <c r="M7044" i="1"/>
  <c r="N7044" i="1"/>
  <c r="J7045" i="1"/>
  <c r="K7045" i="1"/>
  <c r="L7045" i="1"/>
  <c r="M7045" i="1"/>
  <c r="N7045" i="1"/>
  <c r="J7046" i="1"/>
  <c r="K7046" i="1"/>
  <c r="L7046" i="1"/>
  <c r="M7046" i="1"/>
  <c r="N7046" i="1"/>
  <c r="J7047" i="1"/>
  <c r="O7047" i="1" s="1"/>
  <c r="K7047" i="1"/>
  <c r="L7047" i="1"/>
  <c r="M7047" i="1"/>
  <c r="N7047" i="1"/>
  <c r="J7048" i="1"/>
  <c r="K7048" i="1"/>
  <c r="L7048" i="1"/>
  <c r="M7048" i="1"/>
  <c r="N7048" i="1"/>
  <c r="J7049" i="1"/>
  <c r="K7049" i="1"/>
  <c r="L7049" i="1"/>
  <c r="M7049" i="1"/>
  <c r="N7049" i="1"/>
  <c r="J7050" i="1"/>
  <c r="K7050" i="1"/>
  <c r="L7050" i="1"/>
  <c r="M7050" i="1"/>
  <c r="N7050" i="1"/>
  <c r="J7051" i="1"/>
  <c r="K7051" i="1"/>
  <c r="L7051" i="1"/>
  <c r="M7051" i="1"/>
  <c r="N7051" i="1"/>
  <c r="J7052" i="1"/>
  <c r="K7052" i="1"/>
  <c r="L7052" i="1"/>
  <c r="M7052" i="1"/>
  <c r="N7052" i="1"/>
  <c r="J7053" i="1"/>
  <c r="K7053" i="1"/>
  <c r="L7053" i="1"/>
  <c r="M7053" i="1"/>
  <c r="N7053" i="1"/>
  <c r="J7054" i="1"/>
  <c r="K7054" i="1"/>
  <c r="L7054" i="1"/>
  <c r="M7054" i="1"/>
  <c r="N7054" i="1"/>
  <c r="J7055" i="1"/>
  <c r="K7055" i="1"/>
  <c r="L7055" i="1"/>
  <c r="M7055" i="1"/>
  <c r="N7055" i="1"/>
  <c r="J7056" i="1"/>
  <c r="K7056" i="1"/>
  <c r="L7056" i="1"/>
  <c r="M7056" i="1"/>
  <c r="N7056" i="1"/>
  <c r="J7057" i="1"/>
  <c r="K7057" i="1"/>
  <c r="L7057" i="1"/>
  <c r="M7057" i="1"/>
  <c r="N7057" i="1"/>
  <c r="J7058" i="1"/>
  <c r="K7058" i="1"/>
  <c r="L7058" i="1"/>
  <c r="M7058" i="1"/>
  <c r="N7058" i="1"/>
  <c r="J7059" i="1"/>
  <c r="K7059" i="1"/>
  <c r="L7059" i="1"/>
  <c r="M7059" i="1"/>
  <c r="N7059" i="1"/>
  <c r="J7060" i="1"/>
  <c r="K7060" i="1"/>
  <c r="L7060" i="1"/>
  <c r="M7060" i="1"/>
  <c r="N7060" i="1"/>
  <c r="J7061" i="1"/>
  <c r="K7061" i="1"/>
  <c r="L7061" i="1"/>
  <c r="M7061" i="1"/>
  <c r="N7061" i="1"/>
  <c r="J7062" i="1"/>
  <c r="K7062" i="1"/>
  <c r="L7062" i="1"/>
  <c r="M7062" i="1"/>
  <c r="N7062" i="1"/>
  <c r="J7063" i="1"/>
  <c r="K7063" i="1"/>
  <c r="L7063" i="1"/>
  <c r="M7063" i="1"/>
  <c r="N7063" i="1"/>
  <c r="J7064" i="1"/>
  <c r="K7064" i="1"/>
  <c r="L7064" i="1"/>
  <c r="M7064" i="1"/>
  <c r="N7064" i="1"/>
  <c r="J7065" i="1"/>
  <c r="K7065" i="1"/>
  <c r="L7065" i="1"/>
  <c r="M7065" i="1"/>
  <c r="N7065" i="1"/>
  <c r="J7066" i="1"/>
  <c r="K7066" i="1"/>
  <c r="L7066" i="1"/>
  <c r="M7066" i="1"/>
  <c r="N7066" i="1"/>
  <c r="J7067" i="1"/>
  <c r="K7067" i="1"/>
  <c r="L7067" i="1"/>
  <c r="M7067" i="1"/>
  <c r="N7067" i="1"/>
  <c r="J7068" i="1"/>
  <c r="K7068" i="1"/>
  <c r="L7068" i="1"/>
  <c r="M7068" i="1"/>
  <c r="N7068" i="1"/>
  <c r="J7069" i="1"/>
  <c r="K7069" i="1"/>
  <c r="L7069" i="1"/>
  <c r="M7069" i="1"/>
  <c r="N7069" i="1"/>
  <c r="J7070" i="1"/>
  <c r="K7070" i="1"/>
  <c r="L7070" i="1"/>
  <c r="M7070" i="1"/>
  <c r="N7070" i="1"/>
  <c r="J7071" i="1"/>
  <c r="O7071" i="1" s="1"/>
  <c r="K7071" i="1"/>
  <c r="L7071" i="1"/>
  <c r="M7071" i="1"/>
  <c r="N7071" i="1"/>
  <c r="J7072" i="1"/>
  <c r="K7072" i="1"/>
  <c r="L7072" i="1"/>
  <c r="M7072" i="1"/>
  <c r="N7072" i="1"/>
  <c r="J7073" i="1"/>
  <c r="K7073" i="1"/>
  <c r="L7073" i="1"/>
  <c r="M7073" i="1"/>
  <c r="N7073" i="1"/>
  <c r="J7074" i="1"/>
  <c r="K7074" i="1"/>
  <c r="L7074" i="1"/>
  <c r="M7074" i="1"/>
  <c r="N7074" i="1"/>
  <c r="J7075" i="1"/>
  <c r="K7075" i="1"/>
  <c r="L7075" i="1"/>
  <c r="M7075" i="1"/>
  <c r="N7075" i="1"/>
  <c r="J7076" i="1"/>
  <c r="K7076" i="1"/>
  <c r="L7076" i="1"/>
  <c r="M7076" i="1"/>
  <c r="N7076" i="1"/>
  <c r="J7077" i="1"/>
  <c r="K7077" i="1"/>
  <c r="L7077" i="1"/>
  <c r="M7077" i="1"/>
  <c r="N7077" i="1"/>
  <c r="J7078" i="1"/>
  <c r="K7078" i="1"/>
  <c r="L7078" i="1"/>
  <c r="M7078" i="1"/>
  <c r="N7078" i="1"/>
  <c r="J7079" i="1"/>
  <c r="K7079" i="1"/>
  <c r="L7079" i="1"/>
  <c r="M7079" i="1"/>
  <c r="N7079" i="1"/>
  <c r="J7080" i="1"/>
  <c r="K7080" i="1"/>
  <c r="L7080" i="1"/>
  <c r="M7080" i="1"/>
  <c r="N7080" i="1"/>
  <c r="J7081" i="1"/>
  <c r="K7081" i="1"/>
  <c r="L7081" i="1"/>
  <c r="M7081" i="1"/>
  <c r="N7081" i="1"/>
  <c r="J7082" i="1"/>
  <c r="K7082" i="1"/>
  <c r="L7082" i="1"/>
  <c r="M7082" i="1"/>
  <c r="N7082" i="1"/>
  <c r="J7083" i="1"/>
  <c r="K7083" i="1"/>
  <c r="L7083" i="1"/>
  <c r="M7083" i="1"/>
  <c r="N7083" i="1"/>
  <c r="J7084" i="1"/>
  <c r="K7084" i="1"/>
  <c r="L7084" i="1"/>
  <c r="M7084" i="1"/>
  <c r="N7084" i="1"/>
  <c r="J7085" i="1"/>
  <c r="K7085" i="1"/>
  <c r="L7085" i="1"/>
  <c r="M7085" i="1"/>
  <c r="N7085" i="1"/>
  <c r="J7086" i="1"/>
  <c r="K7086" i="1"/>
  <c r="L7086" i="1"/>
  <c r="M7086" i="1"/>
  <c r="N7086" i="1"/>
  <c r="J7087" i="1"/>
  <c r="K7087" i="1"/>
  <c r="L7087" i="1"/>
  <c r="M7087" i="1"/>
  <c r="N7087" i="1"/>
  <c r="J7088" i="1"/>
  <c r="K7088" i="1"/>
  <c r="L7088" i="1"/>
  <c r="M7088" i="1"/>
  <c r="N7088" i="1"/>
  <c r="J7089" i="1"/>
  <c r="K7089" i="1"/>
  <c r="L7089" i="1"/>
  <c r="M7089" i="1"/>
  <c r="N7089" i="1"/>
  <c r="J7090" i="1"/>
  <c r="K7090" i="1"/>
  <c r="L7090" i="1"/>
  <c r="M7090" i="1"/>
  <c r="N7090" i="1"/>
  <c r="J7091" i="1"/>
  <c r="K7091" i="1"/>
  <c r="L7091" i="1"/>
  <c r="M7091" i="1"/>
  <c r="N7091" i="1"/>
  <c r="J7092" i="1"/>
  <c r="K7092" i="1"/>
  <c r="L7092" i="1"/>
  <c r="M7092" i="1"/>
  <c r="N7092" i="1"/>
  <c r="J7093" i="1"/>
  <c r="K7093" i="1"/>
  <c r="L7093" i="1"/>
  <c r="M7093" i="1"/>
  <c r="N7093" i="1"/>
  <c r="J7094" i="1"/>
  <c r="K7094" i="1"/>
  <c r="L7094" i="1"/>
  <c r="M7094" i="1"/>
  <c r="N7094" i="1"/>
  <c r="J7095" i="1"/>
  <c r="O7095" i="1" s="1"/>
  <c r="K7095" i="1"/>
  <c r="L7095" i="1"/>
  <c r="M7095" i="1"/>
  <c r="N7095" i="1"/>
  <c r="J7096" i="1"/>
  <c r="K7096" i="1"/>
  <c r="L7096" i="1"/>
  <c r="M7096" i="1"/>
  <c r="N7096" i="1"/>
  <c r="J7097" i="1"/>
  <c r="K7097" i="1"/>
  <c r="L7097" i="1"/>
  <c r="M7097" i="1"/>
  <c r="N7097" i="1"/>
  <c r="J7098" i="1"/>
  <c r="K7098" i="1"/>
  <c r="L7098" i="1"/>
  <c r="M7098" i="1"/>
  <c r="N7098" i="1"/>
  <c r="J7099" i="1"/>
  <c r="K7099" i="1"/>
  <c r="L7099" i="1"/>
  <c r="M7099" i="1"/>
  <c r="N7099" i="1"/>
  <c r="J7100" i="1"/>
  <c r="K7100" i="1"/>
  <c r="L7100" i="1"/>
  <c r="M7100" i="1"/>
  <c r="N7100" i="1"/>
  <c r="J7101" i="1"/>
  <c r="K7101" i="1"/>
  <c r="L7101" i="1"/>
  <c r="M7101" i="1"/>
  <c r="N7101" i="1"/>
  <c r="J7102" i="1"/>
  <c r="K7102" i="1"/>
  <c r="L7102" i="1"/>
  <c r="M7102" i="1"/>
  <c r="N7102" i="1"/>
  <c r="J7103" i="1"/>
  <c r="K7103" i="1"/>
  <c r="L7103" i="1"/>
  <c r="M7103" i="1"/>
  <c r="N7103" i="1"/>
  <c r="J7104" i="1"/>
  <c r="K7104" i="1"/>
  <c r="L7104" i="1"/>
  <c r="M7104" i="1"/>
  <c r="N7104" i="1"/>
  <c r="J7105" i="1"/>
  <c r="K7105" i="1"/>
  <c r="L7105" i="1"/>
  <c r="M7105" i="1"/>
  <c r="N7105" i="1"/>
  <c r="J7106" i="1"/>
  <c r="K7106" i="1"/>
  <c r="L7106" i="1"/>
  <c r="M7106" i="1"/>
  <c r="N7106" i="1"/>
  <c r="J7107" i="1"/>
  <c r="K7107" i="1"/>
  <c r="L7107" i="1"/>
  <c r="M7107" i="1"/>
  <c r="N7107" i="1"/>
  <c r="J7108" i="1"/>
  <c r="K7108" i="1"/>
  <c r="L7108" i="1"/>
  <c r="M7108" i="1"/>
  <c r="N7108" i="1"/>
  <c r="J7109" i="1"/>
  <c r="K7109" i="1"/>
  <c r="L7109" i="1"/>
  <c r="M7109" i="1"/>
  <c r="N7109" i="1"/>
  <c r="J7110" i="1"/>
  <c r="K7110" i="1"/>
  <c r="L7110" i="1"/>
  <c r="M7110" i="1"/>
  <c r="N7110" i="1"/>
  <c r="J7111" i="1"/>
  <c r="K7111" i="1"/>
  <c r="L7111" i="1"/>
  <c r="M7111" i="1"/>
  <c r="N7111" i="1"/>
  <c r="J7112" i="1"/>
  <c r="K7112" i="1"/>
  <c r="L7112" i="1"/>
  <c r="M7112" i="1"/>
  <c r="N7112" i="1"/>
  <c r="J7113" i="1"/>
  <c r="K7113" i="1"/>
  <c r="L7113" i="1"/>
  <c r="M7113" i="1"/>
  <c r="N7113" i="1"/>
  <c r="J7114" i="1"/>
  <c r="K7114" i="1"/>
  <c r="L7114" i="1"/>
  <c r="M7114" i="1"/>
  <c r="N7114" i="1"/>
  <c r="J7115" i="1"/>
  <c r="K7115" i="1"/>
  <c r="L7115" i="1"/>
  <c r="M7115" i="1"/>
  <c r="N7115" i="1"/>
  <c r="J7116" i="1"/>
  <c r="K7116" i="1"/>
  <c r="L7116" i="1"/>
  <c r="M7116" i="1"/>
  <c r="N7116" i="1"/>
  <c r="J7117" i="1"/>
  <c r="K7117" i="1"/>
  <c r="L7117" i="1"/>
  <c r="M7117" i="1"/>
  <c r="N7117" i="1"/>
  <c r="J7118" i="1"/>
  <c r="K7118" i="1"/>
  <c r="L7118" i="1"/>
  <c r="M7118" i="1"/>
  <c r="N7118" i="1"/>
  <c r="J7119" i="1"/>
  <c r="O7119" i="1" s="1"/>
  <c r="K7119" i="1"/>
  <c r="L7119" i="1"/>
  <c r="M7119" i="1"/>
  <c r="N7119" i="1"/>
  <c r="J7120" i="1"/>
  <c r="K7120" i="1"/>
  <c r="L7120" i="1"/>
  <c r="M7120" i="1"/>
  <c r="N7120" i="1"/>
  <c r="J7121" i="1"/>
  <c r="K7121" i="1"/>
  <c r="L7121" i="1"/>
  <c r="M7121" i="1"/>
  <c r="N7121" i="1"/>
  <c r="J7122" i="1"/>
  <c r="K7122" i="1"/>
  <c r="L7122" i="1"/>
  <c r="M7122" i="1"/>
  <c r="N7122" i="1"/>
  <c r="J7123" i="1"/>
  <c r="K7123" i="1"/>
  <c r="L7123" i="1"/>
  <c r="M7123" i="1"/>
  <c r="N7123" i="1"/>
  <c r="J7124" i="1"/>
  <c r="K7124" i="1"/>
  <c r="L7124" i="1"/>
  <c r="M7124" i="1"/>
  <c r="N7124" i="1"/>
  <c r="J7125" i="1"/>
  <c r="K7125" i="1"/>
  <c r="L7125" i="1"/>
  <c r="M7125" i="1"/>
  <c r="N7125" i="1"/>
  <c r="J7126" i="1"/>
  <c r="K7126" i="1"/>
  <c r="L7126" i="1"/>
  <c r="M7126" i="1"/>
  <c r="N7126" i="1"/>
  <c r="J7127" i="1"/>
  <c r="K7127" i="1"/>
  <c r="L7127" i="1"/>
  <c r="M7127" i="1"/>
  <c r="N7127" i="1"/>
  <c r="J7128" i="1"/>
  <c r="K7128" i="1"/>
  <c r="L7128" i="1"/>
  <c r="M7128" i="1"/>
  <c r="N7128" i="1"/>
  <c r="J7129" i="1"/>
  <c r="K7129" i="1"/>
  <c r="L7129" i="1"/>
  <c r="M7129" i="1"/>
  <c r="N7129" i="1"/>
  <c r="J7130" i="1"/>
  <c r="K7130" i="1"/>
  <c r="L7130" i="1"/>
  <c r="M7130" i="1"/>
  <c r="N7130" i="1"/>
  <c r="J7131" i="1"/>
  <c r="K7131" i="1"/>
  <c r="L7131" i="1"/>
  <c r="M7131" i="1"/>
  <c r="N7131" i="1"/>
  <c r="J7132" i="1"/>
  <c r="K7132" i="1"/>
  <c r="L7132" i="1"/>
  <c r="M7132" i="1"/>
  <c r="N7132" i="1"/>
  <c r="J7133" i="1"/>
  <c r="K7133" i="1"/>
  <c r="L7133" i="1"/>
  <c r="M7133" i="1"/>
  <c r="N7133" i="1"/>
  <c r="J7134" i="1"/>
  <c r="K7134" i="1"/>
  <c r="L7134" i="1"/>
  <c r="M7134" i="1"/>
  <c r="N7134" i="1"/>
  <c r="J7135" i="1"/>
  <c r="K7135" i="1"/>
  <c r="L7135" i="1"/>
  <c r="M7135" i="1"/>
  <c r="N7135" i="1"/>
  <c r="J7136" i="1"/>
  <c r="K7136" i="1"/>
  <c r="L7136" i="1"/>
  <c r="M7136" i="1"/>
  <c r="N7136" i="1"/>
  <c r="J7137" i="1"/>
  <c r="K7137" i="1"/>
  <c r="L7137" i="1"/>
  <c r="M7137" i="1"/>
  <c r="N7137" i="1"/>
  <c r="J7138" i="1"/>
  <c r="K7138" i="1"/>
  <c r="L7138" i="1"/>
  <c r="M7138" i="1"/>
  <c r="N7138" i="1"/>
  <c r="J7139" i="1"/>
  <c r="K7139" i="1"/>
  <c r="L7139" i="1"/>
  <c r="M7139" i="1"/>
  <c r="N7139" i="1"/>
  <c r="J7140" i="1"/>
  <c r="K7140" i="1"/>
  <c r="L7140" i="1"/>
  <c r="M7140" i="1"/>
  <c r="N7140" i="1"/>
  <c r="J7141" i="1"/>
  <c r="K7141" i="1"/>
  <c r="L7141" i="1"/>
  <c r="M7141" i="1"/>
  <c r="N7141" i="1"/>
  <c r="J7142" i="1"/>
  <c r="K7142" i="1"/>
  <c r="L7142" i="1"/>
  <c r="M7142" i="1"/>
  <c r="N7142" i="1"/>
  <c r="J7143" i="1"/>
  <c r="O7143" i="1" s="1"/>
  <c r="K7143" i="1"/>
  <c r="L7143" i="1"/>
  <c r="M7143" i="1"/>
  <c r="N7143" i="1"/>
  <c r="J7144" i="1"/>
  <c r="K7144" i="1"/>
  <c r="L7144" i="1"/>
  <c r="M7144" i="1"/>
  <c r="N7144" i="1"/>
  <c r="J7145" i="1"/>
  <c r="K7145" i="1"/>
  <c r="L7145" i="1"/>
  <c r="M7145" i="1"/>
  <c r="N7145" i="1"/>
  <c r="J7146" i="1"/>
  <c r="K7146" i="1"/>
  <c r="L7146" i="1"/>
  <c r="M7146" i="1"/>
  <c r="N7146" i="1"/>
  <c r="J7147" i="1"/>
  <c r="K7147" i="1"/>
  <c r="L7147" i="1"/>
  <c r="M7147" i="1"/>
  <c r="N7147" i="1"/>
  <c r="J7148" i="1"/>
  <c r="K7148" i="1"/>
  <c r="L7148" i="1"/>
  <c r="M7148" i="1"/>
  <c r="N7148" i="1"/>
  <c r="J7149" i="1"/>
  <c r="K7149" i="1"/>
  <c r="L7149" i="1"/>
  <c r="M7149" i="1"/>
  <c r="N7149" i="1"/>
  <c r="J7150" i="1"/>
  <c r="K7150" i="1"/>
  <c r="L7150" i="1"/>
  <c r="M7150" i="1"/>
  <c r="N7150" i="1"/>
  <c r="J7151" i="1"/>
  <c r="K7151" i="1"/>
  <c r="L7151" i="1"/>
  <c r="M7151" i="1"/>
  <c r="N7151" i="1"/>
  <c r="J7152" i="1"/>
  <c r="K7152" i="1"/>
  <c r="L7152" i="1"/>
  <c r="M7152" i="1"/>
  <c r="N7152" i="1"/>
  <c r="J7153" i="1"/>
  <c r="K7153" i="1"/>
  <c r="L7153" i="1"/>
  <c r="M7153" i="1"/>
  <c r="N7153" i="1"/>
  <c r="J7154" i="1"/>
  <c r="K7154" i="1"/>
  <c r="L7154" i="1"/>
  <c r="M7154" i="1"/>
  <c r="N7154" i="1"/>
  <c r="J7155" i="1"/>
  <c r="K7155" i="1"/>
  <c r="L7155" i="1"/>
  <c r="M7155" i="1"/>
  <c r="N7155" i="1"/>
  <c r="J7156" i="1"/>
  <c r="K7156" i="1"/>
  <c r="L7156" i="1"/>
  <c r="M7156" i="1"/>
  <c r="N7156" i="1"/>
  <c r="J7157" i="1"/>
  <c r="K7157" i="1"/>
  <c r="L7157" i="1"/>
  <c r="M7157" i="1"/>
  <c r="N7157" i="1"/>
  <c r="J7158" i="1"/>
  <c r="K7158" i="1"/>
  <c r="L7158" i="1"/>
  <c r="M7158" i="1"/>
  <c r="N7158" i="1"/>
  <c r="J7159" i="1"/>
  <c r="K7159" i="1"/>
  <c r="L7159" i="1"/>
  <c r="M7159" i="1"/>
  <c r="N7159" i="1"/>
  <c r="J7160" i="1"/>
  <c r="K7160" i="1"/>
  <c r="L7160" i="1"/>
  <c r="M7160" i="1"/>
  <c r="N7160" i="1"/>
  <c r="J7161" i="1"/>
  <c r="K7161" i="1"/>
  <c r="L7161" i="1"/>
  <c r="M7161" i="1"/>
  <c r="N7161" i="1"/>
  <c r="J7162" i="1"/>
  <c r="K7162" i="1"/>
  <c r="L7162" i="1"/>
  <c r="M7162" i="1"/>
  <c r="N7162" i="1"/>
  <c r="J7163" i="1"/>
  <c r="K7163" i="1"/>
  <c r="L7163" i="1"/>
  <c r="M7163" i="1"/>
  <c r="N7163" i="1"/>
  <c r="J7164" i="1"/>
  <c r="K7164" i="1"/>
  <c r="L7164" i="1"/>
  <c r="M7164" i="1"/>
  <c r="N7164" i="1"/>
  <c r="J7165" i="1"/>
  <c r="K7165" i="1"/>
  <c r="L7165" i="1"/>
  <c r="M7165" i="1"/>
  <c r="N7165" i="1"/>
  <c r="J7166" i="1"/>
  <c r="K7166" i="1"/>
  <c r="L7166" i="1"/>
  <c r="M7166" i="1"/>
  <c r="N7166" i="1"/>
  <c r="J7167" i="1"/>
  <c r="O7167" i="1" s="1"/>
  <c r="K7167" i="1"/>
  <c r="L7167" i="1"/>
  <c r="M7167" i="1"/>
  <c r="N7167" i="1"/>
  <c r="J7168" i="1"/>
  <c r="K7168" i="1"/>
  <c r="L7168" i="1"/>
  <c r="M7168" i="1"/>
  <c r="N7168" i="1"/>
  <c r="J7169" i="1"/>
  <c r="K7169" i="1"/>
  <c r="L7169" i="1"/>
  <c r="M7169" i="1"/>
  <c r="N7169" i="1"/>
  <c r="J7170" i="1"/>
  <c r="K7170" i="1"/>
  <c r="L7170" i="1"/>
  <c r="M7170" i="1"/>
  <c r="N7170" i="1"/>
  <c r="J7171" i="1"/>
  <c r="K7171" i="1"/>
  <c r="L7171" i="1"/>
  <c r="M7171" i="1"/>
  <c r="N7171" i="1"/>
  <c r="J7172" i="1"/>
  <c r="K7172" i="1"/>
  <c r="L7172" i="1"/>
  <c r="M7172" i="1"/>
  <c r="N7172" i="1"/>
  <c r="J7173" i="1"/>
  <c r="K7173" i="1"/>
  <c r="L7173" i="1"/>
  <c r="M7173" i="1"/>
  <c r="N7173" i="1"/>
  <c r="J7174" i="1"/>
  <c r="K7174" i="1"/>
  <c r="L7174" i="1"/>
  <c r="M7174" i="1"/>
  <c r="N7174" i="1"/>
  <c r="J7175" i="1"/>
  <c r="K7175" i="1"/>
  <c r="L7175" i="1"/>
  <c r="M7175" i="1"/>
  <c r="N7175" i="1"/>
  <c r="J7176" i="1"/>
  <c r="K7176" i="1"/>
  <c r="L7176" i="1"/>
  <c r="M7176" i="1"/>
  <c r="N7176" i="1"/>
  <c r="J7177" i="1"/>
  <c r="K7177" i="1"/>
  <c r="L7177" i="1"/>
  <c r="M7177" i="1"/>
  <c r="N7177" i="1"/>
  <c r="J7178" i="1"/>
  <c r="K7178" i="1"/>
  <c r="L7178" i="1"/>
  <c r="M7178" i="1"/>
  <c r="N7178" i="1"/>
  <c r="J7179" i="1"/>
  <c r="K7179" i="1"/>
  <c r="L7179" i="1"/>
  <c r="M7179" i="1"/>
  <c r="N7179" i="1"/>
  <c r="J7180" i="1"/>
  <c r="K7180" i="1"/>
  <c r="L7180" i="1"/>
  <c r="M7180" i="1"/>
  <c r="N7180" i="1"/>
  <c r="J7181" i="1"/>
  <c r="K7181" i="1"/>
  <c r="L7181" i="1"/>
  <c r="M7181" i="1"/>
  <c r="N7181" i="1"/>
  <c r="J7182" i="1"/>
  <c r="K7182" i="1"/>
  <c r="L7182" i="1"/>
  <c r="M7182" i="1"/>
  <c r="N7182" i="1"/>
  <c r="J7183" i="1"/>
  <c r="K7183" i="1"/>
  <c r="L7183" i="1"/>
  <c r="M7183" i="1"/>
  <c r="N7183" i="1"/>
  <c r="J7184" i="1"/>
  <c r="K7184" i="1"/>
  <c r="L7184" i="1"/>
  <c r="M7184" i="1"/>
  <c r="N7184" i="1"/>
  <c r="J7185" i="1"/>
  <c r="K7185" i="1"/>
  <c r="L7185" i="1"/>
  <c r="M7185" i="1"/>
  <c r="N7185" i="1"/>
  <c r="J7186" i="1"/>
  <c r="K7186" i="1"/>
  <c r="L7186" i="1"/>
  <c r="M7186" i="1"/>
  <c r="N7186" i="1"/>
  <c r="J7187" i="1"/>
  <c r="K7187" i="1"/>
  <c r="L7187" i="1"/>
  <c r="M7187" i="1"/>
  <c r="N7187" i="1"/>
  <c r="J7188" i="1"/>
  <c r="K7188" i="1"/>
  <c r="L7188" i="1"/>
  <c r="M7188" i="1"/>
  <c r="N7188" i="1"/>
  <c r="J7189" i="1"/>
  <c r="K7189" i="1"/>
  <c r="L7189" i="1"/>
  <c r="M7189" i="1"/>
  <c r="N7189" i="1"/>
  <c r="J7190" i="1"/>
  <c r="K7190" i="1"/>
  <c r="L7190" i="1"/>
  <c r="M7190" i="1"/>
  <c r="N7190" i="1"/>
  <c r="J7191" i="1"/>
  <c r="O7191" i="1" s="1"/>
  <c r="K7191" i="1"/>
  <c r="L7191" i="1"/>
  <c r="M7191" i="1"/>
  <c r="N7191" i="1"/>
  <c r="J7192" i="1"/>
  <c r="K7192" i="1"/>
  <c r="L7192" i="1"/>
  <c r="M7192" i="1"/>
  <c r="N7192" i="1"/>
  <c r="J7193" i="1"/>
  <c r="K7193" i="1"/>
  <c r="L7193" i="1"/>
  <c r="M7193" i="1"/>
  <c r="N7193" i="1"/>
  <c r="J7194" i="1"/>
  <c r="K7194" i="1"/>
  <c r="L7194" i="1"/>
  <c r="M7194" i="1"/>
  <c r="N7194" i="1"/>
  <c r="J7195" i="1"/>
  <c r="K7195" i="1"/>
  <c r="L7195" i="1"/>
  <c r="M7195" i="1"/>
  <c r="N7195" i="1"/>
  <c r="J7196" i="1"/>
  <c r="K7196" i="1"/>
  <c r="L7196" i="1"/>
  <c r="M7196" i="1"/>
  <c r="N7196" i="1"/>
  <c r="J7197" i="1"/>
  <c r="K7197" i="1"/>
  <c r="L7197" i="1"/>
  <c r="M7197" i="1"/>
  <c r="N7197" i="1"/>
  <c r="J7198" i="1"/>
  <c r="K7198" i="1"/>
  <c r="L7198" i="1"/>
  <c r="M7198" i="1"/>
  <c r="N7198" i="1"/>
  <c r="J7199" i="1"/>
  <c r="K7199" i="1"/>
  <c r="L7199" i="1"/>
  <c r="M7199" i="1"/>
  <c r="N7199" i="1"/>
  <c r="J7200" i="1"/>
  <c r="K7200" i="1"/>
  <c r="L7200" i="1"/>
  <c r="M7200" i="1"/>
  <c r="N7200" i="1"/>
  <c r="J7201" i="1"/>
  <c r="K7201" i="1"/>
  <c r="L7201" i="1"/>
  <c r="M7201" i="1"/>
  <c r="N7201" i="1"/>
  <c r="J7202" i="1"/>
  <c r="K7202" i="1"/>
  <c r="L7202" i="1"/>
  <c r="M7202" i="1"/>
  <c r="N7202" i="1"/>
  <c r="J7203" i="1"/>
  <c r="K7203" i="1"/>
  <c r="L7203" i="1"/>
  <c r="M7203" i="1"/>
  <c r="N7203" i="1"/>
  <c r="J7204" i="1"/>
  <c r="K7204" i="1"/>
  <c r="L7204" i="1"/>
  <c r="M7204" i="1"/>
  <c r="N7204" i="1"/>
  <c r="J7205" i="1"/>
  <c r="K7205" i="1"/>
  <c r="L7205" i="1"/>
  <c r="M7205" i="1"/>
  <c r="N7205" i="1"/>
  <c r="J7206" i="1"/>
  <c r="K7206" i="1"/>
  <c r="L7206" i="1"/>
  <c r="M7206" i="1"/>
  <c r="N7206" i="1"/>
  <c r="J7207" i="1"/>
  <c r="K7207" i="1"/>
  <c r="L7207" i="1"/>
  <c r="M7207" i="1"/>
  <c r="N7207" i="1"/>
  <c r="J7208" i="1"/>
  <c r="K7208" i="1"/>
  <c r="L7208" i="1"/>
  <c r="M7208" i="1"/>
  <c r="N7208" i="1"/>
  <c r="J7209" i="1"/>
  <c r="K7209" i="1"/>
  <c r="L7209" i="1"/>
  <c r="M7209" i="1"/>
  <c r="N7209" i="1"/>
  <c r="J7210" i="1"/>
  <c r="K7210" i="1"/>
  <c r="L7210" i="1"/>
  <c r="M7210" i="1"/>
  <c r="N7210" i="1"/>
  <c r="J7211" i="1"/>
  <c r="K7211" i="1"/>
  <c r="L7211" i="1"/>
  <c r="M7211" i="1"/>
  <c r="N7211" i="1"/>
  <c r="J7212" i="1"/>
  <c r="K7212" i="1"/>
  <c r="L7212" i="1"/>
  <c r="M7212" i="1"/>
  <c r="N7212" i="1"/>
  <c r="J7213" i="1"/>
  <c r="K7213" i="1"/>
  <c r="L7213" i="1"/>
  <c r="M7213" i="1"/>
  <c r="N7213" i="1"/>
  <c r="J7214" i="1"/>
  <c r="K7214" i="1"/>
  <c r="L7214" i="1"/>
  <c r="M7214" i="1"/>
  <c r="N7214" i="1"/>
  <c r="J7215" i="1"/>
  <c r="O7215" i="1" s="1"/>
  <c r="K7215" i="1"/>
  <c r="L7215" i="1"/>
  <c r="M7215" i="1"/>
  <c r="N7215" i="1"/>
  <c r="J7216" i="1"/>
  <c r="K7216" i="1"/>
  <c r="L7216" i="1"/>
  <c r="M7216" i="1"/>
  <c r="N7216" i="1"/>
  <c r="J7217" i="1"/>
  <c r="K7217" i="1"/>
  <c r="L7217" i="1"/>
  <c r="M7217" i="1"/>
  <c r="N7217" i="1"/>
  <c r="J7218" i="1"/>
  <c r="K7218" i="1"/>
  <c r="L7218" i="1"/>
  <c r="M7218" i="1"/>
  <c r="N7218" i="1"/>
  <c r="J7219" i="1"/>
  <c r="K7219" i="1"/>
  <c r="L7219" i="1"/>
  <c r="M7219" i="1"/>
  <c r="N7219" i="1"/>
  <c r="J7220" i="1"/>
  <c r="K7220" i="1"/>
  <c r="L7220" i="1"/>
  <c r="M7220" i="1"/>
  <c r="N7220" i="1"/>
  <c r="J7221" i="1"/>
  <c r="K7221" i="1"/>
  <c r="L7221" i="1"/>
  <c r="M7221" i="1"/>
  <c r="N7221" i="1"/>
  <c r="J7222" i="1"/>
  <c r="K7222" i="1"/>
  <c r="L7222" i="1"/>
  <c r="M7222" i="1"/>
  <c r="N7222" i="1"/>
  <c r="J7223" i="1"/>
  <c r="K7223" i="1"/>
  <c r="L7223" i="1"/>
  <c r="M7223" i="1"/>
  <c r="N7223" i="1"/>
  <c r="J7224" i="1"/>
  <c r="K7224" i="1"/>
  <c r="L7224" i="1"/>
  <c r="M7224" i="1"/>
  <c r="N7224" i="1"/>
  <c r="J7225" i="1"/>
  <c r="K7225" i="1"/>
  <c r="L7225" i="1"/>
  <c r="M7225" i="1"/>
  <c r="N7225" i="1"/>
  <c r="J7226" i="1"/>
  <c r="K7226" i="1"/>
  <c r="L7226" i="1"/>
  <c r="M7226" i="1"/>
  <c r="N7226" i="1"/>
  <c r="J7227" i="1"/>
  <c r="K7227" i="1"/>
  <c r="L7227" i="1"/>
  <c r="M7227" i="1"/>
  <c r="N7227" i="1"/>
  <c r="J7228" i="1"/>
  <c r="K7228" i="1"/>
  <c r="L7228" i="1"/>
  <c r="M7228" i="1"/>
  <c r="N7228" i="1"/>
  <c r="J7229" i="1"/>
  <c r="K7229" i="1"/>
  <c r="L7229" i="1"/>
  <c r="M7229" i="1"/>
  <c r="N7229" i="1"/>
  <c r="J7230" i="1"/>
  <c r="K7230" i="1"/>
  <c r="L7230" i="1"/>
  <c r="M7230" i="1"/>
  <c r="N7230" i="1"/>
  <c r="J7231" i="1"/>
  <c r="K7231" i="1"/>
  <c r="L7231" i="1"/>
  <c r="M7231" i="1"/>
  <c r="N7231" i="1"/>
  <c r="J7232" i="1"/>
  <c r="K7232" i="1"/>
  <c r="L7232" i="1"/>
  <c r="M7232" i="1"/>
  <c r="N7232" i="1"/>
  <c r="J7233" i="1"/>
  <c r="K7233" i="1"/>
  <c r="L7233" i="1"/>
  <c r="M7233" i="1"/>
  <c r="N7233" i="1"/>
  <c r="J7234" i="1"/>
  <c r="K7234" i="1"/>
  <c r="L7234" i="1"/>
  <c r="M7234" i="1"/>
  <c r="N7234" i="1"/>
  <c r="J7235" i="1"/>
  <c r="K7235" i="1"/>
  <c r="L7235" i="1"/>
  <c r="M7235" i="1"/>
  <c r="N7235" i="1"/>
  <c r="J7236" i="1"/>
  <c r="K7236" i="1"/>
  <c r="L7236" i="1"/>
  <c r="M7236" i="1"/>
  <c r="N7236" i="1"/>
  <c r="J7237" i="1"/>
  <c r="K7237" i="1"/>
  <c r="L7237" i="1"/>
  <c r="M7237" i="1"/>
  <c r="N7237" i="1"/>
  <c r="J7238" i="1"/>
  <c r="K7238" i="1"/>
  <c r="L7238" i="1"/>
  <c r="M7238" i="1"/>
  <c r="N7238" i="1"/>
  <c r="J7239" i="1"/>
  <c r="O7239" i="1" s="1"/>
  <c r="K7239" i="1"/>
  <c r="L7239" i="1"/>
  <c r="M7239" i="1"/>
  <c r="N7239" i="1"/>
  <c r="J7240" i="1"/>
  <c r="K7240" i="1"/>
  <c r="L7240" i="1"/>
  <c r="M7240" i="1"/>
  <c r="N7240" i="1"/>
  <c r="J7241" i="1"/>
  <c r="K7241" i="1"/>
  <c r="L7241" i="1"/>
  <c r="M7241" i="1"/>
  <c r="N7241" i="1"/>
  <c r="J7242" i="1"/>
  <c r="K7242" i="1"/>
  <c r="L7242" i="1"/>
  <c r="M7242" i="1"/>
  <c r="N7242" i="1"/>
  <c r="J7243" i="1"/>
  <c r="K7243" i="1"/>
  <c r="L7243" i="1"/>
  <c r="M7243" i="1"/>
  <c r="N7243" i="1"/>
  <c r="J7244" i="1"/>
  <c r="K7244" i="1"/>
  <c r="L7244" i="1"/>
  <c r="M7244" i="1"/>
  <c r="N7244" i="1"/>
  <c r="J7245" i="1"/>
  <c r="K7245" i="1"/>
  <c r="L7245" i="1"/>
  <c r="M7245" i="1"/>
  <c r="N7245" i="1"/>
  <c r="J7246" i="1"/>
  <c r="K7246" i="1"/>
  <c r="L7246" i="1"/>
  <c r="M7246" i="1"/>
  <c r="N7246" i="1"/>
  <c r="J7247" i="1"/>
  <c r="K7247" i="1"/>
  <c r="L7247" i="1"/>
  <c r="M7247" i="1"/>
  <c r="N7247" i="1"/>
  <c r="J7248" i="1"/>
  <c r="K7248" i="1"/>
  <c r="L7248" i="1"/>
  <c r="M7248" i="1"/>
  <c r="N7248" i="1"/>
  <c r="J7249" i="1"/>
  <c r="K7249" i="1"/>
  <c r="L7249" i="1"/>
  <c r="M7249" i="1"/>
  <c r="N7249" i="1"/>
  <c r="J7250" i="1"/>
  <c r="K7250" i="1"/>
  <c r="L7250" i="1"/>
  <c r="M7250" i="1"/>
  <c r="N7250" i="1"/>
  <c r="J7251" i="1"/>
  <c r="K7251" i="1"/>
  <c r="L7251" i="1"/>
  <c r="M7251" i="1"/>
  <c r="N7251" i="1"/>
  <c r="J7252" i="1"/>
  <c r="K7252" i="1"/>
  <c r="L7252" i="1"/>
  <c r="M7252" i="1"/>
  <c r="N7252" i="1"/>
  <c r="J7253" i="1"/>
  <c r="K7253" i="1"/>
  <c r="L7253" i="1"/>
  <c r="M7253" i="1"/>
  <c r="N7253" i="1"/>
  <c r="J7254" i="1"/>
  <c r="K7254" i="1"/>
  <c r="L7254" i="1"/>
  <c r="M7254" i="1"/>
  <c r="N7254" i="1"/>
  <c r="J7255" i="1"/>
  <c r="K7255" i="1"/>
  <c r="L7255" i="1"/>
  <c r="M7255" i="1"/>
  <c r="N7255" i="1"/>
  <c r="J7256" i="1"/>
  <c r="K7256" i="1"/>
  <c r="L7256" i="1"/>
  <c r="M7256" i="1"/>
  <c r="N7256" i="1"/>
  <c r="J7257" i="1"/>
  <c r="K7257" i="1"/>
  <c r="L7257" i="1"/>
  <c r="M7257" i="1"/>
  <c r="N7257" i="1"/>
  <c r="J7258" i="1"/>
  <c r="K7258" i="1"/>
  <c r="L7258" i="1"/>
  <c r="M7258" i="1"/>
  <c r="N7258" i="1"/>
  <c r="J7259" i="1"/>
  <c r="K7259" i="1"/>
  <c r="L7259" i="1"/>
  <c r="M7259" i="1"/>
  <c r="N7259" i="1"/>
  <c r="J7260" i="1"/>
  <c r="K7260" i="1"/>
  <c r="L7260" i="1"/>
  <c r="M7260" i="1"/>
  <c r="N7260" i="1"/>
  <c r="J7261" i="1"/>
  <c r="K7261" i="1"/>
  <c r="L7261" i="1"/>
  <c r="M7261" i="1"/>
  <c r="N7261" i="1"/>
  <c r="J7262" i="1"/>
  <c r="K7262" i="1"/>
  <c r="L7262" i="1"/>
  <c r="M7262" i="1"/>
  <c r="N7262" i="1"/>
  <c r="J7263" i="1"/>
  <c r="O7263" i="1" s="1"/>
  <c r="K7263" i="1"/>
  <c r="L7263" i="1"/>
  <c r="M7263" i="1"/>
  <c r="N7263" i="1"/>
  <c r="J7264" i="1"/>
  <c r="K7264" i="1"/>
  <c r="L7264" i="1"/>
  <c r="M7264" i="1"/>
  <c r="N7264" i="1"/>
  <c r="J7265" i="1"/>
  <c r="K7265" i="1"/>
  <c r="L7265" i="1"/>
  <c r="M7265" i="1"/>
  <c r="N7265" i="1"/>
  <c r="J7266" i="1"/>
  <c r="K7266" i="1"/>
  <c r="L7266" i="1"/>
  <c r="M7266" i="1"/>
  <c r="N7266" i="1"/>
  <c r="J7267" i="1"/>
  <c r="K7267" i="1"/>
  <c r="L7267" i="1"/>
  <c r="M7267" i="1"/>
  <c r="N7267" i="1"/>
  <c r="J7268" i="1"/>
  <c r="K7268" i="1"/>
  <c r="L7268" i="1"/>
  <c r="M7268" i="1"/>
  <c r="N7268" i="1"/>
  <c r="J7269" i="1"/>
  <c r="K7269" i="1"/>
  <c r="L7269" i="1"/>
  <c r="M7269" i="1"/>
  <c r="N7269" i="1"/>
  <c r="J7270" i="1"/>
  <c r="K7270" i="1"/>
  <c r="L7270" i="1"/>
  <c r="M7270" i="1"/>
  <c r="N7270" i="1"/>
  <c r="J7271" i="1"/>
  <c r="K7271" i="1"/>
  <c r="L7271" i="1"/>
  <c r="M7271" i="1"/>
  <c r="N7271" i="1"/>
  <c r="J7272" i="1"/>
  <c r="K7272" i="1"/>
  <c r="L7272" i="1"/>
  <c r="M7272" i="1"/>
  <c r="N7272" i="1"/>
  <c r="J7273" i="1"/>
  <c r="K7273" i="1"/>
  <c r="L7273" i="1"/>
  <c r="M7273" i="1"/>
  <c r="N7273" i="1"/>
  <c r="J7274" i="1"/>
  <c r="K7274" i="1"/>
  <c r="L7274" i="1"/>
  <c r="M7274" i="1"/>
  <c r="N7274" i="1"/>
  <c r="J7275" i="1"/>
  <c r="K7275" i="1"/>
  <c r="L7275" i="1"/>
  <c r="M7275" i="1"/>
  <c r="N7275" i="1"/>
  <c r="J7276" i="1"/>
  <c r="K7276" i="1"/>
  <c r="L7276" i="1"/>
  <c r="M7276" i="1"/>
  <c r="N7276" i="1"/>
  <c r="J7277" i="1"/>
  <c r="K7277" i="1"/>
  <c r="L7277" i="1"/>
  <c r="M7277" i="1"/>
  <c r="N7277" i="1"/>
  <c r="J7278" i="1"/>
  <c r="K7278" i="1"/>
  <c r="L7278" i="1"/>
  <c r="M7278" i="1"/>
  <c r="N7278" i="1"/>
  <c r="J7279" i="1"/>
  <c r="K7279" i="1"/>
  <c r="L7279" i="1"/>
  <c r="M7279" i="1"/>
  <c r="N7279" i="1"/>
  <c r="J7280" i="1"/>
  <c r="K7280" i="1"/>
  <c r="L7280" i="1"/>
  <c r="M7280" i="1"/>
  <c r="N7280" i="1"/>
  <c r="J7281" i="1"/>
  <c r="K7281" i="1"/>
  <c r="L7281" i="1"/>
  <c r="M7281" i="1"/>
  <c r="N7281" i="1"/>
  <c r="J7282" i="1"/>
  <c r="K7282" i="1"/>
  <c r="L7282" i="1"/>
  <c r="M7282" i="1"/>
  <c r="N7282" i="1"/>
  <c r="J7283" i="1"/>
  <c r="K7283" i="1"/>
  <c r="L7283" i="1"/>
  <c r="M7283" i="1"/>
  <c r="N7283" i="1"/>
  <c r="J7284" i="1"/>
  <c r="K7284" i="1"/>
  <c r="L7284" i="1"/>
  <c r="M7284" i="1"/>
  <c r="N7284" i="1"/>
  <c r="J7285" i="1"/>
  <c r="K7285" i="1"/>
  <c r="L7285" i="1"/>
  <c r="M7285" i="1"/>
  <c r="N7285" i="1"/>
  <c r="J7286" i="1"/>
  <c r="K7286" i="1"/>
  <c r="L7286" i="1"/>
  <c r="M7286" i="1"/>
  <c r="N7286" i="1"/>
  <c r="J7287" i="1"/>
  <c r="O7287" i="1" s="1"/>
  <c r="K7287" i="1"/>
  <c r="L7287" i="1"/>
  <c r="M7287" i="1"/>
  <c r="N7287" i="1"/>
  <c r="J7288" i="1"/>
  <c r="K7288" i="1"/>
  <c r="L7288" i="1"/>
  <c r="M7288" i="1"/>
  <c r="N7288" i="1"/>
  <c r="J7289" i="1"/>
  <c r="K7289" i="1"/>
  <c r="L7289" i="1"/>
  <c r="M7289" i="1"/>
  <c r="N7289" i="1"/>
  <c r="J7290" i="1"/>
  <c r="K7290" i="1"/>
  <c r="L7290" i="1"/>
  <c r="M7290" i="1"/>
  <c r="N7290" i="1"/>
  <c r="J7291" i="1"/>
  <c r="K7291" i="1"/>
  <c r="L7291" i="1"/>
  <c r="M7291" i="1"/>
  <c r="N7291" i="1"/>
  <c r="J7292" i="1"/>
  <c r="K7292" i="1"/>
  <c r="L7292" i="1"/>
  <c r="M7292" i="1"/>
  <c r="N7292" i="1"/>
  <c r="J7293" i="1"/>
  <c r="K7293" i="1"/>
  <c r="L7293" i="1"/>
  <c r="M7293" i="1"/>
  <c r="N7293" i="1"/>
  <c r="J7294" i="1"/>
  <c r="K7294" i="1"/>
  <c r="L7294" i="1"/>
  <c r="M7294" i="1"/>
  <c r="N7294" i="1"/>
  <c r="J7295" i="1"/>
  <c r="K7295" i="1"/>
  <c r="L7295" i="1"/>
  <c r="M7295" i="1"/>
  <c r="N7295" i="1"/>
  <c r="J7296" i="1"/>
  <c r="K7296" i="1"/>
  <c r="L7296" i="1"/>
  <c r="M7296" i="1"/>
  <c r="N7296" i="1"/>
  <c r="J7297" i="1"/>
  <c r="K7297" i="1"/>
  <c r="L7297" i="1"/>
  <c r="M7297" i="1"/>
  <c r="N7297" i="1"/>
  <c r="J7298" i="1"/>
  <c r="K7298" i="1"/>
  <c r="L7298" i="1"/>
  <c r="M7298" i="1"/>
  <c r="N7298" i="1"/>
  <c r="J7299" i="1"/>
  <c r="K7299" i="1"/>
  <c r="L7299" i="1"/>
  <c r="M7299" i="1"/>
  <c r="N7299" i="1"/>
  <c r="J7300" i="1"/>
  <c r="K7300" i="1"/>
  <c r="L7300" i="1"/>
  <c r="M7300" i="1"/>
  <c r="N7300" i="1"/>
  <c r="J7301" i="1"/>
  <c r="K7301" i="1"/>
  <c r="L7301" i="1"/>
  <c r="M7301" i="1"/>
  <c r="N7301" i="1"/>
  <c r="J7302" i="1"/>
  <c r="K7302" i="1"/>
  <c r="L7302" i="1"/>
  <c r="M7302" i="1"/>
  <c r="N7302" i="1"/>
  <c r="J7303" i="1"/>
  <c r="K7303" i="1"/>
  <c r="L7303" i="1"/>
  <c r="M7303" i="1"/>
  <c r="N7303" i="1"/>
  <c r="J7304" i="1"/>
  <c r="K7304" i="1"/>
  <c r="L7304" i="1"/>
  <c r="M7304" i="1"/>
  <c r="N7304" i="1"/>
  <c r="J7305" i="1"/>
  <c r="K7305" i="1"/>
  <c r="L7305" i="1"/>
  <c r="M7305" i="1"/>
  <c r="N7305" i="1"/>
  <c r="J7306" i="1"/>
  <c r="K7306" i="1"/>
  <c r="L7306" i="1"/>
  <c r="M7306" i="1"/>
  <c r="N7306" i="1"/>
  <c r="J7307" i="1"/>
  <c r="K7307" i="1"/>
  <c r="L7307" i="1"/>
  <c r="M7307" i="1"/>
  <c r="N7307" i="1"/>
  <c r="J7308" i="1"/>
  <c r="K7308" i="1"/>
  <c r="L7308" i="1"/>
  <c r="M7308" i="1"/>
  <c r="N7308" i="1"/>
  <c r="J7309" i="1"/>
  <c r="K7309" i="1"/>
  <c r="L7309" i="1"/>
  <c r="M7309" i="1"/>
  <c r="N7309" i="1"/>
  <c r="J7310" i="1"/>
  <c r="K7310" i="1"/>
  <c r="L7310" i="1"/>
  <c r="M7310" i="1"/>
  <c r="N7310" i="1"/>
  <c r="J7311" i="1"/>
  <c r="O7311" i="1" s="1"/>
  <c r="K7311" i="1"/>
  <c r="L7311" i="1"/>
  <c r="M7311" i="1"/>
  <c r="N7311" i="1"/>
  <c r="J7312" i="1"/>
  <c r="K7312" i="1"/>
  <c r="L7312" i="1"/>
  <c r="M7312" i="1"/>
  <c r="N7312" i="1"/>
  <c r="J7313" i="1"/>
  <c r="K7313" i="1"/>
  <c r="L7313" i="1"/>
  <c r="M7313" i="1"/>
  <c r="N7313" i="1"/>
  <c r="J7314" i="1"/>
  <c r="K7314" i="1"/>
  <c r="L7314" i="1"/>
  <c r="M7314" i="1"/>
  <c r="N7314" i="1"/>
  <c r="J7315" i="1"/>
  <c r="K7315" i="1"/>
  <c r="L7315" i="1"/>
  <c r="M7315" i="1"/>
  <c r="N7315" i="1"/>
  <c r="J7316" i="1"/>
  <c r="K7316" i="1"/>
  <c r="L7316" i="1"/>
  <c r="M7316" i="1"/>
  <c r="N7316" i="1"/>
  <c r="J7317" i="1"/>
  <c r="K7317" i="1"/>
  <c r="L7317" i="1"/>
  <c r="M7317" i="1"/>
  <c r="N7317" i="1"/>
  <c r="J7318" i="1"/>
  <c r="K7318" i="1"/>
  <c r="L7318" i="1"/>
  <c r="M7318" i="1"/>
  <c r="N7318" i="1"/>
  <c r="J7319" i="1"/>
  <c r="K7319" i="1"/>
  <c r="L7319" i="1"/>
  <c r="M7319" i="1"/>
  <c r="N7319" i="1"/>
  <c r="J7320" i="1"/>
  <c r="K7320" i="1"/>
  <c r="L7320" i="1"/>
  <c r="M7320" i="1"/>
  <c r="N7320" i="1"/>
  <c r="J7321" i="1"/>
  <c r="K7321" i="1"/>
  <c r="L7321" i="1"/>
  <c r="M7321" i="1"/>
  <c r="N7321" i="1"/>
  <c r="J7322" i="1"/>
  <c r="K7322" i="1"/>
  <c r="L7322" i="1"/>
  <c r="M7322" i="1"/>
  <c r="N7322" i="1"/>
  <c r="J7323" i="1"/>
  <c r="K7323" i="1"/>
  <c r="L7323" i="1"/>
  <c r="M7323" i="1"/>
  <c r="N7323" i="1"/>
  <c r="J7324" i="1"/>
  <c r="K7324" i="1"/>
  <c r="L7324" i="1"/>
  <c r="M7324" i="1"/>
  <c r="N7324" i="1"/>
  <c r="J7325" i="1"/>
  <c r="K7325" i="1"/>
  <c r="L7325" i="1"/>
  <c r="M7325" i="1"/>
  <c r="N7325" i="1"/>
  <c r="J7326" i="1"/>
  <c r="K7326" i="1"/>
  <c r="L7326" i="1"/>
  <c r="M7326" i="1"/>
  <c r="N7326" i="1"/>
  <c r="J7327" i="1"/>
  <c r="K7327" i="1"/>
  <c r="L7327" i="1"/>
  <c r="M7327" i="1"/>
  <c r="N7327" i="1"/>
  <c r="J7328" i="1"/>
  <c r="K7328" i="1"/>
  <c r="L7328" i="1"/>
  <c r="M7328" i="1"/>
  <c r="N7328" i="1"/>
  <c r="J7329" i="1"/>
  <c r="K7329" i="1"/>
  <c r="L7329" i="1"/>
  <c r="M7329" i="1"/>
  <c r="N7329" i="1"/>
  <c r="J7330" i="1"/>
  <c r="K7330" i="1"/>
  <c r="L7330" i="1"/>
  <c r="M7330" i="1"/>
  <c r="N7330" i="1"/>
  <c r="J7331" i="1"/>
  <c r="K7331" i="1"/>
  <c r="L7331" i="1"/>
  <c r="M7331" i="1"/>
  <c r="N7331" i="1"/>
  <c r="J7332" i="1"/>
  <c r="K7332" i="1"/>
  <c r="L7332" i="1"/>
  <c r="M7332" i="1"/>
  <c r="N7332" i="1"/>
  <c r="J7333" i="1"/>
  <c r="K7333" i="1"/>
  <c r="L7333" i="1"/>
  <c r="M7333" i="1"/>
  <c r="N7333" i="1"/>
  <c r="J7334" i="1"/>
  <c r="K7334" i="1"/>
  <c r="L7334" i="1"/>
  <c r="M7334" i="1"/>
  <c r="N7334" i="1"/>
  <c r="J7335" i="1"/>
  <c r="O7335" i="1" s="1"/>
  <c r="K7335" i="1"/>
  <c r="L7335" i="1"/>
  <c r="M7335" i="1"/>
  <c r="N7335" i="1"/>
  <c r="J7336" i="1"/>
  <c r="K7336" i="1"/>
  <c r="L7336" i="1"/>
  <c r="M7336" i="1"/>
  <c r="N7336" i="1"/>
  <c r="J7337" i="1"/>
  <c r="K7337" i="1"/>
  <c r="L7337" i="1"/>
  <c r="M7337" i="1"/>
  <c r="N7337"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O108" i="1" s="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O235" i="1" s="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O282" i="1" s="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O347" i="1" s="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O393" i="1" s="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O439" i="1" s="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O502" i="1" s="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O691" i="1" s="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O830" i="1" s="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O1035" i="1" s="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O1088" i="1" s="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O1244" i="1" s="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O1508" i="1" s="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O1613" i="1" s="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O1673" i="1" s="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O1705" i="1" s="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O2037" i="1" s="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O2276" i="1" s="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O2585" i="1" s="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O2701" i="1" s="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O2768" i="1" s="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O2829" i="1" s="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O2881" i="1" s="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O2981" i="1" s="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O3133" i="1" s="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O3169" i="1" s="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O3335" i="1" s="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O3541" i="1" s="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O3635" i="1" s="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O3941" i="1" s="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O4292" i="1" s="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O4458" i="1" s="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O4611" i="1" s="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O4635" i="1" s="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O4923" i="1" s="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O5060" i="1" s="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O5101" i="1" s="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O5365" i="1" s="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O5573" i="1" s="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O5597" i="1" s="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O5665" i="1" s="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O6193" i="1" s="1"/>
  <c r="I6194" i="1"/>
  <c r="I6195" i="1"/>
  <c r="I6196" i="1"/>
  <c r="I6197" i="1"/>
  <c r="I6198" i="1"/>
  <c r="I6199" i="1"/>
  <c r="I6200" i="1"/>
  <c r="I6201" i="1"/>
  <c r="I6202" i="1"/>
  <c r="I6203" i="1"/>
  <c r="I6204" i="1"/>
  <c r="I6205" i="1"/>
  <c r="I6206" i="1"/>
  <c r="I6207" i="1"/>
  <c r="I6208" i="1"/>
  <c r="I6209" i="1"/>
  <c r="O6209" i="1" s="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O6270" i="1" s="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O6402" i="1" s="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O6831" i="1" s="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O6977" i="1" s="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O7004" i="1" s="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O7172" i="1" s="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N3" i="1"/>
  <c r="N4" i="1"/>
  <c r="N5" i="1"/>
  <c r="N6" i="1"/>
  <c r="N7" i="1"/>
  <c r="N8" i="1"/>
  <c r="O6446" i="1" l="1"/>
  <c r="O5402" i="1"/>
  <c r="O2162" i="1"/>
  <c r="O6943" i="1"/>
  <c r="O6871" i="1"/>
  <c r="O6463" i="1"/>
  <c r="O6343" i="1"/>
  <c r="O6223" i="1"/>
  <c r="O6199" i="1"/>
  <c r="O6549" i="1"/>
  <c r="O6177" i="1"/>
  <c r="O6009" i="1"/>
  <c r="O4401" i="1"/>
  <c r="O7327" i="1"/>
  <c r="O7303" i="1"/>
  <c r="O6823" i="1"/>
  <c r="O6775" i="1"/>
  <c r="O6631" i="1"/>
  <c r="Q6631" i="1" s="1"/>
  <c r="O6511" i="1"/>
  <c r="O6295" i="1"/>
  <c r="O6247" i="1"/>
  <c r="O6151" i="1"/>
  <c r="O7087" i="1"/>
  <c r="O6703" i="1"/>
  <c r="O6655" i="1"/>
  <c r="O6439" i="1"/>
  <c r="O6271" i="1"/>
  <c r="O4243" i="1"/>
  <c r="O4195" i="1"/>
  <c r="O3511" i="1"/>
  <c r="O7207" i="1"/>
  <c r="O7015" i="1"/>
  <c r="Q7015" i="1" s="1"/>
  <c r="O6967" i="1"/>
  <c r="O6895" i="1"/>
  <c r="O6751" i="1"/>
  <c r="O6127" i="1"/>
  <c r="O6103" i="1"/>
  <c r="O6079" i="1"/>
  <c r="O3614" i="1"/>
  <c r="O6799" i="1"/>
  <c r="O6727" i="1"/>
  <c r="O6607" i="1"/>
  <c r="Q6607" i="1" s="1"/>
  <c r="O1406" i="1"/>
  <c r="Q1406" i="1" s="1"/>
  <c r="O7183" i="1"/>
  <c r="O7159" i="1"/>
  <c r="O7111" i="1"/>
  <c r="O7063" i="1"/>
  <c r="O6991" i="1"/>
  <c r="O6919" i="1"/>
  <c r="O6487" i="1"/>
  <c r="O6415" i="1"/>
  <c r="O6391" i="1"/>
  <c r="O6367" i="1"/>
  <c r="O6319" i="1"/>
  <c r="O6175" i="1"/>
  <c r="O5834" i="1"/>
  <c r="Q5834" i="1" s="1"/>
  <c r="O4130" i="1"/>
  <c r="O3902" i="1"/>
  <c r="O3458" i="1"/>
  <c r="O3194" i="1"/>
  <c r="Q3194" i="1" s="1"/>
  <c r="O2210" i="1"/>
  <c r="O7231" i="1"/>
  <c r="O7039" i="1"/>
  <c r="O6847" i="1"/>
  <c r="O6679" i="1"/>
  <c r="O6535" i="1"/>
  <c r="O6055" i="1"/>
  <c r="O6031" i="1"/>
  <c r="O6007" i="1"/>
  <c r="O5983" i="1"/>
  <c r="O5959" i="1"/>
  <c r="O5935" i="1"/>
  <c r="O6695" i="1"/>
  <c r="O5882" i="1"/>
  <c r="O1874" i="1"/>
  <c r="O7279" i="1"/>
  <c r="O7255" i="1"/>
  <c r="O7135" i="1"/>
  <c r="O6583" i="1"/>
  <c r="O6559" i="1"/>
  <c r="O5794" i="1"/>
  <c r="O5230" i="1"/>
  <c r="O4522" i="1"/>
  <c r="O3850" i="1"/>
  <c r="Q3850" i="1" s="1"/>
  <c r="O3298" i="1"/>
  <c r="O3082" i="1"/>
  <c r="O2866" i="1"/>
  <c r="O2794" i="1"/>
  <c r="O2734" i="1"/>
  <c r="O2674" i="1"/>
  <c r="Q2674" i="1" s="1"/>
  <c r="O7319" i="1"/>
  <c r="O7295" i="1"/>
  <c r="O7271" i="1"/>
  <c r="O7247" i="1"/>
  <c r="O7223" i="1"/>
  <c r="O7199" i="1"/>
  <c r="O7175" i="1"/>
  <c r="O7151" i="1"/>
  <c r="O7127" i="1"/>
  <c r="O7103" i="1"/>
  <c r="O7079" i="1"/>
  <c r="O7055" i="1"/>
  <c r="O7031" i="1"/>
  <c r="O7007" i="1"/>
  <c r="P7007" i="1" s="1"/>
  <c r="O6983" i="1"/>
  <c r="O6959" i="1"/>
  <c r="O6935" i="1"/>
  <c r="O6911" i="1"/>
  <c r="O6887" i="1"/>
  <c r="O6863" i="1"/>
  <c r="O6839" i="1"/>
  <c r="O6815" i="1"/>
  <c r="O6791" i="1"/>
  <c r="O6767" i="1"/>
  <c r="O6743" i="1"/>
  <c r="O6719" i="1"/>
  <c r="O6671" i="1"/>
  <c r="O6647" i="1"/>
  <c r="O6623" i="1"/>
  <c r="O6599" i="1"/>
  <c r="O6575" i="1"/>
  <c r="O6551" i="1"/>
  <c r="O6527" i="1"/>
  <c r="O6503" i="1"/>
  <c r="O6479" i="1"/>
  <c r="O6455" i="1"/>
  <c r="O6431" i="1"/>
  <c r="O6407" i="1"/>
  <c r="O6383" i="1"/>
  <c r="O6359" i="1"/>
  <c r="O6335" i="1"/>
  <c r="O6311" i="1"/>
  <c r="O6287" i="1"/>
  <c r="O6263" i="1"/>
  <c r="O6239" i="1"/>
  <c r="O6215" i="1"/>
  <c r="O6191" i="1"/>
  <c r="O6167" i="1"/>
  <c r="O6143" i="1"/>
  <c r="O6119" i="1"/>
  <c r="O6095" i="1"/>
  <c r="O6071" i="1"/>
  <c r="O6047" i="1"/>
  <c r="O6023" i="1"/>
  <c r="O5999" i="1"/>
  <c r="O5975" i="1"/>
  <c r="O5951" i="1"/>
  <c r="O5927" i="1"/>
  <c r="O5903" i="1"/>
  <c r="O5879" i="1"/>
  <c r="O5855" i="1"/>
  <c r="O5831" i="1"/>
  <c r="Q5831" i="1" s="1"/>
  <c r="O5807" i="1"/>
  <c r="O5783" i="1"/>
  <c r="O5759" i="1"/>
  <c r="O1578" i="1"/>
  <c r="Q1578" i="1" s="1"/>
  <c r="O1554" i="1"/>
  <c r="O1530" i="1"/>
  <c r="O1506" i="1"/>
  <c r="O1482" i="1"/>
  <c r="O1458" i="1"/>
  <c r="O1434" i="1"/>
  <c r="Q1434" i="1" s="1"/>
  <c r="O1410" i="1"/>
  <c r="O1386" i="1"/>
  <c r="Q1386" i="1" s="1"/>
  <c r="O1362" i="1"/>
  <c r="O1338" i="1"/>
  <c r="O1314" i="1"/>
  <c r="O1290" i="1"/>
  <c r="Q1290" i="1" s="1"/>
  <c r="O1266" i="1"/>
  <c r="O1242" i="1"/>
  <c r="O1218" i="1"/>
  <c r="O1194" i="1"/>
  <c r="O1170" i="1"/>
  <c r="O1146" i="1"/>
  <c r="Q1146" i="1" s="1"/>
  <c r="O1122" i="1"/>
  <c r="Q1122" i="1" s="1"/>
  <c r="O1098" i="1"/>
  <c r="Q1098" i="1" s="1"/>
  <c r="O1074" i="1"/>
  <c r="O1050" i="1"/>
  <c r="O1026" i="1"/>
  <c r="O1002" i="1"/>
  <c r="O978" i="1"/>
  <c r="O954" i="1"/>
  <c r="O930" i="1"/>
  <c r="O906" i="1"/>
  <c r="O882" i="1"/>
  <c r="O858" i="1"/>
  <c r="O834" i="1"/>
  <c r="Q834" i="1" s="1"/>
  <c r="O810" i="1"/>
  <c r="Q810" i="1" s="1"/>
  <c r="O1042" i="1"/>
  <c r="O1018" i="1"/>
  <c r="O994" i="1"/>
  <c r="O970" i="1"/>
  <c r="Q970" i="1" s="1"/>
  <c r="O946" i="1"/>
  <c r="O922" i="1"/>
  <c r="O898" i="1"/>
  <c r="O1066" i="1"/>
  <c r="O874" i="1"/>
  <c r="O850" i="1"/>
  <c r="Q850" i="1" s="1"/>
  <c r="O826" i="1"/>
  <c r="Q826" i="1" s="1"/>
  <c r="O5887" i="1"/>
  <c r="O5863" i="1"/>
  <c r="O5839" i="1"/>
  <c r="O5815" i="1"/>
  <c r="O5791" i="1"/>
  <c r="O5767" i="1"/>
  <c r="O5743" i="1"/>
  <c r="O1586" i="1"/>
  <c r="O1562" i="1"/>
  <c r="O1538" i="1"/>
  <c r="O1514" i="1"/>
  <c r="Q1514" i="1" s="1"/>
  <c r="O1490" i="1"/>
  <c r="Q1490" i="1" s="1"/>
  <c r="O1466" i="1"/>
  <c r="Q1466" i="1" s="1"/>
  <c r="O1442" i="1"/>
  <c r="O1418" i="1"/>
  <c r="O1394" i="1"/>
  <c r="O1370" i="1"/>
  <c r="Q1370" i="1" s="1"/>
  <c r="O1346" i="1"/>
  <c r="O1322" i="1"/>
  <c r="O1298" i="1"/>
  <c r="O1274" i="1"/>
  <c r="O1250" i="1"/>
  <c r="O1226" i="1"/>
  <c r="Q1226" i="1" s="1"/>
  <c r="O1202" i="1"/>
  <c r="Q1202" i="1" s="1"/>
  <c r="O1178" i="1"/>
  <c r="Q1178" i="1" s="1"/>
  <c r="O1154" i="1"/>
  <c r="O1130" i="1"/>
  <c r="O1106" i="1"/>
  <c r="O1082" i="1"/>
  <c r="O1058" i="1"/>
  <c r="O1034" i="1"/>
  <c r="O1010" i="1"/>
  <c r="O986" i="1"/>
  <c r="O962" i="1"/>
  <c r="O938" i="1"/>
  <c r="Q938" i="1" s="1"/>
  <c r="O914" i="1"/>
  <c r="Q914" i="1" s="1"/>
  <c r="O890" i="1"/>
  <c r="Q890" i="1" s="1"/>
  <c r="O866" i="1"/>
  <c r="O842" i="1"/>
  <c r="O818" i="1"/>
  <c r="O6744" i="1"/>
  <c r="Q6744" i="1" s="1"/>
  <c r="O5136" i="1"/>
  <c r="O3384" i="1"/>
  <c r="O3372" i="1"/>
  <c r="O912" i="1"/>
  <c r="O5735" i="1"/>
  <c r="O5711" i="1"/>
  <c r="O5687" i="1"/>
  <c r="O5663" i="1"/>
  <c r="O5639" i="1"/>
  <c r="O5615" i="1"/>
  <c r="O5591" i="1"/>
  <c r="O5567" i="1"/>
  <c r="O5543" i="1"/>
  <c r="O5519" i="1"/>
  <c r="O5495" i="1"/>
  <c r="O5471" i="1"/>
  <c r="O5447" i="1"/>
  <c r="O5423" i="1"/>
  <c r="O5399" i="1"/>
  <c r="O5375" i="1"/>
  <c r="O5351" i="1"/>
  <c r="O5327" i="1"/>
  <c r="O5303" i="1"/>
  <c r="O5279" i="1"/>
  <c r="O5255" i="1"/>
  <c r="O5231" i="1"/>
  <c r="O5207" i="1"/>
  <c r="O5183" i="1"/>
  <c r="O5159" i="1"/>
  <c r="O5135" i="1"/>
  <c r="O5111" i="1"/>
  <c r="O5087" i="1"/>
  <c r="O5063" i="1"/>
  <c r="O5039" i="1"/>
  <c r="O5015" i="1"/>
  <c r="O4991" i="1"/>
  <c r="O4967" i="1"/>
  <c r="O4943" i="1"/>
  <c r="O4919" i="1"/>
  <c r="O4895" i="1"/>
  <c r="O4871" i="1"/>
  <c r="O4847" i="1"/>
  <c r="O4823" i="1"/>
  <c r="O4799" i="1"/>
  <c r="O4775" i="1"/>
  <c r="O4751" i="1"/>
  <c r="O4727" i="1"/>
  <c r="O4703" i="1"/>
  <c r="Q4703" i="1" s="1"/>
  <c r="O4679" i="1"/>
  <c r="O4655" i="1"/>
  <c r="O4631" i="1"/>
  <c r="O4607" i="1"/>
  <c r="O4583" i="1"/>
  <c r="O4559" i="1"/>
  <c r="O4535" i="1"/>
  <c r="O4511" i="1"/>
  <c r="O4487" i="1"/>
  <c r="O4463" i="1"/>
  <c r="O4439" i="1"/>
  <c r="O4415" i="1"/>
  <c r="O4391" i="1"/>
  <c r="O4367" i="1"/>
  <c r="O4343" i="1"/>
  <c r="O4319" i="1"/>
  <c r="O4295" i="1"/>
  <c r="O4271" i="1"/>
  <c r="O4247" i="1"/>
  <c r="O4223" i="1"/>
  <c r="O4199" i="1"/>
  <c r="O4175" i="1"/>
  <c r="O4151" i="1"/>
  <c r="O4127" i="1"/>
  <c r="O4103" i="1"/>
  <c r="O4079" i="1"/>
  <c r="O4055" i="1"/>
  <c r="O4031" i="1"/>
  <c r="O4007" i="1"/>
  <c r="O3983" i="1"/>
  <c r="Q3983" i="1" s="1"/>
  <c r="O3959" i="1"/>
  <c r="Q3959" i="1" s="1"/>
  <c r="O3935" i="1"/>
  <c r="Q3935" i="1" s="1"/>
  <c r="O3911" i="1"/>
  <c r="O3887" i="1"/>
  <c r="O3863" i="1"/>
  <c r="O3839" i="1"/>
  <c r="O3815" i="1"/>
  <c r="O3791" i="1"/>
  <c r="O3767" i="1"/>
  <c r="O3743" i="1"/>
  <c r="O3719" i="1"/>
  <c r="O5704" i="1"/>
  <c r="O4348" i="1"/>
  <c r="Q4348" i="1" s="1"/>
  <c r="O2620" i="1"/>
  <c r="Q2620" i="1" s="1"/>
  <c r="O1780" i="1"/>
  <c r="O5719" i="1"/>
  <c r="O5695" i="1"/>
  <c r="O5671" i="1"/>
  <c r="O5647" i="1"/>
  <c r="O5623" i="1"/>
  <c r="O5599" i="1"/>
  <c r="O5575" i="1"/>
  <c r="O5551" i="1"/>
  <c r="O5527" i="1"/>
  <c r="O5503" i="1"/>
  <c r="O5479" i="1"/>
  <c r="O5455" i="1"/>
  <c r="O5431" i="1"/>
  <c r="O5407" i="1"/>
  <c r="O5383" i="1"/>
  <c r="O5359" i="1"/>
  <c r="O5335" i="1"/>
  <c r="O5311" i="1"/>
  <c r="O5287" i="1"/>
  <c r="O5263" i="1"/>
  <c r="O5239" i="1"/>
  <c r="O5215" i="1"/>
  <c r="Q5215" i="1" s="1"/>
  <c r="O5191" i="1"/>
  <c r="O5167" i="1"/>
  <c r="O5143" i="1"/>
  <c r="O5119" i="1"/>
  <c r="O5095" i="1"/>
  <c r="O5071" i="1"/>
  <c r="O5047" i="1"/>
  <c r="O5023" i="1"/>
  <c r="O4999" i="1"/>
  <c r="O4975" i="1"/>
  <c r="O4951" i="1"/>
  <c r="O4927" i="1"/>
  <c r="O4903" i="1"/>
  <c r="O4879" i="1"/>
  <c r="O4855" i="1"/>
  <c r="O4831" i="1"/>
  <c r="O4807" i="1"/>
  <c r="O4783" i="1"/>
  <c r="O4759" i="1"/>
  <c r="O4735" i="1"/>
  <c r="O4711" i="1"/>
  <c r="O4687" i="1"/>
  <c r="O4663" i="1"/>
  <c r="O4639" i="1"/>
  <c r="Q4639" i="1" s="1"/>
  <c r="O4615" i="1"/>
  <c r="O4591" i="1"/>
  <c r="O4567" i="1"/>
  <c r="O4543" i="1"/>
  <c r="O4519" i="1"/>
  <c r="Q4519" i="1" s="1"/>
  <c r="O4495" i="1"/>
  <c r="O4471" i="1"/>
  <c r="O4447" i="1"/>
  <c r="O4423" i="1"/>
  <c r="O4399" i="1"/>
  <c r="O4375" i="1"/>
  <c r="O4351" i="1"/>
  <c r="O4327" i="1"/>
  <c r="O4303" i="1"/>
  <c r="O4279" i="1"/>
  <c r="O4255" i="1"/>
  <c r="O4231" i="1"/>
  <c r="O4207" i="1"/>
  <c r="O4183" i="1"/>
  <c r="O4159" i="1"/>
  <c r="O4135" i="1"/>
  <c r="O4111" i="1"/>
  <c r="O4087" i="1"/>
  <c r="O4063" i="1"/>
  <c r="O4039" i="1"/>
  <c r="O4015" i="1"/>
  <c r="O3991" i="1"/>
  <c r="O3967" i="1"/>
  <c r="O3943" i="1"/>
  <c r="Q3943" i="1" s="1"/>
  <c r="O3919" i="1"/>
  <c r="O3895" i="1"/>
  <c r="O3871" i="1"/>
  <c r="O3847" i="1"/>
  <c r="O3823" i="1"/>
  <c r="O3799" i="1"/>
  <c r="O3775" i="1"/>
  <c r="O3751" i="1"/>
  <c r="O3727" i="1"/>
  <c r="O146" i="1"/>
  <c r="O802" i="1"/>
  <c r="O794" i="1"/>
  <c r="Q794" i="1" s="1"/>
  <c r="O786" i="1"/>
  <c r="O778" i="1"/>
  <c r="O770" i="1"/>
  <c r="O762" i="1"/>
  <c r="O754" i="1"/>
  <c r="O746" i="1"/>
  <c r="Q746" i="1" s="1"/>
  <c r="O738" i="1"/>
  <c r="Q738" i="1" s="1"/>
  <c r="O730" i="1"/>
  <c r="Q730" i="1" s="1"/>
  <c r="O722" i="1"/>
  <c r="O714" i="1"/>
  <c r="O706" i="1"/>
  <c r="O698" i="1"/>
  <c r="O690" i="1"/>
  <c r="O682" i="1"/>
  <c r="Q682" i="1" s="1"/>
  <c r="O674" i="1"/>
  <c r="O666" i="1"/>
  <c r="O658" i="1"/>
  <c r="O650" i="1"/>
  <c r="Q650" i="1" s="1"/>
  <c r="O642" i="1"/>
  <c r="Q642" i="1" s="1"/>
  <c r="O634" i="1"/>
  <c r="Q634" i="1" s="1"/>
  <c r="O626" i="1"/>
  <c r="O618" i="1"/>
  <c r="O610" i="1"/>
  <c r="O602" i="1"/>
  <c r="Q602" i="1" s="1"/>
  <c r="O594" i="1"/>
  <c r="O586" i="1"/>
  <c r="O578" i="1"/>
  <c r="O570" i="1"/>
  <c r="O562" i="1"/>
  <c r="O554" i="1"/>
  <c r="Q554" i="1" s="1"/>
  <c r="O546" i="1"/>
  <c r="Q546" i="1" s="1"/>
  <c r="O538" i="1"/>
  <c r="Q538" i="1" s="1"/>
  <c r="O530" i="1"/>
  <c r="O522" i="1"/>
  <c r="O517" i="1"/>
  <c r="O509" i="1"/>
  <c r="O501" i="1"/>
  <c r="O493" i="1"/>
  <c r="Q493" i="1" s="1"/>
  <c r="O485" i="1"/>
  <c r="O477" i="1"/>
  <c r="O469" i="1"/>
  <c r="O461" i="1"/>
  <c r="O453" i="1"/>
  <c r="Q453" i="1" s="1"/>
  <c r="O445" i="1"/>
  <c r="O437" i="1"/>
  <c r="O429" i="1"/>
  <c r="O421" i="1"/>
  <c r="O413" i="1"/>
  <c r="O405" i="1"/>
  <c r="O397" i="1"/>
  <c r="O389" i="1"/>
  <c r="O381" i="1"/>
  <c r="O373" i="1"/>
  <c r="O365" i="1"/>
  <c r="O357" i="1"/>
  <c r="O349" i="1"/>
  <c r="O341" i="1"/>
  <c r="O333" i="1"/>
  <c r="O325" i="1"/>
  <c r="O317" i="1"/>
  <c r="O309" i="1"/>
  <c r="O301" i="1"/>
  <c r="O293" i="1"/>
  <c r="O285" i="1"/>
  <c r="O277" i="1"/>
  <c r="O269" i="1"/>
  <c r="Q269" i="1" s="1"/>
  <c r="O261" i="1"/>
  <c r="O253" i="1"/>
  <c r="O245" i="1"/>
  <c r="O237" i="1"/>
  <c r="O229" i="1"/>
  <c r="O221" i="1"/>
  <c r="O213" i="1"/>
  <c r="O205" i="1"/>
  <c r="O197" i="1"/>
  <c r="O189" i="1"/>
  <c r="O181" i="1"/>
  <c r="O173" i="1"/>
  <c r="O165" i="1"/>
  <c r="Q165" i="1" s="1"/>
  <c r="O157" i="1"/>
  <c r="O149" i="1"/>
  <c r="O141" i="1"/>
  <c r="O133" i="1"/>
  <c r="O3698" i="1"/>
  <c r="Q3698" i="1" s="1"/>
  <c r="O3690" i="1"/>
  <c r="O3682" i="1"/>
  <c r="Q3682" i="1" s="1"/>
  <c r="O3674" i="1"/>
  <c r="O3666" i="1"/>
  <c r="O3658" i="1"/>
  <c r="O3650" i="1"/>
  <c r="Q3650" i="1" s="1"/>
  <c r="O3642" i="1"/>
  <c r="Q3642" i="1" s="1"/>
  <c r="O3634" i="1"/>
  <c r="Q3634" i="1" s="1"/>
  <c r="O3626" i="1"/>
  <c r="O3618" i="1"/>
  <c r="Q3618" i="1" s="1"/>
  <c r="O3610" i="1"/>
  <c r="O3602" i="1"/>
  <c r="O3594" i="1"/>
  <c r="Q3594" i="1" s="1"/>
  <c r="O3586" i="1"/>
  <c r="O3578" i="1"/>
  <c r="O3570" i="1"/>
  <c r="O3562" i="1"/>
  <c r="O3554" i="1"/>
  <c r="Q3554" i="1" s="1"/>
  <c r="O3546" i="1"/>
  <c r="O3538" i="1"/>
  <c r="Q3538" i="1" s="1"/>
  <c r="O3530" i="1"/>
  <c r="Q3530" i="1" s="1"/>
  <c r="O3522" i="1"/>
  <c r="O3514" i="1"/>
  <c r="O3506" i="1"/>
  <c r="Q3506" i="1" s="1"/>
  <c r="O3498" i="1"/>
  <c r="O3490" i="1"/>
  <c r="Q3490" i="1" s="1"/>
  <c r="O3482" i="1"/>
  <c r="O3474" i="1"/>
  <c r="O3466" i="1"/>
  <c r="Q3466" i="1" s="1"/>
  <c r="O3450" i="1"/>
  <c r="Q3450" i="1" s="1"/>
  <c r="O3442" i="1"/>
  <c r="Q3442" i="1" s="1"/>
  <c r="O3434" i="1"/>
  <c r="Q3434" i="1" s="1"/>
  <c r="O3426" i="1"/>
  <c r="O3418" i="1"/>
  <c r="Q3418" i="1" s="1"/>
  <c r="O3410" i="1"/>
  <c r="O3402" i="1"/>
  <c r="Q3402" i="1" s="1"/>
  <c r="O3394" i="1"/>
  <c r="Q3394" i="1" s="1"/>
  <c r="O3386" i="1"/>
  <c r="O3378" i="1"/>
  <c r="O3370" i="1"/>
  <c r="O3362" i="1"/>
  <c r="O3354" i="1"/>
  <c r="Q3354" i="1" s="1"/>
  <c r="O3346" i="1"/>
  <c r="Q3346" i="1" s="1"/>
  <c r="O3338" i="1"/>
  <c r="Q3338" i="1" s="1"/>
  <c r="O3330" i="1"/>
  <c r="O3322" i="1"/>
  <c r="O3314" i="1"/>
  <c r="O3306" i="1"/>
  <c r="O3290" i="1"/>
  <c r="O3282" i="1"/>
  <c r="Q3282" i="1" s="1"/>
  <c r="O3274" i="1"/>
  <c r="O3266" i="1"/>
  <c r="O3258" i="1"/>
  <c r="O3250" i="1"/>
  <c r="Q3250" i="1" s="1"/>
  <c r="O3242" i="1"/>
  <c r="O6592" i="1"/>
  <c r="O6584" i="1"/>
  <c r="O6576" i="1"/>
  <c r="O6568" i="1"/>
  <c r="O3234" i="1"/>
  <c r="O3226" i="1"/>
  <c r="Q3226" i="1" s="1"/>
  <c r="O3218" i="1"/>
  <c r="O3210" i="1"/>
  <c r="O3202" i="1"/>
  <c r="O3186" i="1"/>
  <c r="O3178" i="1"/>
  <c r="Q3178" i="1" s="1"/>
  <c r="O3170" i="1"/>
  <c r="O3162" i="1"/>
  <c r="Q3162" i="1" s="1"/>
  <c r="O3154" i="1"/>
  <c r="Q3154" i="1" s="1"/>
  <c r="O3146" i="1"/>
  <c r="O3138" i="1"/>
  <c r="O3130" i="1"/>
  <c r="Q3130" i="1" s="1"/>
  <c r="O3122" i="1"/>
  <c r="O3114" i="1"/>
  <c r="O3106" i="1"/>
  <c r="O3098" i="1"/>
  <c r="O3090" i="1"/>
  <c r="Q3090" i="1" s="1"/>
  <c r="O3074" i="1"/>
  <c r="Q3074" i="1" s="1"/>
  <c r="O3066" i="1"/>
  <c r="Q3066" i="1" s="1"/>
  <c r="O2122" i="1"/>
  <c r="Q2122" i="1" s="1"/>
  <c r="O2114" i="1"/>
  <c r="O2106" i="1"/>
  <c r="Q2106" i="1" s="1"/>
  <c r="O2098" i="1"/>
  <c r="O2090" i="1"/>
  <c r="Q2090" i="1" s="1"/>
  <c r="O2082" i="1"/>
  <c r="Q2082" i="1" s="1"/>
  <c r="O2074" i="1"/>
  <c r="O2066" i="1"/>
  <c r="O2058" i="1"/>
  <c r="O2050" i="1"/>
  <c r="O2042" i="1"/>
  <c r="Q2042" i="1" s="1"/>
  <c r="O2034" i="1"/>
  <c r="Q2034" i="1" s="1"/>
  <c r="O2026" i="1"/>
  <c r="Q2026" i="1" s="1"/>
  <c r="O2018" i="1"/>
  <c r="Q2018" i="1" s="1"/>
  <c r="O2010" i="1"/>
  <c r="O2002" i="1"/>
  <c r="O1994" i="1"/>
  <c r="Q1994" i="1" s="1"/>
  <c r="O1986" i="1"/>
  <c r="O1978" i="1"/>
  <c r="Q1978" i="1" s="1"/>
  <c r="O1970" i="1"/>
  <c r="O1962" i="1"/>
  <c r="O1954" i="1"/>
  <c r="O1946" i="1"/>
  <c r="Q1946" i="1" s="1"/>
  <c r="O1938" i="1"/>
  <c r="Q1938" i="1" s="1"/>
  <c r="O1930" i="1"/>
  <c r="Q1930" i="1" s="1"/>
  <c r="O1922" i="1"/>
  <c r="O1914" i="1"/>
  <c r="Q1914" i="1" s="1"/>
  <c r="O1906" i="1"/>
  <c r="O1898" i="1"/>
  <c r="Q1898" i="1" s="1"/>
  <c r="O1890" i="1"/>
  <c r="Q1890" i="1" s="1"/>
  <c r="O1882" i="1"/>
  <c r="O1866" i="1"/>
  <c r="O1858" i="1"/>
  <c r="O1850" i="1"/>
  <c r="O1842" i="1"/>
  <c r="Q1842" i="1" s="1"/>
  <c r="O1834" i="1"/>
  <c r="Q1834" i="1" s="1"/>
  <c r="O1826" i="1"/>
  <c r="Q1826" i="1" s="1"/>
  <c r="O1818" i="1"/>
  <c r="O1810" i="1"/>
  <c r="O1802" i="1"/>
  <c r="O1794" i="1"/>
  <c r="O1786" i="1"/>
  <c r="O1778" i="1"/>
  <c r="Q1778" i="1" s="1"/>
  <c r="O1770" i="1"/>
  <c r="O1762" i="1"/>
  <c r="O1754" i="1"/>
  <c r="Q1754" i="1" s="1"/>
  <c r="O1746" i="1"/>
  <c r="Q1746" i="1" s="1"/>
  <c r="O1738" i="1"/>
  <c r="Q1738" i="1" s="1"/>
  <c r="O1730" i="1"/>
  <c r="Q1730" i="1" s="1"/>
  <c r="O1722" i="1"/>
  <c r="O1714" i="1"/>
  <c r="O1706" i="1"/>
  <c r="O1698" i="1"/>
  <c r="Q1698" i="1" s="1"/>
  <c r="O1690" i="1"/>
  <c r="Q1690" i="1" s="1"/>
  <c r="O1682" i="1"/>
  <c r="O1674" i="1"/>
  <c r="O1666" i="1"/>
  <c r="O1658" i="1"/>
  <c r="O1650" i="1"/>
  <c r="Q1650" i="1" s="1"/>
  <c r="O1642" i="1"/>
  <c r="Q1642" i="1" s="1"/>
  <c r="O1634" i="1"/>
  <c r="Q1634" i="1" s="1"/>
  <c r="O1626" i="1"/>
  <c r="Q1626" i="1" s="1"/>
  <c r="O1618" i="1"/>
  <c r="O1610" i="1"/>
  <c r="O1602" i="1"/>
  <c r="O3061" i="1"/>
  <c r="O3053" i="1"/>
  <c r="Q3053" i="1" s="1"/>
  <c r="O3045" i="1"/>
  <c r="O3037" i="1"/>
  <c r="O3029" i="1"/>
  <c r="O3021" i="1"/>
  <c r="O3013" i="1"/>
  <c r="O3005" i="1"/>
  <c r="O2997" i="1"/>
  <c r="O2989" i="1"/>
  <c r="Q2989" i="1" s="1"/>
  <c r="O2973" i="1"/>
  <c r="O2965" i="1"/>
  <c r="O2957" i="1"/>
  <c r="O2949" i="1"/>
  <c r="O2941" i="1"/>
  <c r="O2933" i="1"/>
  <c r="O2925" i="1"/>
  <c r="O2917" i="1"/>
  <c r="O2909" i="1"/>
  <c r="O2901" i="1"/>
  <c r="O2893" i="1"/>
  <c r="O2885" i="1"/>
  <c r="O2877" i="1"/>
  <c r="O2869" i="1"/>
  <c r="O2861" i="1"/>
  <c r="O2853" i="1"/>
  <c r="O2845" i="1"/>
  <c r="O2837" i="1"/>
  <c r="O2821" i="1"/>
  <c r="O2813" i="1"/>
  <c r="O2805" i="1"/>
  <c r="O2797" i="1"/>
  <c r="Q2797" i="1" s="1"/>
  <c r="O2789" i="1"/>
  <c r="O2781" i="1"/>
  <c r="O2773" i="1"/>
  <c r="O2765" i="1"/>
  <c r="O2757" i="1"/>
  <c r="O2749" i="1"/>
  <c r="O2741" i="1"/>
  <c r="O2733" i="1"/>
  <c r="O2725" i="1"/>
  <c r="O2717" i="1"/>
  <c r="O2709" i="1"/>
  <c r="O2693" i="1"/>
  <c r="O2685" i="1"/>
  <c r="O2677" i="1"/>
  <c r="O2669" i="1"/>
  <c r="O2661" i="1"/>
  <c r="O2653" i="1"/>
  <c r="O2645" i="1"/>
  <c r="O2637" i="1"/>
  <c r="O2629" i="1"/>
  <c r="O2621" i="1"/>
  <c r="O2613" i="1"/>
  <c r="O2605" i="1"/>
  <c r="Q2605" i="1" s="1"/>
  <c r="O2597" i="1"/>
  <c r="O2589" i="1"/>
  <c r="O2581" i="1"/>
  <c r="O2573" i="1"/>
  <c r="O2565" i="1"/>
  <c r="O2557" i="1"/>
  <c r="O2549" i="1"/>
  <c r="O2541" i="1"/>
  <c r="O2533" i="1"/>
  <c r="O2525" i="1"/>
  <c r="O2517" i="1"/>
  <c r="Q2517" i="1" s="1"/>
  <c r="O2509" i="1"/>
  <c r="O2501" i="1"/>
  <c r="Q2501" i="1" s="1"/>
  <c r="O2493" i="1"/>
  <c r="O2485" i="1"/>
  <c r="O2477" i="1"/>
  <c r="O2469" i="1"/>
  <c r="Q2469" i="1" s="1"/>
  <c r="O2461" i="1"/>
  <c r="O2453" i="1"/>
  <c r="Q2453" i="1" s="1"/>
  <c r="O2445" i="1"/>
  <c r="O2437" i="1"/>
  <c r="O2429" i="1"/>
  <c r="O2421" i="1"/>
  <c r="Q2421" i="1" s="1"/>
  <c r="O2413" i="1"/>
  <c r="Q2413" i="1" s="1"/>
  <c r="O2405" i="1"/>
  <c r="Q2405" i="1" s="1"/>
  <c r="O2397" i="1"/>
  <c r="O2389" i="1"/>
  <c r="O2381" i="1"/>
  <c r="O2373" i="1"/>
  <c r="O2365" i="1"/>
  <c r="O2357" i="1"/>
  <c r="O2349" i="1"/>
  <c r="O2341" i="1"/>
  <c r="O2333" i="1"/>
  <c r="O2325" i="1"/>
  <c r="O2317" i="1"/>
  <c r="O2309" i="1"/>
  <c r="Q2309" i="1" s="1"/>
  <c r="O2301" i="1"/>
  <c r="O2293" i="1"/>
  <c r="O2285" i="1"/>
  <c r="O2277" i="1"/>
  <c r="O2269" i="1"/>
  <c r="O2261" i="1"/>
  <c r="O2253" i="1"/>
  <c r="O2245" i="1"/>
  <c r="O2237" i="1"/>
  <c r="O2229" i="1"/>
  <c r="O2221" i="1"/>
  <c r="O2213" i="1"/>
  <c r="O2205" i="1"/>
  <c r="O2197" i="1"/>
  <c r="Q2197" i="1" s="1"/>
  <c r="O2189" i="1"/>
  <c r="O2181" i="1"/>
  <c r="O2173" i="1"/>
  <c r="O2165" i="1"/>
  <c r="O2157" i="1"/>
  <c r="O2149" i="1"/>
  <c r="O2141" i="1"/>
  <c r="O2133" i="1"/>
  <c r="O2125" i="1"/>
  <c r="O3704" i="1"/>
  <c r="O3696" i="1"/>
  <c r="O3688" i="1"/>
  <c r="O3680" i="1"/>
  <c r="O3672" i="1"/>
  <c r="O3664" i="1"/>
  <c r="O3656" i="1"/>
  <c r="O3648" i="1"/>
  <c r="O3640" i="1"/>
  <c r="O3632" i="1"/>
  <c r="Q3632" i="1" s="1"/>
  <c r="O3624" i="1"/>
  <c r="O3616" i="1"/>
  <c r="O3608" i="1"/>
  <c r="O3600" i="1"/>
  <c r="O3592" i="1"/>
  <c r="Q3592" i="1" s="1"/>
  <c r="O3584" i="1"/>
  <c r="O3576" i="1"/>
  <c r="O3568" i="1"/>
  <c r="O3560" i="1"/>
  <c r="O3552" i="1"/>
  <c r="O3544" i="1"/>
  <c r="O3536" i="1"/>
  <c r="O3528" i="1"/>
  <c r="O3520" i="1"/>
  <c r="Q3520" i="1" s="1"/>
  <c r="O3512" i="1"/>
  <c r="O3504" i="1"/>
  <c r="O3496" i="1"/>
  <c r="O3488" i="1"/>
  <c r="O3480" i="1"/>
  <c r="O3472" i="1"/>
  <c r="O3464" i="1"/>
  <c r="O3456" i="1"/>
  <c r="O3448" i="1"/>
  <c r="O3440" i="1"/>
  <c r="Q3440" i="1" s="1"/>
  <c r="O3432" i="1"/>
  <c r="Q3432" i="1" s="1"/>
  <c r="O3424" i="1"/>
  <c r="O3416" i="1"/>
  <c r="O3408" i="1"/>
  <c r="O3400" i="1"/>
  <c r="Q3400" i="1" s="1"/>
  <c r="O3392" i="1"/>
  <c r="O3376" i="1"/>
  <c r="O3368" i="1"/>
  <c r="O3360" i="1"/>
  <c r="O3352" i="1"/>
  <c r="O3344" i="1"/>
  <c r="O3336" i="1"/>
  <c r="O3328" i="1"/>
  <c r="O3320" i="1"/>
  <c r="O3312" i="1"/>
  <c r="Q3312" i="1" s="1"/>
  <c r="O3304" i="1"/>
  <c r="Q3304" i="1" s="1"/>
  <c r="O3296" i="1"/>
  <c r="O3288" i="1"/>
  <c r="O3280" i="1"/>
  <c r="O3272" i="1"/>
  <c r="O3264" i="1"/>
  <c r="O3256" i="1"/>
  <c r="O3248" i="1"/>
  <c r="O3240" i="1"/>
  <c r="O3232" i="1"/>
  <c r="O3224" i="1"/>
  <c r="O3216" i="1"/>
  <c r="O3208" i="1"/>
  <c r="O3200" i="1"/>
  <c r="Q3200" i="1" s="1"/>
  <c r="O3192" i="1"/>
  <c r="O3184" i="1"/>
  <c r="O3176" i="1"/>
  <c r="Q3176" i="1" s="1"/>
  <c r="O3168" i="1"/>
  <c r="O3160" i="1"/>
  <c r="O3152" i="1"/>
  <c r="O3144" i="1"/>
  <c r="O3136" i="1"/>
  <c r="O3128" i="1"/>
  <c r="O3120" i="1"/>
  <c r="O3112" i="1"/>
  <c r="O3104" i="1"/>
  <c r="O3096" i="1"/>
  <c r="O3088" i="1"/>
  <c r="O3080" i="1"/>
  <c r="O3072" i="1"/>
  <c r="O3064" i="1"/>
  <c r="O3056" i="1"/>
  <c r="O3048" i="1"/>
  <c r="O3040" i="1"/>
  <c r="O3032" i="1"/>
  <c r="O3024" i="1"/>
  <c r="O3016" i="1"/>
  <c r="O3008" i="1"/>
  <c r="O3000" i="1"/>
  <c r="O2992" i="1"/>
  <c r="O2984" i="1"/>
  <c r="O2976" i="1"/>
  <c r="O2968" i="1"/>
  <c r="O2960" i="1"/>
  <c r="O2952" i="1"/>
  <c r="O2944" i="1"/>
  <c r="O2936" i="1"/>
  <c r="O2928" i="1"/>
  <c r="O2920" i="1"/>
  <c r="O2912" i="1"/>
  <c r="O2904" i="1"/>
  <c r="O2896" i="1"/>
  <c r="O2888" i="1"/>
  <c r="O2880" i="1"/>
  <c r="O2872" i="1"/>
  <c r="O2864" i="1"/>
  <c r="O2856" i="1"/>
  <c r="O2848" i="1"/>
  <c r="O2840" i="1"/>
  <c r="O2832" i="1"/>
  <c r="O2824" i="1"/>
  <c r="O2816" i="1"/>
  <c r="O2808" i="1"/>
  <c r="O2800" i="1"/>
  <c r="O2792" i="1"/>
  <c r="O2784" i="1"/>
  <c r="O2776" i="1"/>
  <c r="O2760" i="1"/>
  <c r="O2752" i="1"/>
  <c r="O2744" i="1"/>
  <c r="Q2744" i="1" s="1"/>
  <c r="O2736" i="1"/>
  <c r="O2728" i="1"/>
  <c r="O2720" i="1"/>
  <c r="Q2720" i="1" s="1"/>
  <c r="O2712" i="1"/>
  <c r="O2704" i="1"/>
  <c r="O2696" i="1"/>
  <c r="O2688" i="1"/>
  <c r="O2680" i="1"/>
  <c r="O2672" i="1"/>
  <c r="O2664" i="1"/>
  <c r="O2656" i="1"/>
  <c r="O2648" i="1"/>
  <c r="O2640" i="1"/>
  <c r="O2632" i="1"/>
  <c r="O2624" i="1"/>
  <c r="O2616" i="1"/>
  <c r="O2608" i="1"/>
  <c r="O2600" i="1"/>
  <c r="O2592" i="1"/>
  <c r="O2584" i="1"/>
  <c r="O2576" i="1"/>
  <c r="O2568" i="1"/>
  <c r="O2560" i="1"/>
  <c r="O2552" i="1"/>
  <c r="O2544" i="1"/>
  <c r="O2536" i="1"/>
  <c r="Q2536" i="1" s="1"/>
  <c r="O2528" i="1"/>
  <c r="O2520" i="1"/>
  <c r="O2512" i="1"/>
  <c r="O2504" i="1"/>
  <c r="O2496" i="1"/>
  <c r="O2488" i="1"/>
  <c r="O2480" i="1"/>
  <c r="O2472" i="1"/>
  <c r="O2464" i="1"/>
  <c r="O2456" i="1"/>
  <c r="O2448" i="1"/>
  <c r="Q2448" i="1" s="1"/>
  <c r="O2440" i="1"/>
  <c r="Q2440" i="1" s="1"/>
  <c r="O2432" i="1"/>
  <c r="O2424" i="1"/>
  <c r="O2416" i="1"/>
  <c r="O2408" i="1"/>
  <c r="O2400" i="1"/>
  <c r="O2392" i="1"/>
  <c r="O2384" i="1"/>
  <c r="O2376" i="1"/>
  <c r="O2368" i="1"/>
  <c r="O2360" i="1"/>
  <c r="O2352" i="1"/>
  <c r="O2344" i="1"/>
  <c r="O2336" i="1"/>
  <c r="O2328" i="1"/>
  <c r="O2320" i="1"/>
  <c r="O2312" i="1"/>
  <c r="O2304" i="1"/>
  <c r="O2296" i="1"/>
  <c r="O2288" i="1"/>
  <c r="O2280" i="1"/>
  <c r="O2272" i="1"/>
  <c r="O2264" i="1"/>
  <c r="O2256" i="1"/>
  <c r="O2248" i="1"/>
  <c r="Q2248" i="1" s="1"/>
  <c r="O2240" i="1"/>
  <c r="O2232" i="1"/>
  <c r="O2224" i="1"/>
  <c r="O2216" i="1"/>
  <c r="O2208" i="1"/>
  <c r="O2907" i="1"/>
  <c r="O2899" i="1"/>
  <c r="O2891" i="1"/>
  <c r="O2200" i="1"/>
  <c r="O2192" i="1"/>
  <c r="O2184" i="1"/>
  <c r="O2176" i="1"/>
  <c r="O2168" i="1"/>
  <c r="O2160" i="1"/>
  <c r="O2152" i="1"/>
  <c r="O2144" i="1"/>
  <c r="O2136" i="1"/>
  <c r="O2128" i="1"/>
  <c r="O2120" i="1"/>
  <c r="O2112" i="1"/>
  <c r="O2104" i="1"/>
  <c r="O2096" i="1"/>
  <c r="O2088" i="1"/>
  <c r="O2080" i="1"/>
  <c r="O2072" i="1"/>
  <c r="O2064" i="1"/>
  <c r="O2056" i="1"/>
  <c r="O2048" i="1"/>
  <c r="O2040" i="1"/>
  <c r="Q2040" i="1" s="1"/>
  <c r="O2032" i="1"/>
  <c r="O2024" i="1"/>
  <c r="O2016" i="1"/>
  <c r="O2008" i="1"/>
  <c r="O2000" i="1"/>
  <c r="O1992" i="1"/>
  <c r="O1984" i="1"/>
  <c r="O1976" i="1"/>
  <c r="O1968" i="1"/>
  <c r="O1960" i="1"/>
  <c r="O1952" i="1"/>
  <c r="O1944" i="1"/>
  <c r="O1936" i="1"/>
  <c r="O1928" i="1"/>
  <c r="O1920" i="1"/>
  <c r="O1912" i="1"/>
  <c r="O1904" i="1"/>
  <c r="O1896" i="1"/>
  <c r="O1888" i="1"/>
  <c r="O1880" i="1"/>
  <c r="O1872" i="1"/>
  <c r="O1864" i="1"/>
  <c r="O1856" i="1"/>
  <c r="O1848" i="1"/>
  <c r="Q1848" i="1" s="1"/>
  <c r="O1840" i="1"/>
  <c r="O1832" i="1"/>
  <c r="O1824" i="1"/>
  <c r="O1816" i="1"/>
  <c r="O1808" i="1"/>
  <c r="O1800" i="1"/>
  <c r="O1792" i="1"/>
  <c r="O1784" i="1"/>
  <c r="O1776" i="1"/>
  <c r="O1768" i="1"/>
  <c r="O1760" i="1"/>
  <c r="O1752" i="1"/>
  <c r="O1744" i="1"/>
  <c r="O1736" i="1"/>
  <c r="O1728" i="1"/>
  <c r="O1720" i="1"/>
  <c r="Q1720" i="1" s="1"/>
  <c r="O1712" i="1"/>
  <c r="Q1712" i="1" s="1"/>
  <c r="O1704" i="1"/>
  <c r="Q1704" i="1" s="1"/>
  <c r="O1696" i="1"/>
  <c r="O1688" i="1"/>
  <c r="O1680" i="1"/>
  <c r="Q1680" i="1" s="1"/>
  <c r="O1672" i="1"/>
  <c r="O1664" i="1"/>
  <c r="Q1664" i="1" s="1"/>
  <c r="O1656" i="1"/>
  <c r="Q1656" i="1" s="1"/>
  <c r="O1648" i="1"/>
  <c r="O1640" i="1"/>
  <c r="O1632" i="1"/>
  <c r="O1624" i="1"/>
  <c r="O1616" i="1"/>
  <c r="Q1616" i="1" s="1"/>
  <c r="O1608" i="1"/>
  <c r="O1600" i="1"/>
  <c r="Q1600" i="1" s="1"/>
  <c r="O1592" i="1"/>
  <c r="O1584" i="1"/>
  <c r="O1576" i="1"/>
  <c r="O1568" i="1"/>
  <c r="Q1568" i="1" s="1"/>
  <c r="O1560" i="1"/>
  <c r="O1552" i="1"/>
  <c r="O1544" i="1"/>
  <c r="O1536" i="1"/>
  <c r="O1528" i="1"/>
  <c r="O1520" i="1"/>
  <c r="Q1520" i="1" s="1"/>
  <c r="O1512" i="1"/>
  <c r="O1504" i="1"/>
  <c r="Q1504" i="1" s="1"/>
  <c r="O1496" i="1"/>
  <c r="O1488" i="1"/>
  <c r="Q1488" i="1" s="1"/>
  <c r="O1480" i="1"/>
  <c r="O1472" i="1"/>
  <c r="Q1472" i="1" s="1"/>
  <c r="O1464" i="1"/>
  <c r="O1456" i="1"/>
  <c r="O1448" i="1"/>
  <c r="O1440" i="1"/>
  <c r="O1432" i="1"/>
  <c r="O1424" i="1"/>
  <c r="O1416" i="1"/>
  <c r="O1408" i="1"/>
  <c r="O1400" i="1"/>
  <c r="Q1400" i="1" s="1"/>
  <c r="O1392" i="1"/>
  <c r="O1384" i="1"/>
  <c r="O1376" i="1"/>
  <c r="O1368" i="1"/>
  <c r="O1360" i="1"/>
  <c r="O1352" i="1"/>
  <c r="O1344" i="1"/>
  <c r="O1336" i="1"/>
  <c r="O1328" i="1"/>
  <c r="O1320" i="1"/>
  <c r="O1312" i="1"/>
  <c r="Q1312" i="1" s="1"/>
  <c r="O1304" i="1"/>
  <c r="O1296" i="1"/>
  <c r="Q1296" i="1" s="1"/>
  <c r="O1288" i="1"/>
  <c r="O1280" i="1"/>
  <c r="O1272" i="1"/>
  <c r="Q1272" i="1" s="1"/>
  <c r="O1264" i="1"/>
  <c r="O1256" i="1"/>
  <c r="O1248" i="1"/>
  <c r="O1240" i="1"/>
  <c r="O1232" i="1"/>
  <c r="O1224" i="1"/>
  <c r="O1216" i="1"/>
  <c r="Q1216" i="1" s="1"/>
  <c r="O1208" i="1"/>
  <c r="O1200" i="1"/>
  <c r="O1192" i="1"/>
  <c r="O1184" i="1"/>
  <c r="Q1184" i="1" s="1"/>
  <c r="O1176" i="1"/>
  <c r="O1168" i="1"/>
  <c r="Q1168" i="1" s="1"/>
  <c r="O1160" i="1"/>
  <c r="O1152" i="1"/>
  <c r="O1144" i="1"/>
  <c r="Q1144" i="1" s="1"/>
  <c r="O1136" i="1"/>
  <c r="Q1136" i="1" s="1"/>
  <c r="O1128" i="1"/>
  <c r="O1120" i="1"/>
  <c r="O1112" i="1"/>
  <c r="O1104" i="1"/>
  <c r="O1096" i="1"/>
  <c r="O1080" i="1"/>
  <c r="O1072" i="1"/>
  <c r="O1064" i="1"/>
  <c r="O1056" i="1"/>
  <c r="O1048" i="1"/>
  <c r="O1040" i="1"/>
  <c r="O1032" i="1"/>
  <c r="Q1032" i="1" s="1"/>
  <c r="O1024" i="1"/>
  <c r="O1016" i="1"/>
  <c r="Q1016" i="1" s="1"/>
  <c r="O1008" i="1"/>
  <c r="O1000" i="1"/>
  <c r="O992" i="1"/>
  <c r="O984" i="1"/>
  <c r="Q984" i="1" s="1"/>
  <c r="O976" i="1"/>
  <c r="O968" i="1"/>
  <c r="O960" i="1"/>
  <c r="O952" i="1"/>
  <c r="O944" i="1"/>
  <c r="O936" i="1"/>
  <c r="Q936" i="1" s="1"/>
  <c r="O928" i="1"/>
  <c r="O920" i="1"/>
  <c r="Q920" i="1" s="1"/>
  <c r="O904" i="1"/>
  <c r="O896" i="1"/>
  <c r="O888" i="1"/>
  <c r="O880" i="1"/>
  <c r="O872" i="1"/>
  <c r="Q872" i="1" s="1"/>
  <c r="O864" i="1"/>
  <c r="O856" i="1"/>
  <c r="O848" i="1"/>
  <c r="O840" i="1"/>
  <c r="O832" i="1"/>
  <c r="O2117" i="1"/>
  <c r="O2109" i="1"/>
  <c r="Q2109" i="1" s="1"/>
  <c r="O2101" i="1"/>
  <c r="O2093" i="1"/>
  <c r="O2085" i="1"/>
  <c r="O2077" i="1"/>
  <c r="O2069" i="1"/>
  <c r="O2061" i="1"/>
  <c r="O2053" i="1"/>
  <c r="O2045" i="1"/>
  <c r="O2029" i="1"/>
  <c r="O2021" i="1"/>
  <c r="O2013" i="1"/>
  <c r="O2005" i="1"/>
  <c r="O1997" i="1"/>
  <c r="O1989" i="1"/>
  <c r="O1981" i="1"/>
  <c r="O1973" i="1"/>
  <c r="Q1973" i="1" s="1"/>
  <c r="O1965" i="1"/>
  <c r="O1957" i="1"/>
  <c r="O1949" i="1"/>
  <c r="O1941" i="1"/>
  <c r="O1933" i="1"/>
  <c r="O1925" i="1"/>
  <c r="O1917" i="1"/>
  <c r="O1909" i="1"/>
  <c r="Q1909" i="1" s="1"/>
  <c r="O1901" i="1"/>
  <c r="O1893" i="1"/>
  <c r="O1885" i="1"/>
  <c r="O1877" i="1"/>
  <c r="O1869" i="1"/>
  <c r="O1861" i="1"/>
  <c r="O1853" i="1"/>
  <c r="O1845" i="1"/>
  <c r="O1837" i="1"/>
  <c r="O1829" i="1"/>
  <c r="O1821" i="1"/>
  <c r="O1813" i="1"/>
  <c r="O1805" i="1"/>
  <c r="O1797" i="1"/>
  <c r="O1789" i="1"/>
  <c r="O1781" i="1"/>
  <c r="O1773" i="1"/>
  <c r="O1765" i="1"/>
  <c r="O1757" i="1"/>
  <c r="O1749" i="1"/>
  <c r="O1741" i="1"/>
  <c r="O1733" i="1"/>
  <c r="O1725" i="1"/>
  <c r="O1717" i="1"/>
  <c r="O1709" i="1"/>
  <c r="O1701" i="1"/>
  <c r="O1693" i="1"/>
  <c r="O1685" i="1"/>
  <c r="O1677" i="1"/>
  <c r="O1669" i="1"/>
  <c r="O1661" i="1"/>
  <c r="O1653" i="1"/>
  <c r="O1645" i="1"/>
  <c r="O1637" i="1"/>
  <c r="O1629" i="1"/>
  <c r="Q1629" i="1" s="1"/>
  <c r="O1621" i="1"/>
  <c r="O1605" i="1"/>
  <c r="O1597" i="1"/>
  <c r="O1589" i="1"/>
  <c r="O1581" i="1"/>
  <c r="O1573" i="1"/>
  <c r="Q1573" i="1" s="1"/>
  <c r="O1565" i="1"/>
  <c r="O1557" i="1"/>
  <c r="O1549" i="1"/>
  <c r="O1541" i="1"/>
  <c r="O1533" i="1"/>
  <c r="O1525" i="1"/>
  <c r="O1517" i="1"/>
  <c r="O1509" i="1"/>
  <c r="Q1509" i="1" s="1"/>
  <c r="O1501" i="1"/>
  <c r="O1493" i="1"/>
  <c r="O1485" i="1"/>
  <c r="O1477" i="1"/>
  <c r="O1469" i="1"/>
  <c r="O1461" i="1"/>
  <c r="O1453" i="1"/>
  <c r="O1445" i="1"/>
  <c r="O1437" i="1"/>
  <c r="O1429" i="1"/>
  <c r="Q1429" i="1" s="1"/>
  <c r="O1421" i="1"/>
  <c r="O1413" i="1"/>
  <c r="O1405" i="1"/>
  <c r="O1397" i="1"/>
  <c r="O1389" i="1"/>
  <c r="O1381" i="1"/>
  <c r="O1373" i="1"/>
  <c r="O1365" i="1"/>
  <c r="O1357" i="1"/>
  <c r="O1349" i="1"/>
  <c r="O1341" i="1"/>
  <c r="O1333" i="1"/>
  <c r="O1325" i="1"/>
  <c r="O1317" i="1"/>
  <c r="O1309" i="1"/>
  <c r="O1301" i="1"/>
  <c r="O1293" i="1"/>
  <c r="O1285" i="1"/>
  <c r="O1277" i="1"/>
  <c r="Q1277" i="1" s="1"/>
  <c r="O1269" i="1"/>
  <c r="O1261" i="1"/>
  <c r="O1253" i="1"/>
  <c r="Q1253" i="1" s="1"/>
  <c r="O1245" i="1"/>
  <c r="O1237" i="1"/>
  <c r="O1229" i="1"/>
  <c r="O1221" i="1"/>
  <c r="O1213" i="1"/>
  <c r="O1205" i="1"/>
  <c r="O1197" i="1"/>
  <c r="Q1197" i="1" s="1"/>
  <c r="O1189" i="1"/>
  <c r="O1181" i="1"/>
  <c r="O1173" i="1"/>
  <c r="O1165" i="1"/>
  <c r="O1157" i="1"/>
  <c r="O1149" i="1"/>
  <c r="Q1149" i="1" s="1"/>
  <c r="O1141" i="1"/>
  <c r="Q1141" i="1" s="1"/>
  <c r="O1133" i="1"/>
  <c r="O1125" i="1"/>
  <c r="O1117" i="1"/>
  <c r="O1109" i="1"/>
  <c r="O1101" i="1"/>
  <c r="O1093" i="1"/>
  <c r="O1085" i="1"/>
  <c r="O1077" i="1"/>
  <c r="O1069" i="1"/>
  <c r="O1061" i="1"/>
  <c r="Q1061" i="1" s="1"/>
  <c r="O1053" i="1"/>
  <c r="O1045" i="1"/>
  <c r="O1037" i="1"/>
  <c r="O1029" i="1"/>
  <c r="O1021" i="1"/>
  <c r="O1013" i="1"/>
  <c r="O1005" i="1"/>
  <c r="O997" i="1"/>
  <c r="Q997" i="1" s="1"/>
  <c r="O989" i="1"/>
  <c r="O981" i="1"/>
  <c r="O973" i="1"/>
  <c r="O965" i="1"/>
  <c r="O957" i="1"/>
  <c r="O949" i="1"/>
  <c r="Q949" i="1" s="1"/>
  <c r="O941" i="1"/>
  <c r="O933" i="1"/>
  <c r="O925" i="1"/>
  <c r="O917" i="1"/>
  <c r="O909" i="1"/>
  <c r="O901" i="1"/>
  <c r="O893" i="1"/>
  <c r="Q893" i="1" s="1"/>
  <c r="O885" i="1"/>
  <c r="O877" i="1"/>
  <c r="O869" i="1"/>
  <c r="Q869" i="1" s="1"/>
  <c r="O861" i="1"/>
  <c r="O853" i="1"/>
  <c r="O845" i="1"/>
  <c r="O837" i="1"/>
  <c r="O829" i="1"/>
  <c r="O821" i="1"/>
  <c r="O813" i="1"/>
  <c r="Q813" i="1" s="1"/>
  <c r="O805" i="1"/>
  <c r="O824" i="1"/>
  <c r="O816" i="1"/>
  <c r="O808" i="1"/>
  <c r="O800" i="1"/>
  <c r="O792" i="1"/>
  <c r="O784" i="1"/>
  <c r="O776" i="1"/>
  <c r="Q776" i="1" s="1"/>
  <c r="O768" i="1"/>
  <c r="Q768" i="1" s="1"/>
  <c r="O760" i="1"/>
  <c r="O752" i="1"/>
  <c r="O744" i="1"/>
  <c r="O736" i="1"/>
  <c r="O728" i="1"/>
  <c r="O720" i="1"/>
  <c r="O712" i="1"/>
  <c r="O704" i="1"/>
  <c r="O696" i="1"/>
  <c r="Q696" i="1" s="1"/>
  <c r="O688" i="1"/>
  <c r="Q688" i="1" s="1"/>
  <c r="O680" i="1"/>
  <c r="Q680" i="1" s="1"/>
  <c r="O672" i="1"/>
  <c r="O664" i="1"/>
  <c r="Q664" i="1" s="1"/>
  <c r="O656" i="1"/>
  <c r="O648" i="1"/>
  <c r="Q648" i="1" s="1"/>
  <c r="O640" i="1"/>
  <c r="Q640" i="1" s="1"/>
  <c r="O632" i="1"/>
  <c r="O624" i="1"/>
  <c r="O616" i="1"/>
  <c r="O608" i="1"/>
  <c r="O600" i="1"/>
  <c r="Q600" i="1" s="1"/>
  <c r="O592" i="1"/>
  <c r="Q592" i="1" s="1"/>
  <c r="O584" i="1"/>
  <c r="Q584" i="1" s="1"/>
  <c r="O576" i="1"/>
  <c r="Q576" i="1" s="1"/>
  <c r="O568" i="1"/>
  <c r="O560" i="1"/>
  <c r="O552" i="1"/>
  <c r="Q552" i="1" s="1"/>
  <c r="O544" i="1"/>
  <c r="O536" i="1"/>
  <c r="Q536" i="1" s="1"/>
  <c r="O528" i="1"/>
  <c r="O520" i="1"/>
  <c r="O515" i="1"/>
  <c r="O507" i="1"/>
  <c r="O499" i="1"/>
  <c r="O491" i="1"/>
  <c r="O483" i="1"/>
  <c r="O475" i="1"/>
  <c r="O467" i="1"/>
  <c r="O459" i="1"/>
  <c r="O451" i="1"/>
  <c r="O443" i="1"/>
  <c r="O435" i="1"/>
  <c r="O427" i="1"/>
  <c r="O419" i="1"/>
  <c r="O411" i="1"/>
  <c r="O403" i="1"/>
  <c r="O395" i="1"/>
  <c r="Q395" i="1" s="1"/>
  <c r="O387" i="1"/>
  <c r="O379" i="1"/>
  <c r="O371" i="1"/>
  <c r="O363" i="1"/>
  <c r="O355" i="1"/>
  <c r="O339" i="1"/>
  <c r="O331" i="1"/>
  <c r="O323" i="1"/>
  <c r="O315" i="1"/>
  <c r="O307" i="1"/>
  <c r="Q307" i="1" s="1"/>
  <c r="O299" i="1"/>
  <c r="O291" i="1"/>
  <c r="O283" i="1"/>
  <c r="O275" i="1"/>
  <c r="O267" i="1"/>
  <c r="O259" i="1"/>
  <c r="O251" i="1"/>
  <c r="O243" i="1"/>
  <c r="O227" i="1"/>
  <c r="O219" i="1"/>
  <c r="O211" i="1"/>
  <c r="O203" i="1"/>
  <c r="O195" i="1"/>
  <c r="O187" i="1"/>
  <c r="O179" i="1"/>
  <c r="Q179" i="1" s="1"/>
  <c r="O171" i="1"/>
  <c r="O163" i="1"/>
  <c r="O155" i="1"/>
  <c r="O147" i="1"/>
  <c r="O139" i="1"/>
  <c r="O125" i="1"/>
  <c r="O117" i="1"/>
  <c r="O21" i="1"/>
  <c r="O13" i="1"/>
  <c r="O797" i="1"/>
  <c r="O789" i="1"/>
  <c r="O781" i="1"/>
  <c r="O773" i="1"/>
  <c r="O765" i="1"/>
  <c r="O757" i="1"/>
  <c r="O749" i="1"/>
  <c r="O741" i="1"/>
  <c r="O733" i="1"/>
  <c r="O725" i="1"/>
  <c r="O717" i="1"/>
  <c r="O709" i="1"/>
  <c r="Q709" i="1" s="1"/>
  <c r="O701" i="1"/>
  <c r="Q701" i="1" s="1"/>
  <c r="O693" i="1"/>
  <c r="O685" i="1"/>
  <c r="O677" i="1"/>
  <c r="O669" i="1"/>
  <c r="O661" i="1"/>
  <c r="O653" i="1"/>
  <c r="O645" i="1"/>
  <c r="O637" i="1"/>
  <c r="O629" i="1"/>
  <c r="O621" i="1"/>
  <c r="O613" i="1"/>
  <c r="O605" i="1"/>
  <c r="Q605" i="1" s="1"/>
  <c r="O597" i="1"/>
  <c r="O589" i="1"/>
  <c r="O581" i="1"/>
  <c r="O573" i="1"/>
  <c r="O565" i="1"/>
  <c r="O557" i="1"/>
  <c r="O549" i="1"/>
  <c r="O541" i="1"/>
  <c r="O533" i="1"/>
  <c r="O525" i="1"/>
  <c r="O512" i="1"/>
  <c r="O504" i="1"/>
  <c r="O496" i="1"/>
  <c r="O488" i="1"/>
  <c r="O480" i="1"/>
  <c r="O472" i="1"/>
  <c r="O464" i="1"/>
  <c r="O456" i="1"/>
  <c r="O448" i="1"/>
  <c r="O440" i="1"/>
  <c r="O432" i="1"/>
  <c r="O424" i="1"/>
  <c r="Q424" i="1" s="1"/>
  <c r="O416" i="1"/>
  <c r="O408" i="1"/>
  <c r="O400" i="1"/>
  <c r="O392" i="1"/>
  <c r="O384" i="1"/>
  <c r="O376" i="1"/>
  <c r="O368" i="1"/>
  <c r="O360" i="1"/>
  <c r="O352" i="1"/>
  <c r="O344" i="1"/>
  <c r="O336" i="1"/>
  <c r="O328" i="1"/>
  <c r="O320" i="1"/>
  <c r="Q320" i="1" s="1"/>
  <c r="O312" i="1"/>
  <c r="O304" i="1"/>
  <c r="O296" i="1"/>
  <c r="Q296" i="1" s="1"/>
  <c r="O288" i="1"/>
  <c r="O280" i="1"/>
  <c r="O272" i="1"/>
  <c r="O264" i="1"/>
  <c r="O256" i="1"/>
  <c r="O248" i="1"/>
  <c r="O240" i="1"/>
  <c r="O232" i="1"/>
  <c r="O224" i="1"/>
  <c r="Q224" i="1" s="1"/>
  <c r="O216" i="1"/>
  <c r="O208" i="1"/>
  <c r="O200" i="1"/>
  <c r="O192" i="1"/>
  <c r="O184" i="1"/>
  <c r="O176" i="1"/>
  <c r="O168" i="1"/>
  <c r="O160" i="1"/>
  <c r="O152" i="1"/>
  <c r="O144" i="1"/>
  <c r="O136" i="1"/>
  <c r="O128" i="1"/>
  <c r="Q128" i="1" s="1"/>
  <c r="O120" i="1"/>
  <c r="Q120" i="1" s="1"/>
  <c r="O131" i="1"/>
  <c r="O123" i="1"/>
  <c r="O115" i="1"/>
  <c r="O107" i="1"/>
  <c r="O11" i="1"/>
  <c r="O102" i="1"/>
  <c r="O94" i="1"/>
  <c r="O86" i="1"/>
  <c r="O78" i="1"/>
  <c r="O70" i="1"/>
  <c r="O62" i="1"/>
  <c r="O54" i="1"/>
  <c r="Q54" i="1" s="1"/>
  <c r="O46" i="1"/>
  <c r="O38" i="1"/>
  <c r="O30" i="1"/>
  <c r="O22" i="1"/>
  <c r="O7330" i="1"/>
  <c r="Q7330" i="1" s="1"/>
  <c r="O7322" i="1"/>
  <c r="Q7322" i="1" s="1"/>
  <c r="O7314" i="1"/>
  <c r="O7306" i="1"/>
  <c r="O7298" i="1"/>
  <c r="O7290" i="1"/>
  <c r="Q7290" i="1" s="1"/>
  <c r="O7282" i="1"/>
  <c r="Q7282" i="1" s="1"/>
  <c r="O7274" i="1"/>
  <c r="Q7274" i="1" s="1"/>
  <c r="O7266" i="1"/>
  <c r="Q7266" i="1" s="1"/>
  <c r="O7258" i="1"/>
  <c r="Q7258" i="1" s="1"/>
  <c r="O7250" i="1"/>
  <c r="O7242" i="1"/>
  <c r="O7234" i="1"/>
  <c r="Q7234" i="1" s="1"/>
  <c r="O7226" i="1"/>
  <c r="Q7226" i="1" s="1"/>
  <c r="O7218" i="1"/>
  <c r="Q7218" i="1" s="1"/>
  <c r="O7210" i="1"/>
  <c r="O7202" i="1"/>
  <c r="O7194" i="1"/>
  <c r="Q7194" i="1" s="1"/>
  <c r="O7186" i="1"/>
  <c r="Q7186" i="1" s="1"/>
  <c r="O7178" i="1"/>
  <c r="O7170" i="1"/>
  <c r="Q7170" i="1" s="1"/>
  <c r="O7162" i="1"/>
  <c r="Q7162" i="1" s="1"/>
  <c r="O7154" i="1"/>
  <c r="Q7154" i="1" s="1"/>
  <c r="O7146" i="1"/>
  <c r="O7138" i="1"/>
  <c r="Q7138" i="1" s="1"/>
  <c r="O7130" i="1"/>
  <c r="Q7130" i="1" s="1"/>
  <c r="O7122" i="1"/>
  <c r="O7114" i="1"/>
  <c r="O7106" i="1"/>
  <c r="Q7106" i="1" s="1"/>
  <c r="O7098" i="1"/>
  <c r="Q7098" i="1" s="1"/>
  <c r="O7090" i="1"/>
  <c r="Q7090" i="1" s="1"/>
  <c r="O7082" i="1"/>
  <c r="Q7082" i="1" s="1"/>
  <c r="O7074" i="1"/>
  <c r="Q7074" i="1" s="1"/>
  <c r="O7066" i="1"/>
  <c r="O7058" i="1"/>
  <c r="O7050" i="1"/>
  <c r="O7042" i="1"/>
  <c r="O7034" i="1"/>
  <c r="Q7034" i="1" s="1"/>
  <c r="O7026" i="1"/>
  <c r="Q7026" i="1" s="1"/>
  <c r="O7018" i="1"/>
  <c r="O7010" i="1"/>
  <c r="O7002" i="1"/>
  <c r="O6994" i="1"/>
  <c r="O6986" i="1"/>
  <c r="O6978" i="1"/>
  <c r="Q6978" i="1" s="1"/>
  <c r="O6970" i="1"/>
  <c r="Q6970" i="1" s="1"/>
  <c r="O6962" i="1"/>
  <c r="Q6962" i="1" s="1"/>
  <c r="O6954" i="1"/>
  <c r="Q6954" i="1" s="1"/>
  <c r="O6946" i="1"/>
  <c r="Q6946" i="1" s="1"/>
  <c r="O6938" i="1"/>
  <c r="Q6938" i="1" s="1"/>
  <c r="O6930" i="1"/>
  <c r="O6922" i="1"/>
  <c r="O6914" i="1"/>
  <c r="Q6914" i="1" s="1"/>
  <c r="O6906" i="1"/>
  <c r="Q6906" i="1" s="1"/>
  <c r="O6898" i="1"/>
  <c r="Q6898" i="1" s="1"/>
  <c r="O6890" i="1"/>
  <c r="Q6890" i="1" s="1"/>
  <c r="O6882" i="1"/>
  <c r="Q6882" i="1" s="1"/>
  <c r="O6874" i="1"/>
  <c r="Q6874" i="1" s="1"/>
  <c r="O6866" i="1"/>
  <c r="O6858" i="1"/>
  <c r="O6850" i="1"/>
  <c r="Q6850" i="1" s="1"/>
  <c r="O6842" i="1"/>
  <c r="P6842" i="1" s="1"/>
  <c r="O6834" i="1"/>
  <c r="Q6834" i="1" s="1"/>
  <c r="O6826" i="1"/>
  <c r="O6818" i="1"/>
  <c r="O6810" i="1"/>
  <c r="Q6810" i="1" s="1"/>
  <c r="O6802" i="1"/>
  <c r="Q6802" i="1" s="1"/>
  <c r="O6794" i="1"/>
  <c r="O6786" i="1"/>
  <c r="Q6786" i="1" s="1"/>
  <c r="O6778" i="1"/>
  <c r="Q6778" i="1" s="1"/>
  <c r="O6770" i="1"/>
  <c r="O6762" i="1"/>
  <c r="O6754" i="1"/>
  <c r="O6746" i="1"/>
  <c r="O6738" i="1"/>
  <c r="O6730" i="1"/>
  <c r="O6722" i="1"/>
  <c r="Q6722" i="1" s="1"/>
  <c r="O6714" i="1"/>
  <c r="Q6714" i="1" s="1"/>
  <c r="O6706" i="1"/>
  <c r="Q6706" i="1" s="1"/>
  <c r="O6698" i="1"/>
  <c r="Q6698" i="1" s="1"/>
  <c r="O6690" i="1"/>
  <c r="O6682" i="1"/>
  <c r="O6674" i="1"/>
  <c r="O6666" i="1"/>
  <c r="O6658" i="1"/>
  <c r="Q6658" i="1" s="1"/>
  <c r="O6650" i="1"/>
  <c r="O6642" i="1"/>
  <c r="O6634" i="1"/>
  <c r="O6626" i="1"/>
  <c r="O6618" i="1"/>
  <c r="O6610" i="1"/>
  <c r="O6602" i="1"/>
  <c r="O6594" i="1"/>
  <c r="Q6594" i="1" s="1"/>
  <c r="O6586" i="1"/>
  <c r="O6578" i="1"/>
  <c r="O6570" i="1"/>
  <c r="Q6570" i="1" s="1"/>
  <c r="O6562" i="1"/>
  <c r="Q6562" i="1" s="1"/>
  <c r="O6554" i="1"/>
  <c r="O6546" i="1"/>
  <c r="O6538" i="1"/>
  <c r="O6530" i="1"/>
  <c r="Q6530" i="1" s="1"/>
  <c r="O6522" i="1"/>
  <c r="O6514" i="1"/>
  <c r="O6506" i="1"/>
  <c r="Q6506" i="1" s="1"/>
  <c r="O6498" i="1"/>
  <c r="Q6498" i="1" s="1"/>
  <c r="O6490" i="1"/>
  <c r="O6482" i="1"/>
  <c r="O6474" i="1"/>
  <c r="O6466" i="1"/>
  <c r="Q6466" i="1" s="1"/>
  <c r="O6458" i="1"/>
  <c r="O6450" i="1"/>
  <c r="O6442" i="1"/>
  <c r="O6434" i="1"/>
  <c r="O6426" i="1"/>
  <c r="O6418" i="1"/>
  <c r="O6410" i="1"/>
  <c r="O6394" i="1"/>
  <c r="Q6394" i="1" s="1"/>
  <c r="O6386" i="1"/>
  <c r="Q6386" i="1" s="1"/>
  <c r="O6378" i="1"/>
  <c r="Q6378" i="1" s="1"/>
  <c r="O6370" i="1"/>
  <c r="O6362" i="1"/>
  <c r="O6354" i="1"/>
  <c r="O6346" i="1"/>
  <c r="O6338" i="1"/>
  <c r="O6330" i="1"/>
  <c r="O6322" i="1"/>
  <c r="Q6322" i="1" s="1"/>
  <c r="O6314" i="1"/>
  <c r="Q6314" i="1" s="1"/>
  <c r="O6306" i="1"/>
  <c r="O6298" i="1"/>
  <c r="O6290" i="1"/>
  <c r="O6282" i="1"/>
  <c r="O6274" i="1"/>
  <c r="O6266" i="1"/>
  <c r="O6258" i="1"/>
  <c r="Q6258" i="1" s="1"/>
  <c r="O6250" i="1"/>
  <c r="Q6250" i="1" s="1"/>
  <c r="O6242" i="1"/>
  <c r="O6234" i="1"/>
  <c r="O6226" i="1"/>
  <c r="Q6226" i="1" s="1"/>
  <c r="O6218" i="1"/>
  <c r="O6210" i="1"/>
  <c r="O6202" i="1"/>
  <c r="Q6202" i="1" s="1"/>
  <c r="O6194" i="1"/>
  <c r="Q6194" i="1" s="1"/>
  <c r="O6186" i="1"/>
  <c r="Q6186" i="1" s="1"/>
  <c r="O6178" i="1"/>
  <c r="O6170" i="1"/>
  <c r="O6162" i="1"/>
  <c r="Q6162" i="1" s="1"/>
  <c r="O6154" i="1"/>
  <c r="O6146" i="1"/>
  <c r="O6138" i="1"/>
  <c r="O6130" i="1"/>
  <c r="Q6130" i="1" s="1"/>
  <c r="O6122" i="1"/>
  <c r="O6114" i="1"/>
  <c r="Q6114" i="1" s="1"/>
  <c r="O6106" i="1"/>
  <c r="Q6106" i="1" s="1"/>
  <c r="O6098" i="1"/>
  <c r="Q6098" i="1" s="1"/>
  <c r="O6090" i="1"/>
  <c r="O6082" i="1"/>
  <c r="O6074" i="1"/>
  <c r="Q6074" i="1" s="1"/>
  <c r="O6066" i="1"/>
  <c r="Q6066" i="1" s="1"/>
  <c r="O6058" i="1"/>
  <c r="Q6058" i="1" s="1"/>
  <c r="O6050" i="1"/>
  <c r="Q6050" i="1" s="1"/>
  <c r="O6042" i="1"/>
  <c r="O6034" i="1"/>
  <c r="O6026" i="1"/>
  <c r="O6018" i="1"/>
  <c r="Q6018" i="1" s="1"/>
  <c r="O6010" i="1"/>
  <c r="Q6010" i="1" s="1"/>
  <c r="O6002" i="1"/>
  <c r="O5994" i="1"/>
  <c r="Q5994" i="1" s="1"/>
  <c r="O5986" i="1"/>
  <c r="O5978" i="1"/>
  <c r="O5970" i="1"/>
  <c r="Q5970" i="1" s="1"/>
  <c r="O5962" i="1"/>
  <c r="O5954" i="1"/>
  <c r="O5946" i="1"/>
  <c r="O5938" i="1"/>
  <c r="O5930" i="1"/>
  <c r="Q5930" i="1" s="1"/>
  <c r="O5922" i="1"/>
  <c r="Q5922" i="1" s="1"/>
  <c r="O5914" i="1"/>
  <c r="O5906" i="1"/>
  <c r="Q5906" i="1" s="1"/>
  <c r="O5898" i="1"/>
  <c r="O5890" i="1"/>
  <c r="O5874" i="1"/>
  <c r="Q5874" i="1" s="1"/>
  <c r="O5866" i="1"/>
  <c r="Q5866" i="1" s="1"/>
  <c r="O5858" i="1"/>
  <c r="Q5858" i="1" s="1"/>
  <c r="O5850" i="1"/>
  <c r="O5842" i="1"/>
  <c r="O5826" i="1"/>
  <c r="O5818" i="1"/>
  <c r="Q5818" i="1" s="1"/>
  <c r="O5810" i="1"/>
  <c r="Q5810" i="1" s="1"/>
  <c r="O5802" i="1"/>
  <c r="Q5802" i="1" s="1"/>
  <c r="O5786" i="1"/>
  <c r="Q5786" i="1" s="1"/>
  <c r="O5778" i="1"/>
  <c r="Q5778" i="1" s="1"/>
  <c r="O5770" i="1"/>
  <c r="O5762" i="1"/>
  <c r="Q5762" i="1" s="1"/>
  <c r="O5754" i="1"/>
  <c r="Q5754" i="1" s="1"/>
  <c r="O5746" i="1"/>
  <c r="O5738" i="1"/>
  <c r="O5730" i="1"/>
  <c r="O5722" i="1"/>
  <c r="Q5722" i="1" s="1"/>
  <c r="O5714" i="1"/>
  <c r="Q5714" i="1" s="1"/>
  <c r="O5706" i="1"/>
  <c r="O5698" i="1"/>
  <c r="Q5698" i="1" s="1"/>
  <c r="O5690" i="1"/>
  <c r="Q5690" i="1" s="1"/>
  <c r="O5682" i="1"/>
  <c r="O5674" i="1"/>
  <c r="O5666" i="1"/>
  <c r="O5658" i="1"/>
  <c r="Q5658" i="1" s="1"/>
  <c r="O5650" i="1"/>
  <c r="O5642" i="1"/>
  <c r="O5634" i="1"/>
  <c r="O5626" i="1"/>
  <c r="O5618" i="1"/>
  <c r="Q5618" i="1" s="1"/>
  <c r="O5610" i="1"/>
  <c r="Q5610" i="1" s="1"/>
  <c r="O5602" i="1"/>
  <c r="Q5602" i="1" s="1"/>
  <c r="O5594" i="1"/>
  <c r="Q5594" i="1" s="1"/>
  <c r="O5586" i="1"/>
  <c r="O5578" i="1"/>
  <c r="O7333" i="1"/>
  <c r="Q7333" i="1" s="1"/>
  <c r="O7325" i="1"/>
  <c r="Q7325" i="1" s="1"/>
  <c r="O7317" i="1"/>
  <c r="O7309" i="1"/>
  <c r="O7301" i="1"/>
  <c r="O7293" i="1"/>
  <c r="Q7293" i="1" s="1"/>
  <c r="O7285" i="1"/>
  <c r="Q7285" i="1" s="1"/>
  <c r="O7277" i="1"/>
  <c r="Q7277" i="1" s="1"/>
  <c r="O7269" i="1"/>
  <c r="Q7269" i="1" s="1"/>
  <c r="O7261" i="1"/>
  <c r="O7253" i="1"/>
  <c r="O7245" i="1"/>
  <c r="O7237" i="1"/>
  <c r="Q7237" i="1" s="1"/>
  <c r="O7229" i="1"/>
  <c r="Q7229" i="1" s="1"/>
  <c r="O7221" i="1"/>
  <c r="Q7221" i="1" s="1"/>
  <c r="O7213" i="1"/>
  <c r="Q7213" i="1" s="1"/>
  <c r="O7205" i="1"/>
  <c r="O7197" i="1"/>
  <c r="Q7197" i="1" s="1"/>
  <c r="O7189" i="1"/>
  <c r="O7181" i="1"/>
  <c r="O7173" i="1"/>
  <c r="Q7173" i="1" s="1"/>
  <c r="O7165" i="1"/>
  <c r="O7157" i="1"/>
  <c r="O7149" i="1"/>
  <c r="O7141" i="1"/>
  <c r="O7133" i="1"/>
  <c r="O7125" i="1"/>
  <c r="O7117" i="1"/>
  <c r="O7109" i="1"/>
  <c r="O7101" i="1"/>
  <c r="O7093" i="1"/>
  <c r="O7085" i="1"/>
  <c r="O7077" i="1"/>
  <c r="O7069" i="1"/>
  <c r="Q7069" i="1" s="1"/>
  <c r="O7061" i="1"/>
  <c r="O7053" i="1"/>
  <c r="O7045" i="1"/>
  <c r="O7037" i="1"/>
  <c r="O7029" i="1"/>
  <c r="O7021" i="1"/>
  <c r="O7013" i="1"/>
  <c r="O7005" i="1"/>
  <c r="O6997" i="1"/>
  <c r="O6989" i="1"/>
  <c r="O6981" i="1"/>
  <c r="O6973" i="1"/>
  <c r="O6965" i="1"/>
  <c r="O6957" i="1"/>
  <c r="O6949" i="1"/>
  <c r="O6941" i="1"/>
  <c r="O6933" i="1"/>
  <c r="O6925" i="1"/>
  <c r="O6917" i="1"/>
  <c r="O6909" i="1"/>
  <c r="O6901" i="1"/>
  <c r="O6893" i="1"/>
  <c r="O6885" i="1"/>
  <c r="O6877" i="1"/>
  <c r="O6869" i="1"/>
  <c r="O6861" i="1"/>
  <c r="O6853" i="1"/>
  <c r="Q6853" i="1" s="1"/>
  <c r="O6845" i="1"/>
  <c r="O6837" i="1"/>
  <c r="Q6837" i="1" s="1"/>
  <c r="O6829" i="1"/>
  <c r="O6821" i="1"/>
  <c r="O6813" i="1"/>
  <c r="Q6813" i="1" s="1"/>
  <c r="O6805" i="1"/>
  <c r="O6797" i="1"/>
  <c r="O6789" i="1"/>
  <c r="O6781" i="1"/>
  <c r="O6773" i="1"/>
  <c r="O6765" i="1"/>
  <c r="O6757" i="1"/>
  <c r="Q6757" i="1" s="1"/>
  <c r="O6749" i="1"/>
  <c r="O6741" i="1"/>
  <c r="O6733" i="1"/>
  <c r="O6725" i="1"/>
  <c r="O6717" i="1"/>
  <c r="O6709" i="1"/>
  <c r="O6701" i="1"/>
  <c r="O6693" i="1"/>
  <c r="O6685" i="1"/>
  <c r="O6677" i="1"/>
  <c r="O6669" i="1"/>
  <c r="O6661" i="1"/>
  <c r="O6653" i="1"/>
  <c r="O6645" i="1"/>
  <c r="O6637" i="1"/>
  <c r="O6629" i="1"/>
  <c r="O6621" i="1"/>
  <c r="O6613" i="1"/>
  <c r="O6605" i="1"/>
  <c r="O6597" i="1"/>
  <c r="O6589" i="1"/>
  <c r="O6581" i="1"/>
  <c r="O6573" i="1"/>
  <c r="O6565" i="1"/>
  <c r="O6557" i="1"/>
  <c r="O6541" i="1"/>
  <c r="O6533" i="1"/>
  <c r="O6525" i="1"/>
  <c r="O6517" i="1"/>
  <c r="O6509" i="1"/>
  <c r="O6501" i="1"/>
  <c r="O6493" i="1"/>
  <c r="O6485" i="1"/>
  <c r="O6477" i="1"/>
  <c r="O6469" i="1"/>
  <c r="O6461" i="1"/>
  <c r="O6453" i="1"/>
  <c r="O6445" i="1"/>
  <c r="O6437" i="1"/>
  <c r="Q6437" i="1" s="1"/>
  <c r="O6429" i="1"/>
  <c r="O6421" i="1"/>
  <c r="O6413" i="1"/>
  <c r="O6405" i="1"/>
  <c r="O6397" i="1"/>
  <c r="O6389" i="1"/>
  <c r="O6381" i="1"/>
  <c r="O6373" i="1"/>
  <c r="O6365" i="1"/>
  <c r="O6357" i="1"/>
  <c r="O6349" i="1"/>
  <c r="O6341" i="1"/>
  <c r="O6333" i="1"/>
  <c r="O6325" i="1"/>
  <c r="O6317" i="1"/>
  <c r="O6309" i="1"/>
  <c r="Q6309" i="1" s="1"/>
  <c r="O6301" i="1"/>
  <c r="O6293" i="1"/>
  <c r="O6285" i="1"/>
  <c r="O6277" i="1"/>
  <c r="O6269" i="1"/>
  <c r="O6261" i="1"/>
  <c r="O6253" i="1"/>
  <c r="O6245" i="1"/>
  <c r="Q6245" i="1" s="1"/>
  <c r="O6237" i="1"/>
  <c r="O6229" i="1"/>
  <c r="Q6229" i="1" s="1"/>
  <c r="O6221" i="1"/>
  <c r="O6213" i="1"/>
  <c r="O6205" i="1"/>
  <c r="O6197" i="1"/>
  <c r="O6189" i="1"/>
  <c r="Q6189" i="1" s="1"/>
  <c r="O6181" i="1"/>
  <c r="Q6181" i="1" s="1"/>
  <c r="O6173" i="1"/>
  <c r="O6165" i="1"/>
  <c r="O6157" i="1"/>
  <c r="O6149" i="1"/>
  <c r="O6141" i="1"/>
  <c r="O6133" i="1"/>
  <c r="O6125" i="1"/>
  <c r="O6117" i="1"/>
  <c r="O6109" i="1"/>
  <c r="O6101" i="1"/>
  <c r="O6093" i="1"/>
  <c r="O6085" i="1"/>
  <c r="O6077" i="1"/>
  <c r="O6069" i="1"/>
  <c r="O6061" i="1"/>
  <c r="O6053" i="1"/>
  <c r="O6045" i="1"/>
  <c r="O6037" i="1"/>
  <c r="O6029" i="1"/>
  <c r="O6021" i="1"/>
  <c r="O6013" i="1"/>
  <c r="O6005" i="1"/>
  <c r="Q6005" i="1" s="1"/>
  <c r="O5997" i="1"/>
  <c r="P5997" i="1" s="1"/>
  <c r="O5989" i="1"/>
  <c r="Q5989" i="1" s="1"/>
  <c r="O5981" i="1"/>
  <c r="Q5981" i="1" s="1"/>
  <c r="O5973" i="1"/>
  <c r="Q5973" i="1" s="1"/>
  <c r="O5965" i="1"/>
  <c r="O5957" i="1"/>
  <c r="O5949" i="1"/>
  <c r="Q5949" i="1" s="1"/>
  <c r="O5941" i="1"/>
  <c r="Q5941" i="1" s="1"/>
  <c r="O5933" i="1"/>
  <c r="Q5933" i="1" s="1"/>
  <c r="O5925" i="1"/>
  <c r="Q5925" i="1" s="1"/>
  <c r="O5917" i="1"/>
  <c r="Q5917" i="1" s="1"/>
  <c r="O5909" i="1"/>
  <c r="P5909" i="1" s="1"/>
  <c r="O5901" i="1"/>
  <c r="O5893" i="1"/>
  <c r="O5885" i="1"/>
  <c r="Q5885" i="1" s="1"/>
  <c r="O5877" i="1"/>
  <c r="O5869" i="1"/>
  <c r="O5861" i="1"/>
  <c r="O5853" i="1"/>
  <c r="O5845" i="1"/>
  <c r="O5837" i="1"/>
  <c r="O5829" i="1"/>
  <c r="Q5829" i="1" s="1"/>
  <c r="O5821" i="1"/>
  <c r="O5813" i="1"/>
  <c r="O5805" i="1"/>
  <c r="O5797" i="1"/>
  <c r="O5789" i="1"/>
  <c r="O5781" i="1"/>
  <c r="O5773" i="1"/>
  <c r="O5765" i="1"/>
  <c r="O5757" i="1"/>
  <c r="O5749" i="1"/>
  <c r="O5741" i="1"/>
  <c r="O5733" i="1"/>
  <c r="O5725" i="1"/>
  <c r="O5717" i="1"/>
  <c r="O5709" i="1"/>
  <c r="O5701" i="1"/>
  <c r="O5693" i="1"/>
  <c r="O5685" i="1"/>
  <c r="Q5685" i="1" s="1"/>
  <c r="O5677" i="1"/>
  <c r="Q5677" i="1" s="1"/>
  <c r="O5669" i="1"/>
  <c r="O5661" i="1"/>
  <c r="O5653" i="1"/>
  <c r="O5645" i="1"/>
  <c r="O7328" i="1"/>
  <c r="O7256" i="1"/>
  <c r="O7240" i="1"/>
  <c r="Q7240" i="1" s="1"/>
  <c r="O7216" i="1"/>
  <c r="O7192" i="1"/>
  <c r="O7176" i="1"/>
  <c r="O7080" i="1"/>
  <c r="O7072" i="1"/>
  <c r="O7048" i="1"/>
  <c r="O7016" i="1"/>
  <c r="O7000" i="1"/>
  <c r="O6960" i="1"/>
  <c r="O6952" i="1"/>
  <c r="O6944" i="1"/>
  <c r="Q6944" i="1" s="1"/>
  <c r="O6920" i="1"/>
  <c r="O6912" i="1"/>
  <c r="O6896" i="1"/>
  <c r="O6888" i="1"/>
  <c r="O6864" i="1"/>
  <c r="O6848" i="1"/>
  <c r="O6840" i="1"/>
  <c r="O6800" i="1"/>
  <c r="O6792" i="1"/>
  <c r="O6784" i="1"/>
  <c r="O6776" i="1"/>
  <c r="O6720" i="1"/>
  <c r="O6712" i="1"/>
  <c r="O6688" i="1"/>
  <c r="O6672" i="1"/>
  <c r="O6664" i="1"/>
  <c r="O6656" i="1"/>
  <c r="O6640" i="1"/>
  <c r="O6632" i="1"/>
  <c r="O6624" i="1"/>
  <c r="O6616" i="1"/>
  <c r="O6560" i="1"/>
  <c r="O6552" i="1"/>
  <c r="O6544" i="1"/>
  <c r="O6536" i="1"/>
  <c r="O6528" i="1"/>
  <c r="O6520" i="1"/>
  <c r="O6512" i="1"/>
  <c r="O6504" i="1"/>
  <c r="O6496" i="1"/>
  <c r="O6488" i="1"/>
  <c r="O6480" i="1"/>
  <c r="O6472" i="1"/>
  <c r="O6464" i="1"/>
  <c r="O6456" i="1"/>
  <c r="O6448" i="1"/>
  <c r="O6440" i="1"/>
  <c r="O6432" i="1"/>
  <c r="O6424" i="1"/>
  <c r="O6416" i="1"/>
  <c r="O6408" i="1"/>
  <c r="O6400" i="1"/>
  <c r="O6392" i="1"/>
  <c r="O6384" i="1"/>
  <c r="O6376" i="1"/>
  <c r="O6368" i="1"/>
  <c r="O6360" i="1"/>
  <c r="O6352" i="1"/>
  <c r="O6344" i="1"/>
  <c r="O6336" i="1"/>
  <c r="O6328" i="1"/>
  <c r="O6320" i="1"/>
  <c r="O6312" i="1"/>
  <c r="O6304" i="1"/>
  <c r="O6296" i="1"/>
  <c r="O6288" i="1"/>
  <c r="O6280" i="1"/>
  <c r="O6272" i="1"/>
  <c r="O6264" i="1"/>
  <c r="O6256" i="1"/>
  <c r="Q6256" i="1" s="1"/>
  <c r="O6248" i="1"/>
  <c r="Q6248" i="1" s="1"/>
  <c r="O6240" i="1"/>
  <c r="Q6240" i="1" s="1"/>
  <c r="O6232" i="1"/>
  <c r="Q6232" i="1" s="1"/>
  <c r="O6224" i="1"/>
  <c r="O6216" i="1"/>
  <c r="O6208" i="1"/>
  <c r="O6200" i="1"/>
  <c r="O6192" i="1"/>
  <c r="O6184" i="1"/>
  <c r="O6176" i="1"/>
  <c r="O6168" i="1"/>
  <c r="O6160" i="1"/>
  <c r="Q6160" i="1" s="1"/>
  <c r="O6152" i="1"/>
  <c r="Q6152" i="1" s="1"/>
  <c r="O6144" i="1"/>
  <c r="O6136" i="1"/>
  <c r="O6128" i="1"/>
  <c r="Q6128" i="1" s="1"/>
  <c r="O6120" i="1"/>
  <c r="Q6120" i="1" s="1"/>
  <c r="O6112" i="1"/>
  <c r="Q6112" i="1" s="1"/>
  <c r="O6104" i="1"/>
  <c r="Q6104" i="1" s="1"/>
  <c r="O6096" i="1"/>
  <c r="O6088" i="1"/>
  <c r="Q6088" i="1" s="1"/>
  <c r="O6080" i="1"/>
  <c r="Q6080" i="1" s="1"/>
  <c r="O6072" i="1"/>
  <c r="Q6072" i="1" s="1"/>
  <c r="O6064" i="1"/>
  <c r="Q6064" i="1" s="1"/>
  <c r="O6056" i="1"/>
  <c r="Q6056" i="1" s="1"/>
  <c r="O6048" i="1"/>
  <c r="Q6048" i="1" s="1"/>
  <c r="O6040" i="1"/>
  <c r="Q6040" i="1" s="1"/>
  <c r="O6032" i="1"/>
  <c r="Q6032" i="1" s="1"/>
  <c r="O6024" i="1"/>
  <c r="Q6024" i="1" s="1"/>
  <c r="O6016" i="1"/>
  <c r="O6008" i="1"/>
  <c r="O6000" i="1"/>
  <c r="O5992" i="1"/>
  <c r="O5984" i="1"/>
  <c r="O5976" i="1"/>
  <c r="O5968" i="1"/>
  <c r="O5960" i="1"/>
  <c r="O5952" i="1"/>
  <c r="O5944" i="1"/>
  <c r="O5936" i="1"/>
  <c r="O5928" i="1"/>
  <c r="O5920" i="1"/>
  <c r="O5912" i="1"/>
  <c r="O5904" i="1"/>
  <c r="O5896" i="1"/>
  <c r="O5888" i="1"/>
  <c r="O5880" i="1"/>
  <c r="O5872" i="1"/>
  <c r="O5864" i="1"/>
  <c r="O5856" i="1"/>
  <c r="O5848" i="1"/>
  <c r="O5840" i="1"/>
  <c r="O5832" i="1"/>
  <c r="O5824" i="1"/>
  <c r="O5816" i="1"/>
  <c r="O5808" i="1"/>
  <c r="Q5808" i="1" s="1"/>
  <c r="O5800" i="1"/>
  <c r="O5792" i="1"/>
  <c r="O5784" i="1"/>
  <c r="O5776" i="1"/>
  <c r="O5768" i="1"/>
  <c r="O5760" i="1"/>
  <c r="O5752" i="1"/>
  <c r="O5744" i="1"/>
  <c r="O5736" i="1"/>
  <c r="O5728" i="1"/>
  <c r="O5720" i="1"/>
  <c r="O5712" i="1"/>
  <c r="O5696" i="1"/>
  <c r="O5688" i="1"/>
  <c r="O5680" i="1"/>
  <c r="O5672" i="1"/>
  <c r="O5664" i="1"/>
  <c r="O5656" i="1"/>
  <c r="O5648" i="1"/>
  <c r="O5640" i="1"/>
  <c r="O5632" i="1"/>
  <c r="O5624" i="1"/>
  <c r="O5616" i="1"/>
  <c r="O5608" i="1"/>
  <c r="O5600" i="1"/>
  <c r="O5592" i="1"/>
  <c r="O5584" i="1"/>
  <c r="O5576" i="1"/>
  <c r="O5568" i="1"/>
  <c r="O5560" i="1"/>
  <c r="O5552" i="1"/>
  <c r="O5544" i="1"/>
  <c r="O5536" i="1"/>
  <c r="O5528" i="1"/>
  <c r="O5520" i="1"/>
  <c r="O5512" i="1"/>
  <c r="O5504" i="1"/>
  <c r="O5496" i="1"/>
  <c r="O5488" i="1"/>
  <c r="O5480" i="1"/>
  <c r="O5472" i="1"/>
  <c r="O5464" i="1"/>
  <c r="O5456" i="1"/>
  <c r="O5448" i="1"/>
  <c r="O5440" i="1"/>
  <c r="O5432" i="1"/>
  <c r="O5424" i="1"/>
  <c r="O5416" i="1"/>
  <c r="O5408" i="1"/>
  <c r="O5400" i="1"/>
  <c r="O5392" i="1"/>
  <c r="O5384" i="1"/>
  <c r="O5376" i="1"/>
  <c r="O5368" i="1"/>
  <c r="O5360" i="1"/>
  <c r="O5352" i="1"/>
  <c r="O5344" i="1"/>
  <c r="O5336" i="1"/>
  <c r="O5328" i="1"/>
  <c r="O5320" i="1"/>
  <c r="O5312" i="1"/>
  <c r="O5304" i="1"/>
  <c r="O5296" i="1"/>
  <c r="O5288" i="1"/>
  <c r="O5280" i="1"/>
  <c r="O5272" i="1"/>
  <c r="O5264" i="1"/>
  <c r="O5256" i="1"/>
  <c r="O5248" i="1"/>
  <c r="O5240" i="1"/>
  <c r="O5232" i="1"/>
  <c r="O5224" i="1"/>
  <c r="O5216" i="1"/>
  <c r="O5208" i="1"/>
  <c r="O5200" i="1"/>
  <c r="O5192" i="1"/>
  <c r="Q5192" i="1" s="1"/>
  <c r="O5184" i="1"/>
  <c r="O5176" i="1"/>
  <c r="O5168" i="1"/>
  <c r="O5160" i="1"/>
  <c r="O5152" i="1"/>
  <c r="O5144" i="1"/>
  <c r="O5128" i="1"/>
  <c r="O5120" i="1"/>
  <c r="O5112" i="1"/>
  <c r="O5104" i="1"/>
  <c r="O5096" i="1"/>
  <c r="O5088" i="1"/>
  <c r="O5080" i="1"/>
  <c r="O5072" i="1"/>
  <c r="O5064" i="1"/>
  <c r="O5056" i="1"/>
  <c r="O5048" i="1"/>
  <c r="O5040" i="1"/>
  <c r="O5032" i="1"/>
  <c r="O5024" i="1"/>
  <c r="O5016" i="1"/>
  <c r="O5008" i="1"/>
  <c r="O5000" i="1"/>
  <c r="O4992" i="1"/>
  <c r="O4984" i="1"/>
  <c r="O4976" i="1"/>
  <c r="O4968" i="1"/>
  <c r="O4960" i="1"/>
  <c r="O4952" i="1"/>
  <c r="O4944" i="1"/>
  <c r="O4936" i="1"/>
  <c r="O4928" i="1"/>
  <c r="O4920" i="1"/>
  <c r="O4912" i="1"/>
  <c r="Q4912" i="1" s="1"/>
  <c r="O4904" i="1"/>
  <c r="O4896" i="1"/>
  <c r="O4888" i="1"/>
  <c r="O4880" i="1"/>
  <c r="O4872" i="1"/>
  <c r="O4864" i="1"/>
  <c r="O4856" i="1"/>
  <c r="O4848" i="1"/>
  <c r="O4840" i="1"/>
  <c r="O4832" i="1"/>
  <c r="Q4832" i="1" s="1"/>
  <c r="O4824" i="1"/>
  <c r="Q4824" i="1" s="1"/>
  <c r="O4816" i="1"/>
  <c r="Q4816" i="1" s="1"/>
  <c r="O4808" i="1"/>
  <c r="Q4808" i="1" s="1"/>
  <c r="O4800" i="1"/>
  <c r="Q4800" i="1" s="1"/>
  <c r="O4792" i="1"/>
  <c r="O4784" i="1"/>
  <c r="O4776" i="1"/>
  <c r="O4768" i="1"/>
  <c r="Q4768" i="1" s="1"/>
  <c r="O4760" i="1"/>
  <c r="Q4760" i="1" s="1"/>
  <c r="O4752" i="1"/>
  <c r="Q4752" i="1" s="1"/>
  <c r="O4744" i="1"/>
  <c r="Q4744" i="1" s="1"/>
  <c r="O4736" i="1"/>
  <c r="O4728" i="1"/>
  <c r="Q4728" i="1" s="1"/>
  <c r="O4720" i="1"/>
  <c r="O4712" i="1"/>
  <c r="O4704" i="1"/>
  <c r="Q4704" i="1" s="1"/>
  <c r="O4696" i="1"/>
  <c r="Q4696" i="1" s="1"/>
  <c r="O4688" i="1"/>
  <c r="O4680" i="1"/>
  <c r="Q4680" i="1" s="1"/>
  <c r="O4672" i="1"/>
  <c r="Q4672" i="1" s="1"/>
  <c r="O4664" i="1"/>
  <c r="Q4664" i="1" s="1"/>
  <c r="O4656" i="1"/>
  <c r="O4648" i="1"/>
  <c r="O4640" i="1"/>
  <c r="O4632" i="1"/>
  <c r="O4624" i="1"/>
  <c r="O4616" i="1"/>
  <c r="O4608" i="1"/>
  <c r="Q4608" i="1" s="1"/>
  <c r="O4600" i="1"/>
  <c r="Q4600" i="1" s="1"/>
  <c r="O4592" i="1"/>
  <c r="O4584" i="1"/>
  <c r="O4576" i="1"/>
  <c r="Q4576" i="1" s="1"/>
  <c r="O4568" i="1"/>
  <c r="Q4568" i="1" s="1"/>
  <c r="O4560" i="1"/>
  <c r="O4552" i="1"/>
  <c r="O4544" i="1"/>
  <c r="O4536" i="1"/>
  <c r="O4528" i="1"/>
  <c r="O4520" i="1"/>
  <c r="O4512" i="1"/>
  <c r="O4504" i="1"/>
  <c r="O4496" i="1"/>
  <c r="O4488" i="1"/>
  <c r="O4480" i="1"/>
  <c r="O4472" i="1"/>
  <c r="O4464" i="1"/>
  <c r="O4456" i="1"/>
  <c r="O4448" i="1"/>
  <c r="O4440" i="1"/>
  <c r="O4432" i="1"/>
  <c r="O4424" i="1"/>
  <c r="O4416" i="1"/>
  <c r="Q4416" i="1" s="1"/>
  <c r="O4408" i="1"/>
  <c r="O4400" i="1"/>
  <c r="O4392" i="1"/>
  <c r="O4384" i="1"/>
  <c r="O4376" i="1"/>
  <c r="Q4376" i="1" s="1"/>
  <c r="O4368" i="1"/>
  <c r="O4360" i="1"/>
  <c r="O4352" i="1"/>
  <c r="O4344" i="1"/>
  <c r="O4336" i="1"/>
  <c r="O4328" i="1"/>
  <c r="O4320" i="1"/>
  <c r="O4312" i="1"/>
  <c r="O4304" i="1"/>
  <c r="O4296" i="1"/>
  <c r="Q4296" i="1" s="1"/>
  <c r="O4288" i="1"/>
  <c r="O4280" i="1"/>
  <c r="O4272" i="1"/>
  <c r="O4264" i="1"/>
  <c r="O4256" i="1"/>
  <c r="Q4256" i="1" s="1"/>
  <c r="O4248" i="1"/>
  <c r="Q4248" i="1" s="1"/>
  <c r="O4240" i="1"/>
  <c r="O4232" i="1"/>
  <c r="O4224" i="1"/>
  <c r="O4216" i="1"/>
  <c r="O4208" i="1"/>
  <c r="O4200" i="1"/>
  <c r="O4192" i="1"/>
  <c r="O4184" i="1"/>
  <c r="O4176" i="1"/>
  <c r="O4168" i="1"/>
  <c r="Q4168" i="1" s="1"/>
  <c r="O4160" i="1"/>
  <c r="O4152" i="1"/>
  <c r="O4144" i="1"/>
  <c r="O4136" i="1"/>
  <c r="Q4136" i="1" s="1"/>
  <c r="O7312" i="1"/>
  <c r="O7296" i="1"/>
  <c r="O7264" i="1"/>
  <c r="O7208" i="1"/>
  <c r="O7160" i="1"/>
  <c r="O7152" i="1"/>
  <c r="O7128" i="1"/>
  <c r="O7096" i="1"/>
  <c r="O7032" i="1"/>
  <c r="O6976" i="1"/>
  <c r="O6872" i="1"/>
  <c r="O6856" i="1"/>
  <c r="O6832" i="1"/>
  <c r="O6728" i="1"/>
  <c r="O6696" i="1"/>
  <c r="O6680" i="1"/>
  <c r="O6600" i="1"/>
  <c r="O7323" i="1"/>
  <c r="Q7323" i="1" s="1"/>
  <c r="O7315" i="1"/>
  <c r="O7307" i="1"/>
  <c r="O7299" i="1"/>
  <c r="O7251" i="1"/>
  <c r="O7235" i="1"/>
  <c r="O7227" i="1"/>
  <c r="O7219" i="1"/>
  <c r="O7211" i="1"/>
  <c r="O7203" i="1"/>
  <c r="O7195" i="1"/>
  <c r="O7163" i="1"/>
  <c r="O7123" i="1"/>
  <c r="O7099" i="1"/>
  <c r="O7091" i="1"/>
  <c r="O7083" i="1"/>
  <c r="O7075" i="1"/>
  <c r="O7035" i="1"/>
  <c r="O7019" i="1"/>
  <c r="O6987" i="1"/>
  <c r="O6931" i="1"/>
  <c r="O6907" i="1"/>
  <c r="O6899" i="1"/>
  <c r="O6875" i="1"/>
  <c r="O6867" i="1"/>
  <c r="O6859" i="1"/>
  <c r="O6851" i="1"/>
  <c r="O6843" i="1"/>
  <c r="O6835" i="1"/>
  <c r="O6803" i="1"/>
  <c r="O6747" i="1"/>
  <c r="O6731" i="1"/>
  <c r="O6707" i="1"/>
  <c r="O6691" i="1"/>
  <c r="O6683" i="1"/>
  <c r="O6675" i="1"/>
  <c r="O6667" i="1"/>
  <c r="O6627" i="1"/>
  <c r="O6619" i="1"/>
  <c r="O6611" i="1"/>
  <c r="O6603" i="1"/>
  <c r="O6595" i="1"/>
  <c r="O6587" i="1"/>
  <c r="O6579" i="1"/>
  <c r="O6571" i="1"/>
  <c r="O6563" i="1"/>
  <c r="O6547" i="1"/>
  <c r="O6515" i="1"/>
  <c r="O6507" i="1"/>
  <c r="O6467" i="1"/>
  <c r="O6451" i="1"/>
  <c r="O6435" i="1"/>
  <c r="O6395" i="1"/>
  <c r="O6355" i="1"/>
  <c r="O6331" i="1"/>
  <c r="O6323" i="1"/>
  <c r="O6307" i="1"/>
  <c r="O6299" i="1"/>
  <c r="O6291" i="1"/>
  <c r="O6283" i="1"/>
  <c r="O6275" i="1"/>
  <c r="O6267" i="1"/>
  <c r="O6203" i="1"/>
  <c r="O6195" i="1"/>
  <c r="O6187" i="1"/>
  <c r="Q6187" i="1" s="1"/>
  <c r="O6075" i="1"/>
  <c r="O6067" i="1"/>
  <c r="O6059" i="1"/>
  <c r="O6051" i="1"/>
  <c r="O6043" i="1"/>
  <c r="O6035" i="1"/>
  <c r="O6027" i="1"/>
  <c r="O6019" i="1"/>
  <c r="O6011" i="1"/>
  <c r="O6003" i="1"/>
  <c r="O5995" i="1"/>
  <c r="O5987" i="1"/>
  <c r="O5979" i="1"/>
  <c r="O5971" i="1"/>
  <c r="O5963" i="1"/>
  <c r="O5955" i="1"/>
  <c r="O5947" i="1"/>
  <c r="O5939" i="1"/>
  <c r="O5931" i="1"/>
  <c r="O5923" i="1"/>
  <c r="O5915" i="1"/>
  <c r="O5907" i="1"/>
  <c r="O5899" i="1"/>
  <c r="O5891" i="1"/>
  <c r="O5883" i="1"/>
  <c r="O5875" i="1"/>
  <c r="O5867" i="1"/>
  <c r="O5859" i="1"/>
  <c r="O5851" i="1"/>
  <c r="O5843" i="1"/>
  <c r="O5835" i="1"/>
  <c r="O5827" i="1"/>
  <c r="O5819" i="1"/>
  <c r="O5811" i="1"/>
  <c r="O5803" i="1"/>
  <c r="O5795" i="1"/>
  <c r="O5787" i="1"/>
  <c r="O5779" i="1"/>
  <c r="O5771" i="1"/>
  <c r="O5763" i="1"/>
  <c r="O5755" i="1"/>
  <c r="O5747" i="1"/>
  <c r="O5739" i="1"/>
  <c r="O5731" i="1"/>
  <c r="O5723" i="1"/>
  <c r="O5715" i="1"/>
  <c r="O5707" i="1"/>
  <c r="O5699" i="1"/>
  <c r="O5691" i="1"/>
  <c r="O5683" i="1"/>
  <c r="O5675" i="1"/>
  <c r="O5667" i="1"/>
  <c r="O5659" i="1"/>
  <c r="O5651" i="1"/>
  <c r="O5643" i="1"/>
  <c r="O5635" i="1"/>
  <c r="O5627" i="1"/>
  <c r="O5619" i="1"/>
  <c r="O5611" i="1"/>
  <c r="O5603" i="1"/>
  <c r="O5595" i="1"/>
  <c r="O5587" i="1"/>
  <c r="O5579" i="1"/>
  <c r="O5571" i="1"/>
  <c r="Q5571" i="1" s="1"/>
  <c r="O5563" i="1"/>
  <c r="O5555" i="1"/>
  <c r="O5547" i="1"/>
  <c r="O5539" i="1"/>
  <c r="O5531" i="1"/>
  <c r="O5523" i="1"/>
  <c r="O5515" i="1"/>
  <c r="O5507" i="1"/>
  <c r="O5499" i="1"/>
  <c r="O5491" i="1"/>
  <c r="O5483" i="1"/>
  <c r="O5475" i="1"/>
  <c r="O5467" i="1"/>
  <c r="O5459" i="1"/>
  <c r="O5451" i="1"/>
  <c r="O5443" i="1"/>
  <c r="O5435" i="1"/>
  <c r="O5427" i="1"/>
  <c r="O5419" i="1"/>
  <c r="O5411" i="1"/>
  <c r="O5403" i="1"/>
  <c r="O5395" i="1"/>
  <c r="O5387" i="1"/>
  <c r="O5379" i="1"/>
  <c r="O5371" i="1"/>
  <c r="O5363" i="1"/>
  <c r="O5355" i="1"/>
  <c r="O5347" i="1"/>
  <c r="O5339" i="1"/>
  <c r="O5331" i="1"/>
  <c r="O5323" i="1"/>
  <c r="O5315" i="1"/>
  <c r="O5307" i="1"/>
  <c r="O5299" i="1"/>
  <c r="O5291" i="1"/>
  <c r="O5283" i="1"/>
  <c r="O5275" i="1"/>
  <c r="O5267" i="1"/>
  <c r="O5259" i="1"/>
  <c r="O5251" i="1"/>
  <c r="O5243" i="1"/>
  <c r="O5235" i="1"/>
  <c r="O5227" i="1"/>
  <c r="O5219" i="1"/>
  <c r="O5211" i="1"/>
  <c r="O5203" i="1"/>
  <c r="O5195" i="1"/>
  <c r="Q5195" i="1" s="1"/>
  <c r="O5187" i="1"/>
  <c r="O5179" i="1"/>
  <c r="O5171" i="1"/>
  <c r="O5163" i="1"/>
  <c r="O5155" i="1"/>
  <c r="O5147" i="1"/>
  <c r="O5139" i="1"/>
  <c r="O5131" i="1"/>
  <c r="O5123" i="1"/>
  <c r="O5115" i="1"/>
  <c r="O5107" i="1"/>
  <c r="O5099" i="1"/>
  <c r="O5091" i="1"/>
  <c r="O5083" i="1"/>
  <c r="O5075" i="1"/>
  <c r="O5067" i="1"/>
  <c r="O5059" i="1"/>
  <c r="O5051" i="1"/>
  <c r="O5043" i="1"/>
  <c r="O5035" i="1"/>
  <c r="O5027" i="1"/>
  <c r="Q5027" i="1" s="1"/>
  <c r="O5019" i="1"/>
  <c r="O5011" i="1"/>
  <c r="O5003" i="1"/>
  <c r="O4995" i="1"/>
  <c r="O4987" i="1"/>
  <c r="O4979" i="1"/>
  <c r="O4971" i="1"/>
  <c r="O4963" i="1"/>
  <c r="O4955" i="1"/>
  <c r="O4947" i="1"/>
  <c r="O4939" i="1"/>
  <c r="Q4939" i="1" s="1"/>
  <c r="O4931" i="1"/>
  <c r="O4915" i="1"/>
  <c r="O4907" i="1"/>
  <c r="O4899" i="1"/>
  <c r="O4891" i="1"/>
  <c r="O4883" i="1"/>
  <c r="O4875" i="1"/>
  <c r="O4867" i="1"/>
  <c r="O4859" i="1"/>
  <c r="O4851" i="1"/>
  <c r="O4843" i="1"/>
  <c r="O4835" i="1"/>
  <c r="O4827" i="1"/>
  <c r="O4819" i="1"/>
  <c r="O4811" i="1"/>
  <c r="O4803" i="1"/>
  <c r="O4795" i="1"/>
  <c r="O4787" i="1"/>
  <c r="O4779" i="1"/>
  <c r="O4771" i="1"/>
  <c r="O4763" i="1"/>
  <c r="O4755" i="1"/>
  <c r="O4747" i="1"/>
  <c r="O4739" i="1"/>
  <c r="O4731" i="1"/>
  <c r="O4723" i="1"/>
  <c r="O4715" i="1"/>
  <c r="O4707" i="1"/>
  <c r="O4699" i="1"/>
  <c r="O4691" i="1"/>
  <c r="O4683" i="1"/>
  <c r="O4675" i="1"/>
  <c r="O4667" i="1"/>
  <c r="O4659" i="1"/>
  <c r="O4651" i="1"/>
  <c r="O4643" i="1"/>
  <c r="O4627" i="1"/>
  <c r="O4619" i="1"/>
  <c r="O4603" i="1"/>
  <c r="O4595" i="1"/>
  <c r="O4587" i="1"/>
  <c r="O4579" i="1"/>
  <c r="O4571" i="1"/>
  <c r="O4563" i="1"/>
  <c r="O4555" i="1"/>
  <c r="O4547" i="1"/>
  <c r="O4539" i="1"/>
  <c r="O4531" i="1"/>
  <c r="O4523" i="1"/>
  <c r="O4515" i="1"/>
  <c r="O4507" i="1"/>
  <c r="O4499" i="1"/>
  <c r="O4491" i="1"/>
  <c r="O4483" i="1"/>
  <c r="O4475" i="1"/>
  <c r="O4467" i="1"/>
  <c r="O4459" i="1"/>
  <c r="O4451" i="1"/>
  <c r="Q4451" i="1" s="1"/>
  <c r="O4443" i="1"/>
  <c r="O4435" i="1"/>
  <c r="O4427" i="1"/>
  <c r="O4419" i="1"/>
  <c r="O4411" i="1"/>
  <c r="O4403" i="1"/>
  <c r="O4395" i="1"/>
  <c r="O4387" i="1"/>
  <c r="O4379" i="1"/>
  <c r="O4371" i="1"/>
  <c r="Q4371" i="1" s="1"/>
  <c r="O4363" i="1"/>
  <c r="O4355" i="1"/>
  <c r="O4347" i="1"/>
  <c r="O4339" i="1"/>
  <c r="O4331" i="1"/>
  <c r="Q4331" i="1" s="1"/>
  <c r="O4323" i="1"/>
  <c r="O4315" i="1"/>
  <c r="O4307" i="1"/>
  <c r="O4299" i="1"/>
  <c r="Q4299" i="1" s="1"/>
  <c r="O4291" i="1"/>
  <c r="O4283" i="1"/>
  <c r="O4275" i="1"/>
  <c r="O4267" i="1"/>
  <c r="O4259" i="1"/>
  <c r="O4251" i="1"/>
  <c r="O4235" i="1"/>
  <c r="O4227" i="1"/>
  <c r="O7331" i="1"/>
  <c r="O7291" i="1"/>
  <c r="O7283" i="1"/>
  <c r="O7275" i="1"/>
  <c r="O7267" i="1"/>
  <c r="O7259" i="1"/>
  <c r="O7243" i="1"/>
  <c r="O7187" i="1"/>
  <c r="O7179" i="1"/>
  <c r="O7171" i="1"/>
  <c r="O7155" i="1"/>
  <c r="O7147" i="1"/>
  <c r="O7139" i="1"/>
  <c r="O7131" i="1"/>
  <c r="Q7131" i="1" s="1"/>
  <c r="O7115" i="1"/>
  <c r="O7107" i="1"/>
  <c r="O7067" i="1"/>
  <c r="O7059" i="1"/>
  <c r="O7051" i="1"/>
  <c r="O7043" i="1"/>
  <c r="O7027" i="1"/>
  <c r="O7011" i="1"/>
  <c r="O7003" i="1"/>
  <c r="O6995" i="1"/>
  <c r="Q6995" i="1" s="1"/>
  <c r="O6979" i="1"/>
  <c r="O6971" i="1"/>
  <c r="O6963" i="1"/>
  <c r="O6955" i="1"/>
  <c r="O6947" i="1"/>
  <c r="O6939" i="1"/>
  <c r="O6923" i="1"/>
  <c r="O6915" i="1"/>
  <c r="O6891" i="1"/>
  <c r="O6883" i="1"/>
  <c r="O6827" i="1"/>
  <c r="O6819" i="1"/>
  <c r="O6811" i="1"/>
  <c r="O6795" i="1"/>
  <c r="O6787" i="1"/>
  <c r="O6779" i="1"/>
  <c r="O6771" i="1"/>
  <c r="O6763" i="1"/>
  <c r="O6755" i="1"/>
  <c r="O6739" i="1"/>
  <c r="O6723" i="1"/>
  <c r="O6715" i="1"/>
  <c r="O6699" i="1"/>
  <c r="O6659" i="1"/>
  <c r="O6651" i="1"/>
  <c r="O6643" i="1"/>
  <c r="O6635" i="1"/>
  <c r="O6555" i="1"/>
  <c r="O6539" i="1"/>
  <c r="O6531" i="1"/>
  <c r="O6523" i="1"/>
  <c r="O6499" i="1"/>
  <c r="O6491" i="1"/>
  <c r="O6483" i="1"/>
  <c r="O6475" i="1"/>
  <c r="O6459" i="1"/>
  <c r="O6443" i="1"/>
  <c r="O6427" i="1"/>
  <c r="O6419" i="1"/>
  <c r="Q6419" i="1" s="1"/>
  <c r="O6411" i="1"/>
  <c r="O6403" i="1"/>
  <c r="O6387" i="1"/>
  <c r="O6379" i="1"/>
  <c r="O6371" i="1"/>
  <c r="O6363" i="1"/>
  <c r="O6347" i="1"/>
  <c r="O6339" i="1"/>
  <c r="O6315" i="1"/>
  <c r="O6259" i="1"/>
  <c r="O6251" i="1"/>
  <c r="O6243" i="1"/>
  <c r="O6235" i="1"/>
  <c r="O6227" i="1"/>
  <c r="Q6227" i="1" s="1"/>
  <c r="O6219" i="1"/>
  <c r="O6211" i="1"/>
  <c r="Q6211" i="1" s="1"/>
  <c r="O6179" i="1"/>
  <c r="Q6179" i="1" s="1"/>
  <c r="O6171" i="1"/>
  <c r="O6163" i="1"/>
  <c r="O6155" i="1"/>
  <c r="O6147" i="1"/>
  <c r="O6139" i="1"/>
  <c r="O6131" i="1"/>
  <c r="O6123" i="1"/>
  <c r="O6115" i="1"/>
  <c r="O6107" i="1"/>
  <c r="O6099" i="1"/>
  <c r="O6091" i="1"/>
  <c r="O6083" i="1"/>
  <c r="O7334" i="1"/>
  <c r="Q7334" i="1" s="1"/>
  <c r="O7326" i="1"/>
  <c r="O7318" i="1"/>
  <c r="O7310" i="1"/>
  <c r="O7302" i="1"/>
  <c r="O7294" i="1"/>
  <c r="O7286" i="1"/>
  <c r="O7278" i="1"/>
  <c r="O7270" i="1"/>
  <c r="O7262" i="1"/>
  <c r="O7254" i="1"/>
  <c r="O7246" i="1"/>
  <c r="O7238" i="1"/>
  <c r="O7230" i="1"/>
  <c r="O7222" i="1"/>
  <c r="O7214" i="1"/>
  <c r="O7206" i="1"/>
  <c r="Q7206" i="1" s="1"/>
  <c r="O7198" i="1"/>
  <c r="O7190" i="1"/>
  <c r="O7182" i="1"/>
  <c r="O7174" i="1"/>
  <c r="O7166" i="1"/>
  <c r="O7158" i="1"/>
  <c r="Q7158" i="1" s="1"/>
  <c r="O7150" i="1"/>
  <c r="Q7150" i="1" s="1"/>
  <c r="O7142" i="1"/>
  <c r="Q7142" i="1" s="1"/>
  <c r="O7134" i="1"/>
  <c r="Q7134" i="1" s="1"/>
  <c r="O7126" i="1"/>
  <c r="Q7126" i="1" s="1"/>
  <c r="O7118" i="1"/>
  <c r="Q7118" i="1" s="1"/>
  <c r="O7110" i="1"/>
  <c r="O7102" i="1"/>
  <c r="Q7102" i="1" s="1"/>
  <c r="O7094" i="1"/>
  <c r="Q7094" i="1" s="1"/>
  <c r="O7086" i="1"/>
  <c r="Q7086" i="1" s="1"/>
  <c r="O7078" i="1"/>
  <c r="Q7078" i="1" s="1"/>
  <c r="O7070" i="1"/>
  <c r="Q7070" i="1" s="1"/>
  <c r="O7062" i="1"/>
  <c r="Q7062" i="1" s="1"/>
  <c r="O7054" i="1"/>
  <c r="Q7054" i="1" s="1"/>
  <c r="O7046" i="1"/>
  <c r="O7038" i="1"/>
  <c r="O7030" i="1"/>
  <c r="O7022" i="1"/>
  <c r="Q7022" i="1" s="1"/>
  <c r="O7014" i="1"/>
  <c r="Q7014" i="1" s="1"/>
  <c r="O7006" i="1"/>
  <c r="Q7006" i="1" s="1"/>
  <c r="O6998" i="1"/>
  <c r="O6990" i="1"/>
  <c r="O6982" i="1"/>
  <c r="O6974" i="1"/>
  <c r="O6966" i="1"/>
  <c r="O6958" i="1"/>
  <c r="O6950" i="1"/>
  <c r="O6942" i="1"/>
  <c r="O6934" i="1"/>
  <c r="O6926" i="1"/>
  <c r="O6918" i="1"/>
  <c r="O6910" i="1"/>
  <c r="O6902" i="1"/>
  <c r="O6894" i="1"/>
  <c r="O6886" i="1"/>
  <c r="O6878" i="1"/>
  <c r="O6870" i="1"/>
  <c r="O6862" i="1"/>
  <c r="O6854" i="1"/>
  <c r="O6846" i="1"/>
  <c r="O6838" i="1"/>
  <c r="O6830" i="1"/>
  <c r="O6822" i="1"/>
  <c r="O6814" i="1"/>
  <c r="O6806" i="1"/>
  <c r="O6798" i="1"/>
  <c r="O6790" i="1"/>
  <c r="O6782" i="1"/>
  <c r="O6774" i="1"/>
  <c r="O6766" i="1"/>
  <c r="O6758" i="1"/>
  <c r="O6750" i="1"/>
  <c r="O6742" i="1"/>
  <c r="O6734" i="1"/>
  <c r="O6726" i="1"/>
  <c r="O6718" i="1"/>
  <c r="O6710" i="1"/>
  <c r="O6702" i="1"/>
  <c r="O6694" i="1"/>
  <c r="O6686" i="1"/>
  <c r="O6678" i="1"/>
  <c r="O6670" i="1"/>
  <c r="O6662" i="1"/>
  <c r="O6654" i="1"/>
  <c r="O6646" i="1"/>
  <c r="O6638" i="1"/>
  <c r="O6630" i="1"/>
  <c r="O6622" i="1"/>
  <c r="O6614" i="1"/>
  <c r="O6606" i="1"/>
  <c r="O6598" i="1"/>
  <c r="O6590" i="1"/>
  <c r="O6582" i="1"/>
  <c r="O6574" i="1"/>
  <c r="O6566" i="1"/>
  <c r="O6558" i="1"/>
  <c r="O6550" i="1"/>
  <c r="O6542" i="1"/>
  <c r="Q6542" i="1" s="1"/>
  <c r="O6534" i="1"/>
  <c r="Q6534" i="1" s="1"/>
  <c r="O6526" i="1"/>
  <c r="Q6526" i="1" s="1"/>
  <c r="O6518" i="1"/>
  <c r="Q6518" i="1" s="1"/>
  <c r="O6510" i="1"/>
  <c r="Q6510" i="1" s="1"/>
  <c r="O6502" i="1"/>
  <c r="Q6502" i="1" s="1"/>
  <c r="O6494" i="1"/>
  <c r="Q6494" i="1" s="1"/>
  <c r="O6486" i="1"/>
  <c r="Q6486" i="1" s="1"/>
  <c r="O6478" i="1"/>
  <c r="Q6478" i="1" s="1"/>
  <c r="O6470" i="1"/>
  <c r="O6462" i="1"/>
  <c r="O6454" i="1"/>
  <c r="Q6454" i="1" s="1"/>
  <c r="O6438" i="1"/>
  <c r="O6430" i="1"/>
  <c r="O6422" i="1"/>
  <c r="O6414" i="1"/>
  <c r="O6406" i="1"/>
  <c r="O6398" i="1"/>
  <c r="O6390" i="1"/>
  <c r="O6382" i="1"/>
  <c r="Q6382" i="1" s="1"/>
  <c r="O6374" i="1"/>
  <c r="Q6374" i="1" s="1"/>
  <c r="O6366" i="1"/>
  <c r="Q6366" i="1" s="1"/>
  <c r="O6358" i="1"/>
  <c r="O6350" i="1"/>
  <c r="Q6350" i="1" s="1"/>
  <c r="O6342" i="1"/>
  <c r="P6342" i="1" s="1"/>
  <c r="O6334" i="1"/>
  <c r="Q6334" i="1" s="1"/>
  <c r="O6326" i="1"/>
  <c r="Q6326" i="1" s="1"/>
  <c r="O6318" i="1"/>
  <c r="Q6318" i="1" s="1"/>
  <c r="O6310" i="1"/>
  <c r="Q6310" i="1" s="1"/>
  <c r="O6302" i="1"/>
  <c r="Q6302" i="1" s="1"/>
  <c r="O6294" i="1"/>
  <c r="P6294" i="1" s="1"/>
  <c r="O6286" i="1"/>
  <c r="Q6286" i="1" s="1"/>
  <c r="O6278" i="1"/>
  <c r="P6278" i="1" s="1"/>
  <c r="O6262" i="1"/>
  <c r="O6254" i="1"/>
  <c r="O6246" i="1"/>
  <c r="O6238" i="1"/>
  <c r="O6230" i="1"/>
  <c r="O6222" i="1"/>
  <c r="O6214" i="1"/>
  <c r="O6206" i="1"/>
  <c r="Q6206" i="1" s="1"/>
  <c r="O6198" i="1"/>
  <c r="O6190" i="1"/>
  <c r="O6182" i="1"/>
  <c r="O6174" i="1"/>
  <c r="O6166" i="1"/>
  <c r="O6158" i="1"/>
  <c r="O6150" i="1"/>
  <c r="O6142" i="1"/>
  <c r="O6134" i="1"/>
  <c r="O6126" i="1"/>
  <c r="O6118" i="1"/>
  <c r="O6110" i="1"/>
  <c r="O6102" i="1"/>
  <c r="O6094" i="1"/>
  <c r="O6086" i="1"/>
  <c r="O6078" i="1"/>
  <c r="O6070" i="1"/>
  <c r="O6062" i="1"/>
  <c r="O6054" i="1"/>
  <c r="O6046" i="1"/>
  <c r="O6038" i="1"/>
  <c r="O6030" i="1"/>
  <c r="Q6030" i="1" s="1"/>
  <c r="O6022" i="1"/>
  <c r="O6014" i="1"/>
  <c r="O6006" i="1"/>
  <c r="O5998" i="1"/>
  <c r="O5990" i="1"/>
  <c r="O5982" i="1"/>
  <c r="O5974" i="1"/>
  <c r="O5966" i="1"/>
  <c r="Q5966" i="1" s="1"/>
  <c r="O5958" i="1"/>
  <c r="O5950" i="1"/>
  <c r="O5942" i="1"/>
  <c r="O5934" i="1"/>
  <c r="O5926" i="1"/>
  <c r="O5918" i="1"/>
  <c r="O5910" i="1"/>
  <c r="O5902" i="1"/>
  <c r="Q5902" i="1" s="1"/>
  <c r="O5894" i="1"/>
  <c r="O5886" i="1"/>
  <c r="O5878" i="1"/>
  <c r="O5870" i="1"/>
  <c r="O5862" i="1"/>
  <c r="O5854" i="1"/>
  <c r="O5846" i="1"/>
  <c r="O5838" i="1"/>
  <c r="O5830" i="1"/>
  <c r="O5822" i="1"/>
  <c r="O5814" i="1"/>
  <c r="O5806" i="1"/>
  <c r="O7336" i="1"/>
  <c r="O7320" i="1"/>
  <c r="O7288" i="1"/>
  <c r="O7280" i="1"/>
  <c r="O7248" i="1"/>
  <c r="O7224" i="1"/>
  <c r="O7200" i="1"/>
  <c r="O7144" i="1"/>
  <c r="O7136" i="1"/>
  <c r="O7120" i="1"/>
  <c r="O7112" i="1"/>
  <c r="Q7112" i="1" s="1"/>
  <c r="O7064" i="1"/>
  <c r="O7056" i="1"/>
  <c r="O7008" i="1"/>
  <c r="O6992" i="1"/>
  <c r="O6968" i="1"/>
  <c r="O6936" i="1"/>
  <c r="O6904" i="1"/>
  <c r="O6880" i="1"/>
  <c r="Q6880" i="1" s="1"/>
  <c r="O6824" i="1"/>
  <c r="O6816" i="1"/>
  <c r="O6808" i="1"/>
  <c r="O6768" i="1"/>
  <c r="O6760" i="1"/>
  <c r="O6752" i="1"/>
  <c r="O6704" i="1"/>
  <c r="O7337" i="1"/>
  <c r="Q7337" i="1" s="1"/>
  <c r="O7329" i="1"/>
  <c r="Q7329" i="1" s="1"/>
  <c r="O7321" i="1"/>
  <c r="Q7321" i="1" s="1"/>
  <c r="O7313" i="1"/>
  <c r="Q7313" i="1" s="1"/>
  <c r="O7305" i="1"/>
  <c r="O7297" i="1"/>
  <c r="Q7297" i="1" s="1"/>
  <c r="O7289" i="1"/>
  <c r="Q7289" i="1" s="1"/>
  <c r="O7281" i="1"/>
  <c r="Q7281" i="1" s="1"/>
  <c r="O7273" i="1"/>
  <c r="Q7273" i="1" s="1"/>
  <c r="O7265" i="1"/>
  <c r="O7257" i="1"/>
  <c r="Q7257" i="1" s="1"/>
  <c r="O7249" i="1"/>
  <c r="Q7249" i="1" s="1"/>
  <c r="O7241" i="1"/>
  <c r="O7233" i="1"/>
  <c r="O7225" i="1"/>
  <c r="Q7225" i="1" s="1"/>
  <c r="O7217" i="1"/>
  <c r="Q7217" i="1" s="1"/>
  <c r="O7209" i="1"/>
  <c r="Q7209" i="1" s="1"/>
  <c r="O7201" i="1"/>
  <c r="Q7201" i="1" s="1"/>
  <c r="O7193" i="1"/>
  <c r="Q7193" i="1" s="1"/>
  <c r="O7185" i="1"/>
  <c r="Q7185" i="1" s="1"/>
  <c r="O7177" i="1"/>
  <c r="O7169" i="1"/>
  <c r="O7161" i="1"/>
  <c r="O7153" i="1"/>
  <c r="O7145" i="1"/>
  <c r="O7137" i="1"/>
  <c r="O7129" i="1"/>
  <c r="O7121" i="1"/>
  <c r="Q7121" i="1" s="1"/>
  <c r="O7113" i="1"/>
  <c r="O7105" i="1"/>
  <c r="O7097" i="1"/>
  <c r="O7089" i="1"/>
  <c r="O7081" i="1"/>
  <c r="O7073" i="1"/>
  <c r="O7065" i="1"/>
  <c r="O7057" i="1"/>
  <c r="Q7057" i="1" s="1"/>
  <c r="O7049" i="1"/>
  <c r="O7041" i="1"/>
  <c r="O7033" i="1"/>
  <c r="O7025" i="1"/>
  <c r="O7017" i="1"/>
  <c r="O7009" i="1"/>
  <c r="O7001" i="1"/>
  <c r="O6993" i="1"/>
  <c r="O6985" i="1"/>
  <c r="O6969" i="1"/>
  <c r="O6961" i="1"/>
  <c r="P6961" i="1" s="1"/>
  <c r="O6953" i="1"/>
  <c r="Q6953" i="1" s="1"/>
  <c r="O6945" i="1"/>
  <c r="Q6945" i="1" s="1"/>
  <c r="O6937" i="1"/>
  <c r="Q6937" i="1" s="1"/>
  <c r="O6929" i="1"/>
  <c r="Q6929" i="1" s="1"/>
  <c r="O6921" i="1"/>
  <c r="Q6921" i="1" s="1"/>
  <c r="O6913" i="1"/>
  <c r="Q6913" i="1" s="1"/>
  <c r="O6905" i="1"/>
  <c r="Q6905" i="1" s="1"/>
  <c r="O6897" i="1"/>
  <c r="Q6897" i="1" s="1"/>
  <c r="O6889" i="1"/>
  <c r="Q6889" i="1" s="1"/>
  <c r="O6881" i="1"/>
  <c r="O6873" i="1"/>
  <c r="O6865" i="1"/>
  <c r="O6857" i="1"/>
  <c r="O6849" i="1"/>
  <c r="O6841" i="1"/>
  <c r="O6833" i="1"/>
  <c r="O6825" i="1"/>
  <c r="O6817" i="1"/>
  <c r="O6809" i="1"/>
  <c r="O6801" i="1"/>
  <c r="O6793" i="1"/>
  <c r="O6785" i="1"/>
  <c r="O6777" i="1"/>
  <c r="O6769" i="1"/>
  <c r="O6761" i="1"/>
  <c r="O6753" i="1"/>
  <c r="O6745" i="1"/>
  <c r="O6737" i="1"/>
  <c r="O6729" i="1"/>
  <c r="O6721" i="1"/>
  <c r="O6713" i="1"/>
  <c r="O6705" i="1"/>
  <c r="O6697" i="1"/>
  <c r="O6689" i="1"/>
  <c r="Q6689" i="1" s="1"/>
  <c r="O6681" i="1"/>
  <c r="Q6681" i="1" s="1"/>
  <c r="O6673" i="1"/>
  <c r="Q6673" i="1" s="1"/>
  <c r="O6665" i="1"/>
  <c r="Q6665" i="1" s="1"/>
  <c r="O6657" i="1"/>
  <c r="O6649" i="1"/>
  <c r="O6641" i="1"/>
  <c r="Q6641" i="1" s="1"/>
  <c r="O6633" i="1"/>
  <c r="Q6633" i="1" s="1"/>
  <c r="O6625" i="1"/>
  <c r="Q6625" i="1" s="1"/>
  <c r="O6617" i="1"/>
  <c r="Q6617" i="1" s="1"/>
  <c r="O6609" i="1"/>
  <c r="Q6609" i="1" s="1"/>
  <c r="O6601" i="1"/>
  <c r="O6593" i="1"/>
  <c r="O6585" i="1"/>
  <c r="O6577" i="1"/>
  <c r="Q6577" i="1" s="1"/>
  <c r="O6569" i="1"/>
  <c r="Q6569" i="1" s="1"/>
  <c r="O6561" i="1"/>
  <c r="Q6561" i="1" s="1"/>
  <c r="O6553" i="1"/>
  <c r="Q6553" i="1" s="1"/>
  <c r="O6545" i="1"/>
  <c r="O6537" i="1"/>
  <c r="O6529" i="1"/>
  <c r="O6521" i="1"/>
  <c r="O6513" i="1"/>
  <c r="O6505" i="1"/>
  <c r="O6497" i="1"/>
  <c r="O6489" i="1"/>
  <c r="O6481" i="1"/>
  <c r="O6473" i="1"/>
  <c r="O6465" i="1"/>
  <c r="O6457" i="1"/>
  <c r="O6449" i="1"/>
  <c r="O6441" i="1"/>
  <c r="Q6441" i="1" s="1"/>
  <c r="O6433" i="1"/>
  <c r="Q6433" i="1" s="1"/>
  <c r="O6425" i="1"/>
  <c r="Q6425" i="1" s="1"/>
  <c r="O6417" i="1"/>
  <c r="Q6417" i="1" s="1"/>
  <c r="O6409" i="1"/>
  <c r="Q6409" i="1" s="1"/>
  <c r="O6401" i="1"/>
  <c r="O6393" i="1"/>
  <c r="O6385" i="1"/>
  <c r="O6377" i="1"/>
  <c r="O6369" i="1"/>
  <c r="O6361" i="1"/>
  <c r="O6353" i="1"/>
  <c r="O6345" i="1"/>
  <c r="O6337" i="1"/>
  <c r="O6329" i="1"/>
  <c r="O6321" i="1"/>
  <c r="O6313" i="1"/>
  <c r="O6305" i="1"/>
  <c r="O6297" i="1"/>
  <c r="O6289" i="1"/>
  <c r="O6281" i="1"/>
  <c r="O6273" i="1"/>
  <c r="O6265" i="1"/>
  <c r="O6257" i="1"/>
  <c r="O6249" i="1"/>
  <c r="Q6249" i="1" s="1"/>
  <c r="O6241" i="1"/>
  <c r="Q6241" i="1" s="1"/>
  <c r="O6233" i="1"/>
  <c r="Q6233" i="1" s="1"/>
  <c r="O6225" i="1"/>
  <c r="O6217" i="1"/>
  <c r="O6201" i="1"/>
  <c r="O6185" i="1"/>
  <c r="O6169" i="1"/>
  <c r="O6161" i="1"/>
  <c r="O6153" i="1"/>
  <c r="O6145" i="1"/>
  <c r="O6137" i="1"/>
  <c r="O6129" i="1"/>
  <c r="O6121" i="1"/>
  <c r="O6113" i="1"/>
  <c r="O6105" i="1"/>
  <c r="O6097" i="1"/>
  <c r="O6089" i="1"/>
  <c r="O6081" i="1"/>
  <c r="O6073" i="1"/>
  <c r="O6065" i="1"/>
  <c r="O6057" i="1"/>
  <c r="O6049" i="1"/>
  <c r="O6041" i="1"/>
  <c r="O6033" i="1"/>
  <c r="O6025" i="1"/>
  <c r="O6017" i="1"/>
  <c r="O6001" i="1"/>
  <c r="O5993" i="1"/>
  <c r="O5985" i="1"/>
  <c r="O5977" i="1"/>
  <c r="O5969" i="1"/>
  <c r="O5961" i="1"/>
  <c r="O5953" i="1"/>
  <c r="O5945" i="1"/>
  <c r="O5937" i="1"/>
  <c r="O5929" i="1"/>
  <c r="O5921" i="1"/>
  <c r="O5913" i="1"/>
  <c r="O5905" i="1"/>
  <c r="O5897" i="1"/>
  <c r="O5889" i="1"/>
  <c r="O5881" i="1"/>
  <c r="Q5881" i="1" s="1"/>
  <c r="O5873" i="1"/>
  <c r="O5865" i="1"/>
  <c r="O5857" i="1"/>
  <c r="O5849" i="1"/>
  <c r="O5841" i="1"/>
  <c r="O5833" i="1"/>
  <c r="Q5833" i="1" s="1"/>
  <c r="O5825" i="1"/>
  <c r="Q5825" i="1" s="1"/>
  <c r="O5817" i="1"/>
  <c r="Q5817" i="1" s="1"/>
  <c r="O5809" i="1"/>
  <c r="Q5809" i="1" s="1"/>
  <c r="O5801" i="1"/>
  <c r="Q5801" i="1" s="1"/>
  <c r="O5793" i="1"/>
  <c r="O5785" i="1"/>
  <c r="O5777" i="1"/>
  <c r="O5769" i="1"/>
  <c r="O5761" i="1"/>
  <c r="O5753" i="1"/>
  <c r="O5745" i="1"/>
  <c r="O5737" i="1"/>
  <c r="O5729" i="1"/>
  <c r="O5721" i="1"/>
  <c r="O5713" i="1"/>
  <c r="Q5713" i="1" s="1"/>
  <c r="O5705" i="1"/>
  <c r="O5697" i="1"/>
  <c r="O5689" i="1"/>
  <c r="O5681" i="1"/>
  <c r="O5673" i="1"/>
  <c r="Q5673" i="1" s="1"/>
  <c r="O7304" i="1"/>
  <c r="O7272" i="1"/>
  <c r="O7232" i="1"/>
  <c r="O7184" i="1"/>
  <c r="O7168" i="1"/>
  <c r="O7104" i="1"/>
  <c r="O7088" i="1"/>
  <c r="Q7088" i="1" s="1"/>
  <c r="O7040" i="1"/>
  <c r="O7024" i="1"/>
  <c r="O6984" i="1"/>
  <c r="O6928" i="1"/>
  <c r="O6736" i="1"/>
  <c r="O6648" i="1"/>
  <c r="O6608" i="1"/>
  <c r="O3675" i="1"/>
  <c r="O7332" i="1"/>
  <c r="O7324" i="1"/>
  <c r="O7316" i="1"/>
  <c r="O7308" i="1"/>
  <c r="O7300" i="1"/>
  <c r="O7292" i="1"/>
  <c r="O7284" i="1"/>
  <c r="Q7284" i="1" s="1"/>
  <c r="O7276" i="1"/>
  <c r="O7268" i="1"/>
  <c r="O7260" i="1"/>
  <c r="O7252" i="1"/>
  <c r="O7244" i="1"/>
  <c r="O7236" i="1"/>
  <c r="O7228" i="1"/>
  <c r="O7220" i="1"/>
  <c r="Q7220" i="1" s="1"/>
  <c r="O7212" i="1"/>
  <c r="O7204" i="1"/>
  <c r="O7196" i="1"/>
  <c r="O7188" i="1"/>
  <c r="O7180" i="1"/>
  <c r="O7164" i="1"/>
  <c r="O7156" i="1"/>
  <c r="O7148" i="1"/>
  <c r="O7140" i="1"/>
  <c r="O7132" i="1"/>
  <c r="O7124" i="1"/>
  <c r="O7116" i="1"/>
  <c r="O7108" i="1"/>
  <c r="O7100" i="1"/>
  <c r="O7092" i="1"/>
  <c r="O7084" i="1"/>
  <c r="O7076" i="1"/>
  <c r="O7068" i="1"/>
  <c r="O7060" i="1"/>
  <c r="O7052" i="1"/>
  <c r="O7044" i="1"/>
  <c r="O7036" i="1"/>
  <c r="Q7036" i="1" s="1"/>
  <c r="O7028" i="1"/>
  <c r="O7020" i="1"/>
  <c r="O7012" i="1"/>
  <c r="O6996" i="1"/>
  <c r="Q6996" i="1" s="1"/>
  <c r="O6988" i="1"/>
  <c r="O6980" i="1"/>
  <c r="O6972" i="1"/>
  <c r="Q6972" i="1" s="1"/>
  <c r="O6964" i="1"/>
  <c r="Q6964" i="1" s="1"/>
  <c r="O6956" i="1"/>
  <c r="Q6956" i="1" s="1"/>
  <c r="O6948" i="1"/>
  <c r="Q6948" i="1" s="1"/>
  <c r="O6940" i="1"/>
  <c r="Q6940" i="1" s="1"/>
  <c r="O6932" i="1"/>
  <c r="O6924" i="1"/>
  <c r="O6916" i="1"/>
  <c r="O6908" i="1"/>
  <c r="O6900" i="1"/>
  <c r="O6892" i="1"/>
  <c r="O6884" i="1"/>
  <c r="O6876" i="1"/>
  <c r="O6868" i="1"/>
  <c r="O6860" i="1"/>
  <c r="O6852" i="1"/>
  <c r="O6844" i="1"/>
  <c r="O6836" i="1"/>
  <c r="O6828" i="1"/>
  <c r="O6820" i="1"/>
  <c r="O6812" i="1"/>
  <c r="O6804" i="1"/>
  <c r="O6796" i="1"/>
  <c r="O6788" i="1"/>
  <c r="O6780" i="1"/>
  <c r="O6772" i="1"/>
  <c r="O6764" i="1"/>
  <c r="O6756" i="1"/>
  <c r="O6748" i="1"/>
  <c r="O6740" i="1"/>
  <c r="Q6740" i="1" s="1"/>
  <c r="O6732" i="1"/>
  <c r="Q6732" i="1" s="1"/>
  <c r="O6724" i="1"/>
  <c r="Q6724" i="1" s="1"/>
  <c r="O6716" i="1"/>
  <c r="Q6716" i="1" s="1"/>
  <c r="O6708" i="1"/>
  <c r="Q6708" i="1" s="1"/>
  <c r="O6700" i="1"/>
  <c r="O6692" i="1"/>
  <c r="O6684" i="1"/>
  <c r="O6676" i="1"/>
  <c r="O6668" i="1"/>
  <c r="O6660" i="1"/>
  <c r="O6652" i="1"/>
  <c r="O6644" i="1"/>
  <c r="O6636" i="1"/>
  <c r="O6628" i="1"/>
  <c r="O6620" i="1"/>
  <c r="O6612" i="1"/>
  <c r="O6604" i="1"/>
  <c r="O6596" i="1"/>
  <c r="O6588" i="1"/>
  <c r="O6580" i="1"/>
  <c r="O6572" i="1"/>
  <c r="O6564" i="1"/>
  <c r="O6556" i="1"/>
  <c r="O6548" i="1"/>
  <c r="Q6548" i="1" s="1"/>
  <c r="O6540" i="1"/>
  <c r="Q6540" i="1" s="1"/>
  <c r="O6532" i="1"/>
  <c r="O6524" i="1"/>
  <c r="O6516" i="1"/>
  <c r="O6508" i="1"/>
  <c r="Q6508" i="1" s="1"/>
  <c r="O6500" i="1"/>
  <c r="Q6500" i="1" s="1"/>
  <c r="O6492" i="1"/>
  <c r="Q6492" i="1" s="1"/>
  <c r="O6484" i="1"/>
  <c r="Q6484" i="1" s="1"/>
  <c r="O6476" i="1"/>
  <c r="O6468" i="1"/>
  <c r="O6460" i="1"/>
  <c r="Q6460" i="1" s="1"/>
  <c r="O6452" i="1"/>
  <c r="Q6452" i="1" s="1"/>
  <c r="O6444" i="1"/>
  <c r="O6436" i="1"/>
  <c r="O6428" i="1"/>
  <c r="O6420" i="1"/>
  <c r="Q6420" i="1" s="1"/>
  <c r="O6412" i="1"/>
  <c r="O6404" i="1"/>
  <c r="O6396" i="1"/>
  <c r="O6388" i="1"/>
  <c r="O6380" i="1"/>
  <c r="O6372" i="1"/>
  <c r="O6364" i="1"/>
  <c r="O6356" i="1"/>
  <c r="O6348" i="1"/>
  <c r="O6340" i="1"/>
  <c r="O6332" i="1"/>
  <c r="O6324" i="1"/>
  <c r="O6316" i="1"/>
  <c r="O6308" i="1"/>
  <c r="O6300" i="1"/>
  <c r="O6292" i="1"/>
  <c r="O6284" i="1"/>
  <c r="O6276" i="1"/>
  <c r="O6268" i="1"/>
  <c r="O6260" i="1"/>
  <c r="O6252" i="1"/>
  <c r="O6244" i="1"/>
  <c r="Q6244" i="1" s="1"/>
  <c r="O6236" i="1"/>
  <c r="O6228" i="1"/>
  <c r="O6220" i="1"/>
  <c r="O6212" i="1"/>
  <c r="O6204" i="1"/>
  <c r="O6196" i="1"/>
  <c r="O6188" i="1"/>
  <c r="O6180" i="1"/>
  <c r="O6172" i="1"/>
  <c r="O6164" i="1"/>
  <c r="O6156" i="1"/>
  <c r="O6148" i="1"/>
  <c r="O6140" i="1"/>
  <c r="O6132" i="1"/>
  <c r="O6124" i="1"/>
  <c r="O6116" i="1"/>
  <c r="O5570" i="1"/>
  <c r="Q5570" i="1" s="1"/>
  <c r="O5562" i="1"/>
  <c r="O5554" i="1"/>
  <c r="O5546" i="1"/>
  <c r="O5538" i="1"/>
  <c r="Q5538" i="1" s="1"/>
  <c r="O5530" i="1"/>
  <c r="Q5530" i="1" s="1"/>
  <c r="O5522" i="1"/>
  <c r="O5514" i="1"/>
  <c r="Q5514" i="1" s="1"/>
  <c r="O5506" i="1"/>
  <c r="Q5506" i="1" s="1"/>
  <c r="O5498" i="1"/>
  <c r="O5490" i="1"/>
  <c r="O5482" i="1"/>
  <c r="O5474" i="1"/>
  <c r="Q5474" i="1" s="1"/>
  <c r="O5466" i="1"/>
  <c r="Q5466" i="1" s="1"/>
  <c r="O5458" i="1"/>
  <c r="O5450" i="1"/>
  <c r="Q5450" i="1" s="1"/>
  <c r="O5442" i="1"/>
  <c r="O5434" i="1"/>
  <c r="O5426" i="1"/>
  <c r="Q5426" i="1" s="1"/>
  <c r="O5418" i="1"/>
  <c r="Q5418" i="1" s="1"/>
  <c r="O5410" i="1"/>
  <c r="Q5410" i="1" s="1"/>
  <c r="O5394" i="1"/>
  <c r="Q5394" i="1" s="1"/>
  <c r="O5386" i="1"/>
  <c r="Q5386" i="1" s="1"/>
  <c r="O5378" i="1"/>
  <c r="Q5378" i="1" s="1"/>
  <c r="O5370" i="1"/>
  <c r="Q5370" i="1" s="1"/>
  <c r="O5362" i="1"/>
  <c r="O5354" i="1"/>
  <c r="O5346" i="1"/>
  <c r="O5338" i="1"/>
  <c r="O5330" i="1"/>
  <c r="Q5330" i="1" s="1"/>
  <c r="O5322" i="1"/>
  <c r="Q5322" i="1" s="1"/>
  <c r="O5314" i="1"/>
  <c r="Q5314" i="1" s="1"/>
  <c r="O5306" i="1"/>
  <c r="Q5306" i="1" s="1"/>
  <c r="O5298" i="1"/>
  <c r="Q5298" i="1" s="1"/>
  <c r="O5290" i="1"/>
  <c r="O5282" i="1"/>
  <c r="O5274" i="1"/>
  <c r="O5266" i="1"/>
  <c r="Q5266" i="1" s="1"/>
  <c r="O5258" i="1"/>
  <c r="Q5258" i="1" s="1"/>
  <c r="O5250" i="1"/>
  <c r="O5242" i="1"/>
  <c r="Q5242" i="1" s="1"/>
  <c r="O5234" i="1"/>
  <c r="Q5234" i="1" s="1"/>
  <c r="O5226" i="1"/>
  <c r="Q5226" i="1" s="1"/>
  <c r="O5218" i="1"/>
  <c r="Q5218" i="1" s="1"/>
  <c r="O5210" i="1"/>
  <c r="Q5210" i="1" s="1"/>
  <c r="O5202" i="1"/>
  <c r="O5194" i="1"/>
  <c r="O5186" i="1"/>
  <c r="Q5186" i="1" s="1"/>
  <c r="O5178" i="1"/>
  <c r="O5170" i="1"/>
  <c r="Q5170" i="1" s="1"/>
  <c r="O5162" i="1"/>
  <c r="O5154" i="1"/>
  <c r="O5146" i="1"/>
  <c r="O5138" i="1"/>
  <c r="Q5138" i="1" s="1"/>
  <c r="O5130" i="1"/>
  <c r="Q5130" i="1" s="1"/>
  <c r="O5122" i="1"/>
  <c r="Q5122" i="1" s="1"/>
  <c r="O5114" i="1"/>
  <c r="Q5114" i="1" s="1"/>
  <c r="O5106" i="1"/>
  <c r="Q5106" i="1" s="1"/>
  <c r="O5098" i="1"/>
  <c r="O5090" i="1"/>
  <c r="O5082" i="1"/>
  <c r="Q5082" i="1" s="1"/>
  <c r="O5074" i="1"/>
  <c r="Q5074" i="1" s="1"/>
  <c r="O5066" i="1"/>
  <c r="Q5066" i="1" s="1"/>
  <c r="O5058" i="1"/>
  <c r="O5050" i="1"/>
  <c r="Q5050" i="1" s="1"/>
  <c r="O5042" i="1"/>
  <c r="Q5042" i="1" s="1"/>
  <c r="O5034" i="1"/>
  <c r="O5026" i="1"/>
  <c r="Q5026" i="1" s="1"/>
  <c r="O5018" i="1"/>
  <c r="Q5018" i="1" s="1"/>
  <c r="O5010" i="1"/>
  <c r="Q5010" i="1" s="1"/>
  <c r="O5002" i="1"/>
  <c r="Q5002" i="1" s="1"/>
  <c r="O4994" i="1"/>
  <c r="O4986" i="1"/>
  <c r="Q4986" i="1" s="1"/>
  <c r="O4978" i="1"/>
  <c r="Q4978" i="1" s="1"/>
  <c r="O4970" i="1"/>
  <c r="O4962" i="1"/>
  <c r="O4954" i="1"/>
  <c r="O4946" i="1"/>
  <c r="Q4946" i="1" s="1"/>
  <c r="O4938" i="1"/>
  <c r="Q4938" i="1" s="1"/>
  <c r="O4930" i="1"/>
  <c r="O4922" i="1"/>
  <c r="O4914" i="1"/>
  <c r="Q4914" i="1" s="1"/>
  <c r="O4906" i="1"/>
  <c r="O4898" i="1"/>
  <c r="O4890" i="1"/>
  <c r="Q4890" i="1" s="1"/>
  <c r="O4882" i="1"/>
  <c r="Q4882" i="1" s="1"/>
  <c r="O4874" i="1"/>
  <c r="Q4874" i="1" s="1"/>
  <c r="O4866" i="1"/>
  <c r="Q4866" i="1" s="1"/>
  <c r="O4858" i="1"/>
  <c r="O4850" i="1"/>
  <c r="O4842" i="1"/>
  <c r="O4834" i="1"/>
  <c r="Q4834" i="1" s="1"/>
  <c r="O4826" i="1"/>
  <c r="Q4826" i="1" s="1"/>
  <c r="O4818" i="1"/>
  <c r="Q4818" i="1" s="1"/>
  <c r="O4810" i="1"/>
  <c r="O4802" i="1"/>
  <c r="Q4802" i="1" s="1"/>
  <c r="O4794" i="1"/>
  <c r="Q4794" i="1" s="1"/>
  <c r="O4786" i="1"/>
  <c r="O4778" i="1"/>
  <c r="O4770" i="1"/>
  <c r="O4762" i="1"/>
  <c r="Q4762" i="1" s="1"/>
  <c r="O4754" i="1"/>
  <c r="Q4754" i="1" s="1"/>
  <c r="O4746" i="1"/>
  <c r="O4738" i="1"/>
  <c r="Q4738" i="1" s="1"/>
  <c r="O4730" i="1"/>
  <c r="Q4730" i="1" s="1"/>
  <c r="O4722" i="1"/>
  <c r="O4714" i="1"/>
  <c r="O4706" i="1"/>
  <c r="O4698" i="1"/>
  <c r="Q4698" i="1" s="1"/>
  <c r="O4690" i="1"/>
  <c r="Q4690" i="1" s="1"/>
  <c r="O4682" i="1"/>
  <c r="O4674" i="1"/>
  <c r="Q4674" i="1" s="1"/>
  <c r="O4666" i="1"/>
  <c r="O4658" i="1"/>
  <c r="O4650" i="1"/>
  <c r="Q4650" i="1" s="1"/>
  <c r="O4642" i="1"/>
  <c r="Q4642" i="1" s="1"/>
  <c r="O4634" i="1"/>
  <c r="Q4634" i="1" s="1"/>
  <c r="O4626" i="1"/>
  <c r="Q4626" i="1" s="1"/>
  <c r="O4618" i="1"/>
  <c r="Q4618" i="1" s="1"/>
  <c r="O4610" i="1"/>
  <c r="Q4610" i="1" s="1"/>
  <c r="O4602" i="1"/>
  <c r="Q4602" i="1" s="1"/>
  <c r="O4594" i="1"/>
  <c r="Q4594" i="1" s="1"/>
  <c r="O4586" i="1"/>
  <c r="O4578" i="1"/>
  <c r="O4570" i="1"/>
  <c r="Q4570" i="1" s="1"/>
  <c r="O4562" i="1"/>
  <c r="Q4562" i="1" s="1"/>
  <c r="O4554" i="1"/>
  <c r="Q4554" i="1" s="1"/>
  <c r="O4546" i="1"/>
  <c r="Q4546" i="1" s="1"/>
  <c r="O4538" i="1"/>
  <c r="Q4538" i="1" s="1"/>
  <c r="O4530" i="1"/>
  <c r="Q4530" i="1" s="1"/>
  <c r="O4514" i="1"/>
  <c r="O4506" i="1"/>
  <c r="O4498" i="1"/>
  <c r="Q4498" i="1" s="1"/>
  <c r="O4490" i="1"/>
  <c r="Q4490" i="1" s="1"/>
  <c r="O4482" i="1"/>
  <c r="Q4482" i="1" s="1"/>
  <c r="O4474" i="1"/>
  <c r="Q4474" i="1" s="1"/>
  <c r="O4466" i="1"/>
  <c r="Q4466" i="1" s="1"/>
  <c r="O4450" i="1"/>
  <c r="Q4450" i="1" s="1"/>
  <c r="O4442" i="1"/>
  <c r="Q4442" i="1" s="1"/>
  <c r="O4434" i="1"/>
  <c r="Q4434" i="1" s="1"/>
  <c r="O4426" i="1"/>
  <c r="Q4426" i="1" s="1"/>
  <c r="O4418" i="1"/>
  <c r="Q4418" i="1" s="1"/>
  <c r="O4410" i="1"/>
  <c r="O4402" i="1"/>
  <c r="Q4402" i="1" s="1"/>
  <c r="O4394" i="1"/>
  <c r="Q4394" i="1" s="1"/>
  <c r="O4386" i="1"/>
  <c r="Q4386" i="1" s="1"/>
  <c r="O4378" i="1"/>
  <c r="O4370" i="1"/>
  <c r="O4362" i="1"/>
  <c r="O4354" i="1"/>
  <c r="Q4354" i="1" s="1"/>
  <c r="O4346" i="1"/>
  <c r="O4338" i="1"/>
  <c r="Q4338" i="1" s="1"/>
  <c r="O4330" i="1"/>
  <c r="Q4330" i="1" s="1"/>
  <c r="O4322" i="1"/>
  <c r="Q4322" i="1" s="1"/>
  <c r="O4314" i="1"/>
  <c r="O4306" i="1"/>
  <c r="O4298" i="1"/>
  <c r="Q4298" i="1" s="1"/>
  <c r="O4290" i="1"/>
  <c r="Q4290" i="1" s="1"/>
  <c r="O4282" i="1"/>
  <c r="O4274" i="1"/>
  <c r="Q4274" i="1" s="1"/>
  <c r="O4266" i="1"/>
  <c r="O4258" i="1"/>
  <c r="Q4258" i="1" s="1"/>
  <c r="O4250" i="1"/>
  <c r="Q4250" i="1" s="1"/>
  <c r="O4242" i="1"/>
  <c r="Q4242" i="1" s="1"/>
  <c r="O4234" i="1"/>
  <c r="Q4234" i="1" s="1"/>
  <c r="O4226" i="1"/>
  <c r="Q4226" i="1" s="1"/>
  <c r="O4218" i="1"/>
  <c r="Q4218" i="1" s="1"/>
  <c r="O4210" i="1"/>
  <c r="Q4210" i="1" s="1"/>
  <c r="O4202" i="1"/>
  <c r="O4194" i="1"/>
  <c r="Q4194" i="1" s="1"/>
  <c r="O4186" i="1"/>
  <c r="O4178" i="1"/>
  <c r="O4170" i="1"/>
  <c r="Q4170" i="1" s="1"/>
  <c r="O4162" i="1"/>
  <c r="Q4162" i="1" s="1"/>
  <c r="O4154" i="1"/>
  <c r="Q4154" i="1" s="1"/>
  <c r="O4146" i="1"/>
  <c r="Q4146" i="1" s="1"/>
  <c r="O4138" i="1"/>
  <c r="O4122" i="1"/>
  <c r="Q4122" i="1" s="1"/>
  <c r="O4114" i="1"/>
  <c r="O4106" i="1"/>
  <c r="O4098" i="1"/>
  <c r="Q4098" i="1" s="1"/>
  <c r="O4090" i="1"/>
  <c r="Q4090" i="1" s="1"/>
  <c r="O4082" i="1"/>
  <c r="O4074" i="1"/>
  <c r="Q4074" i="1" s="1"/>
  <c r="O4066" i="1"/>
  <c r="O4058" i="1"/>
  <c r="Q4058" i="1" s="1"/>
  <c r="O4050" i="1"/>
  <c r="O4042" i="1"/>
  <c r="O4034" i="1"/>
  <c r="Q4034" i="1" s="1"/>
  <c r="O4026" i="1"/>
  <c r="Q4026" i="1" s="1"/>
  <c r="O4018" i="1"/>
  <c r="Q4018" i="1" s="1"/>
  <c r="O4010" i="1"/>
  <c r="Q4010" i="1" s="1"/>
  <c r="O4002" i="1"/>
  <c r="Q4002" i="1" s="1"/>
  <c r="O3994" i="1"/>
  <c r="Q3994" i="1" s="1"/>
  <c r="O3986" i="1"/>
  <c r="O3978" i="1"/>
  <c r="O3970" i="1"/>
  <c r="Q3970" i="1" s="1"/>
  <c r="O3962" i="1"/>
  <c r="Q3962" i="1" s="1"/>
  <c r="O3954" i="1"/>
  <c r="Q3954" i="1" s="1"/>
  <c r="O3946" i="1"/>
  <c r="Q3946" i="1" s="1"/>
  <c r="O3938" i="1"/>
  <c r="Q3938" i="1" s="1"/>
  <c r="O3930" i="1"/>
  <c r="Q3930" i="1" s="1"/>
  <c r="O3922" i="1"/>
  <c r="O3914" i="1"/>
  <c r="O3906" i="1"/>
  <c r="Q3906" i="1" s="1"/>
  <c r="O3898" i="1"/>
  <c r="Q3898" i="1" s="1"/>
  <c r="O3890" i="1"/>
  <c r="Q3890" i="1" s="1"/>
  <c r="O3882" i="1"/>
  <c r="Q3882" i="1" s="1"/>
  <c r="O3874" i="1"/>
  <c r="Q3874" i="1" s="1"/>
  <c r="O3866" i="1"/>
  <c r="Q3866" i="1" s="1"/>
  <c r="O3858" i="1"/>
  <c r="Q3858" i="1" s="1"/>
  <c r="O3842" i="1"/>
  <c r="O3834" i="1"/>
  <c r="Q3834" i="1" s="1"/>
  <c r="O3826" i="1"/>
  <c r="Q3826" i="1" s="1"/>
  <c r="O3818" i="1"/>
  <c r="Q3818" i="1" s="1"/>
  <c r="O3810" i="1"/>
  <c r="Q3810" i="1" s="1"/>
  <c r="O3802" i="1"/>
  <c r="Q3802" i="1" s="1"/>
  <c r="O3794" i="1"/>
  <c r="Q3794" i="1" s="1"/>
  <c r="O3786" i="1"/>
  <c r="O3778" i="1"/>
  <c r="O3770" i="1"/>
  <c r="Q3770" i="1" s="1"/>
  <c r="O3762" i="1"/>
  <c r="Q3762" i="1" s="1"/>
  <c r="O3754" i="1"/>
  <c r="Q3754" i="1" s="1"/>
  <c r="O3746" i="1"/>
  <c r="Q3746" i="1" s="1"/>
  <c r="O3738" i="1"/>
  <c r="Q3738" i="1" s="1"/>
  <c r="O3730" i="1"/>
  <c r="Q3730" i="1" s="1"/>
  <c r="O3722" i="1"/>
  <c r="O3714" i="1"/>
  <c r="O3706" i="1"/>
  <c r="Q3706" i="1" s="1"/>
  <c r="O5637" i="1"/>
  <c r="O5629" i="1"/>
  <c r="O5621" i="1"/>
  <c r="O5613" i="1"/>
  <c r="O5605" i="1"/>
  <c r="O5589" i="1"/>
  <c r="Q5589" i="1" s="1"/>
  <c r="O5581" i="1"/>
  <c r="O5565" i="1"/>
  <c r="O5557" i="1"/>
  <c r="Q5557" i="1" s="1"/>
  <c r="O5549" i="1"/>
  <c r="O5541" i="1"/>
  <c r="O5533" i="1"/>
  <c r="Q5533" i="1" s="1"/>
  <c r="O5525" i="1"/>
  <c r="Q5525" i="1" s="1"/>
  <c r="O5517" i="1"/>
  <c r="O5509" i="1"/>
  <c r="O5501" i="1"/>
  <c r="O5493" i="1"/>
  <c r="O5485" i="1"/>
  <c r="O5477" i="1"/>
  <c r="O5469" i="1"/>
  <c r="Q5469" i="1" s="1"/>
  <c r="O5461" i="1"/>
  <c r="Q5461" i="1" s="1"/>
  <c r="O5453" i="1"/>
  <c r="O5445" i="1"/>
  <c r="O5437" i="1"/>
  <c r="O5429" i="1"/>
  <c r="O5421" i="1"/>
  <c r="Q5421" i="1" s="1"/>
  <c r="O5413" i="1"/>
  <c r="Q5413" i="1" s="1"/>
  <c r="O5405" i="1"/>
  <c r="O5397" i="1"/>
  <c r="Q5397" i="1" s="1"/>
  <c r="O5389" i="1"/>
  <c r="O5381" i="1"/>
  <c r="Q5381" i="1" s="1"/>
  <c r="O5373" i="1"/>
  <c r="O5357" i="1"/>
  <c r="O5349" i="1"/>
  <c r="Q5349" i="1" s="1"/>
  <c r="O5341" i="1"/>
  <c r="Q5341" i="1" s="1"/>
  <c r="O5333" i="1"/>
  <c r="Q5333" i="1" s="1"/>
  <c r="O5325" i="1"/>
  <c r="Q5325" i="1" s="1"/>
  <c r="O5317" i="1"/>
  <c r="O5309" i="1"/>
  <c r="O5301" i="1"/>
  <c r="Q5301" i="1" s="1"/>
  <c r="O5293" i="1"/>
  <c r="O5285" i="1"/>
  <c r="O5277" i="1"/>
  <c r="Q5277" i="1" s="1"/>
  <c r="O5269" i="1"/>
  <c r="Q5269" i="1" s="1"/>
  <c r="O5261" i="1"/>
  <c r="O5253" i="1"/>
  <c r="O5245" i="1"/>
  <c r="O5237" i="1"/>
  <c r="O5229" i="1"/>
  <c r="O5221" i="1"/>
  <c r="O5213" i="1"/>
  <c r="O5205" i="1"/>
  <c r="Q5205" i="1" s="1"/>
  <c r="O5197" i="1"/>
  <c r="O5189" i="1"/>
  <c r="O5181" i="1"/>
  <c r="O5173" i="1"/>
  <c r="O5165" i="1"/>
  <c r="O5157" i="1"/>
  <c r="O5149" i="1"/>
  <c r="Q5149" i="1" s="1"/>
  <c r="O5141" i="1"/>
  <c r="Q5141" i="1" s="1"/>
  <c r="O5133" i="1"/>
  <c r="Q5133" i="1" s="1"/>
  <c r="O5125" i="1"/>
  <c r="O5117" i="1"/>
  <c r="O5109" i="1"/>
  <c r="Q5109" i="1" s="1"/>
  <c r="O5093" i="1"/>
  <c r="Q5093" i="1" s="1"/>
  <c r="O5085" i="1"/>
  <c r="O5077" i="1"/>
  <c r="O5069" i="1"/>
  <c r="O5061" i="1"/>
  <c r="O5053" i="1"/>
  <c r="O5045" i="1"/>
  <c r="O5037" i="1"/>
  <c r="O5029" i="1"/>
  <c r="O5021" i="1"/>
  <c r="O5013" i="1"/>
  <c r="O5005" i="1"/>
  <c r="O4997" i="1"/>
  <c r="O4989" i="1"/>
  <c r="O4981" i="1"/>
  <c r="O4973" i="1"/>
  <c r="O4965" i="1"/>
  <c r="O4957" i="1"/>
  <c r="O4949" i="1"/>
  <c r="O4941" i="1"/>
  <c r="O4933" i="1"/>
  <c r="O4925" i="1"/>
  <c r="O4917" i="1"/>
  <c r="O4909" i="1"/>
  <c r="O4901" i="1"/>
  <c r="Q4901" i="1" s="1"/>
  <c r="O4893" i="1"/>
  <c r="O4885" i="1"/>
  <c r="O4877" i="1"/>
  <c r="O4869" i="1"/>
  <c r="O4861" i="1"/>
  <c r="O4853" i="1"/>
  <c r="O4845" i="1"/>
  <c r="O4837" i="1"/>
  <c r="O4829" i="1"/>
  <c r="O4821" i="1"/>
  <c r="O4813" i="1"/>
  <c r="O4805" i="1"/>
  <c r="O4797" i="1"/>
  <c r="O4789" i="1"/>
  <c r="O4781" i="1"/>
  <c r="O4773" i="1"/>
  <c r="O4765" i="1"/>
  <c r="O4757" i="1"/>
  <c r="O4749" i="1"/>
  <c r="O4741" i="1"/>
  <c r="O4733" i="1"/>
  <c r="O4725" i="1"/>
  <c r="O4717" i="1"/>
  <c r="O4709" i="1"/>
  <c r="O4701" i="1"/>
  <c r="O4693" i="1"/>
  <c r="O4685" i="1"/>
  <c r="O4677" i="1"/>
  <c r="O4669" i="1"/>
  <c r="O4661" i="1"/>
  <c r="O4653" i="1"/>
  <c r="O4645" i="1"/>
  <c r="O4637" i="1"/>
  <c r="O4629" i="1"/>
  <c r="O4621" i="1"/>
  <c r="O4613" i="1"/>
  <c r="O4605" i="1"/>
  <c r="O4597" i="1"/>
  <c r="O4589" i="1"/>
  <c r="O4581" i="1"/>
  <c r="O4573" i="1"/>
  <c r="Q4573" i="1" s="1"/>
  <c r="O4565" i="1"/>
  <c r="O4557" i="1"/>
  <c r="O4549" i="1"/>
  <c r="O4541" i="1"/>
  <c r="O4533" i="1"/>
  <c r="O4525" i="1"/>
  <c r="O4517" i="1"/>
  <c r="O4509" i="1"/>
  <c r="Q4509" i="1" s="1"/>
  <c r="O4501" i="1"/>
  <c r="O4493" i="1"/>
  <c r="O4485" i="1"/>
  <c r="O4477" i="1"/>
  <c r="O4469" i="1"/>
  <c r="O4461" i="1"/>
  <c r="O4453" i="1"/>
  <c r="O4445" i="1"/>
  <c r="Q4445" i="1" s="1"/>
  <c r="O4437" i="1"/>
  <c r="O4429" i="1"/>
  <c r="O4421" i="1"/>
  <c r="O4413" i="1"/>
  <c r="O4405" i="1"/>
  <c r="O4397" i="1"/>
  <c r="O4389" i="1"/>
  <c r="O4381" i="1"/>
  <c r="Q4381" i="1" s="1"/>
  <c r="O4373" i="1"/>
  <c r="Q4373" i="1" s="1"/>
  <c r="O4365" i="1"/>
  <c r="O4357" i="1"/>
  <c r="O4349" i="1"/>
  <c r="O4341" i="1"/>
  <c r="O4333" i="1"/>
  <c r="O4325" i="1"/>
  <c r="O4317" i="1"/>
  <c r="O4309" i="1"/>
  <c r="O4301" i="1"/>
  <c r="O4293" i="1"/>
  <c r="Q4293" i="1" s="1"/>
  <c r="O4285" i="1"/>
  <c r="O4277" i="1"/>
  <c r="O4269" i="1"/>
  <c r="O4261" i="1"/>
  <c r="O4253" i="1"/>
  <c r="O4245" i="1"/>
  <c r="O4237" i="1"/>
  <c r="O4229" i="1"/>
  <c r="O4221" i="1"/>
  <c r="O4213" i="1"/>
  <c r="O4205" i="1"/>
  <c r="O4197" i="1"/>
  <c r="O4189" i="1"/>
  <c r="O4181" i="1"/>
  <c r="Q4181" i="1" s="1"/>
  <c r="O4173" i="1"/>
  <c r="O4165" i="1"/>
  <c r="O4157" i="1"/>
  <c r="O4149" i="1"/>
  <c r="O4141" i="1"/>
  <c r="O4133" i="1"/>
  <c r="O4125" i="1"/>
  <c r="O4117" i="1"/>
  <c r="O4109" i="1"/>
  <c r="Q4109" i="1" s="1"/>
  <c r="O4101" i="1"/>
  <c r="O4093" i="1"/>
  <c r="O4085" i="1"/>
  <c r="O4077" i="1"/>
  <c r="O4069" i="1"/>
  <c r="O4061" i="1"/>
  <c r="O4053" i="1"/>
  <c r="O4045" i="1"/>
  <c r="O4037" i="1"/>
  <c r="O4029" i="1"/>
  <c r="Q4029" i="1" s="1"/>
  <c r="O4021" i="1"/>
  <c r="O4013" i="1"/>
  <c r="O4005" i="1"/>
  <c r="O3997" i="1"/>
  <c r="O3989" i="1"/>
  <c r="O3981" i="1"/>
  <c r="O3973" i="1"/>
  <c r="O3965" i="1"/>
  <c r="O3957" i="1"/>
  <c r="O3949" i="1"/>
  <c r="O3933" i="1"/>
  <c r="O3925" i="1"/>
  <c r="O3917" i="1"/>
  <c r="O3909" i="1"/>
  <c r="Q3909" i="1" s="1"/>
  <c r="O3901" i="1"/>
  <c r="O3893" i="1"/>
  <c r="O3885" i="1"/>
  <c r="O3877" i="1"/>
  <c r="O3869" i="1"/>
  <c r="O3861" i="1"/>
  <c r="O3853" i="1"/>
  <c r="O3845" i="1"/>
  <c r="Q3845" i="1" s="1"/>
  <c r="O3837" i="1"/>
  <c r="O3829" i="1"/>
  <c r="O3821" i="1"/>
  <c r="O3813" i="1"/>
  <c r="O3805" i="1"/>
  <c r="O3797" i="1"/>
  <c r="O3789" i="1"/>
  <c r="O3781" i="1"/>
  <c r="Q3781" i="1" s="1"/>
  <c r="O3773" i="1"/>
  <c r="O3765" i="1"/>
  <c r="O3757" i="1"/>
  <c r="O3749" i="1"/>
  <c r="O3741" i="1"/>
  <c r="O3733" i="1"/>
  <c r="O3725" i="1"/>
  <c r="Q3725" i="1" s="1"/>
  <c r="O3717" i="1"/>
  <c r="O3709" i="1"/>
  <c r="O3701" i="1"/>
  <c r="O3693" i="1"/>
  <c r="O3685" i="1"/>
  <c r="O3677" i="1"/>
  <c r="O3669" i="1"/>
  <c r="O3661" i="1"/>
  <c r="O3653" i="1"/>
  <c r="O3645" i="1"/>
  <c r="O3637" i="1"/>
  <c r="O3629" i="1"/>
  <c r="Q3629" i="1" s="1"/>
  <c r="O3621" i="1"/>
  <c r="O3613" i="1"/>
  <c r="O3605" i="1"/>
  <c r="O3597" i="1"/>
  <c r="O3589" i="1"/>
  <c r="O3581" i="1"/>
  <c r="O3573" i="1"/>
  <c r="O3565" i="1"/>
  <c r="O3557" i="1"/>
  <c r="O3549" i="1"/>
  <c r="Q3549" i="1" s="1"/>
  <c r="O3533" i="1"/>
  <c r="O3525" i="1"/>
  <c r="O3517" i="1"/>
  <c r="O3509" i="1"/>
  <c r="O3501" i="1"/>
  <c r="O3493" i="1"/>
  <c r="O3485" i="1"/>
  <c r="Q3485" i="1" s="1"/>
  <c r="O3477" i="1"/>
  <c r="Q3477" i="1" s="1"/>
  <c r="O3469" i="1"/>
  <c r="O3461" i="1"/>
  <c r="O3453" i="1"/>
  <c r="O3445" i="1"/>
  <c r="O3437" i="1"/>
  <c r="O3429" i="1"/>
  <c r="O3421" i="1"/>
  <c r="O3413" i="1"/>
  <c r="O3405" i="1"/>
  <c r="Q3405" i="1" s="1"/>
  <c r="O3397" i="1"/>
  <c r="Q3397" i="1" s="1"/>
  <c r="O3389" i="1"/>
  <c r="O3381" i="1"/>
  <c r="O3373" i="1"/>
  <c r="O3365" i="1"/>
  <c r="O3357" i="1"/>
  <c r="O3349" i="1"/>
  <c r="O3341" i="1"/>
  <c r="O3333" i="1"/>
  <c r="Q3333" i="1" s="1"/>
  <c r="O3325" i="1"/>
  <c r="O3317" i="1"/>
  <c r="O3309" i="1"/>
  <c r="O3301" i="1"/>
  <c r="O3293" i="1"/>
  <c r="O3285" i="1"/>
  <c r="O3277" i="1"/>
  <c r="O3269" i="1"/>
  <c r="O3261" i="1"/>
  <c r="Q3261" i="1" s="1"/>
  <c r="O3253" i="1"/>
  <c r="O3245" i="1"/>
  <c r="O3237" i="1"/>
  <c r="O3229" i="1"/>
  <c r="O3221" i="1"/>
  <c r="O3213" i="1"/>
  <c r="O3205" i="1"/>
  <c r="O3197" i="1"/>
  <c r="O3189" i="1"/>
  <c r="Q3189" i="1" s="1"/>
  <c r="O3181" i="1"/>
  <c r="O3173" i="1"/>
  <c r="O3165" i="1"/>
  <c r="O3157" i="1"/>
  <c r="O3149" i="1"/>
  <c r="O3141" i="1"/>
  <c r="O3125" i="1"/>
  <c r="O3117" i="1"/>
  <c r="O3109" i="1"/>
  <c r="O3101" i="1"/>
  <c r="O3093" i="1"/>
  <c r="O3085" i="1"/>
  <c r="O3077" i="1"/>
  <c r="O3069" i="1"/>
  <c r="O4128" i="1"/>
  <c r="O4120" i="1"/>
  <c r="Q4120" i="1" s="1"/>
  <c r="O4112" i="1"/>
  <c r="O4104" i="1"/>
  <c r="Q4104" i="1" s="1"/>
  <c r="O4096" i="1"/>
  <c r="O4088" i="1"/>
  <c r="O4080" i="1"/>
  <c r="O4072" i="1"/>
  <c r="O4064" i="1"/>
  <c r="O4056" i="1"/>
  <c r="O4048" i="1"/>
  <c r="O4040" i="1"/>
  <c r="O4032" i="1"/>
  <c r="O4024" i="1"/>
  <c r="O4016" i="1"/>
  <c r="O4008" i="1"/>
  <c r="O4000" i="1"/>
  <c r="O3992" i="1"/>
  <c r="Q3992" i="1" s="1"/>
  <c r="O3984" i="1"/>
  <c r="O3976" i="1"/>
  <c r="O3968" i="1"/>
  <c r="O3960" i="1"/>
  <c r="O3952" i="1"/>
  <c r="O3944" i="1"/>
  <c r="O3936" i="1"/>
  <c r="O3928" i="1"/>
  <c r="O3920" i="1"/>
  <c r="O3912" i="1"/>
  <c r="O3904" i="1"/>
  <c r="O3896" i="1"/>
  <c r="O3888" i="1"/>
  <c r="O3880" i="1"/>
  <c r="O3872" i="1"/>
  <c r="O3864" i="1"/>
  <c r="O3856" i="1"/>
  <c r="O3848" i="1"/>
  <c r="O3840" i="1"/>
  <c r="O3832" i="1"/>
  <c r="Q3832" i="1" s="1"/>
  <c r="O3824" i="1"/>
  <c r="Q3824" i="1" s="1"/>
  <c r="O3816" i="1"/>
  <c r="Q3816" i="1" s="1"/>
  <c r="O3808" i="1"/>
  <c r="Q3808" i="1" s="1"/>
  <c r="O3800" i="1"/>
  <c r="Q3800" i="1" s="1"/>
  <c r="O3792" i="1"/>
  <c r="O3784" i="1"/>
  <c r="O3776" i="1"/>
  <c r="Q3776" i="1" s="1"/>
  <c r="O3768" i="1"/>
  <c r="Q3768" i="1" s="1"/>
  <c r="O3760" i="1"/>
  <c r="Q3760" i="1" s="1"/>
  <c r="O3752" i="1"/>
  <c r="Q3752" i="1" s="1"/>
  <c r="O3744" i="1"/>
  <c r="O3736" i="1"/>
  <c r="Q3736" i="1" s="1"/>
  <c r="O3728" i="1"/>
  <c r="O3720" i="1"/>
  <c r="O3712" i="1"/>
  <c r="O4219" i="1"/>
  <c r="O4211" i="1"/>
  <c r="O4203" i="1"/>
  <c r="Q4203" i="1" s="1"/>
  <c r="O4187" i="1"/>
  <c r="O4179" i="1"/>
  <c r="Q4179" i="1" s="1"/>
  <c r="O4171" i="1"/>
  <c r="O4163" i="1"/>
  <c r="O4155" i="1"/>
  <c r="O4147" i="1"/>
  <c r="O4139" i="1"/>
  <c r="O4131" i="1"/>
  <c r="O4123" i="1"/>
  <c r="O4115" i="1"/>
  <c r="O4107" i="1"/>
  <c r="O4099" i="1"/>
  <c r="O4091" i="1"/>
  <c r="O4083" i="1"/>
  <c r="O4075" i="1"/>
  <c r="O4067" i="1"/>
  <c r="O4059" i="1"/>
  <c r="O4051" i="1"/>
  <c r="Q4051" i="1" s="1"/>
  <c r="O4043" i="1"/>
  <c r="O4035" i="1"/>
  <c r="O4027" i="1"/>
  <c r="O4019" i="1"/>
  <c r="O4011" i="1"/>
  <c r="O4003" i="1"/>
  <c r="O3995" i="1"/>
  <c r="O3987" i="1"/>
  <c r="O3979" i="1"/>
  <c r="O3971" i="1"/>
  <c r="O3963" i="1"/>
  <c r="O3955" i="1"/>
  <c r="O3947" i="1"/>
  <c r="O3939" i="1"/>
  <c r="O3931" i="1"/>
  <c r="O3923" i="1"/>
  <c r="O3915" i="1"/>
  <c r="O3907" i="1"/>
  <c r="O3899" i="1"/>
  <c r="O3891" i="1"/>
  <c r="O3883" i="1"/>
  <c r="O3875" i="1"/>
  <c r="O3867" i="1"/>
  <c r="O3859" i="1"/>
  <c r="O3851" i="1"/>
  <c r="O3843" i="1"/>
  <c r="Q3843" i="1" s="1"/>
  <c r="O3835" i="1"/>
  <c r="O3827" i="1"/>
  <c r="O3819" i="1"/>
  <c r="O3811" i="1"/>
  <c r="O3803" i="1"/>
  <c r="O3795" i="1"/>
  <c r="O3787" i="1"/>
  <c r="O3779" i="1"/>
  <c r="O3771" i="1"/>
  <c r="O3763" i="1"/>
  <c r="O3755" i="1"/>
  <c r="O3747" i="1"/>
  <c r="O3739" i="1"/>
  <c r="O3731" i="1"/>
  <c r="O3723" i="1"/>
  <c r="O3715" i="1"/>
  <c r="O3707" i="1"/>
  <c r="O3699" i="1"/>
  <c r="Q3699" i="1" s="1"/>
  <c r="O3691" i="1"/>
  <c r="O3683" i="1"/>
  <c r="O3667" i="1"/>
  <c r="O3659" i="1"/>
  <c r="O3651" i="1"/>
  <c r="O3643" i="1"/>
  <c r="O3627" i="1"/>
  <c r="Q3627" i="1" s="1"/>
  <c r="O3619" i="1"/>
  <c r="O3611" i="1"/>
  <c r="Q3611" i="1" s="1"/>
  <c r="O3603" i="1"/>
  <c r="Q3603" i="1" s="1"/>
  <c r="O3595" i="1"/>
  <c r="O3587" i="1"/>
  <c r="O3579" i="1"/>
  <c r="O3571" i="1"/>
  <c r="O3563" i="1"/>
  <c r="O3555" i="1"/>
  <c r="O3547" i="1"/>
  <c r="O3539" i="1"/>
  <c r="Q3539" i="1" s="1"/>
  <c r="O3531" i="1"/>
  <c r="Q3531" i="1" s="1"/>
  <c r="O3523" i="1"/>
  <c r="O3515" i="1"/>
  <c r="O3507" i="1"/>
  <c r="O3499" i="1"/>
  <c r="Q3499" i="1" s="1"/>
  <c r="O3491" i="1"/>
  <c r="O3483" i="1"/>
  <c r="O3475" i="1"/>
  <c r="Q3475" i="1" s="1"/>
  <c r="O3467" i="1"/>
  <c r="O3459" i="1"/>
  <c r="Q3459" i="1" s="1"/>
  <c r="O3451" i="1"/>
  <c r="O3443" i="1"/>
  <c r="O3435" i="1"/>
  <c r="O3427" i="1"/>
  <c r="O3419" i="1"/>
  <c r="O3411" i="1"/>
  <c r="O3403" i="1"/>
  <c r="O3395" i="1"/>
  <c r="Q3395" i="1" s="1"/>
  <c r="O3387" i="1"/>
  <c r="O3379" i="1"/>
  <c r="O3371" i="1"/>
  <c r="O3363" i="1"/>
  <c r="O3355" i="1"/>
  <c r="O3347" i="1"/>
  <c r="O3339" i="1"/>
  <c r="O3331" i="1"/>
  <c r="Q3331" i="1" s="1"/>
  <c r="O3323" i="1"/>
  <c r="O3315" i="1"/>
  <c r="O3307" i="1"/>
  <c r="O3299" i="1"/>
  <c r="O3291" i="1"/>
  <c r="Q3291" i="1" s="1"/>
  <c r="O3283" i="1"/>
  <c r="Q3283" i="1" s="1"/>
  <c r="O3275" i="1"/>
  <c r="O3267" i="1"/>
  <c r="O3259" i="1"/>
  <c r="O3251" i="1"/>
  <c r="Q3251" i="1" s="1"/>
  <c r="O3243" i="1"/>
  <c r="Q3243" i="1" s="1"/>
  <c r="O3235" i="1"/>
  <c r="O3227" i="1"/>
  <c r="O3219" i="1"/>
  <c r="Q3219" i="1" s="1"/>
  <c r="O3211" i="1"/>
  <c r="O3203" i="1"/>
  <c r="O3195" i="1"/>
  <c r="O3187" i="1"/>
  <c r="O3179" i="1"/>
  <c r="O3171" i="1"/>
  <c r="O3163" i="1"/>
  <c r="Q3163" i="1" s="1"/>
  <c r="O3155" i="1"/>
  <c r="Q3155" i="1" s="1"/>
  <c r="O3147" i="1"/>
  <c r="O3139" i="1"/>
  <c r="O3131" i="1"/>
  <c r="O3123" i="1"/>
  <c r="O3115" i="1"/>
  <c r="O3107" i="1"/>
  <c r="O3099" i="1"/>
  <c r="O3091" i="1"/>
  <c r="O3083" i="1"/>
  <c r="O3075" i="1"/>
  <c r="O3067" i="1"/>
  <c r="O3059" i="1"/>
  <c r="O3051" i="1"/>
  <c r="O3043" i="1"/>
  <c r="Q3043" i="1" s="1"/>
  <c r="O3035" i="1"/>
  <c r="O3027" i="1"/>
  <c r="O3019" i="1"/>
  <c r="O3011" i="1"/>
  <c r="O3003" i="1"/>
  <c r="O2995" i="1"/>
  <c r="O2987" i="1"/>
  <c r="O2979" i="1"/>
  <c r="Q2979" i="1" s="1"/>
  <c r="O2971" i="1"/>
  <c r="O2963" i="1"/>
  <c r="O2955" i="1"/>
  <c r="O2947" i="1"/>
  <c r="O2939" i="1"/>
  <c r="O2931" i="1"/>
  <c r="O2923" i="1"/>
  <c r="O2915" i="1"/>
  <c r="Q2915" i="1" s="1"/>
  <c r="O2883" i="1"/>
  <c r="O2875" i="1"/>
  <c r="O2867" i="1"/>
  <c r="O2859" i="1"/>
  <c r="O2851" i="1"/>
  <c r="O2843" i="1"/>
  <c r="O2835" i="1"/>
  <c r="Q2835" i="1" s="1"/>
  <c r="O2827" i="1"/>
  <c r="O2819" i="1"/>
  <c r="O2811" i="1"/>
  <c r="O2803" i="1"/>
  <c r="O2795" i="1"/>
  <c r="O2787" i="1"/>
  <c r="O2779" i="1"/>
  <c r="O2771" i="1"/>
  <c r="O2763" i="1"/>
  <c r="O2755" i="1"/>
  <c r="O2747" i="1"/>
  <c r="O2739" i="1"/>
  <c r="Q2739" i="1" s="1"/>
  <c r="O2731" i="1"/>
  <c r="O2723" i="1"/>
  <c r="O2715" i="1"/>
  <c r="O2707" i="1"/>
  <c r="O2699" i="1"/>
  <c r="O2691" i="1"/>
  <c r="Q2691" i="1" s="1"/>
  <c r="O2683" i="1"/>
  <c r="O2675" i="1"/>
  <c r="O2667" i="1"/>
  <c r="O2659" i="1"/>
  <c r="O2651" i="1"/>
  <c r="O2643" i="1"/>
  <c r="O2635" i="1"/>
  <c r="O2627" i="1"/>
  <c r="O2619" i="1"/>
  <c r="O2611" i="1"/>
  <c r="Q2611" i="1" s="1"/>
  <c r="O2603" i="1"/>
  <c r="O2595" i="1"/>
  <c r="O2587" i="1"/>
  <c r="O2579" i="1"/>
  <c r="O2571" i="1"/>
  <c r="O2563" i="1"/>
  <c r="O2555" i="1"/>
  <c r="O2547" i="1"/>
  <c r="Q2547" i="1" s="1"/>
  <c r="O2539" i="1"/>
  <c r="O2531" i="1"/>
  <c r="O2523" i="1"/>
  <c r="O2515" i="1"/>
  <c r="O2507" i="1"/>
  <c r="O2499" i="1"/>
  <c r="O2491" i="1"/>
  <c r="O2483" i="1"/>
  <c r="Q2483" i="1" s="1"/>
  <c r="O2475" i="1"/>
  <c r="O2467" i="1"/>
  <c r="O2459" i="1"/>
  <c r="O2451" i="1"/>
  <c r="O2443" i="1"/>
  <c r="O2435" i="1"/>
  <c r="O2427" i="1"/>
  <c r="O2419" i="1"/>
  <c r="O2411" i="1"/>
  <c r="O2403" i="1"/>
  <c r="O2395" i="1"/>
  <c r="O2387" i="1"/>
  <c r="O2379" i="1"/>
  <c r="O2371" i="1"/>
  <c r="O2363" i="1"/>
  <c r="O2355" i="1"/>
  <c r="Q2355" i="1" s="1"/>
  <c r="O2347" i="1"/>
  <c r="O2339" i="1"/>
  <c r="O2331" i="1"/>
  <c r="O2323" i="1"/>
  <c r="O2315" i="1"/>
  <c r="O2307" i="1"/>
  <c r="O2299" i="1"/>
  <c r="O2291" i="1"/>
  <c r="Q2291" i="1" s="1"/>
  <c r="O2283" i="1"/>
  <c r="O2275" i="1"/>
  <c r="O2267" i="1"/>
  <c r="O2259" i="1"/>
  <c r="O2251" i="1"/>
  <c r="O2243" i="1"/>
  <c r="O2235" i="1"/>
  <c r="O2227" i="1"/>
  <c r="O2219" i="1"/>
  <c r="Q2219" i="1" s="1"/>
  <c r="O2211" i="1"/>
  <c r="O2203" i="1"/>
  <c r="O2195" i="1"/>
  <c r="O2187" i="1"/>
  <c r="O2179" i="1"/>
  <c r="O2171" i="1"/>
  <c r="O2163" i="1"/>
  <c r="O2155" i="1"/>
  <c r="Q2155" i="1" s="1"/>
  <c r="O2147" i="1"/>
  <c r="O2139" i="1"/>
  <c r="O2131" i="1"/>
  <c r="O2123" i="1"/>
  <c r="O2115" i="1"/>
  <c r="O2107" i="1"/>
  <c r="O2099" i="1"/>
  <c r="O2091" i="1"/>
  <c r="O2083" i="1"/>
  <c r="Q2083" i="1" s="1"/>
  <c r="O2075" i="1"/>
  <c r="O2067" i="1"/>
  <c r="Q2067" i="1" s="1"/>
  <c r="O2059" i="1"/>
  <c r="O2051" i="1"/>
  <c r="O2043" i="1"/>
  <c r="O2035" i="1"/>
  <c r="O2027" i="1"/>
  <c r="O2019" i="1"/>
  <c r="O2011" i="1"/>
  <c r="O2003" i="1"/>
  <c r="O1995" i="1"/>
  <c r="Q1995" i="1" s="1"/>
  <c r="O1987" i="1"/>
  <c r="O1979" i="1"/>
  <c r="O1971" i="1"/>
  <c r="O1963" i="1"/>
  <c r="O1955" i="1"/>
  <c r="O1947" i="1"/>
  <c r="O1939" i="1"/>
  <c r="Q1939" i="1" s="1"/>
  <c r="O1931" i="1"/>
  <c r="O1923" i="1"/>
  <c r="Q1923" i="1" s="1"/>
  <c r="O1915" i="1"/>
  <c r="O1907" i="1"/>
  <c r="O1899" i="1"/>
  <c r="O1891" i="1"/>
  <c r="O1883" i="1"/>
  <c r="O1875" i="1"/>
  <c r="Q1875" i="1" s="1"/>
  <c r="O1867" i="1"/>
  <c r="Q1867" i="1" s="1"/>
  <c r="O1859" i="1"/>
  <c r="O1851" i="1"/>
  <c r="O1843" i="1"/>
  <c r="O1835" i="1"/>
  <c r="O1827" i="1"/>
  <c r="O1819" i="1"/>
  <c r="O1811" i="1"/>
  <c r="O1803" i="1"/>
  <c r="Q1803" i="1" s="1"/>
  <c r="O1795" i="1"/>
  <c r="O1787" i="1"/>
  <c r="O1779" i="1"/>
  <c r="O1771" i="1"/>
  <c r="O1763" i="1"/>
  <c r="O1755" i="1"/>
  <c r="O1747" i="1"/>
  <c r="Q1747" i="1" s="1"/>
  <c r="O1739" i="1"/>
  <c r="Q1739" i="1" s="1"/>
  <c r="O1731" i="1"/>
  <c r="O1723" i="1"/>
  <c r="Q1723" i="1" s="1"/>
  <c r="O1715" i="1"/>
  <c r="O1707" i="1"/>
  <c r="O1699" i="1"/>
  <c r="O1691" i="1"/>
  <c r="O5798" i="1"/>
  <c r="O5790" i="1"/>
  <c r="Q5790" i="1" s="1"/>
  <c r="O5782" i="1"/>
  <c r="Q5782" i="1" s="1"/>
  <c r="O5774" i="1"/>
  <c r="Q5774" i="1" s="1"/>
  <c r="O5766" i="1"/>
  <c r="Q5766" i="1" s="1"/>
  <c r="O5758" i="1"/>
  <c r="Q5758" i="1" s="1"/>
  <c r="O5750" i="1"/>
  <c r="O5742" i="1"/>
  <c r="O5734" i="1"/>
  <c r="Q5734" i="1" s="1"/>
  <c r="O5726" i="1"/>
  <c r="Q5726" i="1" s="1"/>
  <c r="O5718" i="1"/>
  <c r="Q5718" i="1" s="1"/>
  <c r="O5710" i="1"/>
  <c r="O5702" i="1"/>
  <c r="O5694" i="1"/>
  <c r="O5686" i="1"/>
  <c r="O5678" i="1"/>
  <c r="O5670" i="1"/>
  <c r="O5662" i="1"/>
  <c r="O5654" i="1"/>
  <c r="O5646" i="1"/>
  <c r="Q5646" i="1" s="1"/>
  <c r="O5638" i="1"/>
  <c r="O5630" i="1"/>
  <c r="Q5630" i="1" s="1"/>
  <c r="O5622" i="1"/>
  <c r="O5614" i="1"/>
  <c r="Q5614" i="1" s="1"/>
  <c r="O5606" i="1"/>
  <c r="O5598" i="1"/>
  <c r="O5590" i="1"/>
  <c r="Q5590" i="1" s="1"/>
  <c r="O5582" i="1"/>
  <c r="Q5582" i="1" s="1"/>
  <c r="O5574" i="1"/>
  <c r="O5566" i="1"/>
  <c r="O5558" i="1"/>
  <c r="O5550" i="1"/>
  <c r="O5542" i="1"/>
  <c r="O5534" i="1"/>
  <c r="O5526" i="1"/>
  <c r="Q5526" i="1" s="1"/>
  <c r="O5518" i="1"/>
  <c r="Q5518" i="1" s="1"/>
  <c r="O5510" i="1"/>
  <c r="Q5510" i="1" s="1"/>
  <c r="O5502" i="1"/>
  <c r="O5494" i="1"/>
  <c r="O5486" i="1"/>
  <c r="O5478" i="1"/>
  <c r="O5470" i="1"/>
  <c r="O5462" i="1"/>
  <c r="Q5462" i="1" s="1"/>
  <c r="O5454" i="1"/>
  <c r="Q5454" i="1" s="1"/>
  <c r="O5446" i="1"/>
  <c r="O5438" i="1"/>
  <c r="O5430" i="1"/>
  <c r="Q5430" i="1" s="1"/>
  <c r="O5422" i="1"/>
  <c r="Q5422" i="1" s="1"/>
  <c r="O5414" i="1"/>
  <c r="O5406" i="1"/>
  <c r="O5398" i="1"/>
  <c r="Q5398" i="1" s="1"/>
  <c r="O5390" i="1"/>
  <c r="O5382" i="1"/>
  <c r="O5374" i="1"/>
  <c r="O5366" i="1"/>
  <c r="O5358" i="1"/>
  <c r="O5350" i="1"/>
  <c r="O5342" i="1"/>
  <c r="O5334" i="1"/>
  <c r="Q5334" i="1" s="1"/>
  <c r="O5326" i="1"/>
  <c r="O5318" i="1"/>
  <c r="O5310" i="1"/>
  <c r="O5302" i="1"/>
  <c r="O5294" i="1"/>
  <c r="O5286" i="1"/>
  <c r="O5278" i="1"/>
  <c r="O5270" i="1"/>
  <c r="Q5270" i="1" s="1"/>
  <c r="O5262" i="1"/>
  <c r="Q5262" i="1" s="1"/>
  <c r="O5254" i="1"/>
  <c r="O5246" i="1"/>
  <c r="O5238" i="1"/>
  <c r="O5222" i="1"/>
  <c r="O5214" i="1"/>
  <c r="O5206" i="1"/>
  <c r="Q5206" i="1" s="1"/>
  <c r="O5198" i="1"/>
  <c r="O5190" i="1"/>
  <c r="Q5190" i="1" s="1"/>
  <c r="O5182" i="1"/>
  <c r="O5174" i="1"/>
  <c r="O5166" i="1"/>
  <c r="O5158" i="1"/>
  <c r="O5150" i="1"/>
  <c r="O5142" i="1"/>
  <c r="O5134" i="1"/>
  <c r="O5126" i="1"/>
  <c r="Q5126" i="1" s="1"/>
  <c r="O5118" i="1"/>
  <c r="O5110" i="1"/>
  <c r="Q5110" i="1" s="1"/>
  <c r="O5102" i="1"/>
  <c r="O5094" i="1"/>
  <c r="O5086" i="1"/>
  <c r="O5078" i="1"/>
  <c r="O5070" i="1"/>
  <c r="O5062" i="1"/>
  <c r="O5054" i="1"/>
  <c r="O5046" i="1"/>
  <c r="Q5046" i="1" s="1"/>
  <c r="O5038" i="1"/>
  <c r="O5030" i="1"/>
  <c r="O5022" i="1"/>
  <c r="O5014" i="1"/>
  <c r="O5006" i="1"/>
  <c r="O4998" i="1"/>
  <c r="O4990" i="1"/>
  <c r="O4982" i="1"/>
  <c r="Q4982" i="1" s="1"/>
  <c r="O4974" i="1"/>
  <c r="O4966" i="1"/>
  <c r="O4958" i="1"/>
  <c r="O4950" i="1"/>
  <c r="O4942" i="1"/>
  <c r="O4934" i="1"/>
  <c r="O4926" i="1"/>
  <c r="O4918" i="1"/>
  <c r="Q4918" i="1" s="1"/>
  <c r="O4910" i="1"/>
  <c r="O4902" i="1"/>
  <c r="O4894" i="1"/>
  <c r="O4886" i="1"/>
  <c r="O4878" i="1"/>
  <c r="O4870" i="1"/>
  <c r="O4862" i="1"/>
  <c r="O4854" i="1"/>
  <c r="Q4854" i="1" s="1"/>
  <c r="O4846" i="1"/>
  <c r="O4838" i="1"/>
  <c r="O4830" i="1"/>
  <c r="O4822" i="1"/>
  <c r="O4814" i="1"/>
  <c r="O4806" i="1"/>
  <c r="O4798" i="1"/>
  <c r="O4790" i="1"/>
  <c r="Q4790" i="1" s="1"/>
  <c r="O4782" i="1"/>
  <c r="O4774" i="1"/>
  <c r="O4766" i="1"/>
  <c r="O4758" i="1"/>
  <c r="O4750" i="1"/>
  <c r="O4742" i="1"/>
  <c r="O4734" i="1"/>
  <c r="O4726" i="1"/>
  <c r="Q4726" i="1" s="1"/>
  <c r="O4718" i="1"/>
  <c r="O4710" i="1"/>
  <c r="O4702" i="1"/>
  <c r="O4694" i="1"/>
  <c r="O4686" i="1"/>
  <c r="O4678" i="1"/>
  <c r="O4670" i="1"/>
  <c r="O4662" i="1"/>
  <c r="Q4662" i="1" s="1"/>
  <c r="O4654" i="1"/>
  <c r="O4646" i="1"/>
  <c r="O4638" i="1"/>
  <c r="O4630" i="1"/>
  <c r="O4622" i="1"/>
  <c r="O4614" i="1"/>
  <c r="O4606" i="1"/>
  <c r="O4598" i="1"/>
  <c r="Q4598" i="1" s="1"/>
  <c r="O4590" i="1"/>
  <c r="O4582" i="1"/>
  <c r="O4574" i="1"/>
  <c r="O4566" i="1"/>
  <c r="O4558" i="1"/>
  <c r="O4550" i="1"/>
  <c r="O4542" i="1"/>
  <c r="O4534" i="1"/>
  <c r="Q4534" i="1" s="1"/>
  <c r="O4526" i="1"/>
  <c r="O4518" i="1"/>
  <c r="O4510" i="1"/>
  <c r="O4502" i="1"/>
  <c r="O4494" i="1"/>
  <c r="O4486" i="1"/>
  <c r="O4478" i="1"/>
  <c r="O4470" i="1"/>
  <c r="Q4470" i="1" s="1"/>
  <c r="O4462" i="1"/>
  <c r="O4454" i="1"/>
  <c r="O4446" i="1"/>
  <c r="O4438" i="1"/>
  <c r="O4430" i="1"/>
  <c r="O4422" i="1"/>
  <c r="O4414" i="1"/>
  <c r="O4406" i="1"/>
  <c r="Q4406" i="1" s="1"/>
  <c r="O4398" i="1"/>
  <c r="O4390" i="1"/>
  <c r="O4382" i="1"/>
  <c r="O4374" i="1"/>
  <c r="O4366" i="1"/>
  <c r="O4358" i="1"/>
  <c r="O4350" i="1"/>
  <c r="O4342" i="1"/>
  <c r="O4334" i="1"/>
  <c r="O4326" i="1"/>
  <c r="O4318" i="1"/>
  <c r="O4310" i="1"/>
  <c r="O4302" i="1"/>
  <c r="O4294" i="1"/>
  <c r="O4286" i="1"/>
  <c r="O4278" i="1"/>
  <c r="O4270" i="1"/>
  <c r="Q4270" i="1" s="1"/>
  <c r="O4262" i="1"/>
  <c r="O4254" i="1"/>
  <c r="O4246" i="1"/>
  <c r="O4238" i="1"/>
  <c r="O4230" i="1"/>
  <c r="O4222" i="1"/>
  <c r="O4214" i="1"/>
  <c r="O4206" i="1"/>
  <c r="O4198" i="1"/>
  <c r="O4190" i="1"/>
  <c r="O4182" i="1"/>
  <c r="O4174" i="1"/>
  <c r="O4166" i="1"/>
  <c r="O4158" i="1"/>
  <c r="O4150" i="1"/>
  <c r="O4142" i="1"/>
  <c r="O4134" i="1"/>
  <c r="O4126" i="1"/>
  <c r="O4118" i="1"/>
  <c r="O4110" i="1"/>
  <c r="O4102" i="1"/>
  <c r="O4094" i="1"/>
  <c r="Q4094" i="1" s="1"/>
  <c r="O4086" i="1"/>
  <c r="O4078" i="1"/>
  <c r="O4070" i="1"/>
  <c r="Q4070" i="1" s="1"/>
  <c r="O4062" i="1"/>
  <c r="O4054" i="1"/>
  <c r="O4046" i="1"/>
  <c r="Q4046" i="1" s="1"/>
  <c r="O4038" i="1"/>
  <c r="O4030" i="1"/>
  <c r="Q4030" i="1" s="1"/>
  <c r="O4022" i="1"/>
  <c r="Q4022" i="1" s="1"/>
  <c r="O4014" i="1"/>
  <c r="O4006" i="1"/>
  <c r="O3998" i="1"/>
  <c r="O3990" i="1"/>
  <c r="O3982" i="1"/>
  <c r="O3974" i="1"/>
  <c r="O3966" i="1"/>
  <c r="O3958" i="1"/>
  <c r="O3950" i="1"/>
  <c r="O3942" i="1"/>
  <c r="O3934" i="1"/>
  <c r="O3926" i="1"/>
  <c r="Q3926" i="1" s="1"/>
  <c r="O3918" i="1"/>
  <c r="Q3918" i="1" s="1"/>
  <c r="O3910" i="1"/>
  <c r="O3894" i="1"/>
  <c r="O3886" i="1"/>
  <c r="O3878" i="1"/>
  <c r="Q3878" i="1" s="1"/>
  <c r="O3870" i="1"/>
  <c r="O3862" i="1"/>
  <c r="O3854" i="1"/>
  <c r="O3846" i="1"/>
  <c r="O3838" i="1"/>
  <c r="O3830" i="1"/>
  <c r="O3822" i="1"/>
  <c r="O3814" i="1"/>
  <c r="O3806" i="1"/>
  <c r="O3798" i="1"/>
  <c r="O3790" i="1"/>
  <c r="O3782" i="1"/>
  <c r="O3774" i="1"/>
  <c r="O3766" i="1"/>
  <c r="O3758" i="1"/>
  <c r="O3750" i="1"/>
  <c r="O3742" i="1"/>
  <c r="O3734" i="1"/>
  <c r="O3726" i="1"/>
  <c r="O3718" i="1"/>
  <c r="O3710" i="1"/>
  <c r="O3702" i="1"/>
  <c r="O3694" i="1"/>
  <c r="O3686" i="1"/>
  <c r="O3678" i="1"/>
  <c r="Q3678" i="1" s="1"/>
  <c r="O3670" i="1"/>
  <c r="O3662" i="1"/>
  <c r="Q3662" i="1" s="1"/>
  <c r="O3654" i="1"/>
  <c r="O3646" i="1"/>
  <c r="Q3646" i="1" s="1"/>
  <c r="O3638" i="1"/>
  <c r="O3630" i="1"/>
  <c r="O3622" i="1"/>
  <c r="O3606" i="1"/>
  <c r="O3598" i="1"/>
  <c r="O3590" i="1"/>
  <c r="O3582" i="1"/>
  <c r="O3574" i="1"/>
  <c r="O3566" i="1"/>
  <c r="O3558" i="1"/>
  <c r="O3550" i="1"/>
  <c r="O3542" i="1"/>
  <c r="O3534" i="1"/>
  <c r="Q3534" i="1" s="1"/>
  <c r="O3526" i="1"/>
  <c r="O3518" i="1"/>
  <c r="O3510" i="1"/>
  <c r="Q3510" i="1" s="1"/>
  <c r="O3502" i="1"/>
  <c r="Q3502" i="1" s="1"/>
  <c r="O3494" i="1"/>
  <c r="O3486" i="1"/>
  <c r="O3478" i="1"/>
  <c r="Q3478" i="1" s="1"/>
  <c r="O3470" i="1"/>
  <c r="Q3470" i="1" s="1"/>
  <c r="O3462" i="1"/>
  <c r="O3454" i="1"/>
  <c r="O3446" i="1"/>
  <c r="O3438" i="1"/>
  <c r="Q3438" i="1" s="1"/>
  <c r="O3430" i="1"/>
  <c r="O3422" i="1"/>
  <c r="O3414" i="1"/>
  <c r="O3406" i="1"/>
  <c r="O3398" i="1"/>
  <c r="O3390" i="1"/>
  <c r="O3382" i="1"/>
  <c r="O3374" i="1"/>
  <c r="Q3374" i="1" s="1"/>
  <c r="O3366" i="1"/>
  <c r="O3358" i="1"/>
  <c r="O3350" i="1"/>
  <c r="O3342" i="1"/>
  <c r="O3334" i="1"/>
  <c r="O3326" i="1"/>
  <c r="O3318" i="1"/>
  <c r="O3310" i="1"/>
  <c r="Q3310" i="1" s="1"/>
  <c r="O3302" i="1"/>
  <c r="Q3302" i="1" s="1"/>
  <c r="O3294" i="1"/>
  <c r="O3286" i="1"/>
  <c r="Q3286" i="1" s="1"/>
  <c r="O3278" i="1"/>
  <c r="O3270" i="1"/>
  <c r="O3262" i="1"/>
  <c r="O3254" i="1"/>
  <c r="O3246" i="1"/>
  <c r="O3238" i="1"/>
  <c r="O3230" i="1"/>
  <c r="O3222" i="1"/>
  <c r="O3214" i="1"/>
  <c r="O3206" i="1"/>
  <c r="Q3206" i="1" s="1"/>
  <c r="O3198" i="1"/>
  <c r="O3190" i="1"/>
  <c r="Q3190" i="1" s="1"/>
  <c r="O3182" i="1"/>
  <c r="O3174" i="1"/>
  <c r="O3166" i="1"/>
  <c r="O3158" i="1"/>
  <c r="O3150" i="1"/>
  <c r="O3142" i="1"/>
  <c r="O3134" i="1"/>
  <c r="O3126" i="1"/>
  <c r="Q3126" i="1" s="1"/>
  <c r="O3118" i="1"/>
  <c r="O3110" i="1"/>
  <c r="O3102" i="1"/>
  <c r="Q3102" i="1" s="1"/>
  <c r="O3094" i="1"/>
  <c r="O3086" i="1"/>
  <c r="O3078" i="1"/>
  <c r="O3070" i="1"/>
  <c r="O3062" i="1"/>
  <c r="O3054" i="1"/>
  <c r="O5657" i="1"/>
  <c r="Q5657" i="1" s="1"/>
  <c r="O5649" i="1"/>
  <c r="O5641" i="1"/>
  <c r="O5633" i="1"/>
  <c r="O5625" i="1"/>
  <c r="Q5625" i="1" s="1"/>
  <c r="O5617" i="1"/>
  <c r="Q5617" i="1" s="1"/>
  <c r="O5609" i="1"/>
  <c r="Q5609" i="1" s="1"/>
  <c r="O5601" i="1"/>
  <c r="Q5601" i="1" s="1"/>
  <c r="O5593" i="1"/>
  <c r="Q5593" i="1" s="1"/>
  <c r="O5585" i="1"/>
  <c r="O5577" i="1"/>
  <c r="O5569" i="1"/>
  <c r="Q5569" i="1" s="1"/>
  <c r="O5561" i="1"/>
  <c r="Q5561" i="1" s="1"/>
  <c r="O5553" i="1"/>
  <c r="Q5553" i="1" s="1"/>
  <c r="O5545" i="1"/>
  <c r="Q5545" i="1" s="1"/>
  <c r="O5537" i="1"/>
  <c r="O5529" i="1"/>
  <c r="Q5529" i="1" s="1"/>
  <c r="O5521" i="1"/>
  <c r="Q5521" i="1" s="1"/>
  <c r="O5513" i="1"/>
  <c r="Q5513" i="1" s="1"/>
  <c r="O5505" i="1"/>
  <c r="Q5505" i="1" s="1"/>
  <c r="O5497" i="1"/>
  <c r="Q5497" i="1" s="1"/>
  <c r="O5489" i="1"/>
  <c r="O5481" i="1"/>
  <c r="Q5481" i="1" s="1"/>
  <c r="O5473" i="1"/>
  <c r="Q5473" i="1" s="1"/>
  <c r="O5465" i="1"/>
  <c r="O5457" i="1"/>
  <c r="O5449" i="1"/>
  <c r="O5441" i="1"/>
  <c r="Q5441" i="1" s="1"/>
  <c r="O5433" i="1"/>
  <c r="Q5433" i="1" s="1"/>
  <c r="O5425" i="1"/>
  <c r="O5417" i="1"/>
  <c r="Q5417" i="1" s="1"/>
  <c r="O5409" i="1"/>
  <c r="Q5409" i="1" s="1"/>
  <c r="O5401" i="1"/>
  <c r="Q5401" i="1" s="1"/>
  <c r="O5393" i="1"/>
  <c r="O5385" i="1"/>
  <c r="O5377" i="1"/>
  <c r="Q5377" i="1" s="1"/>
  <c r="O5369" i="1"/>
  <c r="Q5369" i="1" s="1"/>
  <c r="O5361" i="1"/>
  <c r="O5353" i="1"/>
  <c r="O5345" i="1"/>
  <c r="O5337" i="1"/>
  <c r="Q5337" i="1" s="1"/>
  <c r="O5329" i="1"/>
  <c r="O5321" i="1"/>
  <c r="O5313" i="1"/>
  <c r="Q5313" i="1" s="1"/>
  <c r="O5305" i="1"/>
  <c r="Q5305" i="1" s="1"/>
  <c r="O5297" i="1"/>
  <c r="Q5297" i="1" s="1"/>
  <c r="O5289" i="1"/>
  <c r="O5281" i="1"/>
  <c r="Q5281" i="1" s="1"/>
  <c r="O5273" i="1"/>
  <c r="O5265" i="1"/>
  <c r="O5257" i="1"/>
  <c r="O5249" i="1"/>
  <c r="Q5249" i="1" s="1"/>
  <c r="O5241" i="1"/>
  <c r="Q5241" i="1" s="1"/>
  <c r="O5233" i="1"/>
  <c r="O5225" i="1"/>
  <c r="Q5225" i="1" s="1"/>
  <c r="O5217" i="1"/>
  <c r="Q5217" i="1" s="1"/>
  <c r="O5209" i="1"/>
  <c r="Q5209" i="1" s="1"/>
  <c r="O5201" i="1"/>
  <c r="O5193" i="1"/>
  <c r="O5185" i="1"/>
  <c r="Q5185" i="1" s="1"/>
  <c r="O5177" i="1"/>
  <c r="Q5177" i="1" s="1"/>
  <c r="O5169" i="1"/>
  <c r="Q5169" i="1" s="1"/>
  <c r="O5161" i="1"/>
  <c r="Q5161" i="1" s="1"/>
  <c r="O5153" i="1"/>
  <c r="Q5153" i="1" s="1"/>
  <c r="O5145" i="1"/>
  <c r="O5137" i="1"/>
  <c r="P5137" i="1" s="1"/>
  <c r="O5129" i="1"/>
  <c r="O5121" i="1"/>
  <c r="O5113" i="1"/>
  <c r="O5105" i="1"/>
  <c r="Q5105" i="1" s="1"/>
  <c r="O5097" i="1"/>
  <c r="Q5097" i="1" s="1"/>
  <c r="O5089" i="1"/>
  <c r="O5081" i="1"/>
  <c r="O5073" i="1"/>
  <c r="O5065" i="1"/>
  <c r="O5057" i="1"/>
  <c r="O5049" i="1"/>
  <c r="O5041" i="1"/>
  <c r="O5033" i="1"/>
  <c r="O5025" i="1"/>
  <c r="O5017" i="1"/>
  <c r="O5009" i="1"/>
  <c r="O5001" i="1"/>
  <c r="O4993" i="1"/>
  <c r="O4985" i="1"/>
  <c r="O4977" i="1"/>
  <c r="O4969" i="1"/>
  <c r="O4961" i="1"/>
  <c r="O4953" i="1"/>
  <c r="O4945" i="1"/>
  <c r="O4937" i="1"/>
  <c r="O4929" i="1"/>
  <c r="O4921" i="1"/>
  <c r="O4913" i="1"/>
  <c r="O4905" i="1"/>
  <c r="O4897" i="1"/>
  <c r="O4889" i="1"/>
  <c r="O4881" i="1"/>
  <c r="O4873" i="1"/>
  <c r="O4865" i="1"/>
  <c r="O4857" i="1"/>
  <c r="O4849" i="1"/>
  <c r="O4841" i="1"/>
  <c r="O4833" i="1"/>
  <c r="O4825" i="1"/>
  <c r="O4817" i="1"/>
  <c r="O4809" i="1"/>
  <c r="O4801" i="1"/>
  <c r="O4793" i="1"/>
  <c r="O4785" i="1"/>
  <c r="O4777" i="1"/>
  <c r="O4769" i="1"/>
  <c r="O4761" i="1"/>
  <c r="O4753" i="1"/>
  <c r="O4745" i="1"/>
  <c r="O4737" i="1"/>
  <c r="O4729" i="1"/>
  <c r="O4721" i="1"/>
  <c r="O4713" i="1"/>
  <c r="O4705" i="1"/>
  <c r="O4697" i="1"/>
  <c r="O4689" i="1"/>
  <c r="O4681" i="1"/>
  <c r="O4673" i="1"/>
  <c r="O4665" i="1"/>
  <c r="O4657" i="1"/>
  <c r="O4649" i="1"/>
  <c r="O4641" i="1"/>
  <c r="O4633" i="1"/>
  <c r="O4625" i="1"/>
  <c r="O4617" i="1"/>
  <c r="O4609" i="1"/>
  <c r="O4601" i="1"/>
  <c r="O4593" i="1"/>
  <c r="O4585" i="1"/>
  <c r="O4577" i="1"/>
  <c r="O4569" i="1"/>
  <c r="O4561" i="1"/>
  <c r="O4553" i="1"/>
  <c r="O4545" i="1"/>
  <c r="O4537" i="1"/>
  <c r="O4529" i="1"/>
  <c r="O4521" i="1"/>
  <c r="O4513" i="1"/>
  <c r="O4505" i="1"/>
  <c r="O4497" i="1"/>
  <c r="O4489" i="1"/>
  <c r="O4481" i="1"/>
  <c r="O4473" i="1"/>
  <c r="O4465" i="1"/>
  <c r="O4457" i="1"/>
  <c r="O4449" i="1"/>
  <c r="O4441" i="1"/>
  <c r="O4433" i="1"/>
  <c r="O4425" i="1"/>
  <c r="O4417" i="1"/>
  <c r="O4409" i="1"/>
  <c r="O4393" i="1"/>
  <c r="O4385" i="1"/>
  <c r="O4377" i="1"/>
  <c r="O4369" i="1"/>
  <c r="O4361" i="1"/>
  <c r="O4353" i="1"/>
  <c r="O4345" i="1"/>
  <c r="Q4345" i="1" s="1"/>
  <c r="O4337" i="1"/>
  <c r="Q4337" i="1" s="1"/>
  <c r="O4329" i="1"/>
  <c r="O4321" i="1"/>
  <c r="O4313" i="1"/>
  <c r="Q4313" i="1" s="1"/>
  <c r="O4305" i="1"/>
  <c r="Q4305" i="1" s="1"/>
  <c r="O4297" i="1"/>
  <c r="O4289" i="1"/>
  <c r="O4281" i="1"/>
  <c r="O4273" i="1"/>
  <c r="O4265" i="1"/>
  <c r="O4257" i="1"/>
  <c r="O4249" i="1"/>
  <c r="O4241" i="1"/>
  <c r="O4233" i="1"/>
  <c r="O4225" i="1"/>
  <c r="O4217" i="1"/>
  <c r="O4209" i="1"/>
  <c r="O4201" i="1"/>
  <c r="O4193" i="1"/>
  <c r="Q4193" i="1" s="1"/>
  <c r="O4185" i="1"/>
  <c r="Q4185" i="1" s="1"/>
  <c r="O4177" i="1"/>
  <c r="Q4177" i="1" s="1"/>
  <c r="O4169" i="1"/>
  <c r="O4161" i="1"/>
  <c r="O4153" i="1"/>
  <c r="Q4153" i="1" s="1"/>
  <c r="O4145" i="1"/>
  <c r="Q4145" i="1" s="1"/>
  <c r="O4137" i="1"/>
  <c r="O4129" i="1"/>
  <c r="O4121" i="1"/>
  <c r="O4113" i="1"/>
  <c r="O4105" i="1"/>
  <c r="O4097" i="1"/>
  <c r="O4089" i="1"/>
  <c r="O4081" i="1"/>
  <c r="O4073" i="1"/>
  <c r="O4065" i="1"/>
  <c r="O4057" i="1"/>
  <c r="O4049" i="1"/>
  <c r="O4041" i="1"/>
  <c r="O4033" i="1"/>
  <c r="O4025" i="1"/>
  <c r="O4017" i="1"/>
  <c r="O4009" i="1"/>
  <c r="O4001" i="1"/>
  <c r="O3993" i="1"/>
  <c r="O3985" i="1"/>
  <c r="O3977" i="1"/>
  <c r="O3969" i="1"/>
  <c r="O3961" i="1"/>
  <c r="O3953" i="1"/>
  <c r="O3945" i="1"/>
  <c r="Q3945" i="1" s="1"/>
  <c r="O3937" i="1"/>
  <c r="O3929" i="1"/>
  <c r="O3921" i="1"/>
  <c r="O3913" i="1"/>
  <c r="O3905" i="1"/>
  <c r="O3897" i="1"/>
  <c r="Q3897" i="1" s="1"/>
  <c r="O3889" i="1"/>
  <c r="Q3889" i="1" s="1"/>
  <c r="O3881" i="1"/>
  <c r="Q3881" i="1" s="1"/>
  <c r="O3873" i="1"/>
  <c r="Q3873" i="1" s="1"/>
  <c r="O3865" i="1"/>
  <c r="Q3865" i="1" s="1"/>
  <c r="O3857" i="1"/>
  <c r="Q3857" i="1" s="1"/>
  <c r="O3849" i="1"/>
  <c r="O3841" i="1"/>
  <c r="O3833" i="1"/>
  <c r="Q3833" i="1" s="1"/>
  <c r="O3825" i="1"/>
  <c r="Q3825" i="1" s="1"/>
  <c r="O3817" i="1"/>
  <c r="Q3817" i="1" s="1"/>
  <c r="O3809" i="1"/>
  <c r="Q3809" i="1" s="1"/>
  <c r="O3801" i="1"/>
  <c r="Q3801" i="1" s="1"/>
  <c r="O3793" i="1"/>
  <c r="O3785" i="1"/>
  <c r="Q3785" i="1" s="1"/>
  <c r="O3777" i="1"/>
  <c r="Q3777" i="1" s="1"/>
  <c r="O3769" i="1"/>
  <c r="Q3769" i="1" s="1"/>
  <c r="O3761" i="1"/>
  <c r="Q3761" i="1" s="1"/>
  <c r="O3753" i="1"/>
  <c r="Q3753" i="1" s="1"/>
  <c r="O3745" i="1"/>
  <c r="O3737" i="1"/>
  <c r="O3729" i="1"/>
  <c r="O3721" i="1"/>
  <c r="O3713" i="1"/>
  <c r="O3705" i="1"/>
  <c r="O3697" i="1"/>
  <c r="O3689" i="1"/>
  <c r="O3681" i="1"/>
  <c r="O3673" i="1"/>
  <c r="O3665" i="1"/>
  <c r="O3657" i="1"/>
  <c r="O3649" i="1"/>
  <c r="O3641" i="1"/>
  <c r="O3633" i="1"/>
  <c r="O3625" i="1"/>
  <c r="O3617" i="1"/>
  <c r="O3609" i="1"/>
  <c r="O3601" i="1"/>
  <c r="O3593" i="1"/>
  <c r="O3585" i="1"/>
  <c r="O3577" i="1"/>
  <c r="O3569" i="1"/>
  <c r="O3561" i="1"/>
  <c r="Q3561" i="1" s="1"/>
  <c r="O3553" i="1"/>
  <c r="O3545" i="1"/>
  <c r="O3537" i="1"/>
  <c r="O3529" i="1"/>
  <c r="O3521" i="1"/>
  <c r="O3513" i="1"/>
  <c r="Q3513" i="1" s="1"/>
  <c r="O3505" i="1"/>
  <c r="O3497" i="1"/>
  <c r="O3489" i="1"/>
  <c r="O3481" i="1"/>
  <c r="Q3481" i="1" s="1"/>
  <c r="O3473" i="1"/>
  <c r="O3465" i="1"/>
  <c r="O3457" i="1"/>
  <c r="O3449" i="1"/>
  <c r="O3441" i="1"/>
  <c r="Q3441" i="1" s="1"/>
  <c r="O3433" i="1"/>
  <c r="O3425" i="1"/>
  <c r="O3417" i="1"/>
  <c r="O3409" i="1"/>
  <c r="Q3409" i="1" s="1"/>
  <c r="O3401" i="1"/>
  <c r="O3393" i="1"/>
  <c r="O3385" i="1"/>
  <c r="O3377" i="1"/>
  <c r="O3369" i="1"/>
  <c r="O3361" i="1"/>
  <c r="O3353" i="1"/>
  <c r="Q3353" i="1" s="1"/>
  <c r="O3345" i="1"/>
  <c r="O3337" i="1"/>
  <c r="O3329" i="1"/>
  <c r="O3321" i="1"/>
  <c r="Q3321" i="1" s="1"/>
  <c r="O3313" i="1"/>
  <c r="O3305" i="1"/>
  <c r="Q3305" i="1" s="1"/>
  <c r="O3297" i="1"/>
  <c r="O3289" i="1"/>
  <c r="Q3289" i="1" s="1"/>
  <c r="O3281" i="1"/>
  <c r="O3273" i="1"/>
  <c r="O3265" i="1"/>
  <c r="O3257" i="1"/>
  <c r="O3249" i="1"/>
  <c r="O3241" i="1"/>
  <c r="O3233" i="1"/>
  <c r="O3225" i="1"/>
  <c r="O3217" i="1"/>
  <c r="O3209" i="1"/>
  <c r="O3201" i="1"/>
  <c r="O3193" i="1"/>
  <c r="O3185" i="1"/>
  <c r="O3177" i="1"/>
  <c r="Q3177" i="1" s="1"/>
  <c r="O3161" i="1"/>
  <c r="O3153" i="1"/>
  <c r="O3145" i="1"/>
  <c r="O3137" i="1"/>
  <c r="O3129" i="1"/>
  <c r="O3121" i="1"/>
  <c r="O3113" i="1"/>
  <c r="O3105" i="1"/>
  <c r="O3097" i="1"/>
  <c r="O3089" i="1"/>
  <c r="Q3089" i="1" s="1"/>
  <c r="O3081" i="1"/>
  <c r="O3073" i="1"/>
  <c r="O3065" i="1"/>
  <c r="O3057" i="1"/>
  <c r="O3049" i="1"/>
  <c r="Q3049" i="1" s="1"/>
  <c r="O3041" i="1"/>
  <c r="Q3041" i="1" s="1"/>
  <c r="O3033" i="1"/>
  <c r="O3025" i="1"/>
  <c r="O3017" i="1"/>
  <c r="O3009" i="1"/>
  <c r="O3001" i="1"/>
  <c r="O2993" i="1"/>
  <c r="O2985" i="1"/>
  <c r="O6108" i="1"/>
  <c r="O6100" i="1"/>
  <c r="O6092" i="1"/>
  <c r="O6084" i="1"/>
  <c r="O6076" i="1"/>
  <c r="O6068" i="1"/>
  <c r="O6060" i="1"/>
  <c r="O6052" i="1"/>
  <c r="O6044" i="1"/>
  <c r="O6036" i="1"/>
  <c r="O6028" i="1"/>
  <c r="O6020" i="1"/>
  <c r="O6012" i="1"/>
  <c r="O6004" i="1"/>
  <c r="O5996" i="1"/>
  <c r="O5988" i="1"/>
  <c r="O5980" i="1"/>
  <c r="O5972" i="1"/>
  <c r="O5964" i="1"/>
  <c r="O5956" i="1"/>
  <c r="O5948" i="1"/>
  <c r="O5940" i="1"/>
  <c r="O5932" i="1"/>
  <c r="O5924" i="1"/>
  <c r="O5916" i="1"/>
  <c r="O5908" i="1"/>
  <c r="O5900" i="1"/>
  <c r="O5892" i="1"/>
  <c r="O5884" i="1"/>
  <c r="O5876" i="1"/>
  <c r="O5868" i="1"/>
  <c r="O5860" i="1"/>
  <c r="O5852" i="1"/>
  <c r="Q5852" i="1" s="1"/>
  <c r="O5844" i="1"/>
  <c r="Q5844" i="1" s="1"/>
  <c r="O5836" i="1"/>
  <c r="Q5836" i="1" s="1"/>
  <c r="O5828" i="1"/>
  <c r="O5820" i="1"/>
  <c r="O5812" i="1"/>
  <c r="O5804" i="1"/>
  <c r="O5796" i="1"/>
  <c r="O5788" i="1"/>
  <c r="O5780" i="1"/>
  <c r="O5772" i="1"/>
  <c r="O5764" i="1"/>
  <c r="O5756" i="1"/>
  <c r="O5748" i="1"/>
  <c r="O5740" i="1"/>
  <c r="O5732" i="1"/>
  <c r="Q5732" i="1" s="1"/>
  <c r="O5724" i="1"/>
  <c r="O5716" i="1"/>
  <c r="O5708" i="1"/>
  <c r="O5700" i="1"/>
  <c r="O5692" i="1"/>
  <c r="O5684" i="1"/>
  <c r="O5676" i="1"/>
  <c r="O5668" i="1"/>
  <c r="O5660" i="1"/>
  <c r="O5652" i="1"/>
  <c r="O5644" i="1"/>
  <c r="O5636" i="1"/>
  <c r="O5628" i="1"/>
  <c r="O5620" i="1"/>
  <c r="O5612" i="1"/>
  <c r="O5604" i="1"/>
  <c r="O5596" i="1"/>
  <c r="O5588" i="1"/>
  <c r="O5580" i="1"/>
  <c r="O5572" i="1"/>
  <c r="O5564" i="1"/>
  <c r="O5556" i="1"/>
  <c r="O5548" i="1"/>
  <c r="O5540" i="1"/>
  <c r="O5532" i="1"/>
  <c r="O5524" i="1"/>
  <c r="O5516" i="1"/>
  <c r="O5508" i="1"/>
  <c r="O5500" i="1"/>
  <c r="O5492" i="1"/>
  <c r="O5484" i="1"/>
  <c r="O5476" i="1"/>
  <c r="O5468" i="1"/>
  <c r="O5460" i="1"/>
  <c r="O5452" i="1"/>
  <c r="O5444" i="1"/>
  <c r="O5436" i="1"/>
  <c r="O5428" i="1"/>
  <c r="O5420" i="1"/>
  <c r="O5412" i="1"/>
  <c r="O5404" i="1"/>
  <c r="O5396" i="1"/>
  <c r="O5388" i="1"/>
  <c r="O5380" i="1"/>
  <c r="O5372" i="1"/>
  <c r="O5364" i="1"/>
  <c r="O5356" i="1"/>
  <c r="O5348" i="1"/>
  <c r="O5340" i="1"/>
  <c r="O5332" i="1"/>
  <c r="O5324" i="1"/>
  <c r="O5316" i="1"/>
  <c r="O5308" i="1"/>
  <c r="O5300" i="1"/>
  <c r="O5292" i="1"/>
  <c r="O5284" i="1"/>
  <c r="O5276" i="1"/>
  <c r="O5268" i="1"/>
  <c r="O5260" i="1"/>
  <c r="O5252" i="1"/>
  <c r="O5244" i="1"/>
  <c r="O5236" i="1"/>
  <c r="O5228" i="1"/>
  <c r="O5220" i="1"/>
  <c r="O5212" i="1"/>
  <c r="O5204" i="1"/>
  <c r="O5196" i="1"/>
  <c r="O5188" i="1"/>
  <c r="O5180" i="1"/>
  <c r="O5172" i="1"/>
  <c r="O5164" i="1"/>
  <c r="O5156" i="1"/>
  <c r="O5148" i="1"/>
  <c r="O5140" i="1"/>
  <c r="O5132" i="1"/>
  <c r="O5124" i="1"/>
  <c r="O5116" i="1"/>
  <c r="O5108" i="1"/>
  <c r="O5100" i="1"/>
  <c r="O5092" i="1"/>
  <c r="O5084" i="1"/>
  <c r="O5076" i="1"/>
  <c r="O5068" i="1"/>
  <c r="O5052" i="1"/>
  <c r="O5044" i="1"/>
  <c r="O5036" i="1"/>
  <c r="O5028" i="1"/>
  <c r="O5020" i="1"/>
  <c r="O5012" i="1"/>
  <c r="O5004" i="1"/>
  <c r="O4996" i="1"/>
  <c r="O4988" i="1"/>
  <c r="O4980" i="1"/>
  <c r="O4972" i="1"/>
  <c r="O4964" i="1"/>
  <c r="O4956" i="1"/>
  <c r="O4948" i="1"/>
  <c r="O4940" i="1"/>
  <c r="O4932" i="1"/>
  <c r="O4924" i="1"/>
  <c r="O4916" i="1"/>
  <c r="O4908" i="1"/>
  <c r="O4900" i="1"/>
  <c r="O4892" i="1"/>
  <c r="O4884" i="1"/>
  <c r="O4876" i="1"/>
  <c r="O4868" i="1"/>
  <c r="O4860" i="1"/>
  <c r="O4852" i="1"/>
  <c r="O4844" i="1"/>
  <c r="O4836" i="1"/>
  <c r="O4828" i="1"/>
  <c r="O4820" i="1"/>
  <c r="O4812" i="1"/>
  <c r="O4804" i="1"/>
  <c r="O4796" i="1"/>
  <c r="O4788" i="1"/>
  <c r="O4780" i="1"/>
  <c r="O4772" i="1"/>
  <c r="O4764" i="1"/>
  <c r="O4756" i="1"/>
  <c r="O4748" i="1"/>
  <c r="O4740" i="1"/>
  <c r="O4732" i="1"/>
  <c r="O4724" i="1"/>
  <c r="O4716" i="1"/>
  <c r="O4708" i="1"/>
  <c r="O4700" i="1"/>
  <c r="O4692" i="1"/>
  <c r="O4684" i="1"/>
  <c r="O4676" i="1"/>
  <c r="O4668" i="1"/>
  <c r="O4660" i="1"/>
  <c r="O4652" i="1"/>
  <c r="O4644" i="1"/>
  <c r="O4636" i="1"/>
  <c r="O4628" i="1"/>
  <c r="O4620" i="1"/>
  <c r="O4612" i="1"/>
  <c r="O4604" i="1"/>
  <c r="O4596" i="1"/>
  <c r="O4588" i="1"/>
  <c r="O4580" i="1"/>
  <c r="O4572" i="1"/>
  <c r="O4564" i="1"/>
  <c r="O4556" i="1"/>
  <c r="O4548" i="1"/>
  <c r="O4540" i="1"/>
  <c r="O4532" i="1"/>
  <c r="O4524" i="1"/>
  <c r="O4516" i="1"/>
  <c r="O4508" i="1"/>
  <c r="O4500" i="1"/>
  <c r="O4492" i="1"/>
  <c r="O4484" i="1"/>
  <c r="O4476" i="1"/>
  <c r="O4468" i="1"/>
  <c r="O4460" i="1"/>
  <c r="O4452" i="1"/>
  <c r="O4444" i="1"/>
  <c r="O4436" i="1"/>
  <c r="O4428" i="1"/>
  <c r="O4420" i="1"/>
  <c r="O4412" i="1"/>
  <c r="O4404" i="1"/>
  <c r="O4396" i="1"/>
  <c r="O4388" i="1"/>
  <c r="O4380" i="1"/>
  <c r="O4372" i="1"/>
  <c r="O4364" i="1"/>
  <c r="O4356" i="1"/>
  <c r="O4340" i="1"/>
  <c r="O4332" i="1"/>
  <c r="O4324" i="1"/>
  <c r="O4316" i="1"/>
  <c r="O4308" i="1"/>
  <c r="O4300" i="1"/>
  <c r="O4284" i="1"/>
  <c r="O4276" i="1"/>
  <c r="O4268" i="1"/>
  <c r="O4260" i="1"/>
  <c r="O4252" i="1"/>
  <c r="O4244" i="1"/>
  <c r="O4236" i="1"/>
  <c r="O4228" i="1"/>
  <c r="O4220" i="1"/>
  <c r="O4212" i="1"/>
  <c r="O4204" i="1"/>
  <c r="O4196" i="1"/>
  <c r="O4188" i="1"/>
  <c r="O4180" i="1"/>
  <c r="O4172" i="1"/>
  <c r="Q4172" i="1" s="1"/>
  <c r="O4164" i="1"/>
  <c r="O4156" i="1"/>
  <c r="O4148" i="1"/>
  <c r="O4140" i="1"/>
  <c r="O4132" i="1"/>
  <c r="O4124" i="1"/>
  <c r="O4116" i="1"/>
  <c r="O4108" i="1"/>
  <c r="O4100" i="1"/>
  <c r="O4092" i="1"/>
  <c r="Q4092" i="1" s="1"/>
  <c r="O4084" i="1"/>
  <c r="O4076" i="1"/>
  <c r="O4068" i="1"/>
  <c r="O4060" i="1"/>
  <c r="O4052" i="1"/>
  <c r="O4044" i="1"/>
  <c r="Q4044" i="1" s="1"/>
  <c r="O4036" i="1"/>
  <c r="O4028" i="1"/>
  <c r="Q4028" i="1" s="1"/>
  <c r="O4020" i="1"/>
  <c r="O4012" i="1"/>
  <c r="O4004" i="1"/>
  <c r="O3996" i="1"/>
  <c r="O3988" i="1"/>
  <c r="O3980" i="1"/>
  <c r="Q3980" i="1" s="1"/>
  <c r="O3972" i="1"/>
  <c r="O3964" i="1"/>
  <c r="O3956" i="1"/>
  <c r="O3948" i="1"/>
  <c r="O3940" i="1"/>
  <c r="O3932" i="1"/>
  <c r="O3924" i="1"/>
  <c r="Q3924" i="1" s="1"/>
  <c r="O3916" i="1"/>
  <c r="Q3916" i="1" s="1"/>
  <c r="O3908" i="1"/>
  <c r="O3900" i="1"/>
  <c r="O3892" i="1"/>
  <c r="O3884" i="1"/>
  <c r="O3876" i="1"/>
  <c r="O3868" i="1"/>
  <c r="O3860" i="1"/>
  <c r="Q3860" i="1" s="1"/>
  <c r="O3852" i="1"/>
  <c r="O3844" i="1"/>
  <c r="O3836" i="1"/>
  <c r="O3828" i="1"/>
  <c r="O3820" i="1"/>
  <c r="O3812" i="1"/>
  <c r="O3804" i="1"/>
  <c r="O3796" i="1"/>
  <c r="O3788" i="1"/>
  <c r="O3780" i="1"/>
  <c r="O3772" i="1"/>
  <c r="O3764" i="1"/>
  <c r="O3756" i="1"/>
  <c r="O3748" i="1"/>
  <c r="O3740" i="1"/>
  <c r="O3732" i="1"/>
  <c r="O3724" i="1"/>
  <c r="O3716" i="1"/>
  <c r="O3708" i="1"/>
  <c r="O3700" i="1"/>
  <c r="O3692" i="1"/>
  <c r="O3703" i="1"/>
  <c r="O3695" i="1"/>
  <c r="Q3695" i="1" s="1"/>
  <c r="O3687" i="1"/>
  <c r="Q3687" i="1" s="1"/>
  <c r="O3679" i="1"/>
  <c r="O3671" i="1"/>
  <c r="O3663" i="1"/>
  <c r="O3655" i="1"/>
  <c r="O3647" i="1"/>
  <c r="O3639" i="1"/>
  <c r="O3631" i="1"/>
  <c r="Q3631" i="1" s="1"/>
  <c r="O3623" i="1"/>
  <c r="Q3623" i="1" s="1"/>
  <c r="O3615" i="1"/>
  <c r="O3607" i="1"/>
  <c r="O3599" i="1"/>
  <c r="Q3599" i="1" s="1"/>
  <c r="O3591" i="1"/>
  <c r="O3583" i="1"/>
  <c r="Q3583" i="1" s="1"/>
  <c r="O3575" i="1"/>
  <c r="Q3575" i="1" s="1"/>
  <c r="O3567" i="1"/>
  <c r="O3559" i="1"/>
  <c r="O3551" i="1"/>
  <c r="O3543" i="1"/>
  <c r="O3535" i="1"/>
  <c r="Q3535" i="1" s="1"/>
  <c r="O3527" i="1"/>
  <c r="O3519" i="1"/>
  <c r="Q3519" i="1" s="1"/>
  <c r="O3503" i="1"/>
  <c r="O3495" i="1"/>
  <c r="Q3495" i="1" s="1"/>
  <c r="O3487" i="1"/>
  <c r="O3479" i="1"/>
  <c r="O3471" i="1"/>
  <c r="O3463" i="1"/>
  <c r="Q3463" i="1" s="1"/>
  <c r="O3455" i="1"/>
  <c r="O3447" i="1"/>
  <c r="O3439" i="1"/>
  <c r="O3431" i="1"/>
  <c r="Q3431" i="1" s="1"/>
  <c r="O3423" i="1"/>
  <c r="Q3423" i="1" s="1"/>
  <c r="O3415" i="1"/>
  <c r="O3407" i="1"/>
  <c r="O3399" i="1"/>
  <c r="Q3399" i="1" s="1"/>
  <c r="O3391" i="1"/>
  <c r="Q3391" i="1" s="1"/>
  <c r="O3383" i="1"/>
  <c r="O3375" i="1"/>
  <c r="Q3375" i="1" s="1"/>
  <c r="O3367" i="1"/>
  <c r="O3359" i="1"/>
  <c r="O3351" i="1"/>
  <c r="O3343" i="1"/>
  <c r="Q3343" i="1" s="1"/>
  <c r="O3327" i="1"/>
  <c r="O3319" i="1"/>
  <c r="O3311" i="1"/>
  <c r="O3303" i="1"/>
  <c r="Q3303" i="1" s="1"/>
  <c r="O3295" i="1"/>
  <c r="O3287" i="1"/>
  <c r="Q3287" i="1" s="1"/>
  <c r="O3279" i="1"/>
  <c r="Q3279" i="1" s="1"/>
  <c r="O3271" i="1"/>
  <c r="P3271" i="1" s="1"/>
  <c r="O3263" i="1"/>
  <c r="O3255" i="1"/>
  <c r="O3247" i="1"/>
  <c r="O3239" i="1"/>
  <c r="Q3239" i="1" s="1"/>
  <c r="O3231" i="1"/>
  <c r="O3223" i="1"/>
  <c r="Q3223" i="1" s="1"/>
  <c r="O3215" i="1"/>
  <c r="O3207" i="1"/>
  <c r="O3199" i="1"/>
  <c r="O3191" i="1"/>
  <c r="Q3191" i="1" s="1"/>
  <c r="O3183" i="1"/>
  <c r="O3175" i="1"/>
  <c r="O3167" i="1"/>
  <c r="O3159" i="1"/>
  <c r="O3151" i="1"/>
  <c r="O3143" i="1"/>
  <c r="O3135" i="1"/>
  <c r="O3127" i="1"/>
  <c r="O3119" i="1"/>
  <c r="O3111" i="1"/>
  <c r="O3103" i="1"/>
  <c r="O3095" i="1"/>
  <c r="Q3095" i="1" s="1"/>
  <c r="O3087" i="1"/>
  <c r="O3079" i="1"/>
  <c r="O3071" i="1"/>
  <c r="O3063" i="1"/>
  <c r="O3055" i="1"/>
  <c r="Q3055" i="1" s="1"/>
  <c r="O3047" i="1"/>
  <c r="O3039" i="1"/>
  <c r="O3031" i="1"/>
  <c r="O3023" i="1"/>
  <c r="O3015" i="1"/>
  <c r="Q3015" i="1" s="1"/>
  <c r="O3007" i="1"/>
  <c r="O2999" i="1"/>
  <c r="O2991" i="1"/>
  <c r="O2983" i="1"/>
  <c r="O2975" i="1"/>
  <c r="O2967" i="1"/>
  <c r="O2959" i="1"/>
  <c r="O2951" i="1"/>
  <c r="Q2951" i="1" s="1"/>
  <c r="O2943" i="1"/>
  <c r="O2935" i="1"/>
  <c r="O2927" i="1"/>
  <c r="O2919" i="1"/>
  <c r="O2911" i="1"/>
  <c r="O2903" i="1"/>
  <c r="Q2903" i="1" s="1"/>
  <c r="O2895" i="1"/>
  <c r="P2895" i="1" s="1"/>
  <c r="O2887" i="1"/>
  <c r="O2879" i="1"/>
  <c r="O2871" i="1"/>
  <c r="Q2871" i="1" s="1"/>
  <c r="O2863" i="1"/>
  <c r="O2855" i="1"/>
  <c r="O2847" i="1"/>
  <c r="O2839" i="1"/>
  <c r="O2831" i="1"/>
  <c r="O2823" i="1"/>
  <c r="O2815" i="1"/>
  <c r="O2807" i="1"/>
  <c r="O2799" i="1"/>
  <c r="Q2799" i="1" s="1"/>
  <c r="O2791" i="1"/>
  <c r="O2783" i="1"/>
  <c r="O2775" i="1"/>
  <c r="O2767" i="1"/>
  <c r="O2759" i="1"/>
  <c r="O2751" i="1"/>
  <c r="O2743" i="1"/>
  <c r="O2735" i="1"/>
  <c r="Q2735" i="1" s="1"/>
  <c r="O2727" i="1"/>
  <c r="O2719" i="1"/>
  <c r="O2711" i="1"/>
  <c r="O2703" i="1"/>
  <c r="Q2703" i="1" s="1"/>
  <c r="O2695" i="1"/>
  <c r="O2687" i="1"/>
  <c r="O2679" i="1"/>
  <c r="O2671" i="1"/>
  <c r="O2663" i="1"/>
  <c r="O2655" i="1"/>
  <c r="Q2655" i="1" s="1"/>
  <c r="O2647" i="1"/>
  <c r="O2639" i="1"/>
  <c r="O2631" i="1"/>
  <c r="O2623" i="1"/>
  <c r="O2615" i="1"/>
  <c r="O2607" i="1"/>
  <c r="O2599" i="1"/>
  <c r="O2591" i="1"/>
  <c r="O2583" i="1"/>
  <c r="O2575" i="1"/>
  <c r="O2567" i="1"/>
  <c r="Q2567" i="1" s="1"/>
  <c r="O2559" i="1"/>
  <c r="O2551" i="1"/>
  <c r="O2543" i="1"/>
  <c r="O2535" i="1"/>
  <c r="O2527" i="1"/>
  <c r="O2519" i="1"/>
  <c r="O2511" i="1"/>
  <c r="O2503" i="1"/>
  <c r="O2495" i="1"/>
  <c r="Q2495" i="1" s="1"/>
  <c r="O2487" i="1"/>
  <c r="O2479" i="1"/>
  <c r="O2471" i="1"/>
  <c r="O2463" i="1"/>
  <c r="O2455" i="1"/>
  <c r="O2447" i="1"/>
  <c r="O2439" i="1"/>
  <c r="O2431" i="1"/>
  <c r="O2423" i="1"/>
  <c r="O2415" i="1"/>
  <c r="O2407" i="1"/>
  <c r="O2399" i="1"/>
  <c r="O2391" i="1"/>
  <c r="O2383" i="1"/>
  <c r="O2375" i="1"/>
  <c r="O2367" i="1"/>
  <c r="O2359" i="1"/>
  <c r="Q2359" i="1" s="1"/>
  <c r="O2351" i="1"/>
  <c r="O2343" i="1"/>
  <c r="O2335" i="1"/>
  <c r="O3058" i="1"/>
  <c r="Q3058" i="1" s="1"/>
  <c r="O3050" i="1"/>
  <c r="Q3050" i="1" s="1"/>
  <c r="O3042" i="1"/>
  <c r="O3034" i="1"/>
  <c r="Q3034" i="1" s="1"/>
  <c r="O3026" i="1"/>
  <c r="O3018" i="1"/>
  <c r="Q3018" i="1" s="1"/>
  <c r="O3010" i="1"/>
  <c r="O3002" i="1"/>
  <c r="O2994" i="1"/>
  <c r="Q2994" i="1" s="1"/>
  <c r="O2986" i="1"/>
  <c r="Q2986" i="1" s="1"/>
  <c r="O2978" i="1"/>
  <c r="Q2978" i="1" s="1"/>
  <c r="O2970" i="1"/>
  <c r="Q2970" i="1" s="1"/>
  <c r="O2962" i="1"/>
  <c r="Q2962" i="1" s="1"/>
  <c r="O2954" i="1"/>
  <c r="Q2954" i="1" s="1"/>
  <c r="O2946" i="1"/>
  <c r="O2938" i="1"/>
  <c r="O2930" i="1"/>
  <c r="O2922" i="1"/>
  <c r="Q2922" i="1" s="1"/>
  <c r="O2914" i="1"/>
  <c r="Q2914" i="1" s="1"/>
  <c r="O2906" i="1"/>
  <c r="Q2906" i="1" s="1"/>
  <c r="O2898" i="1"/>
  <c r="Q2898" i="1" s="1"/>
  <c r="O2890" i="1"/>
  <c r="Q2890" i="1" s="1"/>
  <c r="O2882" i="1"/>
  <c r="O2874" i="1"/>
  <c r="O2858" i="1"/>
  <c r="Q2858" i="1" s="1"/>
  <c r="O2850" i="1"/>
  <c r="Q2850" i="1" s="1"/>
  <c r="O2842" i="1"/>
  <c r="Q2842" i="1" s="1"/>
  <c r="O2834" i="1"/>
  <c r="Q2834" i="1" s="1"/>
  <c r="O2826" i="1"/>
  <c r="O2818" i="1"/>
  <c r="O2810" i="1"/>
  <c r="Q2810" i="1" s="1"/>
  <c r="O2802" i="1"/>
  <c r="Q2802" i="1" s="1"/>
  <c r="O2786" i="1"/>
  <c r="Q2786" i="1" s="1"/>
  <c r="O2778" i="1"/>
  <c r="Q2778" i="1" s="1"/>
  <c r="O2770" i="1"/>
  <c r="Q2770" i="1" s="1"/>
  <c r="O2762" i="1"/>
  <c r="Q2762" i="1" s="1"/>
  <c r="O2754" i="1"/>
  <c r="Q2754" i="1" s="1"/>
  <c r="O2746" i="1"/>
  <c r="Q2746" i="1" s="1"/>
  <c r="O2738" i="1"/>
  <c r="O2730" i="1"/>
  <c r="O2722" i="1"/>
  <c r="O2714" i="1"/>
  <c r="Q2714" i="1" s="1"/>
  <c r="O2706" i="1"/>
  <c r="Q2706" i="1" s="1"/>
  <c r="O2698" i="1"/>
  <c r="Q2698" i="1" s="1"/>
  <c r="O2690" i="1"/>
  <c r="Q2690" i="1" s="1"/>
  <c r="O2682" i="1"/>
  <c r="Q2682" i="1" s="1"/>
  <c r="O2666" i="1"/>
  <c r="O2658" i="1"/>
  <c r="Q2658" i="1" s="1"/>
  <c r="O2650" i="1"/>
  <c r="Q2650" i="1" s="1"/>
  <c r="O2642" i="1"/>
  <c r="Q2642" i="1" s="1"/>
  <c r="O2634" i="1"/>
  <c r="Q2634" i="1" s="1"/>
  <c r="O2626" i="1"/>
  <c r="Q2626" i="1" s="1"/>
  <c r="O2618" i="1"/>
  <c r="Q2618" i="1" s="1"/>
  <c r="O2610" i="1"/>
  <c r="Q2610" i="1" s="1"/>
  <c r="O2602" i="1"/>
  <c r="O2594" i="1"/>
  <c r="Q2594" i="1" s="1"/>
  <c r="O2586" i="1"/>
  <c r="Q2586" i="1" s="1"/>
  <c r="O2578" i="1"/>
  <c r="Q2578" i="1" s="1"/>
  <c r="O2570" i="1"/>
  <c r="Q2570" i="1" s="1"/>
  <c r="O2562" i="1"/>
  <c r="Q2562" i="1" s="1"/>
  <c r="O2554" i="1"/>
  <c r="Q2554" i="1" s="1"/>
  <c r="O2546" i="1"/>
  <c r="Q2546" i="1" s="1"/>
  <c r="O2538" i="1"/>
  <c r="O2530" i="1"/>
  <c r="O2522" i="1"/>
  <c r="O2514" i="1"/>
  <c r="Q2514" i="1" s="1"/>
  <c r="O2506" i="1"/>
  <c r="Q2506" i="1" s="1"/>
  <c r="O2498" i="1"/>
  <c r="Q2498" i="1" s="1"/>
  <c r="O2490" i="1"/>
  <c r="Q2490" i="1" s="1"/>
  <c r="O2482" i="1"/>
  <c r="O2474" i="1"/>
  <c r="O2466" i="1"/>
  <c r="Q2466" i="1" s="1"/>
  <c r="O2458" i="1"/>
  <c r="Q2458" i="1" s="1"/>
  <c r="O2450" i="1"/>
  <c r="Q2450" i="1" s="1"/>
  <c r="O2442" i="1"/>
  <c r="Q2442" i="1" s="1"/>
  <c r="O2434" i="1"/>
  <c r="Q2434" i="1" s="1"/>
  <c r="O2426" i="1"/>
  <c r="O2418" i="1"/>
  <c r="Q2418" i="1" s="1"/>
  <c r="O2410" i="1"/>
  <c r="Q2410" i="1" s="1"/>
  <c r="O2402" i="1"/>
  <c r="Q2402" i="1" s="1"/>
  <c r="O2394" i="1"/>
  <c r="Q2394" i="1" s="1"/>
  <c r="O2386" i="1"/>
  <c r="Q2386" i="1" s="1"/>
  <c r="O2378" i="1"/>
  <c r="Q2378" i="1" s="1"/>
  <c r="O2370" i="1"/>
  <c r="Q2370" i="1" s="1"/>
  <c r="O2362" i="1"/>
  <c r="Q2362" i="1" s="1"/>
  <c r="O2354" i="1"/>
  <c r="Q2354" i="1" s="1"/>
  <c r="O2346" i="1"/>
  <c r="O2338" i="1"/>
  <c r="O2330" i="1"/>
  <c r="Q2330" i="1" s="1"/>
  <c r="O2322" i="1"/>
  <c r="Q2322" i="1" s="1"/>
  <c r="O2314" i="1"/>
  <c r="Q2314" i="1" s="1"/>
  <c r="O2306" i="1"/>
  <c r="Q2306" i="1" s="1"/>
  <c r="O2298" i="1"/>
  <c r="Q2298" i="1" s="1"/>
  <c r="O2290" i="1"/>
  <c r="Q2290" i="1" s="1"/>
  <c r="O2282" i="1"/>
  <c r="O2274" i="1"/>
  <c r="O2266" i="1"/>
  <c r="Q2266" i="1" s="1"/>
  <c r="O2258" i="1"/>
  <c r="Q2258" i="1" s="1"/>
  <c r="O2250" i="1"/>
  <c r="Q2250" i="1" s="1"/>
  <c r="O2242" i="1"/>
  <c r="Q2242" i="1" s="1"/>
  <c r="O2234" i="1"/>
  <c r="Q2234" i="1" s="1"/>
  <c r="O2226" i="1"/>
  <c r="Q2226" i="1" s="1"/>
  <c r="O2218" i="1"/>
  <c r="Q2218" i="1" s="1"/>
  <c r="O2202" i="1"/>
  <c r="Q2202" i="1" s="1"/>
  <c r="O2194" i="1"/>
  <c r="Q2194" i="1" s="1"/>
  <c r="O2186" i="1"/>
  <c r="Q2186" i="1" s="1"/>
  <c r="O2178" i="1"/>
  <c r="O2170" i="1"/>
  <c r="Q2170" i="1" s="1"/>
  <c r="O2154" i="1"/>
  <c r="O2146" i="1"/>
  <c r="Q2146" i="1" s="1"/>
  <c r="O2138" i="1"/>
  <c r="O2130" i="1"/>
  <c r="O1683" i="1"/>
  <c r="O1675" i="1"/>
  <c r="O1667" i="1"/>
  <c r="Q1667" i="1" s="1"/>
  <c r="O1659" i="1"/>
  <c r="O1651" i="1"/>
  <c r="O1643" i="1"/>
  <c r="O1635" i="1"/>
  <c r="O1627" i="1"/>
  <c r="Q1627" i="1" s="1"/>
  <c r="O1619" i="1"/>
  <c r="Q1619" i="1" s="1"/>
  <c r="O1611" i="1"/>
  <c r="Q1611" i="1" s="1"/>
  <c r="O1603" i="1"/>
  <c r="O1595" i="1"/>
  <c r="Q1595" i="1" s="1"/>
  <c r="O1587" i="1"/>
  <c r="O1579" i="1"/>
  <c r="Q1579" i="1" s="1"/>
  <c r="O1571" i="1"/>
  <c r="O1563" i="1"/>
  <c r="Q1563" i="1" s="1"/>
  <c r="O1555" i="1"/>
  <c r="O1547" i="1"/>
  <c r="Q1547" i="1" s="1"/>
  <c r="O1539" i="1"/>
  <c r="O1531" i="1"/>
  <c r="Q1531" i="1" s="1"/>
  <c r="O1523" i="1"/>
  <c r="O1515" i="1"/>
  <c r="Q1515" i="1" s="1"/>
  <c r="O1507" i="1"/>
  <c r="O1499" i="1"/>
  <c r="O1491" i="1"/>
  <c r="O1483" i="1"/>
  <c r="Q1483" i="1" s="1"/>
  <c r="O1475" i="1"/>
  <c r="O1467" i="1"/>
  <c r="Q1467" i="1" s="1"/>
  <c r="O1459" i="1"/>
  <c r="O1451" i="1"/>
  <c r="Q1451" i="1" s="1"/>
  <c r="O1443" i="1"/>
  <c r="O1435" i="1"/>
  <c r="O1427" i="1"/>
  <c r="O1419" i="1"/>
  <c r="O1411" i="1"/>
  <c r="O1403" i="1"/>
  <c r="Q1403" i="1" s="1"/>
  <c r="O1395" i="1"/>
  <c r="O1387" i="1"/>
  <c r="O1379" i="1"/>
  <c r="O1371" i="1"/>
  <c r="O1363" i="1"/>
  <c r="O1355" i="1"/>
  <c r="O1347" i="1"/>
  <c r="Q1347" i="1" s="1"/>
  <c r="O1339" i="1"/>
  <c r="O1331" i="1"/>
  <c r="Q1331" i="1" s="1"/>
  <c r="O1323" i="1"/>
  <c r="O1315" i="1"/>
  <c r="O1307" i="1"/>
  <c r="O1299" i="1"/>
  <c r="O1291" i="1"/>
  <c r="O1283" i="1"/>
  <c r="O1275" i="1"/>
  <c r="O1267" i="1"/>
  <c r="Q1267" i="1" s="1"/>
  <c r="O1259" i="1"/>
  <c r="O1251" i="1"/>
  <c r="O1243" i="1"/>
  <c r="O1235" i="1"/>
  <c r="O1227" i="1"/>
  <c r="O1219" i="1"/>
  <c r="O1211" i="1"/>
  <c r="O1203" i="1"/>
  <c r="Q1203" i="1" s="1"/>
  <c r="O1195" i="1"/>
  <c r="O1187" i="1"/>
  <c r="O1179" i="1"/>
  <c r="O1171" i="1"/>
  <c r="O1163" i="1"/>
  <c r="O1155" i="1"/>
  <c r="O1147" i="1"/>
  <c r="O1139" i="1"/>
  <c r="Q1139" i="1" s="1"/>
  <c r="O1131" i="1"/>
  <c r="O1123" i="1"/>
  <c r="O1115" i="1"/>
  <c r="O1107" i="1"/>
  <c r="O1099" i="1"/>
  <c r="O1091" i="1"/>
  <c r="O1083" i="1"/>
  <c r="O1075" i="1"/>
  <c r="Q1075" i="1" s="1"/>
  <c r="O1067" i="1"/>
  <c r="O1059" i="1"/>
  <c r="O1051" i="1"/>
  <c r="O1043" i="1"/>
  <c r="O1027" i="1"/>
  <c r="O1019" i="1"/>
  <c r="Q1019" i="1" s="1"/>
  <c r="O1011" i="1"/>
  <c r="O1003" i="1"/>
  <c r="O995" i="1"/>
  <c r="O987" i="1"/>
  <c r="O979" i="1"/>
  <c r="O971" i="1"/>
  <c r="O963" i="1"/>
  <c r="O955" i="1"/>
  <c r="O947" i="1"/>
  <c r="Q947" i="1" s="1"/>
  <c r="O939" i="1"/>
  <c r="O931" i="1"/>
  <c r="O923" i="1"/>
  <c r="O915" i="1"/>
  <c r="O907" i="1"/>
  <c r="O899" i="1"/>
  <c r="O891" i="1"/>
  <c r="O883" i="1"/>
  <c r="O875" i="1"/>
  <c r="Q875" i="1" s="1"/>
  <c r="O867" i="1"/>
  <c r="O859" i="1"/>
  <c r="O851" i="1"/>
  <c r="Q851" i="1" s="1"/>
  <c r="O843" i="1"/>
  <c r="O835" i="1"/>
  <c r="O827" i="1"/>
  <c r="O819" i="1"/>
  <c r="O811" i="1"/>
  <c r="O803" i="1"/>
  <c r="Q803" i="1" s="1"/>
  <c r="O795" i="1"/>
  <c r="O787" i="1"/>
  <c r="O779" i="1"/>
  <c r="O771" i="1"/>
  <c r="O763" i="1"/>
  <c r="O755" i="1"/>
  <c r="O747" i="1"/>
  <c r="O739" i="1"/>
  <c r="O731" i="1"/>
  <c r="O723" i="1"/>
  <c r="O715" i="1"/>
  <c r="O707" i="1"/>
  <c r="O699" i="1"/>
  <c r="O683" i="1"/>
  <c r="O675" i="1"/>
  <c r="O667" i="1"/>
  <c r="O659" i="1"/>
  <c r="O651" i="1"/>
  <c r="O643" i="1"/>
  <c r="O635" i="1"/>
  <c r="O627" i="1"/>
  <c r="O619" i="1"/>
  <c r="O611" i="1"/>
  <c r="O603" i="1"/>
  <c r="O595" i="1"/>
  <c r="Q595" i="1" s="1"/>
  <c r="O587" i="1"/>
  <c r="O579" i="1"/>
  <c r="O571" i="1"/>
  <c r="O563" i="1"/>
  <c r="O555" i="1"/>
  <c r="O547" i="1"/>
  <c r="O539" i="1"/>
  <c r="O531" i="1"/>
  <c r="O523" i="1"/>
  <c r="O518" i="1"/>
  <c r="O510" i="1"/>
  <c r="O494" i="1"/>
  <c r="O486" i="1"/>
  <c r="O478" i="1"/>
  <c r="O470" i="1"/>
  <c r="Q470" i="1" s="1"/>
  <c r="O462" i="1"/>
  <c r="O454" i="1"/>
  <c r="O446" i="1"/>
  <c r="O438" i="1"/>
  <c r="O430" i="1"/>
  <c r="Q430" i="1" s="1"/>
  <c r="O422" i="1"/>
  <c r="Q422" i="1" s="1"/>
  <c r="O414" i="1"/>
  <c r="O406" i="1"/>
  <c r="O398" i="1"/>
  <c r="Q398" i="1" s="1"/>
  <c r="O390" i="1"/>
  <c r="O382" i="1"/>
  <c r="O374" i="1"/>
  <c r="O366" i="1"/>
  <c r="O358" i="1"/>
  <c r="O350" i="1"/>
  <c r="Q350" i="1" s="1"/>
  <c r="O342" i="1"/>
  <c r="O334" i="1"/>
  <c r="O326" i="1"/>
  <c r="O318" i="1"/>
  <c r="O310" i="1"/>
  <c r="O302" i="1"/>
  <c r="Q302" i="1" s="1"/>
  <c r="O294" i="1"/>
  <c r="O3046" i="1"/>
  <c r="O3038" i="1"/>
  <c r="O3030" i="1"/>
  <c r="O3022" i="1"/>
  <c r="O3014" i="1"/>
  <c r="Q3014" i="1" s="1"/>
  <c r="O3006" i="1"/>
  <c r="Q3006" i="1" s="1"/>
  <c r="O2998" i="1"/>
  <c r="O2990" i="1"/>
  <c r="Q2990" i="1" s="1"/>
  <c r="O2982" i="1"/>
  <c r="Q2982" i="1" s="1"/>
  <c r="O2974" i="1"/>
  <c r="Q2974" i="1" s="1"/>
  <c r="O2966" i="1"/>
  <c r="Q2966" i="1" s="1"/>
  <c r="O2958" i="1"/>
  <c r="Q2958" i="1" s="1"/>
  <c r="O2950" i="1"/>
  <c r="Q2950" i="1" s="1"/>
  <c r="O2942" i="1"/>
  <c r="Q2942" i="1" s="1"/>
  <c r="O2934" i="1"/>
  <c r="Q2934" i="1" s="1"/>
  <c r="O2926" i="1"/>
  <c r="Q2926" i="1" s="1"/>
  <c r="O2918" i="1"/>
  <c r="O2910" i="1"/>
  <c r="O2902" i="1"/>
  <c r="O2894" i="1"/>
  <c r="O2886" i="1"/>
  <c r="O2878" i="1"/>
  <c r="Q2878" i="1" s="1"/>
  <c r="O2870" i="1"/>
  <c r="Q2870" i="1" s="1"/>
  <c r="O2862" i="1"/>
  <c r="O2854" i="1"/>
  <c r="O2846" i="1"/>
  <c r="O2838" i="1"/>
  <c r="O2830" i="1"/>
  <c r="O2822" i="1"/>
  <c r="O2814" i="1"/>
  <c r="Q2814" i="1" s="1"/>
  <c r="O2806" i="1"/>
  <c r="O2798" i="1"/>
  <c r="O2790" i="1"/>
  <c r="O2782" i="1"/>
  <c r="O2774" i="1"/>
  <c r="O2766" i="1"/>
  <c r="O2758" i="1"/>
  <c r="Q2758" i="1" s="1"/>
  <c r="O2750" i="1"/>
  <c r="Q2750" i="1" s="1"/>
  <c r="O2742" i="1"/>
  <c r="Q2742" i="1" s="1"/>
  <c r="O2726" i="1"/>
  <c r="O2718" i="1"/>
  <c r="O2710" i="1"/>
  <c r="O2702" i="1"/>
  <c r="O2694" i="1"/>
  <c r="O2686" i="1"/>
  <c r="O2678" i="1"/>
  <c r="O2670" i="1"/>
  <c r="O2662" i="1"/>
  <c r="Q2662" i="1" s="1"/>
  <c r="O2654" i="1"/>
  <c r="Q2654" i="1" s="1"/>
  <c r="O2646" i="1"/>
  <c r="O2638" i="1"/>
  <c r="O2630" i="1"/>
  <c r="O2622" i="1"/>
  <c r="O2614" i="1"/>
  <c r="O2606" i="1"/>
  <c r="Q2606" i="1" s="1"/>
  <c r="O2598" i="1"/>
  <c r="O2590" i="1"/>
  <c r="Q2590" i="1" s="1"/>
  <c r="O2582" i="1"/>
  <c r="O2574" i="1"/>
  <c r="O2566" i="1"/>
  <c r="O2558" i="1"/>
  <c r="Q2558" i="1" s="1"/>
  <c r="O2550" i="1"/>
  <c r="Q2550" i="1" s="1"/>
  <c r="O2542" i="1"/>
  <c r="Q2542" i="1" s="1"/>
  <c r="O2534" i="1"/>
  <c r="O2526" i="1"/>
  <c r="O2518" i="1"/>
  <c r="O2510" i="1"/>
  <c r="O2502" i="1"/>
  <c r="Q2502" i="1" s="1"/>
  <c r="O2494" i="1"/>
  <c r="Q2494" i="1" s="1"/>
  <c r="O2486" i="1"/>
  <c r="O2478" i="1"/>
  <c r="O2470" i="1"/>
  <c r="O2462" i="1"/>
  <c r="Q2462" i="1" s="1"/>
  <c r="O2454" i="1"/>
  <c r="O2446" i="1"/>
  <c r="O2438" i="1"/>
  <c r="Q2438" i="1" s="1"/>
  <c r="O2430" i="1"/>
  <c r="O2422" i="1"/>
  <c r="O2414" i="1"/>
  <c r="O2406" i="1"/>
  <c r="Q2406" i="1" s="1"/>
  <c r="O2398" i="1"/>
  <c r="O2390" i="1"/>
  <c r="O2382" i="1"/>
  <c r="O2374" i="1"/>
  <c r="O2366" i="1"/>
  <c r="Q2366" i="1" s="1"/>
  <c r="O2358" i="1"/>
  <c r="O2350" i="1"/>
  <c r="Q2350" i="1" s="1"/>
  <c r="O2342" i="1"/>
  <c r="O2334" i="1"/>
  <c r="Q2334" i="1" s="1"/>
  <c r="O2326" i="1"/>
  <c r="O2318" i="1"/>
  <c r="O2310" i="1"/>
  <c r="O2302" i="1"/>
  <c r="Q2302" i="1" s="1"/>
  <c r="O2294" i="1"/>
  <c r="O2286" i="1"/>
  <c r="Q2286" i="1" s="1"/>
  <c r="O2278" i="1"/>
  <c r="O2270" i="1"/>
  <c r="Q2270" i="1" s="1"/>
  <c r="O2262" i="1"/>
  <c r="Q2262" i="1" s="1"/>
  <c r="O2254" i="1"/>
  <c r="O2246" i="1"/>
  <c r="Q2246" i="1" s="1"/>
  <c r="O2238" i="1"/>
  <c r="O2230" i="1"/>
  <c r="O2222" i="1"/>
  <c r="O2214" i="1"/>
  <c r="O2206" i="1"/>
  <c r="O2198" i="1"/>
  <c r="O2190" i="1"/>
  <c r="Q2190" i="1" s="1"/>
  <c r="O2182" i="1"/>
  <c r="O2174" i="1"/>
  <c r="O2166" i="1"/>
  <c r="O2158" i="1"/>
  <c r="O2150" i="1"/>
  <c r="O2142" i="1"/>
  <c r="O2134" i="1"/>
  <c r="O2126" i="1"/>
  <c r="O2118" i="1"/>
  <c r="O2110" i="1"/>
  <c r="O2102" i="1"/>
  <c r="O2094" i="1"/>
  <c r="O2086" i="1"/>
  <c r="O2078" i="1"/>
  <c r="O2070" i="1"/>
  <c r="O2062" i="1"/>
  <c r="O2054" i="1"/>
  <c r="O2046" i="1"/>
  <c r="O2038" i="1"/>
  <c r="O2030" i="1"/>
  <c r="Q2030" i="1" s="1"/>
  <c r="O2022" i="1"/>
  <c r="O2014" i="1"/>
  <c r="O2006" i="1"/>
  <c r="O1998" i="1"/>
  <c r="O1990" i="1"/>
  <c r="O1982" i="1"/>
  <c r="Q1982" i="1" s="1"/>
  <c r="O1974" i="1"/>
  <c r="Q1974" i="1" s="1"/>
  <c r="O1966" i="1"/>
  <c r="O1958" i="1"/>
  <c r="O1950" i="1"/>
  <c r="O1942" i="1"/>
  <c r="O1934" i="1"/>
  <c r="O1926" i="1"/>
  <c r="O1918" i="1"/>
  <c r="O1910" i="1"/>
  <c r="Q1910" i="1" s="1"/>
  <c r="O1902" i="1"/>
  <c r="O1894" i="1"/>
  <c r="O1886" i="1"/>
  <c r="O1878" i="1"/>
  <c r="O1870" i="1"/>
  <c r="O1862" i="1"/>
  <c r="O1854" i="1"/>
  <c r="O1846" i="1"/>
  <c r="O1838" i="1"/>
  <c r="Q1838" i="1" s="1"/>
  <c r="O1830" i="1"/>
  <c r="Q1830" i="1" s="1"/>
  <c r="O1822" i="1"/>
  <c r="O1814" i="1"/>
  <c r="O1806" i="1"/>
  <c r="Q1806" i="1" s="1"/>
  <c r="O1798" i="1"/>
  <c r="O1790" i="1"/>
  <c r="O1782" i="1"/>
  <c r="O1774" i="1"/>
  <c r="O1766" i="1"/>
  <c r="O1758" i="1"/>
  <c r="Q1758" i="1" s="1"/>
  <c r="O1750" i="1"/>
  <c r="O1742" i="1"/>
  <c r="O1734" i="1"/>
  <c r="O2977" i="1"/>
  <c r="O2969" i="1"/>
  <c r="O2961" i="1"/>
  <c r="O2953" i="1"/>
  <c r="O2945" i="1"/>
  <c r="O2937" i="1"/>
  <c r="O2929" i="1"/>
  <c r="O2921" i="1"/>
  <c r="O2913" i="1"/>
  <c r="O2905" i="1"/>
  <c r="Q2905" i="1" s="1"/>
  <c r="O2897" i="1"/>
  <c r="O2889" i="1"/>
  <c r="Q2889" i="1" s="1"/>
  <c r="O2873" i="1"/>
  <c r="O2865" i="1"/>
  <c r="Q2865" i="1" s="1"/>
  <c r="O2857" i="1"/>
  <c r="Q2857" i="1" s="1"/>
  <c r="O2849" i="1"/>
  <c r="O2841" i="1"/>
  <c r="O2833" i="1"/>
  <c r="Q2833" i="1" s="1"/>
  <c r="O2825" i="1"/>
  <c r="O2817" i="1"/>
  <c r="O2809" i="1"/>
  <c r="O2801" i="1"/>
  <c r="O2793" i="1"/>
  <c r="O2785" i="1"/>
  <c r="O2777" i="1"/>
  <c r="O2769" i="1"/>
  <c r="Q2769" i="1" s="1"/>
  <c r="O2761" i="1"/>
  <c r="Q2761" i="1" s="1"/>
  <c r="O2753" i="1"/>
  <c r="O2745" i="1"/>
  <c r="Q2745" i="1" s="1"/>
  <c r="O2737" i="1"/>
  <c r="Q2737" i="1" s="1"/>
  <c r="O2729" i="1"/>
  <c r="Q2729" i="1" s="1"/>
  <c r="O2721" i="1"/>
  <c r="O2713" i="1"/>
  <c r="Q2713" i="1" s="1"/>
  <c r="O2705" i="1"/>
  <c r="Q2705" i="1" s="1"/>
  <c r="O2697" i="1"/>
  <c r="Q2697" i="1" s="1"/>
  <c r="O2689" i="1"/>
  <c r="O2681" i="1"/>
  <c r="O2673" i="1"/>
  <c r="Q2673" i="1" s="1"/>
  <c r="O2665" i="1"/>
  <c r="Q2665" i="1" s="1"/>
  <c r="O2657" i="1"/>
  <c r="Q2657" i="1" s="1"/>
  <c r="O2649" i="1"/>
  <c r="Q2649" i="1" s="1"/>
  <c r="O2641" i="1"/>
  <c r="Q2641" i="1" s="1"/>
  <c r="O2633" i="1"/>
  <c r="O2625" i="1"/>
  <c r="O2617" i="1"/>
  <c r="Q2617" i="1" s="1"/>
  <c r="O2609" i="1"/>
  <c r="Q2609" i="1" s="1"/>
  <c r="O2601" i="1"/>
  <c r="O2593" i="1"/>
  <c r="O2577" i="1"/>
  <c r="Q2577" i="1" s="1"/>
  <c r="O2569" i="1"/>
  <c r="Q2569" i="1" s="1"/>
  <c r="O2561" i="1"/>
  <c r="Q2561" i="1" s="1"/>
  <c r="O2553" i="1"/>
  <c r="Q2553" i="1" s="1"/>
  <c r="O2545" i="1"/>
  <c r="O2537" i="1"/>
  <c r="O2529" i="1"/>
  <c r="O2521" i="1"/>
  <c r="Q2521" i="1" s="1"/>
  <c r="O2513" i="1"/>
  <c r="Q2513" i="1" s="1"/>
  <c r="O2505" i="1"/>
  <c r="O2497" i="1"/>
  <c r="Q2497" i="1" s="1"/>
  <c r="O2489" i="1"/>
  <c r="Q2489" i="1" s="1"/>
  <c r="O2481" i="1"/>
  <c r="Q2481" i="1" s="1"/>
  <c r="O2473" i="1"/>
  <c r="O2465" i="1"/>
  <c r="Q2465" i="1" s="1"/>
  <c r="O2457" i="1"/>
  <c r="Q2457" i="1" s="1"/>
  <c r="O2449" i="1"/>
  <c r="Q2449" i="1" s="1"/>
  <c r="O2441" i="1"/>
  <c r="Q2441" i="1" s="1"/>
  <c r="O2433" i="1"/>
  <c r="O2425" i="1"/>
  <c r="O2417" i="1"/>
  <c r="Q2417" i="1" s="1"/>
  <c r="O2409" i="1"/>
  <c r="Q2409" i="1" s="1"/>
  <c r="O2401" i="1"/>
  <c r="O2393" i="1"/>
  <c r="Q2393" i="1" s="1"/>
  <c r="O2385" i="1"/>
  <c r="Q2385" i="1" s="1"/>
  <c r="O2377" i="1"/>
  <c r="O2369" i="1"/>
  <c r="Q2369" i="1" s="1"/>
  <c r="O2361" i="1"/>
  <c r="Q2361" i="1" s="1"/>
  <c r="O2353" i="1"/>
  <c r="Q2353" i="1" s="1"/>
  <c r="O2345" i="1"/>
  <c r="Q2345" i="1" s="1"/>
  <c r="O2337" i="1"/>
  <c r="Q2337" i="1" s="1"/>
  <c r="O2329" i="1"/>
  <c r="Q2329" i="1" s="1"/>
  <c r="O2321" i="1"/>
  <c r="Q2321" i="1" s="1"/>
  <c r="O2313" i="1"/>
  <c r="Q2313" i="1" s="1"/>
  <c r="O2305" i="1"/>
  <c r="O2297" i="1"/>
  <c r="Q2297" i="1" s="1"/>
  <c r="O2289" i="1"/>
  <c r="O2281" i="1"/>
  <c r="O2273" i="1"/>
  <c r="Q2273" i="1" s="1"/>
  <c r="O2265" i="1"/>
  <c r="Q2265" i="1" s="1"/>
  <c r="O2257" i="1"/>
  <c r="Q2257" i="1" s="1"/>
  <c r="O2249" i="1"/>
  <c r="Q2249" i="1" s="1"/>
  <c r="O2241" i="1"/>
  <c r="O2233" i="1"/>
  <c r="O2225" i="1"/>
  <c r="O2217" i="1"/>
  <c r="O2209" i="1"/>
  <c r="O2201" i="1"/>
  <c r="O2193" i="1"/>
  <c r="O2185" i="1"/>
  <c r="O2177" i="1"/>
  <c r="O2169" i="1"/>
  <c r="O2161" i="1"/>
  <c r="O2153" i="1"/>
  <c r="O2145" i="1"/>
  <c r="O2137" i="1"/>
  <c r="O2129" i="1"/>
  <c r="O2121" i="1"/>
  <c r="O2113" i="1"/>
  <c r="O2105" i="1"/>
  <c r="O2097" i="1"/>
  <c r="O2089" i="1"/>
  <c r="O2081" i="1"/>
  <c r="O2073" i="1"/>
  <c r="O2065" i="1"/>
  <c r="O2057" i="1"/>
  <c r="O2049" i="1"/>
  <c r="O2041" i="1"/>
  <c r="O2033" i="1"/>
  <c r="O2025" i="1"/>
  <c r="O2017" i="1"/>
  <c r="O2009" i="1"/>
  <c r="O2001" i="1"/>
  <c r="O1993" i="1"/>
  <c r="O1985" i="1"/>
  <c r="Q1985" i="1" s="1"/>
  <c r="O1977" i="1"/>
  <c r="O1969" i="1"/>
  <c r="O1961" i="1"/>
  <c r="O1953" i="1"/>
  <c r="O1945" i="1"/>
  <c r="O1937" i="1"/>
  <c r="O1929" i="1"/>
  <c r="O1921" i="1"/>
  <c r="O1913" i="1"/>
  <c r="O1905" i="1"/>
  <c r="O1897" i="1"/>
  <c r="O1889" i="1"/>
  <c r="O1881" i="1"/>
  <c r="O1873" i="1"/>
  <c r="O1865" i="1"/>
  <c r="O1857" i="1"/>
  <c r="O1849" i="1"/>
  <c r="O1841" i="1"/>
  <c r="O1833" i="1"/>
  <c r="O1825" i="1"/>
  <c r="O1817" i="1"/>
  <c r="O1809" i="1"/>
  <c r="O1801" i="1"/>
  <c r="O1793" i="1"/>
  <c r="O1785" i="1"/>
  <c r="O1777" i="1"/>
  <c r="O1769" i="1"/>
  <c r="O1761" i="1"/>
  <c r="O1753" i="1"/>
  <c r="O1745" i="1"/>
  <c r="O1737" i="1"/>
  <c r="Q1737" i="1" s="1"/>
  <c r="O1729" i="1"/>
  <c r="O3684" i="1"/>
  <c r="Q3684" i="1" s="1"/>
  <c r="O3676" i="1"/>
  <c r="O3668" i="1"/>
  <c r="O3660" i="1"/>
  <c r="O3652" i="1"/>
  <c r="O3644" i="1"/>
  <c r="O3636" i="1"/>
  <c r="O3628" i="1"/>
  <c r="O3620" i="1"/>
  <c r="Q3620" i="1" s="1"/>
  <c r="O3612" i="1"/>
  <c r="O3604" i="1"/>
  <c r="Q3604" i="1" s="1"/>
  <c r="O3596" i="1"/>
  <c r="O3588" i="1"/>
  <c r="O3580" i="1"/>
  <c r="O3572" i="1"/>
  <c r="O3564" i="1"/>
  <c r="Q3564" i="1" s="1"/>
  <c r="O3556" i="1"/>
  <c r="O3548" i="1"/>
  <c r="O3540" i="1"/>
  <c r="Q3540" i="1" s="1"/>
  <c r="O3532" i="1"/>
  <c r="O3524" i="1"/>
  <c r="O3516" i="1"/>
  <c r="O3508" i="1"/>
  <c r="O3500" i="1"/>
  <c r="O3492" i="1"/>
  <c r="O3484" i="1"/>
  <c r="O3476" i="1"/>
  <c r="O3468" i="1"/>
  <c r="O3460" i="1"/>
  <c r="O3452" i="1"/>
  <c r="O3444" i="1"/>
  <c r="O3436" i="1"/>
  <c r="O3428" i="1"/>
  <c r="O3420" i="1"/>
  <c r="O3412" i="1"/>
  <c r="O3404" i="1"/>
  <c r="O3396" i="1"/>
  <c r="O3388" i="1"/>
  <c r="O3380" i="1"/>
  <c r="O3364" i="1"/>
  <c r="O3356" i="1"/>
  <c r="Q3356" i="1" s="1"/>
  <c r="O3348" i="1"/>
  <c r="O3340" i="1"/>
  <c r="O3332" i="1"/>
  <c r="O3324" i="1"/>
  <c r="Q3324" i="1" s="1"/>
  <c r="O3316" i="1"/>
  <c r="O3308" i="1"/>
  <c r="O3300" i="1"/>
  <c r="O3292" i="1"/>
  <c r="Q3292" i="1" s="1"/>
  <c r="O3284" i="1"/>
  <c r="O3276" i="1"/>
  <c r="O3268" i="1"/>
  <c r="O3260" i="1"/>
  <c r="O3252" i="1"/>
  <c r="O3244" i="1"/>
  <c r="O3236" i="1"/>
  <c r="O3228" i="1"/>
  <c r="O3220" i="1"/>
  <c r="Q3220" i="1" s="1"/>
  <c r="O3212" i="1"/>
  <c r="O3204" i="1"/>
  <c r="O3196" i="1"/>
  <c r="O3188" i="1"/>
  <c r="O3180" i="1"/>
  <c r="O3172" i="1"/>
  <c r="O3164" i="1"/>
  <c r="O3156" i="1"/>
  <c r="O3148" i="1"/>
  <c r="O3140" i="1"/>
  <c r="O3132" i="1"/>
  <c r="O3124" i="1"/>
  <c r="O3116" i="1"/>
  <c r="O3108" i="1"/>
  <c r="O3100" i="1"/>
  <c r="O3092" i="1"/>
  <c r="O3084" i="1"/>
  <c r="O3076" i="1"/>
  <c r="O3068" i="1"/>
  <c r="O3060" i="1"/>
  <c r="Q3060" i="1" s="1"/>
  <c r="O3052" i="1"/>
  <c r="O3044" i="1"/>
  <c r="O3036" i="1"/>
  <c r="O3028" i="1"/>
  <c r="O3020" i="1"/>
  <c r="O3012" i="1"/>
  <c r="O3004" i="1"/>
  <c r="O2996" i="1"/>
  <c r="O2988" i="1"/>
  <c r="O2980" i="1"/>
  <c r="O2972" i="1"/>
  <c r="O2964" i="1"/>
  <c r="O2956" i="1"/>
  <c r="O2948" i="1"/>
  <c r="O2940" i="1"/>
  <c r="O2932" i="1"/>
  <c r="O2924" i="1"/>
  <c r="O2916" i="1"/>
  <c r="O2908" i="1"/>
  <c r="O2900" i="1"/>
  <c r="O2892" i="1"/>
  <c r="O2884" i="1"/>
  <c r="Q2884" i="1" s="1"/>
  <c r="O2876" i="1"/>
  <c r="O2868" i="1"/>
  <c r="O2860" i="1"/>
  <c r="O2852" i="1"/>
  <c r="O2844" i="1"/>
  <c r="O2836" i="1"/>
  <c r="O2828" i="1"/>
  <c r="O2820" i="1"/>
  <c r="O2812" i="1"/>
  <c r="O2804" i="1"/>
  <c r="O2796" i="1"/>
  <c r="O2788" i="1"/>
  <c r="O2780" i="1"/>
  <c r="O2772" i="1"/>
  <c r="O2764" i="1"/>
  <c r="O2756" i="1"/>
  <c r="O2748" i="1"/>
  <c r="O2740" i="1"/>
  <c r="O2732" i="1"/>
  <c r="O2724" i="1"/>
  <c r="O2716" i="1"/>
  <c r="O2708" i="1"/>
  <c r="O2700" i="1"/>
  <c r="O2692" i="1"/>
  <c r="O2684" i="1"/>
  <c r="O2676" i="1"/>
  <c r="O2668" i="1"/>
  <c r="O2660" i="1"/>
  <c r="O2652" i="1"/>
  <c r="O2644" i="1"/>
  <c r="Q2644" i="1" s="1"/>
  <c r="O2636" i="1"/>
  <c r="O2628" i="1"/>
  <c r="O2612" i="1"/>
  <c r="O2604" i="1"/>
  <c r="O2596" i="1"/>
  <c r="O2588" i="1"/>
  <c r="O2580" i="1"/>
  <c r="O2572" i="1"/>
  <c r="O2564" i="1"/>
  <c r="O2556" i="1"/>
  <c r="O2548" i="1"/>
  <c r="O2540" i="1"/>
  <c r="O2532" i="1"/>
  <c r="O2524" i="1"/>
  <c r="O2516" i="1"/>
  <c r="O2508" i="1"/>
  <c r="O2500" i="1"/>
  <c r="O2492" i="1"/>
  <c r="O2484" i="1"/>
  <c r="O2476" i="1"/>
  <c r="O2468" i="1"/>
  <c r="O2460" i="1"/>
  <c r="O2452" i="1"/>
  <c r="O2444" i="1"/>
  <c r="O2436" i="1"/>
  <c r="O2428" i="1"/>
  <c r="O2420" i="1"/>
  <c r="O286" i="1"/>
  <c r="Q286" i="1" s="1"/>
  <c r="O278" i="1"/>
  <c r="O270" i="1"/>
  <c r="O262" i="1"/>
  <c r="O254" i="1"/>
  <c r="O246" i="1"/>
  <c r="Q246" i="1" s="1"/>
  <c r="O238" i="1"/>
  <c r="O230" i="1"/>
  <c r="O222" i="1"/>
  <c r="O214" i="1"/>
  <c r="O206" i="1"/>
  <c r="Q206" i="1" s="1"/>
  <c r="O198" i="1"/>
  <c r="O190" i="1"/>
  <c r="O182" i="1"/>
  <c r="Q182" i="1" s="1"/>
  <c r="O174" i="1"/>
  <c r="O166" i="1"/>
  <c r="Q166" i="1" s="1"/>
  <c r="O158" i="1"/>
  <c r="O150" i="1"/>
  <c r="Q150" i="1" s="1"/>
  <c r="O142" i="1"/>
  <c r="O134" i="1"/>
  <c r="P134" i="1" s="1"/>
  <c r="O126" i="1"/>
  <c r="Q126" i="1" s="1"/>
  <c r="O118" i="1"/>
  <c r="O110" i="1"/>
  <c r="O1726" i="1"/>
  <c r="O1718" i="1"/>
  <c r="O1710" i="1"/>
  <c r="O1702" i="1"/>
  <c r="O1694" i="1"/>
  <c r="O1686" i="1"/>
  <c r="Q1686" i="1" s="1"/>
  <c r="O1678" i="1"/>
  <c r="O1670" i="1"/>
  <c r="O1662" i="1"/>
  <c r="Q1662" i="1" s="1"/>
  <c r="O1654" i="1"/>
  <c r="O1646" i="1"/>
  <c r="O1638" i="1"/>
  <c r="O1630" i="1"/>
  <c r="O1622" i="1"/>
  <c r="O1614" i="1"/>
  <c r="Q1614" i="1" s="1"/>
  <c r="O1606" i="1"/>
  <c r="Q1606" i="1" s="1"/>
  <c r="O1598" i="1"/>
  <c r="O1590" i="1"/>
  <c r="O1582" i="1"/>
  <c r="O1574" i="1"/>
  <c r="O1566" i="1"/>
  <c r="O1558" i="1"/>
  <c r="O1550" i="1"/>
  <c r="O1542" i="1"/>
  <c r="Q1542" i="1" s="1"/>
  <c r="O1534" i="1"/>
  <c r="O1526" i="1"/>
  <c r="O1518" i="1"/>
  <c r="Q1518" i="1" s="1"/>
  <c r="O1510" i="1"/>
  <c r="O1502" i="1"/>
  <c r="Q1502" i="1" s="1"/>
  <c r="O1494" i="1"/>
  <c r="O1486" i="1"/>
  <c r="Q1486" i="1" s="1"/>
  <c r="O1478" i="1"/>
  <c r="O1470" i="1"/>
  <c r="Q1470" i="1" s="1"/>
  <c r="O1462" i="1"/>
  <c r="O1454" i="1"/>
  <c r="Q1454" i="1" s="1"/>
  <c r="O1446" i="1"/>
  <c r="O1438" i="1"/>
  <c r="Q1438" i="1" s="1"/>
  <c r="O1430" i="1"/>
  <c r="Q1430" i="1" s="1"/>
  <c r="O1422" i="1"/>
  <c r="Q1422" i="1" s="1"/>
  <c r="O1414" i="1"/>
  <c r="Q1414" i="1" s="1"/>
  <c r="O1398" i="1"/>
  <c r="Q1398" i="1" s="1"/>
  <c r="O1390" i="1"/>
  <c r="Q1390" i="1" s="1"/>
  <c r="O1382" i="1"/>
  <c r="O1374" i="1"/>
  <c r="Q1374" i="1" s="1"/>
  <c r="O1366" i="1"/>
  <c r="Q1366" i="1" s="1"/>
  <c r="O1358" i="1"/>
  <c r="Q1358" i="1" s="1"/>
  <c r="O1350" i="1"/>
  <c r="Q1350" i="1" s="1"/>
  <c r="O1342" i="1"/>
  <c r="O1334" i="1"/>
  <c r="O1326" i="1"/>
  <c r="Q1326" i="1" s="1"/>
  <c r="O1318" i="1"/>
  <c r="Q1318" i="1" s="1"/>
  <c r="O1310" i="1"/>
  <c r="O1302" i="1"/>
  <c r="Q1302" i="1" s="1"/>
  <c r="O1294" i="1"/>
  <c r="O1286" i="1"/>
  <c r="Q1286" i="1" s="1"/>
  <c r="O1278" i="1"/>
  <c r="O1270" i="1"/>
  <c r="O1262" i="1"/>
  <c r="O1254" i="1"/>
  <c r="O1246" i="1"/>
  <c r="O1238" i="1"/>
  <c r="O1230" i="1"/>
  <c r="O1222" i="1"/>
  <c r="Q1222" i="1" s="1"/>
  <c r="O1214" i="1"/>
  <c r="O1206" i="1"/>
  <c r="Q1206" i="1" s="1"/>
  <c r="O1198" i="1"/>
  <c r="O1190" i="1"/>
  <c r="O1182" i="1"/>
  <c r="O1174" i="1"/>
  <c r="O1166" i="1"/>
  <c r="O1158" i="1"/>
  <c r="O1150" i="1"/>
  <c r="O1142" i="1"/>
  <c r="Q1142" i="1" s="1"/>
  <c r="O1134" i="1"/>
  <c r="O1126" i="1"/>
  <c r="O1118" i="1"/>
  <c r="O1110" i="1"/>
  <c r="Q1110" i="1" s="1"/>
  <c r="O1102" i="1"/>
  <c r="O1094" i="1"/>
  <c r="O1086" i="1"/>
  <c r="O1078" i="1"/>
  <c r="O1070" i="1"/>
  <c r="Q1070" i="1" s="1"/>
  <c r="O1062" i="1"/>
  <c r="O1054" i="1"/>
  <c r="O1046" i="1"/>
  <c r="O1038" i="1"/>
  <c r="O1030" i="1"/>
  <c r="O1022" i="1"/>
  <c r="O1014" i="1"/>
  <c r="O1006" i="1"/>
  <c r="Q1006" i="1" s="1"/>
  <c r="O998" i="1"/>
  <c r="O990" i="1"/>
  <c r="O982" i="1"/>
  <c r="Q982" i="1" s="1"/>
  <c r="O974" i="1"/>
  <c r="O966" i="1"/>
  <c r="O958" i="1"/>
  <c r="O950" i="1"/>
  <c r="O942" i="1"/>
  <c r="O934" i="1"/>
  <c r="Q934" i="1" s="1"/>
  <c r="O926" i="1"/>
  <c r="O918" i="1"/>
  <c r="Q918" i="1" s="1"/>
  <c r="O910" i="1"/>
  <c r="O902" i="1"/>
  <c r="O894" i="1"/>
  <c r="O886" i="1"/>
  <c r="O878" i="1"/>
  <c r="O870" i="1"/>
  <c r="O862" i="1"/>
  <c r="Q862" i="1" s="1"/>
  <c r="O854" i="1"/>
  <c r="Q854" i="1" s="1"/>
  <c r="O846" i="1"/>
  <c r="O838" i="1"/>
  <c r="O822" i="1"/>
  <c r="O814" i="1"/>
  <c r="O806" i="1"/>
  <c r="O798" i="1"/>
  <c r="Q798" i="1" s="1"/>
  <c r="O790" i="1"/>
  <c r="O782" i="1"/>
  <c r="O774" i="1"/>
  <c r="O766" i="1"/>
  <c r="O758" i="1"/>
  <c r="O750" i="1"/>
  <c r="O742" i="1"/>
  <c r="Q742" i="1" s="1"/>
  <c r="O734" i="1"/>
  <c r="Q734" i="1" s="1"/>
  <c r="O726" i="1"/>
  <c r="O718" i="1"/>
  <c r="Q718" i="1" s="1"/>
  <c r="O710" i="1"/>
  <c r="O702" i="1"/>
  <c r="O694" i="1"/>
  <c r="O686" i="1"/>
  <c r="O678" i="1"/>
  <c r="O670" i="1"/>
  <c r="O662" i="1"/>
  <c r="O654" i="1"/>
  <c r="Q654" i="1" s="1"/>
  <c r="O646" i="1"/>
  <c r="O638" i="1"/>
  <c r="O630" i="1"/>
  <c r="Q630" i="1" s="1"/>
  <c r="O622" i="1"/>
  <c r="O614" i="1"/>
  <c r="Q614" i="1" s="1"/>
  <c r="O606" i="1"/>
  <c r="O598" i="1"/>
  <c r="O590" i="1"/>
  <c r="O582" i="1"/>
  <c r="O574" i="1"/>
  <c r="Q574" i="1" s="1"/>
  <c r="O566" i="1"/>
  <c r="O558" i="1"/>
  <c r="O550" i="1"/>
  <c r="O542" i="1"/>
  <c r="O534" i="1"/>
  <c r="Q534" i="1" s="1"/>
  <c r="O526" i="1"/>
  <c r="O513" i="1"/>
  <c r="Q513" i="1" s="1"/>
  <c r="O505" i="1"/>
  <c r="O497" i="1"/>
  <c r="O489" i="1"/>
  <c r="O481" i="1"/>
  <c r="Q481" i="1" s="1"/>
  <c r="O473" i="1"/>
  <c r="O465" i="1"/>
  <c r="O457" i="1"/>
  <c r="O449" i="1"/>
  <c r="O441" i="1"/>
  <c r="O433" i="1"/>
  <c r="O425" i="1"/>
  <c r="O417" i="1"/>
  <c r="O409" i="1"/>
  <c r="O401" i="1"/>
  <c r="O385" i="1"/>
  <c r="O377" i="1"/>
  <c r="O369" i="1"/>
  <c r="O361" i="1"/>
  <c r="O353" i="1"/>
  <c r="O345" i="1"/>
  <c r="O337" i="1"/>
  <c r="Q337" i="1" s="1"/>
  <c r="O329" i="1"/>
  <c r="O321" i="1"/>
  <c r="O313" i="1"/>
  <c r="O305" i="1"/>
  <c r="O297" i="1"/>
  <c r="O289" i="1"/>
  <c r="O281" i="1"/>
  <c r="O273" i="1"/>
  <c r="Q273" i="1" s="1"/>
  <c r="O265" i="1"/>
  <c r="O257" i="1"/>
  <c r="O249" i="1"/>
  <c r="O241" i="1"/>
  <c r="O233" i="1"/>
  <c r="O225" i="1"/>
  <c r="O217" i="1"/>
  <c r="O209" i="1"/>
  <c r="O201" i="1"/>
  <c r="O193" i="1"/>
  <c r="O185" i="1"/>
  <c r="O177" i="1"/>
  <c r="O169" i="1"/>
  <c r="O161" i="1"/>
  <c r="O153" i="1"/>
  <c r="O145" i="1"/>
  <c r="O137" i="1"/>
  <c r="O129" i="1"/>
  <c r="O121" i="1"/>
  <c r="O113" i="1"/>
  <c r="O105" i="1"/>
  <c r="O97" i="1"/>
  <c r="O89" i="1"/>
  <c r="O81" i="1"/>
  <c r="O73" i="1"/>
  <c r="O65" i="1"/>
  <c r="O57" i="1"/>
  <c r="O49" i="1"/>
  <c r="O41" i="1"/>
  <c r="O33" i="1"/>
  <c r="O25" i="1"/>
  <c r="O1721" i="1"/>
  <c r="O1713" i="1"/>
  <c r="O1697" i="1"/>
  <c r="O1689" i="1"/>
  <c r="O1681" i="1"/>
  <c r="O1665" i="1"/>
  <c r="O1657" i="1"/>
  <c r="O1649" i="1"/>
  <c r="O1641" i="1"/>
  <c r="O1633" i="1"/>
  <c r="O1625" i="1"/>
  <c r="O1617" i="1"/>
  <c r="O1609" i="1"/>
  <c r="O1601" i="1"/>
  <c r="O1593" i="1"/>
  <c r="Q1593" i="1" s="1"/>
  <c r="O1585" i="1"/>
  <c r="Q1585" i="1" s="1"/>
  <c r="O1577" i="1"/>
  <c r="O1569" i="1"/>
  <c r="O1561" i="1"/>
  <c r="O1553" i="1"/>
  <c r="Q1553" i="1" s="1"/>
  <c r="O1545" i="1"/>
  <c r="O1537" i="1"/>
  <c r="O1529" i="1"/>
  <c r="O1521" i="1"/>
  <c r="Q1521" i="1" s="1"/>
  <c r="O1513" i="1"/>
  <c r="O1505" i="1"/>
  <c r="O1497" i="1"/>
  <c r="O1489" i="1"/>
  <c r="O1481" i="1"/>
  <c r="Q1481" i="1" s="1"/>
  <c r="O1473" i="1"/>
  <c r="O1465" i="1"/>
  <c r="O1457" i="1"/>
  <c r="O1449" i="1"/>
  <c r="Q1449" i="1" s="1"/>
  <c r="O1441" i="1"/>
  <c r="O1433" i="1"/>
  <c r="O1425" i="1"/>
  <c r="O1417" i="1"/>
  <c r="Q1417" i="1" s="1"/>
  <c r="O1409" i="1"/>
  <c r="O1401" i="1"/>
  <c r="O1393" i="1"/>
  <c r="Q1393" i="1" s="1"/>
  <c r="O1385" i="1"/>
  <c r="Q1385" i="1" s="1"/>
  <c r="O1377" i="1"/>
  <c r="O1369" i="1"/>
  <c r="O1361" i="1"/>
  <c r="Q1361" i="1" s="1"/>
  <c r="O1353" i="1"/>
  <c r="O1345" i="1"/>
  <c r="O1337" i="1"/>
  <c r="O1329" i="1"/>
  <c r="Q1329" i="1" s="1"/>
  <c r="O1321" i="1"/>
  <c r="O1313" i="1"/>
  <c r="O1305" i="1"/>
  <c r="O1297" i="1"/>
  <c r="O1289" i="1"/>
  <c r="O1281" i="1"/>
  <c r="O1273" i="1"/>
  <c r="O1265" i="1"/>
  <c r="O1257" i="1"/>
  <c r="O1249" i="1"/>
  <c r="O1241" i="1"/>
  <c r="O1233" i="1"/>
  <c r="O1225" i="1"/>
  <c r="Q1225" i="1" s="1"/>
  <c r="O1217" i="1"/>
  <c r="O1209" i="1"/>
  <c r="O1201" i="1"/>
  <c r="O1193" i="1"/>
  <c r="O1185" i="1"/>
  <c r="O1177" i="1"/>
  <c r="O1169" i="1"/>
  <c r="O1161" i="1"/>
  <c r="Q1161" i="1" s="1"/>
  <c r="O1153" i="1"/>
  <c r="Q1153" i="1" s="1"/>
  <c r="O1145" i="1"/>
  <c r="O1137" i="1"/>
  <c r="O1129" i="1"/>
  <c r="Q1129" i="1" s="1"/>
  <c r="O1121" i="1"/>
  <c r="Q1121" i="1" s="1"/>
  <c r="O1113" i="1"/>
  <c r="O1105" i="1"/>
  <c r="O1097" i="1"/>
  <c r="O1089" i="1"/>
  <c r="O1081" i="1"/>
  <c r="O1073" i="1"/>
  <c r="Q1073" i="1" s="1"/>
  <c r="O1065" i="1"/>
  <c r="Q1065" i="1" s="1"/>
  <c r="O1057" i="1"/>
  <c r="O1049" i="1"/>
  <c r="O1041" i="1"/>
  <c r="O1033" i="1"/>
  <c r="O1025" i="1"/>
  <c r="O1017" i="1"/>
  <c r="O1009" i="1"/>
  <c r="O1001" i="1"/>
  <c r="O993" i="1"/>
  <c r="O985" i="1"/>
  <c r="O977" i="1"/>
  <c r="O969" i="1"/>
  <c r="O961" i="1"/>
  <c r="O953" i="1"/>
  <c r="O945" i="1"/>
  <c r="O937" i="1"/>
  <c r="O929" i="1"/>
  <c r="Q929" i="1" s="1"/>
  <c r="O921" i="1"/>
  <c r="O913" i="1"/>
  <c r="O905" i="1"/>
  <c r="Q905" i="1" s="1"/>
  <c r="O897" i="1"/>
  <c r="O889" i="1"/>
  <c r="O881" i="1"/>
  <c r="O873" i="1"/>
  <c r="Q873" i="1" s="1"/>
  <c r="O865" i="1"/>
  <c r="O857" i="1"/>
  <c r="O849" i="1"/>
  <c r="O841" i="1"/>
  <c r="O833" i="1"/>
  <c r="O825" i="1"/>
  <c r="Q825" i="1" s="1"/>
  <c r="O817" i="1"/>
  <c r="O809" i="1"/>
  <c r="Q809" i="1" s="1"/>
  <c r="O801" i="1"/>
  <c r="O793" i="1"/>
  <c r="O785" i="1"/>
  <c r="O777" i="1"/>
  <c r="O769" i="1"/>
  <c r="O761" i="1"/>
  <c r="Q761" i="1" s="1"/>
  <c r="O753" i="1"/>
  <c r="Q753" i="1" s="1"/>
  <c r="O745" i="1"/>
  <c r="Q745" i="1" s="1"/>
  <c r="O737" i="1"/>
  <c r="Q737" i="1" s="1"/>
  <c r="O729" i="1"/>
  <c r="O721" i="1"/>
  <c r="O713" i="1"/>
  <c r="O705" i="1"/>
  <c r="O697" i="1"/>
  <c r="O689" i="1"/>
  <c r="Q689" i="1" s="1"/>
  <c r="O681" i="1"/>
  <c r="O673" i="1"/>
  <c r="O665" i="1"/>
  <c r="O657" i="1"/>
  <c r="O649" i="1"/>
  <c r="Q649" i="1" s="1"/>
  <c r="O641" i="1"/>
  <c r="O633" i="1"/>
  <c r="O625" i="1"/>
  <c r="O617" i="1"/>
  <c r="Q617" i="1" s="1"/>
  <c r="O609" i="1"/>
  <c r="O601" i="1"/>
  <c r="O593" i="1"/>
  <c r="O585" i="1"/>
  <c r="Q585" i="1" s="1"/>
  <c r="O577" i="1"/>
  <c r="Q577" i="1" s="1"/>
  <c r="O569" i="1"/>
  <c r="O561" i="1"/>
  <c r="O553" i="1"/>
  <c r="Q553" i="1" s="1"/>
  <c r="O545" i="1"/>
  <c r="Q545" i="1" s="1"/>
  <c r="O537" i="1"/>
  <c r="O529" i="1"/>
  <c r="O521" i="1"/>
  <c r="O516" i="1"/>
  <c r="O508" i="1"/>
  <c r="O500" i="1"/>
  <c r="O492" i="1"/>
  <c r="O484" i="1"/>
  <c r="O476" i="1"/>
  <c r="O468" i="1"/>
  <c r="O460" i="1"/>
  <c r="O452" i="1"/>
  <c r="O444" i="1"/>
  <c r="O436" i="1"/>
  <c r="O428" i="1"/>
  <c r="O420" i="1"/>
  <c r="O412" i="1"/>
  <c r="O404" i="1"/>
  <c r="O396" i="1"/>
  <c r="O388" i="1"/>
  <c r="O380" i="1"/>
  <c r="O372" i="1"/>
  <c r="O364" i="1"/>
  <c r="O356" i="1"/>
  <c r="O348" i="1"/>
  <c r="O340" i="1"/>
  <c r="Q340" i="1" s="1"/>
  <c r="O332" i="1"/>
  <c r="O324" i="1"/>
  <c r="O316" i="1"/>
  <c r="O308" i="1"/>
  <c r="O300" i="1"/>
  <c r="O292" i="1"/>
  <c r="O284" i="1"/>
  <c r="O276" i="1"/>
  <c r="O268" i="1"/>
  <c r="O260" i="1"/>
  <c r="O252" i="1"/>
  <c r="O244" i="1"/>
  <c r="O236" i="1"/>
  <c r="O228" i="1"/>
  <c r="O220" i="1"/>
  <c r="O212" i="1"/>
  <c r="O204" i="1"/>
  <c r="O196" i="1"/>
  <c r="O188" i="1"/>
  <c r="O180" i="1"/>
  <c r="O172" i="1"/>
  <c r="O164" i="1"/>
  <c r="O156" i="1"/>
  <c r="O148" i="1"/>
  <c r="O140" i="1"/>
  <c r="O132" i="1"/>
  <c r="O124" i="1"/>
  <c r="O116" i="1"/>
  <c r="O100" i="1"/>
  <c r="O92" i="1"/>
  <c r="O84" i="1"/>
  <c r="O76" i="1"/>
  <c r="O68" i="1"/>
  <c r="O60" i="1"/>
  <c r="O52" i="1"/>
  <c r="O44" i="1"/>
  <c r="O36" i="1"/>
  <c r="O28" i="1"/>
  <c r="O2412" i="1"/>
  <c r="O2404" i="1"/>
  <c r="O2396" i="1"/>
  <c r="O2388" i="1"/>
  <c r="O2380" i="1"/>
  <c r="O2372" i="1"/>
  <c r="O2364" i="1"/>
  <c r="O2356" i="1"/>
  <c r="O2348" i="1"/>
  <c r="O2340" i="1"/>
  <c r="O2332" i="1"/>
  <c r="O2324" i="1"/>
  <c r="O2316" i="1"/>
  <c r="O2308" i="1"/>
  <c r="O2300" i="1"/>
  <c r="O2292" i="1"/>
  <c r="O2284" i="1"/>
  <c r="O2268" i="1"/>
  <c r="O2260" i="1"/>
  <c r="O2252" i="1"/>
  <c r="O2244" i="1"/>
  <c r="O2236" i="1"/>
  <c r="O2228" i="1"/>
  <c r="O2220" i="1"/>
  <c r="O2212" i="1"/>
  <c r="O2204" i="1"/>
  <c r="O2196" i="1"/>
  <c r="O2188" i="1"/>
  <c r="O2180" i="1"/>
  <c r="O2172" i="1"/>
  <c r="O2164" i="1"/>
  <c r="O2156" i="1"/>
  <c r="O2148" i="1"/>
  <c r="O2140" i="1"/>
  <c r="O2132" i="1"/>
  <c r="O2124" i="1"/>
  <c r="O2116" i="1"/>
  <c r="O2108" i="1"/>
  <c r="O2100" i="1"/>
  <c r="O2092" i="1"/>
  <c r="O2084" i="1"/>
  <c r="O2076" i="1"/>
  <c r="Q2076" i="1" s="1"/>
  <c r="O2068" i="1"/>
  <c r="O2060" i="1"/>
  <c r="O2052" i="1"/>
  <c r="O2044" i="1"/>
  <c r="O2036" i="1"/>
  <c r="O2028" i="1"/>
  <c r="O2020" i="1"/>
  <c r="O2012" i="1"/>
  <c r="O2004" i="1"/>
  <c r="O1996" i="1"/>
  <c r="O1988" i="1"/>
  <c r="O1980" i="1"/>
  <c r="O1972" i="1"/>
  <c r="O1964" i="1"/>
  <c r="O1956" i="1"/>
  <c r="O1948" i="1"/>
  <c r="O1940" i="1"/>
  <c r="O1932" i="1"/>
  <c r="O1924" i="1"/>
  <c r="O1916" i="1"/>
  <c r="O1908" i="1"/>
  <c r="O1900" i="1"/>
  <c r="O1892" i="1"/>
  <c r="O1884" i="1"/>
  <c r="O1876" i="1"/>
  <c r="O1868" i="1"/>
  <c r="Q1868" i="1" s="1"/>
  <c r="O1860" i="1"/>
  <c r="O1852" i="1"/>
  <c r="Q1852" i="1" s="1"/>
  <c r="O1844" i="1"/>
  <c r="O1836" i="1"/>
  <c r="O1828" i="1"/>
  <c r="O1820" i="1"/>
  <c r="Q1820" i="1" s="1"/>
  <c r="O1812" i="1"/>
  <c r="O1804" i="1"/>
  <c r="O1796" i="1"/>
  <c r="O1788" i="1"/>
  <c r="O1772" i="1"/>
  <c r="O1764" i="1"/>
  <c r="O1756" i="1"/>
  <c r="O1748" i="1"/>
  <c r="O1740" i="1"/>
  <c r="O1732" i="1"/>
  <c r="O1724" i="1"/>
  <c r="O1716" i="1"/>
  <c r="Q1716" i="1" s="1"/>
  <c r="O1708" i="1"/>
  <c r="O1700" i="1"/>
  <c r="Q1700" i="1" s="1"/>
  <c r="O1692" i="1"/>
  <c r="O1684" i="1"/>
  <c r="O1676" i="1"/>
  <c r="O1668" i="1"/>
  <c r="O1660" i="1"/>
  <c r="O1652" i="1"/>
  <c r="O1644" i="1"/>
  <c r="O1636" i="1"/>
  <c r="Q1636" i="1" s="1"/>
  <c r="O1628" i="1"/>
  <c r="O1620" i="1"/>
  <c r="Q1620" i="1" s="1"/>
  <c r="O1612" i="1"/>
  <c r="O1604" i="1"/>
  <c r="O1596" i="1"/>
  <c r="O1588" i="1"/>
  <c r="Q1588" i="1" s="1"/>
  <c r="O1580" i="1"/>
  <c r="O1572" i="1"/>
  <c r="O1564" i="1"/>
  <c r="O1556" i="1"/>
  <c r="Q1556" i="1" s="1"/>
  <c r="O1548" i="1"/>
  <c r="O1540" i="1"/>
  <c r="O1532" i="1"/>
  <c r="O1524" i="1"/>
  <c r="Q1524" i="1" s="1"/>
  <c r="O1516" i="1"/>
  <c r="O1500" i="1"/>
  <c r="O1492" i="1"/>
  <c r="Q1492" i="1" s="1"/>
  <c r="O1484" i="1"/>
  <c r="O1476" i="1"/>
  <c r="O1468" i="1"/>
  <c r="O1460" i="1"/>
  <c r="Q1460" i="1" s="1"/>
  <c r="O1452" i="1"/>
  <c r="O1444" i="1"/>
  <c r="O1436" i="1"/>
  <c r="O1428" i="1"/>
  <c r="O1420" i="1"/>
  <c r="O1412" i="1"/>
  <c r="O1404" i="1"/>
  <c r="O1396" i="1"/>
  <c r="O1388" i="1"/>
  <c r="O1380" i="1"/>
  <c r="O1372" i="1"/>
  <c r="O1364" i="1"/>
  <c r="O1356" i="1"/>
  <c r="O1348" i="1"/>
  <c r="O1340" i="1"/>
  <c r="O1332" i="1"/>
  <c r="O1324" i="1"/>
  <c r="O1316" i="1"/>
  <c r="O1308" i="1"/>
  <c r="O1300" i="1"/>
  <c r="O1292" i="1"/>
  <c r="O1284" i="1"/>
  <c r="O1276" i="1"/>
  <c r="O1268" i="1"/>
  <c r="O1260" i="1"/>
  <c r="O1252" i="1"/>
  <c r="O1236" i="1"/>
  <c r="O1228" i="1"/>
  <c r="O1220" i="1"/>
  <c r="Q1220" i="1" s="1"/>
  <c r="O1212" i="1"/>
  <c r="O1204" i="1"/>
  <c r="O1196" i="1"/>
  <c r="O1188" i="1"/>
  <c r="O1180" i="1"/>
  <c r="O1172" i="1"/>
  <c r="O1164" i="1"/>
  <c r="Q1164" i="1" s="1"/>
  <c r="O1156" i="1"/>
  <c r="O1148" i="1"/>
  <c r="O1140" i="1"/>
  <c r="O1132" i="1"/>
  <c r="O1124" i="1"/>
  <c r="O1116" i="1"/>
  <c r="Q1116" i="1" s="1"/>
  <c r="O1108" i="1"/>
  <c r="O1100" i="1"/>
  <c r="O1092" i="1"/>
  <c r="O1084" i="1"/>
  <c r="O1076" i="1"/>
  <c r="O1068" i="1"/>
  <c r="Q1068" i="1" s="1"/>
  <c r="O1060" i="1"/>
  <c r="O1052" i="1"/>
  <c r="O1044" i="1"/>
  <c r="O1036" i="1"/>
  <c r="Q1036" i="1" s="1"/>
  <c r="O1028" i="1"/>
  <c r="O1020" i="1"/>
  <c r="O1012" i="1"/>
  <c r="O1004" i="1"/>
  <c r="O996" i="1"/>
  <c r="O988" i="1"/>
  <c r="O980" i="1"/>
  <c r="O972" i="1"/>
  <c r="O964" i="1"/>
  <c r="Q964" i="1" s="1"/>
  <c r="O956" i="1"/>
  <c r="Q956" i="1" s="1"/>
  <c r="O948" i="1"/>
  <c r="O940" i="1"/>
  <c r="O932" i="1"/>
  <c r="O924" i="1"/>
  <c r="O916" i="1"/>
  <c r="O908" i="1"/>
  <c r="O900" i="1"/>
  <c r="O892" i="1"/>
  <c r="O884" i="1"/>
  <c r="O876" i="1"/>
  <c r="O868" i="1"/>
  <c r="O860" i="1"/>
  <c r="O852" i="1"/>
  <c r="O844" i="1"/>
  <c r="Q844" i="1" s="1"/>
  <c r="O836" i="1"/>
  <c r="O828" i="1"/>
  <c r="Q828" i="1" s="1"/>
  <c r="O820" i="1"/>
  <c r="O812" i="1"/>
  <c r="Q812" i="1" s="1"/>
  <c r="O804" i="1"/>
  <c r="O796" i="1"/>
  <c r="Q796" i="1" s="1"/>
  <c r="O788" i="1"/>
  <c r="Q788" i="1" s="1"/>
  <c r="O780" i="1"/>
  <c r="Q780" i="1" s="1"/>
  <c r="O772" i="1"/>
  <c r="O764" i="1"/>
  <c r="O756" i="1"/>
  <c r="O748" i="1"/>
  <c r="O740" i="1"/>
  <c r="O732" i="1"/>
  <c r="O724" i="1"/>
  <c r="O716" i="1"/>
  <c r="O708" i="1"/>
  <c r="O700" i="1"/>
  <c r="Q700" i="1" s="1"/>
  <c r="O692" i="1"/>
  <c r="O684" i="1"/>
  <c r="O676" i="1"/>
  <c r="O668" i="1"/>
  <c r="O660" i="1"/>
  <c r="O652" i="1"/>
  <c r="O644" i="1"/>
  <c r="Q644" i="1" s="1"/>
  <c r="O636" i="1"/>
  <c r="O628" i="1"/>
  <c r="O620" i="1"/>
  <c r="Q620" i="1" s="1"/>
  <c r="O612" i="1"/>
  <c r="Q612" i="1" s="1"/>
  <c r="O604" i="1"/>
  <c r="O596" i="1"/>
  <c r="O588" i="1"/>
  <c r="Q588" i="1" s="1"/>
  <c r="O580" i="1"/>
  <c r="O572" i="1"/>
  <c r="O564" i="1"/>
  <c r="O556" i="1"/>
  <c r="Q556" i="1" s="1"/>
  <c r="O548" i="1"/>
  <c r="Q548" i="1" s="1"/>
  <c r="O540" i="1"/>
  <c r="O532" i="1"/>
  <c r="O524" i="1"/>
  <c r="O511" i="1"/>
  <c r="Q511" i="1" s="1"/>
  <c r="O503" i="1"/>
  <c r="Q503" i="1" s="1"/>
  <c r="O495" i="1"/>
  <c r="O487" i="1"/>
  <c r="O479" i="1"/>
  <c r="O471" i="1"/>
  <c r="O463" i="1"/>
  <c r="Q463" i="1" s="1"/>
  <c r="O455" i="1"/>
  <c r="Q455" i="1" s="1"/>
  <c r="O447" i="1"/>
  <c r="Q447" i="1" s="1"/>
  <c r="O431" i="1"/>
  <c r="Q431" i="1" s="1"/>
  <c r="O423" i="1"/>
  <c r="O415" i="1"/>
  <c r="Q415" i="1" s="1"/>
  <c r="O407" i="1"/>
  <c r="O399" i="1"/>
  <c r="O391" i="1"/>
  <c r="O383" i="1"/>
  <c r="O375" i="1"/>
  <c r="Q375" i="1" s="1"/>
  <c r="O367" i="1"/>
  <c r="O359" i="1"/>
  <c r="O351" i="1"/>
  <c r="Q351" i="1" s="1"/>
  <c r="O343" i="1"/>
  <c r="O335" i="1"/>
  <c r="Q335" i="1" s="1"/>
  <c r="O327" i="1"/>
  <c r="Q327" i="1" s="1"/>
  <c r="O319" i="1"/>
  <c r="O311" i="1"/>
  <c r="Q311" i="1" s="1"/>
  <c r="O303" i="1"/>
  <c r="O295" i="1"/>
  <c r="O287" i="1"/>
  <c r="Q287" i="1" s="1"/>
  <c r="O279" i="1"/>
  <c r="O271" i="1"/>
  <c r="O263" i="1"/>
  <c r="Q263" i="1" s="1"/>
  <c r="O255" i="1"/>
  <c r="O247" i="1"/>
  <c r="O239" i="1"/>
  <c r="O231" i="1"/>
  <c r="O223" i="1"/>
  <c r="O215" i="1"/>
  <c r="O207" i="1"/>
  <c r="Q207" i="1" s="1"/>
  <c r="O199" i="1"/>
  <c r="O191" i="1"/>
  <c r="O183" i="1"/>
  <c r="O175" i="1"/>
  <c r="O167" i="1"/>
  <c r="Q167" i="1" s="1"/>
  <c r="O159" i="1"/>
  <c r="Q159" i="1" s="1"/>
  <c r="O151" i="1"/>
  <c r="O143" i="1"/>
  <c r="O135" i="1"/>
  <c r="Q135" i="1" s="1"/>
  <c r="O127" i="1"/>
  <c r="O119" i="1"/>
  <c r="Q119" i="1" s="1"/>
  <c r="O111" i="1"/>
  <c r="Q111" i="1" s="1"/>
  <c r="O103" i="1"/>
  <c r="O95" i="1"/>
  <c r="Q95" i="1" s="1"/>
  <c r="O87" i="1"/>
  <c r="O79" i="1"/>
  <c r="O71" i="1"/>
  <c r="O63" i="1"/>
  <c r="O55" i="1"/>
  <c r="O47" i="1"/>
  <c r="O39" i="1"/>
  <c r="O31" i="1"/>
  <c r="Q31" i="1" s="1"/>
  <c r="O23" i="1"/>
  <c r="O2327" i="1"/>
  <c r="O2319" i="1"/>
  <c r="O2311" i="1"/>
  <c r="O2303" i="1"/>
  <c r="O2295" i="1"/>
  <c r="O2287" i="1"/>
  <c r="O2279" i="1"/>
  <c r="O2271" i="1"/>
  <c r="O2263" i="1"/>
  <c r="O2255" i="1"/>
  <c r="O2247" i="1"/>
  <c r="Q2247" i="1" s="1"/>
  <c r="O2239" i="1"/>
  <c r="O2231" i="1"/>
  <c r="O2223" i="1"/>
  <c r="O2215" i="1"/>
  <c r="O2207" i="1"/>
  <c r="Q2207" i="1" s="1"/>
  <c r="O2199" i="1"/>
  <c r="Q2199" i="1" s="1"/>
  <c r="O2191" i="1"/>
  <c r="Q2191" i="1" s="1"/>
  <c r="O2183" i="1"/>
  <c r="Q2183" i="1" s="1"/>
  <c r="O2175" i="1"/>
  <c r="Q2175" i="1" s="1"/>
  <c r="O2167" i="1"/>
  <c r="Q2167" i="1" s="1"/>
  <c r="O2159" i="1"/>
  <c r="O2151" i="1"/>
  <c r="Q2151" i="1" s="1"/>
  <c r="O2143" i="1"/>
  <c r="Q2143" i="1" s="1"/>
  <c r="O2135" i="1"/>
  <c r="Q2135" i="1" s="1"/>
  <c r="O2127" i="1"/>
  <c r="Q2127" i="1" s="1"/>
  <c r="O2119" i="1"/>
  <c r="Q2119" i="1" s="1"/>
  <c r="O2111" i="1"/>
  <c r="Q2111" i="1" s="1"/>
  <c r="O2103" i="1"/>
  <c r="Q2103" i="1" s="1"/>
  <c r="O2095" i="1"/>
  <c r="Q2095" i="1" s="1"/>
  <c r="O2087" i="1"/>
  <c r="Q2087" i="1" s="1"/>
  <c r="O2079" i="1"/>
  <c r="Q2079" i="1" s="1"/>
  <c r="O2071" i="1"/>
  <c r="O2063" i="1"/>
  <c r="O2055" i="1"/>
  <c r="O2047" i="1"/>
  <c r="Q2047" i="1" s="1"/>
  <c r="O2039" i="1"/>
  <c r="O2031" i="1"/>
  <c r="O2023" i="1"/>
  <c r="O2015" i="1"/>
  <c r="O2007" i="1"/>
  <c r="Q2007" i="1" s="1"/>
  <c r="O1999" i="1"/>
  <c r="O1991" i="1"/>
  <c r="O1983" i="1"/>
  <c r="O1975" i="1"/>
  <c r="Q1975" i="1" s="1"/>
  <c r="O1967" i="1"/>
  <c r="O1959" i="1"/>
  <c r="O1951" i="1"/>
  <c r="Q1951" i="1" s="1"/>
  <c r="O1943" i="1"/>
  <c r="O1935" i="1"/>
  <c r="O1927" i="1"/>
  <c r="O1919" i="1"/>
  <c r="Q1919" i="1" s="1"/>
  <c r="O1911" i="1"/>
  <c r="O1903" i="1"/>
  <c r="Q1903" i="1" s="1"/>
  <c r="O1895" i="1"/>
  <c r="O1887" i="1"/>
  <c r="O1879" i="1"/>
  <c r="Q1879" i="1" s="1"/>
  <c r="O1871" i="1"/>
  <c r="O1863" i="1"/>
  <c r="Q1863" i="1" s="1"/>
  <c r="O1855" i="1"/>
  <c r="O1847" i="1"/>
  <c r="O1839" i="1"/>
  <c r="O1831" i="1"/>
  <c r="O1823" i="1"/>
  <c r="Q1823" i="1" s="1"/>
  <c r="O1815" i="1"/>
  <c r="O1807" i="1"/>
  <c r="O1799" i="1"/>
  <c r="O1791" i="1"/>
  <c r="O1783" i="1"/>
  <c r="O1775" i="1"/>
  <c r="O1767" i="1"/>
  <c r="O1759" i="1"/>
  <c r="O1751" i="1"/>
  <c r="Q1751" i="1" s="1"/>
  <c r="O1743" i="1"/>
  <c r="O1735" i="1"/>
  <c r="O1727" i="1"/>
  <c r="O1719" i="1"/>
  <c r="O1711" i="1"/>
  <c r="O1703" i="1"/>
  <c r="Q1703" i="1" s="1"/>
  <c r="O1695" i="1"/>
  <c r="O1687" i="1"/>
  <c r="Q1687" i="1" s="1"/>
  <c r="O1679" i="1"/>
  <c r="O1671" i="1"/>
  <c r="O1663" i="1"/>
  <c r="O1655" i="1"/>
  <c r="Q1655" i="1" s="1"/>
  <c r="O1647" i="1"/>
  <c r="O1639" i="1"/>
  <c r="O1631" i="1"/>
  <c r="O1623" i="1"/>
  <c r="Q1623" i="1" s="1"/>
  <c r="O1615" i="1"/>
  <c r="O1607" i="1"/>
  <c r="O1599" i="1"/>
  <c r="O1591" i="1"/>
  <c r="O1583" i="1"/>
  <c r="O1575" i="1"/>
  <c r="O1567" i="1"/>
  <c r="O1559" i="1"/>
  <c r="O1551" i="1"/>
  <c r="O1543" i="1"/>
  <c r="O1535" i="1"/>
  <c r="Q1535" i="1" s="1"/>
  <c r="O1527" i="1"/>
  <c r="O1519" i="1"/>
  <c r="O1511" i="1"/>
  <c r="O1503" i="1"/>
  <c r="O1495" i="1"/>
  <c r="O1487" i="1"/>
  <c r="O1479" i="1"/>
  <c r="O1471" i="1"/>
  <c r="O1463" i="1"/>
  <c r="O1455" i="1"/>
  <c r="O1447" i="1"/>
  <c r="Q1447" i="1" s="1"/>
  <c r="O1439" i="1"/>
  <c r="Q1439" i="1" s="1"/>
  <c r="O1431" i="1"/>
  <c r="Q1431" i="1" s="1"/>
  <c r="O1423" i="1"/>
  <c r="O1415" i="1"/>
  <c r="O1407" i="1"/>
  <c r="O1399" i="1"/>
  <c r="O1391" i="1"/>
  <c r="O1383" i="1"/>
  <c r="O1375" i="1"/>
  <c r="O1367" i="1"/>
  <c r="O1359" i="1"/>
  <c r="Q1359" i="1" s="1"/>
  <c r="O1351" i="1"/>
  <c r="O1343" i="1"/>
  <c r="O1335" i="1"/>
  <c r="Q1335" i="1" s="1"/>
  <c r="O1327" i="1"/>
  <c r="O1319" i="1"/>
  <c r="O1311" i="1"/>
  <c r="O1303" i="1"/>
  <c r="O1295" i="1"/>
  <c r="O1287" i="1"/>
  <c r="Q1287" i="1" s="1"/>
  <c r="O1279" i="1"/>
  <c r="O1271" i="1"/>
  <c r="O1263" i="1"/>
  <c r="O1255" i="1"/>
  <c r="O1247" i="1"/>
  <c r="O1239" i="1"/>
  <c r="O1231" i="1"/>
  <c r="O1223" i="1"/>
  <c r="Q1223" i="1" s="1"/>
  <c r="O1215" i="1"/>
  <c r="O1207" i="1"/>
  <c r="O1199" i="1"/>
  <c r="O1191" i="1"/>
  <c r="O1183" i="1"/>
  <c r="O1175" i="1"/>
  <c r="O1167" i="1"/>
  <c r="O1159" i="1"/>
  <c r="Q1159" i="1" s="1"/>
  <c r="O1151" i="1"/>
  <c r="O1143" i="1"/>
  <c r="O1135" i="1"/>
  <c r="O1127" i="1"/>
  <c r="O1119" i="1"/>
  <c r="O1111" i="1"/>
  <c r="O1103" i="1"/>
  <c r="Q1103" i="1" s="1"/>
  <c r="O1095" i="1"/>
  <c r="O1087" i="1"/>
  <c r="Q1087" i="1" s="1"/>
  <c r="O1079" i="1"/>
  <c r="O1071" i="1"/>
  <c r="Q1071" i="1" s="1"/>
  <c r="O1063" i="1"/>
  <c r="O1055" i="1"/>
  <c r="O1047" i="1"/>
  <c r="O1039" i="1"/>
  <c r="O1031" i="1"/>
  <c r="O1023" i="1"/>
  <c r="O1015" i="1"/>
  <c r="Q1015" i="1" s="1"/>
  <c r="O1007" i="1"/>
  <c r="O999" i="1"/>
  <c r="O991" i="1"/>
  <c r="O983" i="1"/>
  <c r="O975" i="1"/>
  <c r="O967" i="1"/>
  <c r="O959" i="1"/>
  <c r="O951" i="1"/>
  <c r="Q951" i="1" s="1"/>
  <c r="O943" i="1"/>
  <c r="O935" i="1"/>
  <c r="O927" i="1"/>
  <c r="O919" i="1"/>
  <c r="O911" i="1"/>
  <c r="O903" i="1"/>
  <c r="O895" i="1"/>
  <c r="O887" i="1"/>
  <c r="Q887" i="1" s="1"/>
  <c r="O879" i="1"/>
  <c r="O871" i="1"/>
  <c r="O863" i="1"/>
  <c r="O855" i="1"/>
  <c r="O847" i="1"/>
  <c r="O839" i="1"/>
  <c r="O831" i="1"/>
  <c r="O823" i="1"/>
  <c r="Q823" i="1" s="1"/>
  <c r="O815" i="1"/>
  <c r="O807" i="1"/>
  <c r="O799" i="1"/>
  <c r="O791" i="1"/>
  <c r="O783" i="1"/>
  <c r="O775" i="1"/>
  <c r="O767" i="1"/>
  <c r="O759" i="1"/>
  <c r="Q759" i="1" s="1"/>
  <c r="O751" i="1"/>
  <c r="O743" i="1"/>
  <c r="O735" i="1"/>
  <c r="O727" i="1"/>
  <c r="O719" i="1"/>
  <c r="O711" i="1"/>
  <c r="O703" i="1"/>
  <c r="O695" i="1"/>
  <c r="Q695" i="1" s="1"/>
  <c r="O687" i="1"/>
  <c r="O679" i="1"/>
  <c r="O671" i="1"/>
  <c r="O663" i="1"/>
  <c r="O655" i="1"/>
  <c r="O647" i="1"/>
  <c r="O639" i="1"/>
  <c r="O631" i="1"/>
  <c r="Q631" i="1" s="1"/>
  <c r="O623" i="1"/>
  <c r="Q623" i="1" s="1"/>
  <c r="O615" i="1"/>
  <c r="Q615" i="1" s="1"/>
  <c r="O607" i="1"/>
  <c r="O599" i="1"/>
  <c r="O591" i="1"/>
  <c r="O583" i="1"/>
  <c r="Q583" i="1" s="1"/>
  <c r="O575" i="1"/>
  <c r="O567" i="1"/>
  <c r="Q567" i="1" s="1"/>
  <c r="O559" i="1"/>
  <c r="O551" i="1"/>
  <c r="Q551" i="1" s="1"/>
  <c r="O543" i="1"/>
  <c r="O535" i="1"/>
  <c r="O527" i="1"/>
  <c r="Q527" i="1" s="1"/>
  <c r="O519" i="1"/>
  <c r="O514" i="1"/>
  <c r="Q514" i="1" s="1"/>
  <c r="O506" i="1"/>
  <c r="Q506" i="1" s="1"/>
  <c r="O498" i="1"/>
  <c r="O490" i="1"/>
  <c r="Q490" i="1" s="1"/>
  <c r="O482" i="1"/>
  <c r="Q482" i="1" s="1"/>
  <c r="O474" i="1"/>
  <c r="Q474" i="1" s="1"/>
  <c r="O466" i="1"/>
  <c r="Q466" i="1" s="1"/>
  <c r="O458" i="1"/>
  <c r="Q458" i="1" s="1"/>
  <c r="O450" i="1"/>
  <c r="Q450" i="1" s="1"/>
  <c r="O442" i="1"/>
  <c r="Q442" i="1" s="1"/>
  <c r="O434" i="1"/>
  <c r="Q434" i="1" s="1"/>
  <c r="O426" i="1"/>
  <c r="Q426" i="1" s="1"/>
  <c r="O418" i="1"/>
  <c r="Q418" i="1" s="1"/>
  <c r="O410" i="1"/>
  <c r="Q410" i="1" s="1"/>
  <c r="O402" i="1"/>
  <c r="O394" i="1"/>
  <c r="Q394" i="1" s="1"/>
  <c r="O386" i="1"/>
  <c r="Q386" i="1" s="1"/>
  <c r="O378" i="1"/>
  <c r="Q378" i="1" s="1"/>
  <c r="O370" i="1"/>
  <c r="O362" i="1"/>
  <c r="O354" i="1"/>
  <c r="Q354" i="1" s="1"/>
  <c r="O346" i="1"/>
  <c r="Q346" i="1" s="1"/>
  <c r="O338" i="1"/>
  <c r="Q338" i="1" s="1"/>
  <c r="O330" i="1"/>
  <c r="Q330" i="1" s="1"/>
  <c r="O322" i="1"/>
  <c r="Q322" i="1" s="1"/>
  <c r="O314" i="1"/>
  <c r="Q314" i="1" s="1"/>
  <c r="O306" i="1"/>
  <c r="Q306" i="1" s="1"/>
  <c r="O298" i="1"/>
  <c r="Q298" i="1" s="1"/>
  <c r="O290" i="1"/>
  <c r="Q290" i="1" s="1"/>
  <c r="O274" i="1"/>
  <c r="Q274" i="1" s="1"/>
  <c r="O266" i="1"/>
  <c r="Q266" i="1" s="1"/>
  <c r="O258" i="1"/>
  <c r="Q258" i="1" s="1"/>
  <c r="O250" i="1"/>
  <c r="Q250" i="1" s="1"/>
  <c r="O242" i="1"/>
  <c r="Q242" i="1" s="1"/>
  <c r="O234" i="1"/>
  <c r="Q234" i="1" s="1"/>
  <c r="O226" i="1"/>
  <c r="O218" i="1"/>
  <c r="Q218" i="1" s="1"/>
  <c r="O210" i="1"/>
  <c r="Q210" i="1" s="1"/>
  <c r="O202" i="1"/>
  <c r="Q202" i="1" s="1"/>
  <c r="O194" i="1"/>
  <c r="Q194" i="1" s="1"/>
  <c r="O186" i="1"/>
  <c r="Q186" i="1" s="1"/>
  <c r="O178" i="1"/>
  <c r="Q178" i="1" s="1"/>
  <c r="O170" i="1"/>
  <c r="O162" i="1"/>
  <c r="Q162" i="1" s="1"/>
  <c r="O154" i="1"/>
  <c r="Q154" i="1" s="1"/>
  <c r="O130" i="1"/>
  <c r="Q130" i="1" s="1"/>
  <c r="O122" i="1"/>
  <c r="Q122" i="1" s="1"/>
  <c r="O114" i="1"/>
  <c r="Q114" i="1" s="1"/>
  <c r="O106" i="1"/>
  <c r="Q106" i="1" s="1"/>
  <c r="O98" i="1"/>
  <c r="Q98" i="1" s="1"/>
  <c r="O90" i="1"/>
  <c r="Q90" i="1" s="1"/>
  <c r="O82" i="1"/>
  <c r="Q82" i="1" s="1"/>
  <c r="O74" i="1"/>
  <c r="Q74" i="1" s="1"/>
  <c r="O66" i="1"/>
  <c r="Q66" i="1" s="1"/>
  <c r="O58" i="1"/>
  <c r="O50" i="1"/>
  <c r="Q50" i="1" s="1"/>
  <c r="O42" i="1"/>
  <c r="Q42" i="1" s="1"/>
  <c r="O34" i="1"/>
  <c r="Q34" i="1" s="1"/>
  <c r="O26" i="1"/>
  <c r="Q26" i="1" s="1"/>
  <c r="O109" i="1"/>
  <c r="O101" i="1"/>
  <c r="Q101" i="1" s="1"/>
  <c r="O93" i="1"/>
  <c r="O85" i="1"/>
  <c r="O77" i="1"/>
  <c r="O69" i="1"/>
  <c r="Q69" i="1" s="1"/>
  <c r="O61" i="1"/>
  <c r="O53" i="1"/>
  <c r="O45" i="1"/>
  <c r="Q45" i="1" s="1"/>
  <c r="O37" i="1"/>
  <c r="O29" i="1"/>
  <c r="O112" i="1"/>
  <c r="O104" i="1"/>
  <c r="O96" i="1"/>
  <c r="O88" i="1"/>
  <c r="O80" i="1"/>
  <c r="O72" i="1"/>
  <c r="O64" i="1"/>
  <c r="Q64" i="1" s="1"/>
  <c r="O56" i="1"/>
  <c r="O48" i="1"/>
  <c r="O40" i="1"/>
  <c r="Q40" i="1" s="1"/>
  <c r="O32" i="1"/>
  <c r="Q32" i="1" s="1"/>
  <c r="O24" i="1"/>
  <c r="O16" i="1"/>
  <c r="O99" i="1"/>
  <c r="O91" i="1"/>
  <c r="O83" i="1"/>
  <c r="O75" i="1"/>
  <c r="O67" i="1"/>
  <c r="O59" i="1"/>
  <c r="O51" i="1"/>
  <c r="O43" i="1"/>
  <c r="O35" i="1"/>
  <c r="O27" i="1"/>
  <c r="O19" i="1"/>
  <c r="O14" i="1"/>
  <c r="O17" i="1"/>
  <c r="O9" i="1"/>
  <c r="O20" i="1"/>
  <c r="O12" i="1"/>
  <c r="Q12" i="1" s="1"/>
  <c r="O15" i="1"/>
  <c r="O18" i="1"/>
  <c r="Q18" i="1" s="1"/>
  <c r="O10" i="1"/>
  <c r="Q10" i="1" s="1"/>
  <c r="P788" i="1"/>
  <c r="Q288" i="1"/>
  <c r="Q184" i="1"/>
  <c r="Q2741" i="1"/>
  <c r="Q952" i="1"/>
  <c r="Q888" i="1"/>
  <c r="Q608" i="1"/>
  <c r="Q3507" i="1"/>
  <c r="Q3467" i="1"/>
  <c r="Q3187" i="1"/>
  <c r="Q1499" i="1"/>
  <c r="Q5965" i="1"/>
  <c r="Q5957" i="1"/>
  <c r="Q5666" i="1"/>
  <c r="Q5901" i="1"/>
  <c r="Q5893" i="1"/>
  <c r="Q5709" i="1"/>
  <c r="Q2285" i="1"/>
  <c r="P608" i="1"/>
  <c r="Q5997" i="1"/>
  <c r="Q5701" i="1"/>
  <c r="Q2629" i="1"/>
  <c r="Q733" i="1"/>
  <c r="Q2426" i="1"/>
  <c r="Q544" i="1"/>
  <c r="Q1064" i="1"/>
  <c r="Q1056" i="1"/>
  <c r="Q5137" i="1"/>
  <c r="Q4135" i="1"/>
  <c r="Q4068" i="1"/>
  <c r="Q3940" i="1"/>
  <c r="Q3932" i="1"/>
  <c r="Q3908" i="1"/>
  <c r="Q3596" i="1"/>
  <c r="Q3057" i="1"/>
  <c r="Q5311" i="1"/>
  <c r="Q247" i="1"/>
  <c r="Q5453" i="1"/>
  <c r="Q5445" i="1"/>
  <c r="Q6219" i="1"/>
  <c r="Q7166" i="1"/>
  <c r="Q7110" i="1"/>
  <c r="Q7046" i="1"/>
  <c r="Q7038" i="1"/>
  <c r="Q7030" i="1"/>
  <c r="Q6470" i="1"/>
  <c r="Q6462" i="1"/>
  <c r="Q6398" i="1"/>
  <c r="Q6390" i="1"/>
  <c r="Q6358" i="1"/>
  <c r="Q6969" i="1"/>
  <c r="Q6881" i="1"/>
  <c r="Q6873" i="1"/>
  <c r="Q6657" i="1"/>
  <c r="Q6649" i="1"/>
  <c r="Q6601" i="1"/>
  <c r="Q6593" i="1"/>
  <c r="Q6585" i="1"/>
  <c r="Q5157" i="1"/>
  <c r="Q4095" i="1"/>
  <c r="Q4079" i="1"/>
  <c r="Q4047" i="1"/>
  <c r="Q4031" i="1"/>
  <c r="Q4023" i="1"/>
  <c r="Q3975" i="1"/>
  <c r="Q3967" i="1"/>
  <c r="Q3951" i="1"/>
  <c r="Q3927" i="1"/>
  <c r="Q3919" i="1"/>
  <c r="Q3911" i="1"/>
  <c r="Q3903" i="1"/>
  <c r="Q3719" i="1"/>
  <c r="Q3703" i="1"/>
  <c r="Q3571" i="1"/>
  <c r="Q3131" i="1"/>
  <c r="Q1800" i="1"/>
  <c r="Q884" i="1"/>
  <c r="Q133" i="1"/>
  <c r="Q5558" i="1"/>
  <c r="Q5550" i="1"/>
  <c r="Q5494" i="1"/>
  <c r="Q5486" i="1"/>
  <c r="Q4398" i="1"/>
  <c r="Q4128" i="1"/>
  <c r="Q2305" i="1"/>
  <c r="Q1632" i="1"/>
  <c r="Q1346" i="1"/>
  <c r="Q1330" i="1"/>
  <c r="Q5537" i="1"/>
  <c r="Q4171" i="1"/>
  <c r="Q4167" i="1"/>
  <c r="Q4163" i="1"/>
  <c r="Q3367" i="1"/>
  <c r="Q3323" i="1"/>
  <c r="Q2341" i="1"/>
  <c r="Q1701" i="1"/>
  <c r="Q1200" i="1"/>
  <c r="Q497" i="1"/>
  <c r="Q4295" i="1"/>
  <c r="Q3488" i="1"/>
  <c r="Q3437" i="1"/>
  <c r="Q3426" i="1"/>
  <c r="Q3387" i="1"/>
  <c r="Q3370" i="1"/>
  <c r="Q3330" i="1"/>
  <c r="Q3266" i="1"/>
  <c r="Q3231" i="1"/>
  <c r="Q1728" i="1"/>
  <c r="Q1672" i="1"/>
  <c r="Q1280" i="1"/>
  <c r="Q6294" i="1"/>
  <c r="Q6208" i="1"/>
  <c r="Q6200" i="1"/>
  <c r="Q6144" i="1"/>
  <c r="Q6136" i="1"/>
  <c r="Q6096" i="1"/>
  <c r="Q6016" i="1"/>
  <c r="Q5697" i="1"/>
  <c r="Q3793" i="1"/>
  <c r="Q3272" i="1"/>
  <c r="Q2437" i="1"/>
  <c r="Q2159" i="1"/>
  <c r="Q1955" i="1"/>
  <c r="Q1734" i="1"/>
  <c r="Q1048" i="1"/>
  <c r="Q568" i="1"/>
  <c r="Q7241" i="1"/>
  <c r="Q7233" i="1"/>
  <c r="Q7305" i="1"/>
  <c r="Q7265" i="1"/>
  <c r="Q7177" i="1"/>
  <c r="Q6700" i="1"/>
  <c r="Q6532" i="1"/>
  <c r="Q6988" i="1"/>
  <c r="Q6980" i="1"/>
  <c r="Q6476" i="1"/>
  <c r="Q6468" i="1"/>
  <c r="P7038" i="1"/>
  <c r="Q7047" i="1"/>
  <c r="Q7039" i="1"/>
  <c r="Q7031" i="1"/>
  <c r="Q7023" i="1"/>
  <c r="Q6799" i="1"/>
  <c r="Q6751" i="1"/>
  <c r="Q6198" i="1"/>
  <c r="Q6866" i="1"/>
  <c r="Q6858" i="1"/>
  <c r="Q5577" i="1"/>
  <c r="Q6821" i="1"/>
  <c r="Q6234" i="1"/>
  <c r="Q5233" i="1"/>
  <c r="Q6392" i="1"/>
  <c r="Q6328" i="1"/>
  <c r="Q6257" i="1"/>
  <c r="Q6007" i="1"/>
  <c r="Q5943" i="1"/>
  <c r="Q5641" i="1"/>
  <c r="Q6265" i="1"/>
  <c r="Q6170" i="1"/>
  <c r="Q6154" i="1"/>
  <c r="Q6146" i="1"/>
  <c r="Q6138" i="1"/>
  <c r="Q6122" i="1"/>
  <c r="Q6090" i="1"/>
  <c r="Q6082" i="1"/>
  <c r="Q6042" i="1"/>
  <c r="Q6034" i="1"/>
  <c r="Q6026" i="1"/>
  <c r="Q5850" i="1"/>
  <c r="Q5842" i="1"/>
  <c r="Q5449" i="1"/>
  <c r="Q5405" i="1"/>
  <c r="Q5354" i="1"/>
  <c r="Q5346" i="1"/>
  <c r="Q5201" i="1"/>
  <c r="Q4506" i="1"/>
  <c r="Q4297" i="1"/>
  <c r="Q4134" i="1"/>
  <c r="Q4050" i="1"/>
  <c r="Q4042" i="1"/>
  <c r="Q3986" i="1"/>
  <c r="Q3586" i="1"/>
  <c r="Q3578" i="1"/>
  <c r="Q3408" i="1"/>
  <c r="Q3056" i="1"/>
  <c r="Q2593" i="1"/>
  <c r="Q808" i="1"/>
  <c r="Q5193" i="1"/>
  <c r="Q5166" i="1"/>
  <c r="Q5158" i="1"/>
  <c r="Q4922" i="1"/>
  <c r="Q4906" i="1"/>
  <c r="Q4898" i="1"/>
  <c r="Q4586" i="1"/>
  <c r="Q4578" i="1"/>
  <c r="Q4347" i="1"/>
  <c r="Q4110" i="1"/>
  <c r="Q4107" i="1"/>
  <c r="Q3557" i="1"/>
  <c r="Q3546" i="1"/>
  <c r="Q5750" i="1"/>
  <c r="Q5742" i="1"/>
  <c r="Q5465" i="1"/>
  <c r="Q5457" i="1"/>
  <c r="Q5385" i="1"/>
  <c r="Q5290" i="1"/>
  <c r="Q5282" i="1"/>
  <c r="Q4933" i="1"/>
  <c r="Q4143" i="1"/>
  <c r="Q3984" i="1"/>
  <c r="Q3848" i="1"/>
  <c r="Q3840" i="1"/>
  <c r="Q3792" i="1"/>
  <c r="Q3784" i="1"/>
  <c r="Q3584" i="1"/>
  <c r="Q3379" i="1"/>
  <c r="Q3150" i="1"/>
  <c r="Q3137" i="1"/>
  <c r="Q3134" i="1"/>
  <c r="Q5321" i="1"/>
  <c r="Q5245" i="1"/>
  <c r="Q4848" i="1"/>
  <c r="Q4840" i="1"/>
  <c r="Q4792" i="1"/>
  <c r="Q4784" i="1"/>
  <c r="Q4776" i="1"/>
  <c r="Q4736" i="1"/>
  <c r="Q4720" i="1"/>
  <c r="Q4712" i="1"/>
  <c r="Q4688" i="1"/>
  <c r="Q4656" i="1"/>
  <c r="Q4648" i="1"/>
  <c r="Q4640" i="1"/>
  <c r="Q4592" i="1"/>
  <c r="Q4584" i="1"/>
  <c r="Q4400" i="1"/>
  <c r="Q4392" i="1"/>
  <c r="Q4384" i="1"/>
  <c r="Q2637" i="1"/>
  <c r="Q1648" i="1"/>
  <c r="Q1336" i="1"/>
  <c r="Q5393" i="1"/>
  <c r="Q5257" i="1"/>
  <c r="Q4407" i="1"/>
  <c r="Q4285" i="1"/>
  <c r="Q4277" i="1"/>
  <c r="Q4264" i="1"/>
  <c r="Q4014" i="1"/>
  <c r="Q4006" i="1"/>
  <c r="Q3655" i="1"/>
  <c r="Q3248" i="1"/>
  <c r="Q3202" i="1"/>
  <c r="Q5345" i="1"/>
  <c r="Q3849" i="1"/>
  <c r="Q3841" i="1"/>
  <c r="Q3359" i="1"/>
  <c r="Q632" i="1"/>
  <c r="Q2882" i="1"/>
  <c r="Q2820" i="1"/>
  <c r="Q2666" i="1"/>
  <c r="Q2072" i="1"/>
  <c r="Q2058" i="1"/>
  <c r="Q2056" i="1"/>
  <c r="Q1736" i="1"/>
  <c r="Q1217" i="1"/>
  <c r="Q1112" i="1"/>
  <c r="Q1096" i="1"/>
  <c r="Q800" i="1"/>
  <c r="Q2920" i="1"/>
  <c r="Q2904" i="1"/>
  <c r="Q2688" i="1"/>
  <c r="Q312" i="1"/>
  <c r="Q160" i="1"/>
  <c r="Q3560" i="1"/>
  <c r="Q3552" i="1"/>
  <c r="Q3208" i="1"/>
  <c r="Q2921" i="1"/>
  <c r="Q2907" i="1"/>
  <c r="Q2694" i="1"/>
  <c r="Q2446" i="1"/>
  <c r="Q1944" i="1"/>
  <c r="Q1870" i="1"/>
  <c r="Q1657" i="1"/>
  <c r="Q3352" i="1"/>
  <c r="Q3344" i="1"/>
  <c r="Q3222" i="1"/>
  <c r="Q3111" i="1"/>
  <c r="Q2998" i="1"/>
  <c r="Q2864" i="1"/>
  <c r="Q2730" i="1"/>
  <c r="Q2686" i="1"/>
  <c r="Q2681" i="1"/>
  <c r="Q2376" i="1"/>
  <c r="Q1928" i="1"/>
  <c r="Q3122" i="1"/>
  <c r="Q3045" i="1"/>
  <c r="Q2808" i="1"/>
  <c r="Q2482" i="1"/>
  <c r="Q2274" i="1"/>
  <c r="Q560" i="1"/>
  <c r="Q3259" i="1"/>
  <c r="Q3080" i="1"/>
  <c r="Q2873" i="1"/>
  <c r="Q2529" i="1"/>
  <c r="Q2485" i="1"/>
  <c r="Q2401" i="1"/>
  <c r="Q2382" i="1"/>
  <c r="Q1000" i="1"/>
  <c r="Q976" i="1"/>
  <c r="Q566" i="1"/>
  <c r="Q520" i="1"/>
  <c r="Q1744" i="1"/>
  <c r="Q1529" i="1"/>
  <c r="Q1418" i="1"/>
  <c r="Q1264" i="1"/>
  <c r="Q1040" i="1"/>
  <c r="Q706" i="1"/>
  <c r="Q328" i="1"/>
  <c r="Q152" i="1"/>
  <c r="Q2601" i="1"/>
  <c r="Q2472" i="1"/>
  <c r="Q2280" i="1"/>
  <c r="Q2014" i="1"/>
  <c r="Q1640" i="1"/>
  <c r="Q1602" i="1"/>
  <c r="Q1584" i="1"/>
  <c r="Q1570" i="1"/>
  <c r="Q1552" i="1"/>
  <c r="Q1538" i="1"/>
  <c r="Q1536" i="1"/>
  <c r="Q1506" i="1"/>
  <c r="Q1474" i="1"/>
  <c r="Q1456" i="1"/>
  <c r="Q1442" i="1"/>
  <c r="Q1440" i="1"/>
  <c r="Q1410" i="1"/>
  <c r="Q1402" i="1"/>
  <c r="Q1394" i="1"/>
  <c r="Q1248" i="1"/>
  <c r="Q1152" i="1"/>
  <c r="Q1114" i="1"/>
  <c r="Q1074" i="1"/>
  <c r="Q1882" i="1"/>
  <c r="Q1378" i="1"/>
  <c r="Q672" i="1"/>
  <c r="Q656" i="1"/>
  <c r="Q641" i="1"/>
  <c r="Q1322" i="1"/>
  <c r="Q1192" i="1"/>
  <c r="Q856" i="1"/>
  <c r="Q840" i="1"/>
  <c r="Q624" i="1"/>
  <c r="Q443" i="1"/>
  <c r="Q2624" i="1"/>
  <c r="Q1953" i="1"/>
  <c r="Q1624" i="1"/>
  <c r="Q1391" i="1"/>
  <c r="Q1354" i="1"/>
  <c r="Q1274" i="1"/>
  <c r="Q1242" i="1"/>
  <c r="Q1240" i="1"/>
  <c r="Q848" i="1"/>
  <c r="Q238" i="1"/>
  <c r="Q103" i="1"/>
  <c r="Q78" i="1"/>
  <c r="Q7172" i="1"/>
  <c r="Q7004" i="1"/>
  <c r="Q5060" i="1"/>
  <c r="Q4292" i="1"/>
  <c r="Q6549" i="1"/>
  <c r="Q7314" i="1"/>
  <c r="Q7306" i="1"/>
  <c r="Q7298" i="1"/>
  <c r="Q5136" i="1"/>
  <c r="Q2768" i="1"/>
  <c r="Q2276" i="1"/>
  <c r="Q1780" i="1"/>
  <c r="Q1508" i="1"/>
  <c r="Q1244" i="1"/>
  <c r="Q108" i="1"/>
  <c r="Q7167" i="1"/>
  <c r="Q7159" i="1"/>
  <c r="Q7151" i="1"/>
  <c r="Q7143" i="1"/>
  <c r="Q7127" i="1"/>
  <c r="Q6977" i="1"/>
  <c r="Q6209" i="1"/>
  <c r="Q6193" i="1"/>
  <c r="Q6177" i="1"/>
  <c r="Q5665" i="1"/>
  <c r="Q4401" i="1"/>
  <c r="Q2881" i="1"/>
  <c r="Q2585" i="1"/>
  <c r="Q1705" i="1"/>
  <c r="Q1673" i="1"/>
  <c r="Q393" i="1"/>
  <c r="Q3384" i="1"/>
  <c r="P7166" i="1"/>
  <c r="Q6446" i="1"/>
  <c r="Q6270" i="1"/>
  <c r="Q4923" i="1"/>
  <c r="Q4635" i="1"/>
  <c r="Q4611" i="1"/>
  <c r="Q4243" i="1"/>
  <c r="Q4195" i="1"/>
  <c r="Q7119" i="1"/>
  <c r="Q7111" i="1"/>
  <c r="Q7103" i="1"/>
  <c r="Q7095" i="1"/>
  <c r="Q7087" i="1"/>
  <c r="Q7079" i="1"/>
  <c r="Q7063" i="1"/>
  <c r="Q7055" i="1"/>
  <c r="Q7250" i="1"/>
  <c r="Q7242" i="1"/>
  <c r="Q7210" i="1"/>
  <c r="Q7202" i="1"/>
  <c r="Q7178" i="1"/>
  <c r="Q1088" i="1"/>
  <c r="Q7309" i="1"/>
  <c r="Q7301" i="1"/>
  <c r="Q7261" i="1"/>
  <c r="Q7253" i="1"/>
  <c r="Q7245" i="1"/>
  <c r="Q7205" i="1"/>
  <c r="Q7181" i="1"/>
  <c r="Q7146" i="1"/>
  <c r="Q7122" i="1"/>
  <c r="Q7114" i="1"/>
  <c r="Q7066" i="1"/>
  <c r="Q7058" i="1"/>
  <c r="Q7050" i="1"/>
  <c r="Q7042" i="1"/>
  <c r="Q7018" i="1"/>
  <c r="Q7010" i="1"/>
  <c r="Q6999" i="1"/>
  <c r="Q6991" i="1"/>
  <c r="Q6983" i="1"/>
  <c r="Q5265" i="1"/>
  <c r="Q912" i="1"/>
  <c r="P7119" i="1"/>
  <c r="P7111" i="1"/>
  <c r="P7039" i="1"/>
  <c r="Q3511" i="1"/>
  <c r="Q3335" i="1"/>
  <c r="Q439" i="1"/>
  <c r="Q7216" i="1"/>
  <c r="Q7109" i="1"/>
  <c r="Q5230" i="1"/>
  <c r="Q3902" i="1"/>
  <c r="Q3614" i="1"/>
  <c r="Q830" i="1"/>
  <c r="Q7259" i="1"/>
  <c r="Q7195" i="1"/>
  <c r="Q6930" i="1"/>
  <c r="Q6671" i="1"/>
  <c r="P5965" i="1"/>
  <c r="Q5573" i="1"/>
  <c r="Q5101" i="1"/>
  <c r="Q3941" i="1"/>
  <c r="Q3541" i="1"/>
  <c r="Q2981" i="1"/>
  <c r="Q2037" i="1"/>
  <c r="Q1613" i="1"/>
  <c r="Q7270" i="1"/>
  <c r="Q7067" i="1"/>
  <c r="Q6826" i="1"/>
  <c r="Q6818" i="1"/>
  <c r="Q6738" i="1"/>
  <c r="Q6730" i="1"/>
  <c r="Q5317" i="1"/>
  <c r="Q3635" i="1"/>
  <c r="Q1035" i="1"/>
  <c r="Q691" i="1"/>
  <c r="Q347" i="1"/>
  <c r="Q235" i="1"/>
  <c r="Q6831" i="1"/>
  <c r="Q6800" i="1"/>
  <c r="P6858" i="1"/>
  <c r="P6826" i="1"/>
  <c r="Q6402" i="1"/>
  <c r="Q5882" i="1"/>
  <c r="Q5794" i="1"/>
  <c r="Q5402" i="1"/>
  <c r="Q4522" i="1"/>
  <c r="Q4458" i="1"/>
  <c r="Q4130" i="1"/>
  <c r="Q3458" i="1"/>
  <c r="Q3298" i="1"/>
  <c r="Q6634" i="1"/>
  <c r="Q5669" i="1"/>
  <c r="Q3082" i="1"/>
  <c r="Q2866" i="1"/>
  <c r="Q2794" i="1"/>
  <c r="Q2210" i="1"/>
  <c r="Q2162" i="1"/>
  <c r="Q1874" i="1"/>
  <c r="Q282" i="1"/>
  <c r="Q7255" i="1"/>
  <c r="Q6450" i="1"/>
  <c r="Q5746" i="1"/>
  <c r="Q5738" i="1"/>
  <c r="Q5642" i="1"/>
  <c r="Q5367" i="1"/>
  <c r="Q5338" i="1"/>
  <c r="Q5162" i="1"/>
  <c r="Q4106" i="1"/>
  <c r="Q6833" i="1"/>
  <c r="Q6715" i="1"/>
  <c r="Q6442" i="1"/>
  <c r="Q6434" i="1"/>
  <c r="Q6383" i="1"/>
  <c r="Q5765" i="1"/>
  <c r="Q5634" i="1"/>
  <c r="Q5554" i="1"/>
  <c r="Q5490" i="1"/>
  <c r="Q5194" i="1"/>
  <c r="Q5151" i="1"/>
  <c r="Q6346" i="1"/>
  <c r="Q6330" i="1"/>
  <c r="Q6282" i="1"/>
  <c r="Q6242" i="1"/>
  <c r="Q5838" i="1"/>
  <c r="Q5154" i="1"/>
  <c r="Q5090" i="1"/>
  <c r="Q5023" i="1"/>
  <c r="Q4959" i="1"/>
  <c r="Q4852" i="1"/>
  <c r="Q4455" i="1"/>
  <c r="Q6373" i="1"/>
  <c r="Q6266" i="1"/>
  <c r="Q6039" i="1"/>
  <c r="Q5884" i="1"/>
  <c r="Q5578" i="1"/>
  <c r="Q5546" i="1"/>
  <c r="Q5482" i="1"/>
  <c r="Q570" i="1"/>
  <c r="Q6762" i="1"/>
  <c r="Q6149" i="1"/>
  <c r="Q6085" i="1"/>
  <c r="Q6021" i="1"/>
  <c r="Q5986" i="1"/>
  <c r="Q5962" i="1"/>
  <c r="Q5954" i="1"/>
  <c r="Q5946" i="1"/>
  <c r="Q5898" i="1"/>
  <c r="Q5890" i="1"/>
  <c r="Q5719" i="1"/>
  <c r="Q5682" i="1"/>
  <c r="Q5674" i="1"/>
  <c r="Q5442" i="1"/>
  <c r="Q4489" i="1"/>
  <c r="Q4178" i="1"/>
  <c r="Q4082" i="1"/>
  <c r="Q3914" i="1"/>
  <c r="Q3371" i="1"/>
  <c r="Q4263" i="1"/>
  <c r="Q4206" i="1"/>
  <c r="Q3965" i="1"/>
  <c r="Q3922" i="1"/>
  <c r="Q3842" i="1"/>
  <c r="Q3786" i="1"/>
  <c r="Q3778" i="1"/>
  <c r="Q3602" i="1"/>
  <c r="Q3570" i="1"/>
  <c r="Q3386" i="1"/>
  <c r="Q3362" i="1"/>
  <c r="Q3284" i="1"/>
  <c r="Q1845" i="1"/>
  <c r="Q1714" i="1"/>
  <c r="Q690" i="1"/>
  <c r="Q5146" i="1"/>
  <c r="Q4962" i="1"/>
  <c r="Q4954" i="1"/>
  <c r="Q4895" i="1"/>
  <c r="Q4831" i="1"/>
  <c r="Q4767" i="1"/>
  <c r="Q4334" i="1"/>
  <c r="Q4199" i="1"/>
  <c r="Q4114" i="1"/>
  <c r="Q3950" i="1"/>
  <c r="Q3674" i="1"/>
  <c r="Q3474" i="1"/>
  <c r="Q3146" i="1"/>
  <c r="Q3106" i="1"/>
  <c r="Q2738" i="1"/>
  <c r="Q1362" i="1"/>
  <c r="Q1058" i="1"/>
  <c r="Q610" i="1"/>
  <c r="Q4858" i="1"/>
  <c r="Q4842" i="1"/>
  <c r="Q4778" i="1"/>
  <c r="Q4770" i="1"/>
  <c r="Q4714" i="1"/>
  <c r="Q4706" i="1"/>
  <c r="Q4666" i="1"/>
  <c r="Q4378" i="1"/>
  <c r="Q4343" i="1"/>
  <c r="Q3711" i="1"/>
  <c r="Q3314" i="1"/>
  <c r="Q2293" i="1"/>
  <c r="Q1781" i="1"/>
  <c r="Q1586" i="1"/>
  <c r="Q1554" i="1"/>
  <c r="Q1522" i="1"/>
  <c r="Q1458" i="1"/>
  <c r="Q1306" i="1"/>
  <c r="Q1194" i="1"/>
  <c r="Q1173" i="1"/>
  <c r="Q674" i="1"/>
  <c r="Q370" i="1"/>
  <c r="Q362" i="1"/>
  <c r="Q4725" i="1"/>
  <c r="Q4661" i="1"/>
  <c r="Q4575" i="1"/>
  <c r="Q4282" i="1"/>
  <c r="Q4055" i="1"/>
  <c r="Q1293" i="1"/>
  <c r="Q4370" i="1"/>
  <c r="Q4362" i="1"/>
  <c r="Q4142" i="1"/>
  <c r="Q3814" i="1"/>
  <c r="Q778" i="1"/>
  <c r="Q4488" i="1"/>
  <c r="Q4186" i="1"/>
  <c r="Q3978" i="1"/>
  <c r="Q3779" i="1"/>
  <c r="Q3722" i="1"/>
  <c r="Q3522" i="1"/>
  <c r="Q3234" i="1"/>
  <c r="Q2826" i="1"/>
  <c r="Q2522" i="1"/>
  <c r="Q2154" i="1"/>
  <c r="Q2138" i="1"/>
  <c r="Q2130" i="1"/>
  <c r="Q1827" i="1"/>
  <c r="Q1810" i="1"/>
  <c r="Q1762" i="1"/>
  <c r="Q1338" i="1"/>
  <c r="Q1106" i="1"/>
  <c r="Q714" i="1"/>
  <c r="Q578" i="1"/>
  <c r="Q146" i="1"/>
  <c r="Q1034" i="1"/>
  <c r="Q1002" i="1"/>
  <c r="Q906" i="1"/>
  <c r="Q874" i="1"/>
  <c r="Q754" i="1"/>
  <c r="Q722" i="1"/>
  <c r="Q629" i="1"/>
  <c r="Q523" i="1"/>
  <c r="Q138" i="1"/>
  <c r="Q3042" i="1"/>
  <c r="Q2722" i="1"/>
  <c r="Q2602" i="1"/>
  <c r="Q2538" i="1"/>
  <c r="Q2474" i="1"/>
  <c r="Q2346" i="1"/>
  <c r="Q2282" i="1"/>
  <c r="Q2010" i="1"/>
  <c r="Q1866" i="1"/>
  <c r="Q1802" i="1"/>
  <c r="Q1674" i="1"/>
  <c r="Q1210" i="1"/>
  <c r="Q1090" i="1"/>
  <c r="Q1077" i="1"/>
  <c r="Q1050" i="1"/>
  <c r="Q802" i="1"/>
  <c r="Q723" i="1"/>
  <c r="Q666" i="1"/>
  <c r="Q626" i="1"/>
  <c r="Q594" i="1"/>
  <c r="Q562" i="1"/>
  <c r="Q3218" i="1"/>
  <c r="Q3026" i="1"/>
  <c r="Q3010" i="1"/>
  <c r="Q3002" i="1"/>
  <c r="Q2933" i="1"/>
  <c r="Q2894" i="1"/>
  <c r="Q2419" i="1"/>
  <c r="Q2126" i="1"/>
  <c r="Q1426" i="1"/>
  <c r="Q1258" i="1"/>
  <c r="Q1018" i="1"/>
  <c r="Q986" i="1"/>
  <c r="Q973" i="1"/>
  <c r="Q954" i="1"/>
  <c r="Q922" i="1"/>
  <c r="Q658" i="1"/>
  <c r="Q549" i="1"/>
  <c r="Q451" i="1"/>
  <c r="Q363" i="1"/>
  <c r="Q243" i="1"/>
  <c r="Q226" i="1"/>
  <c r="Q170" i="1"/>
  <c r="Q2946" i="1"/>
  <c r="Q2938" i="1"/>
  <c r="Q2930" i="1"/>
  <c r="Q2638" i="1"/>
  <c r="Q2530" i="1"/>
  <c r="Q2338" i="1"/>
  <c r="Q2335" i="1"/>
  <c r="Q1858" i="1"/>
  <c r="Q1794" i="1"/>
  <c r="Q1610" i="1"/>
  <c r="Q1594" i="1"/>
  <c r="Q1562" i="1"/>
  <c r="Q1546" i="1"/>
  <c r="Q1530" i="1"/>
  <c r="Q1498" i="1"/>
  <c r="Q1482" i="1"/>
  <c r="Q1450" i="1"/>
  <c r="Q1150" i="1"/>
  <c r="Q1082" i="1"/>
  <c r="Q762" i="1"/>
  <c r="Q698" i="1"/>
  <c r="Q618" i="1"/>
  <c r="Q586" i="1"/>
  <c r="Q522" i="1"/>
  <c r="Q43" i="1"/>
  <c r="Q115" i="1"/>
  <c r="Q6215" i="1"/>
  <c r="Q6218" i="1"/>
  <c r="Q6178" i="1"/>
  <c r="Q6107" i="1"/>
  <c r="Q5694" i="1"/>
  <c r="Q5295" i="1"/>
  <c r="Q5244" i="1"/>
  <c r="Q5623" i="1"/>
  <c r="Q5559" i="1"/>
  <c r="Q5495" i="1"/>
  <c r="Q5431" i="1"/>
  <c r="Q5045" i="1"/>
  <c r="Q5001" i="1"/>
  <c r="Q5087" i="1"/>
  <c r="Q4314" i="1"/>
  <c r="Q4306" i="1"/>
  <c r="Q3847" i="1"/>
  <c r="Q3783" i="1"/>
  <c r="Q4033" i="1"/>
  <c r="Q3971" i="1"/>
  <c r="Q3907" i="1"/>
  <c r="Q3750" i="1"/>
  <c r="Q3714" i="1"/>
  <c r="Q3693" i="1"/>
  <c r="Q3690" i="1"/>
  <c r="Q3658" i="1"/>
  <c r="Q3626" i="1"/>
  <c r="Q3562" i="1"/>
  <c r="Q3410" i="1"/>
  <c r="Q3322" i="1"/>
  <c r="Q3170" i="1"/>
  <c r="Q3114" i="1"/>
  <c r="Q3606" i="1"/>
  <c r="Q3542" i="1"/>
  <c r="Q3498" i="1"/>
  <c r="Q3378" i="1"/>
  <c r="Q3290" i="1"/>
  <c r="Q3258" i="1"/>
  <c r="Q3138" i="1"/>
  <c r="Q3686" i="1"/>
  <c r="Q3610" i="1"/>
  <c r="Q3306" i="1"/>
  <c r="Q3230" i="1"/>
  <c r="Q3186" i="1"/>
  <c r="Q3098" i="1"/>
  <c r="Q3666" i="1"/>
  <c r="Q3514" i="1"/>
  <c r="Q3482" i="1"/>
  <c r="Q3274" i="1"/>
  <c r="Q3242" i="1"/>
  <c r="Q3210" i="1"/>
  <c r="Q3054" i="1"/>
  <c r="Q2818" i="1"/>
  <c r="Q2771" i="1"/>
  <c r="Q2874" i="1"/>
  <c r="Q2692" i="1"/>
  <c r="Q2407" i="1"/>
  <c r="Q2178" i="1"/>
  <c r="Q2066" i="1"/>
  <c r="Q1850" i="1"/>
  <c r="Q1818" i="1"/>
  <c r="Q1786" i="1"/>
  <c r="Q1682" i="1"/>
  <c r="Q2114" i="1"/>
  <c r="Q2098" i="1"/>
  <c r="Q2002" i="1"/>
  <c r="Q1970" i="1"/>
  <c r="Q1906" i="1"/>
  <c r="Q1666" i="1"/>
  <c r="Q1618" i="1"/>
  <c r="Q1962" i="1"/>
  <c r="Q1722" i="1"/>
  <c r="Q1706" i="1"/>
  <c r="Q1693" i="1"/>
  <c r="Q2050" i="1"/>
  <c r="Q2074" i="1"/>
  <c r="Q2062" i="1"/>
  <c r="Q1986" i="1"/>
  <c r="Q1954" i="1"/>
  <c r="Q1922" i="1"/>
  <c r="Q1770" i="1"/>
  <c r="Q1658" i="1"/>
  <c r="Q1411" i="1"/>
  <c r="Q1365" i="1"/>
  <c r="Q1066" i="1"/>
  <c r="Q818" i="1"/>
  <c r="Q786" i="1"/>
  <c r="Q842" i="1"/>
  <c r="Q1314" i="1"/>
  <c r="Q1298" i="1"/>
  <c r="Q1282" i="1"/>
  <c r="Q1266" i="1"/>
  <c r="Q1250" i="1"/>
  <c r="Q1234" i="1"/>
  <c r="Q1218" i="1"/>
  <c r="Q1186" i="1"/>
  <c r="Q1170" i="1"/>
  <c r="Q1154" i="1"/>
  <c r="Q1138" i="1"/>
  <c r="Q1026" i="1"/>
  <c r="Q994" i="1"/>
  <c r="Q962" i="1"/>
  <c r="Q930" i="1"/>
  <c r="Q898" i="1"/>
  <c r="Q866" i="1"/>
  <c r="Q770" i="1"/>
  <c r="Q858" i="1"/>
  <c r="Q1042" i="1"/>
  <c r="Q1162" i="1"/>
  <c r="Q1130" i="1"/>
  <c r="Q1010" i="1"/>
  <c r="Q978" i="1"/>
  <c r="Q946" i="1"/>
  <c r="Q882" i="1"/>
  <c r="Q659" i="1"/>
  <c r="Q477" i="1"/>
  <c r="Q530" i="1"/>
  <c r="Q498" i="1"/>
  <c r="Q402" i="1"/>
  <c r="Q405" i="1"/>
  <c r="Q341" i="1"/>
  <c r="Q58" i="1"/>
  <c r="Q205" i="1"/>
  <c r="Q141" i="1"/>
  <c r="N2" i="1"/>
  <c r="L3" i="1"/>
  <c r="L4" i="1"/>
  <c r="L5" i="1"/>
  <c r="L6" i="1"/>
  <c r="L7" i="1"/>
  <c r="L8" i="1"/>
  <c r="L2" i="1"/>
  <c r="K3" i="1"/>
  <c r="K4" i="1"/>
  <c r="K5" i="1"/>
  <c r="K6" i="1"/>
  <c r="K7" i="1"/>
  <c r="K8" i="1"/>
  <c r="K2" i="1"/>
  <c r="J3" i="1"/>
  <c r="J4" i="1"/>
  <c r="J5" i="1"/>
  <c r="J6" i="1"/>
  <c r="J7" i="1"/>
  <c r="J8" i="1"/>
  <c r="J2" i="1"/>
  <c r="P2465" i="1" l="1"/>
  <c r="P3239" i="1"/>
  <c r="Q6961" i="1"/>
  <c r="Q7007" i="1"/>
  <c r="P7102" i="1"/>
  <c r="P5933" i="1"/>
  <c r="P6561" i="1"/>
  <c r="P6625" i="1"/>
  <c r="Q3271" i="1"/>
  <c r="Q6342" i="1"/>
  <c r="Q5909" i="1"/>
  <c r="Q6278" i="1"/>
  <c r="P6681" i="1"/>
  <c r="Q2895" i="1"/>
  <c r="P5409" i="1"/>
  <c r="Q1799" i="1"/>
  <c r="P1799" i="1"/>
  <c r="Q3675" i="1"/>
  <c r="P3675" i="1"/>
  <c r="P6953" i="1"/>
  <c r="P1687" i="1"/>
  <c r="Q6842" i="1"/>
  <c r="Q134" i="1"/>
  <c r="P1919" i="1"/>
  <c r="P5413" i="1"/>
  <c r="P5262" i="1"/>
  <c r="P5497" i="1"/>
  <c r="P5893" i="1"/>
  <c r="P5673" i="1"/>
  <c r="P3463" i="1"/>
  <c r="P6850" i="1"/>
  <c r="P6244" i="1"/>
  <c r="P288" i="1"/>
  <c r="P184" i="1"/>
  <c r="P5941" i="1"/>
  <c r="P1036" i="1"/>
  <c r="P3539" i="1"/>
  <c r="P1579" i="1"/>
  <c r="P7122" i="1"/>
  <c r="P3499" i="1"/>
  <c r="P2610" i="1"/>
  <c r="P5685" i="1"/>
  <c r="P7241" i="1"/>
  <c r="P6152" i="1"/>
  <c r="P5901" i="1"/>
  <c r="P6898" i="1"/>
  <c r="P1056" i="1"/>
  <c r="P7031" i="1"/>
  <c r="P1538" i="1"/>
  <c r="P6617" i="1"/>
  <c r="P6245" i="1"/>
  <c r="P5589" i="1"/>
  <c r="P7126" i="1"/>
  <c r="P1803" i="1"/>
  <c r="P7178" i="1"/>
  <c r="P7281" i="1"/>
  <c r="P3055" i="1"/>
  <c r="P6302" i="1"/>
  <c r="P3531" i="1"/>
  <c r="P133" i="1"/>
  <c r="P6366" i="1"/>
  <c r="P7329" i="1"/>
  <c r="P6553" i="1"/>
  <c r="P7337" i="1"/>
  <c r="P6187" i="1"/>
  <c r="P7062" i="1"/>
  <c r="P6585" i="1"/>
  <c r="P6200" i="1"/>
  <c r="P7234" i="1"/>
  <c r="P6241" i="1"/>
  <c r="P5981" i="1"/>
  <c r="P302" i="1"/>
  <c r="P6318" i="1"/>
  <c r="P7078" i="1"/>
  <c r="P6441" i="1"/>
  <c r="P6665" i="1"/>
  <c r="P6969" i="1"/>
  <c r="P6208" i="1"/>
  <c r="P733" i="1"/>
  <c r="P1531" i="1"/>
  <c r="P2729" i="1"/>
  <c r="P6866" i="1"/>
  <c r="P493" i="1"/>
  <c r="P5989" i="1"/>
  <c r="P6326" i="1"/>
  <c r="P7086" i="1"/>
  <c r="P6673" i="1"/>
  <c r="P2629" i="1"/>
  <c r="P6433" i="1"/>
  <c r="P7289" i="1"/>
  <c r="P5441" i="1"/>
  <c r="P1499" i="1"/>
  <c r="P6938" i="1"/>
  <c r="P5917" i="1"/>
  <c r="P7047" i="1"/>
  <c r="P7321" i="1"/>
  <c r="P210" i="1"/>
  <c r="P6689" i="1"/>
  <c r="P7006" i="1"/>
  <c r="P7034" i="1"/>
  <c r="P5421" i="1"/>
  <c r="P5925" i="1"/>
  <c r="P7063" i="1"/>
  <c r="P6382" i="1"/>
  <c r="P7142" i="1"/>
  <c r="P6601" i="1"/>
  <c r="P6889" i="1"/>
  <c r="P7014" i="1"/>
  <c r="P3467" i="1"/>
  <c r="P6390" i="1"/>
  <c r="P7150" i="1"/>
  <c r="P6609" i="1"/>
  <c r="P6937" i="1"/>
  <c r="P7022" i="1"/>
  <c r="P6072" i="1"/>
  <c r="P6219" i="1"/>
  <c r="P6818" i="1"/>
  <c r="P6946" i="1"/>
  <c r="P7242" i="1"/>
  <c r="P5557" i="1"/>
  <c r="P7023" i="1"/>
  <c r="P7127" i="1"/>
  <c r="P544" i="1"/>
  <c r="P6374" i="1"/>
  <c r="P3513" i="1"/>
  <c r="P6179" i="1"/>
  <c r="P3475" i="1"/>
  <c r="P7282" i="1"/>
  <c r="P1611" i="1"/>
  <c r="P7058" i="1"/>
  <c r="P503" i="1"/>
  <c r="P7134" i="1"/>
  <c r="P7297" i="1"/>
  <c r="P6040" i="1"/>
  <c r="P6211" i="1"/>
  <c r="P3924" i="1"/>
  <c r="P4337" i="1"/>
  <c r="P1619" i="1"/>
  <c r="P2042" i="1"/>
  <c r="P7098" i="1"/>
  <c r="P511" i="1"/>
  <c r="P6310" i="1"/>
  <c r="P7225" i="1"/>
  <c r="P888" i="1"/>
  <c r="P6048" i="1"/>
  <c r="P5601" i="1"/>
  <c r="P3932" i="1"/>
  <c r="P3243" i="1"/>
  <c r="P2741" i="1"/>
  <c r="P5973" i="1"/>
  <c r="P6494" i="1"/>
  <c r="P3251" i="1"/>
  <c r="P952" i="1"/>
  <c r="P1451" i="1"/>
  <c r="P7162" i="1"/>
  <c r="P5301" i="1"/>
  <c r="P7103" i="1"/>
  <c r="P7070" i="1"/>
  <c r="P5505" i="1"/>
  <c r="P7249" i="1"/>
  <c r="P6104" i="1"/>
  <c r="P3283" i="1"/>
  <c r="P1483" i="1"/>
  <c r="P3440" i="1"/>
  <c r="P3291" i="1"/>
  <c r="P6970" i="1"/>
  <c r="P7130" i="1"/>
  <c r="P335" i="1"/>
  <c r="P1467" i="1"/>
  <c r="P1595" i="1"/>
  <c r="P7010" i="1"/>
  <c r="P7138" i="1"/>
  <c r="P560" i="1"/>
  <c r="P152" i="1"/>
  <c r="P7177" i="1"/>
  <c r="P6112" i="1"/>
  <c r="P346" i="1"/>
  <c r="P6350" i="1"/>
  <c r="P6240" i="1"/>
  <c r="P5473" i="1"/>
  <c r="P6417" i="1"/>
  <c r="P6905" i="1"/>
  <c r="P7193" i="1"/>
  <c r="P6120" i="1"/>
  <c r="P6454" i="1"/>
  <c r="P6478" i="1"/>
  <c r="P634" i="1"/>
  <c r="P2341" i="1"/>
  <c r="P5269" i="1"/>
  <c r="P680" i="1"/>
  <c r="P6913" i="1"/>
  <c r="P7201" i="1"/>
  <c r="P6136" i="1"/>
  <c r="P6542" i="1"/>
  <c r="P3060" i="1"/>
  <c r="P394" i="1"/>
  <c r="P2007" i="1"/>
  <c r="P1515" i="1"/>
  <c r="P1747" i="1"/>
  <c r="P6722" i="1"/>
  <c r="P7066" i="1"/>
  <c r="P6649" i="1"/>
  <c r="P6921" i="1"/>
  <c r="P7217" i="1"/>
  <c r="P6730" i="1"/>
  <c r="P6906" i="1"/>
  <c r="P7074" i="1"/>
  <c r="P7110" i="1"/>
  <c r="P5537" i="1"/>
  <c r="P7046" i="1"/>
  <c r="P4345" i="1"/>
  <c r="P3507" i="1"/>
  <c r="P3596" i="1"/>
  <c r="P2285" i="1"/>
  <c r="P2469" i="1"/>
  <c r="P709" i="1"/>
  <c r="P1547" i="1"/>
  <c r="P2739" i="1"/>
  <c r="P5138" i="1"/>
  <c r="P5666" i="1"/>
  <c r="P1403" i="1"/>
  <c r="P1563" i="1"/>
  <c r="P3187" i="1"/>
  <c r="P2058" i="1"/>
  <c r="P6706" i="1"/>
  <c r="P6834" i="1"/>
  <c r="P7087" i="1"/>
  <c r="P328" i="1"/>
  <c r="P7305" i="1"/>
  <c r="P6425" i="1"/>
  <c r="P6593" i="1"/>
  <c r="P6657" i="1"/>
  <c r="P6897" i="1"/>
  <c r="P3540" i="1"/>
  <c r="P6930" i="1"/>
  <c r="P7050" i="1"/>
  <c r="P7266" i="1"/>
  <c r="P7015" i="1"/>
  <c r="P6334" i="1"/>
  <c r="P6398" i="1"/>
  <c r="P7094" i="1"/>
  <c r="P7158" i="1"/>
  <c r="P7313" i="1"/>
  <c r="P7233" i="1"/>
  <c r="P7030" i="1"/>
  <c r="P2903" i="1"/>
  <c r="P6056" i="1"/>
  <c r="P6144" i="1"/>
  <c r="P5453" i="1"/>
  <c r="P3684" i="1"/>
  <c r="P2417" i="1"/>
  <c r="P3916" i="1"/>
  <c r="P6181" i="1"/>
  <c r="P6738" i="1"/>
  <c r="P7290" i="1"/>
  <c r="P2037" i="1"/>
  <c r="P5518" i="1"/>
  <c r="P6286" i="1"/>
  <c r="P6446" i="1"/>
  <c r="P7185" i="1"/>
  <c r="P6080" i="1"/>
  <c r="P2889" i="1"/>
  <c r="P5701" i="1"/>
  <c r="P2405" i="1"/>
  <c r="P1354" i="1"/>
  <c r="P6778" i="1"/>
  <c r="P6954" i="1"/>
  <c r="P7202" i="1"/>
  <c r="P7314" i="1"/>
  <c r="P5141" i="1"/>
  <c r="P6005" i="1"/>
  <c r="P3335" i="1"/>
  <c r="P6358" i="1"/>
  <c r="P7054" i="1"/>
  <c r="P7118" i="1"/>
  <c r="P5697" i="1"/>
  <c r="P6929" i="1"/>
  <c r="P7265" i="1"/>
  <c r="P3535" i="1"/>
  <c r="P6088" i="1"/>
  <c r="P6534" i="1"/>
  <c r="P5205" i="1"/>
  <c r="P2706" i="1"/>
  <c r="P6802" i="1"/>
  <c r="P6882" i="1"/>
  <c r="P6962" i="1"/>
  <c r="P7218" i="1"/>
  <c r="P7330" i="1"/>
  <c r="P5885" i="1"/>
  <c r="P5949" i="1"/>
  <c r="P7143" i="1"/>
  <c r="P6249" i="1"/>
  <c r="P6569" i="1"/>
  <c r="P6633" i="1"/>
  <c r="P6873" i="1"/>
  <c r="P6016" i="1"/>
  <c r="P6232" i="1"/>
  <c r="P5677" i="1"/>
  <c r="P6234" i="1"/>
  <c r="P6890" i="1"/>
  <c r="P7114" i="1"/>
  <c r="P7226" i="1"/>
  <c r="P5957" i="1"/>
  <c r="P7055" i="1"/>
  <c r="P7167" i="1"/>
  <c r="P6409" i="1"/>
  <c r="P6577" i="1"/>
  <c r="P6641" i="1"/>
  <c r="P6881" i="1"/>
  <c r="P6945" i="1"/>
  <c r="P7209" i="1"/>
  <c r="P6024" i="1"/>
  <c r="P6227" i="1"/>
  <c r="P6470" i="1"/>
  <c r="P1700" i="1"/>
  <c r="P1326" i="1"/>
  <c r="P3432" i="1"/>
  <c r="P5709" i="1"/>
  <c r="P165" i="1"/>
  <c r="P6983" i="1"/>
  <c r="P6189" i="1"/>
  <c r="P6991" i="1"/>
  <c r="P50" i="1"/>
  <c r="P1923" i="1"/>
  <c r="P1061" i="1"/>
  <c r="P3599" i="1"/>
  <c r="P5093" i="1"/>
  <c r="P2705" i="1"/>
  <c r="P872" i="1"/>
  <c r="P3940" i="1"/>
  <c r="P263" i="1"/>
  <c r="P393" i="1"/>
  <c r="P3434" i="1"/>
  <c r="P3163" i="1"/>
  <c r="P6510" i="1"/>
  <c r="P5149" i="1"/>
  <c r="P3695" i="1"/>
  <c r="P1064" i="1"/>
  <c r="P4044" i="1"/>
  <c r="P311" i="1"/>
  <c r="P612" i="1"/>
  <c r="P3387" i="1"/>
  <c r="P5397" i="1"/>
  <c r="P3911" i="1"/>
  <c r="P3057" i="1"/>
  <c r="P2426" i="1"/>
  <c r="P3459" i="1"/>
  <c r="P2076" i="1"/>
  <c r="P12" i="1"/>
  <c r="P4092" i="1"/>
  <c r="P327" i="1"/>
  <c r="P1492" i="1"/>
  <c r="P3611" i="1"/>
  <c r="P1800" i="1"/>
  <c r="P5445" i="1"/>
  <c r="P3943" i="1"/>
  <c r="P3604" i="1"/>
  <c r="P3564" i="1"/>
  <c r="P556" i="1"/>
  <c r="P1863" i="1"/>
  <c r="P5834" i="1"/>
  <c r="P5241" i="1"/>
  <c r="P2361" i="1"/>
  <c r="P4299" i="1"/>
  <c r="P3975" i="1"/>
  <c r="P2884" i="1"/>
  <c r="P4130" i="1"/>
  <c r="P3321" i="1"/>
  <c r="P3292" i="1"/>
  <c r="P1116" i="1"/>
  <c r="P4047" i="1"/>
  <c r="P3980" i="1"/>
  <c r="P2742" i="1"/>
  <c r="P3431" i="1"/>
  <c r="P5313" i="1"/>
  <c r="P5550" i="1"/>
  <c r="P2644" i="1"/>
  <c r="P6518" i="1"/>
  <c r="P4068" i="1"/>
  <c r="P2750" i="1"/>
  <c r="P3620" i="1"/>
  <c r="P167" i="1"/>
  <c r="P4135" i="1"/>
  <c r="P2162" i="1"/>
  <c r="P4398" i="1"/>
  <c r="P101" i="1"/>
  <c r="P4028" i="1"/>
  <c r="P3405" i="1"/>
  <c r="P2758" i="1"/>
  <c r="P3908" i="1"/>
  <c r="P247" i="1"/>
  <c r="P5311" i="1"/>
  <c r="P2338" i="1"/>
  <c r="P3162" i="1"/>
  <c r="P6530" i="1"/>
  <c r="P5206" i="1"/>
  <c r="P1361" i="1"/>
  <c r="P2921" i="1"/>
  <c r="P5169" i="1"/>
  <c r="P5465" i="1"/>
  <c r="P1474" i="1"/>
  <c r="P4562" i="1"/>
  <c r="P6026" i="1"/>
  <c r="P630" i="1"/>
  <c r="P3014" i="1"/>
  <c r="P5590" i="1"/>
  <c r="P1336" i="1"/>
  <c r="P3736" i="1"/>
  <c r="P4672" i="1"/>
  <c r="P463" i="1"/>
  <c r="P453" i="1"/>
  <c r="P2345" i="1"/>
  <c r="P3177" i="1"/>
  <c r="P3777" i="1"/>
  <c r="P5297" i="1"/>
  <c r="P122" i="1"/>
  <c r="P3402" i="1"/>
  <c r="P956" i="1"/>
  <c r="P5486" i="1"/>
  <c r="P1739" i="1"/>
  <c r="P3323" i="1"/>
  <c r="P4171" i="1"/>
  <c r="P2286" i="1"/>
  <c r="P964" i="1"/>
  <c r="P1734" i="1"/>
  <c r="P696" i="1"/>
  <c r="P1197" i="1"/>
  <c r="P3437" i="1"/>
  <c r="P1704" i="1"/>
  <c r="P1680" i="1"/>
  <c r="P119" i="1"/>
  <c r="P2103" i="1"/>
  <c r="P2167" i="1"/>
  <c r="P3279" i="1"/>
  <c r="P3575" i="1"/>
  <c r="P3719" i="1"/>
  <c r="P3959" i="1"/>
  <c r="P4095" i="1"/>
  <c r="P4210" i="1"/>
  <c r="P595" i="1"/>
  <c r="P4401" i="1"/>
  <c r="P1553" i="1"/>
  <c r="P5177" i="1"/>
  <c r="P2218" i="1"/>
  <c r="P4570" i="1"/>
  <c r="P6082" i="1"/>
  <c r="P1206" i="1"/>
  <c r="P3470" i="1"/>
  <c r="P6257" i="1"/>
  <c r="P7257" i="1"/>
  <c r="P5630" i="1"/>
  <c r="P1536" i="1"/>
  <c r="P3800" i="1"/>
  <c r="P4680" i="1"/>
  <c r="P1391" i="1"/>
  <c r="P5831" i="1"/>
  <c r="P6064" i="1"/>
  <c r="P6128" i="1"/>
  <c r="P796" i="1"/>
  <c r="P2353" i="1"/>
  <c r="P3289" i="1"/>
  <c r="P3785" i="1"/>
  <c r="P5305" i="1"/>
  <c r="P1330" i="1"/>
  <c r="P3426" i="1"/>
  <c r="P1164" i="1"/>
  <c r="P1875" i="1"/>
  <c r="P3331" i="1"/>
  <c r="P4179" i="1"/>
  <c r="P3310" i="1"/>
  <c r="P1068" i="1"/>
  <c r="P3510" i="1"/>
  <c r="P920" i="1"/>
  <c r="P1253" i="1"/>
  <c r="P3485" i="1"/>
  <c r="P1848" i="1"/>
  <c r="P3502" i="1"/>
  <c r="P5192" i="1"/>
  <c r="P567" i="1"/>
  <c r="P2111" i="1"/>
  <c r="P2175" i="1"/>
  <c r="P3287" i="1"/>
  <c r="P3583" i="1"/>
  <c r="P3903" i="1"/>
  <c r="P3967" i="1"/>
  <c r="P4167" i="1"/>
  <c r="P5265" i="1"/>
  <c r="P2273" i="1"/>
  <c r="P3825" i="1"/>
  <c r="P2362" i="1"/>
  <c r="P4882" i="1"/>
  <c r="P6090" i="1"/>
  <c r="P1398" i="1"/>
  <c r="P3478" i="1"/>
  <c r="P6265" i="1"/>
  <c r="P5758" i="1"/>
  <c r="P160" i="1"/>
  <c r="P1648" i="1"/>
  <c r="P3808" i="1"/>
  <c r="P4736" i="1"/>
  <c r="P5943" i="1"/>
  <c r="P6813" i="1"/>
  <c r="P3793" i="1"/>
  <c r="P1346" i="1"/>
  <c r="P1016" i="1"/>
  <c r="P1701" i="1"/>
  <c r="P3534" i="1"/>
  <c r="P3272" i="1"/>
  <c r="P5462" i="1"/>
  <c r="P6248" i="1"/>
  <c r="P1703" i="1"/>
  <c r="P2119" i="1"/>
  <c r="P2183" i="1"/>
  <c r="P3303" i="1"/>
  <c r="P4295" i="1"/>
  <c r="P322" i="1"/>
  <c r="P1173" i="1"/>
  <c r="P2989" i="1"/>
  <c r="P5317" i="1"/>
  <c r="P6956" i="1"/>
  <c r="P2393" i="1"/>
  <c r="P3881" i="1"/>
  <c r="P5249" i="1"/>
  <c r="P2730" i="1"/>
  <c r="P4890" i="1"/>
  <c r="P6146" i="1"/>
  <c r="P1518" i="1"/>
  <c r="P5593" i="1"/>
  <c r="P7273" i="1"/>
  <c r="P5766" i="1"/>
  <c r="P552" i="1"/>
  <c r="P2040" i="1"/>
  <c r="P3992" i="1"/>
  <c r="P4744" i="1"/>
  <c r="P1951" i="1"/>
  <c r="P6532" i="1"/>
  <c r="P497" i="1"/>
  <c r="P2481" i="1"/>
  <c r="P3353" i="1"/>
  <c r="P3801" i="1"/>
  <c r="P5417" i="1"/>
  <c r="P1434" i="1"/>
  <c r="P4098" i="1"/>
  <c r="P1524" i="1"/>
  <c r="P1939" i="1"/>
  <c r="P3395" i="1"/>
  <c r="P4331" i="1"/>
  <c r="P548" i="1"/>
  <c r="P1460" i="1"/>
  <c r="P5454" i="1"/>
  <c r="P1144" i="1"/>
  <c r="P605" i="1"/>
  <c r="P2309" i="1"/>
  <c r="P5157" i="1"/>
  <c r="P5270" i="1"/>
  <c r="P4128" i="1"/>
  <c r="P6462" i="1"/>
  <c r="P1879" i="1"/>
  <c r="P2127" i="1"/>
  <c r="P2191" i="1"/>
  <c r="P3367" i="1"/>
  <c r="P3623" i="1"/>
  <c r="P3919" i="1"/>
  <c r="P3983" i="1"/>
  <c r="P64" i="1"/>
  <c r="P4946" i="1"/>
  <c r="P5954" i="1"/>
  <c r="P5381" i="1"/>
  <c r="P7270" i="1"/>
  <c r="P2513" i="1"/>
  <c r="P3889" i="1"/>
  <c r="P5377" i="1"/>
  <c r="P154" i="1"/>
  <c r="P3554" i="1"/>
  <c r="P5218" i="1"/>
  <c r="P6154" i="1"/>
  <c r="P2030" i="1"/>
  <c r="P648" i="1"/>
  <c r="P2536" i="1"/>
  <c r="P4296" i="1"/>
  <c r="P4800" i="1"/>
  <c r="P513" i="1"/>
  <c r="P2673" i="1"/>
  <c r="P3561" i="1"/>
  <c r="P3809" i="1"/>
  <c r="P5529" i="1"/>
  <c r="P3266" i="1"/>
  <c r="P4450" i="1"/>
  <c r="P1636" i="1"/>
  <c r="P2720" i="1"/>
  <c r="P1955" i="1"/>
  <c r="P3571" i="1"/>
  <c r="P4371" i="1"/>
  <c r="P6526" i="1"/>
  <c r="P588" i="1"/>
  <c r="P1556" i="1"/>
  <c r="P5558" i="1"/>
  <c r="P1280" i="1"/>
  <c r="P869" i="1"/>
  <c r="P2413" i="1"/>
  <c r="P5277" i="1"/>
  <c r="P5494" i="1"/>
  <c r="P6502" i="1"/>
  <c r="P1975" i="1"/>
  <c r="P2135" i="1"/>
  <c r="P2199" i="1"/>
  <c r="P3391" i="1"/>
  <c r="P3631" i="1"/>
  <c r="P3927" i="1"/>
  <c r="P4023" i="1"/>
  <c r="P688" i="1"/>
  <c r="P626" i="1"/>
  <c r="P3674" i="1"/>
  <c r="P2276" i="1"/>
  <c r="P2601" i="1"/>
  <c r="P4297" i="1"/>
  <c r="P4018" i="1"/>
  <c r="P5386" i="1"/>
  <c r="P2446" i="1"/>
  <c r="P4006" i="1"/>
  <c r="P3056" i="1"/>
  <c r="P4376" i="1"/>
  <c r="P4808" i="1"/>
  <c r="P6032" i="1"/>
  <c r="P6096" i="1"/>
  <c r="P6160" i="1"/>
  <c r="P812" i="1"/>
  <c r="P553" i="1"/>
  <c r="P2713" i="1"/>
  <c r="P3753" i="1"/>
  <c r="P3817" i="1"/>
  <c r="P3330" i="1"/>
  <c r="P5690" i="1"/>
  <c r="P1716" i="1"/>
  <c r="P3131" i="1"/>
  <c r="P3603" i="1"/>
  <c r="P5195" i="1"/>
  <c r="P3488" i="1"/>
  <c r="P620" i="1"/>
  <c r="P1588" i="1"/>
  <c r="P1672" i="1"/>
  <c r="P949" i="1"/>
  <c r="P2437" i="1"/>
  <c r="P5333" i="1"/>
  <c r="P6486" i="1"/>
  <c r="P568" i="1"/>
  <c r="P2079" i="1"/>
  <c r="P2143" i="1"/>
  <c r="P2207" i="1"/>
  <c r="P3399" i="1"/>
  <c r="P3687" i="1"/>
  <c r="P3935" i="1"/>
  <c r="P4031" i="1"/>
  <c r="P1632" i="1"/>
  <c r="P481" i="1"/>
  <c r="P2697" i="1"/>
  <c r="P4305" i="1"/>
  <c r="P474" i="1"/>
  <c r="P4482" i="1"/>
  <c r="P2662" i="1"/>
  <c r="P5713" i="1"/>
  <c r="P5126" i="1"/>
  <c r="P1032" i="1"/>
  <c r="P3344" i="1"/>
  <c r="P4584" i="1"/>
  <c r="P1129" i="1"/>
  <c r="P2761" i="1"/>
  <c r="P3761" i="1"/>
  <c r="P3945" i="1"/>
  <c r="P3338" i="1"/>
  <c r="P3356" i="1"/>
  <c r="P395" i="1"/>
  <c r="P644" i="1"/>
  <c r="P2501" i="1"/>
  <c r="P1048" i="1"/>
  <c r="P2087" i="1"/>
  <c r="P2151" i="1"/>
  <c r="P3223" i="1"/>
  <c r="P3423" i="1"/>
  <c r="P1728" i="1"/>
  <c r="P890" i="1"/>
  <c r="P3082" i="1"/>
  <c r="P5402" i="1"/>
  <c r="P6402" i="1"/>
  <c r="P5461" i="1"/>
  <c r="P737" i="1"/>
  <c r="P5457" i="1"/>
  <c r="P1322" i="1"/>
  <c r="P4490" i="1"/>
  <c r="P6018" i="1"/>
  <c r="P182" i="1"/>
  <c r="P2950" i="1"/>
  <c r="P5801" i="1"/>
  <c r="P5158" i="1"/>
  <c r="P1192" i="1"/>
  <c r="P3592" i="1"/>
  <c r="P4592" i="1"/>
  <c r="P1627" i="1"/>
  <c r="P5844" i="1"/>
  <c r="P2305" i="1"/>
  <c r="P2833" i="1"/>
  <c r="P3769" i="1"/>
  <c r="P5225" i="1"/>
  <c r="P90" i="1"/>
  <c r="P3370" i="1"/>
  <c r="P884" i="1"/>
  <c r="P2302" i="1"/>
  <c r="P851" i="1"/>
  <c r="P3219" i="1"/>
  <c r="P4163" i="1"/>
  <c r="P422" i="1"/>
  <c r="P700" i="1"/>
  <c r="P3324" i="1"/>
  <c r="P1149" i="1"/>
  <c r="P2605" i="1"/>
  <c r="P32" i="1"/>
  <c r="P1200" i="1"/>
  <c r="P111" i="1"/>
  <c r="P2095" i="1"/>
  <c r="P2159" i="1"/>
  <c r="P3231" i="1"/>
  <c r="P3495" i="1"/>
  <c r="P3703" i="1"/>
  <c r="P3951" i="1"/>
  <c r="P4079" i="1"/>
  <c r="Q1324" i="1"/>
  <c r="P1324" i="1"/>
  <c r="Q2773" i="1"/>
  <c r="P2773" i="1"/>
  <c r="Q3103" i="1"/>
  <c r="P3103" i="1"/>
  <c r="Q2685" i="1"/>
  <c r="P2685" i="1"/>
  <c r="Q4447" i="1"/>
  <c r="P4447" i="1"/>
  <c r="Q3643" i="1"/>
  <c r="P3643" i="1"/>
  <c r="Q4773" i="1"/>
  <c r="P4773" i="1"/>
  <c r="Q5147" i="1"/>
  <c r="P5147" i="1"/>
  <c r="Q6759" i="1"/>
  <c r="P6759" i="1"/>
  <c r="P10" i="1"/>
  <c r="P338" i="1"/>
  <c r="P906" i="1"/>
  <c r="P1186" i="1"/>
  <c r="P1554" i="1"/>
  <c r="P1826" i="1"/>
  <c r="P2106" i="1"/>
  <c r="P2370" i="1"/>
  <c r="P2754" i="1"/>
  <c r="P3754" i="1"/>
  <c r="P4282" i="1"/>
  <c r="P5026" i="1"/>
  <c r="P5514" i="1"/>
  <c r="P6810" i="1"/>
  <c r="P6874" i="1"/>
  <c r="P7042" i="1"/>
  <c r="P7106" i="1"/>
  <c r="P7170" i="1"/>
  <c r="P7298" i="1"/>
  <c r="P3045" i="1"/>
  <c r="P3343" i="1"/>
  <c r="P6671" i="1"/>
  <c r="P4243" i="1"/>
  <c r="P5060" i="1"/>
  <c r="Q36" i="1"/>
  <c r="P36" i="1"/>
  <c r="Q1559" i="1"/>
  <c r="P1559" i="1"/>
  <c r="Q1725" i="1"/>
  <c r="P1725" i="1"/>
  <c r="Q2039" i="1"/>
  <c r="P2039" i="1"/>
  <c r="Q1540" i="1"/>
  <c r="P1540" i="1"/>
  <c r="Q531" i="1"/>
  <c r="P531" i="1"/>
  <c r="Q1587" i="1"/>
  <c r="P1587" i="1"/>
  <c r="Q1707" i="1"/>
  <c r="P1707" i="1"/>
  <c r="Q1983" i="1"/>
  <c r="P1983" i="1"/>
  <c r="Q2423" i="1"/>
  <c r="P2423" i="1"/>
  <c r="Q885" i="1"/>
  <c r="P885" i="1"/>
  <c r="Q1779" i="1"/>
  <c r="P1779" i="1"/>
  <c r="Q1715" i="1"/>
  <c r="P1715" i="1"/>
  <c r="Q2420" i="1"/>
  <c r="P2420" i="1"/>
  <c r="Q3263" i="1"/>
  <c r="P3263" i="1"/>
  <c r="Q2479" i="1"/>
  <c r="P2479" i="1"/>
  <c r="Q3171" i="1"/>
  <c r="P3171" i="1"/>
  <c r="Q2781" i="1"/>
  <c r="P2781" i="1"/>
  <c r="Q3355" i="1"/>
  <c r="P3355" i="1"/>
  <c r="Q2373" i="1"/>
  <c r="P2373" i="1"/>
  <c r="Q2931" i="1"/>
  <c r="P2931" i="1"/>
  <c r="Q3151" i="1"/>
  <c r="P3151" i="1"/>
  <c r="Q2580" i="1"/>
  <c r="P2580" i="1"/>
  <c r="Q1711" i="1"/>
  <c r="P1711" i="1"/>
  <c r="Q1967" i="1"/>
  <c r="P1967" i="1"/>
  <c r="Q2077" i="1"/>
  <c r="P2077" i="1"/>
  <c r="Q3091" i="1"/>
  <c r="P3091" i="1"/>
  <c r="Q4127" i="1"/>
  <c r="P4127" i="1"/>
  <c r="Q2693" i="1"/>
  <c r="P2693" i="1"/>
  <c r="Q3455" i="1"/>
  <c r="P3455" i="1"/>
  <c r="Q4245" i="1"/>
  <c r="P4245" i="1"/>
  <c r="Q4971" i="1"/>
  <c r="P4971" i="1"/>
  <c r="Q3143" i="1"/>
  <c r="P3143" i="1"/>
  <c r="Q3447" i="1"/>
  <c r="P3447" i="1"/>
  <c r="Q3651" i="1"/>
  <c r="P3651" i="1"/>
  <c r="Q4159" i="1"/>
  <c r="P4159" i="1"/>
  <c r="Q4904" i="1"/>
  <c r="P4904" i="1"/>
  <c r="Q5253" i="1"/>
  <c r="P5253" i="1"/>
  <c r="Q3188" i="1"/>
  <c r="P3188" i="1"/>
  <c r="Q4781" i="1"/>
  <c r="P4781" i="1"/>
  <c r="Q4845" i="1"/>
  <c r="P4845" i="1"/>
  <c r="Q4965" i="1"/>
  <c r="P4965" i="1"/>
  <c r="Q5565" i="1"/>
  <c r="P5565" i="1"/>
  <c r="Q4316" i="1"/>
  <c r="P4316" i="1"/>
  <c r="Q5236" i="1"/>
  <c r="P5236" i="1"/>
  <c r="Q5419" i="1"/>
  <c r="P5419" i="1"/>
  <c r="Q1815" i="1"/>
  <c r="P1815" i="1"/>
  <c r="Q3508" i="1"/>
  <c r="P3508" i="1"/>
  <c r="Q4356" i="1"/>
  <c r="P4356" i="1"/>
  <c r="Q6403" i="1"/>
  <c r="P6403" i="1"/>
  <c r="Q5799" i="1"/>
  <c r="P5799" i="1"/>
  <c r="Q5911" i="1"/>
  <c r="P5911" i="1"/>
  <c r="Q5975" i="1"/>
  <c r="P5975" i="1"/>
  <c r="Q6296" i="1"/>
  <c r="P6296" i="1"/>
  <c r="Q6360" i="1"/>
  <c r="P6360" i="1"/>
  <c r="Q6848" i="1"/>
  <c r="P6848" i="1"/>
  <c r="Q6912" i="1"/>
  <c r="P6912" i="1"/>
  <c r="Q6976" i="1"/>
  <c r="P6976" i="1"/>
  <c r="Q5373" i="1"/>
  <c r="P5373" i="1"/>
  <c r="Q5716" i="1"/>
  <c r="P5716" i="1"/>
  <c r="Q5775" i="1"/>
  <c r="P5775" i="1"/>
  <c r="Q5876" i="1"/>
  <c r="P5876" i="1"/>
  <c r="Q6765" i="1"/>
  <c r="P6765" i="1"/>
  <c r="Q6829" i="1"/>
  <c r="P6829" i="1"/>
  <c r="Q5619" i="1"/>
  <c r="P5619" i="1"/>
  <c r="Q6236" i="1"/>
  <c r="P6236" i="1"/>
  <c r="P545" i="1"/>
  <c r="P745" i="1"/>
  <c r="P1073" i="1"/>
  <c r="P1385" i="1"/>
  <c r="P1585" i="1"/>
  <c r="P2297" i="1"/>
  <c r="P2401" i="1"/>
  <c r="P2521" i="1"/>
  <c r="P2609" i="1"/>
  <c r="P3041" i="1"/>
  <c r="P5385" i="1"/>
  <c r="Q6559" i="1"/>
  <c r="P6559" i="1"/>
  <c r="Q6767" i="1"/>
  <c r="P6767" i="1"/>
  <c r="P186" i="1"/>
  <c r="P706" i="1"/>
  <c r="P1378" i="1"/>
  <c r="P1506" i="1"/>
  <c r="P2226" i="1"/>
  <c r="P2482" i="1"/>
  <c r="P2770" i="1"/>
  <c r="P4042" i="1"/>
  <c r="P5282" i="1"/>
  <c r="P238" i="1"/>
  <c r="P734" i="1"/>
  <c r="P1302" i="1"/>
  <c r="P1422" i="1"/>
  <c r="P1614" i="1"/>
  <c r="P2246" i="1"/>
  <c r="P2494" i="1"/>
  <c r="P2686" i="1"/>
  <c r="P2958" i="1"/>
  <c r="P3102" i="1"/>
  <c r="P5609" i="1"/>
  <c r="P4014" i="1"/>
  <c r="P224" i="1"/>
  <c r="P576" i="1"/>
  <c r="P656" i="1"/>
  <c r="P848" i="1"/>
  <c r="P1040" i="1"/>
  <c r="P1216" i="1"/>
  <c r="P1400" i="1"/>
  <c r="P1552" i="1"/>
  <c r="P1656" i="1"/>
  <c r="P2056" i="1"/>
  <c r="P2624" i="1"/>
  <c r="P3080" i="1"/>
  <c r="P3352" i="1"/>
  <c r="P4104" i="1"/>
  <c r="P103" i="1"/>
  <c r="P551" i="1"/>
  <c r="P1439" i="1"/>
  <c r="P2359" i="1"/>
  <c r="P3359" i="1"/>
  <c r="Q6516" i="1"/>
  <c r="P6516" i="1"/>
  <c r="P1723" i="1"/>
  <c r="P2485" i="1"/>
  <c r="P4451" i="1"/>
  <c r="P1620" i="1"/>
  <c r="P6995" i="1"/>
  <c r="P4107" i="1"/>
  <c r="P2820" i="1"/>
  <c r="P1141" i="1"/>
  <c r="P780" i="1"/>
  <c r="P1162" i="1"/>
  <c r="P5426" i="1"/>
  <c r="Q773" i="1"/>
  <c r="P773" i="1"/>
  <c r="Q412" i="1"/>
  <c r="P412" i="1"/>
  <c r="Q2548" i="1"/>
  <c r="P2548" i="1"/>
  <c r="Q4015" i="1"/>
  <c r="P4015" i="1"/>
  <c r="Q4124" i="1"/>
  <c r="P4124" i="1"/>
  <c r="Q3444" i="1"/>
  <c r="P3444" i="1"/>
  <c r="Q6987" i="1"/>
  <c r="P6987" i="1"/>
  <c r="Q6840" i="1"/>
  <c r="P6840" i="1"/>
  <c r="Q5772" i="1"/>
  <c r="P5772" i="1"/>
  <c r="P1065" i="1"/>
  <c r="P3546" i="1"/>
  <c r="P34" i="1"/>
  <c r="P642" i="1"/>
  <c r="P954" i="1"/>
  <c r="P1250" i="1"/>
  <c r="P1578" i="1"/>
  <c r="P1842" i="1"/>
  <c r="P2418" i="1"/>
  <c r="P3226" i="1"/>
  <c r="P3818" i="1"/>
  <c r="P4370" i="1"/>
  <c r="P5130" i="1"/>
  <c r="P5602" i="1"/>
  <c r="P5882" i="1"/>
  <c r="P6714" i="1"/>
  <c r="P7306" i="1"/>
  <c r="P691" i="1"/>
  <c r="P3779" i="1"/>
  <c r="P5525" i="1"/>
  <c r="P1686" i="1"/>
  <c r="P3375" i="1"/>
  <c r="P912" i="1"/>
  <c r="P3384" i="1"/>
  <c r="P5521" i="1"/>
  <c r="P6209" i="1"/>
  <c r="P2620" i="1"/>
  <c r="P6420" i="1"/>
  <c r="Q44" i="1"/>
  <c r="P44" i="1"/>
  <c r="Q756" i="1"/>
  <c r="P756" i="1"/>
  <c r="Q1076" i="1"/>
  <c r="P1076" i="1"/>
  <c r="Q1567" i="1"/>
  <c r="P1567" i="1"/>
  <c r="Q1759" i="1"/>
  <c r="P1759" i="1"/>
  <c r="Q300" i="1"/>
  <c r="P300" i="1"/>
  <c r="Q916" i="1"/>
  <c r="P916" i="1"/>
  <c r="Q797" i="1"/>
  <c r="P797" i="1"/>
  <c r="Q1356" i="1"/>
  <c r="P1356" i="1"/>
  <c r="Q1755" i="1"/>
  <c r="P1755" i="1"/>
  <c r="Q1988" i="1"/>
  <c r="P1988" i="1"/>
  <c r="Q892" i="1"/>
  <c r="P892" i="1"/>
  <c r="Q1675" i="1"/>
  <c r="P1675" i="1"/>
  <c r="Q1811" i="1"/>
  <c r="P1811" i="1"/>
  <c r="Q3139" i="1"/>
  <c r="P3139" i="1"/>
  <c r="Q3307" i="1"/>
  <c r="P3307" i="1"/>
  <c r="Q1931" i="1"/>
  <c r="P1931" i="1"/>
  <c r="Q2789" i="1"/>
  <c r="P2789" i="1"/>
  <c r="Q3407" i="1"/>
  <c r="P3407" i="1"/>
  <c r="Q876" i="1"/>
  <c r="P876" i="1"/>
  <c r="Q1887" i="1"/>
  <c r="P1887" i="1"/>
  <c r="Q2317" i="1"/>
  <c r="P2317" i="1"/>
  <c r="Q2939" i="1"/>
  <c r="P2939" i="1"/>
  <c r="Q1727" i="1"/>
  <c r="P1727" i="1"/>
  <c r="Q2653" i="1"/>
  <c r="P2653" i="1"/>
  <c r="Q820" i="1"/>
  <c r="P820" i="1"/>
  <c r="Q1229" i="1"/>
  <c r="P1229" i="1"/>
  <c r="Q2324" i="1"/>
  <c r="P2324" i="1"/>
  <c r="Q3363" i="1"/>
  <c r="P3363" i="1"/>
  <c r="Q4157" i="1"/>
  <c r="P4157" i="1"/>
  <c r="Q3159" i="1"/>
  <c r="P3159" i="1"/>
  <c r="Q3483" i="1"/>
  <c r="P3483" i="1"/>
  <c r="Q4383" i="1"/>
  <c r="P4383" i="1"/>
  <c r="Q4619" i="1"/>
  <c r="P4619" i="1"/>
  <c r="Q4979" i="1"/>
  <c r="P4979" i="1"/>
  <c r="Q5429" i="1"/>
  <c r="P5429" i="1"/>
  <c r="Q3164" i="1"/>
  <c r="P3164" i="1"/>
  <c r="Q3487" i="1"/>
  <c r="P3487" i="1"/>
  <c r="Q3731" i="1"/>
  <c r="P3731" i="1"/>
  <c r="Q4349" i="1"/>
  <c r="P4349" i="1"/>
  <c r="Q5261" i="1"/>
  <c r="P5261" i="1"/>
  <c r="Q3347" i="1"/>
  <c r="P3347" i="1"/>
  <c r="Q4789" i="1"/>
  <c r="P4789" i="1"/>
  <c r="Q4853" i="1"/>
  <c r="P4853" i="1"/>
  <c r="Q4973" i="1"/>
  <c r="P4973" i="1"/>
  <c r="Q5581" i="1"/>
  <c r="P5581" i="1"/>
  <c r="Q3589" i="1"/>
  <c r="P3589" i="1"/>
  <c r="Q4115" i="1"/>
  <c r="P4115" i="1"/>
  <c r="Q5237" i="1"/>
  <c r="P5237" i="1"/>
  <c r="Q2245" i="1"/>
  <c r="P2245" i="1"/>
  <c r="Q3516" i="1"/>
  <c r="P3516" i="1"/>
  <c r="Q4139" i="1"/>
  <c r="P4139" i="1"/>
  <c r="Q4364" i="1"/>
  <c r="P4364" i="1"/>
  <c r="Q4503" i="1"/>
  <c r="P4503" i="1"/>
  <c r="Q6411" i="1"/>
  <c r="P6411" i="1"/>
  <c r="Q7003" i="1"/>
  <c r="P7003" i="1"/>
  <c r="Q5807" i="1"/>
  <c r="P5807" i="1"/>
  <c r="Q5919" i="1"/>
  <c r="P5919" i="1"/>
  <c r="Q5983" i="1"/>
  <c r="P5983" i="1"/>
  <c r="Q6304" i="1"/>
  <c r="P6304" i="1"/>
  <c r="Q6368" i="1"/>
  <c r="P6368" i="1"/>
  <c r="Q6856" i="1"/>
  <c r="P6856" i="1"/>
  <c r="Q6920" i="1"/>
  <c r="P6920" i="1"/>
  <c r="Q4147" i="1"/>
  <c r="P4147" i="1"/>
  <c r="Q5477" i="1"/>
  <c r="P5477" i="1"/>
  <c r="Q5724" i="1"/>
  <c r="P5724" i="1"/>
  <c r="Q5780" i="1"/>
  <c r="P5780" i="1"/>
  <c r="Q6773" i="1"/>
  <c r="P6773" i="1"/>
  <c r="Q5635" i="1"/>
  <c r="P5635" i="1"/>
  <c r="P577" i="1"/>
  <c r="P753" i="1"/>
  <c r="P1121" i="1"/>
  <c r="P1393" i="1"/>
  <c r="P1657" i="1"/>
  <c r="P2313" i="1"/>
  <c r="P2409" i="1"/>
  <c r="P2529" i="1"/>
  <c r="P2617" i="1"/>
  <c r="P2737" i="1"/>
  <c r="P3049" i="1"/>
  <c r="P3833" i="1"/>
  <c r="P3897" i="1"/>
  <c r="P4313" i="1"/>
  <c r="P5185" i="1"/>
  <c r="P5257" i="1"/>
  <c r="P5393" i="1"/>
  <c r="Q5541" i="1"/>
  <c r="P5541" i="1"/>
  <c r="Q6567" i="1"/>
  <c r="P6567" i="1"/>
  <c r="Q6775" i="1"/>
  <c r="P6775" i="1"/>
  <c r="P1074" i="1"/>
  <c r="P1386" i="1"/>
  <c r="P1570" i="1"/>
  <c r="P2258" i="1"/>
  <c r="P2490" i="1"/>
  <c r="P2834" i="1"/>
  <c r="P3578" i="1"/>
  <c r="P4050" i="1"/>
  <c r="P4498" i="1"/>
  <c r="P4578" i="1"/>
  <c r="P4898" i="1"/>
  <c r="P5290" i="1"/>
  <c r="P5842" i="1"/>
  <c r="P6034" i="1"/>
  <c r="P6098" i="1"/>
  <c r="P6162" i="1"/>
  <c r="P246" i="1"/>
  <c r="P742" i="1"/>
  <c r="P1318" i="1"/>
  <c r="P1430" i="1"/>
  <c r="P1662" i="1"/>
  <c r="P2262" i="1"/>
  <c r="P2502" i="1"/>
  <c r="P2694" i="1"/>
  <c r="P2966" i="1"/>
  <c r="P3134" i="1"/>
  <c r="P3646" i="1"/>
  <c r="P5617" i="1"/>
  <c r="P5809" i="1"/>
  <c r="P4022" i="1"/>
  <c r="P5166" i="1"/>
  <c r="P5646" i="1"/>
  <c r="P5774" i="1"/>
  <c r="P296" i="1"/>
  <c r="P584" i="1"/>
  <c r="P664" i="1"/>
  <c r="P856" i="1"/>
  <c r="P1096" i="1"/>
  <c r="P1240" i="1"/>
  <c r="P1440" i="1"/>
  <c r="P1568" i="1"/>
  <c r="P1664" i="1"/>
  <c r="P2072" i="1"/>
  <c r="P2688" i="1"/>
  <c r="P3176" i="1"/>
  <c r="P3400" i="1"/>
  <c r="P3752" i="1"/>
  <c r="P3816" i="1"/>
  <c r="P4120" i="1"/>
  <c r="P4384" i="1"/>
  <c r="P4600" i="1"/>
  <c r="P4688" i="1"/>
  <c r="P4752" i="1"/>
  <c r="P4816" i="1"/>
  <c r="P135" i="1"/>
  <c r="P583" i="1"/>
  <c r="P1447" i="1"/>
  <c r="P2703" i="1"/>
  <c r="P3519" i="1"/>
  <c r="P6007" i="1"/>
  <c r="Q6524" i="1"/>
  <c r="P6524" i="1"/>
  <c r="P1867" i="1"/>
  <c r="P3557" i="1"/>
  <c r="P3220" i="1"/>
  <c r="P5836" i="1"/>
  <c r="P2797" i="1"/>
  <c r="P1868" i="1"/>
  <c r="P1778" i="1"/>
  <c r="Q940" i="1"/>
  <c r="P940" i="1"/>
  <c r="Q467" i="1"/>
  <c r="P467" i="1"/>
  <c r="Q1571" i="1"/>
  <c r="P1571" i="1"/>
  <c r="Q3301" i="1"/>
  <c r="P3301" i="1"/>
  <c r="Q2511" i="1"/>
  <c r="P2511" i="1"/>
  <c r="Q3484" i="1"/>
  <c r="P3484" i="1"/>
  <c r="Q4896" i="1"/>
  <c r="P4896" i="1"/>
  <c r="Q4140" i="1"/>
  <c r="P4140" i="1"/>
  <c r="Q5493" i="1"/>
  <c r="P5493" i="1"/>
  <c r="Q3733" i="1"/>
  <c r="P3733" i="1"/>
  <c r="Q6267" i="1"/>
  <c r="P6267" i="1"/>
  <c r="Q6352" i="1"/>
  <c r="P6352" i="1"/>
  <c r="Q5868" i="1"/>
  <c r="P5868" i="1"/>
  <c r="P98" i="1"/>
  <c r="P386" i="1"/>
  <c r="P714" i="1"/>
  <c r="P970" i="1"/>
  <c r="P1266" i="1"/>
  <c r="P1634" i="1"/>
  <c r="P2506" i="1"/>
  <c r="P2818" i="1"/>
  <c r="P4442" i="1"/>
  <c r="P5698" i="1"/>
  <c r="P7186" i="1"/>
  <c r="P7250" i="1"/>
  <c r="P1019" i="1"/>
  <c r="P2270" i="1"/>
  <c r="Q1108" i="1"/>
  <c r="P1108" i="1"/>
  <c r="Q1463" i="1"/>
  <c r="P1463" i="1"/>
  <c r="Q1591" i="1"/>
  <c r="P1591" i="1"/>
  <c r="Q1791" i="1"/>
  <c r="P1791" i="1"/>
  <c r="Q2661" i="1"/>
  <c r="P2661" i="1"/>
  <c r="Q1300" i="1"/>
  <c r="P1300" i="1"/>
  <c r="Q557" i="1"/>
  <c r="P557" i="1"/>
  <c r="Q732" i="1"/>
  <c r="P732" i="1"/>
  <c r="Q915" i="1"/>
  <c r="P915" i="1"/>
  <c r="Q1133" i="1"/>
  <c r="P1133" i="1"/>
  <c r="Q1459" i="1"/>
  <c r="P1459" i="1"/>
  <c r="Q804" i="1"/>
  <c r="P804" i="1"/>
  <c r="Q1445" i="1"/>
  <c r="P1445" i="1"/>
  <c r="Q1764" i="1"/>
  <c r="P1764" i="1"/>
  <c r="Q2565" i="1"/>
  <c r="P2565" i="1"/>
  <c r="Q900" i="1"/>
  <c r="P900" i="1"/>
  <c r="Q1708" i="1"/>
  <c r="P1708" i="1"/>
  <c r="Q685" i="1"/>
  <c r="P685" i="1"/>
  <c r="Q2277" i="1"/>
  <c r="P2277" i="1"/>
  <c r="Q2717" i="1"/>
  <c r="P2717" i="1"/>
  <c r="Q3175" i="1"/>
  <c r="P3175" i="1"/>
  <c r="Q3315" i="1"/>
  <c r="P3315" i="1"/>
  <c r="Q2263" i="1"/>
  <c r="P2263" i="1"/>
  <c r="Q2700" i="1"/>
  <c r="P2700" i="1"/>
  <c r="Q805" i="1"/>
  <c r="P805" i="1"/>
  <c r="Q1828" i="1"/>
  <c r="P1828" i="1"/>
  <c r="Q1979" i="1"/>
  <c r="P1979" i="1"/>
  <c r="Q2445" i="1"/>
  <c r="P2445" i="1"/>
  <c r="Q3115" i="1"/>
  <c r="P3115" i="1"/>
  <c r="Q908" i="1"/>
  <c r="P908" i="1"/>
  <c r="Q1660" i="1"/>
  <c r="P1660" i="1"/>
  <c r="Q2319" i="1"/>
  <c r="P2319" i="1"/>
  <c r="Q2837" i="1"/>
  <c r="P2837" i="1"/>
  <c r="Q2947" i="1"/>
  <c r="P2947" i="1"/>
  <c r="Q3127" i="1"/>
  <c r="P3127" i="1"/>
  <c r="Q1053" i="1"/>
  <c r="P1053" i="1"/>
  <c r="Q1245" i="1"/>
  <c r="P1245" i="1"/>
  <c r="Q1724" i="1"/>
  <c r="P1724" i="1"/>
  <c r="Q2099" i="1"/>
  <c r="P2099" i="1"/>
  <c r="Q2349" i="1"/>
  <c r="P2349" i="1"/>
  <c r="Q2669" i="1"/>
  <c r="P2669" i="1"/>
  <c r="Q3491" i="1"/>
  <c r="P3491" i="1"/>
  <c r="Q3419" i="1"/>
  <c r="P3419" i="1"/>
  <c r="Q3167" i="1"/>
  <c r="P3167" i="1"/>
  <c r="Q3748" i="1"/>
  <c r="P3748" i="1"/>
  <c r="Q4063" i="1"/>
  <c r="P4063" i="1"/>
  <c r="Q4253" i="1"/>
  <c r="P4253" i="1"/>
  <c r="Q4391" i="1"/>
  <c r="P4391" i="1"/>
  <c r="Q4627" i="1"/>
  <c r="P4627" i="1"/>
  <c r="Q4987" i="1"/>
  <c r="P4987" i="1"/>
  <c r="Q3517" i="1"/>
  <c r="P3517" i="1"/>
  <c r="Q3739" i="1"/>
  <c r="P3739" i="1"/>
  <c r="Q4357" i="1"/>
  <c r="P4357" i="1"/>
  <c r="Q4856" i="1"/>
  <c r="P4856" i="1"/>
  <c r="Q4920" i="1"/>
  <c r="P4920" i="1"/>
  <c r="Q5285" i="1"/>
  <c r="P5285" i="1"/>
  <c r="Q4613" i="1"/>
  <c r="P4613" i="1"/>
  <c r="Q4797" i="1"/>
  <c r="P4797" i="1"/>
  <c r="Q4861" i="1"/>
  <c r="P4861" i="1"/>
  <c r="Q4981" i="1"/>
  <c r="P4981" i="1"/>
  <c r="Q2869" i="1"/>
  <c r="P2869" i="1"/>
  <c r="Q4324" i="1"/>
  <c r="P4324" i="1"/>
  <c r="Q5279" i="1"/>
  <c r="P5279" i="1"/>
  <c r="Q3543" i="1"/>
  <c r="P3543" i="1"/>
  <c r="Q4471" i="1"/>
  <c r="P4471" i="1"/>
  <c r="Q5815" i="1"/>
  <c r="P5815" i="1"/>
  <c r="Q5927" i="1"/>
  <c r="P5927" i="1"/>
  <c r="Q5991" i="1"/>
  <c r="P5991" i="1"/>
  <c r="Q6312" i="1"/>
  <c r="P6312" i="1"/>
  <c r="Q6376" i="1"/>
  <c r="P6376" i="1"/>
  <c r="Q6864" i="1"/>
  <c r="P6864" i="1"/>
  <c r="Q6928" i="1"/>
  <c r="P6928" i="1"/>
  <c r="Q5485" i="1"/>
  <c r="P5485" i="1"/>
  <c r="Q5788" i="1"/>
  <c r="P5788" i="1"/>
  <c r="Q6253" i="1"/>
  <c r="P6253" i="1"/>
  <c r="Q6781" i="1"/>
  <c r="P6781" i="1"/>
  <c r="Q5501" i="1"/>
  <c r="P5501" i="1"/>
  <c r="P585" i="1"/>
  <c r="P761" i="1"/>
  <c r="P1153" i="1"/>
  <c r="P1417" i="1"/>
  <c r="P1737" i="1"/>
  <c r="P2321" i="1"/>
  <c r="P2441" i="1"/>
  <c r="P2553" i="1"/>
  <c r="P2641" i="1"/>
  <c r="P2769" i="1"/>
  <c r="P3089" i="1"/>
  <c r="P3841" i="1"/>
  <c r="P4145" i="1"/>
  <c r="P5097" i="1"/>
  <c r="P5193" i="1"/>
  <c r="P5281" i="1"/>
  <c r="P5401" i="1"/>
  <c r="P5481" i="1"/>
  <c r="Q5549" i="1"/>
  <c r="P5549" i="1"/>
  <c r="Q6575" i="1"/>
  <c r="P6575" i="1"/>
  <c r="Q6783" i="1"/>
  <c r="P6783" i="1"/>
  <c r="P218" i="1"/>
  <c r="P1114" i="1"/>
  <c r="P1394" i="1"/>
  <c r="P1602" i="1"/>
  <c r="P2266" i="1"/>
  <c r="P2514" i="1"/>
  <c r="P2858" i="1"/>
  <c r="P3586" i="1"/>
  <c r="P4058" i="1"/>
  <c r="P4506" i="1"/>
  <c r="P4586" i="1"/>
  <c r="P4906" i="1"/>
  <c r="P5314" i="1"/>
  <c r="P5850" i="1"/>
  <c r="P6042" i="1"/>
  <c r="P6106" i="1"/>
  <c r="P6170" i="1"/>
  <c r="P398" i="1"/>
  <c r="P854" i="1"/>
  <c r="P1350" i="1"/>
  <c r="P1438" i="1"/>
  <c r="P1806" i="1"/>
  <c r="P2334" i="1"/>
  <c r="P2542" i="1"/>
  <c r="P2870" i="1"/>
  <c r="P2974" i="1"/>
  <c r="P3150" i="1"/>
  <c r="P5545" i="1"/>
  <c r="P5625" i="1"/>
  <c r="P5817" i="1"/>
  <c r="Q3551" i="1"/>
  <c r="P3551" i="1"/>
  <c r="P4030" i="1"/>
  <c r="P5190" i="1"/>
  <c r="P5718" i="1"/>
  <c r="P5782" i="1"/>
  <c r="P312" i="1"/>
  <c r="P592" i="1"/>
  <c r="P672" i="1"/>
  <c r="P1112" i="1"/>
  <c r="P1248" i="1"/>
  <c r="P1456" i="1"/>
  <c r="P1584" i="1"/>
  <c r="P1720" i="1"/>
  <c r="P2248" i="1"/>
  <c r="P2744" i="1"/>
  <c r="P3200" i="1"/>
  <c r="P3408" i="1"/>
  <c r="P3760" i="1"/>
  <c r="P3824" i="1"/>
  <c r="P4136" i="1"/>
  <c r="P4392" i="1"/>
  <c r="P4608" i="1"/>
  <c r="P4696" i="1"/>
  <c r="P4760" i="1"/>
  <c r="P4824" i="1"/>
  <c r="P159" i="1"/>
  <c r="P615" i="1"/>
  <c r="P1535" i="1"/>
  <c r="P6751" i="1"/>
  <c r="P6328" i="1"/>
  <c r="P2083" i="1"/>
  <c r="P4933" i="1"/>
  <c r="P5852" i="1"/>
  <c r="P6419" i="1"/>
  <c r="P1277" i="1"/>
  <c r="P4285" i="1"/>
  <c r="P5732" i="1"/>
  <c r="Q2589" i="1"/>
  <c r="P2589" i="1"/>
  <c r="Q1045" i="1"/>
  <c r="P1045" i="1"/>
  <c r="Q1639" i="1"/>
  <c r="P1639" i="1"/>
  <c r="Q2659" i="1"/>
  <c r="P2659" i="1"/>
  <c r="Q2923" i="1"/>
  <c r="P2923" i="1"/>
  <c r="Q1607" i="1"/>
  <c r="P1607" i="1"/>
  <c r="Q1963" i="1"/>
  <c r="P1963" i="1"/>
  <c r="Q2901" i="1"/>
  <c r="P2901" i="1"/>
  <c r="Q3451" i="1"/>
  <c r="P3451" i="1"/>
  <c r="Q4963" i="1"/>
  <c r="P4963" i="1"/>
  <c r="Q4837" i="1"/>
  <c r="P4837" i="1"/>
  <c r="Q3503" i="1"/>
  <c r="P3503" i="1"/>
  <c r="Q5903" i="1"/>
  <c r="P5903" i="1"/>
  <c r="Q6904" i="1"/>
  <c r="P6904" i="1"/>
  <c r="Q6551" i="1"/>
  <c r="P6551" i="1"/>
  <c r="P114" i="1"/>
  <c r="P418" i="1"/>
  <c r="P762" i="1"/>
  <c r="P1018" i="1"/>
  <c r="P1338" i="1"/>
  <c r="P1650" i="1"/>
  <c r="P1890" i="1"/>
  <c r="P2178" i="1"/>
  <c r="P2530" i="1"/>
  <c r="P3290" i="1"/>
  <c r="P3874" i="1"/>
  <c r="P5210" i="1"/>
  <c r="P5786" i="1"/>
  <c r="P6202" i="1"/>
  <c r="P7194" i="1"/>
  <c r="P7258" i="1"/>
  <c r="P7322" i="1"/>
  <c r="P5341" i="1"/>
  <c r="P5694" i="1"/>
  <c r="P951" i="1"/>
  <c r="P3511" i="1"/>
  <c r="P2585" i="1"/>
  <c r="P5665" i="1"/>
  <c r="Q76" i="1"/>
  <c r="P76" i="1"/>
  <c r="Q1471" i="1"/>
  <c r="P1471" i="1"/>
  <c r="Q1599" i="1"/>
  <c r="P1599" i="1"/>
  <c r="Q1839" i="1"/>
  <c r="P1839" i="1"/>
  <c r="Q2292" i="1"/>
  <c r="P2292" i="1"/>
  <c r="Q948" i="1"/>
  <c r="P948" i="1"/>
  <c r="Q1491" i="1"/>
  <c r="P1491" i="1"/>
  <c r="Q1907" i="1"/>
  <c r="P1907" i="1"/>
  <c r="Q1364" i="1"/>
  <c r="P1364" i="1"/>
  <c r="Q1795" i="1"/>
  <c r="P1795" i="1"/>
  <c r="Q1719" i="1"/>
  <c r="P1719" i="1"/>
  <c r="Q972" i="1"/>
  <c r="P972" i="1"/>
  <c r="Q2493" i="1"/>
  <c r="P2493" i="1"/>
  <c r="Q2747" i="1"/>
  <c r="P2747" i="1"/>
  <c r="Q2733" i="1"/>
  <c r="P2733" i="1"/>
  <c r="Q3207" i="1"/>
  <c r="P3207" i="1"/>
  <c r="Q348" i="1"/>
  <c r="P348" i="1"/>
  <c r="Q2252" i="1"/>
  <c r="P2252" i="1"/>
  <c r="Q2725" i="1"/>
  <c r="P2725" i="1"/>
  <c r="Q3119" i="1"/>
  <c r="P3119" i="1"/>
  <c r="Q3479" i="1"/>
  <c r="P3479" i="1"/>
  <c r="Q1668" i="1"/>
  <c r="P1668" i="1"/>
  <c r="Q2573" i="1"/>
  <c r="P2573" i="1"/>
  <c r="Q2955" i="1"/>
  <c r="P2955" i="1"/>
  <c r="Q3403" i="1"/>
  <c r="P3403" i="1"/>
  <c r="Q1479" i="1"/>
  <c r="P1479" i="1"/>
  <c r="Q1943" i="1"/>
  <c r="P1943" i="1"/>
  <c r="Q2831" i="1"/>
  <c r="P2831" i="1"/>
  <c r="Q580" i="1"/>
  <c r="P580" i="1"/>
  <c r="Q1309" i="1"/>
  <c r="P1309" i="1"/>
  <c r="Q2115" i="1"/>
  <c r="P2115" i="1"/>
  <c r="Q2381" i="1"/>
  <c r="P2381" i="1"/>
  <c r="Q2749" i="1"/>
  <c r="P2749" i="1"/>
  <c r="Q3567" i="1"/>
  <c r="P3567" i="1"/>
  <c r="Q3527" i="1"/>
  <c r="P3527" i="1"/>
  <c r="Q3523" i="1"/>
  <c r="P3523" i="1"/>
  <c r="Q4399" i="1"/>
  <c r="P4399" i="1"/>
  <c r="Q4931" i="1"/>
  <c r="P4931" i="1"/>
  <c r="Q4995" i="1"/>
  <c r="P4995" i="1"/>
  <c r="Q3199" i="1"/>
  <c r="P3199" i="1"/>
  <c r="Q3563" i="1"/>
  <c r="P3563" i="1"/>
  <c r="Q3987" i="1"/>
  <c r="P3987" i="1"/>
  <c r="Q4864" i="1"/>
  <c r="P4864" i="1"/>
  <c r="Q5293" i="1"/>
  <c r="P5293" i="1"/>
  <c r="Q4621" i="1"/>
  <c r="P4621" i="1"/>
  <c r="Q4805" i="1"/>
  <c r="P4805" i="1"/>
  <c r="Q4925" i="1"/>
  <c r="P4925" i="1"/>
  <c r="Q4989" i="1"/>
  <c r="P4989" i="1"/>
  <c r="Q5632" i="1"/>
  <c r="P5632" i="1"/>
  <c r="Q3107" i="1"/>
  <c r="P3107" i="1"/>
  <c r="Q3741" i="1"/>
  <c r="P3741" i="1"/>
  <c r="Q4327" i="1"/>
  <c r="P4327" i="1"/>
  <c r="Q5117" i="1"/>
  <c r="P5117" i="1"/>
  <c r="Q195" i="1"/>
  <c r="P195" i="1"/>
  <c r="Q4188" i="1"/>
  <c r="P4188" i="1"/>
  <c r="Q4479" i="1"/>
  <c r="P4479" i="1"/>
  <c r="Q4511" i="1"/>
  <c r="P4511" i="1"/>
  <c r="Q4375" i="1"/>
  <c r="P4375" i="1"/>
  <c r="Q6427" i="1"/>
  <c r="P6427" i="1"/>
  <c r="Q5823" i="1"/>
  <c r="P5823" i="1"/>
  <c r="Q5935" i="1"/>
  <c r="P5935" i="1"/>
  <c r="Q5999" i="1"/>
  <c r="P5999" i="1"/>
  <c r="Q6320" i="1"/>
  <c r="P6320" i="1"/>
  <c r="Q6384" i="1"/>
  <c r="P6384" i="1"/>
  <c r="Q6872" i="1"/>
  <c r="P6872" i="1"/>
  <c r="Q6936" i="1"/>
  <c r="P6936" i="1"/>
  <c r="Q5740" i="1"/>
  <c r="P5740" i="1"/>
  <c r="Q6725" i="1"/>
  <c r="P6725" i="1"/>
  <c r="Q6789" i="1"/>
  <c r="P6789" i="1"/>
  <c r="Q5509" i="1"/>
  <c r="P5509" i="1"/>
  <c r="P617" i="1"/>
  <c r="P809" i="1"/>
  <c r="P1161" i="1"/>
  <c r="P1449" i="1"/>
  <c r="P1953" i="1"/>
  <c r="P2329" i="1"/>
  <c r="P2449" i="1"/>
  <c r="P2561" i="1"/>
  <c r="P2649" i="1"/>
  <c r="P2857" i="1"/>
  <c r="P3137" i="1"/>
  <c r="P3849" i="1"/>
  <c r="P4153" i="1"/>
  <c r="P5105" i="1"/>
  <c r="P5201" i="1"/>
  <c r="P5321" i="1"/>
  <c r="Q6583" i="1"/>
  <c r="P6583" i="1"/>
  <c r="Q6791" i="1"/>
  <c r="P6791" i="1"/>
  <c r="P410" i="1"/>
  <c r="P1178" i="1"/>
  <c r="P1402" i="1"/>
  <c r="P1882" i="1"/>
  <c r="P2274" i="1"/>
  <c r="P2578" i="1"/>
  <c r="P2882" i="1"/>
  <c r="P3706" i="1"/>
  <c r="P4090" i="1"/>
  <c r="P4530" i="1"/>
  <c r="P4594" i="1"/>
  <c r="P4914" i="1"/>
  <c r="P5322" i="1"/>
  <c r="P5858" i="1"/>
  <c r="P6050" i="1"/>
  <c r="P6114" i="1"/>
  <c r="Q5605" i="1"/>
  <c r="P5605" i="1"/>
  <c r="P470" i="1"/>
  <c r="P918" i="1"/>
  <c r="P1358" i="1"/>
  <c r="P1454" i="1"/>
  <c r="P1838" i="1"/>
  <c r="P2350" i="1"/>
  <c r="P2558" i="1"/>
  <c r="P2878" i="1"/>
  <c r="P2982" i="1"/>
  <c r="P3190" i="1"/>
  <c r="P5553" i="1"/>
  <c r="P5641" i="1"/>
  <c r="P5825" i="1"/>
  <c r="P3662" i="1"/>
  <c r="P4070" i="1"/>
  <c r="P5422" i="1"/>
  <c r="P5726" i="1"/>
  <c r="P5790" i="1"/>
  <c r="P320" i="1"/>
  <c r="P600" i="1"/>
  <c r="P768" i="1"/>
  <c r="P936" i="1"/>
  <c r="P1136" i="1"/>
  <c r="P1264" i="1"/>
  <c r="P1472" i="1"/>
  <c r="P1600" i="1"/>
  <c r="P1736" i="1"/>
  <c r="P2280" i="1"/>
  <c r="P2808" i="1"/>
  <c r="P3208" i="1"/>
  <c r="P3520" i="1"/>
  <c r="P3768" i="1"/>
  <c r="P3832" i="1"/>
  <c r="P4168" i="1"/>
  <c r="P4400" i="1"/>
  <c r="P4640" i="1"/>
  <c r="P4704" i="1"/>
  <c r="P4768" i="1"/>
  <c r="P4832" i="1"/>
  <c r="P351" i="1"/>
  <c r="P631" i="1"/>
  <c r="P1623" i="1"/>
  <c r="P3655" i="1"/>
  <c r="P4912" i="1"/>
  <c r="P6392" i="1"/>
  <c r="P2907" i="1"/>
  <c r="P6757" i="1"/>
  <c r="P997" i="1"/>
  <c r="P2637" i="1"/>
  <c r="P5325" i="1"/>
  <c r="P45" i="1"/>
  <c r="P6215" i="1"/>
  <c r="Q99" i="1"/>
  <c r="P99" i="1"/>
  <c r="Q1652" i="1"/>
  <c r="P1652" i="1"/>
  <c r="Q1476" i="1"/>
  <c r="P1476" i="1"/>
  <c r="Q1692" i="1"/>
  <c r="P1692" i="1"/>
  <c r="Q1396" i="1"/>
  <c r="P1396" i="1"/>
  <c r="Q2541" i="1"/>
  <c r="P2541" i="1"/>
  <c r="Q1911" i="1"/>
  <c r="P1911" i="1"/>
  <c r="Q2237" i="1"/>
  <c r="P2237" i="1"/>
  <c r="Q5189" i="1"/>
  <c r="P5189" i="1"/>
  <c r="Q4067" i="1"/>
  <c r="P4067" i="1"/>
  <c r="Q4957" i="1"/>
  <c r="P4957" i="1"/>
  <c r="Q5389" i="1"/>
  <c r="P5389" i="1"/>
  <c r="Q6288" i="1"/>
  <c r="P6288" i="1"/>
  <c r="P178" i="1"/>
  <c r="P498" i="1"/>
  <c r="P778" i="1"/>
  <c r="P1034" i="1"/>
  <c r="P1698" i="1"/>
  <c r="P1906" i="1"/>
  <c r="P2594" i="1"/>
  <c r="P2898" i="1"/>
  <c r="P4026" i="1"/>
  <c r="P5330" i="1"/>
  <c r="P1035" i="1"/>
  <c r="P3941" i="1"/>
  <c r="P166" i="1"/>
  <c r="P3054" i="1"/>
  <c r="P1655" i="1"/>
  <c r="P4055" i="1"/>
  <c r="P7079" i="1"/>
  <c r="P7151" i="1"/>
  <c r="P7259" i="1"/>
  <c r="P7112" i="1"/>
  <c r="P5881" i="1"/>
  <c r="Q20" i="1"/>
  <c r="P20" i="1"/>
  <c r="Q1495" i="1"/>
  <c r="P1495" i="1"/>
  <c r="Q1843" i="1"/>
  <c r="P1843" i="1"/>
  <c r="Q2327" i="1"/>
  <c r="P2327" i="1"/>
  <c r="Q1013" i="1"/>
  <c r="P1013" i="1"/>
  <c r="Q1157" i="1"/>
  <c r="P1157" i="1"/>
  <c r="Q1507" i="1"/>
  <c r="P1507" i="1"/>
  <c r="Q1181" i="1"/>
  <c r="P1181" i="1"/>
  <c r="Q1084" i="1"/>
  <c r="P1084" i="1"/>
  <c r="Q1735" i="1"/>
  <c r="P1735" i="1"/>
  <c r="Q3215" i="1"/>
  <c r="P3215" i="1"/>
  <c r="Q3071" i="1"/>
  <c r="P3071" i="1"/>
  <c r="Q3252" i="1"/>
  <c r="P3252" i="1"/>
  <c r="Q2621" i="1"/>
  <c r="P2621" i="1"/>
  <c r="Q2727" i="1"/>
  <c r="P2727" i="1"/>
  <c r="Q2875" i="1"/>
  <c r="P2875" i="1"/>
  <c r="Q3203" i="1"/>
  <c r="P3203" i="1"/>
  <c r="Q476" i="1"/>
  <c r="P476" i="1"/>
  <c r="Q1765" i="1"/>
  <c r="P1765" i="1"/>
  <c r="Q2243" i="1"/>
  <c r="P2243" i="1"/>
  <c r="Q2575" i="1"/>
  <c r="P2575" i="1"/>
  <c r="Q2861" i="1"/>
  <c r="P2861" i="1"/>
  <c r="Q2963" i="1"/>
  <c r="P2963" i="1"/>
  <c r="Q3411" i="1"/>
  <c r="P3411" i="1"/>
  <c r="Q1511" i="1"/>
  <c r="P1511" i="1"/>
  <c r="Q1981" i="1"/>
  <c r="P1981" i="1"/>
  <c r="Q1572" i="1"/>
  <c r="P1572" i="1"/>
  <c r="Q1767" i="1"/>
  <c r="P1767" i="1"/>
  <c r="Q2051" i="1"/>
  <c r="P2051" i="1"/>
  <c r="Q2157" i="1"/>
  <c r="P2157" i="1"/>
  <c r="Q3559" i="1"/>
  <c r="P3559" i="1"/>
  <c r="Q4108" i="1"/>
  <c r="P4108" i="1"/>
  <c r="Q4261" i="1"/>
  <c r="P4261" i="1"/>
  <c r="Q5213" i="1"/>
  <c r="P5213" i="1"/>
  <c r="Q3237" i="1"/>
  <c r="P3237" i="1"/>
  <c r="Q3587" i="1"/>
  <c r="P3587" i="1"/>
  <c r="Q3991" i="1"/>
  <c r="P3991" i="1"/>
  <c r="Q4872" i="1"/>
  <c r="P4872" i="1"/>
  <c r="Q4629" i="1"/>
  <c r="P4629" i="1"/>
  <c r="Q4813" i="1"/>
  <c r="P4813" i="1"/>
  <c r="Q4997" i="1"/>
  <c r="P4997" i="1"/>
  <c r="Q5699" i="1"/>
  <c r="P5699" i="1"/>
  <c r="Q3147" i="1"/>
  <c r="P3147" i="1"/>
  <c r="Q4061" i="1"/>
  <c r="P4061" i="1"/>
  <c r="Q4175" i="1"/>
  <c r="P4175" i="1"/>
  <c r="Q3443" i="1"/>
  <c r="P3443" i="1"/>
  <c r="Q6435" i="1"/>
  <c r="P6435" i="1"/>
  <c r="Q5555" i="1"/>
  <c r="P5555" i="1"/>
  <c r="Q5748" i="1"/>
  <c r="P5748" i="1"/>
  <c r="Q6733" i="1"/>
  <c r="P6733" i="1"/>
  <c r="Q6797" i="1"/>
  <c r="P6797" i="1"/>
  <c r="Q5517" i="1"/>
  <c r="P5517" i="1"/>
  <c r="P641" i="1"/>
  <c r="P825" i="1"/>
  <c r="P1217" i="1"/>
  <c r="P1481" i="1"/>
  <c r="P2249" i="1"/>
  <c r="P2337" i="1"/>
  <c r="P2457" i="1"/>
  <c r="P2569" i="1"/>
  <c r="P2657" i="1"/>
  <c r="P2865" i="1"/>
  <c r="P3409" i="1"/>
  <c r="P3857" i="1"/>
  <c r="P4177" i="1"/>
  <c r="P5209" i="1"/>
  <c r="P5337" i="1"/>
  <c r="P5433" i="1"/>
  <c r="Q6591" i="1"/>
  <c r="P6591" i="1"/>
  <c r="P426" i="1"/>
  <c r="P1226" i="1"/>
  <c r="P1410" i="1"/>
  <c r="P1914" i="1"/>
  <c r="P2322" i="1"/>
  <c r="P2586" i="1"/>
  <c r="P3090" i="1"/>
  <c r="P3738" i="1"/>
  <c r="P4322" i="1"/>
  <c r="P4538" i="1"/>
  <c r="P4602" i="1"/>
  <c r="P4922" i="1"/>
  <c r="P5346" i="1"/>
  <c r="P5866" i="1"/>
  <c r="P6058" i="1"/>
  <c r="P6122" i="1"/>
  <c r="Q5696" i="1"/>
  <c r="P5696" i="1"/>
  <c r="P534" i="1"/>
  <c r="P982" i="1"/>
  <c r="P1366" i="1"/>
  <c r="P1470" i="1"/>
  <c r="P1870" i="1"/>
  <c r="P2382" i="1"/>
  <c r="P2590" i="1"/>
  <c r="P2926" i="1"/>
  <c r="P2990" i="1"/>
  <c r="P3206" i="1"/>
  <c r="P5561" i="1"/>
  <c r="P5657" i="1"/>
  <c r="P5833" i="1"/>
  <c r="P3678" i="1"/>
  <c r="P4094" i="1"/>
  <c r="P5430" i="1"/>
  <c r="P5734" i="1"/>
  <c r="P6198" i="1"/>
  <c r="P40" i="1"/>
  <c r="P424" i="1"/>
  <c r="P624" i="1"/>
  <c r="P776" i="1"/>
  <c r="P976" i="1"/>
  <c r="P1152" i="1"/>
  <c r="P1272" i="1"/>
  <c r="P1488" i="1"/>
  <c r="P1616" i="1"/>
  <c r="P1744" i="1"/>
  <c r="P2376" i="1"/>
  <c r="P2864" i="1"/>
  <c r="P3248" i="1"/>
  <c r="P3552" i="1"/>
  <c r="P3776" i="1"/>
  <c r="P3840" i="1"/>
  <c r="P4248" i="1"/>
  <c r="P4416" i="1"/>
  <c r="P4648" i="1"/>
  <c r="P4712" i="1"/>
  <c r="P4776" i="1"/>
  <c r="P4840" i="1"/>
  <c r="P415" i="1"/>
  <c r="P1071" i="1"/>
  <c r="P1751" i="1"/>
  <c r="P4143" i="1"/>
  <c r="P6880" i="1"/>
  <c r="P6799" i="1"/>
  <c r="P2979" i="1"/>
  <c r="P4939" i="1"/>
  <c r="P2421" i="1"/>
  <c r="P4277" i="1"/>
  <c r="P844" i="1"/>
  <c r="P2517" i="1"/>
  <c r="Q53" i="1"/>
  <c r="P53" i="1"/>
  <c r="Q1205" i="1"/>
  <c r="P1205" i="1"/>
  <c r="Q2477" i="1"/>
  <c r="P2477" i="1"/>
  <c r="Q1671" i="1"/>
  <c r="P1671" i="1"/>
  <c r="Q1684" i="1"/>
  <c r="P1684" i="1"/>
  <c r="Q4308" i="1"/>
  <c r="P4308" i="1"/>
  <c r="Q1807" i="1"/>
  <c r="P1807" i="1"/>
  <c r="Q4495" i="1"/>
  <c r="P4495" i="1"/>
  <c r="Q5967" i="1"/>
  <c r="P5967" i="1"/>
  <c r="Q6968" i="1"/>
  <c r="P6968" i="1"/>
  <c r="Q6823" i="1"/>
  <c r="P6823" i="1"/>
  <c r="P840" i="1"/>
  <c r="Q6252" i="1"/>
  <c r="P6252" i="1"/>
  <c r="P266" i="1"/>
  <c r="P514" i="1"/>
  <c r="P826" i="1"/>
  <c r="P1090" i="1"/>
  <c r="P1362" i="1"/>
  <c r="P1714" i="1"/>
  <c r="P1994" i="1"/>
  <c r="P2234" i="1"/>
  <c r="P4634" i="1"/>
  <c r="P5794" i="1"/>
  <c r="P6914" i="1"/>
  <c r="P7018" i="1"/>
  <c r="P7082" i="1"/>
  <c r="P7146" i="1"/>
  <c r="P7210" i="1"/>
  <c r="P7274" i="1"/>
  <c r="P1411" i="1"/>
  <c r="P4445" i="1"/>
  <c r="P5405" i="1"/>
  <c r="P2655" i="1"/>
  <c r="P4767" i="1"/>
  <c r="P7159" i="1"/>
  <c r="P1088" i="1"/>
  <c r="P7301" i="1"/>
  <c r="Q21" i="1"/>
  <c r="P21" i="1"/>
  <c r="Q1503" i="1"/>
  <c r="P1503" i="1"/>
  <c r="Q1635" i="1"/>
  <c r="P1635" i="1"/>
  <c r="Q1847" i="1"/>
  <c r="P1847" i="1"/>
  <c r="Q19" i="1"/>
  <c r="P19" i="1"/>
  <c r="Q1004" i="1"/>
  <c r="P1004" i="1"/>
  <c r="Q403" i="1"/>
  <c r="P403" i="1"/>
  <c r="Q749" i="1"/>
  <c r="P749" i="1"/>
  <c r="Q1020" i="1"/>
  <c r="P1020" i="1"/>
  <c r="Q1523" i="1"/>
  <c r="P1523" i="1"/>
  <c r="Q707" i="1"/>
  <c r="P707" i="1"/>
  <c r="Q979" i="1"/>
  <c r="P979" i="1"/>
  <c r="Q1651" i="1"/>
  <c r="P1651" i="1"/>
  <c r="Q2597" i="1"/>
  <c r="P2597" i="1"/>
  <c r="Q2877" i="1"/>
  <c r="P2877" i="1"/>
  <c r="Q2525" i="1"/>
  <c r="P2525" i="1"/>
  <c r="Q3077" i="1"/>
  <c r="P3077" i="1"/>
  <c r="Q3255" i="1"/>
  <c r="P3255" i="1"/>
  <c r="Q380" i="1"/>
  <c r="P380" i="1"/>
  <c r="Q1380" i="1"/>
  <c r="P1380" i="1"/>
  <c r="Q1855" i="1"/>
  <c r="P1855" i="1"/>
  <c r="Q2268" i="1"/>
  <c r="P2268" i="1"/>
  <c r="Q2487" i="1"/>
  <c r="P2487" i="1"/>
  <c r="Q1819" i="1"/>
  <c r="P1819" i="1"/>
  <c r="Q2583" i="1"/>
  <c r="P2583" i="1"/>
  <c r="Q2971" i="1"/>
  <c r="P2971" i="1"/>
  <c r="Q3439" i="1"/>
  <c r="P3439" i="1"/>
  <c r="Q1543" i="1"/>
  <c r="P1543" i="1"/>
  <c r="Q764" i="1"/>
  <c r="P764" i="1"/>
  <c r="Q1604" i="1"/>
  <c r="P1604" i="1"/>
  <c r="Q1883" i="1"/>
  <c r="P1883" i="1"/>
  <c r="Q2165" i="1"/>
  <c r="P2165" i="1"/>
  <c r="Q1659" i="1"/>
  <c r="P1659" i="1"/>
  <c r="Q3644" i="1"/>
  <c r="P3644" i="1"/>
  <c r="Q4116" i="1"/>
  <c r="P4116" i="1"/>
  <c r="Q4427" i="1"/>
  <c r="P4427" i="1"/>
  <c r="Q4947" i="1"/>
  <c r="P4947" i="1"/>
  <c r="Q5221" i="1"/>
  <c r="P5221" i="1"/>
  <c r="Q1891" i="1"/>
  <c r="P1891" i="1"/>
  <c r="Q3267" i="1"/>
  <c r="P3267" i="1"/>
  <c r="Q3595" i="1"/>
  <c r="P3595" i="1"/>
  <c r="Q3995" i="1"/>
  <c r="P3995" i="1"/>
  <c r="Q4880" i="1"/>
  <c r="P4880" i="1"/>
  <c r="Q5164" i="1"/>
  <c r="P5164" i="1"/>
  <c r="Q4757" i="1"/>
  <c r="P4757" i="1"/>
  <c r="Q4821" i="1"/>
  <c r="P4821" i="1"/>
  <c r="Q4941" i="1"/>
  <c r="P4941" i="1"/>
  <c r="Q4339" i="1"/>
  <c r="P4339" i="1"/>
  <c r="Q4487" i="1"/>
  <c r="P4487" i="1"/>
  <c r="Q6443" i="1"/>
  <c r="P6443" i="1"/>
  <c r="Q5629" i="1"/>
  <c r="P5629" i="1"/>
  <c r="Q5887" i="1"/>
  <c r="P5887" i="1"/>
  <c r="Q5951" i="1"/>
  <c r="P5951" i="1"/>
  <c r="Q6336" i="1"/>
  <c r="P6336" i="1"/>
  <c r="Q6400" i="1"/>
  <c r="P6400" i="1"/>
  <c r="Q6888" i="1"/>
  <c r="P6888" i="1"/>
  <c r="Q6952" i="1"/>
  <c r="P6952" i="1"/>
  <c r="Q5756" i="1"/>
  <c r="P5756" i="1"/>
  <c r="Q6741" i="1"/>
  <c r="P6741" i="1"/>
  <c r="Q6805" i="1"/>
  <c r="P6805" i="1"/>
  <c r="P649" i="1"/>
  <c r="P873" i="1"/>
  <c r="P1225" i="1"/>
  <c r="P1521" i="1"/>
  <c r="P2257" i="1"/>
  <c r="P2369" i="1"/>
  <c r="P2489" i="1"/>
  <c r="P2577" i="1"/>
  <c r="P2665" i="1"/>
  <c r="P2873" i="1"/>
  <c r="P3441" i="1"/>
  <c r="P3865" i="1"/>
  <c r="P4185" i="1"/>
  <c r="P5153" i="1"/>
  <c r="P5217" i="1"/>
  <c r="P5345" i="1"/>
  <c r="P5513" i="1"/>
  <c r="Q6599" i="1"/>
  <c r="P6599" i="1"/>
  <c r="Q6807" i="1"/>
  <c r="P6807" i="1"/>
  <c r="P442" i="1"/>
  <c r="P1242" i="1"/>
  <c r="P1418" i="1"/>
  <c r="P1946" i="1"/>
  <c r="P2330" i="1"/>
  <c r="P2618" i="1"/>
  <c r="P3122" i="1"/>
  <c r="P3986" i="1"/>
  <c r="P4330" i="1"/>
  <c r="P4546" i="1"/>
  <c r="P4610" i="1"/>
  <c r="P5106" i="1"/>
  <c r="P5354" i="1"/>
  <c r="P5874" i="1"/>
  <c r="P6066" i="1"/>
  <c r="P6130" i="1"/>
  <c r="P78" i="1"/>
  <c r="P566" i="1"/>
  <c r="P1110" i="1"/>
  <c r="P1374" i="1"/>
  <c r="P1486" i="1"/>
  <c r="P1982" i="1"/>
  <c r="P2406" i="1"/>
  <c r="P2606" i="1"/>
  <c r="P2934" i="1"/>
  <c r="P2998" i="1"/>
  <c r="P3222" i="1"/>
  <c r="P5569" i="1"/>
  <c r="P6233" i="1"/>
  <c r="P3918" i="1"/>
  <c r="P4110" i="1"/>
  <c r="P5526" i="1"/>
  <c r="P5742" i="1"/>
  <c r="P6206" i="1"/>
  <c r="P120" i="1"/>
  <c r="P520" i="1"/>
  <c r="P632" i="1"/>
  <c r="P800" i="1"/>
  <c r="P984" i="1"/>
  <c r="P1168" i="1"/>
  <c r="P1296" i="1"/>
  <c r="P1504" i="1"/>
  <c r="P1624" i="1"/>
  <c r="P1928" i="1"/>
  <c r="P2440" i="1"/>
  <c r="P2904" i="1"/>
  <c r="P3304" i="1"/>
  <c r="P3560" i="1"/>
  <c r="P3784" i="1"/>
  <c r="P3848" i="1"/>
  <c r="P4256" i="1"/>
  <c r="P4568" i="1"/>
  <c r="P4656" i="1"/>
  <c r="P4720" i="1"/>
  <c r="P4784" i="1"/>
  <c r="P4848" i="1"/>
  <c r="P431" i="1"/>
  <c r="P1103" i="1"/>
  <c r="P3111" i="1"/>
  <c r="P4407" i="1"/>
  <c r="P6944" i="1"/>
  <c r="P443" i="1"/>
  <c r="P3259" i="1"/>
  <c r="P3725" i="1"/>
  <c r="P828" i="1"/>
  <c r="P5245" i="1"/>
  <c r="P1820" i="1"/>
  <c r="P4373" i="1"/>
  <c r="P562" i="1"/>
  <c r="P842" i="1"/>
  <c r="P1106" i="1"/>
  <c r="P1498" i="1"/>
  <c r="P1762" i="1"/>
  <c r="P2250" i="1"/>
  <c r="P3610" i="1"/>
  <c r="P4802" i="1"/>
  <c r="P6786" i="1"/>
  <c r="P7026" i="1"/>
  <c r="P7090" i="1"/>
  <c r="P7154" i="1"/>
  <c r="P2915" i="1"/>
  <c r="P5669" i="1"/>
  <c r="P5295" i="1"/>
  <c r="P7095" i="1"/>
  <c r="P6256" i="1"/>
  <c r="P4348" i="1"/>
  <c r="Q52" i="1"/>
  <c r="P52" i="1"/>
  <c r="Q933" i="1"/>
  <c r="P933" i="1"/>
  <c r="Q1527" i="1"/>
  <c r="P1527" i="1"/>
  <c r="Q1643" i="1"/>
  <c r="P1643" i="1"/>
  <c r="Q1444" i="1"/>
  <c r="P1444" i="1"/>
  <c r="Q1028" i="1"/>
  <c r="P1028" i="1"/>
  <c r="Q1555" i="1"/>
  <c r="P1555" i="1"/>
  <c r="Q731" i="1"/>
  <c r="P731" i="1"/>
  <c r="Q1012" i="1"/>
  <c r="P1012" i="1"/>
  <c r="Q1477" i="1"/>
  <c r="P1477" i="1"/>
  <c r="Q1980" i="1"/>
  <c r="P1980" i="1"/>
  <c r="Q396" i="1"/>
  <c r="P396" i="1"/>
  <c r="Q1631" i="1"/>
  <c r="P1631" i="1"/>
  <c r="Q525" i="1"/>
  <c r="P525" i="1"/>
  <c r="Q3052" i="1"/>
  <c r="P3052" i="1"/>
  <c r="Q3228" i="1"/>
  <c r="P3228" i="1"/>
  <c r="Q2452" i="1"/>
  <c r="P2452" i="1"/>
  <c r="Q2533" i="1"/>
  <c r="P2533" i="1"/>
  <c r="Q3117" i="1"/>
  <c r="P3117" i="1"/>
  <c r="Q3299" i="1"/>
  <c r="P3299" i="1"/>
  <c r="Q1895" i="1"/>
  <c r="P1895" i="1"/>
  <c r="Q2333" i="1"/>
  <c r="P2333" i="1"/>
  <c r="Q2509" i="1"/>
  <c r="P2509" i="1"/>
  <c r="Q2651" i="1"/>
  <c r="P2651" i="1"/>
  <c r="Q1835" i="1"/>
  <c r="P1835" i="1"/>
  <c r="Q2365" i="1"/>
  <c r="P2365" i="1"/>
  <c r="Q2615" i="1"/>
  <c r="P2615" i="1"/>
  <c r="Q3476" i="1"/>
  <c r="P3476" i="1"/>
  <c r="Q787" i="1"/>
  <c r="P787" i="1"/>
  <c r="Q1575" i="1"/>
  <c r="P1575" i="1"/>
  <c r="Q2516" i="1"/>
  <c r="P2516" i="1"/>
  <c r="Q1959" i="1"/>
  <c r="P1959" i="1"/>
  <c r="Q2173" i="1"/>
  <c r="P2173" i="1"/>
  <c r="Q2893" i="1"/>
  <c r="P2893" i="1"/>
  <c r="Q4007" i="1"/>
  <c r="P4007" i="1"/>
  <c r="Q5181" i="1"/>
  <c r="P5181" i="1"/>
  <c r="Q3311" i="1"/>
  <c r="P3311" i="1"/>
  <c r="Q4269" i="1"/>
  <c r="P4269" i="1"/>
  <c r="Q4443" i="1"/>
  <c r="P4443" i="1"/>
  <c r="Q4955" i="1"/>
  <c r="P4955" i="1"/>
  <c r="Q3639" i="1"/>
  <c r="P3639" i="1"/>
  <c r="Q3999" i="1"/>
  <c r="P3999" i="1"/>
  <c r="Q4888" i="1"/>
  <c r="P4888" i="1"/>
  <c r="Q4103" i="1"/>
  <c r="P4103" i="1"/>
  <c r="Q4765" i="1"/>
  <c r="P4765" i="1"/>
  <c r="Q4829" i="1"/>
  <c r="P4829" i="1"/>
  <c r="Q4949" i="1"/>
  <c r="P4949" i="1"/>
  <c r="Q5239" i="1"/>
  <c r="P5239" i="1"/>
  <c r="Q333" i="1"/>
  <c r="P333" i="1"/>
  <c r="Q4099" i="1"/>
  <c r="P4099" i="1"/>
  <c r="Q4300" i="1"/>
  <c r="P4300" i="1"/>
  <c r="Q5357" i="1"/>
  <c r="P5357" i="1"/>
  <c r="Q1783" i="1"/>
  <c r="P1783" i="1"/>
  <c r="Q4093" i="1"/>
  <c r="P4093" i="1"/>
  <c r="Q6979" i="1"/>
  <c r="P6979" i="1"/>
  <c r="Q5895" i="1"/>
  <c r="P5895" i="1"/>
  <c r="Q5959" i="1"/>
  <c r="P5959" i="1"/>
  <c r="Q6280" i="1"/>
  <c r="P6280" i="1"/>
  <c r="Q6344" i="1"/>
  <c r="P6344" i="1"/>
  <c r="Q6832" i="1"/>
  <c r="P6832" i="1"/>
  <c r="Q6896" i="1"/>
  <c r="P6896" i="1"/>
  <c r="Q6960" i="1"/>
  <c r="P6960" i="1"/>
  <c r="Q5309" i="1"/>
  <c r="P5309" i="1"/>
  <c r="Q5764" i="1"/>
  <c r="P5764" i="1"/>
  <c r="Q5860" i="1"/>
  <c r="P5860" i="1"/>
  <c r="Q6749" i="1"/>
  <c r="P6749" i="1"/>
  <c r="P273" i="1"/>
  <c r="P689" i="1"/>
  <c r="P905" i="1"/>
  <c r="P1329" i="1"/>
  <c r="P1529" i="1"/>
  <c r="P2265" i="1"/>
  <c r="P2385" i="1"/>
  <c r="P2497" i="1"/>
  <c r="P2593" i="1"/>
  <c r="P2681" i="1"/>
  <c r="P2905" i="1"/>
  <c r="P3481" i="1"/>
  <c r="P3873" i="1"/>
  <c r="P4193" i="1"/>
  <c r="P5161" i="1"/>
  <c r="P5233" i="1"/>
  <c r="P5369" i="1"/>
  <c r="P5449" i="1"/>
  <c r="Q6815" i="1"/>
  <c r="P6815" i="1"/>
  <c r="P18" i="1"/>
  <c r="P458" i="1"/>
  <c r="P1274" i="1"/>
  <c r="P1442" i="1"/>
  <c r="P1978" i="1"/>
  <c r="P2354" i="1"/>
  <c r="P2666" i="1"/>
  <c r="P3202" i="1"/>
  <c r="P4002" i="1"/>
  <c r="P4474" i="1"/>
  <c r="P4554" i="1"/>
  <c r="P4874" i="1"/>
  <c r="P5114" i="1"/>
  <c r="P5378" i="1"/>
  <c r="P6010" i="1"/>
  <c r="P6074" i="1"/>
  <c r="P6138" i="1"/>
  <c r="P150" i="1"/>
  <c r="P614" i="1"/>
  <c r="P1142" i="1"/>
  <c r="P1390" i="1"/>
  <c r="P1502" i="1"/>
  <c r="P2014" i="1"/>
  <c r="P2438" i="1"/>
  <c r="P2654" i="1"/>
  <c r="P2942" i="1"/>
  <c r="P3006" i="1"/>
  <c r="P3286" i="1"/>
  <c r="P5577" i="1"/>
  <c r="P3926" i="1"/>
  <c r="P4134" i="1"/>
  <c r="P5582" i="1"/>
  <c r="P5750" i="1"/>
  <c r="P128" i="1"/>
  <c r="P536" i="1"/>
  <c r="P640" i="1"/>
  <c r="P808" i="1"/>
  <c r="P1000" i="1"/>
  <c r="P1184" i="1"/>
  <c r="P1312" i="1"/>
  <c r="P1520" i="1"/>
  <c r="P1640" i="1"/>
  <c r="P1944" i="1"/>
  <c r="P2472" i="1"/>
  <c r="P2920" i="1"/>
  <c r="P3312" i="1"/>
  <c r="P3584" i="1"/>
  <c r="P3792" i="1"/>
  <c r="P3984" i="1"/>
  <c r="P4264" i="1"/>
  <c r="P4576" i="1"/>
  <c r="P4664" i="1"/>
  <c r="P4728" i="1"/>
  <c r="P4792" i="1"/>
  <c r="Q5125" i="1"/>
  <c r="P5125" i="1"/>
  <c r="P447" i="1"/>
  <c r="P1335" i="1"/>
  <c r="P1823" i="1"/>
  <c r="P3191" i="1"/>
  <c r="P4519" i="1"/>
  <c r="P1347" i="1"/>
  <c r="P3379" i="1"/>
  <c r="P4347" i="1"/>
  <c r="P5109" i="1"/>
  <c r="P1852" i="1"/>
  <c r="P6821" i="1"/>
  <c r="P4172" i="1"/>
  <c r="P5349" i="1"/>
  <c r="P6468" i="1"/>
  <c r="P6732" i="1"/>
  <c r="P6484" i="1"/>
  <c r="P6476" i="1"/>
  <c r="P6980" i="1"/>
  <c r="P6724" i="1"/>
  <c r="P6508" i="1"/>
  <c r="P6540" i="1"/>
  <c r="P6708" i="1"/>
  <c r="P6460" i="1"/>
  <c r="P6716" i="1"/>
  <c r="P6988" i="1"/>
  <c r="P6500" i="1"/>
  <c r="P6740" i="1"/>
  <c r="P6452" i="1"/>
  <c r="P6548" i="1"/>
  <c r="P6996" i="1"/>
  <c r="P6492" i="1"/>
  <c r="P6700" i="1"/>
  <c r="P2738" i="1"/>
  <c r="P2802" i="1"/>
  <c r="P2874" i="1"/>
  <c r="P2946" i="1"/>
  <c r="P3010" i="1"/>
  <c r="P3074" i="1"/>
  <c r="P3146" i="1"/>
  <c r="P3210" i="1"/>
  <c r="Q1539" i="1"/>
  <c r="P1539" i="1"/>
  <c r="Q2136" i="1"/>
  <c r="P2136" i="1"/>
  <c r="Q2200" i="1"/>
  <c r="P2200" i="1"/>
  <c r="Q3383" i="1"/>
  <c r="P3383" i="1"/>
  <c r="Q4151" i="1"/>
  <c r="P4151" i="1"/>
  <c r="Q4224" i="1"/>
  <c r="P4224" i="1"/>
  <c r="Q4531" i="1"/>
  <c r="P4531" i="1"/>
  <c r="Q4595" i="1"/>
  <c r="P4595" i="1"/>
  <c r="Q4771" i="1"/>
  <c r="P4771" i="1"/>
  <c r="Q4835" i="1"/>
  <c r="P4835" i="1"/>
  <c r="Q4899" i="1"/>
  <c r="P4899" i="1"/>
  <c r="Q4966" i="1"/>
  <c r="P4966" i="1"/>
  <c r="Q5358" i="1"/>
  <c r="P5358" i="1"/>
  <c r="Q5869" i="1"/>
  <c r="P5869" i="1"/>
  <c r="Q5936" i="1"/>
  <c r="P5936" i="1"/>
  <c r="Q6000" i="1"/>
  <c r="P6000" i="1"/>
  <c r="Q6059" i="1"/>
  <c r="P6059" i="1"/>
  <c r="Q6329" i="1"/>
  <c r="P6329" i="1"/>
  <c r="Q6393" i="1"/>
  <c r="P6393" i="1"/>
  <c r="Q6447" i="1"/>
  <c r="P6447" i="1"/>
  <c r="Q6511" i="1"/>
  <c r="P6511" i="1"/>
  <c r="Q6578" i="1"/>
  <c r="P6578" i="1"/>
  <c r="Q6642" i="1"/>
  <c r="P6642" i="1"/>
  <c r="Q6709" i="1"/>
  <c r="P6709" i="1"/>
  <c r="P3274" i="1"/>
  <c r="P3346" i="1"/>
  <c r="P3442" i="1"/>
  <c r="P3498" i="1"/>
  <c r="P3594" i="1"/>
  <c r="P3658" i="1"/>
  <c r="P3730" i="1"/>
  <c r="P3802" i="1"/>
  <c r="P3858" i="1"/>
  <c r="P3922" i="1"/>
  <c r="P3994" i="1"/>
  <c r="P4122" i="1"/>
  <c r="P4186" i="1"/>
  <c r="P4258" i="1"/>
  <c r="P4354" i="1"/>
  <c r="P4426" i="1"/>
  <c r="P4618" i="1"/>
  <c r="P4698" i="1"/>
  <c r="P4778" i="1"/>
  <c r="P4866" i="1"/>
  <c r="P5010" i="1"/>
  <c r="P5090" i="1"/>
  <c r="P5186" i="1"/>
  <c r="P5298" i="1"/>
  <c r="P5410" i="1"/>
  <c r="P5490" i="1"/>
  <c r="P5578" i="1"/>
  <c r="P5674" i="1"/>
  <c r="P5762" i="1"/>
  <c r="P5930" i="1"/>
  <c r="P6186" i="1"/>
  <c r="P6258" i="1"/>
  <c r="P6386" i="1"/>
  <c r="P6498" i="1"/>
  <c r="P6698" i="1"/>
  <c r="P43" i="1"/>
  <c r="P451" i="1"/>
  <c r="P875" i="1"/>
  <c r="P1267" i="1"/>
  <c r="P2219" i="1"/>
  <c r="P2771" i="1"/>
  <c r="P405" i="1"/>
  <c r="P973" i="1"/>
  <c r="P2933" i="1"/>
  <c r="P3333" i="1"/>
  <c r="P3845" i="1"/>
  <c r="P4293" i="1"/>
  <c r="P5045" i="1"/>
  <c r="P6229" i="1"/>
  <c r="P54" i="1"/>
  <c r="P430" i="1"/>
  <c r="P934" i="1"/>
  <c r="P1542" i="1"/>
  <c r="P2126" i="1"/>
  <c r="P2814" i="1"/>
  <c r="P3542" i="1"/>
  <c r="P3950" i="1"/>
  <c r="P4534" i="1"/>
  <c r="P5046" i="1"/>
  <c r="P823" i="1"/>
  <c r="P1359" i="1"/>
  <c r="P2495" i="1"/>
  <c r="P3095" i="1"/>
  <c r="P3783" i="1"/>
  <c r="P4639" i="1"/>
  <c r="P5151" i="1"/>
  <c r="P5719" i="1"/>
  <c r="P3305" i="1"/>
  <c r="P3632" i="1"/>
  <c r="P5244" i="1"/>
  <c r="Q321" i="1"/>
  <c r="P321" i="1"/>
  <c r="Q345" i="1"/>
  <c r="P345" i="1"/>
  <c r="Q687" i="1"/>
  <c r="P687" i="1"/>
  <c r="Q911" i="1"/>
  <c r="P911" i="1"/>
  <c r="Q1059" i="1"/>
  <c r="P1059" i="1"/>
  <c r="Q1191" i="1"/>
  <c r="P1191" i="1"/>
  <c r="Q1829" i="1"/>
  <c r="P1829" i="1"/>
  <c r="Q1670" i="1"/>
  <c r="P1670" i="1"/>
  <c r="Q2512" i="1"/>
  <c r="P2512" i="1"/>
  <c r="Q2763" i="1"/>
  <c r="P2763" i="1"/>
  <c r="Q2918" i="1"/>
  <c r="P2918" i="1"/>
  <c r="Q2528" i="1"/>
  <c r="P2528" i="1"/>
  <c r="Q3654" i="1"/>
  <c r="P3654" i="1"/>
  <c r="Q3390" i="1"/>
  <c r="P3390" i="1"/>
  <c r="Q3636" i="1"/>
  <c r="P3636" i="1"/>
  <c r="Q3939" i="1"/>
  <c r="P3939" i="1"/>
  <c r="Q4004" i="1"/>
  <c r="P4004" i="1"/>
  <c r="Q4984" i="1"/>
  <c r="P4984" i="1"/>
  <c r="Q5652" i="1"/>
  <c r="P5652" i="1"/>
  <c r="Q5628" i="1"/>
  <c r="P5628" i="1"/>
  <c r="Q5511" i="1"/>
  <c r="P5511" i="1"/>
  <c r="Q5172" i="1"/>
  <c r="P5172" i="1"/>
  <c r="Q6176" i="1"/>
  <c r="P6176" i="1"/>
  <c r="Q9" i="1"/>
  <c r="P9" i="1"/>
  <c r="Q96" i="1"/>
  <c r="P96" i="1"/>
  <c r="Q2231" i="1"/>
  <c r="P2231" i="1"/>
  <c r="Q2791" i="1"/>
  <c r="P2791" i="1"/>
  <c r="Q542" i="1"/>
  <c r="P542" i="1"/>
  <c r="Q1340" i="1"/>
  <c r="P1340" i="1"/>
  <c r="Q2323" i="1"/>
  <c r="P2323" i="1"/>
  <c r="Q2959" i="1"/>
  <c r="P2959" i="1"/>
  <c r="Q3388" i="1"/>
  <c r="P3388" i="1"/>
  <c r="Q821" i="1"/>
  <c r="P821" i="1"/>
  <c r="Q1453" i="1"/>
  <c r="P1453" i="1"/>
  <c r="Q2107" i="1"/>
  <c r="P2107" i="1"/>
  <c r="Q3037" i="1"/>
  <c r="P3037" i="1"/>
  <c r="Q668" i="1"/>
  <c r="P668" i="1"/>
  <c r="Q1355" i="1"/>
  <c r="P1355" i="1"/>
  <c r="Q2063" i="1"/>
  <c r="P2063" i="1"/>
  <c r="Q3105" i="1"/>
  <c r="P3105" i="1"/>
  <c r="Q3905" i="1"/>
  <c r="P3905" i="1"/>
  <c r="Q4514" i="1"/>
  <c r="P4514" i="1"/>
  <c r="Q2020" i="1"/>
  <c r="P2020" i="1"/>
  <c r="Q1214" i="1"/>
  <c r="P1214" i="1"/>
  <c r="Q2140" i="1"/>
  <c r="P2140" i="1"/>
  <c r="Q3765" i="1"/>
  <c r="P3765" i="1"/>
  <c r="Q4220" i="1"/>
  <c r="P4220" i="1"/>
  <c r="Q4599" i="1"/>
  <c r="P4599" i="1"/>
  <c r="Q599" i="1"/>
  <c r="P599" i="1"/>
  <c r="Q1519" i="1"/>
  <c r="P1519" i="1"/>
  <c r="Q2825" i="1"/>
  <c r="P2825" i="1"/>
  <c r="Q3893" i="1"/>
  <c r="P3893" i="1"/>
  <c r="Q4281" i="1"/>
  <c r="P4281" i="1"/>
  <c r="Q518" i="1"/>
  <c r="P518" i="1"/>
  <c r="Q1243" i="1"/>
  <c r="P1243" i="1"/>
  <c r="Q3308" i="1"/>
  <c r="P3308" i="1"/>
  <c r="Q4585" i="1"/>
  <c r="P4585" i="1"/>
  <c r="Q4970" i="1"/>
  <c r="P4970" i="1"/>
  <c r="Q315" i="1"/>
  <c r="P315" i="1"/>
  <c r="Q1630" i="1"/>
  <c r="P1630" i="1"/>
  <c r="Q2447" i="1"/>
  <c r="P2447" i="1"/>
  <c r="Q3212" i="1"/>
  <c r="P3212" i="1"/>
  <c r="Q3544" i="1"/>
  <c r="P3544" i="1"/>
  <c r="Q3871" i="1"/>
  <c r="P3871" i="1"/>
  <c r="Q4111" i="1"/>
  <c r="P4111" i="1"/>
  <c r="Q4189" i="1"/>
  <c r="P4189" i="1"/>
  <c r="Q4247" i="1"/>
  <c r="P4247" i="1"/>
  <c r="Q4315" i="1"/>
  <c r="P4315" i="1"/>
  <c r="Q4483" i="1"/>
  <c r="P4483" i="1"/>
  <c r="Q4515" i="1"/>
  <c r="P4515" i="1"/>
  <c r="Q4550" i="1"/>
  <c r="P4550" i="1"/>
  <c r="Q4660" i="1"/>
  <c r="P4660" i="1"/>
  <c r="Q4724" i="1"/>
  <c r="P4724" i="1"/>
  <c r="Q598" i="1"/>
  <c r="P598" i="1"/>
  <c r="Q1915" i="1"/>
  <c r="P1915" i="1"/>
  <c r="Q4131" i="1"/>
  <c r="P4131" i="1"/>
  <c r="Q4513" i="1"/>
  <c r="P4513" i="1"/>
  <c r="Q4917" i="1"/>
  <c r="P4917" i="1"/>
  <c r="Q5123" i="1"/>
  <c r="P5123" i="1"/>
  <c r="Q5328" i="1"/>
  <c r="P5328" i="1"/>
  <c r="Q5471" i="1"/>
  <c r="P5471" i="1"/>
  <c r="Q5564" i="1"/>
  <c r="P5564" i="1"/>
  <c r="Q5693" i="1"/>
  <c r="P5693" i="1"/>
  <c r="Q5745" i="1"/>
  <c r="P5745" i="1"/>
  <c r="Q5785" i="1"/>
  <c r="P5785" i="1"/>
  <c r="Q5847" i="1"/>
  <c r="P5847" i="1"/>
  <c r="Q5914" i="1"/>
  <c r="P5914" i="1"/>
  <c r="Q5978" i="1"/>
  <c r="P5978" i="1"/>
  <c r="Q6045" i="1"/>
  <c r="P6045" i="1"/>
  <c r="Q6109" i="1"/>
  <c r="P6109" i="1"/>
  <c r="Q6173" i="1"/>
  <c r="P6173" i="1"/>
  <c r="Q6243" i="1"/>
  <c r="P6243" i="1"/>
  <c r="Q6283" i="1"/>
  <c r="P6283" i="1"/>
  <c r="Q6323" i="1"/>
  <c r="P6323" i="1"/>
  <c r="Q6387" i="1"/>
  <c r="P6387" i="1"/>
  <c r="Q6457" i="1"/>
  <c r="P6457" i="1"/>
  <c r="Q6521" i="1"/>
  <c r="P6521" i="1"/>
  <c r="Q6588" i="1"/>
  <c r="P6588" i="1"/>
  <c r="Q6652" i="1"/>
  <c r="P6652" i="1"/>
  <c r="Q6719" i="1"/>
  <c r="P6719" i="1"/>
  <c r="Q1033" i="1"/>
  <c r="P1033" i="1"/>
  <c r="Q1899" i="1"/>
  <c r="P1899" i="1"/>
  <c r="Q2433" i="1"/>
  <c r="P2433" i="1"/>
  <c r="Q5203" i="1"/>
  <c r="P5203" i="1"/>
  <c r="Q5304" i="1"/>
  <c r="P5304" i="1"/>
  <c r="Q5374" i="1"/>
  <c r="P5374" i="1"/>
  <c r="Q5476" i="1"/>
  <c r="P5476" i="1"/>
  <c r="Q5787" i="1"/>
  <c r="P5787" i="1"/>
  <c r="Q5857" i="1"/>
  <c r="P5857" i="1"/>
  <c r="Q5916" i="1"/>
  <c r="P5916" i="1"/>
  <c r="Q5980" i="1"/>
  <c r="P5980" i="1"/>
  <c r="Q6047" i="1"/>
  <c r="P6047" i="1"/>
  <c r="Q6440" i="1"/>
  <c r="P6440" i="1"/>
  <c r="Q6507" i="1"/>
  <c r="P6507" i="1"/>
  <c r="Q6566" i="1"/>
  <c r="P6566" i="1"/>
  <c r="Q6630" i="1"/>
  <c r="P6630" i="1"/>
  <c r="Q6694" i="1"/>
  <c r="P6694" i="1"/>
  <c r="Q6756" i="1"/>
  <c r="P6756" i="1"/>
  <c r="Q6820" i="1"/>
  <c r="P6820" i="1"/>
  <c r="Q6887" i="1"/>
  <c r="P6887" i="1"/>
  <c r="Q6951" i="1"/>
  <c r="P6951" i="1"/>
  <c r="Q7005" i="1"/>
  <c r="P7005" i="1"/>
  <c r="Q904" i="1"/>
  <c r="P904" i="1"/>
  <c r="Q3209" i="1"/>
  <c r="P3209" i="1"/>
  <c r="Q4764" i="1"/>
  <c r="P4764" i="1"/>
  <c r="Q4828" i="1"/>
  <c r="P4828" i="1"/>
  <c r="Q4892" i="1"/>
  <c r="P4892" i="1"/>
  <c r="Q5243" i="1"/>
  <c r="P5243" i="1"/>
  <c r="Q5598" i="1"/>
  <c r="P5598" i="1"/>
  <c r="Q5728" i="1"/>
  <c r="P5728" i="1"/>
  <c r="Q5784" i="1"/>
  <c r="P5784" i="1"/>
  <c r="Q5846" i="1"/>
  <c r="P5846" i="1"/>
  <c r="Q5913" i="1"/>
  <c r="P5913" i="1"/>
  <c r="Q5977" i="1"/>
  <c r="P5977" i="1"/>
  <c r="Q6044" i="1"/>
  <c r="P6044" i="1"/>
  <c r="Q6413" i="1"/>
  <c r="P6413" i="1"/>
  <c r="Q6472" i="1"/>
  <c r="P6472" i="1"/>
  <c r="Q6536" i="1"/>
  <c r="P6536" i="1"/>
  <c r="Q6603" i="1"/>
  <c r="P6603" i="1"/>
  <c r="Q6667" i="1"/>
  <c r="P6667" i="1"/>
  <c r="Q6734" i="1"/>
  <c r="P6734" i="1"/>
  <c r="Q6793" i="1"/>
  <c r="P6793" i="1"/>
  <c r="Q6860" i="1"/>
  <c r="P6860" i="1"/>
  <c r="Q6924" i="1"/>
  <c r="P6924" i="1"/>
  <c r="Q4425" i="1"/>
  <c r="P4425" i="1"/>
  <c r="Q4681" i="1"/>
  <c r="P4681" i="1"/>
  <c r="Q4745" i="1"/>
  <c r="P4745" i="1"/>
  <c r="Q4809" i="1"/>
  <c r="P4809" i="1"/>
  <c r="Q4873" i="1"/>
  <c r="P4873" i="1"/>
  <c r="Q4932" i="1"/>
  <c r="P4932" i="1"/>
  <c r="Q5165" i="1"/>
  <c r="P5165" i="1"/>
  <c r="Q5315" i="1"/>
  <c r="P5315" i="1"/>
  <c r="Q5455" i="1"/>
  <c r="P5455" i="1"/>
  <c r="Q5586" i="1"/>
  <c r="P5586" i="1"/>
  <c r="Q5731" i="1"/>
  <c r="P5731" i="1"/>
  <c r="Q5832" i="1"/>
  <c r="P5832" i="1"/>
  <c r="Q5894" i="1"/>
  <c r="P5894" i="1"/>
  <c r="Q5958" i="1"/>
  <c r="P5958" i="1"/>
  <c r="Q6025" i="1"/>
  <c r="P6025" i="1"/>
  <c r="Q6089" i="1"/>
  <c r="P6089" i="1"/>
  <c r="Q6153" i="1"/>
  <c r="P6153" i="1"/>
  <c r="Q6277" i="1"/>
  <c r="P6277" i="1"/>
  <c r="Q6311" i="1"/>
  <c r="P6311" i="1"/>
  <c r="Q6375" i="1"/>
  <c r="P6375" i="1"/>
  <c r="Q6509" i="1"/>
  <c r="P6509" i="1"/>
  <c r="Q6576" i="1"/>
  <c r="P6576" i="1"/>
  <c r="Q6640" i="1"/>
  <c r="P6640" i="1"/>
  <c r="Q6707" i="1"/>
  <c r="P6707" i="1"/>
  <c r="Q6774" i="1"/>
  <c r="P6774" i="1"/>
  <c r="Q2233" i="1"/>
  <c r="P2233" i="1"/>
  <c r="Q3249" i="1"/>
  <c r="P3249" i="1"/>
  <c r="Q3709" i="1"/>
  <c r="P3709" i="1"/>
  <c r="Q4155" i="1"/>
  <c r="P4155" i="1"/>
  <c r="Q4286" i="1"/>
  <c r="P4286" i="1"/>
  <c r="Q4646" i="1"/>
  <c r="P4646" i="1"/>
  <c r="Q4710" i="1"/>
  <c r="P4710" i="1"/>
  <c r="Q4774" i="1"/>
  <c r="P4774" i="1"/>
  <c r="Q4838" i="1"/>
  <c r="P4838" i="1"/>
  <c r="Q4902" i="1"/>
  <c r="P4902" i="1"/>
  <c r="Q5098" i="1"/>
  <c r="P5098" i="1"/>
  <c r="Q5228" i="1"/>
  <c r="P5228" i="1"/>
  <c r="Q5414" i="1"/>
  <c r="P5414" i="1"/>
  <c r="Q5507" i="1"/>
  <c r="P5507" i="1"/>
  <c r="Q5600" i="1"/>
  <c r="P5600" i="1"/>
  <c r="Q5675" i="1"/>
  <c r="P5675" i="1"/>
  <c r="Q5891" i="1"/>
  <c r="P5891" i="1"/>
  <c r="Q5955" i="1"/>
  <c r="P5955" i="1"/>
  <c r="Q6022" i="1"/>
  <c r="P6022" i="1"/>
  <c r="Q6086" i="1"/>
  <c r="P6086" i="1"/>
  <c r="Q6150" i="1"/>
  <c r="P6150" i="1"/>
  <c r="Q6300" i="1"/>
  <c r="P6300" i="1"/>
  <c r="Q6364" i="1"/>
  <c r="P6364" i="1"/>
  <c r="Q6431" i="1"/>
  <c r="P6431" i="1"/>
  <c r="Q6565" i="1"/>
  <c r="P6565" i="1"/>
  <c r="Q6629" i="1"/>
  <c r="P6629" i="1"/>
  <c r="Q6693" i="1"/>
  <c r="P6693" i="1"/>
  <c r="Q6755" i="1"/>
  <c r="P6755" i="1"/>
  <c r="Q6819" i="1"/>
  <c r="P6819" i="1"/>
  <c r="Q6886" i="1"/>
  <c r="P6886" i="1"/>
  <c r="Q6950" i="1"/>
  <c r="P6950" i="1"/>
  <c r="Q7020" i="1"/>
  <c r="P7020" i="1"/>
  <c r="Q7084" i="1"/>
  <c r="P7084" i="1"/>
  <c r="Q7148" i="1"/>
  <c r="P7148" i="1"/>
  <c r="Q7215" i="1"/>
  <c r="P7215" i="1"/>
  <c r="Q7279" i="1"/>
  <c r="P7279" i="1"/>
  <c r="P690" i="1"/>
  <c r="P1482" i="1"/>
  <c r="P1970" i="1"/>
  <c r="Q77" i="1"/>
  <c r="P77" i="1"/>
  <c r="Q297" i="1"/>
  <c r="P297" i="1"/>
  <c r="Q97" i="1"/>
  <c r="P97" i="1"/>
  <c r="Q22" i="1"/>
  <c r="P22" i="1"/>
  <c r="Q117" i="1"/>
  <c r="P117" i="1"/>
  <c r="Q81" i="1"/>
  <c r="P81" i="1"/>
  <c r="Q516" i="1"/>
  <c r="P516" i="1"/>
  <c r="Q304" i="1"/>
  <c r="P304" i="1"/>
  <c r="Q421" i="1"/>
  <c r="P421" i="1"/>
  <c r="Q343" i="1"/>
  <c r="P343" i="1"/>
  <c r="Q468" i="1"/>
  <c r="P468" i="1"/>
  <c r="Q281" i="1"/>
  <c r="P281" i="1"/>
  <c r="Q352" i="1"/>
  <c r="P352" i="1"/>
  <c r="Q528" i="1"/>
  <c r="P528" i="1"/>
  <c r="Q400" i="1"/>
  <c r="P400" i="1"/>
  <c r="Q667" i="1"/>
  <c r="P667" i="1"/>
  <c r="Q699" i="1"/>
  <c r="P699" i="1"/>
  <c r="Q587" i="1"/>
  <c r="P587" i="1"/>
  <c r="Q275" i="1"/>
  <c r="P275" i="1"/>
  <c r="Q774" i="1"/>
  <c r="P774" i="1"/>
  <c r="Q1054" i="1"/>
  <c r="P1054" i="1"/>
  <c r="Q1155" i="1"/>
  <c r="P1155" i="1"/>
  <c r="Q1283" i="1"/>
  <c r="P1283" i="1"/>
  <c r="Q1091" i="1"/>
  <c r="P1091" i="1"/>
  <c r="Q1047" i="1"/>
  <c r="P1047" i="1"/>
  <c r="Q1215" i="1"/>
  <c r="P1215" i="1"/>
  <c r="Q790" i="1"/>
  <c r="P790" i="1"/>
  <c r="Q927" i="1"/>
  <c r="P927" i="1"/>
  <c r="Q1038" i="1"/>
  <c r="P1038" i="1"/>
  <c r="Q935" i="1"/>
  <c r="P935" i="1"/>
  <c r="Q783" i="1"/>
  <c r="P783" i="1"/>
  <c r="Q923" i="1"/>
  <c r="P923" i="1"/>
  <c r="Q1063" i="1"/>
  <c r="P1063" i="1"/>
  <c r="Q1207" i="1"/>
  <c r="P1207" i="1"/>
  <c r="Q1349" i="1"/>
  <c r="P1349" i="1"/>
  <c r="Q1407" i="1"/>
  <c r="P1407" i="1"/>
  <c r="Q1427" i="1"/>
  <c r="P1427" i="1"/>
  <c r="Q1617" i="1"/>
  <c r="P1617" i="1"/>
  <c r="Q1861" i="1"/>
  <c r="P1861" i="1"/>
  <c r="Q2045" i="1"/>
  <c r="P2045" i="1"/>
  <c r="Q1726" i="1"/>
  <c r="P1726" i="1"/>
  <c r="Q1972" i="1"/>
  <c r="P1972" i="1"/>
  <c r="Q1561" i="1"/>
  <c r="P1561" i="1"/>
  <c r="Q1677" i="1"/>
  <c r="P1677" i="1"/>
  <c r="Q1793" i="1"/>
  <c r="P1793" i="1"/>
  <c r="Q1933" i="1"/>
  <c r="P1933" i="1"/>
  <c r="Q2041" i="1"/>
  <c r="P2041" i="1"/>
  <c r="Q1557" i="1"/>
  <c r="P1557" i="1"/>
  <c r="Q1689" i="1"/>
  <c r="P1689" i="1"/>
  <c r="Q1862" i="1"/>
  <c r="P1862" i="1"/>
  <c r="Q2049" i="1"/>
  <c r="P2049" i="1"/>
  <c r="Q1598" i="1"/>
  <c r="P1598" i="1"/>
  <c r="Q1742" i="1"/>
  <c r="P1742" i="1"/>
  <c r="Q1990" i="1"/>
  <c r="P1990" i="1"/>
  <c r="Q2101" i="1"/>
  <c r="P2101" i="1"/>
  <c r="Q2217" i="1"/>
  <c r="P2217" i="1"/>
  <c r="Q2211" i="1"/>
  <c r="P2211" i="1"/>
  <c r="Q2205" i="1"/>
  <c r="P2205" i="1"/>
  <c r="Q2235" i="1"/>
  <c r="P2235" i="1"/>
  <c r="Q2411" i="1"/>
  <c r="P2411" i="1"/>
  <c r="Q2288" i="1"/>
  <c r="P2288" i="1"/>
  <c r="Q2544" i="1"/>
  <c r="P2544" i="1"/>
  <c r="Q2796" i="1"/>
  <c r="P2796" i="1"/>
  <c r="Q2264" i="1"/>
  <c r="P2264" i="1"/>
  <c r="Q2375" i="1"/>
  <c r="P2375" i="1"/>
  <c r="Q2503" i="1"/>
  <c r="P2503" i="1"/>
  <c r="Q2643" i="1"/>
  <c r="P2643" i="1"/>
  <c r="Q2766" i="1"/>
  <c r="P2766" i="1"/>
  <c r="Q2851" i="1"/>
  <c r="P2851" i="1"/>
  <c r="Q2360" i="1"/>
  <c r="P2360" i="1"/>
  <c r="Q2488" i="1"/>
  <c r="P2488" i="1"/>
  <c r="Q2616" i="1"/>
  <c r="P2616" i="1"/>
  <c r="Q2707" i="1"/>
  <c r="P2707" i="1"/>
  <c r="Q2836" i="1"/>
  <c r="P2836" i="1"/>
  <c r="Q2272" i="1"/>
  <c r="P2272" i="1"/>
  <c r="Q2508" i="1"/>
  <c r="P2508" i="1"/>
  <c r="Q2780" i="1"/>
  <c r="P2780" i="1"/>
  <c r="Q2856" i="1"/>
  <c r="P2856" i="1"/>
  <c r="Q2261" i="1"/>
  <c r="P2261" i="1"/>
  <c r="Q2403" i="1"/>
  <c r="P2403" i="1"/>
  <c r="Q2531" i="1"/>
  <c r="P2531" i="1"/>
  <c r="Q2671" i="1"/>
  <c r="P2671" i="1"/>
  <c r="Q3032" i="1"/>
  <c r="P3032" i="1"/>
  <c r="Q3079" i="1"/>
  <c r="P3079" i="1"/>
  <c r="Q3028" i="1"/>
  <c r="P3028" i="1"/>
  <c r="Q2929" i="1"/>
  <c r="P2929" i="1"/>
  <c r="Q3558" i="1"/>
  <c r="P3558" i="1"/>
  <c r="Q3710" i="1"/>
  <c r="P3710" i="1"/>
  <c r="Q3198" i="1"/>
  <c r="P3198" i="1"/>
  <c r="Q3341" i="1"/>
  <c r="P3341" i="1"/>
  <c r="Q3657" i="1"/>
  <c r="P3657" i="1"/>
  <c r="Q3253" i="1"/>
  <c r="P3253" i="1"/>
  <c r="Q3461" i="1"/>
  <c r="P3461" i="1"/>
  <c r="Q3665" i="1"/>
  <c r="P3665" i="1"/>
  <c r="Q3393" i="1"/>
  <c r="P3393" i="1"/>
  <c r="Q3501" i="1"/>
  <c r="P3501" i="1"/>
  <c r="Q3609" i="1"/>
  <c r="P3609" i="1"/>
  <c r="Q3214" i="1"/>
  <c r="P3214" i="1"/>
  <c r="Q3638" i="1"/>
  <c r="P3638" i="1"/>
  <c r="Q3740" i="1"/>
  <c r="P3740" i="1"/>
  <c r="Q3509" i="1"/>
  <c r="P3509" i="1"/>
  <c r="Q3656" i="1"/>
  <c r="P3656" i="1"/>
  <c r="Q4121" i="1"/>
  <c r="P4121" i="1"/>
  <c r="Q3953" i="1"/>
  <c r="P3953" i="1"/>
  <c r="Q4053" i="1"/>
  <c r="P4053" i="1"/>
  <c r="Q4008" i="1"/>
  <c r="P4008" i="1"/>
  <c r="Q3955" i="1"/>
  <c r="P3955" i="1"/>
  <c r="Q4073" i="1"/>
  <c r="P4073" i="1"/>
  <c r="Q3799" i="1"/>
  <c r="P3799" i="1"/>
  <c r="Q4020" i="1"/>
  <c r="P4020" i="1"/>
  <c r="Q4097" i="1"/>
  <c r="P4097" i="1"/>
  <c r="Q4361" i="1"/>
  <c r="P4361" i="1"/>
  <c r="Q4465" i="1"/>
  <c r="P4465" i="1"/>
  <c r="Q4390" i="1"/>
  <c r="P4390" i="1"/>
  <c r="Q4457" i="1"/>
  <c r="P4457" i="1"/>
  <c r="Q4397" i="1"/>
  <c r="P4397" i="1"/>
  <c r="Q4972" i="1"/>
  <c r="P4972" i="1"/>
  <c r="Q5036" i="1"/>
  <c r="P5036" i="1"/>
  <c r="Q4977" i="1"/>
  <c r="P4977" i="1"/>
  <c r="Q5041" i="1"/>
  <c r="P5041" i="1"/>
  <c r="Q5022" i="1"/>
  <c r="P5022" i="1"/>
  <c r="Q5089" i="1"/>
  <c r="P5089" i="1"/>
  <c r="Q5059" i="1"/>
  <c r="P5059" i="1"/>
  <c r="Q4992" i="1"/>
  <c r="P4992" i="1"/>
  <c r="Q5056" i="1"/>
  <c r="P5056" i="1"/>
  <c r="Q5037" i="1"/>
  <c r="P5037" i="1"/>
  <c r="Q5119" i="1"/>
  <c r="P5119" i="1"/>
  <c r="Q5288" i="1"/>
  <c r="P5288" i="1"/>
  <c r="Q5428" i="1"/>
  <c r="P5428" i="1"/>
  <c r="Q5556" i="1"/>
  <c r="P5556" i="1"/>
  <c r="Q5655" i="1"/>
  <c r="P5655" i="1"/>
  <c r="Q5168" i="1"/>
  <c r="P5168" i="1"/>
  <c r="Q5372" i="1"/>
  <c r="P5372" i="1"/>
  <c r="Q5515" i="1"/>
  <c r="P5515" i="1"/>
  <c r="Q5643" i="1"/>
  <c r="P5643" i="1"/>
  <c r="Q5223" i="1"/>
  <c r="P5223" i="1"/>
  <c r="Q5631" i="1"/>
  <c r="P5631" i="1"/>
  <c r="Q5100" i="1"/>
  <c r="P5100" i="1"/>
  <c r="Q5252" i="1"/>
  <c r="P5252" i="1"/>
  <c r="Q5380" i="1"/>
  <c r="P5380" i="1"/>
  <c r="Q5520" i="1"/>
  <c r="P5520" i="1"/>
  <c r="Q5654" i="1"/>
  <c r="P5654" i="1"/>
  <c r="Q5543" i="1"/>
  <c r="P5543" i="1"/>
  <c r="Q5108" i="1"/>
  <c r="P5108" i="1"/>
  <c r="Q5435" i="1"/>
  <c r="P5435" i="1"/>
  <c r="Q5592" i="1"/>
  <c r="P5592" i="1"/>
  <c r="Q5204" i="1"/>
  <c r="P5204" i="1"/>
  <c r="Q5484" i="1"/>
  <c r="P5484" i="1"/>
  <c r="Q5647" i="1"/>
  <c r="P5647" i="1"/>
  <c r="Q6115" i="1"/>
  <c r="P6115" i="1"/>
  <c r="Q6182" i="1"/>
  <c r="P6182" i="1"/>
  <c r="Q6217" i="1"/>
  <c r="P6217" i="1"/>
  <c r="Q6127" i="1"/>
  <c r="P6127" i="1"/>
  <c r="Q6100" i="1"/>
  <c r="P6100" i="1"/>
  <c r="Q6164" i="1"/>
  <c r="P6164" i="1"/>
  <c r="Q6169" i="1"/>
  <c r="P6169" i="1"/>
  <c r="Q6166" i="1"/>
  <c r="P6166" i="1"/>
  <c r="Q27" i="1"/>
  <c r="P27" i="1"/>
  <c r="Q17" i="1"/>
  <c r="P17" i="1"/>
  <c r="Q112" i="1"/>
  <c r="P112" i="1"/>
  <c r="Q123" i="1"/>
  <c r="P123" i="1"/>
  <c r="Q229" i="1"/>
  <c r="P229" i="1"/>
  <c r="Q471" i="1"/>
  <c r="P471" i="1"/>
  <c r="Q625" i="1"/>
  <c r="P625" i="1"/>
  <c r="Q710" i="1"/>
  <c r="P710" i="1"/>
  <c r="Q921" i="1"/>
  <c r="P921" i="1"/>
  <c r="Q1039" i="1"/>
  <c r="P1039" i="1"/>
  <c r="Q1148" i="1"/>
  <c r="P1148" i="1"/>
  <c r="Q1352" i="1"/>
  <c r="P1352" i="1"/>
  <c r="Q1473" i="1"/>
  <c r="P1473" i="1"/>
  <c r="Q1784" i="1"/>
  <c r="P1784" i="1"/>
  <c r="Q1932" i="1"/>
  <c r="P1932" i="1"/>
  <c r="Q2054" i="1"/>
  <c r="P2054" i="1"/>
  <c r="Q2180" i="1"/>
  <c r="P2180" i="1"/>
  <c r="Q2431" i="1"/>
  <c r="P2431" i="1"/>
  <c r="Q2524" i="1"/>
  <c r="P2524" i="1"/>
  <c r="Q2679" i="1"/>
  <c r="P2679" i="1"/>
  <c r="Q2805" i="1"/>
  <c r="P2805" i="1"/>
  <c r="Q3148" i="1"/>
  <c r="P3148" i="1"/>
  <c r="Q156" i="1"/>
  <c r="P156" i="1"/>
  <c r="Q663" i="1"/>
  <c r="P663" i="1"/>
  <c r="Q1100" i="1"/>
  <c r="P1100" i="1"/>
  <c r="Q1237" i="1"/>
  <c r="P1237" i="1"/>
  <c r="Q1363" i="1"/>
  <c r="P1363" i="1"/>
  <c r="Q1565" i="1"/>
  <c r="P1565" i="1"/>
  <c r="Q1785" i="1"/>
  <c r="P1785" i="1"/>
  <c r="Q1920" i="1"/>
  <c r="P1920" i="1"/>
  <c r="Q2021" i="1"/>
  <c r="P2021" i="1"/>
  <c r="Q2134" i="1"/>
  <c r="P2134" i="1"/>
  <c r="Q2201" i="1"/>
  <c r="P2201" i="1"/>
  <c r="Q2326" i="1"/>
  <c r="P2326" i="1"/>
  <c r="Q2454" i="1"/>
  <c r="P2454" i="1"/>
  <c r="Q2582" i="1"/>
  <c r="P2582" i="1"/>
  <c r="Q2702" i="1"/>
  <c r="P2702" i="1"/>
  <c r="Q2838" i="1"/>
  <c r="P2838" i="1"/>
  <c r="Q2927" i="1"/>
  <c r="P2927" i="1"/>
  <c r="Q2965" i="1"/>
  <c r="P2965" i="1"/>
  <c r="Q3116" i="1"/>
  <c r="P3116" i="1"/>
  <c r="Q3288" i="1"/>
  <c r="P3288" i="1"/>
  <c r="Q125" i="1"/>
  <c r="P125" i="1"/>
  <c r="Q223" i="1"/>
  <c r="P223" i="1"/>
  <c r="Q419" i="1"/>
  <c r="P419" i="1"/>
  <c r="Q712" i="1"/>
  <c r="P712" i="1"/>
  <c r="Q833" i="1"/>
  <c r="P833" i="1"/>
  <c r="Q939" i="1"/>
  <c r="P939" i="1"/>
  <c r="Q1037" i="1"/>
  <c r="P1037" i="1"/>
  <c r="Q1156" i="1"/>
  <c r="P1156" i="1"/>
  <c r="Q1265" i="1"/>
  <c r="P1265" i="1"/>
  <c r="Q1351" i="1"/>
  <c r="P1351" i="1"/>
  <c r="Q1462" i="1"/>
  <c r="P1462" i="1"/>
  <c r="Q1876" i="1"/>
  <c r="P1876" i="1"/>
  <c r="Q1945" i="1"/>
  <c r="P1945" i="1"/>
  <c r="Q2123" i="1"/>
  <c r="P2123" i="1"/>
  <c r="Q2843" i="1"/>
  <c r="P2843" i="1"/>
  <c r="Q2972" i="1"/>
  <c r="P2972" i="1"/>
  <c r="Q3007" i="1"/>
  <c r="P3007" i="1"/>
  <c r="Q116" i="1"/>
  <c r="P116" i="1"/>
  <c r="Q16" i="1"/>
  <c r="P16" i="1"/>
  <c r="Q199" i="1"/>
  <c r="P199" i="1"/>
  <c r="Q359" i="1"/>
  <c r="P359" i="1"/>
  <c r="Q590" i="1"/>
  <c r="P590" i="1"/>
  <c r="Q817" i="1"/>
  <c r="P817" i="1"/>
  <c r="Q1093" i="1"/>
  <c r="P1093" i="1"/>
  <c r="Q1254" i="1"/>
  <c r="P1254" i="1"/>
  <c r="Q183" i="1"/>
  <c r="P183" i="1"/>
  <c r="Q310" i="1"/>
  <c r="P310" i="1"/>
  <c r="Q572" i="1"/>
  <c r="P572" i="1"/>
  <c r="Q725" i="1"/>
  <c r="P725" i="1"/>
  <c r="Q913" i="1"/>
  <c r="P913" i="1"/>
  <c r="Q1128" i="1"/>
  <c r="P1128" i="1"/>
  <c r="Q1308" i="1"/>
  <c r="P1308" i="1"/>
  <c r="Q1532" i="1"/>
  <c r="P1532" i="1"/>
  <c r="Q1971" i="1"/>
  <c r="P1971" i="1"/>
  <c r="Q2342" i="1"/>
  <c r="P2342" i="1"/>
  <c r="Q2840" i="1"/>
  <c r="P2840" i="1"/>
  <c r="Q2936" i="1"/>
  <c r="P2936" i="1"/>
  <c r="Q2993" i="1"/>
  <c r="P2993" i="1"/>
  <c r="Q3025" i="1"/>
  <c r="P3025" i="1"/>
  <c r="Q3156" i="1"/>
  <c r="P3156" i="1"/>
  <c r="Q3240" i="1"/>
  <c r="P3240" i="1"/>
  <c r="Q3446" i="1"/>
  <c r="P3446" i="1"/>
  <c r="Q3572" i="1"/>
  <c r="P3572" i="1"/>
  <c r="Q3744" i="1"/>
  <c r="P3744" i="1"/>
  <c r="Q3811" i="1"/>
  <c r="P3811" i="1"/>
  <c r="Q3913" i="1"/>
  <c r="P3913" i="1"/>
  <c r="Q4011" i="1"/>
  <c r="P4011" i="1"/>
  <c r="Q4148" i="1"/>
  <c r="P4148" i="1"/>
  <c r="Q4219" i="1"/>
  <c r="P4219" i="1"/>
  <c r="Q4363" i="1"/>
  <c r="P4363" i="1"/>
  <c r="Q4520" i="1"/>
  <c r="P4520" i="1"/>
  <c r="Q4581" i="1"/>
  <c r="P4581" i="1"/>
  <c r="Q4651" i="1"/>
  <c r="P4651" i="1"/>
  <c r="Q4715" i="1"/>
  <c r="P4715" i="1"/>
  <c r="Q637" i="1"/>
  <c r="P637" i="1"/>
  <c r="Q1641" i="1"/>
  <c r="P1641" i="1"/>
  <c r="Q3108" i="1"/>
  <c r="P3108" i="1"/>
  <c r="Q4174" i="1"/>
  <c r="P4174" i="1"/>
  <c r="Q4259" i="1"/>
  <c r="P4259" i="1"/>
  <c r="Q609" i="1"/>
  <c r="P609" i="1"/>
  <c r="Q1140" i="1"/>
  <c r="P1140" i="1"/>
  <c r="Q1221" i="1"/>
  <c r="P1221" i="1"/>
  <c r="Q1408" i="1"/>
  <c r="P1408" i="1"/>
  <c r="Q1733" i="1"/>
  <c r="P1733" i="1"/>
  <c r="Q1989" i="1"/>
  <c r="P1989" i="1"/>
  <c r="Q2084" i="1"/>
  <c r="P2084" i="1"/>
  <c r="Q2148" i="1"/>
  <c r="P2148" i="1"/>
  <c r="Q2710" i="1"/>
  <c r="P2710" i="1"/>
  <c r="Q3193" i="1"/>
  <c r="P3193" i="1"/>
  <c r="Q3580" i="1"/>
  <c r="P3580" i="1"/>
  <c r="Q3683" i="1"/>
  <c r="P3683" i="1"/>
  <c r="Q3773" i="1"/>
  <c r="P3773" i="1"/>
  <c r="Q3837" i="1"/>
  <c r="P3837" i="1"/>
  <c r="Q4173" i="1"/>
  <c r="P4173" i="1"/>
  <c r="Q4225" i="1"/>
  <c r="P4225" i="1"/>
  <c r="Q4268" i="1"/>
  <c r="P4268" i="1"/>
  <c r="Q4312" i="1"/>
  <c r="P4312" i="1"/>
  <c r="Q4395" i="1"/>
  <c r="P4395" i="1"/>
  <c r="Q4543" i="1"/>
  <c r="P4543" i="1"/>
  <c r="Q4607" i="1"/>
  <c r="P4607" i="1"/>
  <c r="Q4669" i="1"/>
  <c r="P4669" i="1"/>
  <c r="Q4733" i="1"/>
  <c r="P4733" i="1"/>
  <c r="Q937" i="1"/>
  <c r="P937" i="1"/>
  <c r="Q1382" i="1"/>
  <c r="P1382" i="1"/>
  <c r="Q1685" i="1"/>
  <c r="P1685" i="1"/>
  <c r="Q1809" i="1"/>
  <c r="P1809" i="1"/>
  <c r="Q2721" i="1"/>
  <c r="P2721" i="1"/>
  <c r="Q3065" i="1"/>
  <c r="P3065" i="1"/>
  <c r="Q3161" i="1"/>
  <c r="P3161" i="1"/>
  <c r="Q3340" i="1"/>
  <c r="P3340" i="1"/>
  <c r="Q3521" i="1"/>
  <c r="P3521" i="1"/>
  <c r="Q3901" i="1"/>
  <c r="P3901" i="1"/>
  <c r="Q4083" i="1"/>
  <c r="P4083" i="1"/>
  <c r="Q4244" i="1"/>
  <c r="P4244" i="1"/>
  <c r="Q4289" i="1"/>
  <c r="P4289" i="1"/>
  <c r="Q4388" i="1"/>
  <c r="P4388" i="1"/>
  <c r="Q4459" i="1"/>
  <c r="P4459" i="1"/>
  <c r="Q4572" i="1"/>
  <c r="P4572" i="1"/>
  <c r="Q244" i="1"/>
  <c r="P244" i="1"/>
  <c r="Q540" i="1"/>
  <c r="P540" i="1"/>
  <c r="Q669" i="1"/>
  <c r="P669" i="1"/>
  <c r="Q864" i="1"/>
  <c r="P864" i="1"/>
  <c r="Q1072" i="1"/>
  <c r="P1072" i="1"/>
  <c r="Q1246" i="1"/>
  <c r="P1246" i="1"/>
  <c r="Q1496" i="1"/>
  <c r="P1496" i="1"/>
  <c r="Q1612" i="1"/>
  <c r="P1612" i="1"/>
  <c r="Q1796" i="1"/>
  <c r="P1796" i="1"/>
  <c r="Q2470" i="1"/>
  <c r="P2470" i="1"/>
  <c r="Q2852" i="1"/>
  <c r="P2852" i="1"/>
  <c r="Q3166" i="1"/>
  <c r="P3166" i="1"/>
  <c r="Q3328" i="1"/>
  <c r="P3328" i="1"/>
  <c r="Q3630" i="1"/>
  <c r="P3630" i="1"/>
  <c r="Q3917" i="1"/>
  <c r="P3917" i="1"/>
  <c r="Q3974" i="1"/>
  <c r="P3974" i="1"/>
  <c r="Q4126" i="1"/>
  <c r="P4126" i="1"/>
  <c r="Q4344" i="1"/>
  <c r="P4344" i="1"/>
  <c r="Q4412" i="1"/>
  <c r="P4412" i="1"/>
  <c r="Q4525" i="1"/>
  <c r="P4525" i="1"/>
  <c r="Q4593" i="1"/>
  <c r="P4593" i="1"/>
  <c r="Q4655" i="1"/>
  <c r="P4655" i="1"/>
  <c r="Q4719" i="1"/>
  <c r="P4719" i="1"/>
  <c r="Q4783" i="1"/>
  <c r="P4783" i="1"/>
  <c r="Q4847" i="1"/>
  <c r="P4847" i="1"/>
  <c r="Q4911" i="1"/>
  <c r="P4911" i="1"/>
  <c r="Q5134" i="1"/>
  <c r="P5134" i="1"/>
  <c r="Q147" i="1"/>
  <c r="P147" i="1"/>
  <c r="Q334" i="1"/>
  <c r="P334" i="1"/>
  <c r="Q741" i="1"/>
  <c r="P741" i="1"/>
  <c r="Q924" i="1"/>
  <c r="P924" i="1"/>
  <c r="Q1174" i="1"/>
  <c r="P1174" i="1"/>
  <c r="Q1676" i="1"/>
  <c r="P1676" i="1"/>
  <c r="Q1859" i="1"/>
  <c r="P1859" i="1"/>
  <c r="Q2171" i="1"/>
  <c r="P2171" i="1"/>
  <c r="Q2295" i="1"/>
  <c r="P2295" i="1"/>
  <c r="Q2622" i="1"/>
  <c r="P2622" i="1"/>
  <c r="Q2776" i="1"/>
  <c r="P2776" i="1"/>
  <c r="Q3047" i="1"/>
  <c r="P3047" i="1"/>
  <c r="Q3221" i="1"/>
  <c r="P3221" i="1"/>
  <c r="Q3365" i="1"/>
  <c r="P3365" i="1"/>
  <c r="Q3468" i="1"/>
  <c r="P3468" i="1"/>
  <c r="Q3701" i="1"/>
  <c r="P3701" i="1"/>
  <c r="Q3764" i="1"/>
  <c r="P3764" i="1"/>
  <c r="Q3796" i="1"/>
  <c r="P3796" i="1"/>
  <c r="Q3828" i="1"/>
  <c r="P3828" i="1"/>
  <c r="Q3879" i="1"/>
  <c r="P3879" i="1"/>
  <c r="Q3973" i="1"/>
  <c r="P3973" i="1"/>
  <c r="Q4192" i="1"/>
  <c r="P4192" i="1"/>
  <c r="Q4255" i="1"/>
  <c r="P4255" i="1"/>
  <c r="Q4323" i="1"/>
  <c r="P4323" i="1"/>
  <c r="Q4423" i="1"/>
  <c r="P4423" i="1"/>
  <c r="Q4486" i="1"/>
  <c r="P4486" i="1"/>
  <c r="Q4524" i="1"/>
  <c r="P4524" i="1"/>
  <c r="Q4556" i="1"/>
  <c r="P4556" i="1"/>
  <c r="Q4606" i="1"/>
  <c r="P4606" i="1"/>
  <c r="Q4668" i="1"/>
  <c r="P4668" i="1"/>
  <c r="Q4732" i="1"/>
  <c r="P4732" i="1"/>
  <c r="Q729" i="1"/>
  <c r="P729" i="1"/>
  <c r="Q1924" i="1"/>
  <c r="P1924" i="1"/>
  <c r="Q2800" i="1"/>
  <c r="P2800" i="1"/>
  <c r="Q4521" i="1"/>
  <c r="P4521" i="1"/>
  <c r="Q4928" i="1"/>
  <c r="P4928" i="1"/>
  <c r="Q5198" i="1"/>
  <c r="P5198" i="1"/>
  <c r="Q5331" i="1"/>
  <c r="P5331" i="1"/>
  <c r="Q5404" i="1"/>
  <c r="P5404" i="1"/>
  <c r="Q5567" i="1"/>
  <c r="P5567" i="1"/>
  <c r="Q5751" i="1"/>
  <c r="P5751" i="1"/>
  <c r="Q5793" i="1"/>
  <c r="P5793" i="1"/>
  <c r="Q5855" i="1"/>
  <c r="P5855" i="1"/>
  <c r="Q6053" i="1"/>
  <c r="P6053" i="1"/>
  <c r="Q6117" i="1"/>
  <c r="P6117" i="1"/>
  <c r="Q6184" i="1"/>
  <c r="P6184" i="1"/>
  <c r="Q6246" i="1"/>
  <c r="P6246" i="1"/>
  <c r="Q6289" i="1"/>
  <c r="P6289" i="1"/>
  <c r="Q6331" i="1"/>
  <c r="P6331" i="1"/>
  <c r="Q6395" i="1"/>
  <c r="P6395" i="1"/>
  <c r="Q6465" i="1"/>
  <c r="P6465" i="1"/>
  <c r="Q6529" i="1"/>
  <c r="P6529" i="1"/>
  <c r="Q6596" i="1"/>
  <c r="P6596" i="1"/>
  <c r="Q6660" i="1"/>
  <c r="P6660" i="1"/>
  <c r="Q6727" i="1"/>
  <c r="P6727" i="1"/>
  <c r="Q1224" i="1"/>
  <c r="P1224" i="1"/>
  <c r="Q1213" i="1"/>
  <c r="P1213" i="1"/>
  <c r="Q1904" i="1"/>
  <c r="P1904" i="1"/>
  <c r="Q3647" i="1"/>
  <c r="P3647" i="1"/>
  <c r="Q5307" i="1"/>
  <c r="P5307" i="1"/>
  <c r="Q5400" i="1"/>
  <c r="P5400" i="1"/>
  <c r="Q5798" i="1"/>
  <c r="P5798" i="1"/>
  <c r="Q5865" i="1"/>
  <c r="P5865" i="1"/>
  <c r="Q5924" i="1"/>
  <c r="P5924" i="1"/>
  <c r="Q5988" i="1"/>
  <c r="P5988" i="1"/>
  <c r="Q6055" i="1"/>
  <c r="P6055" i="1"/>
  <c r="Q6317" i="1"/>
  <c r="P6317" i="1"/>
  <c r="Q6381" i="1"/>
  <c r="P6381" i="1"/>
  <c r="Q6451" i="1"/>
  <c r="P6451" i="1"/>
  <c r="Q6515" i="1"/>
  <c r="P6515" i="1"/>
  <c r="Q6574" i="1"/>
  <c r="P6574" i="1"/>
  <c r="Q6638" i="1"/>
  <c r="P6638" i="1"/>
  <c r="Q6697" i="1"/>
  <c r="P6697" i="1"/>
  <c r="Q6764" i="1"/>
  <c r="P6764" i="1"/>
  <c r="Q6828" i="1"/>
  <c r="P6828" i="1"/>
  <c r="Q6895" i="1"/>
  <c r="P6895" i="1"/>
  <c r="Q6959" i="1"/>
  <c r="P6959" i="1"/>
  <c r="Q7013" i="1"/>
  <c r="P7013" i="1"/>
  <c r="Q1334" i="1"/>
  <c r="P1334" i="1"/>
  <c r="Q4166" i="1"/>
  <c r="P4166" i="1"/>
  <c r="Q4772" i="1"/>
  <c r="P4772" i="1"/>
  <c r="Q4836" i="1"/>
  <c r="P4836" i="1"/>
  <c r="Q4900" i="1"/>
  <c r="P4900" i="1"/>
  <c r="Q4967" i="1"/>
  <c r="P4967" i="1"/>
  <c r="Q5031" i="1"/>
  <c r="P5031" i="1"/>
  <c r="Q5099" i="1"/>
  <c r="P5099" i="1"/>
  <c r="Q5246" i="1"/>
  <c r="P5246" i="1"/>
  <c r="Q5406" i="1"/>
  <c r="P5406" i="1"/>
  <c r="Q5613" i="1"/>
  <c r="P5613" i="1"/>
  <c r="Q5736" i="1"/>
  <c r="P5736" i="1"/>
  <c r="Q5792" i="1"/>
  <c r="P5792" i="1"/>
  <c r="Q5854" i="1"/>
  <c r="P5854" i="1"/>
  <c r="Q5921" i="1"/>
  <c r="P5921" i="1"/>
  <c r="Q5985" i="1"/>
  <c r="P5985" i="1"/>
  <c r="Q6052" i="1"/>
  <c r="P6052" i="1"/>
  <c r="Q6290" i="1"/>
  <c r="P6290" i="1"/>
  <c r="Q6354" i="1"/>
  <c r="P6354" i="1"/>
  <c r="Q6421" i="1"/>
  <c r="P6421" i="1"/>
  <c r="Q6480" i="1"/>
  <c r="P6480" i="1"/>
  <c r="Q6544" i="1"/>
  <c r="P6544" i="1"/>
  <c r="Q6611" i="1"/>
  <c r="P6611" i="1"/>
  <c r="Q6675" i="1"/>
  <c r="P6675" i="1"/>
  <c r="Q6742" i="1"/>
  <c r="P6742" i="1"/>
  <c r="Q6801" i="1"/>
  <c r="P6801" i="1"/>
  <c r="Q6868" i="1"/>
  <c r="P6868" i="1"/>
  <c r="Q6932" i="1"/>
  <c r="P6932" i="1"/>
  <c r="Q4433" i="1"/>
  <c r="P4433" i="1"/>
  <c r="Q4689" i="1"/>
  <c r="P4689" i="1"/>
  <c r="Q4753" i="1"/>
  <c r="P4753" i="1"/>
  <c r="Q4817" i="1"/>
  <c r="P4817" i="1"/>
  <c r="Q4881" i="1"/>
  <c r="P4881" i="1"/>
  <c r="Q4940" i="1"/>
  <c r="P4940" i="1"/>
  <c r="Q5318" i="1"/>
  <c r="P5318" i="1"/>
  <c r="Q5458" i="1"/>
  <c r="P5458" i="1"/>
  <c r="Q5733" i="1"/>
  <c r="P5733" i="1"/>
  <c r="Q5773" i="1"/>
  <c r="P5773" i="1"/>
  <c r="Q5835" i="1"/>
  <c r="P5835" i="1"/>
  <c r="Q6033" i="1"/>
  <c r="P6033" i="1"/>
  <c r="Q6097" i="1"/>
  <c r="P6097" i="1"/>
  <c r="Q6161" i="1"/>
  <c r="P6161" i="1"/>
  <c r="Q6279" i="1"/>
  <c r="P6279" i="1"/>
  <c r="Q6319" i="1"/>
  <c r="P6319" i="1"/>
  <c r="Q6453" i="1"/>
  <c r="P6453" i="1"/>
  <c r="Q6517" i="1"/>
  <c r="P6517" i="1"/>
  <c r="Q6584" i="1"/>
  <c r="P6584" i="1"/>
  <c r="Q6648" i="1"/>
  <c r="P6648" i="1"/>
  <c r="Q6782" i="1"/>
  <c r="P6782" i="1"/>
  <c r="Q6841" i="1"/>
  <c r="P6841" i="1"/>
  <c r="Q3092" i="1"/>
  <c r="P3092" i="1"/>
  <c r="Q3336" i="1"/>
  <c r="P3336" i="1"/>
  <c r="Q3721" i="1"/>
  <c r="P3721" i="1"/>
  <c r="Q4246" i="1"/>
  <c r="P4246" i="1"/>
  <c r="Q4288" i="1"/>
  <c r="P4288" i="1"/>
  <c r="Q4654" i="1"/>
  <c r="P4654" i="1"/>
  <c r="Q4718" i="1"/>
  <c r="P4718" i="1"/>
  <c r="Q4782" i="1"/>
  <c r="P4782" i="1"/>
  <c r="Q4846" i="1"/>
  <c r="P4846" i="1"/>
  <c r="Q4910" i="1"/>
  <c r="P4910" i="1"/>
  <c r="Q5121" i="1"/>
  <c r="P5121" i="1"/>
  <c r="Q5364" i="1"/>
  <c r="P5364" i="1"/>
  <c r="Q5440" i="1"/>
  <c r="P5440" i="1"/>
  <c r="Q5603" i="1"/>
  <c r="P5603" i="1"/>
  <c r="Q5708" i="1"/>
  <c r="P5708" i="1"/>
  <c r="Q5770" i="1"/>
  <c r="P5770" i="1"/>
  <c r="Q5840" i="1"/>
  <c r="P5840" i="1"/>
  <c r="Q5899" i="1"/>
  <c r="P5899" i="1"/>
  <c r="Q5963" i="1"/>
  <c r="P5963" i="1"/>
  <c r="Q6094" i="1"/>
  <c r="P6094" i="1"/>
  <c r="Q6158" i="1"/>
  <c r="P6158" i="1"/>
  <c r="Q6308" i="1"/>
  <c r="P6308" i="1"/>
  <c r="Q6372" i="1"/>
  <c r="P6372" i="1"/>
  <c r="Q6439" i="1"/>
  <c r="P6439" i="1"/>
  <c r="Q6573" i="1"/>
  <c r="P6573" i="1"/>
  <c r="Q6637" i="1"/>
  <c r="P6637" i="1"/>
  <c r="Q6696" i="1"/>
  <c r="P6696" i="1"/>
  <c r="Q6763" i="1"/>
  <c r="P6763" i="1"/>
  <c r="Q6827" i="1"/>
  <c r="P6827" i="1"/>
  <c r="Q6894" i="1"/>
  <c r="P6894" i="1"/>
  <c r="Q6958" i="1"/>
  <c r="P6958" i="1"/>
  <c r="Q7028" i="1"/>
  <c r="P7028" i="1"/>
  <c r="Q7092" i="1"/>
  <c r="P7092" i="1"/>
  <c r="Q7156" i="1"/>
  <c r="P7156" i="1"/>
  <c r="Q7223" i="1"/>
  <c r="P7223" i="1"/>
  <c r="Q7287" i="1"/>
  <c r="P7287" i="1"/>
  <c r="P26" i="1"/>
  <c r="P106" i="1"/>
  <c r="P194" i="1"/>
  <c r="P274" i="1"/>
  <c r="P330" i="1"/>
  <c r="P402" i="1"/>
  <c r="P506" i="1"/>
  <c r="P570" i="1"/>
  <c r="P698" i="1"/>
  <c r="P770" i="1"/>
  <c r="P834" i="1"/>
  <c r="P898" i="1"/>
  <c r="P962" i="1"/>
  <c r="P1026" i="1"/>
  <c r="P1098" i="1"/>
  <c r="P1170" i="1"/>
  <c r="P1258" i="1"/>
  <c r="P1490" i="1"/>
  <c r="P1562" i="1"/>
  <c r="P1642" i="1"/>
  <c r="P1706" i="1"/>
  <c r="P1770" i="1"/>
  <c r="P1834" i="1"/>
  <c r="P1898" i="1"/>
  <c r="P1986" i="1"/>
  <c r="P2050" i="1"/>
  <c r="P2114" i="1"/>
  <c r="P2170" i="1"/>
  <c r="P2242" i="1"/>
  <c r="P2346" i="1"/>
  <c r="P2434" i="1"/>
  <c r="P2522" i="1"/>
  <c r="P2602" i="1"/>
  <c r="P2674" i="1"/>
  <c r="P2746" i="1"/>
  <c r="P2810" i="1"/>
  <c r="P2890" i="1"/>
  <c r="P2954" i="1"/>
  <c r="P3018" i="1"/>
  <c r="P3154" i="1"/>
  <c r="P3218" i="1"/>
  <c r="Q721" i="1"/>
  <c r="P721" i="1"/>
  <c r="Q2144" i="1"/>
  <c r="P2144" i="1"/>
  <c r="Q2208" i="1"/>
  <c r="P2208" i="1"/>
  <c r="Q3427" i="1"/>
  <c r="P3427" i="1"/>
  <c r="Q4197" i="1"/>
  <c r="P4197" i="1"/>
  <c r="Q4229" i="1"/>
  <c r="P4229" i="1"/>
  <c r="Q4539" i="1"/>
  <c r="P4539" i="1"/>
  <c r="Q4603" i="1"/>
  <c r="P4603" i="1"/>
  <c r="Q4779" i="1"/>
  <c r="P4779" i="1"/>
  <c r="Q4843" i="1"/>
  <c r="P4843" i="1"/>
  <c r="Q4907" i="1"/>
  <c r="P4907" i="1"/>
  <c r="Q4974" i="1"/>
  <c r="P4974" i="1"/>
  <c r="Q5196" i="1"/>
  <c r="P5196" i="1"/>
  <c r="Q5390" i="1"/>
  <c r="P5390" i="1"/>
  <c r="Q5645" i="1"/>
  <c r="P5645" i="1"/>
  <c r="Q5877" i="1"/>
  <c r="P5877" i="1"/>
  <c r="Q5944" i="1"/>
  <c r="P5944" i="1"/>
  <c r="Q6008" i="1"/>
  <c r="P6008" i="1"/>
  <c r="Q6067" i="1"/>
  <c r="P6067" i="1"/>
  <c r="Q6337" i="1"/>
  <c r="P6337" i="1"/>
  <c r="Q6401" i="1"/>
  <c r="P6401" i="1"/>
  <c r="Q6455" i="1"/>
  <c r="P6455" i="1"/>
  <c r="Q6519" i="1"/>
  <c r="P6519" i="1"/>
  <c r="Q6586" i="1"/>
  <c r="P6586" i="1"/>
  <c r="Q6650" i="1"/>
  <c r="P6650" i="1"/>
  <c r="Q6717" i="1"/>
  <c r="P6717" i="1"/>
  <c r="P3282" i="1"/>
  <c r="P3354" i="1"/>
  <c r="P3450" i="1"/>
  <c r="P3506" i="1"/>
  <c r="P3602" i="1"/>
  <c r="P3666" i="1"/>
  <c r="P3746" i="1"/>
  <c r="P3810" i="1"/>
  <c r="P3866" i="1"/>
  <c r="P3930" i="1"/>
  <c r="P4010" i="1"/>
  <c r="P4194" i="1"/>
  <c r="P4274" i="1"/>
  <c r="P4362" i="1"/>
  <c r="P4434" i="1"/>
  <c r="P4626" i="1"/>
  <c r="P4706" i="1"/>
  <c r="P4794" i="1"/>
  <c r="P4938" i="1"/>
  <c r="P5018" i="1"/>
  <c r="P5122" i="1"/>
  <c r="P5194" i="1"/>
  <c r="P5306" i="1"/>
  <c r="P5418" i="1"/>
  <c r="P5506" i="1"/>
  <c r="P5594" i="1"/>
  <c r="P5682" i="1"/>
  <c r="P5778" i="1"/>
  <c r="P5946" i="1"/>
  <c r="P6194" i="1"/>
  <c r="P6266" i="1"/>
  <c r="P6394" i="1"/>
  <c r="P6506" i="1"/>
  <c r="P115" i="1"/>
  <c r="P523" i="1"/>
  <c r="P947" i="1"/>
  <c r="P1331" i="1"/>
  <c r="P2291" i="1"/>
  <c r="P2835" i="1"/>
  <c r="P3699" i="1"/>
  <c r="P69" i="1"/>
  <c r="P477" i="1"/>
  <c r="P1077" i="1"/>
  <c r="P1629" i="1"/>
  <c r="P2109" i="1"/>
  <c r="P3397" i="1"/>
  <c r="P3909" i="1"/>
  <c r="P4381" i="1"/>
  <c r="Q5597" i="1"/>
  <c r="P5597" i="1"/>
  <c r="P6309" i="1"/>
  <c r="P126" i="1"/>
  <c r="Q502" i="1"/>
  <c r="P502" i="1"/>
  <c r="P1006" i="1"/>
  <c r="P1606" i="1"/>
  <c r="P2190" i="1"/>
  <c r="P2894" i="1"/>
  <c r="P3606" i="1"/>
  <c r="P4046" i="1"/>
  <c r="P4598" i="1"/>
  <c r="P5110" i="1"/>
  <c r="P5614" i="1"/>
  <c r="P455" i="1"/>
  <c r="P887" i="1"/>
  <c r="P1431" i="1"/>
  <c r="P2567" i="1"/>
  <c r="P3847" i="1"/>
  <c r="P4703" i="1"/>
  <c r="P5215" i="1"/>
  <c r="P6039" i="1"/>
  <c r="P4033" i="1"/>
  <c r="P6833" i="1"/>
  <c r="P3860" i="1"/>
  <c r="P5884" i="1"/>
  <c r="Q55" i="1"/>
  <c r="P55" i="1"/>
  <c r="Q484" i="1"/>
  <c r="P484" i="1"/>
  <c r="Q272" i="1"/>
  <c r="P272" i="1"/>
  <c r="Q487" i="1"/>
  <c r="P487" i="1"/>
  <c r="Q758" i="1"/>
  <c r="P758" i="1"/>
  <c r="Q894" i="1"/>
  <c r="P894" i="1"/>
  <c r="Q1420" i="1"/>
  <c r="P1420" i="1"/>
  <c r="Q1545" i="1"/>
  <c r="P1545" i="1"/>
  <c r="Q1541" i="1"/>
  <c r="P1541" i="1"/>
  <c r="Q1721" i="1"/>
  <c r="P1721" i="1"/>
  <c r="Q2784" i="1"/>
  <c r="P2784" i="1"/>
  <c r="Q2848" i="1"/>
  <c r="P2848" i="1"/>
  <c r="Q2476" i="1"/>
  <c r="P2476" i="1"/>
  <c r="Q3020" i="1"/>
  <c r="P3020" i="1"/>
  <c r="Q3357" i="1"/>
  <c r="P3357" i="1"/>
  <c r="Q4089" i="1"/>
  <c r="P4089" i="1"/>
  <c r="Q3791" i="1"/>
  <c r="P3791" i="1"/>
  <c r="Q4424" i="1"/>
  <c r="P4424" i="1"/>
  <c r="Q5033" i="1"/>
  <c r="P5033" i="1"/>
  <c r="Q5029" i="1"/>
  <c r="P5029" i="1"/>
  <c r="Q5343" i="1"/>
  <c r="P5343" i="1"/>
  <c r="Q5491" i="1"/>
  <c r="P5491" i="1"/>
  <c r="Q5563" i="1"/>
  <c r="P5563" i="1"/>
  <c r="Q6171" i="1"/>
  <c r="P6171" i="1"/>
  <c r="Q6221" i="1"/>
  <c r="P6221" i="1"/>
  <c r="Q100" i="1"/>
  <c r="P100" i="1"/>
  <c r="Q344" i="1"/>
  <c r="P344" i="1"/>
  <c r="Q1027" i="1"/>
  <c r="P1027" i="1"/>
  <c r="Q1902" i="1"/>
  <c r="P1902" i="1"/>
  <c r="Q2428" i="1"/>
  <c r="P2428" i="1"/>
  <c r="Q3128" i="1"/>
  <c r="P3128" i="1"/>
  <c r="Q941" i="1"/>
  <c r="P941" i="1"/>
  <c r="Q2925" i="1"/>
  <c r="P2925" i="1"/>
  <c r="Q1145" i="1"/>
  <c r="P1145" i="1"/>
  <c r="Q1792" i="1"/>
  <c r="P1792" i="1"/>
  <c r="Q192" i="1"/>
  <c r="P192" i="1"/>
  <c r="Q957" i="1"/>
  <c r="P957" i="1"/>
  <c r="Q1113" i="1"/>
  <c r="P1113" i="1"/>
  <c r="Q1813" i="1"/>
  <c r="P1813" i="1"/>
  <c r="Q3566" i="1"/>
  <c r="P3566" i="1"/>
  <c r="Q4133" i="1"/>
  <c r="P4133" i="1"/>
  <c r="Q573" i="1"/>
  <c r="P573" i="1"/>
  <c r="Q4251" i="1"/>
  <c r="P4251" i="1"/>
  <c r="Q494" i="1"/>
  <c r="P494" i="1"/>
  <c r="Q1987" i="1"/>
  <c r="P1987" i="1"/>
  <c r="Q3548" i="1"/>
  <c r="P3548" i="1"/>
  <c r="Q4266" i="1"/>
  <c r="P4266" i="1"/>
  <c r="Q89" i="1"/>
  <c r="P89" i="1"/>
  <c r="Q313" i="1"/>
  <c r="P313" i="1"/>
  <c r="Q500" i="1"/>
  <c r="P500" i="1"/>
  <c r="Q446" i="1"/>
  <c r="P446" i="1"/>
  <c r="Q619" i="1"/>
  <c r="P619" i="1"/>
  <c r="Q1171" i="1"/>
  <c r="P1171" i="1"/>
  <c r="Q1231" i="1"/>
  <c r="P1231" i="1"/>
  <c r="Q1381" i="1"/>
  <c r="P1381" i="1"/>
  <c r="Q1905" i="1"/>
  <c r="P1905" i="1"/>
  <c r="Q1718" i="1"/>
  <c r="P1718" i="1"/>
  <c r="Q1745" i="1"/>
  <c r="P1745" i="1"/>
  <c r="Q2225" i="1"/>
  <c r="P2225" i="1"/>
  <c r="Q2320" i="1"/>
  <c r="P2320" i="1"/>
  <c r="Q2532" i="1"/>
  <c r="P2532" i="1"/>
  <c r="Q2748" i="1"/>
  <c r="P2748" i="1"/>
  <c r="Q2304" i="1"/>
  <c r="P2304" i="1"/>
  <c r="Q3726" i="1"/>
  <c r="P3726" i="1"/>
  <c r="Q3660" i="1"/>
  <c r="P3660" i="1"/>
  <c r="Q3334" i="1"/>
  <c r="P3334" i="1"/>
  <c r="Q3612" i="1"/>
  <c r="P3612" i="1"/>
  <c r="Q3641" i="1"/>
  <c r="P3641" i="1"/>
  <c r="Q3851" i="1"/>
  <c r="P3851" i="1"/>
  <c r="Q4105" i="1"/>
  <c r="P4105" i="1"/>
  <c r="Q4452" i="1"/>
  <c r="P4452" i="1"/>
  <c r="Q5049" i="1"/>
  <c r="P5049" i="1"/>
  <c r="Q5067" i="1"/>
  <c r="P5067" i="1"/>
  <c r="Q5291" i="1"/>
  <c r="P5291" i="1"/>
  <c r="Q5200" i="1"/>
  <c r="P5200" i="1"/>
  <c r="Q5660" i="1"/>
  <c r="P5660" i="1"/>
  <c r="Q5575" i="1"/>
  <c r="P5575" i="1"/>
  <c r="Q5248" i="1"/>
  <c r="P5248" i="1"/>
  <c r="Q6135" i="1"/>
  <c r="P6135" i="1"/>
  <c r="Q6174" i="1"/>
  <c r="P6174" i="1"/>
  <c r="Q35" i="1"/>
  <c r="P35" i="1"/>
  <c r="Q353" i="1"/>
  <c r="P353" i="1"/>
  <c r="Q1060" i="1"/>
  <c r="P1060" i="1"/>
  <c r="Q2256" i="1"/>
  <c r="P2256" i="1"/>
  <c r="Q2841" i="1"/>
  <c r="P2841" i="1"/>
  <c r="Q459" i="1"/>
  <c r="P459" i="1"/>
  <c r="Q1124" i="1"/>
  <c r="P1124" i="1"/>
  <c r="Q2035" i="1"/>
  <c r="P2035" i="1"/>
  <c r="Q2967" i="1"/>
  <c r="P2967" i="1"/>
  <c r="Q231" i="1"/>
  <c r="P231" i="1"/>
  <c r="Q1558" i="1"/>
  <c r="P1558" i="1"/>
  <c r="Q2129" i="1"/>
  <c r="P2129" i="1"/>
  <c r="Q367" i="1"/>
  <c r="P367" i="1"/>
  <c r="Q1104" i="1"/>
  <c r="P1104" i="1"/>
  <c r="Q1131" i="1"/>
  <c r="P1131" i="1"/>
  <c r="Q1841" i="1"/>
  <c r="P1841" i="1"/>
  <c r="Q2944" i="1"/>
  <c r="P2944" i="1"/>
  <c r="Q3755" i="1"/>
  <c r="P3755" i="1"/>
  <c r="Q4039" i="1"/>
  <c r="P4039" i="1"/>
  <c r="Q4468" i="1"/>
  <c r="P4468" i="1"/>
  <c r="Q647" i="1"/>
  <c r="P647" i="1"/>
  <c r="Q4202" i="1"/>
  <c r="P4202" i="1"/>
  <c r="Q765" i="1"/>
  <c r="P765" i="1"/>
  <c r="Q2011" i="1"/>
  <c r="P2011" i="1"/>
  <c r="Q3607" i="1"/>
  <c r="P3607" i="1"/>
  <c r="Q4064" i="1"/>
  <c r="P4064" i="1"/>
  <c r="Q4422" i="1"/>
  <c r="P4422" i="1"/>
  <c r="Q1551" i="1"/>
  <c r="P1551" i="1"/>
  <c r="Q3073" i="1"/>
  <c r="P3073" i="1"/>
  <c r="Q4117" i="1"/>
  <c r="P4117" i="1"/>
  <c r="Q4580" i="1"/>
  <c r="P4580" i="1"/>
  <c r="Q1269" i="1"/>
  <c r="P1269" i="1"/>
  <c r="Q2656" i="1"/>
  <c r="P2656" i="1"/>
  <c r="Q3663" i="1"/>
  <c r="P3663" i="1"/>
  <c r="Q4207" i="1"/>
  <c r="P4207" i="1"/>
  <c r="Q4663" i="1"/>
  <c r="P4663" i="1"/>
  <c r="Q757" i="1"/>
  <c r="P757" i="1"/>
  <c r="Q3368" i="1"/>
  <c r="P3368" i="1"/>
  <c r="Q3715" i="1"/>
  <c r="P3715" i="1"/>
  <c r="Q4198" i="1"/>
  <c r="P4198" i="1"/>
  <c r="Q4526" i="1"/>
  <c r="P4526" i="1"/>
  <c r="Q2015" i="1"/>
  <c r="P2015" i="1"/>
  <c r="Q4183" i="1"/>
  <c r="P4183" i="1"/>
  <c r="Q5796" i="1"/>
  <c r="P5796" i="1"/>
  <c r="Q6061" i="1"/>
  <c r="P6061" i="1"/>
  <c r="Q6339" i="1"/>
  <c r="P6339" i="1"/>
  <c r="Q6735" i="1"/>
  <c r="P6735" i="1"/>
  <c r="Q5310" i="1"/>
  <c r="P5310" i="1"/>
  <c r="Q5873" i="1"/>
  <c r="P5873" i="1"/>
  <c r="Q6389" i="1"/>
  <c r="P6389" i="1"/>
  <c r="Q6772" i="1"/>
  <c r="P6772" i="1"/>
  <c r="Q1691" i="1"/>
  <c r="P1691" i="1"/>
  <c r="Q5039" i="1"/>
  <c r="P5039" i="1"/>
  <c r="Q5621" i="1"/>
  <c r="P5621" i="1"/>
  <c r="Q5862" i="1"/>
  <c r="P5862" i="1"/>
  <c r="Q6298" i="1"/>
  <c r="P6298" i="1"/>
  <c r="Q6555" i="1"/>
  <c r="P6555" i="1"/>
  <c r="Q6876" i="1"/>
  <c r="P6876" i="1"/>
  <c r="Q4889" i="1"/>
  <c r="P4889" i="1"/>
  <c r="Q5487" i="1"/>
  <c r="P5487" i="1"/>
  <c r="Q5910" i="1"/>
  <c r="P5910" i="1"/>
  <c r="Q6285" i="1"/>
  <c r="P6285" i="1"/>
  <c r="Q6592" i="1"/>
  <c r="P6592" i="1"/>
  <c r="Q5274" i="1"/>
  <c r="P5274" i="1"/>
  <c r="Q5711" i="1"/>
  <c r="P5711" i="1"/>
  <c r="Q5907" i="1"/>
  <c r="P5907" i="1"/>
  <c r="Q6038" i="1"/>
  <c r="P6038" i="1"/>
  <c r="Q6316" i="1"/>
  <c r="P6316" i="1"/>
  <c r="Q6514" i="1"/>
  <c r="P6514" i="1"/>
  <c r="Q6645" i="1"/>
  <c r="P6645" i="1"/>
  <c r="Q6771" i="1"/>
  <c r="P6771" i="1"/>
  <c r="Q6838" i="1"/>
  <c r="P6838" i="1"/>
  <c r="Q6902" i="1"/>
  <c r="P6902" i="1"/>
  <c r="Q7100" i="1"/>
  <c r="P7100" i="1"/>
  <c r="Q7164" i="1"/>
  <c r="P7164" i="1"/>
  <c r="Q7231" i="1"/>
  <c r="P7231" i="1"/>
  <c r="Q7295" i="1"/>
  <c r="P7295" i="1"/>
  <c r="P202" i="1"/>
  <c r="P578" i="1"/>
  <c r="P2122" i="1"/>
  <c r="P2442" i="1"/>
  <c r="P2682" i="1"/>
  <c r="P2962" i="1"/>
  <c r="P3026" i="1"/>
  <c r="Q852" i="1"/>
  <c r="P852" i="1"/>
  <c r="Q2053" i="1"/>
  <c r="P2053" i="1"/>
  <c r="Q2152" i="1"/>
  <c r="P2152" i="1"/>
  <c r="Q2627" i="1"/>
  <c r="P2627" i="1"/>
  <c r="Q3547" i="1"/>
  <c r="P3547" i="1"/>
  <c r="Q4200" i="1"/>
  <c r="P4200" i="1"/>
  <c r="Q4232" i="1"/>
  <c r="P4232" i="1"/>
  <c r="Q4547" i="1"/>
  <c r="P4547" i="1"/>
  <c r="Q4723" i="1"/>
  <c r="P4723" i="1"/>
  <c r="Q4787" i="1"/>
  <c r="P4787" i="1"/>
  <c r="Q4851" i="1"/>
  <c r="P4851" i="1"/>
  <c r="Q4915" i="1"/>
  <c r="P4915" i="1"/>
  <c r="Q5222" i="1"/>
  <c r="P5222" i="1"/>
  <c r="Q5434" i="1"/>
  <c r="P5434" i="1"/>
  <c r="Q5653" i="1"/>
  <c r="P5653" i="1"/>
  <c r="Q5888" i="1"/>
  <c r="P5888" i="1"/>
  <c r="Q5952" i="1"/>
  <c r="P5952" i="1"/>
  <c r="Q6011" i="1"/>
  <c r="P6011" i="1"/>
  <c r="Q6231" i="1"/>
  <c r="P6231" i="1"/>
  <c r="Q6345" i="1"/>
  <c r="P6345" i="1"/>
  <c r="Q6404" i="1"/>
  <c r="P6404" i="1"/>
  <c r="Q6463" i="1"/>
  <c r="P6463" i="1"/>
  <c r="P3514" i="1"/>
  <c r="P3938" i="1"/>
  <c r="P4714" i="1"/>
  <c r="P6282" i="1"/>
  <c r="P179" i="1"/>
  <c r="P2355" i="1"/>
  <c r="P1693" i="1"/>
  <c r="P2197" i="1"/>
  <c r="P3477" i="1"/>
  <c r="P5133" i="1"/>
  <c r="P6373" i="1"/>
  <c r="P574" i="1"/>
  <c r="P1070" i="1"/>
  <c r="P4142" i="1"/>
  <c r="P4662" i="1"/>
  <c r="P31" i="1"/>
  <c r="P1985" i="1"/>
  <c r="P340" i="1"/>
  <c r="Q795" i="1"/>
  <c r="P795" i="1"/>
  <c r="Q999" i="1"/>
  <c r="P999" i="1"/>
  <c r="Q815" i="1"/>
  <c r="P815" i="1"/>
  <c r="Q955" i="1"/>
  <c r="P955" i="1"/>
  <c r="Q1095" i="1"/>
  <c r="P1095" i="1"/>
  <c r="Q1239" i="1"/>
  <c r="P1239" i="1"/>
  <c r="Q1413" i="1"/>
  <c r="P1413" i="1"/>
  <c r="Q1433" i="1"/>
  <c r="P1433" i="1"/>
  <c r="Q1415" i="1"/>
  <c r="P1415" i="1"/>
  <c r="Q1423" i="1"/>
  <c r="P1423" i="1"/>
  <c r="Q1649" i="1"/>
  <c r="P1649" i="1"/>
  <c r="Q1937" i="1"/>
  <c r="P1937" i="1"/>
  <c r="Q2097" i="1"/>
  <c r="P2097" i="1"/>
  <c r="Q2036" i="1"/>
  <c r="P2036" i="1"/>
  <c r="Q1825" i="1"/>
  <c r="P1825" i="1"/>
  <c r="Q1965" i="1"/>
  <c r="P1965" i="1"/>
  <c r="Q2070" i="1"/>
  <c r="P2070" i="1"/>
  <c r="Q1589" i="1"/>
  <c r="P1589" i="1"/>
  <c r="Q1877" i="1"/>
  <c r="P1877" i="1"/>
  <c r="Q1637" i="1"/>
  <c r="P1637" i="1"/>
  <c r="Q1774" i="1"/>
  <c r="P1774" i="1"/>
  <c r="Q1894" i="1"/>
  <c r="P1894" i="1"/>
  <c r="Q2022" i="1"/>
  <c r="P2022" i="1"/>
  <c r="Q2255" i="1"/>
  <c r="P2255" i="1"/>
  <c r="Q2227" i="1"/>
  <c r="P2227" i="1"/>
  <c r="Q2224" i="1"/>
  <c r="P2224" i="1"/>
  <c r="Q2475" i="1"/>
  <c r="P2475" i="1"/>
  <c r="Q2352" i="1"/>
  <c r="P2352" i="1"/>
  <c r="Q2608" i="1"/>
  <c r="P2608" i="1"/>
  <c r="Q2860" i="1"/>
  <c r="P2860" i="1"/>
  <c r="Q2279" i="1"/>
  <c r="P2279" i="1"/>
  <c r="Q2535" i="1"/>
  <c r="P2535" i="1"/>
  <c r="Q2684" i="1"/>
  <c r="P2684" i="1"/>
  <c r="Q2775" i="1"/>
  <c r="P2775" i="1"/>
  <c r="Q2896" i="1"/>
  <c r="P2896" i="1"/>
  <c r="Q2392" i="1"/>
  <c r="P2392" i="1"/>
  <c r="Q2520" i="1"/>
  <c r="P2520" i="1"/>
  <c r="Q2628" i="1"/>
  <c r="P2628" i="1"/>
  <c r="Q2751" i="1"/>
  <c r="P2751" i="1"/>
  <c r="Q2316" i="1"/>
  <c r="P2316" i="1"/>
  <c r="Q2572" i="1"/>
  <c r="P2572" i="1"/>
  <c r="Q2862" i="1"/>
  <c r="P2862" i="1"/>
  <c r="Q2307" i="1"/>
  <c r="P2307" i="1"/>
  <c r="Q2435" i="1"/>
  <c r="P2435" i="1"/>
  <c r="Q2563" i="1"/>
  <c r="P2563" i="1"/>
  <c r="Q2683" i="1"/>
  <c r="P2683" i="1"/>
  <c r="Q2812" i="1"/>
  <c r="P2812" i="1"/>
  <c r="Q2984" i="1"/>
  <c r="P2984" i="1"/>
  <c r="Q3062" i="1"/>
  <c r="P3062" i="1"/>
  <c r="Q3039" i="1"/>
  <c r="P3039" i="1"/>
  <c r="Q2953" i="1"/>
  <c r="P2953" i="1"/>
  <c r="Q3038" i="1"/>
  <c r="P3038" i="1"/>
  <c r="Q3318" i="1"/>
  <c r="P3318" i="1"/>
  <c r="Q3742" i="1"/>
  <c r="P3742" i="1"/>
  <c r="Q3262" i="1"/>
  <c r="P3262" i="1"/>
  <c r="Q3329" i="1"/>
  <c r="P3329" i="1"/>
  <c r="Q3525" i="1"/>
  <c r="P3525" i="1"/>
  <c r="Q3697" i="1"/>
  <c r="P3697" i="1"/>
  <c r="Q3337" i="1"/>
  <c r="P3337" i="1"/>
  <c r="Q3425" i="1"/>
  <c r="P3425" i="1"/>
  <c r="Q3533" i="1"/>
  <c r="P3533" i="1"/>
  <c r="Q3688" i="1"/>
  <c r="P3688" i="1"/>
  <c r="Q3278" i="1"/>
  <c r="P3278" i="1"/>
  <c r="Q3670" i="1"/>
  <c r="P3670" i="1"/>
  <c r="Q3269" i="1"/>
  <c r="P3269" i="1"/>
  <c r="Q3550" i="1"/>
  <c r="P3550" i="1"/>
  <c r="Q3661" i="1"/>
  <c r="P3661" i="1"/>
  <c r="Q3993" i="1"/>
  <c r="P3993" i="1"/>
  <c r="Q3859" i="1"/>
  <c r="P3859" i="1"/>
  <c r="Q3969" i="1"/>
  <c r="P3969" i="1"/>
  <c r="Q4113" i="1"/>
  <c r="P4113" i="1"/>
  <c r="Q4040" i="1"/>
  <c r="P4040" i="1"/>
  <c r="Q3751" i="1"/>
  <c r="P3751" i="1"/>
  <c r="Q3815" i="1"/>
  <c r="P3815" i="1"/>
  <c r="Q3952" i="1"/>
  <c r="P3952" i="1"/>
  <c r="Q4052" i="1"/>
  <c r="P4052" i="1"/>
  <c r="Q4456" i="1"/>
  <c r="P4456" i="1"/>
  <c r="Q4393" i="1"/>
  <c r="P4393" i="1"/>
  <c r="Q4413" i="1"/>
  <c r="P4413" i="1"/>
  <c r="Q4310" i="1"/>
  <c r="P4310" i="1"/>
  <c r="Q4430" i="1"/>
  <c r="P4430" i="1"/>
  <c r="Q4988" i="1"/>
  <c r="P4988" i="1"/>
  <c r="Q5052" i="1"/>
  <c r="P5052" i="1"/>
  <c r="Q4993" i="1"/>
  <c r="P4993" i="1"/>
  <c r="Q5057" i="1"/>
  <c r="P5057" i="1"/>
  <c r="Q5038" i="1"/>
  <c r="P5038" i="1"/>
  <c r="Q5011" i="1"/>
  <c r="P5011" i="1"/>
  <c r="Q5070" i="1"/>
  <c r="P5070" i="1"/>
  <c r="Q5008" i="1"/>
  <c r="P5008" i="1"/>
  <c r="Q5075" i="1"/>
  <c r="P5075" i="1"/>
  <c r="Q5053" i="1"/>
  <c r="P5053" i="1"/>
  <c r="Q5180" i="1"/>
  <c r="P5180" i="1"/>
  <c r="Q5320" i="1"/>
  <c r="P5320" i="1"/>
  <c r="Q5460" i="1"/>
  <c r="P5460" i="1"/>
  <c r="Q5588" i="1"/>
  <c r="P5588" i="1"/>
  <c r="Q5684" i="1"/>
  <c r="P5684" i="1"/>
  <c r="Q5416" i="1"/>
  <c r="P5416" i="1"/>
  <c r="Q5547" i="1"/>
  <c r="P5547" i="1"/>
  <c r="Q5112" i="1"/>
  <c r="P5112" i="1"/>
  <c r="Q5264" i="1"/>
  <c r="P5264" i="1"/>
  <c r="Q5663" i="1"/>
  <c r="P5663" i="1"/>
  <c r="Q5132" i="1"/>
  <c r="P5132" i="1"/>
  <c r="Q5284" i="1"/>
  <c r="P5284" i="1"/>
  <c r="Q5424" i="1"/>
  <c r="P5424" i="1"/>
  <c r="Q5552" i="1"/>
  <c r="P5552" i="1"/>
  <c r="Q5683" i="1"/>
  <c r="P5683" i="1"/>
  <c r="Q5604" i="1"/>
  <c r="P5604" i="1"/>
  <c r="Q5184" i="1"/>
  <c r="P5184" i="1"/>
  <c r="Q5356" i="1"/>
  <c r="P5356" i="1"/>
  <c r="Q5496" i="1"/>
  <c r="P5496" i="1"/>
  <c r="Q5624" i="1"/>
  <c r="P5624" i="1"/>
  <c r="Q5096" i="1"/>
  <c r="P5096" i="1"/>
  <c r="Q5280" i="1"/>
  <c r="P5280" i="1"/>
  <c r="Q5548" i="1"/>
  <c r="P5548" i="1"/>
  <c r="Q5679" i="1"/>
  <c r="P5679" i="1"/>
  <c r="Q6131" i="1"/>
  <c r="P6131" i="1"/>
  <c r="Q6201" i="1"/>
  <c r="P6201" i="1"/>
  <c r="Q6079" i="1"/>
  <c r="P6079" i="1"/>
  <c r="Q6143" i="1"/>
  <c r="P6143" i="1"/>
  <c r="Q6205" i="1"/>
  <c r="P6205" i="1"/>
  <c r="Q6116" i="1"/>
  <c r="P6116" i="1"/>
  <c r="Q6183" i="1"/>
  <c r="P6183" i="1"/>
  <c r="Q6188" i="1"/>
  <c r="P6188" i="1"/>
  <c r="Q6185" i="1"/>
  <c r="P6185" i="1"/>
  <c r="Q41" i="1"/>
  <c r="P41" i="1"/>
  <c r="Q29" i="1"/>
  <c r="P29" i="1"/>
  <c r="Q46" i="1"/>
  <c r="P46" i="1"/>
  <c r="Q57" i="1"/>
  <c r="P57" i="1"/>
  <c r="Q93" i="1"/>
  <c r="P93" i="1"/>
  <c r="Q148" i="1"/>
  <c r="P148" i="1"/>
  <c r="Q280" i="1"/>
  <c r="P280" i="1"/>
  <c r="Q366" i="1"/>
  <c r="P366" i="1"/>
  <c r="Q665" i="1"/>
  <c r="P665" i="1"/>
  <c r="Q747" i="1"/>
  <c r="P747" i="1"/>
  <c r="Q857" i="1"/>
  <c r="P857" i="1"/>
  <c r="Q953" i="1"/>
  <c r="P953" i="1"/>
  <c r="Q1062" i="1"/>
  <c r="P1062" i="1"/>
  <c r="Q1169" i="1"/>
  <c r="P1169" i="1"/>
  <c r="Q1257" i="1"/>
  <c r="P1257" i="1"/>
  <c r="Q1384" i="1"/>
  <c r="P1384" i="1"/>
  <c r="Q1489" i="1"/>
  <c r="P1489" i="1"/>
  <c r="Q1824" i="1"/>
  <c r="P1824" i="1"/>
  <c r="Q1964" i="1"/>
  <c r="P1964" i="1"/>
  <c r="Q2089" i="1"/>
  <c r="P2089" i="1"/>
  <c r="Q2196" i="1"/>
  <c r="P2196" i="1"/>
  <c r="Q2259" i="1"/>
  <c r="P2259" i="1"/>
  <c r="Q2367" i="1"/>
  <c r="P2367" i="1"/>
  <c r="Q2460" i="1"/>
  <c r="P2460" i="1"/>
  <c r="Q2635" i="1"/>
  <c r="P2635" i="1"/>
  <c r="Q2708" i="1"/>
  <c r="P2708" i="1"/>
  <c r="Q2845" i="1"/>
  <c r="P2845" i="1"/>
  <c r="Q3192" i="1"/>
  <c r="P3192" i="1"/>
  <c r="Q176" i="1"/>
  <c r="P176" i="1"/>
  <c r="Q387" i="1"/>
  <c r="P387" i="1"/>
  <c r="Q462" i="1"/>
  <c r="P462" i="1"/>
  <c r="Q581" i="1"/>
  <c r="P581" i="1"/>
  <c r="Q686" i="1"/>
  <c r="P686" i="1"/>
  <c r="Q801" i="1"/>
  <c r="P801" i="1"/>
  <c r="Q1126" i="1"/>
  <c r="P1126" i="1"/>
  <c r="Q1395" i="1"/>
  <c r="P1395" i="1"/>
  <c r="Q1597" i="1"/>
  <c r="P1597" i="1"/>
  <c r="Q1812" i="1"/>
  <c r="P1812" i="1"/>
  <c r="Q1952" i="1"/>
  <c r="P1952" i="1"/>
  <c r="Q2059" i="1"/>
  <c r="P2059" i="1"/>
  <c r="Q2150" i="1"/>
  <c r="P2150" i="1"/>
  <c r="Q2212" i="1"/>
  <c r="P2212" i="1"/>
  <c r="Q2358" i="1"/>
  <c r="P2358" i="1"/>
  <c r="Q2486" i="1"/>
  <c r="P2486" i="1"/>
  <c r="Q2614" i="1"/>
  <c r="P2614" i="1"/>
  <c r="Q2743" i="1"/>
  <c r="P2743" i="1"/>
  <c r="Q2888" i="1"/>
  <c r="P2888" i="1"/>
  <c r="Q2935" i="1"/>
  <c r="P2935" i="1"/>
  <c r="Q2973" i="1"/>
  <c r="P2973" i="1"/>
  <c r="Q3136" i="1"/>
  <c r="P3136" i="1"/>
  <c r="Q3326" i="1"/>
  <c r="P3326" i="1"/>
  <c r="Q143" i="1"/>
  <c r="P143" i="1"/>
  <c r="Q433" i="1"/>
  <c r="P433" i="1"/>
  <c r="Q726" i="1"/>
  <c r="P726" i="1"/>
  <c r="Q961" i="1"/>
  <c r="P961" i="1"/>
  <c r="Q1177" i="1"/>
  <c r="P1177" i="1"/>
  <c r="Q1291" i="1"/>
  <c r="P1291" i="1"/>
  <c r="Q1377" i="1"/>
  <c r="P1377" i="1"/>
  <c r="Q1478" i="1"/>
  <c r="P1478" i="1"/>
  <c r="Q1574" i="1"/>
  <c r="P1574" i="1"/>
  <c r="Q1713" i="1"/>
  <c r="P1713" i="1"/>
  <c r="Q1832" i="1"/>
  <c r="P1832" i="1"/>
  <c r="Q1881" i="1"/>
  <c r="P1881" i="1"/>
  <c r="Q2131" i="1"/>
  <c r="P2131" i="1"/>
  <c r="Q2174" i="1"/>
  <c r="P2174" i="1"/>
  <c r="Q2777" i="1"/>
  <c r="P2777" i="1"/>
  <c r="Q2924" i="1"/>
  <c r="P2924" i="1"/>
  <c r="Q2983" i="1"/>
  <c r="P2983" i="1"/>
  <c r="Q3104" i="1"/>
  <c r="P3104" i="1"/>
  <c r="Q136" i="1"/>
  <c r="P136" i="1"/>
  <c r="Q124" i="1"/>
  <c r="P124" i="1"/>
  <c r="Q222" i="1"/>
  <c r="P222" i="1"/>
  <c r="Q529" i="1"/>
  <c r="P529" i="1"/>
  <c r="Q607" i="1"/>
  <c r="P607" i="1"/>
  <c r="Q740" i="1"/>
  <c r="P740" i="1"/>
  <c r="Q110" i="1"/>
  <c r="P110" i="1"/>
  <c r="Q216" i="1"/>
  <c r="P216" i="1"/>
  <c r="Q621" i="1"/>
  <c r="P621" i="1"/>
  <c r="Q777" i="1"/>
  <c r="P777" i="1"/>
  <c r="Q977" i="1"/>
  <c r="P977" i="1"/>
  <c r="Q1132" i="1"/>
  <c r="P1132" i="1"/>
  <c r="Q1317" i="1"/>
  <c r="P1317" i="1"/>
  <c r="Q1448" i="1"/>
  <c r="P1448" i="1"/>
  <c r="Q1564" i="1"/>
  <c r="P1564" i="1"/>
  <c r="Q1731" i="1"/>
  <c r="P1731" i="1"/>
  <c r="Q1884" i="1"/>
  <c r="P1884" i="1"/>
  <c r="Q2006" i="1"/>
  <c r="P2006" i="1"/>
  <c r="Q2080" i="1"/>
  <c r="P2080" i="1"/>
  <c r="Q2398" i="1"/>
  <c r="P2398" i="1"/>
  <c r="Q2598" i="1"/>
  <c r="P2598" i="1"/>
  <c r="Q2879" i="1"/>
  <c r="P2879" i="1"/>
  <c r="Q2952" i="1"/>
  <c r="P2952" i="1"/>
  <c r="Q3001" i="1"/>
  <c r="P3001" i="1"/>
  <c r="Q3033" i="1"/>
  <c r="P3033" i="1"/>
  <c r="Q3179" i="1"/>
  <c r="P3179" i="1"/>
  <c r="Q3257" i="1"/>
  <c r="P3257" i="1"/>
  <c r="Q3464" i="1"/>
  <c r="P3464" i="1"/>
  <c r="Q3637" i="1"/>
  <c r="P3637" i="1"/>
  <c r="Q3763" i="1"/>
  <c r="P3763" i="1"/>
  <c r="Q3827" i="1"/>
  <c r="P3827" i="1"/>
  <c r="Q3929" i="1"/>
  <c r="P3929" i="1"/>
  <c r="Q4062" i="1"/>
  <c r="P4062" i="1"/>
  <c r="Q4165" i="1"/>
  <c r="P4165" i="1"/>
  <c r="Q4235" i="1"/>
  <c r="P4235" i="1"/>
  <c r="Q4389" i="1"/>
  <c r="P4389" i="1"/>
  <c r="Q4480" i="1"/>
  <c r="P4480" i="1"/>
  <c r="Q4537" i="1"/>
  <c r="P4537" i="1"/>
  <c r="Q4597" i="1"/>
  <c r="P4597" i="1"/>
  <c r="Q4667" i="1"/>
  <c r="P4667" i="1"/>
  <c r="Q409" i="1"/>
  <c r="P409" i="1"/>
  <c r="Q728" i="1"/>
  <c r="P728" i="1"/>
  <c r="Q1732" i="1"/>
  <c r="P1732" i="1"/>
  <c r="Q2133" i="1"/>
  <c r="P2133" i="1"/>
  <c r="Q3766" i="1"/>
  <c r="P3766" i="1"/>
  <c r="Q3830" i="1"/>
  <c r="P3830" i="1"/>
  <c r="Q4275" i="1"/>
  <c r="P4275" i="1"/>
  <c r="Q172" i="1"/>
  <c r="P172" i="1"/>
  <c r="Q414" i="1"/>
  <c r="P414" i="1"/>
  <c r="Q681" i="1"/>
  <c r="P681" i="1"/>
  <c r="Q772" i="1"/>
  <c r="P772" i="1"/>
  <c r="Q965" i="1"/>
  <c r="P965" i="1"/>
  <c r="Q1185" i="1"/>
  <c r="P1185" i="1"/>
  <c r="Q1289" i="1"/>
  <c r="P1289" i="1"/>
  <c r="Q1465" i="1"/>
  <c r="P1465" i="1"/>
  <c r="Q1816" i="1"/>
  <c r="P1816" i="1"/>
  <c r="Q2019" i="1"/>
  <c r="P2019" i="1"/>
  <c r="Q2100" i="1"/>
  <c r="P2100" i="1"/>
  <c r="Q2344" i="1"/>
  <c r="P2344" i="1"/>
  <c r="Q3068" i="1"/>
  <c r="P3068" i="1"/>
  <c r="Q3205" i="1"/>
  <c r="P3205" i="1"/>
  <c r="Q3396" i="1"/>
  <c r="P3396" i="1"/>
  <c r="Q3617" i="1"/>
  <c r="P3617" i="1"/>
  <c r="Q3735" i="1"/>
  <c r="P3735" i="1"/>
  <c r="Q3789" i="1"/>
  <c r="P3789" i="1"/>
  <c r="Q3854" i="1"/>
  <c r="P3854" i="1"/>
  <c r="Q3888" i="1"/>
  <c r="P3888" i="1"/>
  <c r="Q4086" i="1"/>
  <c r="P4086" i="1"/>
  <c r="Q4201" i="1"/>
  <c r="P4201" i="1"/>
  <c r="Q4233" i="1"/>
  <c r="P4233" i="1"/>
  <c r="Q4276" i="1"/>
  <c r="P4276" i="1"/>
  <c r="Q4320" i="1"/>
  <c r="P4320" i="1"/>
  <c r="Q4432" i="1"/>
  <c r="P4432" i="1"/>
  <c r="Q4559" i="1"/>
  <c r="P4559" i="1"/>
  <c r="Q4685" i="1"/>
  <c r="P4685" i="1"/>
  <c r="Q4749" i="1"/>
  <c r="P4749" i="1"/>
  <c r="Q1001" i="1"/>
  <c r="P1001" i="1"/>
  <c r="Q1261" i="1"/>
  <c r="P1261" i="1"/>
  <c r="Q1399" i="1"/>
  <c r="P1399" i="1"/>
  <c r="Q1885" i="1"/>
  <c r="P1885" i="1"/>
  <c r="Q2414" i="1"/>
  <c r="P2414" i="1"/>
  <c r="Q2755" i="1"/>
  <c r="P2755" i="1"/>
  <c r="Q3121" i="1"/>
  <c r="P3121" i="1"/>
  <c r="Q3181" i="1"/>
  <c r="P3181" i="1"/>
  <c r="Q3416" i="1"/>
  <c r="P3416" i="1"/>
  <c r="Q3565" i="1"/>
  <c r="P3565" i="1"/>
  <c r="Q3853" i="1"/>
  <c r="P3853" i="1"/>
  <c r="Q3910" i="1"/>
  <c r="P3910" i="1"/>
  <c r="Q4038" i="1"/>
  <c r="P4038" i="1"/>
  <c r="Q4144" i="1"/>
  <c r="P4144" i="1"/>
  <c r="Q4252" i="1"/>
  <c r="P4252" i="1"/>
  <c r="Q4309" i="1"/>
  <c r="P4309" i="1"/>
  <c r="Q4396" i="1"/>
  <c r="P4396" i="1"/>
  <c r="Q4477" i="1"/>
  <c r="P4477" i="1"/>
  <c r="Q4588" i="1"/>
  <c r="P4588" i="1"/>
  <c r="Q4658" i="1"/>
  <c r="P4658" i="1"/>
  <c r="Q4722" i="1"/>
  <c r="P4722" i="1"/>
  <c r="Q4786" i="1"/>
  <c r="P4786" i="1"/>
  <c r="Q4850" i="1"/>
  <c r="P4850" i="1"/>
  <c r="Q391" i="1"/>
  <c r="P391" i="1"/>
  <c r="Q589" i="1"/>
  <c r="P589" i="1"/>
  <c r="Q708" i="1"/>
  <c r="P708" i="1"/>
  <c r="Q928" i="1"/>
  <c r="P928" i="1"/>
  <c r="Q1092" i="1"/>
  <c r="P1092" i="1"/>
  <c r="Q1525" i="1"/>
  <c r="P1525" i="1"/>
  <c r="Q1679" i="1"/>
  <c r="P1679" i="1"/>
  <c r="Q1860" i="1"/>
  <c r="P1860" i="1"/>
  <c r="Q2318" i="1"/>
  <c r="P2318" i="1"/>
  <c r="Q2526" i="1"/>
  <c r="P2526" i="1"/>
  <c r="Q2718" i="1"/>
  <c r="P2718" i="1"/>
  <c r="Q3078" i="1"/>
  <c r="P3078" i="1"/>
  <c r="Q3204" i="1"/>
  <c r="P3204" i="1"/>
  <c r="Q3398" i="1"/>
  <c r="P3398" i="1"/>
  <c r="Q3556" i="1"/>
  <c r="P3556" i="1"/>
  <c r="Q3933" i="1"/>
  <c r="P3933" i="1"/>
  <c r="Q4035" i="1"/>
  <c r="P4035" i="1"/>
  <c r="Q4138" i="1"/>
  <c r="P4138" i="1"/>
  <c r="Q4215" i="1"/>
  <c r="P4215" i="1"/>
  <c r="Q4359" i="1"/>
  <c r="P4359" i="1"/>
  <c r="Q4484" i="1"/>
  <c r="P4484" i="1"/>
  <c r="Q4541" i="1"/>
  <c r="P4541" i="1"/>
  <c r="Q4609" i="1"/>
  <c r="P4609" i="1"/>
  <c r="Q4671" i="1"/>
  <c r="P4671" i="1"/>
  <c r="Q4735" i="1"/>
  <c r="P4735" i="1"/>
  <c r="Q4799" i="1"/>
  <c r="P4799" i="1"/>
  <c r="Q4863" i="1"/>
  <c r="P4863" i="1"/>
  <c r="Q4930" i="1"/>
  <c r="P4930" i="1"/>
  <c r="Q4994" i="1"/>
  <c r="P4994" i="1"/>
  <c r="Q5058" i="1"/>
  <c r="P5058" i="1"/>
  <c r="Q5175" i="1"/>
  <c r="P5175" i="1"/>
  <c r="Q203" i="1"/>
  <c r="P203" i="1"/>
  <c r="Q541" i="1"/>
  <c r="P541" i="1"/>
  <c r="Q807" i="1"/>
  <c r="P807" i="1"/>
  <c r="Q981" i="1"/>
  <c r="P981" i="1"/>
  <c r="Q1262" i="1"/>
  <c r="P1262" i="1"/>
  <c r="Q1376" i="1"/>
  <c r="P1376" i="1"/>
  <c r="Q1916" i="1"/>
  <c r="P1916" i="1"/>
  <c r="Q2187" i="1"/>
  <c r="P2187" i="1"/>
  <c r="Q2312" i="1"/>
  <c r="P2312" i="1"/>
  <c r="Q2478" i="1"/>
  <c r="P2478" i="1"/>
  <c r="Q2811" i="1"/>
  <c r="P2811" i="1"/>
  <c r="Q3109" i="1"/>
  <c r="P3109" i="1"/>
  <c r="Q3264" i="1"/>
  <c r="P3264" i="1"/>
  <c r="Q3424" i="1"/>
  <c r="P3424" i="1"/>
  <c r="Q3497" i="1"/>
  <c r="P3497" i="1"/>
  <c r="Q3576" i="1"/>
  <c r="P3576" i="1"/>
  <c r="Q3723" i="1"/>
  <c r="P3723" i="1"/>
  <c r="Q3772" i="1"/>
  <c r="P3772" i="1"/>
  <c r="Q3804" i="1"/>
  <c r="P3804" i="1"/>
  <c r="Q3836" i="1"/>
  <c r="P3836" i="1"/>
  <c r="Q3895" i="1"/>
  <c r="P3895" i="1"/>
  <c r="Q4137" i="1"/>
  <c r="P4137" i="1"/>
  <c r="Q4271" i="1"/>
  <c r="P4271" i="1"/>
  <c r="Q4341" i="1"/>
  <c r="P4341" i="1"/>
  <c r="Q4435" i="1"/>
  <c r="P4435" i="1"/>
  <c r="Q4494" i="1"/>
  <c r="P4494" i="1"/>
  <c r="Q4532" i="1"/>
  <c r="P4532" i="1"/>
  <c r="Q4564" i="1"/>
  <c r="P4564" i="1"/>
  <c r="Q4625" i="1"/>
  <c r="P4625" i="1"/>
  <c r="Q4684" i="1"/>
  <c r="P4684" i="1"/>
  <c r="Q276" i="1"/>
  <c r="P276" i="1"/>
  <c r="Q841" i="1"/>
  <c r="P841" i="1"/>
  <c r="Q2455" i="1"/>
  <c r="P2455" i="1"/>
  <c r="Q3183" i="1"/>
  <c r="P3183" i="1"/>
  <c r="Q3415" i="1"/>
  <c r="P3415" i="1"/>
  <c r="Q4187" i="1"/>
  <c r="P4187" i="1"/>
  <c r="Q4877" i="1"/>
  <c r="P4877" i="1"/>
  <c r="Q4944" i="1"/>
  <c r="P4944" i="1"/>
  <c r="Q5227" i="1"/>
  <c r="P5227" i="1"/>
  <c r="Q5360" i="1"/>
  <c r="P5360" i="1"/>
  <c r="Q5503" i="1"/>
  <c r="P5503" i="1"/>
  <c r="Q5727" i="1"/>
  <c r="P5727" i="1"/>
  <c r="Q5759" i="1"/>
  <c r="P5759" i="1"/>
  <c r="Q5804" i="1"/>
  <c r="P5804" i="1"/>
  <c r="Q5871" i="1"/>
  <c r="P5871" i="1"/>
  <c r="Q5938" i="1"/>
  <c r="P5938" i="1"/>
  <c r="Q6002" i="1"/>
  <c r="P6002" i="1"/>
  <c r="Q6069" i="1"/>
  <c r="P6069" i="1"/>
  <c r="Q6133" i="1"/>
  <c r="P6133" i="1"/>
  <c r="Q6195" i="1"/>
  <c r="P6195" i="1"/>
  <c r="Q6260" i="1"/>
  <c r="P6260" i="1"/>
  <c r="Q6297" i="1"/>
  <c r="P6297" i="1"/>
  <c r="Q6347" i="1"/>
  <c r="P6347" i="1"/>
  <c r="Q6414" i="1"/>
  <c r="P6414" i="1"/>
  <c r="Q6481" i="1"/>
  <c r="P6481" i="1"/>
  <c r="Q6545" i="1"/>
  <c r="P6545" i="1"/>
  <c r="Q6612" i="1"/>
  <c r="P6612" i="1"/>
  <c r="Q6676" i="1"/>
  <c r="P6676" i="1"/>
  <c r="Q6743" i="1"/>
  <c r="P6743" i="1"/>
  <c r="Q4536" i="1"/>
  <c r="P4536" i="1"/>
  <c r="Q1475" i="1"/>
  <c r="P1475" i="1"/>
  <c r="Q1991" i="1"/>
  <c r="P1991" i="1"/>
  <c r="Q5131" i="1"/>
  <c r="P5131" i="1"/>
  <c r="Q5235" i="1"/>
  <c r="P5235" i="1"/>
  <c r="Q5336" i="1"/>
  <c r="P5336" i="1"/>
  <c r="Q5415" i="1"/>
  <c r="P5415" i="1"/>
  <c r="Q5651" i="1"/>
  <c r="P5651" i="1"/>
  <c r="Q5814" i="1"/>
  <c r="P5814" i="1"/>
  <c r="Q5940" i="1"/>
  <c r="P5940" i="1"/>
  <c r="Q6004" i="1"/>
  <c r="P6004" i="1"/>
  <c r="Q6071" i="1"/>
  <c r="P6071" i="1"/>
  <c r="Q6333" i="1"/>
  <c r="P6333" i="1"/>
  <c r="Q6397" i="1"/>
  <c r="P6397" i="1"/>
  <c r="Q6467" i="1"/>
  <c r="P6467" i="1"/>
  <c r="Q6531" i="1"/>
  <c r="P6531" i="1"/>
  <c r="Q6590" i="1"/>
  <c r="P6590" i="1"/>
  <c r="Q6654" i="1"/>
  <c r="P6654" i="1"/>
  <c r="Q6713" i="1"/>
  <c r="P6713" i="1"/>
  <c r="Q6780" i="1"/>
  <c r="P6780" i="1"/>
  <c r="Q6847" i="1"/>
  <c r="P6847" i="1"/>
  <c r="Q6911" i="1"/>
  <c r="P6911" i="1"/>
  <c r="Q6975" i="1"/>
  <c r="P6975" i="1"/>
  <c r="Q7029" i="1"/>
  <c r="P7029" i="1"/>
  <c r="Q2269" i="1"/>
  <c r="P2269" i="1"/>
  <c r="Q4428" i="1"/>
  <c r="P4428" i="1"/>
  <c r="Q4788" i="1"/>
  <c r="P4788" i="1"/>
  <c r="Q4916" i="1"/>
  <c r="P4916" i="1"/>
  <c r="Q4983" i="1"/>
  <c r="P4983" i="1"/>
  <c r="Q5047" i="1"/>
  <c r="P5047" i="1"/>
  <c r="Q5292" i="1"/>
  <c r="P5292" i="1"/>
  <c r="Q5464" i="1"/>
  <c r="P5464" i="1"/>
  <c r="Q5670" i="1"/>
  <c r="P5670" i="1"/>
  <c r="Q5752" i="1"/>
  <c r="P5752" i="1"/>
  <c r="Q5803" i="1"/>
  <c r="P5803" i="1"/>
  <c r="Q5870" i="1"/>
  <c r="P5870" i="1"/>
  <c r="Q5937" i="1"/>
  <c r="P5937" i="1"/>
  <c r="Q6001" i="1"/>
  <c r="P6001" i="1"/>
  <c r="Q6068" i="1"/>
  <c r="P6068" i="1"/>
  <c r="Q6306" i="1"/>
  <c r="P6306" i="1"/>
  <c r="Q6370" i="1"/>
  <c r="P6370" i="1"/>
  <c r="Q6496" i="1"/>
  <c r="P6496" i="1"/>
  <c r="Q6563" i="1"/>
  <c r="P6563" i="1"/>
  <c r="Q6627" i="1"/>
  <c r="P6627" i="1"/>
  <c r="Q6691" i="1"/>
  <c r="P6691" i="1"/>
  <c r="Q6753" i="1"/>
  <c r="P6753" i="1"/>
  <c r="Q6817" i="1"/>
  <c r="P6817" i="1"/>
  <c r="Q6884" i="1"/>
  <c r="P6884" i="1"/>
  <c r="Q1688" i="1"/>
  <c r="P1688" i="1"/>
  <c r="Q4641" i="1"/>
  <c r="P4641" i="1"/>
  <c r="Q4705" i="1"/>
  <c r="P4705" i="1"/>
  <c r="Q4769" i="1"/>
  <c r="P4769" i="1"/>
  <c r="Q4833" i="1"/>
  <c r="P4833" i="1"/>
  <c r="Q4897" i="1"/>
  <c r="P4897" i="1"/>
  <c r="Q4956" i="1"/>
  <c r="P4956" i="1"/>
  <c r="Q5240" i="1"/>
  <c r="P5240" i="1"/>
  <c r="Q5350" i="1"/>
  <c r="P5350" i="1"/>
  <c r="Q5667" i="1"/>
  <c r="P5667" i="1"/>
  <c r="Q5747" i="1"/>
  <c r="P5747" i="1"/>
  <c r="Q5789" i="1"/>
  <c r="P5789" i="1"/>
  <c r="Q5851" i="1"/>
  <c r="P5851" i="1"/>
  <c r="Q5918" i="1"/>
  <c r="P5918" i="1"/>
  <c r="Q5982" i="1"/>
  <c r="P5982" i="1"/>
  <c r="Q6049" i="1"/>
  <c r="P6049" i="1"/>
  <c r="Q6113" i="1"/>
  <c r="P6113" i="1"/>
  <c r="Q6251" i="1"/>
  <c r="P6251" i="1"/>
  <c r="Q6287" i="1"/>
  <c r="P6287" i="1"/>
  <c r="Q6335" i="1"/>
  <c r="P6335" i="1"/>
  <c r="Q6399" i="1"/>
  <c r="P6399" i="1"/>
  <c r="Q6469" i="1"/>
  <c r="P6469" i="1"/>
  <c r="Q6533" i="1"/>
  <c r="P6533" i="1"/>
  <c r="Q6600" i="1"/>
  <c r="P6600" i="1"/>
  <c r="Q6664" i="1"/>
  <c r="P6664" i="1"/>
  <c r="Q6731" i="1"/>
  <c r="P6731" i="1"/>
  <c r="Q6798" i="1"/>
  <c r="P6798" i="1"/>
  <c r="Q6857" i="1"/>
  <c r="P6857" i="1"/>
  <c r="Q3097" i="1"/>
  <c r="P3097" i="1"/>
  <c r="Q3435" i="1"/>
  <c r="P3435" i="1"/>
  <c r="Q4262" i="1"/>
  <c r="P4262" i="1"/>
  <c r="Q4415" i="1"/>
  <c r="P4415" i="1"/>
  <c r="Q4670" i="1"/>
  <c r="P4670" i="1"/>
  <c r="Q4734" i="1"/>
  <c r="P4734" i="1"/>
  <c r="Q4798" i="1"/>
  <c r="P4798" i="1"/>
  <c r="Q4862" i="1"/>
  <c r="P4862" i="1"/>
  <c r="Q4929" i="1"/>
  <c r="P4929" i="1"/>
  <c r="Q5139" i="1"/>
  <c r="P5139" i="1"/>
  <c r="Q5300" i="1"/>
  <c r="P5300" i="1"/>
  <c r="Q5446" i="1"/>
  <c r="P5446" i="1"/>
  <c r="Q5539" i="1"/>
  <c r="P5539" i="1"/>
  <c r="Q5637" i="1"/>
  <c r="P5637" i="1"/>
  <c r="Q5856" i="1"/>
  <c r="P5856" i="1"/>
  <c r="Q5915" i="1"/>
  <c r="P5915" i="1"/>
  <c r="Q5979" i="1"/>
  <c r="P5979" i="1"/>
  <c r="Q6046" i="1"/>
  <c r="P6046" i="1"/>
  <c r="Q6110" i="1"/>
  <c r="P6110" i="1"/>
  <c r="Q6238" i="1"/>
  <c r="P6238" i="1"/>
  <c r="Q6324" i="1"/>
  <c r="P6324" i="1"/>
  <c r="Q6388" i="1"/>
  <c r="P6388" i="1"/>
  <c r="Q6458" i="1"/>
  <c r="P6458" i="1"/>
  <c r="Q6522" i="1"/>
  <c r="P6522" i="1"/>
  <c r="Q6589" i="1"/>
  <c r="P6589" i="1"/>
  <c r="Q6653" i="1"/>
  <c r="P6653" i="1"/>
  <c r="Q6712" i="1"/>
  <c r="P6712" i="1"/>
  <c r="Q6779" i="1"/>
  <c r="P6779" i="1"/>
  <c r="Q6846" i="1"/>
  <c r="P6846" i="1"/>
  <c r="Q6910" i="1"/>
  <c r="P6910" i="1"/>
  <c r="Q6974" i="1"/>
  <c r="P6974" i="1"/>
  <c r="Q7044" i="1"/>
  <c r="P7044" i="1"/>
  <c r="Q7108" i="1"/>
  <c r="P7108" i="1"/>
  <c r="Q7175" i="1"/>
  <c r="P7175" i="1"/>
  <c r="Q7239" i="1"/>
  <c r="P7239" i="1"/>
  <c r="Q7303" i="1"/>
  <c r="P7303" i="1"/>
  <c r="P42" i="1"/>
  <c r="P130" i="1"/>
  <c r="P226" i="1"/>
  <c r="P282" i="1"/>
  <c r="P434" i="1"/>
  <c r="P522" i="1"/>
  <c r="P586" i="1"/>
  <c r="P650" i="1"/>
  <c r="P722" i="1"/>
  <c r="P786" i="1"/>
  <c r="P850" i="1"/>
  <c r="P914" i="1"/>
  <c r="P978" i="1"/>
  <c r="P1042" i="1"/>
  <c r="P1122" i="1"/>
  <c r="P1194" i="1"/>
  <c r="P1282" i="1"/>
  <c r="P1370" i="1"/>
  <c r="P1514" i="1"/>
  <c r="P1586" i="1"/>
  <c r="P1658" i="1"/>
  <c r="P1722" i="1"/>
  <c r="P1786" i="1"/>
  <c r="P1850" i="1"/>
  <c r="P1922" i="1"/>
  <c r="P2002" i="1"/>
  <c r="P2066" i="1"/>
  <c r="P2130" i="1"/>
  <c r="P2186" i="1"/>
  <c r="P2282" i="1"/>
  <c r="P2378" i="1"/>
  <c r="P2450" i="1"/>
  <c r="P2538" i="1"/>
  <c r="P2626" i="1"/>
  <c r="P2690" i="1"/>
  <c r="P2762" i="1"/>
  <c r="P2826" i="1"/>
  <c r="P2906" i="1"/>
  <c r="P2970" i="1"/>
  <c r="P3034" i="1"/>
  <c r="P3098" i="1"/>
  <c r="P3170" i="1"/>
  <c r="P3234" i="1"/>
  <c r="Q968" i="1"/>
  <c r="P968" i="1"/>
  <c r="Q2061" i="1"/>
  <c r="P2061" i="1"/>
  <c r="Q2160" i="1"/>
  <c r="P2160" i="1"/>
  <c r="Q2630" i="1"/>
  <c r="P2630" i="1"/>
  <c r="Q3591" i="1"/>
  <c r="P3591" i="1"/>
  <c r="Q4205" i="1"/>
  <c r="P4205" i="1"/>
  <c r="Q4237" i="1"/>
  <c r="P4237" i="1"/>
  <c r="Q4555" i="1"/>
  <c r="P4555" i="1"/>
  <c r="Q4731" i="1"/>
  <c r="P4731" i="1"/>
  <c r="Q4795" i="1"/>
  <c r="P4795" i="1"/>
  <c r="Q4859" i="1"/>
  <c r="P4859" i="1"/>
  <c r="Q4926" i="1"/>
  <c r="P4926" i="1"/>
  <c r="Q4990" i="1"/>
  <c r="P4990" i="1"/>
  <c r="Q5826" i="1"/>
  <c r="P5826" i="1"/>
  <c r="Q5896" i="1"/>
  <c r="P5896" i="1"/>
  <c r="Q5960" i="1"/>
  <c r="P5960" i="1"/>
  <c r="Q6019" i="1"/>
  <c r="P6019" i="1"/>
  <c r="Q6247" i="1"/>
  <c r="P6247" i="1"/>
  <c r="Q6353" i="1"/>
  <c r="P6353" i="1"/>
  <c r="Q6412" i="1"/>
  <c r="P6412" i="1"/>
  <c r="Q6471" i="1"/>
  <c r="P6471" i="1"/>
  <c r="Q6535" i="1"/>
  <c r="P6535" i="1"/>
  <c r="Q6602" i="1"/>
  <c r="P6602" i="1"/>
  <c r="Q6666" i="1"/>
  <c r="P6666" i="1"/>
  <c r="Q5173" i="1"/>
  <c r="P5173" i="1"/>
  <c r="P3378" i="1"/>
  <c r="P3458" i="1"/>
  <c r="P3522" i="1"/>
  <c r="P3618" i="1"/>
  <c r="P3682" i="1"/>
  <c r="P3762" i="1"/>
  <c r="P3826" i="1"/>
  <c r="P3882" i="1"/>
  <c r="P3946" i="1"/>
  <c r="P4034" i="1"/>
  <c r="P4146" i="1"/>
  <c r="P4218" i="1"/>
  <c r="P4290" i="1"/>
  <c r="P4378" i="1"/>
  <c r="P4642" i="1"/>
  <c r="P4730" i="1"/>
  <c r="P4818" i="1"/>
  <c r="P4954" i="1"/>
  <c r="P5042" i="1"/>
  <c r="P5226" i="1"/>
  <c r="P5338" i="1"/>
  <c r="P5442" i="1"/>
  <c r="P5530" i="1"/>
  <c r="P5610" i="1"/>
  <c r="P5714" i="1"/>
  <c r="P5962" i="1"/>
  <c r="P6218" i="1"/>
  <c r="P6314" i="1"/>
  <c r="P6562" i="1"/>
  <c r="Q5365" i="1"/>
  <c r="P5365" i="1"/>
  <c r="Q6784" i="1"/>
  <c r="P6784" i="1"/>
  <c r="Q6843" i="1"/>
  <c r="P6843" i="1"/>
  <c r="Q6907" i="1"/>
  <c r="P6907" i="1"/>
  <c r="Q6971" i="1"/>
  <c r="P6971" i="1"/>
  <c r="Q7041" i="1"/>
  <c r="P7041" i="1"/>
  <c r="Q7105" i="1"/>
  <c r="P7105" i="1"/>
  <c r="Q7169" i="1"/>
  <c r="P7169" i="1"/>
  <c r="Q7236" i="1"/>
  <c r="P7236" i="1"/>
  <c r="Q7300" i="1"/>
  <c r="P7300" i="1"/>
  <c r="P659" i="1"/>
  <c r="P1667" i="1"/>
  <c r="P2419" i="1"/>
  <c r="P3043" i="1"/>
  <c r="P3843" i="1"/>
  <c r="P141" i="1"/>
  <c r="P549" i="1"/>
  <c r="P1293" i="1"/>
  <c r="P1781" i="1"/>
  <c r="P2293" i="1"/>
  <c r="P4509" i="1"/>
  <c r="P5765" i="1"/>
  <c r="P6437" i="1"/>
  <c r="P654" i="1"/>
  <c r="P1150" i="1"/>
  <c r="P1758" i="1"/>
  <c r="P2366" i="1"/>
  <c r="P3126" i="1"/>
  <c r="P3686" i="1"/>
  <c r="P4206" i="1"/>
  <c r="P4726" i="1"/>
  <c r="P5838" i="1"/>
  <c r="P95" i="1"/>
  <c r="P1015" i="1"/>
  <c r="P1903" i="1"/>
  <c r="P2735" i="1"/>
  <c r="P4199" i="1"/>
  <c r="P4831" i="1"/>
  <c r="P5367" i="1"/>
  <c r="P6383" i="1"/>
  <c r="P7255" i="1"/>
  <c r="P5027" i="1"/>
  <c r="P337" i="1"/>
  <c r="P1220" i="1"/>
  <c r="P2692" i="1"/>
  <c r="Q85" i="1"/>
  <c r="P85" i="1"/>
  <c r="Q436" i="1"/>
  <c r="P436" i="1"/>
  <c r="Q635" i="1"/>
  <c r="P635" i="1"/>
  <c r="Q771" i="1"/>
  <c r="P771" i="1"/>
  <c r="Q855" i="1"/>
  <c r="P855" i="1"/>
  <c r="Q1319" i="1"/>
  <c r="P1319" i="1"/>
  <c r="Q2033" i="1"/>
  <c r="P2033" i="1"/>
  <c r="Q1790" i="1"/>
  <c r="P1790" i="1"/>
  <c r="Q1833" i="1"/>
  <c r="P1833" i="1"/>
  <c r="Q2206" i="1"/>
  <c r="P2206" i="1"/>
  <c r="Q2647" i="1"/>
  <c r="P2647" i="1"/>
  <c r="Q2500" i="1"/>
  <c r="P2500" i="1"/>
  <c r="Q2668" i="1"/>
  <c r="P2668" i="1"/>
  <c r="Q3732" i="1"/>
  <c r="P3732" i="1"/>
  <c r="Q3708" i="1"/>
  <c r="P3708" i="1"/>
  <c r="Q4037" i="1"/>
  <c r="P4037" i="1"/>
  <c r="Q4065" i="1"/>
  <c r="P4065" i="1"/>
  <c r="Q4964" i="1"/>
  <c r="P4964" i="1"/>
  <c r="Q5051" i="1"/>
  <c r="P5051" i="1"/>
  <c r="Q5527" i="1"/>
  <c r="P5527" i="1"/>
  <c r="Q5220" i="1"/>
  <c r="P5220" i="1"/>
  <c r="Q5648" i="1"/>
  <c r="P5648" i="1"/>
  <c r="Q5691" i="1"/>
  <c r="P5691" i="1"/>
  <c r="Q6119" i="1"/>
  <c r="P6119" i="1"/>
  <c r="Q104" i="1"/>
  <c r="P104" i="1"/>
  <c r="Q227" i="1"/>
  <c r="P227" i="1"/>
  <c r="Q902" i="1"/>
  <c r="P902" i="1"/>
  <c r="Q1343" i="1"/>
  <c r="P1343" i="1"/>
  <c r="Q2172" i="1"/>
  <c r="P2172" i="1"/>
  <c r="Q2676" i="1"/>
  <c r="P2676" i="1"/>
  <c r="Q355" i="1"/>
  <c r="P355" i="1"/>
  <c r="Q1089" i="1"/>
  <c r="P1089" i="1"/>
  <c r="Q1893" i="1"/>
  <c r="P1893" i="1"/>
  <c r="Q2579" i="1"/>
  <c r="P2579" i="1"/>
  <c r="Q3180" i="1"/>
  <c r="P3180" i="1"/>
  <c r="Q569" i="1"/>
  <c r="P569" i="1"/>
  <c r="Q1238" i="1"/>
  <c r="P1238" i="1"/>
  <c r="Q1942" i="1"/>
  <c r="P1942" i="1"/>
  <c r="Q2964" i="1"/>
  <c r="P2964" i="1"/>
  <c r="Q323" i="1"/>
  <c r="P323" i="1"/>
  <c r="Q1252" i="1"/>
  <c r="P1252" i="1"/>
  <c r="Q896" i="1"/>
  <c r="P896" i="1"/>
  <c r="Q1960" i="1"/>
  <c r="P1960" i="1"/>
  <c r="Q2987" i="1"/>
  <c r="P2987" i="1"/>
  <c r="Q3803" i="1"/>
  <c r="P3803" i="1"/>
  <c r="Q4355" i="1"/>
  <c r="P4355" i="1"/>
  <c r="Q1316" i="1"/>
  <c r="P1316" i="1"/>
  <c r="Q1601" i="1"/>
  <c r="P1601" i="1"/>
  <c r="Q3184" i="1"/>
  <c r="P3184" i="1"/>
  <c r="Q3829" i="1"/>
  <c r="P3829" i="1"/>
  <c r="Q4387" i="1"/>
  <c r="P4387" i="1"/>
  <c r="Q1119" i="1"/>
  <c r="P1119" i="1"/>
  <c r="Q1788" i="1"/>
  <c r="P1788" i="1"/>
  <c r="Q3492" i="1"/>
  <c r="P3492" i="1"/>
  <c r="Q4191" i="1"/>
  <c r="P4191" i="1"/>
  <c r="Q660" i="1"/>
  <c r="P660" i="1"/>
  <c r="Q1592" i="1"/>
  <c r="P1592" i="1"/>
  <c r="Q2625" i="1"/>
  <c r="P2625" i="1"/>
  <c r="Q3480" i="1"/>
  <c r="P3480" i="1"/>
  <c r="Q4336" i="1"/>
  <c r="P4336" i="1"/>
  <c r="Q4647" i="1"/>
  <c r="P4647" i="1"/>
  <c r="Q4903" i="1"/>
  <c r="P4903" i="1"/>
  <c r="Q5254" i="1"/>
  <c r="P5254" i="1"/>
  <c r="Q1353" i="1"/>
  <c r="P1353" i="1"/>
  <c r="Q2281" i="1"/>
  <c r="P2281" i="1"/>
  <c r="Q3044" i="1"/>
  <c r="P3044" i="1"/>
  <c r="Q3465" i="1"/>
  <c r="P3465" i="1"/>
  <c r="Q3327" i="1"/>
  <c r="P3327" i="1"/>
  <c r="Q129" i="1"/>
  <c r="P129" i="1"/>
  <c r="Q230" i="1"/>
  <c r="P230" i="1"/>
  <c r="Q703" i="1"/>
  <c r="P703" i="1"/>
  <c r="Q1299" i="1"/>
  <c r="P1299" i="1"/>
  <c r="Q822" i="1"/>
  <c r="P822" i="1"/>
  <c r="Q763" i="1"/>
  <c r="P763" i="1"/>
  <c r="Q1416" i="1"/>
  <c r="P1416" i="1"/>
  <c r="Q1822" i="1"/>
  <c r="P1822" i="1"/>
  <c r="Q2576" i="1"/>
  <c r="P2576" i="1"/>
  <c r="Q2672" i="1"/>
  <c r="P2672" i="1"/>
  <c r="Q2619" i="1"/>
  <c r="P2619" i="1"/>
  <c r="Q2783" i="1"/>
  <c r="P2783" i="1"/>
  <c r="Q2774" i="1"/>
  <c r="P2774" i="1"/>
  <c r="Q3070" i="1"/>
  <c r="P3070" i="1"/>
  <c r="Q3382" i="1"/>
  <c r="P3382" i="1"/>
  <c r="Q3182" i="1"/>
  <c r="P3182" i="1"/>
  <c r="Q3246" i="1"/>
  <c r="P3246" i="1"/>
  <c r="Q3963" i="1"/>
  <c r="P3963" i="1"/>
  <c r="Q4438" i="1"/>
  <c r="P4438" i="1"/>
  <c r="Q4409" i="1"/>
  <c r="P4409" i="1"/>
  <c r="Q5003" i="1"/>
  <c r="P5003" i="1"/>
  <c r="Q5148" i="1"/>
  <c r="P5148" i="1"/>
  <c r="Q5544" i="1"/>
  <c r="P5544" i="1"/>
  <c r="Q5255" i="1"/>
  <c r="P5255" i="1"/>
  <c r="Q5152" i="1"/>
  <c r="P5152" i="1"/>
  <c r="Q5516" i="1"/>
  <c r="P5516" i="1"/>
  <c r="Q6197" i="1"/>
  <c r="P6197" i="1"/>
  <c r="Q38" i="1"/>
  <c r="P38" i="1"/>
  <c r="Q736" i="1"/>
  <c r="P736" i="1"/>
  <c r="Q1375" i="1"/>
  <c r="P1375" i="1"/>
  <c r="Q2188" i="1"/>
  <c r="P2188" i="1"/>
  <c r="Q1581" i="1"/>
  <c r="P1581" i="1"/>
  <c r="Q1158" i="1"/>
  <c r="P1158" i="1"/>
  <c r="Q2166" i="1"/>
  <c r="P2166" i="1"/>
  <c r="Q3086" i="1"/>
  <c r="P3086" i="1"/>
  <c r="Q597" i="1"/>
  <c r="P597" i="1"/>
  <c r="Q191" i="1"/>
  <c r="P191" i="1"/>
  <c r="Q960" i="1"/>
  <c r="P960" i="1"/>
  <c r="Q1695" i="1"/>
  <c r="P1695" i="1"/>
  <c r="Q2581" i="1"/>
  <c r="P2581" i="1"/>
  <c r="Q3254" i="1"/>
  <c r="P3254" i="1"/>
  <c r="Q4589" i="1"/>
  <c r="P4589" i="1"/>
  <c r="Q2125" i="1"/>
  <c r="P2125" i="1"/>
  <c r="Q4267" i="1"/>
  <c r="P4267" i="1"/>
  <c r="Q1176" i="1"/>
  <c r="P1176" i="1"/>
  <c r="Q2156" i="1"/>
  <c r="P2156" i="1"/>
  <c r="Q3694" i="1"/>
  <c r="P3694" i="1"/>
  <c r="Q4196" i="1"/>
  <c r="P4196" i="1"/>
  <c r="Q4551" i="1"/>
  <c r="P4551" i="1"/>
  <c r="Q661" i="1"/>
  <c r="P661" i="1"/>
  <c r="Q1871" i="1"/>
  <c r="P1871" i="1"/>
  <c r="Q3524" i="1"/>
  <c r="P3524" i="1"/>
  <c r="Q1080" i="1"/>
  <c r="P1080" i="1"/>
  <c r="Q2301" i="1"/>
  <c r="P2301" i="1"/>
  <c r="Q3512" i="1"/>
  <c r="P3512" i="1"/>
  <c r="Q4351" i="1"/>
  <c r="P4351" i="1"/>
  <c r="Q4727" i="1"/>
  <c r="P4727" i="1"/>
  <c r="Q932" i="1"/>
  <c r="P932" i="1"/>
  <c r="Q2179" i="1"/>
  <c r="P2179" i="1"/>
  <c r="Q3048" i="1"/>
  <c r="P3048" i="1"/>
  <c r="Q4125" i="1"/>
  <c r="P4125" i="1"/>
  <c r="Q4491" i="1"/>
  <c r="P4491" i="1"/>
  <c r="Q4740" i="1"/>
  <c r="P4740" i="1"/>
  <c r="Q3868" i="1"/>
  <c r="P3868" i="1"/>
  <c r="Q5224" i="1"/>
  <c r="P5224" i="1"/>
  <c r="Q5753" i="1"/>
  <c r="P5753" i="1"/>
  <c r="Q6125" i="1"/>
  <c r="P6125" i="1"/>
  <c r="Q6473" i="1"/>
  <c r="P6473" i="1"/>
  <c r="Q5508" i="1"/>
  <c r="P5508" i="1"/>
  <c r="Q6325" i="1"/>
  <c r="P6325" i="1"/>
  <c r="Q6705" i="1"/>
  <c r="P6705" i="1"/>
  <c r="Q7021" i="1"/>
  <c r="P7021" i="1"/>
  <c r="Q4975" i="1"/>
  <c r="P4975" i="1"/>
  <c r="Q5438" i="1"/>
  <c r="P5438" i="1"/>
  <c r="Q5993" i="1"/>
  <c r="P5993" i="1"/>
  <c r="Q6429" i="1"/>
  <c r="P6429" i="1"/>
  <c r="Q6745" i="1"/>
  <c r="P6745" i="1"/>
  <c r="Q4697" i="1"/>
  <c r="P4697" i="1"/>
  <c r="Q4948" i="1"/>
  <c r="P4948" i="1"/>
  <c r="Q5741" i="1"/>
  <c r="P5741" i="1"/>
  <c r="Q6041" i="1"/>
  <c r="P6041" i="1"/>
  <c r="Q6327" i="1"/>
  <c r="P6327" i="1"/>
  <c r="Q6525" i="1"/>
  <c r="P6525" i="1"/>
  <c r="Q6849" i="1"/>
  <c r="P6849" i="1"/>
  <c r="Q4254" i="1"/>
  <c r="P4254" i="1"/>
  <c r="Q5606" i="1"/>
  <c r="P5606" i="1"/>
  <c r="Q5848" i="1"/>
  <c r="P5848" i="1"/>
  <c r="Q5971" i="1"/>
  <c r="P5971" i="1"/>
  <c r="Q6581" i="1"/>
  <c r="P6581" i="1"/>
  <c r="Q6704" i="1"/>
  <c r="P6704" i="1"/>
  <c r="Q6966" i="1"/>
  <c r="P6966" i="1"/>
  <c r="P3362" i="1"/>
  <c r="Q173" i="1"/>
  <c r="P173" i="1"/>
  <c r="Q137" i="1"/>
  <c r="P137" i="1"/>
  <c r="Q11" i="1"/>
  <c r="P11" i="1"/>
  <c r="Q193" i="1"/>
  <c r="P193" i="1"/>
  <c r="Q253" i="1"/>
  <c r="P253" i="1"/>
  <c r="Q153" i="1"/>
  <c r="P153" i="1"/>
  <c r="Q213" i="1"/>
  <c r="P213" i="1"/>
  <c r="Q177" i="1"/>
  <c r="P177" i="1"/>
  <c r="Q357" i="1"/>
  <c r="P357" i="1"/>
  <c r="Q249" i="1"/>
  <c r="P249" i="1"/>
  <c r="Q325" i="1"/>
  <c r="P325" i="1"/>
  <c r="Q512" i="1"/>
  <c r="P512" i="1"/>
  <c r="Q388" i="1"/>
  <c r="P388" i="1"/>
  <c r="Q365" i="1"/>
  <c r="P365" i="1"/>
  <c r="Q208" i="1"/>
  <c r="P208" i="1"/>
  <c r="Q293" i="1"/>
  <c r="P293" i="1"/>
  <c r="Q397" i="1"/>
  <c r="P397" i="1"/>
  <c r="Q262" i="1"/>
  <c r="P262" i="1"/>
  <c r="Q460" i="1"/>
  <c r="P460" i="1"/>
  <c r="Q510" i="1"/>
  <c r="P510" i="1"/>
  <c r="Q339" i="1"/>
  <c r="P339" i="1"/>
  <c r="Q559" i="1"/>
  <c r="P559" i="1"/>
  <c r="Q611" i="1"/>
  <c r="P611" i="1"/>
  <c r="Q683" i="1"/>
  <c r="P683" i="1"/>
  <c r="Q847" i="1"/>
  <c r="P847" i="1"/>
  <c r="Q975" i="1"/>
  <c r="P975" i="1"/>
  <c r="Q966" i="1"/>
  <c r="P966" i="1"/>
  <c r="Q779" i="1"/>
  <c r="P779" i="1"/>
  <c r="Q919" i="1"/>
  <c r="P919" i="1"/>
  <c r="Q767" i="1"/>
  <c r="P767" i="1"/>
  <c r="Q1135" i="1"/>
  <c r="P1135" i="1"/>
  <c r="Q1263" i="1"/>
  <c r="P1263" i="1"/>
  <c r="Q1099" i="1"/>
  <c r="P1099" i="1"/>
  <c r="Q827" i="1"/>
  <c r="P827" i="1"/>
  <c r="Q1031" i="1"/>
  <c r="P1031" i="1"/>
  <c r="Q958" i="1"/>
  <c r="P958" i="1"/>
  <c r="Q1127" i="1"/>
  <c r="P1127" i="1"/>
  <c r="Q1255" i="1"/>
  <c r="P1255" i="1"/>
  <c r="Q1419" i="1"/>
  <c r="P1419" i="1"/>
  <c r="Q1325" i="1"/>
  <c r="P1325" i="1"/>
  <c r="Q1424" i="1"/>
  <c r="P1424" i="1"/>
  <c r="Q1341" i="1"/>
  <c r="P1341" i="1"/>
  <c r="Q1665" i="1"/>
  <c r="P1665" i="1"/>
  <c r="Q1969" i="1"/>
  <c r="P1969" i="1"/>
  <c r="Q2113" i="1"/>
  <c r="P2113" i="1"/>
  <c r="Q1782" i="1"/>
  <c r="P1782" i="1"/>
  <c r="Q2048" i="1"/>
  <c r="P2048" i="1"/>
  <c r="Q1609" i="1"/>
  <c r="P1609" i="1"/>
  <c r="Q1854" i="1"/>
  <c r="P1854" i="1"/>
  <c r="Q2086" i="1"/>
  <c r="P2086" i="1"/>
  <c r="Q1605" i="1"/>
  <c r="P1605" i="1"/>
  <c r="Q1757" i="1"/>
  <c r="P1757" i="1"/>
  <c r="Q2005" i="1"/>
  <c r="P2005" i="1"/>
  <c r="Q1653" i="1"/>
  <c r="P1653" i="1"/>
  <c r="Q1777" i="1"/>
  <c r="P1777" i="1"/>
  <c r="Q1897" i="1"/>
  <c r="P1897" i="1"/>
  <c r="Q2025" i="1"/>
  <c r="P2025" i="1"/>
  <c r="Q2220" i="1"/>
  <c r="P2220" i="1"/>
  <c r="Q2214" i="1"/>
  <c r="P2214" i="1"/>
  <c r="Q2230" i="1"/>
  <c r="P2230" i="1"/>
  <c r="Q2254" i="1"/>
  <c r="P2254" i="1"/>
  <c r="Q2271" i="1"/>
  <c r="P2271" i="1"/>
  <c r="Q2507" i="1"/>
  <c r="P2507" i="1"/>
  <c r="Q2767" i="1"/>
  <c r="P2767" i="1"/>
  <c r="Q2384" i="1"/>
  <c r="P2384" i="1"/>
  <c r="Q2652" i="1"/>
  <c r="P2652" i="1"/>
  <c r="Q2872" i="1"/>
  <c r="P2872" i="1"/>
  <c r="Q2308" i="1"/>
  <c r="P2308" i="1"/>
  <c r="Q2436" i="1"/>
  <c r="P2436" i="1"/>
  <c r="Q2564" i="1"/>
  <c r="P2564" i="1"/>
  <c r="Q2687" i="1"/>
  <c r="P2687" i="1"/>
  <c r="Q2912" i="1"/>
  <c r="P2912" i="1"/>
  <c r="Q2395" i="1"/>
  <c r="P2395" i="1"/>
  <c r="Q2523" i="1"/>
  <c r="P2523" i="1"/>
  <c r="Q2631" i="1"/>
  <c r="P2631" i="1"/>
  <c r="Q2880" i="1"/>
  <c r="P2880" i="1"/>
  <c r="Q2348" i="1"/>
  <c r="P2348" i="1"/>
  <c r="Q2604" i="1"/>
  <c r="P2604" i="1"/>
  <c r="Q2795" i="1"/>
  <c r="P2795" i="1"/>
  <c r="Q2868" i="1"/>
  <c r="P2868" i="1"/>
  <c r="Q2336" i="1"/>
  <c r="P2336" i="1"/>
  <c r="Q2464" i="1"/>
  <c r="P2464" i="1"/>
  <c r="Q2592" i="1"/>
  <c r="P2592" i="1"/>
  <c r="Q2712" i="1"/>
  <c r="P2712" i="1"/>
  <c r="Q2815" i="1"/>
  <c r="P2815" i="1"/>
  <c r="Q2992" i="1"/>
  <c r="P2992" i="1"/>
  <c r="Q3083" i="1"/>
  <c r="P3083" i="1"/>
  <c r="Q3075" i="1"/>
  <c r="P3075" i="1"/>
  <c r="Q2961" i="1"/>
  <c r="P2961" i="1"/>
  <c r="Q3063" i="1"/>
  <c r="P3063" i="1"/>
  <c r="Q3350" i="1"/>
  <c r="P3350" i="1"/>
  <c r="Q3072" i="1"/>
  <c r="P3072" i="1"/>
  <c r="Q3265" i="1"/>
  <c r="P3265" i="1"/>
  <c r="Q3613" i="1"/>
  <c r="P3613" i="1"/>
  <c r="Q3689" i="1"/>
  <c r="P3689" i="1"/>
  <c r="Q3361" i="1"/>
  <c r="P3361" i="1"/>
  <c r="Q3569" i="1"/>
  <c r="P3569" i="1"/>
  <c r="Q3700" i="1"/>
  <c r="P3700" i="1"/>
  <c r="Q3366" i="1"/>
  <c r="P3366" i="1"/>
  <c r="Q3454" i="1"/>
  <c r="P3454" i="1"/>
  <c r="Q3621" i="1"/>
  <c r="P3621" i="1"/>
  <c r="Q3718" i="1"/>
  <c r="P3718" i="1"/>
  <c r="Q3281" i="1"/>
  <c r="P3281" i="1"/>
  <c r="Q3486" i="1"/>
  <c r="P3486" i="1"/>
  <c r="Q3673" i="1"/>
  <c r="P3673" i="1"/>
  <c r="Q3313" i="1"/>
  <c r="P3313" i="1"/>
  <c r="Q3553" i="1"/>
  <c r="P3553" i="1"/>
  <c r="Q3664" i="1"/>
  <c r="P3664" i="1"/>
  <c r="Q4009" i="1"/>
  <c r="P4009" i="1"/>
  <c r="Q3867" i="1"/>
  <c r="P3867" i="1"/>
  <c r="Q3977" i="1"/>
  <c r="P3977" i="1"/>
  <c r="Q4056" i="1"/>
  <c r="P4056" i="1"/>
  <c r="Q3985" i="1"/>
  <c r="P3985" i="1"/>
  <c r="Q3759" i="1"/>
  <c r="P3759" i="1"/>
  <c r="Q3823" i="1"/>
  <c r="P3823" i="1"/>
  <c r="Q3960" i="1"/>
  <c r="P3960" i="1"/>
  <c r="Q4069" i="1"/>
  <c r="P4069" i="1"/>
  <c r="Q4472" i="1"/>
  <c r="P4472" i="1"/>
  <c r="Q4405" i="1"/>
  <c r="P4405" i="1"/>
  <c r="Q4321" i="1"/>
  <c r="P4321" i="1"/>
  <c r="Q4441" i="1"/>
  <c r="P4441" i="1"/>
  <c r="Q4996" i="1"/>
  <c r="P4996" i="1"/>
  <c r="Q5063" i="1"/>
  <c r="P5063" i="1"/>
  <c r="Q5068" i="1"/>
  <c r="P5068" i="1"/>
  <c r="Q5019" i="1"/>
  <c r="P5019" i="1"/>
  <c r="Q5078" i="1"/>
  <c r="P5078" i="1"/>
  <c r="Q5016" i="1"/>
  <c r="P5016" i="1"/>
  <c r="Q5083" i="1"/>
  <c r="P5083" i="1"/>
  <c r="Q5064" i="1"/>
  <c r="P5064" i="1"/>
  <c r="Q5183" i="1"/>
  <c r="P5183" i="1"/>
  <c r="Q5323" i="1"/>
  <c r="P5323" i="1"/>
  <c r="Q5463" i="1"/>
  <c r="P5463" i="1"/>
  <c r="Q5591" i="1"/>
  <c r="P5591" i="1"/>
  <c r="Q5687" i="1"/>
  <c r="P5687" i="1"/>
  <c r="Q5247" i="1"/>
  <c r="P5247" i="1"/>
  <c r="Q5448" i="1"/>
  <c r="P5448" i="1"/>
  <c r="Q5576" i="1"/>
  <c r="P5576" i="1"/>
  <c r="Q5156" i="1"/>
  <c r="P5156" i="1"/>
  <c r="Q5267" i="1"/>
  <c r="P5267" i="1"/>
  <c r="Q5692" i="1"/>
  <c r="P5692" i="1"/>
  <c r="Q5144" i="1"/>
  <c r="P5144" i="1"/>
  <c r="Q5287" i="1"/>
  <c r="P5287" i="1"/>
  <c r="Q5427" i="1"/>
  <c r="P5427" i="1"/>
  <c r="Q5584" i="1"/>
  <c r="P5584" i="1"/>
  <c r="Q5686" i="1"/>
  <c r="P5686" i="1"/>
  <c r="Q5607" i="1"/>
  <c r="P5607" i="1"/>
  <c r="Q5187" i="1"/>
  <c r="P5187" i="1"/>
  <c r="Q5359" i="1"/>
  <c r="P5359" i="1"/>
  <c r="Q5499" i="1"/>
  <c r="P5499" i="1"/>
  <c r="Q5627" i="1"/>
  <c r="P5627" i="1"/>
  <c r="Q5111" i="1"/>
  <c r="P5111" i="1"/>
  <c r="Q5312" i="1"/>
  <c r="P5312" i="1"/>
  <c r="Q5580" i="1"/>
  <c r="P5580" i="1"/>
  <c r="Q6075" i="1"/>
  <c r="P6075" i="1"/>
  <c r="Q6139" i="1"/>
  <c r="P6139" i="1"/>
  <c r="Q6212" i="1"/>
  <c r="P6212" i="1"/>
  <c r="Q6087" i="1"/>
  <c r="P6087" i="1"/>
  <c r="Q6151" i="1"/>
  <c r="P6151" i="1"/>
  <c r="Q6216" i="1"/>
  <c r="P6216" i="1"/>
  <c r="Q6124" i="1"/>
  <c r="P6124" i="1"/>
  <c r="Q6191" i="1"/>
  <c r="P6191" i="1"/>
  <c r="Q6199" i="1"/>
  <c r="P6199" i="1"/>
  <c r="Q6196" i="1"/>
  <c r="P6196" i="1"/>
  <c r="Q67" i="1"/>
  <c r="P67" i="1"/>
  <c r="Q61" i="1"/>
  <c r="P61" i="1"/>
  <c r="Q49" i="1"/>
  <c r="P49" i="1"/>
  <c r="Q83" i="1"/>
  <c r="P83" i="1"/>
  <c r="Q91" i="1"/>
  <c r="P91" i="1"/>
  <c r="Q107" i="1"/>
  <c r="P107" i="1"/>
  <c r="Q294" i="1"/>
  <c r="P294" i="1"/>
  <c r="Q369" i="1"/>
  <c r="P369" i="1"/>
  <c r="Q678" i="1"/>
  <c r="P678" i="1"/>
  <c r="Q750" i="1"/>
  <c r="P750" i="1"/>
  <c r="Q867" i="1"/>
  <c r="P867" i="1"/>
  <c r="Q963" i="1"/>
  <c r="P963" i="1"/>
  <c r="Q1179" i="1"/>
  <c r="P1179" i="1"/>
  <c r="Q1275" i="1"/>
  <c r="P1275" i="1"/>
  <c r="Q1432" i="1"/>
  <c r="P1432" i="1"/>
  <c r="Q1678" i="1"/>
  <c r="P1678" i="1"/>
  <c r="Q1966" i="1"/>
  <c r="P1966" i="1"/>
  <c r="Q2105" i="1"/>
  <c r="P2105" i="1"/>
  <c r="Q2204" i="1"/>
  <c r="P2204" i="1"/>
  <c r="Q2300" i="1"/>
  <c r="P2300" i="1"/>
  <c r="Q2463" i="1"/>
  <c r="P2463" i="1"/>
  <c r="Q2556" i="1"/>
  <c r="P2556" i="1"/>
  <c r="Q2711" i="1"/>
  <c r="P2711" i="1"/>
  <c r="Q2849" i="1"/>
  <c r="P2849" i="1"/>
  <c r="Q28" i="1"/>
  <c r="P28" i="1"/>
  <c r="Q215" i="1"/>
  <c r="P215" i="1"/>
  <c r="Q399" i="1"/>
  <c r="P399" i="1"/>
  <c r="Q465" i="1"/>
  <c r="P465" i="1"/>
  <c r="Q606" i="1"/>
  <c r="P606" i="1"/>
  <c r="Q693" i="1"/>
  <c r="P693" i="1"/>
  <c r="Q845" i="1"/>
  <c r="P845" i="1"/>
  <c r="Q1005" i="1"/>
  <c r="P1005" i="1"/>
  <c r="Q1188" i="1"/>
  <c r="P1188" i="1"/>
  <c r="Q1284" i="1"/>
  <c r="P1284" i="1"/>
  <c r="Q1681" i="1"/>
  <c r="P1681" i="1"/>
  <c r="Q1817" i="1"/>
  <c r="P1817" i="1"/>
  <c r="Q1957" i="1"/>
  <c r="P1957" i="1"/>
  <c r="Q2075" i="1"/>
  <c r="P2075" i="1"/>
  <c r="Q2158" i="1"/>
  <c r="P2158" i="1"/>
  <c r="Q2228" i="1"/>
  <c r="P2228" i="1"/>
  <c r="Q2387" i="1"/>
  <c r="P2387" i="1"/>
  <c r="Q2515" i="1"/>
  <c r="P2515" i="1"/>
  <c r="Q2623" i="1"/>
  <c r="P2623" i="1"/>
  <c r="Q2891" i="1"/>
  <c r="P2891" i="1"/>
  <c r="Q2943" i="1"/>
  <c r="P2943" i="1"/>
  <c r="Q2975" i="1"/>
  <c r="P2975" i="1"/>
  <c r="Q3061" i="1"/>
  <c r="P3061" i="1"/>
  <c r="Q3145" i="1"/>
  <c r="P3145" i="1"/>
  <c r="Q3224" i="1"/>
  <c r="P3224" i="1"/>
  <c r="Q3332" i="1"/>
  <c r="P3332" i="1"/>
  <c r="Q151" i="1"/>
  <c r="P151" i="1"/>
  <c r="Q251" i="1"/>
  <c r="P251" i="1"/>
  <c r="Q485" i="1"/>
  <c r="P485" i="1"/>
  <c r="Q633" i="1"/>
  <c r="P633" i="1"/>
  <c r="Q744" i="1"/>
  <c r="P744" i="1"/>
  <c r="Q878" i="1"/>
  <c r="P878" i="1"/>
  <c r="Q971" i="1"/>
  <c r="P971" i="1"/>
  <c r="Q1190" i="1"/>
  <c r="P1190" i="1"/>
  <c r="Q1292" i="1"/>
  <c r="P1292" i="1"/>
  <c r="Q1383" i="1"/>
  <c r="P1383" i="1"/>
  <c r="Q1485" i="1"/>
  <c r="P1485" i="1"/>
  <c r="Q1590" i="1"/>
  <c r="P1590" i="1"/>
  <c r="Q1729" i="1"/>
  <c r="P1729" i="1"/>
  <c r="Q1908" i="1"/>
  <c r="P1908" i="1"/>
  <c r="Q2016" i="1"/>
  <c r="P2016" i="1"/>
  <c r="Q2137" i="1"/>
  <c r="P2137" i="1"/>
  <c r="Q2782" i="1"/>
  <c r="P2782" i="1"/>
  <c r="Q2932" i="1"/>
  <c r="P2932" i="1"/>
  <c r="Q3021" i="1"/>
  <c r="P3021" i="1"/>
  <c r="Q39" i="1"/>
  <c r="P39" i="1"/>
  <c r="Q155" i="1"/>
  <c r="P155" i="1"/>
  <c r="Q383" i="1"/>
  <c r="P383" i="1"/>
  <c r="Q533" i="1"/>
  <c r="P533" i="1"/>
  <c r="Q622" i="1"/>
  <c r="P622" i="1"/>
  <c r="Q751" i="1"/>
  <c r="P751" i="1"/>
  <c r="Q1021" i="1"/>
  <c r="P1021" i="1"/>
  <c r="Q1172" i="1"/>
  <c r="P1172" i="1"/>
  <c r="Q132" i="1"/>
  <c r="P132" i="1"/>
  <c r="Q248" i="1"/>
  <c r="P248" i="1"/>
  <c r="Q406" i="1"/>
  <c r="P406" i="1"/>
  <c r="Q628" i="1"/>
  <c r="P628" i="1"/>
  <c r="Q784" i="1"/>
  <c r="P784" i="1"/>
  <c r="Q1024" i="1"/>
  <c r="P1024" i="1"/>
  <c r="Q1134" i="1"/>
  <c r="P1134" i="1"/>
  <c r="Q1321" i="1"/>
  <c r="P1321" i="1"/>
  <c r="Q1468" i="1"/>
  <c r="P1468" i="1"/>
  <c r="Q1576" i="1"/>
  <c r="P1576" i="1"/>
  <c r="Q1752" i="1"/>
  <c r="P1752" i="1"/>
  <c r="Q1886" i="1"/>
  <c r="P1886" i="1"/>
  <c r="Q2009" i="1"/>
  <c r="P2009" i="1"/>
  <c r="Q2096" i="1"/>
  <c r="P2096" i="1"/>
  <c r="Q2415" i="1"/>
  <c r="P2415" i="1"/>
  <c r="Q2612" i="1"/>
  <c r="P2612" i="1"/>
  <c r="Q2887" i="1"/>
  <c r="P2887" i="1"/>
  <c r="Q2960" i="1"/>
  <c r="P2960" i="1"/>
  <c r="Q3003" i="1"/>
  <c r="P3003" i="1"/>
  <c r="Q3035" i="1"/>
  <c r="P3035" i="1"/>
  <c r="Q3185" i="1"/>
  <c r="P3185" i="1"/>
  <c r="Q3260" i="1"/>
  <c r="P3260" i="1"/>
  <c r="Q3659" i="1"/>
  <c r="P3659" i="1"/>
  <c r="Q3771" i="1"/>
  <c r="P3771" i="1"/>
  <c r="Q3835" i="1"/>
  <c r="P3835" i="1"/>
  <c r="Q3937" i="1"/>
  <c r="P3937" i="1"/>
  <c r="Q3972" i="1"/>
  <c r="P3972" i="1"/>
  <c r="Q4076" i="1"/>
  <c r="P4076" i="1"/>
  <c r="Q4180" i="1"/>
  <c r="P4180" i="1"/>
  <c r="Q4294" i="1"/>
  <c r="P4294" i="1"/>
  <c r="Q4545" i="1"/>
  <c r="P4545" i="1"/>
  <c r="Q4605" i="1"/>
  <c r="P4605" i="1"/>
  <c r="Q4675" i="1"/>
  <c r="P4675" i="1"/>
  <c r="Q775" i="1"/>
  <c r="P775" i="1"/>
  <c r="Q1836" i="1"/>
  <c r="P1836" i="1"/>
  <c r="Q2141" i="1"/>
  <c r="P2141" i="1"/>
  <c r="Q3774" i="1"/>
  <c r="P3774" i="1"/>
  <c r="Q3838" i="1"/>
  <c r="P3838" i="1"/>
  <c r="Q4283" i="1"/>
  <c r="P4283" i="1"/>
  <c r="Q196" i="1"/>
  <c r="P196" i="1"/>
  <c r="Q417" i="1"/>
  <c r="P417" i="1"/>
  <c r="Q692" i="1"/>
  <c r="P692" i="1"/>
  <c r="Q829" i="1"/>
  <c r="P829" i="1"/>
  <c r="Q1011" i="1"/>
  <c r="P1011" i="1"/>
  <c r="Q1189" i="1"/>
  <c r="P1189" i="1"/>
  <c r="Q1497" i="1"/>
  <c r="P1497" i="1"/>
  <c r="Q1872" i="1"/>
  <c r="P1872" i="1"/>
  <c r="Q2023" i="1"/>
  <c r="P2023" i="1"/>
  <c r="Q2108" i="1"/>
  <c r="P2108" i="1"/>
  <c r="Q2389" i="1"/>
  <c r="P2389" i="1"/>
  <c r="Q3093" i="1"/>
  <c r="P3093" i="1"/>
  <c r="Q3216" i="1"/>
  <c r="P3216" i="1"/>
  <c r="Q3428" i="1"/>
  <c r="P3428" i="1"/>
  <c r="Q3640" i="1"/>
  <c r="P3640" i="1"/>
  <c r="Q3797" i="1"/>
  <c r="P3797" i="1"/>
  <c r="Q3856" i="1"/>
  <c r="P3856" i="1"/>
  <c r="Q3896" i="1"/>
  <c r="P3896" i="1"/>
  <c r="Q4123" i="1"/>
  <c r="P4123" i="1"/>
  <c r="Q4204" i="1"/>
  <c r="P4204" i="1"/>
  <c r="Q4236" i="1"/>
  <c r="P4236" i="1"/>
  <c r="Q4326" i="1"/>
  <c r="P4326" i="1"/>
  <c r="Q4448" i="1"/>
  <c r="P4448" i="1"/>
  <c r="Q4567" i="1"/>
  <c r="P4567" i="1"/>
  <c r="Q4693" i="1"/>
  <c r="P4693" i="1"/>
  <c r="Q217" i="1"/>
  <c r="P217" i="1"/>
  <c r="Q444" i="1"/>
  <c r="P444" i="1"/>
  <c r="Q679" i="1"/>
  <c r="P679" i="1"/>
  <c r="Q1008" i="1"/>
  <c r="P1008" i="1"/>
  <c r="Q1288" i="1"/>
  <c r="P1288" i="1"/>
  <c r="Q1455" i="1"/>
  <c r="P1455" i="1"/>
  <c r="Q1583" i="1"/>
  <c r="P1583" i="1"/>
  <c r="Q1947" i="1"/>
  <c r="P1947" i="1"/>
  <c r="Q2473" i="1"/>
  <c r="P2473" i="1"/>
  <c r="Q2790" i="1"/>
  <c r="P2790" i="1"/>
  <c r="Q3124" i="1"/>
  <c r="P3124" i="1"/>
  <c r="Q3213" i="1"/>
  <c r="P3213" i="1"/>
  <c r="Q3445" i="1"/>
  <c r="P3445" i="1"/>
  <c r="Q3568" i="1"/>
  <c r="P3568" i="1"/>
  <c r="Q3861" i="1"/>
  <c r="P3861" i="1"/>
  <c r="Q3912" i="1"/>
  <c r="P3912" i="1"/>
  <c r="Q4150" i="1"/>
  <c r="P4150" i="1"/>
  <c r="Q4257" i="1"/>
  <c r="P4257" i="1"/>
  <c r="Q4328" i="1"/>
  <c r="P4328" i="1"/>
  <c r="Q4403" i="1"/>
  <c r="P4403" i="1"/>
  <c r="Q4485" i="1"/>
  <c r="P4485" i="1"/>
  <c r="Q4596" i="1"/>
  <c r="P4596" i="1"/>
  <c r="Q427" i="1"/>
  <c r="P427" i="1"/>
  <c r="Q596" i="1"/>
  <c r="P596" i="1"/>
  <c r="Q743" i="1"/>
  <c r="P743" i="1"/>
  <c r="Q945" i="1"/>
  <c r="P945" i="1"/>
  <c r="Q1094" i="1"/>
  <c r="P1094" i="1"/>
  <c r="Q1368" i="1"/>
  <c r="P1368" i="1"/>
  <c r="Q1528" i="1"/>
  <c r="P1528" i="1"/>
  <c r="Q1699" i="1"/>
  <c r="P1699" i="1"/>
  <c r="Q1880" i="1"/>
  <c r="P1880" i="1"/>
  <c r="Q2377" i="1"/>
  <c r="P2377" i="1"/>
  <c r="Q2543" i="1"/>
  <c r="P2543" i="1"/>
  <c r="Q2732" i="1"/>
  <c r="P2732" i="1"/>
  <c r="Q3244" i="1"/>
  <c r="P3244" i="1"/>
  <c r="Q3404" i="1"/>
  <c r="P3404" i="1"/>
  <c r="Q3588" i="1"/>
  <c r="P3588" i="1"/>
  <c r="Q3707" i="1"/>
  <c r="P3707" i="1"/>
  <c r="Q3942" i="1"/>
  <c r="P3942" i="1"/>
  <c r="Q4043" i="1"/>
  <c r="P4043" i="1"/>
  <c r="Q4149" i="1"/>
  <c r="P4149" i="1"/>
  <c r="Q4223" i="1"/>
  <c r="P4223" i="1"/>
  <c r="Q4367" i="1"/>
  <c r="P4367" i="1"/>
  <c r="Q4492" i="1"/>
  <c r="P4492" i="1"/>
  <c r="Q4549" i="1"/>
  <c r="P4549" i="1"/>
  <c r="Q4612" i="1"/>
  <c r="P4612" i="1"/>
  <c r="Q4679" i="1"/>
  <c r="P4679" i="1"/>
  <c r="Q4743" i="1"/>
  <c r="P4743" i="1"/>
  <c r="Q4807" i="1"/>
  <c r="P4807" i="1"/>
  <c r="Q4871" i="1"/>
  <c r="P4871" i="1"/>
  <c r="Q5061" i="1"/>
  <c r="P5061" i="1"/>
  <c r="Q5178" i="1"/>
  <c r="P5178" i="1"/>
  <c r="Q211" i="1"/>
  <c r="P211" i="1"/>
  <c r="Q582" i="1"/>
  <c r="P582" i="1"/>
  <c r="Q988" i="1"/>
  <c r="P988" i="1"/>
  <c r="Q1268" i="1"/>
  <c r="P1268" i="1"/>
  <c r="Q1387" i="1"/>
  <c r="P1387" i="1"/>
  <c r="Q1756" i="1"/>
  <c r="P1756" i="1"/>
  <c r="Q1918" i="1"/>
  <c r="P1918" i="1"/>
  <c r="Q2195" i="1"/>
  <c r="P2195" i="1"/>
  <c r="Q2357" i="1"/>
  <c r="P2357" i="1"/>
  <c r="Q2537" i="1"/>
  <c r="P2537" i="1"/>
  <c r="Q2678" i="1"/>
  <c r="P2678" i="1"/>
  <c r="Q2910" i="1"/>
  <c r="P2910" i="1"/>
  <c r="Q3112" i="1"/>
  <c r="P3112" i="1"/>
  <c r="Q3377" i="1"/>
  <c r="P3377" i="1"/>
  <c r="Q3500" i="1"/>
  <c r="P3500" i="1"/>
  <c r="Q3743" i="1"/>
  <c r="P3743" i="1"/>
  <c r="Q4012" i="1"/>
  <c r="P4012" i="1"/>
  <c r="Q4152" i="1"/>
  <c r="P4152" i="1"/>
  <c r="Q4214" i="1"/>
  <c r="P4214" i="1"/>
  <c r="Q4279" i="1"/>
  <c r="P4279" i="1"/>
  <c r="Q4352" i="1"/>
  <c r="P4352" i="1"/>
  <c r="Q4439" i="1"/>
  <c r="P4439" i="1"/>
  <c r="Q4499" i="1"/>
  <c r="P4499" i="1"/>
  <c r="Q4566" i="1"/>
  <c r="P4566" i="1"/>
  <c r="Q4633" i="1"/>
  <c r="P4633" i="1"/>
  <c r="Q4692" i="1"/>
  <c r="P4692" i="1"/>
  <c r="Q441" i="1"/>
  <c r="P441" i="1"/>
  <c r="Q1367" i="1"/>
  <c r="P1367" i="1"/>
  <c r="Q3227" i="1"/>
  <c r="P3227" i="1"/>
  <c r="Q3579" i="1"/>
  <c r="P3579" i="1"/>
  <c r="Q3876" i="1"/>
  <c r="P3876" i="1"/>
  <c r="Q4481" i="1"/>
  <c r="P4481" i="1"/>
  <c r="Q4885" i="1"/>
  <c r="P4885" i="1"/>
  <c r="Q4952" i="1"/>
  <c r="P4952" i="1"/>
  <c r="Q5250" i="1"/>
  <c r="P5250" i="1"/>
  <c r="Q5363" i="1"/>
  <c r="P5363" i="1"/>
  <c r="Q5436" i="1"/>
  <c r="P5436" i="1"/>
  <c r="Q5638" i="1"/>
  <c r="P5638" i="1"/>
  <c r="Q5729" i="1"/>
  <c r="P5729" i="1"/>
  <c r="Q5761" i="1"/>
  <c r="P5761" i="1"/>
  <c r="Q5812" i="1"/>
  <c r="P5812" i="1"/>
  <c r="Q5879" i="1"/>
  <c r="P5879" i="1"/>
  <c r="Q6013" i="1"/>
  <c r="P6013" i="1"/>
  <c r="Q6077" i="1"/>
  <c r="P6077" i="1"/>
  <c r="Q6141" i="1"/>
  <c r="P6141" i="1"/>
  <c r="Q6203" i="1"/>
  <c r="P6203" i="1"/>
  <c r="Q6268" i="1"/>
  <c r="P6268" i="1"/>
  <c r="Q6299" i="1"/>
  <c r="P6299" i="1"/>
  <c r="Q6355" i="1"/>
  <c r="P6355" i="1"/>
  <c r="Q6422" i="1"/>
  <c r="P6422" i="1"/>
  <c r="Q6489" i="1"/>
  <c r="P6489" i="1"/>
  <c r="Q6556" i="1"/>
  <c r="P6556" i="1"/>
  <c r="Q6620" i="1"/>
  <c r="P6620" i="1"/>
  <c r="Q6684" i="1"/>
  <c r="P6684" i="1"/>
  <c r="Q6746" i="1"/>
  <c r="P6746" i="1"/>
  <c r="Q4544" i="1"/>
  <c r="P4544" i="1"/>
  <c r="Q1603" i="1"/>
  <c r="P1603" i="1"/>
  <c r="Q1999" i="1"/>
  <c r="P1999" i="1"/>
  <c r="Q5143" i="1"/>
  <c r="P5143" i="1"/>
  <c r="Q5238" i="1"/>
  <c r="P5238" i="1"/>
  <c r="Q5339" i="1"/>
  <c r="P5339" i="1"/>
  <c r="Q5540" i="1"/>
  <c r="P5540" i="1"/>
  <c r="Q5662" i="1"/>
  <c r="P5662" i="1"/>
  <c r="Q5822" i="1"/>
  <c r="P5822" i="1"/>
  <c r="Q5948" i="1"/>
  <c r="P5948" i="1"/>
  <c r="Q6015" i="1"/>
  <c r="P6015" i="1"/>
  <c r="Q6239" i="1"/>
  <c r="P6239" i="1"/>
  <c r="Q6341" i="1"/>
  <c r="P6341" i="1"/>
  <c r="Q6408" i="1"/>
  <c r="P6408" i="1"/>
  <c r="Q6475" i="1"/>
  <c r="P6475" i="1"/>
  <c r="Q6539" i="1"/>
  <c r="P6539" i="1"/>
  <c r="Q6598" i="1"/>
  <c r="P6598" i="1"/>
  <c r="Q6662" i="1"/>
  <c r="P6662" i="1"/>
  <c r="Q6721" i="1"/>
  <c r="P6721" i="1"/>
  <c r="Q6788" i="1"/>
  <c r="P6788" i="1"/>
  <c r="Q6855" i="1"/>
  <c r="P6855" i="1"/>
  <c r="Q6919" i="1"/>
  <c r="P6919" i="1"/>
  <c r="Q7037" i="1"/>
  <c r="P7037" i="1"/>
  <c r="Q2425" i="1"/>
  <c r="P2425" i="1"/>
  <c r="Q4436" i="1"/>
  <c r="P4436" i="1"/>
  <c r="Q4796" i="1"/>
  <c r="P4796" i="1"/>
  <c r="Q4860" i="1"/>
  <c r="P4860" i="1"/>
  <c r="Q4927" i="1"/>
  <c r="P4927" i="1"/>
  <c r="Q4991" i="1"/>
  <c r="P4991" i="1"/>
  <c r="Q5055" i="1"/>
  <c r="P5055" i="1"/>
  <c r="Q5171" i="1"/>
  <c r="P5171" i="1"/>
  <c r="Q5470" i="1"/>
  <c r="P5470" i="1"/>
  <c r="Q5681" i="1"/>
  <c r="P5681" i="1"/>
  <c r="Q5760" i="1"/>
  <c r="P5760" i="1"/>
  <c r="Q5811" i="1"/>
  <c r="P5811" i="1"/>
  <c r="Q5878" i="1"/>
  <c r="P5878" i="1"/>
  <c r="Q5945" i="1"/>
  <c r="P5945" i="1"/>
  <c r="Q6012" i="1"/>
  <c r="P6012" i="1"/>
  <c r="Q6445" i="1"/>
  <c r="P6445" i="1"/>
  <c r="Q6504" i="1"/>
  <c r="P6504" i="1"/>
  <c r="Q6571" i="1"/>
  <c r="P6571" i="1"/>
  <c r="Q6635" i="1"/>
  <c r="P6635" i="1"/>
  <c r="Q6702" i="1"/>
  <c r="P6702" i="1"/>
  <c r="Q6761" i="1"/>
  <c r="P6761" i="1"/>
  <c r="Q6825" i="1"/>
  <c r="P6825" i="1"/>
  <c r="Q6892" i="1"/>
  <c r="P6892" i="1"/>
  <c r="Q3990" i="1"/>
  <c r="P3990" i="1"/>
  <c r="Q4649" i="1"/>
  <c r="P4649" i="1"/>
  <c r="Q4713" i="1"/>
  <c r="P4713" i="1"/>
  <c r="Q4777" i="1"/>
  <c r="P4777" i="1"/>
  <c r="Q4841" i="1"/>
  <c r="P4841" i="1"/>
  <c r="Q4905" i="1"/>
  <c r="P4905" i="1"/>
  <c r="Q5260" i="1"/>
  <c r="P5260" i="1"/>
  <c r="Q5379" i="1"/>
  <c r="P5379" i="1"/>
  <c r="Q5519" i="1"/>
  <c r="P5519" i="1"/>
  <c r="Q5678" i="1"/>
  <c r="P5678" i="1"/>
  <c r="Q5749" i="1"/>
  <c r="P5749" i="1"/>
  <c r="Q5800" i="1"/>
  <c r="P5800" i="1"/>
  <c r="Q5859" i="1"/>
  <c r="P5859" i="1"/>
  <c r="Q5926" i="1"/>
  <c r="P5926" i="1"/>
  <c r="Q5990" i="1"/>
  <c r="P5990" i="1"/>
  <c r="Q6057" i="1"/>
  <c r="P6057" i="1"/>
  <c r="Q6121" i="1"/>
  <c r="P6121" i="1"/>
  <c r="Q6254" i="1"/>
  <c r="P6254" i="1"/>
  <c r="Q6293" i="1"/>
  <c r="P6293" i="1"/>
  <c r="Q6343" i="1"/>
  <c r="P6343" i="1"/>
  <c r="Q6410" i="1"/>
  <c r="P6410" i="1"/>
  <c r="Q6477" i="1"/>
  <c r="P6477" i="1"/>
  <c r="Q6541" i="1"/>
  <c r="P6541" i="1"/>
  <c r="Q6608" i="1"/>
  <c r="P6608" i="1"/>
  <c r="Q6672" i="1"/>
  <c r="P6672" i="1"/>
  <c r="Q6739" i="1"/>
  <c r="P6739" i="1"/>
  <c r="Q6806" i="1"/>
  <c r="P6806" i="1"/>
  <c r="Q6865" i="1"/>
  <c r="P6865" i="1"/>
  <c r="Q3100" i="1"/>
  <c r="P3100" i="1"/>
  <c r="Q3471" i="1"/>
  <c r="P3471" i="1"/>
  <c r="Q4059" i="1"/>
  <c r="P4059" i="1"/>
  <c r="Q4614" i="1"/>
  <c r="P4614" i="1"/>
  <c r="Q4678" i="1"/>
  <c r="P4678" i="1"/>
  <c r="Q4742" i="1"/>
  <c r="P4742" i="1"/>
  <c r="Q4806" i="1"/>
  <c r="P4806" i="1"/>
  <c r="Q4870" i="1"/>
  <c r="P4870" i="1"/>
  <c r="Q4937" i="1"/>
  <c r="P4937" i="1"/>
  <c r="Q5303" i="1"/>
  <c r="P5303" i="1"/>
  <c r="Q5396" i="1"/>
  <c r="P5396" i="1"/>
  <c r="Q5472" i="1"/>
  <c r="P5472" i="1"/>
  <c r="Q5542" i="1"/>
  <c r="P5542" i="1"/>
  <c r="Q5639" i="1"/>
  <c r="P5639" i="1"/>
  <c r="Q5730" i="1"/>
  <c r="P5730" i="1"/>
  <c r="Q5797" i="1"/>
  <c r="P5797" i="1"/>
  <c r="Q5864" i="1"/>
  <c r="P5864" i="1"/>
  <c r="Q5923" i="1"/>
  <c r="P5923" i="1"/>
  <c r="Q5987" i="1"/>
  <c r="P5987" i="1"/>
  <c r="Q6054" i="1"/>
  <c r="P6054" i="1"/>
  <c r="Q6118" i="1"/>
  <c r="P6118" i="1"/>
  <c r="Q6272" i="1"/>
  <c r="P6272" i="1"/>
  <c r="Q6332" i="1"/>
  <c r="P6332" i="1"/>
  <c r="Q6396" i="1"/>
  <c r="P6396" i="1"/>
  <c r="Q6597" i="1"/>
  <c r="P6597" i="1"/>
  <c r="Q6661" i="1"/>
  <c r="P6661" i="1"/>
  <c r="Q6720" i="1"/>
  <c r="P6720" i="1"/>
  <c r="Q6787" i="1"/>
  <c r="P6787" i="1"/>
  <c r="Q6854" i="1"/>
  <c r="P6854" i="1"/>
  <c r="Q6918" i="1"/>
  <c r="P6918" i="1"/>
  <c r="Q6985" i="1"/>
  <c r="P6985" i="1"/>
  <c r="Q7052" i="1"/>
  <c r="P7052" i="1"/>
  <c r="Q7116" i="1"/>
  <c r="P7116" i="1"/>
  <c r="Q7183" i="1"/>
  <c r="P7183" i="1"/>
  <c r="Q7247" i="1"/>
  <c r="P7247" i="1"/>
  <c r="Q7311" i="1"/>
  <c r="P7311" i="1"/>
  <c r="P58" i="1"/>
  <c r="P138" i="1"/>
  <c r="P234" i="1"/>
  <c r="P290" i="1"/>
  <c r="P354" i="1"/>
  <c r="P450" i="1"/>
  <c r="P530" i="1"/>
  <c r="P594" i="1"/>
  <c r="P658" i="1"/>
  <c r="P730" i="1"/>
  <c r="P794" i="1"/>
  <c r="P858" i="1"/>
  <c r="P922" i="1"/>
  <c r="P986" i="1"/>
  <c r="P1050" i="1"/>
  <c r="P1130" i="1"/>
  <c r="P1202" i="1"/>
  <c r="P1290" i="1"/>
  <c r="P1426" i="1"/>
  <c r="P1522" i="1"/>
  <c r="P1594" i="1"/>
  <c r="P1666" i="1"/>
  <c r="P1730" i="1"/>
  <c r="P1794" i="1"/>
  <c r="P1858" i="1"/>
  <c r="P1930" i="1"/>
  <c r="P2010" i="1"/>
  <c r="P2074" i="1"/>
  <c r="P2138" i="1"/>
  <c r="P2194" i="1"/>
  <c r="P2290" i="1"/>
  <c r="P2386" i="1"/>
  <c r="P2458" i="1"/>
  <c r="P2546" i="1"/>
  <c r="P2634" i="1"/>
  <c r="P2698" i="1"/>
  <c r="P2778" i="1"/>
  <c r="P2842" i="1"/>
  <c r="P2914" i="1"/>
  <c r="P2978" i="1"/>
  <c r="P3042" i="1"/>
  <c r="P3106" i="1"/>
  <c r="P3178" i="1"/>
  <c r="P3242" i="1"/>
  <c r="Q969" i="1"/>
  <c r="P969" i="1"/>
  <c r="Q2088" i="1"/>
  <c r="P2088" i="1"/>
  <c r="Q2168" i="1"/>
  <c r="P2168" i="1"/>
  <c r="Q3232" i="1"/>
  <c r="P3232" i="1"/>
  <c r="Q3979" i="1"/>
  <c r="P3979" i="1"/>
  <c r="Q4208" i="1"/>
  <c r="P4208" i="1"/>
  <c r="Q4240" i="1"/>
  <c r="P4240" i="1"/>
  <c r="Q4563" i="1"/>
  <c r="P4563" i="1"/>
  <c r="Q4739" i="1"/>
  <c r="P4739" i="1"/>
  <c r="Q4803" i="1"/>
  <c r="P4803" i="1"/>
  <c r="Q4867" i="1"/>
  <c r="P4867" i="1"/>
  <c r="Q4934" i="1"/>
  <c r="P4934" i="1"/>
  <c r="Q4998" i="1"/>
  <c r="P4998" i="1"/>
  <c r="Q5268" i="1"/>
  <c r="P5268" i="1"/>
  <c r="Q5498" i="1"/>
  <c r="P5498" i="1"/>
  <c r="Q5702" i="1"/>
  <c r="P5702" i="1"/>
  <c r="Q5837" i="1"/>
  <c r="P5837" i="1"/>
  <c r="Q5904" i="1"/>
  <c r="P5904" i="1"/>
  <c r="Q5968" i="1"/>
  <c r="P5968" i="1"/>
  <c r="Q6027" i="1"/>
  <c r="P6027" i="1"/>
  <c r="Q6361" i="1"/>
  <c r="P6361" i="1"/>
  <c r="Q6479" i="1"/>
  <c r="P6479" i="1"/>
  <c r="Q6543" i="1"/>
  <c r="P6543" i="1"/>
  <c r="Q6610" i="1"/>
  <c r="P6610" i="1"/>
  <c r="Q6674" i="1"/>
  <c r="P6674" i="1"/>
  <c r="Q5329" i="1"/>
  <c r="P5329" i="1"/>
  <c r="P3298" i="1"/>
  <c r="P3386" i="1"/>
  <c r="P3466" i="1"/>
  <c r="P3530" i="1"/>
  <c r="P3626" i="1"/>
  <c r="P3690" i="1"/>
  <c r="P3770" i="1"/>
  <c r="P3834" i="1"/>
  <c r="P3890" i="1"/>
  <c r="P3954" i="1"/>
  <c r="P4074" i="1"/>
  <c r="P4154" i="1"/>
  <c r="P4226" i="1"/>
  <c r="P4298" i="1"/>
  <c r="P4386" i="1"/>
  <c r="P4458" i="1"/>
  <c r="P4650" i="1"/>
  <c r="P4738" i="1"/>
  <c r="P4826" i="1"/>
  <c r="P4962" i="1"/>
  <c r="P5050" i="1"/>
  <c r="P5146" i="1"/>
  <c r="P5234" i="1"/>
  <c r="P5370" i="1"/>
  <c r="P5450" i="1"/>
  <c r="P5538" i="1"/>
  <c r="P5618" i="1"/>
  <c r="P5722" i="1"/>
  <c r="P5890" i="1"/>
  <c r="P5970" i="1"/>
  <c r="P6226" i="1"/>
  <c r="P6322" i="1"/>
  <c r="P6434" i="1"/>
  <c r="P6570" i="1"/>
  <c r="P243" i="1"/>
  <c r="P1827" i="1"/>
  <c r="P2483" i="1"/>
  <c r="P3155" i="1"/>
  <c r="P3907" i="1"/>
  <c r="P629" i="1"/>
  <c r="P1365" i="1"/>
  <c r="P1845" i="1"/>
  <c r="P3053" i="1"/>
  <c r="P3549" i="1"/>
  <c r="P3965" i="1"/>
  <c r="P4573" i="1"/>
  <c r="P5829" i="1"/>
  <c r="P206" i="1"/>
  <c r="P718" i="1"/>
  <c r="P1222" i="1"/>
  <c r="P1830" i="1"/>
  <c r="P2462" i="1"/>
  <c r="P3230" i="1"/>
  <c r="P3750" i="1"/>
  <c r="P4270" i="1"/>
  <c r="P4790" i="1"/>
  <c r="P5902" i="1"/>
  <c r="Q5689" i="1"/>
  <c r="P5689" i="1"/>
  <c r="Q7101" i="1"/>
  <c r="P7101" i="1"/>
  <c r="Q7165" i="1"/>
  <c r="P7165" i="1"/>
  <c r="Q7232" i="1"/>
  <c r="P7232" i="1"/>
  <c r="Q7296" i="1"/>
  <c r="P7296" i="1"/>
  <c r="P207" i="1"/>
  <c r="P527" i="1"/>
  <c r="P1087" i="1"/>
  <c r="P2047" i="1"/>
  <c r="P2799" i="1"/>
  <c r="P4263" i="1"/>
  <c r="P4895" i="1"/>
  <c r="P5431" i="1"/>
  <c r="P5571" i="1"/>
  <c r="P4489" i="1"/>
  <c r="P3284" i="1"/>
  <c r="Q504" i="1"/>
  <c r="P504" i="1"/>
  <c r="Q715" i="1"/>
  <c r="P715" i="1"/>
  <c r="Q1003" i="1"/>
  <c r="P1003" i="1"/>
  <c r="Q1022" i="1"/>
  <c r="P1022" i="1"/>
  <c r="Q1412" i="1"/>
  <c r="P1412" i="1"/>
  <c r="Q1710" i="1"/>
  <c r="P1710" i="1"/>
  <c r="Q1582" i="1"/>
  <c r="P1582" i="1"/>
  <c r="Q1961" i="1"/>
  <c r="P1961" i="1"/>
  <c r="Q2232" i="1"/>
  <c r="P2232" i="1"/>
  <c r="Q2244" i="1"/>
  <c r="P2244" i="1"/>
  <c r="Q2331" i="1"/>
  <c r="P2331" i="1"/>
  <c r="Q2459" i="1"/>
  <c r="P2459" i="1"/>
  <c r="Q2736" i="1"/>
  <c r="P2736" i="1"/>
  <c r="Q2400" i="1"/>
  <c r="P2400" i="1"/>
  <c r="Q3059" i="1"/>
  <c r="P3059" i="1"/>
  <c r="Q3030" i="1"/>
  <c r="P3030" i="1"/>
  <c r="Q3537" i="1"/>
  <c r="P3537" i="1"/>
  <c r="Q3899" i="1"/>
  <c r="P3899" i="1"/>
  <c r="Q4449" i="1"/>
  <c r="P4449" i="1"/>
  <c r="Q4969" i="1"/>
  <c r="P4969" i="1"/>
  <c r="Q5048" i="1"/>
  <c r="P5048" i="1"/>
  <c r="Q5104" i="1"/>
  <c r="P5104" i="1"/>
  <c r="Q5124" i="1"/>
  <c r="P5124" i="1"/>
  <c r="Q5710" i="1"/>
  <c r="P5710" i="1"/>
  <c r="Q5091" i="1"/>
  <c r="P5091" i="1"/>
  <c r="Q5452" i="1"/>
  <c r="P5452" i="1"/>
  <c r="Q65" i="1"/>
  <c r="P65" i="1"/>
  <c r="Q469" i="1"/>
  <c r="P469" i="1"/>
  <c r="Q1147" i="1"/>
  <c r="P1147" i="1"/>
  <c r="Q1772" i="1"/>
  <c r="P1772" i="1"/>
  <c r="Q1549" i="1"/>
  <c r="P1549" i="1"/>
  <c r="Q2193" i="1"/>
  <c r="P2193" i="1"/>
  <c r="Q2699" i="1"/>
  <c r="P2699" i="1"/>
  <c r="Q3101" i="1"/>
  <c r="P3101" i="1"/>
  <c r="Q1345" i="1"/>
  <c r="P1345" i="1"/>
  <c r="Q1869" i="1"/>
  <c r="P1869" i="1"/>
  <c r="Q2646" i="1"/>
  <c r="P2646" i="1"/>
  <c r="Q72" i="1"/>
  <c r="P72" i="1"/>
  <c r="Q515" i="1"/>
  <c r="P515" i="1"/>
  <c r="Q1086" i="1"/>
  <c r="P1086" i="1"/>
  <c r="Q720" i="1"/>
  <c r="P720" i="1"/>
  <c r="Q1512" i="1"/>
  <c r="P1512" i="1"/>
  <c r="Q2325" i="1"/>
  <c r="P2325" i="1"/>
  <c r="Q2928" i="1"/>
  <c r="P2928" i="1"/>
  <c r="Q3420" i="1"/>
  <c r="P3420" i="1"/>
  <c r="Q3956" i="1"/>
  <c r="P3956" i="1"/>
  <c r="Q4454" i="1"/>
  <c r="P4454" i="1"/>
  <c r="Q4707" i="1"/>
  <c r="P4707" i="1"/>
  <c r="Q727" i="1"/>
  <c r="P727" i="1"/>
  <c r="Q1371" i="1"/>
  <c r="P1371" i="1"/>
  <c r="Q3679" i="1"/>
  <c r="P3679" i="1"/>
  <c r="Q4027" i="1"/>
  <c r="P4027" i="1"/>
  <c r="Q4304" i="1"/>
  <c r="P4304" i="1"/>
  <c r="Q880" i="1"/>
  <c r="P880" i="1"/>
  <c r="Q1646" i="1"/>
  <c r="P1646" i="1"/>
  <c r="Q2645" i="1"/>
  <c r="P2645" i="1"/>
  <c r="Q3680" i="1"/>
  <c r="P3680" i="1"/>
  <c r="Q4078" i="1"/>
  <c r="P4078" i="1"/>
  <c r="Q4453" i="1"/>
  <c r="P4453" i="1"/>
  <c r="Q4517" i="1"/>
  <c r="P4517" i="1"/>
  <c r="Q824" i="1"/>
  <c r="P824" i="1"/>
  <c r="Q1484" i="1"/>
  <c r="P1484" i="1"/>
  <c r="Q2287" i="1"/>
  <c r="P2287" i="1"/>
  <c r="Q3152" i="1"/>
  <c r="P3152" i="1"/>
  <c r="Q4190" i="1"/>
  <c r="P4190" i="1"/>
  <c r="Q4518" i="1"/>
  <c r="P4518" i="1"/>
  <c r="Q4839" i="1"/>
  <c r="P4839" i="1"/>
  <c r="Q5034" i="1"/>
  <c r="P5034" i="1"/>
  <c r="Q1160" i="1"/>
  <c r="P1160" i="1"/>
  <c r="Q2163" i="1"/>
  <c r="P2163" i="1"/>
  <c r="Q2613" i="1"/>
  <c r="P2613" i="1"/>
  <c r="Q109" i="1"/>
  <c r="P109" i="1"/>
  <c r="Q51" i="1"/>
  <c r="P51" i="1"/>
  <c r="Q301" i="1"/>
  <c r="P301" i="1"/>
  <c r="Q356" i="1"/>
  <c r="P356" i="1"/>
  <c r="Q368" i="1"/>
  <c r="P368" i="1"/>
  <c r="Q519" i="1"/>
  <c r="P519" i="1"/>
  <c r="Q374" i="1"/>
  <c r="P374" i="1"/>
  <c r="Q835" i="1"/>
  <c r="P835" i="1"/>
  <c r="Q1079" i="1"/>
  <c r="P1079" i="1"/>
  <c r="Q1067" i="1"/>
  <c r="P1067" i="1"/>
  <c r="Q967" i="1"/>
  <c r="P967" i="1"/>
  <c r="Q1435" i="1"/>
  <c r="P1435" i="1"/>
  <c r="Q1865" i="1"/>
  <c r="P1865" i="1"/>
  <c r="Q1853" i="1"/>
  <c r="P1853" i="1"/>
  <c r="Q2216" i="1"/>
  <c r="P2216" i="1"/>
  <c r="Q2723" i="1"/>
  <c r="P2723" i="1"/>
  <c r="Q2267" i="1"/>
  <c r="P2267" i="1"/>
  <c r="Q2772" i="1"/>
  <c r="P2772" i="1"/>
  <c r="Q2491" i="1"/>
  <c r="P2491" i="1"/>
  <c r="Q2540" i="1"/>
  <c r="P2540" i="1"/>
  <c r="Q2432" i="1"/>
  <c r="P2432" i="1"/>
  <c r="Q2680" i="1"/>
  <c r="P2680" i="1"/>
  <c r="Q3036" i="1"/>
  <c r="P3036" i="1"/>
  <c r="Q2945" i="1"/>
  <c r="P2945" i="1"/>
  <c r="Q3493" i="1"/>
  <c r="P3493" i="1"/>
  <c r="Q3422" i="1"/>
  <c r="P3422" i="1"/>
  <c r="Q3413" i="1"/>
  <c r="P3413" i="1"/>
  <c r="Q4024" i="1"/>
  <c r="P4024" i="1"/>
  <c r="Q4036" i="1"/>
  <c r="P4036" i="1"/>
  <c r="Q4980" i="1"/>
  <c r="P4980" i="1"/>
  <c r="Q5030" i="1"/>
  <c r="P5030" i="1"/>
  <c r="Q5232" i="1"/>
  <c r="P5232" i="1"/>
  <c r="Q5383" i="1"/>
  <c r="P5383" i="1"/>
  <c r="Q5327" i="1"/>
  <c r="P5327" i="1"/>
  <c r="Q5706" i="1"/>
  <c r="P5706" i="1"/>
  <c r="Q6190" i="1"/>
  <c r="P6190" i="1"/>
  <c r="Q6108" i="1"/>
  <c r="P6108" i="1"/>
  <c r="Q118" i="1"/>
  <c r="P118" i="1"/>
  <c r="Q838" i="1"/>
  <c r="P838" i="1"/>
  <c r="Q1249" i="1"/>
  <c r="P1249" i="1"/>
  <c r="Q1934" i="1"/>
  <c r="P1934" i="1"/>
  <c r="Q3157" i="1"/>
  <c r="P3157" i="1"/>
  <c r="Q673" i="1"/>
  <c r="P673" i="1"/>
  <c r="Q1256" i="1"/>
  <c r="P1256" i="1"/>
  <c r="Q1925" i="1"/>
  <c r="P1925" i="1"/>
  <c r="Q2846" i="1"/>
  <c r="P2846" i="1"/>
  <c r="Q3300" i="1"/>
  <c r="P3300" i="1"/>
  <c r="Q601" i="1"/>
  <c r="P601" i="1"/>
  <c r="Q942" i="1"/>
  <c r="P942" i="1"/>
  <c r="Q1469" i="1"/>
  <c r="P1469" i="1"/>
  <c r="Q1878" i="1"/>
  <c r="P1878" i="1"/>
  <c r="Q2980" i="1"/>
  <c r="P2980" i="1"/>
  <c r="Q24" i="1"/>
  <c r="P24" i="1"/>
  <c r="Q13" i="1"/>
  <c r="P13" i="1"/>
  <c r="Q739" i="1"/>
  <c r="P739" i="1"/>
  <c r="Q1425" i="1"/>
  <c r="P1425" i="1"/>
  <c r="Q1998" i="1"/>
  <c r="P1998" i="1"/>
  <c r="Q2356" i="1"/>
  <c r="P2356" i="1"/>
  <c r="Q3027" i="1"/>
  <c r="P3027" i="1"/>
  <c r="Q3598" i="1"/>
  <c r="P3598" i="1"/>
  <c r="Q3921" i="1"/>
  <c r="P3921" i="1"/>
  <c r="Q264" i="1"/>
  <c r="P264" i="1"/>
  <c r="Q3822" i="1"/>
  <c r="P3822" i="1"/>
  <c r="Q616" i="1"/>
  <c r="P616" i="1"/>
  <c r="Q1281" i="1"/>
  <c r="P1281" i="1"/>
  <c r="Q2092" i="1"/>
  <c r="P2092" i="1"/>
  <c r="Q3196" i="1"/>
  <c r="P3196" i="1"/>
  <c r="Q4677" i="1"/>
  <c r="P4677" i="1"/>
  <c r="Q944" i="1"/>
  <c r="P944" i="1"/>
  <c r="Q1709" i="1"/>
  <c r="P1709" i="1"/>
  <c r="Q3904" i="1"/>
  <c r="P3904" i="1"/>
  <c r="Q4301" i="1"/>
  <c r="P4301" i="1"/>
  <c r="Q1516" i="1"/>
  <c r="P1516" i="1"/>
  <c r="Q2484" i="1"/>
  <c r="P2484" i="1"/>
  <c r="Q3351" i="1"/>
  <c r="P3351" i="1"/>
  <c r="Q4132" i="1"/>
  <c r="P4132" i="1"/>
  <c r="Q4601" i="1"/>
  <c r="P4601" i="1"/>
  <c r="Q4919" i="1"/>
  <c r="P4919" i="1"/>
  <c r="Q1232" i="1"/>
  <c r="P1232" i="1"/>
  <c r="Q1873" i="1"/>
  <c r="P1873" i="1"/>
  <c r="Q2803" i="1"/>
  <c r="P2803" i="1"/>
  <c r="Q3494" i="1"/>
  <c r="P3494" i="1"/>
  <c r="Q3982" i="1"/>
  <c r="P3982" i="1"/>
  <c r="Q4333" i="1"/>
  <c r="P4333" i="1"/>
  <c r="Q4558" i="1"/>
  <c r="P4558" i="1"/>
  <c r="Q748" i="1"/>
  <c r="P748" i="1"/>
  <c r="Q5721" i="1"/>
  <c r="P5721" i="1"/>
  <c r="Q6291" i="1"/>
  <c r="P6291" i="1"/>
  <c r="Q6604" i="1"/>
  <c r="P6604" i="1"/>
  <c r="Q4528" i="1"/>
  <c r="P4528" i="1"/>
  <c r="Q5229" i="1"/>
  <c r="P5229" i="1"/>
  <c r="Q5649" i="1"/>
  <c r="P5649" i="1"/>
  <c r="Q5996" i="1"/>
  <c r="P5996" i="1"/>
  <c r="Q6459" i="1"/>
  <c r="P6459" i="1"/>
  <c r="Q6646" i="1"/>
  <c r="P6646" i="1"/>
  <c r="Q6967" i="1"/>
  <c r="P6967" i="1"/>
  <c r="Q4420" i="1"/>
  <c r="P4420" i="1"/>
  <c r="Q4908" i="1"/>
  <c r="P4908" i="1"/>
  <c r="Q5272" i="1"/>
  <c r="P5272" i="1"/>
  <c r="Q5795" i="1"/>
  <c r="P5795" i="1"/>
  <c r="Q6060" i="1"/>
  <c r="P6060" i="1"/>
  <c r="Q6488" i="1"/>
  <c r="P6488" i="1"/>
  <c r="Q6683" i="1"/>
  <c r="P6683" i="1"/>
  <c r="Q980" i="1"/>
  <c r="P980" i="1"/>
  <c r="Q4825" i="1"/>
  <c r="P4825" i="1"/>
  <c r="Q5347" i="1"/>
  <c r="P5347" i="1"/>
  <c r="Q5781" i="1"/>
  <c r="P5781" i="1"/>
  <c r="Q5974" i="1"/>
  <c r="P5974" i="1"/>
  <c r="Q6235" i="1"/>
  <c r="P6235" i="1"/>
  <c r="Q6391" i="1"/>
  <c r="P6391" i="1"/>
  <c r="Q6656" i="1"/>
  <c r="P6656" i="1"/>
  <c r="Q6790" i="1"/>
  <c r="P6790" i="1"/>
  <c r="Q3981" i="1"/>
  <c r="P3981" i="1"/>
  <c r="Q4291" i="1"/>
  <c r="P4291" i="1"/>
  <c r="Q5127" i="1"/>
  <c r="P5127" i="1"/>
  <c r="Q5443" i="1"/>
  <c r="P5443" i="1"/>
  <c r="Q6380" i="1"/>
  <c r="P6380" i="1"/>
  <c r="Q105" i="1"/>
  <c r="P105" i="1"/>
  <c r="Q197" i="1"/>
  <c r="P197" i="1"/>
  <c r="Q161" i="1"/>
  <c r="P161" i="1"/>
  <c r="Q221" i="1"/>
  <c r="P221" i="1"/>
  <c r="Q121" i="1"/>
  <c r="P121" i="1"/>
  <c r="Q181" i="1"/>
  <c r="P181" i="1"/>
  <c r="Q145" i="1"/>
  <c r="P145" i="1"/>
  <c r="Q240" i="1"/>
  <c r="P240" i="1"/>
  <c r="Q319" i="1"/>
  <c r="P319" i="1"/>
  <c r="Q480" i="1"/>
  <c r="P480" i="1"/>
  <c r="Q372" i="1"/>
  <c r="P372" i="1"/>
  <c r="Q349" i="1"/>
  <c r="P349" i="1"/>
  <c r="Q532" i="1"/>
  <c r="P532" i="1"/>
  <c r="Q291" i="1"/>
  <c r="P291" i="1"/>
  <c r="Q384" i="1"/>
  <c r="P384" i="1"/>
  <c r="Q241" i="1"/>
  <c r="P241" i="1"/>
  <c r="Q432" i="1"/>
  <c r="P432" i="1"/>
  <c r="Q478" i="1"/>
  <c r="P478" i="1"/>
  <c r="Q283" i="1"/>
  <c r="P283" i="1"/>
  <c r="Q579" i="1"/>
  <c r="P579" i="1"/>
  <c r="Q457" i="1"/>
  <c r="P457" i="1"/>
  <c r="Q651" i="1"/>
  <c r="P651" i="1"/>
  <c r="Q563" i="1"/>
  <c r="P563" i="1"/>
  <c r="Q806" i="1"/>
  <c r="P806" i="1"/>
  <c r="Q1118" i="1"/>
  <c r="P1118" i="1"/>
  <c r="Q1187" i="1"/>
  <c r="P1187" i="1"/>
  <c r="Q1315" i="1"/>
  <c r="P1315" i="1"/>
  <c r="Q755" i="1"/>
  <c r="P755" i="1"/>
  <c r="Q1111" i="1"/>
  <c r="P1111" i="1"/>
  <c r="Q1247" i="1"/>
  <c r="P1247" i="1"/>
  <c r="Q831" i="1"/>
  <c r="P831" i="1"/>
  <c r="Q959" i="1"/>
  <c r="P959" i="1"/>
  <c r="Q169" i="1"/>
  <c r="P169" i="1"/>
  <c r="Q23" i="1"/>
  <c r="P23" i="1"/>
  <c r="Q225" i="1"/>
  <c r="P225" i="1"/>
  <c r="Q285" i="1"/>
  <c r="P285" i="1"/>
  <c r="Q185" i="1"/>
  <c r="P185" i="1"/>
  <c r="Q245" i="1"/>
  <c r="P245" i="1"/>
  <c r="Q209" i="1"/>
  <c r="P209" i="1"/>
  <c r="Q373" i="1"/>
  <c r="P373" i="1"/>
  <c r="Q255" i="1"/>
  <c r="P255" i="1"/>
  <c r="Q360" i="1"/>
  <c r="P360" i="1"/>
  <c r="Q200" i="1"/>
  <c r="P200" i="1"/>
  <c r="Q401" i="1"/>
  <c r="P401" i="1"/>
  <c r="Q381" i="1"/>
  <c r="P381" i="1"/>
  <c r="Q214" i="1"/>
  <c r="P214" i="1"/>
  <c r="Q324" i="1"/>
  <c r="P324" i="1"/>
  <c r="Q413" i="1"/>
  <c r="P413" i="1"/>
  <c r="Q305" i="1"/>
  <c r="P305" i="1"/>
  <c r="Q492" i="1"/>
  <c r="P492" i="1"/>
  <c r="Q539" i="1"/>
  <c r="P539" i="1"/>
  <c r="Q379" i="1"/>
  <c r="P379" i="1"/>
  <c r="Q591" i="1"/>
  <c r="P591" i="1"/>
  <c r="Q643" i="1"/>
  <c r="P643" i="1"/>
  <c r="Q489" i="1"/>
  <c r="P489" i="1"/>
  <c r="Q627" i="1"/>
  <c r="P627" i="1"/>
  <c r="Q998" i="1"/>
  <c r="P998" i="1"/>
  <c r="Q1219" i="1"/>
  <c r="P1219" i="1"/>
  <c r="Q782" i="1"/>
  <c r="P782" i="1"/>
  <c r="Q1151" i="1"/>
  <c r="P1151" i="1"/>
  <c r="Q1279" i="1"/>
  <c r="P1279" i="1"/>
  <c r="Q863" i="1"/>
  <c r="P863" i="1"/>
  <c r="Q991" i="1"/>
  <c r="P991" i="1"/>
  <c r="Q1102" i="1"/>
  <c r="P1102" i="1"/>
  <c r="Q839" i="1"/>
  <c r="P839" i="1"/>
  <c r="Q1043" i="1"/>
  <c r="P1043" i="1"/>
  <c r="Q859" i="1"/>
  <c r="P859" i="1"/>
  <c r="Q987" i="1"/>
  <c r="P987" i="1"/>
  <c r="Q1143" i="1"/>
  <c r="P1143" i="1"/>
  <c r="Q1271" i="1"/>
  <c r="P1271" i="1"/>
  <c r="Q1428" i="1"/>
  <c r="P1428" i="1"/>
  <c r="Q1357" i="1"/>
  <c r="P1357" i="1"/>
  <c r="Q1333" i="1"/>
  <c r="P1333" i="1"/>
  <c r="Q1373" i="1"/>
  <c r="P1373" i="1"/>
  <c r="Q1717" i="1"/>
  <c r="P1717" i="1"/>
  <c r="Q1996" i="1"/>
  <c r="P1996" i="1"/>
  <c r="Q1814" i="1"/>
  <c r="P1814" i="1"/>
  <c r="Q1622" i="1"/>
  <c r="P1622" i="1"/>
  <c r="Q1857" i="1"/>
  <c r="P1857" i="1"/>
  <c r="Q1997" i="1"/>
  <c r="P1997" i="1"/>
  <c r="Q2102" i="1"/>
  <c r="P2102" i="1"/>
  <c r="Q1798" i="1"/>
  <c r="P1798" i="1"/>
  <c r="Q2032" i="1"/>
  <c r="P2032" i="1"/>
  <c r="Q1534" i="1"/>
  <c r="P1534" i="1"/>
  <c r="Q1669" i="1"/>
  <c r="P1669" i="1"/>
  <c r="Q1926" i="1"/>
  <c r="P1926" i="1"/>
  <c r="Q2064" i="1"/>
  <c r="P2064" i="1"/>
  <c r="Q2182" i="1"/>
  <c r="P2182" i="1"/>
  <c r="Q2222" i="1"/>
  <c r="P2222" i="1"/>
  <c r="Q2251" i="1"/>
  <c r="P2251" i="1"/>
  <c r="Q2283" i="1"/>
  <c r="P2283" i="1"/>
  <c r="Q2539" i="1"/>
  <c r="P2539" i="1"/>
  <c r="Q2779" i="1"/>
  <c r="P2779" i="1"/>
  <c r="Q2416" i="1"/>
  <c r="P2416" i="1"/>
  <c r="Q2696" i="1"/>
  <c r="P2696" i="1"/>
  <c r="Q2311" i="1"/>
  <c r="P2311" i="1"/>
  <c r="Q2439" i="1"/>
  <c r="P2439" i="1"/>
  <c r="Q2716" i="1"/>
  <c r="P2716" i="1"/>
  <c r="Q2816" i="1"/>
  <c r="P2816" i="1"/>
  <c r="Q2296" i="1"/>
  <c r="P2296" i="1"/>
  <c r="Q2424" i="1"/>
  <c r="P2424" i="1"/>
  <c r="Q2552" i="1"/>
  <c r="P2552" i="1"/>
  <c r="Q2660" i="1"/>
  <c r="P2660" i="1"/>
  <c r="Q2792" i="1"/>
  <c r="P2792" i="1"/>
  <c r="Q2883" i="1"/>
  <c r="P2883" i="1"/>
  <c r="Q2380" i="1"/>
  <c r="P2380" i="1"/>
  <c r="Q2648" i="1"/>
  <c r="P2648" i="1"/>
  <c r="Q2798" i="1"/>
  <c r="P2798" i="1"/>
  <c r="Q2339" i="1"/>
  <c r="P2339" i="1"/>
  <c r="Q2467" i="1"/>
  <c r="P2467" i="1"/>
  <c r="Q2595" i="1"/>
  <c r="P2595" i="1"/>
  <c r="Q2715" i="1"/>
  <c r="P2715" i="1"/>
  <c r="Q3000" i="1"/>
  <c r="P3000" i="1"/>
  <c r="Q2911" i="1"/>
  <c r="P2911" i="1"/>
  <c r="Q2996" i="1"/>
  <c r="P2996" i="1"/>
  <c r="Q2853" i="1"/>
  <c r="P2853" i="1"/>
  <c r="Q2969" i="1"/>
  <c r="P2969" i="1"/>
  <c r="Q3087" i="1"/>
  <c r="P3087" i="1"/>
  <c r="Q3406" i="1"/>
  <c r="P3406" i="1"/>
  <c r="Q3294" i="1"/>
  <c r="P3294" i="1"/>
  <c r="Q3429" i="1"/>
  <c r="P3429" i="1"/>
  <c r="Q3622" i="1"/>
  <c r="P3622" i="1"/>
  <c r="Q3692" i="1"/>
  <c r="P3692" i="1"/>
  <c r="Q3373" i="1"/>
  <c r="P3373" i="1"/>
  <c r="Q3601" i="1"/>
  <c r="P3601" i="1"/>
  <c r="Q3712" i="1"/>
  <c r="P3712" i="1"/>
  <c r="Q3369" i="1"/>
  <c r="P3369" i="1"/>
  <c r="Q3457" i="1"/>
  <c r="P3457" i="1"/>
  <c r="Q3545" i="1"/>
  <c r="P3545" i="1"/>
  <c r="Q3624" i="1"/>
  <c r="P3624" i="1"/>
  <c r="Q3734" i="1"/>
  <c r="P3734" i="1"/>
  <c r="Q3518" i="1"/>
  <c r="P3518" i="1"/>
  <c r="Q3676" i="1"/>
  <c r="P3676" i="1"/>
  <c r="Q3345" i="1"/>
  <c r="P3345" i="1"/>
  <c r="Q3582" i="1"/>
  <c r="P3582" i="1"/>
  <c r="Q4025" i="1"/>
  <c r="P4025" i="1"/>
  <c r="Q3875" i="1"/>
  <c r="P3875" i="1"/>
  <c r="Q3989" i="1"/>
  <c r="P3989" i="1"/>
  <c r="Q3915" i="1"/>
  <c r="P3915" i="1"/>
  <c r="Q4077" i="1"/>
  <c r="P4077" i="1"/>
  <c r="Q4001" i="1"/>
  <c r="P4001" i="1"/>
  <c r="Q3767" i="1"/>
  <c r="P3767" i="1"/>
  <c r="Q3831" i="1"/>
  <c r="P3831" i="1"/>
  <c r="Q3968" i="1"/>
  <c r="P3968" i="1"/>
  <c r="Q4101" i="1"/>
  <c r="P4101" i="1"/>
  <c r="Q4325" i="1"/>
  <c r="P4325" i="1"/>
  <c r="Q4342" i="1"/>
  <c r="P4342" i="1"/>
  <c r="Q4444" i="1"/>
  <c r="P4444" i="1"/>
  <c r="Q5004" i="1"/>
  <c r="P5004" i="1"/>
  <c r="Q5071" i="1"/>
  <c r="P5071" i="1"/>
  <c r="Q5009" i="1"/>
  <c r="P5009" i="1"/>
  <c r="Q5076" i="1"/>
  <c r="P5076" i="1"/>
  <c r="Q5054" i="1"/>
  <c r="P5054" i="1"/>
  <c r="Q5086" i="1"/>
  <c r="P5086" i="1"/>
  <c r="Q5024" i="1"/>
  <c r="P5024" i="1"/>
  <c r="Q5005" i="1"/>
  <c r="P5005" i="1"/>
  <c r="Q5072" i="1"/>
  <c r="P5072" i="1"/>
  <c r="Q5212" i="1"/>
  <c r="P5212" i="1"/>
  <c r="Q5352" i="1"/>
  <c r="P5352" i="1"/>
  <c r="Q5492" i="1"/>
  <c r="P5492" i="1"/>
  <c r="Q5620" i="1"/>
  <c r="P5620" i="1"/>
  <c r="Q5276" i="1"/>
  <c r="P5276" i="1"/>
  <c r="Q5451" i="1"/>
  <c r="P5451" i="1"/>
  <c r="Q5579" i="1"/>
  <c r="P5579" i="1"/>
  <c r="Q5159" i="1"/>
  <c r="P5159" i="1"/>
  <c r="Q5299" i="1"/>
  <c r="P5299" i="1"/>
  <c r="Q5695" i="1"/>
  <c r="P5695" i="1"/>
  <c r="Q5176" i="1"/>
  <c r="P5176" i="1"/>
  <c r="Q5316" i="1"/>
  <c r="P5316" i="1"/>
  <c r="Q5456" i="1"/>
  <c r="P5456" i="1"/>
  <c r="Q5587" i="1"/>
  <c r="P5587" i="1"/>
  <c r="Q5103" i="1"/>
  <c r="P5103" i="1"/>
  <c r="Q5636" i="1"/>
  <c r="P5636" i="1"/>
  <c r="Q5216" i="1"/>
  <c r="P5216" i="1"/>
  <c r="Q5388" i="1"/>
  <c r="P5388" i="1"/>
  <c r="Q5528" i="1"/>
  <c r="P5528" i="1"/>
  <c r="Q5656" i="1"/>
  <c r="P5656" i="1"/>
  <c r="Q5128" i="1"/>
  <c r="P5128" i="1"/>
  <c r="Q5344" i="1"/>
  <c r="P5344" i="1"/>
  <c r="Q5583" i="1"/>
  <c r="P5583" i="1"/>
  <c r="Q6083" i="1"/>
  <c r="P6083" i="1"/>
  <c r="Q6147" i="1"/>
  <c r="P6147" i="1"/>
  <c r="Q6220" i="1"/>
  <c r="P6220" i="1"/>
  <c r="Q6095" i="1"/>
  <c r="P6095" i="1"/>
  <c r="Q6159" i="1"/>
  <c r="P6159" i="1"/>
  <c r="Q6224" i="1"/>
  <c r="P6224" i="1"/>
  <c r="Q6132" i="1"/>
  <c r="P6132" i="1"/>
  <c r="Q6207" i="1"/>
  <c r="P6207" i="1"/>
  <c r="Q6204" i="1"/>
  <c r="P6204" i="1"/>
  <c r="Q70" i="1"/>
  <c r="P70" i="1"/>
  <c r="Q92" i="1"/>
  <c r="P92" i="1"/>
  <c r="Q75" i="1"/>
  <c r="P75" i="1"/>
  <c r="Q86" i="1"/>
  <c r="P86" i="1"/>
  <c r="Q94" i="1"/>
  <c r="P94" i="1"/>
  <c r="Q56" i="1"/>
  <c r="P56" i="1"/>
  <c r="Q168" i="1"/>
  <c r="P168" i="1"/>
  <c r="Q308" i="1"/>
  <c r="P308" i="1"/>
  <c r="Q382" i="1"/>
  <c r="P382" i="1"/>
  <c r="Q561" i="1"/>
  <c r="P561" i="1"/>
  <c r="Q684" i="1"/>
  <c r="P684" i="1"/>
  <c r="Q870" i="1"/>
  <c r="P870" i="1"/>
  <c r="Q985" i="1"/>
  <c r="P985" i="1"/>
  <c r="Q1117" i="1"/>
  <c r="P1117" i="1"/>
  <c r="Q1180" i="1"/>
  <c r="P1180" i="1"/>
  <c r="Q1276" i="1"/>
  <c r="P1276" i="1"/>
  <c r="Q1441" i="1"/>
  <c r="P1441" i="1"/>
  <c r="Q1694" i="1"/>
  <c r="P1694" i="1"/>
  <c r="Q1856" i="1"/>
  <c r="P1856" i="1"/>
  <c r="Q1984" i="1"/>
  <c r="P1984" i="1"/>
  <c r="Q2121" i="1"/>
  <c r="P2121" i="1"/>
  <c r="Q2215" i="1"/>
  <c r="P2215" i="1"/>
  <c r="Q2303" i="1"/>
  <c r="P2303" i="1"/>
  <c r="Q2396" i="1"/>
  <c r="P2396" i="1"/>
  <c r="Q2559" i="1"/>
  <c r="P2559" i="1"/>
  <c r="Q2664" i="1"/>
  <c r="P2664" i="1"/>
  <c r="Q2919" i="1"/>
  <c r="P2919" i="1"/>
  <c r="Q3064" i="1"/>
  <c r="P3064" i="1"/>
  <c r="Q80" i="1"/>
  <c r="P80" i="1"/>
  <c r="Q408" i="1"/>
  <c r="P408" i="1"/>
  <c r="Q479" i="1"/>
  <c r="P479" i="1"/>
  <c r="Q613" i="1"/>
  <c r="P613" i="1"/>
  <c r="Q713" i="1"/>
  <c r="P713" i="1"/>
  <c r="Q877" i="1"/>
  <c r="P877" i="1"/>
  <c r="Q1209" i="1"/>
  <c r="P1209" i="1"/>
  <c r="Q1437" i="1"/>
  <c r="P1437" i="1"/>
  <c r="Q1697" i="1"/>
  <c r="P1697" i="1"/>
  <c r="Q1844" i="1"/>
  <c r="P1844" i="1"/>
  <c r="Q2078" i="1"/>
  <c r="P2078" i="1"/>
  <c r="Q2169" i="1"/>
  <c r="P2169" i="1"/>
  <c r="Q2253" i="1"/>
  <c r="P2253" i="1"/>
  <c r="Q2390" i="1"/>
  <c r="P2390" i="1"/>
  <c r="Q2518" i="1"/>
  <c r="P2518" i="1"/>
  <c r="Q2785" i="1"/>
  <c r="P2785" i="1"/>
  <c r="Q2949" i="1"/>
  <c r="P2949" i="1"/>
  <c r="Q3069" i="1"/>
  <c r="P3069" i="1"/>
  <c r="Q3233" i="1"/>
  <c r="P3233" i="1"/>
  <c r="Q3358" i="1"/>
  <c r="P3358" i="1"/>
  <c r="Q164" i="1"/>
  <c r="P164" i="1"/>
  <c r="Q268" i="1"/>
  <c r="P268" i="1"/>
  <c r="Q653" i="1"/>
  <c r="P653" i="1"/>
  <c r="Q789" i="1"/>
  <c r="P789" i="1"/>
  <c r="Q897" i="1"/>
  <c r="P897" i="1"/>
  <c r="Q974" i="1"/>
  <c r="P974" i="1"/>
  <c r="Q1208" i="1"/>
  <c r="P1208" i="1"/>
  <c r="Q1294" i="1"/>
  <c r="P1294" i="1"/>
  <c r="Q1392" i="1"/>
  <c r="P1392" i="1"/>
  <c r="Q1494" i="1"/>
  <c r="P1494" i="1"/>
  <c r="Q1748" i="1"/>
  <c r="P1748" i="1"/>
  <c r="Q1837" i="1"/>
  <c r="P1837" i="1"/>
  <c r="Q2024" i="1"/>
  <c r="P2024" i="1"/>
  <c r="Q2139" i="1"/>
  <c r="P2139" i="1"/>
  <c r="Q2793" i="1"/>
  <c r="P2793" i="1"/>
  <c r="Q2940" i="1"/>
  <c r="P2940" i="1"/>
  <c r="Q2991" i="1"/>
  <c r="P2991" i="1"/>
  <c r="Q3023" i="1"/>
  <c r="P3023" i="1"/>
  <c r="Q60" i="1"/>
  <c r="P60" i="1"/>
  <c r="Q158" i="1"/>
  <c r="P158" i="1"/>
  <c r="Q144" i="1"/>
  <c r="P144" i="1"/>
  <c r="Q259" i="1"/>
  <c r="P259" i="1"/>
  <c r="Q435" i="1"/>
  <c r="P435" i="1"/>
  <c r="Q543" i="1"/>
  <c r="P543" i="1"/>
  <c r="Q1204" i="1"/>
  <c r="P1204" i="1"/>
  <c r="Q256" i="1"/>
  <c r="P256" i="1"/>
  <c r="Q423" i="1"/>
  <c r="P423" i="1"/>
  <c r="Q636" i="1"/>
  <c r="P636" i="1"/>
  <c r="Q792" i="1"/>
  <c r="P792" i="1"/>
  <c r="Q1041" i="1"/>
  <c r="P1041" i="1"/>
  <c r="Q1195" i="1"/>
  <c r="P1195" i="1"/>
  <c r="Q1327" i="1"/>
  <c r="P1327" i="1"/>
  <c r="Q1480" i="1"/>
  <c r="P1480" i="1"/>
  <c r="Q1596" i="1"/>
  <c r="P1596" i="1"/>
  <c r="Q1889" i="1"/>
  <c r="P1889" i="1"/>
  <c r="Q2017" i="1"/>
  <c r="P2017" i="1"/>
  <c r="Q2112" i="1"/>
  <c r="P2112" i="1"/>
  <c r="Q2677" i="1"/>
  <c r="P2677" i="1"/>
  <c r="Q2909" i="1"/>
  <c r="P2909" i="1"/>
  <c r="Q2968" i="1"/>
  <c r="P2968" i="1"/>
  <c r="Q3009" i="1"/>
  <c r="P3009" i="1"/>
  <c r="Q3197" i="1"/>
  <c r="P3197" i="1"/>
  <c r="Q3277" i="1"/>
  <c r="P3277" i="1"/>
  <c r="Q3496" i="1"/>
  <c r="P3496" i="1"/>
  <c r="Q3681" i="1"/>
  <c r="P3681" i="1"/>
  <c r="Q4084" i="1"/>
  <c r="P4084" i="1"/>
  <c r="Q4329" i="1"/>
  <c r="P4329" i="1"/>
  <c r="Q4408" i="1"/>
  <c r="P4408" i="1"/>
  <c r="Q4496" i="1"/>
  <c r="P4496" i="1"/>
  <c r="Q4553" i="1"/>
  <c r="P4553" i="1"/>
  <c r="Q4616" i="1"/>
  <c r="P4616" i="1"/>
  <c r="Q4683" i="1"/>
  <c r="P4683" i="1"/>
  <c r="Q486" i="1"/>
  <c r="P486" i="1"/>
  <c r="Q1912" i="1"/>
  <c r="P1912" i="1"/>
  <c r="Q2149" i="1"/>
  <c r="P2149" i="1"/>
  <c r="Q3782" i="1"/>
  <c r="P3782" i="1"/>
  <c r="Q3846" i="1"/>
  <c r="P3846" i="1"/>
  <c r="Q4303" i="1"/>
  <c r="P4303" i="1"/>
  <c r="Q204" i="1"/>
  <c r="P204" i="1"/>
  <c r="Q475" i="1"/>
  <c r="P475" i="1"/>
  <c r="Q694" i="1"/>
  <c r="P694" i="1"/>
  <c r="Q837" i="1"/>
  <c r="P837" i="1"/>
  <c r="Q1014" i="1"/>
  <c r="P1014" i="1"/>
  <c r="Q1193" i="1"/>
  <c r="P1193" i="1"/>
  <c r="Q1297" i="1"/>
  <c r="P1297" i="1"/>
  <c r="Q1505" i="1"/>
  <c r="P1505" i="1"/>
  <c r="Q1892" i="1"/>
  <c r="P1892" i="1"/>
  <c r="Q2027" i="1"/>
  <c r="P2027" i="1"/>
  <c r="Q2116" i="1"/>
  <c r="P2116" i="1"/>
  <c r="Q3144" i="1"/>
  <c r="P3144" i="1"/>
  <c r="Q3225" i="1"/>
  <c r="P3225" i="1"/>
  <c r="Q3472" i="1"/>
  <c r="P3472" i="1"/>
  <c r="Q3747" i="1"/>
  <c r="P3747" i="1"/>
  <c r="Q3805" i="1"/>
  <c r="P3805" i="1"/>
  <c r="Q3862" i="1"/>
  <c r="P3862" i="1"/>
  <c r="Q4013" i="1"/>
  <c r="P4013" i="1"/>
  <c r="Q4129" i="1"/>
  <c r="P4129" i="1"/>
  <c r="Q4209" i="1"/>
  <c r="P4209" i="1"/>
  <c r="Q4241" i="1"/>
  <c r="P4241" i="1"/>
  <c r="Q4284" i="1"/>
  <c r="P4284" i="1"/>
  <c r="Q4353" i="1"/>
  <c r="P4353" i="1"/>
  <c r="Q4462" i="1"/>
  <c r="P4462" i="1"/>
  <c r="Q4637" i="1"/>
  <c r="P4637" i="1"/>
  <c r="Q4701" i="1"/>
  <c r="P4701" i="1"/>
  <c r="Q236" i="1"/>
  <c r="P236" i="1"/>
  <c r="Q717" i="1"/>
  <c r="P717" i="1"/>
  <c r="Q1057" i="1"/>
  <c r="P1057" i="1"/>
  <c r="Q1768" i="1"/>
  <c r="P1768" i="1"/>
  <c r="Q2504" i="1"/>
  <c r="P2504" i="1"/>
  <c r="Q2801" i="1"/>
  <c r="P2801" i="1"/>
  <c r="Q3132" i="1"/>
  <c r="P3132" i="1"/>
  <c r="Q3236" i="1"/>
  <c r="P3236" i="1"/>
  <c r="Q3448" i="1"/>
  <c r="P3448" i="1"/>
  <c r="Q3597" i="1"/>
  <c r="P3597" i="1"/>
  <c r="Q3869" i="1"/>
  <c r="P3869" i="1"/>
  <c r="Q3920" i="1"/>
  <c r="P3920" i="1"/>
  <c r="Q4066" i="1"/>
  <c r="P4066" i="1"/>
  <c r="Q4161" i="1"/>
  <c r="P4161" i="1"/>
  <c r="Q4260" i="1"/>
  <c r="P4260" i="1"/>
  <c r="Q4335" i="1"/>
  <c r="P4335" i="1"/>
  <c r="Q4411" i="1"/>
  <c r="P4411" i="1"/>
  <c r="Q4493" i="1"/>
  <c r="P4493" i="1"/>
  <c r="Q4604" i="1"/>
  <c r="P4604" i="1"/>
  <c r="Q449" i="1"/>
  <c r="P449" i="1"/>
  <c r="Q604" i="1"/>
  <c r="P604" i="1"/>
  <c r="Q752" i="1"/>
  <c r="P752" i="1"/>
  <c r="Q992" i="1"/>
  <c r="P992" i="1"/>
  <c r="Q1120" i="1"/>
  <c r="P1120" i="1"/>
  <c r="Q1379" i="1"/>
  <c r="P1379" i="1"/>
  <c r="Q1548" i="1"/>
  <c r="P1548" i="1"/>
  <c r="Q1702" i="1"/>
  <c r="P1702" i="1"/>
  <c r="Q1927" i="1"/>
  <c r="P1927" i="1"/>
  <c r="Q2391" i="1"/>
  <c r="P2391" i="1"/>
  <c r="Q3123" i="1"/>
  <c r="P3123" i="1"/>
  <c r="Q3270" i="1"/>
  <c r="P3270" i="1"/>
  <c r="Q3430" i="1"/>
  <c r="P3430" i="1"/>
  <c r="Q3605" i="1"/>
  <c r="P3605" i="1"/>
  <c r="Q3724" i="1"/>
  <c r="P3724" i="1"/>
  <c r="Q3944" i="1"/>
  <c r="P3944" i="1"/>
  <c r="Q4091" i="1"/>
  <c r="P4091" i="1"/>
  <c r="Q4164" i="1"/>
  <c r="P4164" i="1"/>
  <c r="Q4231" i="1"/>
  <c r="P4231" i="1"/>
  <c r="Q4377" i="1"/>
  <c r="P4377" i="1"/>
  <c r="Q4500" i="1"/>
  <c r="P4500" i="1"/>
  <c r="Q4561" i="1"/>
  <c r="P4561" i="1"/>
  <c r="Q4620" i="1"/>
  <c r="P4620" i="1"/>
  <c r="Q4687" i="1"/>
  <c r="P4687" i="1"/>
  <c r="Q4751" i="1"/>
  <c r="P4751" i="1"/>
  <c r="Q4815" i="1"/>
  <c r="P4815" i="1"/>
  <c r="Q4879" i="1"/>
  <c r="P4879" i="1"/>
  <c r="Q5069" i="1"/>
  <c r="P5069" i="1"/>
  <c r="Q5207" i="1"/>
  <c r="P5207" i="1"/>
  <c r="Q219" i="1"/>
  <c r="P219" i="1"/>
  <c r="Q646" i="1"/>
  <c r="P646" i="1"/>
  <c r="Q853" i="1"/>
  <c r="P853" i="1"/>
  <c r="Q996" i="1"/>
  <c r="P996" i="1"/>
  <c r="Q1270" i="1"/>
  <c r="P1270" i="1"/>
  <c r="Q1461" i="1"/>
  <c r="P1461" i="1"/>
  <c r="Q1763" i="1"/>
  <c r="P1763" i="1"/>
  <c r="Q1921" i="1"/>
  <c r="P1921" i="1"/>
  <c r="Q2203" i="1"/>
  <c r="P2203" i="1"/>
  <c r="Q2374" i="1"/>
  <c r="P2374" i="1"/>
  <c r="Q2551" i="1"/>
  <c r="P2551" i="1"/>
  <c r="Q2695" i="1"/>
  <c r="P2695" i="1"/>
  <c r="Q2913" i="1"/>
  <c r="P2913" i="1"/>
  <c r="Q3140" i="1"/>
  <c r="P3140" i="1"/>
  <c r="Q3319" i="1"/>
  <c r="P3319" i="1"/>
  <c r="Q3380" i="1"/>
  <c r="P3380" i="1"/>
  <c r="Q3453" i="1"/>
  <c r="P3453" i="1"/>
  <c r="Q3526" i="1"/>
  <c r="P3526" i="1"/>
  <c r="Q3616" i="1"/>
  <c r="P3616" i="1"/>
  <c r="Q3745" i="1"/>
  <c r="P3745" i="1"/>
  <c r="Q3780" i="1"/>
  <c r="P3780" i="1"/>
  <c r="Q3812" i="1"/>
  <c r="P3812" i="1"/>
  <c r="Q3844" i="1"/>
  <c r="P3844" i="1"/>
  <c r="Q4158" i="1"/>
  <c r="P4158" i="1"/>
  <c r="Q4222" i="1"/>
  <c r="P4222" i="1"/>
  <c r="Q4287" i="1"/>
  <c r="P4287" i="1"/>
  <c r="Q4360" i="1"/>
  <c r="P4360" i="1"/>
  <c r="Q4469" i="1"/>
  <c r="P4469" i="1"/>
  <c r="Q4502" i="1"/>
  <c r="P4502" i="1"/>
  <c r="Q4540" i="1"/>
  <c r="P4540" i="1"/>
  <c r="Q4574" i="1"/>
  <c r="P4574" i="1"/>
  <c r="Q4636" i="1"/>
  <c r="P4636" i="1"/>
  <c r="Q4700" i="1"/>
  <c r="P4700" i="1"/>
  <c r="Q499" i="1"/>
  <c r="P499" i="1"/>
  <c r="Q1443" i="1"/>
  <c r="P1443" i="1"/>
  <c r="Q2534" i="1"/>
  <c r="P2534" i="1"/>
  <c r="Q3229" i="1"/>
  <c r="P3229" i="1"/>
  <c r="Q3671" i="1"/>
  <c r="P3671" i="1"/>
  <c r="Q3884" i="1"/>
  <c r="P3884" i="1"/>
  <c r="Q4080" i="1"/>
  <c r="P4080" i="1"/>
  <c r="Q4893" i="1"/>
  <c r="P4893" i="1"/>
  <c r="Q4960" i="1"/>
  <c r="P4960" i="1"/>
  <c r="Q5273" i="1"/>
  <c r="P5273" i="1"/>
  <c r="Q5366" i="1"/>
  <c r="P5366" i="1"/>
  <c r="Q5439" i="1"/>
  <c r="P5439" i="1"/>
  <c r="Q5532" i="1"/>
  <c r="P5532" i="1"/>
  <c r="Q5671" i="1"/>
  <c r="P5671" i="1"/>
  <c r="Q5735" i="1"/>
  <c r="P5735" i="1"/>
  <c r="Q5767" i="1"/>
  <c r="P5767" i="1"/>
  <c r="Q5820" i="1"/>
  <c r="P5820" i="1"/>
  <c r="Q6214" i="1"/>
  <c r="P6214" i="1"/>
  <c r="Q6273" i="1"/>
  <c r="P6273" i="1"/>
  <c r="Q6305" i="1"/>
  <c r="P6305" i="1"/>
  <c r="Q6363" i="1"/>
  <c r="P6363" i="1"/>
  <c r="Q6430" i="1"/>
  <c r="P6430" i="1"/>
  <c r="Q6497" i="1"/>
  <c r="P6497" i="1"/>
  <c r="Q6564" i="1"/>
  <c r="P6564" i="1"/>
  <c r="Q6628" i="1"/>
  <c r="P6628" i="1"/>
  <c r="Q6692" i="1"/>
  <c r="P6692" i="1"/>
  <c r="Q6754" i="1"/>
  <c r="P6754" i="1"/>
  <c r="Q4552" i="1"/>
  <c r="P4552" i="1"/>
  <c r="Q2278" i="1"/>
  <c r="P2278" i="1"/>
  <c r="Q5160" i="1"/>
  <c r="P5160" i="1"/>
  <c r="Q5342" i="1"/>
  <c r="P5342" i="1"/>
  <c r="Q5444" i="1"/>
  <c r="P5444" i="1"/>
  <c r="Q5712" i="1"/>
  <c r="P5712" i="1"/>
  <c r="Q5830" i="1"/>
  <c r="P5830" i="1"/>
  <c r="Q5892" i="1"/>
  <c r="P5892" i="1"/>
  <c r="Q5956" i="1"/>
  <c r="P5956" i="1"/>
  <c r="Q6023" i="1"/>
  <c r="P6023" i="1"/>
  <c r="Q6255" i="1"/>
  <c r="P6255" i="1"/>
  <c r="Q6349" i="1"/>
  <c r="P6349" i="1"/>
  <c r="Q6416" i="1"/>
  <c r="P6416" i="1"/>
  <c r="Q6483" i="1"/>
  <c r="P6483" i="1"/>
  <c r="Q6547" i="1"/>
  <c r="P6547" i="1"/>
  <c r="Q6606" i="1"/>
  <c r="P6606" i="1"/>
  <c r="Q6670" i="1"/>
  <c r="P6670" i="1"/>
  <c r="Q6729" i="1"/>
  <c r="P6729" i="1"/>
  <c r="Q6796" i="1"/>
  <c r="P6796" i="1"/>
  <c r="Q6863" i="1"/>
  <c r="P6863" i="1"/>
  <c r="Q6927" i="1"/>
  <c r="P6927" i="1"/>
  <c r="Q6986" i="1"/>
  <c r="P6986" i="1"/>
  <c r="Q271" i="1"/>
  <c r="P271" i="1"/>
  <c r="Q2765" i="1"/>
  <c r="P2765" i="1"/>
  <c r="Q4804" i="1"/>
  <c r="P4804" i="1"/>
  <c r="Q4868" i="1"/>
  <c r="P4868" i="1"/>
  <c r="Q4935" i="1"/>
  <c r="P4935" i="1"/>
  <c r="Q4999" i="1"/>
  <c r="P4999" i="1"/>
  <c r="Q5174" i="1"/>
  <c r="P5174" i="1"/>
  <c r="Q5324" i="1"/>
  <c r="P5324" i="1"/>
  <c r="Q5502" i="1"/>
  <c r="P5502" i="1"/>
  <c r="Q5703" i="1"/>
  <c r="P5703" i="1"/>
  <c r="Q5768" i="1"/>
  <c r="P5768" i="1"/>
  <c r="Q5819" i="1"/>
  <c r="P5819" i="1"/>
  <c r="Q5889" i="1"/>
  <c r="P5889" i="1"/>
  <c r="Q5953" i="1"/>
  <c r="P5953" i="1"/>
  <c r="Q6020" i="1"/>
  <c r="P6020" i="1"/>
  <c r="Q6261" i="1"/>
  <c r="P6261" i="1"/>
  <c r="Q6448" i="1"/>
  <c r="P6448" i="1"/>
  <c r="Q6512" i="1"/>
  <c r="P6512" i="1"/>
  <c r="Q6579" i="1"/>
  <c r="P6579" i="1"/>
  <c r="Q6643" i="1"/>
  <c r="P6643" i="1"/>
  <c r="Q6710" i="1"/>
  <c r="P6710" i="1"/>
  <c r="Q6769" i="1"/>
  <c r="P6769" i="1"/>
  <c r="Q6836" i="1"/>
  <c r="P6836" i="1"/>
  <c r="Q6900" i="1"/>
  <c r="P6900" i="1"/>
  <c r="Q3998" i="1"/>
  <c r="P3998" i="1"/>
  <c r="Q4657" i="1"/>
  <c r="P4657" i="1"/>
  <c r="Q4721" i="1"/>
  <c r="P4721" i="1"/>
  <c r="Q4785" i="1"/>
  <c r="P4785" i="1"/>
  <c r="Q4849" i="1"/>
  <c r="P4849" i="1"/>
  <c r="Q4913" i="1"/>
  <c r="P4913" i="1"/>
  <c r="Q5382" i="1"/>
  <c r="P5382" i="1"/>
  <c r="Q5522" i="1"/>
  <c r="P5522" i="1"/>
  <c r="Q5717" i="1"/>
  <c r="P5717" i="1"/>
  <c r="Q5755" i="1"/>
  <c r="P5755" i="1"/>
  <c r="Q5867" i="1"/>
  <c r="P5867" i="1"/>
  <c r="Q5934" i="1"/>
  <c r="P5934" i="1"/>
  <c r="Q5998" i="1"/>
  <c r="P5998" i="1"/>
  <c r="Q6065" i="1"/>
  <c r="P6065" i="1"/>
  <c r="Q6129" i="1"/>
  <c r="P6129" i="1"/>
  <c r="Q6263" i="1"/>
  <c r="P6263" i="1"/>
  <c r="Q6295" i="1"/>
  <c r="P6295" i="1"/>
  <c r="Q6351" i="1"/>
  <c r="P6351" i="1"/>
  <c r="Q6418" i="1"/>
  <c r="P6418" i="1"/>
  <c r="Q6485" i="1"/>
  <c r="P6485" i="1"/>
  <c r="Q6552" i="1"/>
  <c r="P6552" i="1"/>
  <c r="Q6616" i="1"/>
  <c r="P6616" i="1"/>
  <c r="Q6680" i="1"/>
  <c r="P6680" i="1"/>
  <c r="Q6750" i="1"/>
  <c r="P6750" i="1"/>
  <c r="Q6814" i="1"/>
  <c r="P6814" i="1"/>
  <c r="Q657" i="1"/>
  <c r="P657" i="1"/>
  <c r="Q3195" i="1"/>
  <c r="P3195" i="1"/>
  <c r="Q3515" i="1"/>
  <c r="P3515" i="1"/>
  <c r="Q4060" i="1"/>
  <c r="P4060" i="1"/>
  <c r="Q4272" i="1"/>
  <c r="P4272" i="1"/>
  <c r="Q4622" i="1"/>
  <c r="P4622" i="1"/>
  <c r="Q4686" i="1"/>
  <c r="P4686" i="1"/>
  <c r="Q4750" i="1"/>
  <c r="P4750" i="1"/>
  <c r="Q4814" i="1"/>
  <c r="P4814" i="1"/>
  <c r="Q4878" i="1"/>
  <c r="P4878" i="1"/>
  <c r="Q4945" i="1"/>
  <c r="P4945" i="1"/>
  <c r="Q5182" i="1"/>
  <c r="P5182" i="1"/>
  <c r="Q5399" i="1"/>
  <c r="P5399" i="1"/>
  <c r="Q5475" i="1"/>
  <c r="P5475" i="1"/>
  <c r="Q5568" i="1"/>
  <c r="P5568" i="1"/>
  <c r="Q5805" i="1"/>
  <c r="P5805" i="1"/>
  <c r="Q5872" i="1"/>
  <c r="P5872" i="1"/>
  <c r="Q5931" i="1"/>
  <c r="P5931" i="1"/>
  <c r="Q5995" i="1"/>
  <c r="P5995" i="1"/>
  <c r="Q6062" i="1"/>
  <c r="P6062" i="1"/>
  <c r="Q6126" i="1"/>
  <c r="P6126" i="1"/>
  <c r="Q6276" i="1"/>
  <c r="P6276" i="1"/>
  <c r="Q6340" i="1"/>
  <c r="P6340" i="1"/>
  <c r="Q6407" i="1"/>
  <c r="P6407" i="1"/>
  <c r="Q6474" i="1"/>
  <c r="P6474" i="1"/>
  <c r="Q6538" i="1"/>
  <c r="P6538" i="1"/>
  <c r="Q6605" i="1"/>
  <c r="P6605" i="1"/>
  <c r="Q6669" i="1"/>
  <c r="P6669" i="1"/>
  <c r="Q6728" i="1"/>
  <c r="P6728" i="1"/>
  <c r="Q6795" i="1"/>
  <c r="P6795" i="1"/>
  <c r="Q6862" i="1"/>
  <c r="P6862" i="1"/>
  <c r="Q6926" i="1"/>
  <c r="P6926" i="1"/>
  <c r="Q6993" i="1"/>
  <c r="P6993" i="1"/>
  <c r="Q7060" i="1"/>
  <c r="P7060" i="1"/>
  <c r="Q7124" i="1"/>
  <c r="P7124" i="1"/>
  <c r="Q7191" i="1"/>
  <c r="P7191" i="1"/>
  <c r="Q7319" i="1"/>
  <c r="P7319" i="1"/>
  <c r="P66" i="1"/>
  <c r="P146" i="1"/>
  <c r="P242" i="1"/>
  <c r="P298" i="1"/>
  <c r="P362" i="1"/>
  <c r="P466" i="1"/>
  <c r="P538" i="1"/>
  <c r="P602" i="1"/>
  <c r="P666" i="1"/>
  <c r="P738" i="1"/>
  <c r="P802" i="1"/>
  <c r="P866" i="1"/>
  <c r="P930" i="1"/>
  <c r="P994" i="1"/>
  <c r="P1058" i="1"/>
  <c r="P1138" i="1"/>
  <c r="P1210" i="1"/>
  <c r="P1298" i="1"/>
  <c r="P1450" i="1"/>
  <c r="P1530" i="1"/>
  <c r="P1610" i="1"/>
  <c r="P1674" i="1"/>
  <c r="P1738" i="1"/>
  <c r="P1802" i="1"/>
  <c r="P1866" i="1"/>
  <c r="P1938" i="1"/>
  <c r="P2018" i="1"/>
  <c r="P2082" i="1"/>
  <c r="P2146" i="1"/>
  <c r="P2202" i="1"/>
  <c r="P2298" i="1"/>
  <c r="P2394" i="1"/>
  <c r="P2466" i="1"/>
  <c r="P2554" i="1"/>
  <c r="P2642" i="1"/>
  <c r="P2786" i="1"/>
  <c r="P2850" i="1"/>
  <c r="P2922" i="1"/>
  <c r="P2986" i="1"/>
  <c r="P3050" i="1"/>
  <c r="P3114" i="1"/>
  <c r="P3186" i="1"/>
  <c r="P3250" i="1"/>
  <c r="Q1165" i="1"/>
  <c r="P1165" i="1"/>
  <c r="Q2104" i="1"/>
  <c r="P2104" i="1"/>
  <c r="Q2176" i="1"/>
  <c r="P2176" i="1"/>
  <c r="Q3235" i="1"/>
  <c r="P3235" i="1"/>
  <c r="Q4048" i="1"/>
  <c r="P4048" i="1"/>
  <c r="Q4213" i="1"/>
  <c r="P4213" i="1"/>
  <c r="Q4374" i="1"/>
  <c r="P4374" i="1"/>
  <c r="Q4571" i="1"/>
  <c r="P4571" i="1"/>
  <c r="Q4747" i="1"/>
  <c r="P4747" i="1"/>
  <c r="Q4811" i="1"/>
  <c r="P4811" i="1"/>
  <c r="Q4875" i="1"/>
  <c r="P4875" i="1"/>
  <c r="Q4942" i="1"/>
  <c r="P4942" i="1"/>
  <c r="Q5118" i="1"/>
  <c r="P5118" i="1"/>
  <c r="Q5271" i="1"/>
  <c r="P5271" i="1"/>
  <c r="Q5705" i="1"/>
  <c r="P5705" i="1"/>
  <c r="Q5845" i="1"/>
  <c r="P5845" i="1"/>
  <c r="Q5912" i="1"/>
  <c r="P5912" i="1"/>
  <c r="Q5976" i="1"/>
  <c r="P5976" i="1"/>
  <c r="Q6035" i="1"/>
  <c r="P6035" i="1"/>
  <c r="Q6262" i="1"/>
  <c r="P6262" i="1"/>
  <c r="Q6369" i="1"/>
  <c r="P6369" i="1"/>
  <c r="Q6428" i="1"/>
  <c r="P6428" i="1"/>
  <c r="Q6487" i="1"/>
  <c r="P6487" i="1"/>
  <c r="Q6554" i="1"/>
  <c r="P6554" i="1"/>
  <c r="Q6618" i="1"/>
  <c r="P6618" i="1"/>
  <c r="Q6682" i="1"/>
  <c r="P6682" i="1"/>
  <c r="Q5437" i="1"/>
  <c r="P5437" i="1"/>
  <c r="P3306" i="1"/>
  <c r="P3394" i="1"/>
  <c r="P3474" i="1"/>
  <c r="P3538" i="1"/>
  <c r="P3634" i="1"/>
  <c r="P3698" i="1"/>
  <c r="P3778" i="1"/>
  <c r="P3842" i="1"/>
  <c r="P3898" i="1"/>
  <c r="P3962" i="1"/>
  <c r="P4082" i="1"/>
  <c r="P4162" i="1"/>
  <c r="P4234" i="1"/>
  <c r="P4306" i="1"/>
  <c r="P4394" i="1"/>
  <c r="P4466" i="1"/>
  <c r="P4666" i="1"/>
  <c r="P4754" i="1"/>
  <c r="P4834" i="1"/>
  <c r="P4978" i="1"/>
  <c r="P5066" i="1"/>
  <c r="P5154" i="1"/>
  <c r="P5242" i="1"/>
  <c r="P5394" i="1"/>
  <c r="P5466" i="1"/>
  <c r="P5546" i="1"/>
  <c r="P5634" i="1"/>
  <c r="P5738" i="1"/>
  <c r="P5802" i="1"/>
  <c r="P5898" i="1"/>
  <c r="P5986" i="1"/>
  <c r="P6330" i="1"/>
  <c r="P6442" i="1"/>
  <c r="P6594" i="1"/>
  <c r="P307" i="1"/>
  <c r="P1075" i="1"/>
  <c r="P1995" i="1"/>
  <c r="P2547" i="1"/>
  <c r="P3371" i="1"/>
  <c r="P3971" i="1"/>
  <c r="Q6794" i="1"/>
  <c r="P6794" i="1"/>
  <c r="Q6861" i="1"/>
  <c r="P6861" i="1"/>
  <c r="Q6925" i="1"/>
  <c r="P6925" i="1"/>
  <c r="Q6992" i="1"/>
  <c r="P6992" i="1"/>
  <c r="Q7059" i="1"/>
  <c r="P7059" i="1"/>
  <c r="Q7123" i="1"/>
  <c r="P7123" i="1"/>
  <c r="Q7182" i="1"/>
  <c r="P7182" i="1"/>
  <c r="Q7246" i="1"/>
  <c r="P7246" i="1"/>
  <c r="Q7310" i="1"/>
  <c r="P7310" i="1"/>
  <c r="P205" i="1"/>
  <c r="P701" i="1"/>
  <c r="P1429" i="1"/>
  <c r="P1909" i="1"/>
  <c r="P2453" i="1"/>
  <c r="Q3133" i="1"/>
  <c r="P3133" i="1"/>
  <c r="P3629" i="1"/>
  <c r="P4029" i="1"/>
  <c r="P4661" i="1"/>
  <c r="P6021" i="1"/>
  <c r="Q6615" i="1"/>
  <c r="P6615" i="1"/>
  <c r="Q6679" i="1"/>
  <c r="P6679" i="1"/>
  <c r="Q6922" i="1"/>
  <c r="P6922" i="1"/>
  <c r="Q6989" i="1"/>
  <c r="P6989" i="1"/>
  <c r="Q7056" i="1"/>
  <c r="P7056" i="1"/>
  <c r="Q7120" i="1"/>
  <c r="P7120" i="1"/>
  <c r="Q7187" i="1"/>
  <c r="P7187" i="1"/>
  <c r="Q7251" i="1"/>
  <c r="P7251" i="1"/>
  <c r="Q7315" i="1"/>
  <c r="P7315" i="1"/>
  <c r="P286" i="1"/>
  <c r="P798" i="1"/>
  <c r="P1286" i="1"/>
  <c r="P1910" i="1"/>
  <c r="P2550" i="1"/>
  <c r="P3302" i="1"/>
  <c r="P3814" i="1"/>
  <c r="P4334" i="1"/>
  <c r="P4854" i="1"/>
  <c r="P5334" i="1"/>
  <c r="P5966" i="1"/>
  <c r="P287" i="1"/>
  <c r="P623" i="1"/>
  <c r="P1159" i="1"/>
  <c r="P2247" i="1"/>
  <c r="P2871" i="1"/>
  <c r="P4343" i="1"/>
  <c r="P4959" i="1"/>
  <c r="P5495" i="1"/>
  <c r="P4203" i="1"/>
  <c r="P6107" i="1"/>
  <c r="P4488" i="1"/>
  <c r="P2745" i="1"/>
  <c r="P5001" i="1"/>
  <c r="P4852" i="1"/>
  <c r="P7036" i="1"/>
  <c r="Q316" i="1"/>
  <c r="P316" i="1"/>
  <c r="Q377" i="1"/>
  <c r="P377" i="1"/>
  <c r="Q555" i="1"/>
  <c r="P555" i="1"/>
  <c r="Q791" i="1"/>
  <c r="P791" i="1"/>
  <c r="Q1199" i="1"/>
  <c r="P1199" i="1"/>
  <c r="Q903" i="1"/>
  <c r="P903" i="1"/>
  <c r="Q1401" i="1"/>
  <c r="P1401" i="1"/>
  <c r="Q2038" i="1"/>
  <c r="P2038" i="1"/>
  <c r="Q2046" i="1"/>
  <c r="P2046" i="1"/>
  <c r="Q2085" i="1"/>
  <c r="P2085" i="1"/>
  <c r="Q2867" i="1"/>
  <c r="P2867" i="1"/>
  <c r="Q2640" i="1"/>
  <c r="P2640" i="1"/>
  <c r="Q2587" i="1"/>
  <c r="P2587" i="1"/>
  <c r="Q2830" i="1"/>
  <c r="P2830" i="1"/>
  <c r="Q3024" i="1"/>
  <c r="P3024" i="1"/>
  <c r="Q3704" i="1"/>
  <c r="P3704" i="1"/>
  <c r="Q3449" i="1"/>
  <c r="P3449" i="1"/>
  <c r="Q3947" i="1"/>
  <c r="P3947" i="1"/>
  <c r="Q4350" i="1"/>
  <c r="P4350" i="1"/>
  <c r="Q5028" i="1"/>
  <c r="P5028" i="1"/>
  <c r="Q5081" i="1"/>
  <c r="P5081" i="1"/>
  <c r="Q5387" i="1"/>
  <c r="P5387" i="1"/>
  <c r="Q5512" i="1"/>
  <c r="P5512" i="1"/>
  <c r="Q5211" i="1"/>
  <c r="P5211" i="1"/>
  <c r="Q5263" i="1"/>
  <c r="P5263" i="1"/>
  <c r="Q6156" i="1"/>
  <c r="P6156" i="1"/>
  <c r="Q25" i="1"/>
  <c r="P25" i="1"/>
  <c r="Q705" i="1"/>
  <c r="P705" i="1"/>
  <c r="Q131" i="1"/>
  <c r="P131" i="1"/>
  <c r="Q735" i="1"/>
  <c r="P735" i="1"/>
  <c r="Q1773" i="1"/>
  <c r="P1773" i="1"/>
  <c r="Q2451" i="1"/>
  <c r="P2451" i="1"/>
  <c r="Q411" i="1"/>
  <c r="P411" i="1"/>
  <c r="Q1025" i="1"/>
  <c r="P1025" i="1"/>
  <c r="Q1526" i="1"/>
  <c r="P1526" i="1"/>
  <c r="Q2153" i="1"/>
  <c r="P2153" i="1"/>
  <c r="Q3005" i="1"/>
  <c r="P3005" i="1"/>
  <c r="Q575" i="1"/>
  <c r="P575" i="1"/>
  <c r="Q175" i="1"/>
  <c r="P175" i="1"/>
  <c r="Q1307" i="1"/>
  <c r="P1307" i="1"/>
  <c r="Q3019" i="1"/>
  <c r="P3019" i="1"/>
  <c r="Q3737" i="1"/>
  <c r="P3737" i="1"/>
  <c r="Q4211" i="1"/>
  <c r="P4211" i="1"/>
  <c r="Q4643" i="1"/>
  <c r="P4643" i="1"/>
  <c r="Q3806" i="1"/>
  <c r="P3806" i="1"/>
  <c r="Q901" i="1"/>
  <c r="P901" i="1"/>
  <c r="Q2073" i="1"/>
  <c r="P2073" i="1"/>
  <c r="Q3320" i="1"/>
  <c r="P3320" i="1"/>
  <c r="Q3872" i="1"/>
  <c r="P3872" i="1"/>
  <c r="Q4535" i="1"/>
  <c r="P4535" i="1"/>
  <c r="Q1323" i="1"/>
  <c r="P1323" i="1"/>
  <c r="Q2383" i="1"/>
  <c r="P2383" i="1"/>
  <c r="Q3317" i="1"/>
  <c r="P3317" i="1"/>
  <c r="Q3936" i="1"/>
  <c r="P3936" i="1"/>
  <c r="Q4380" i="1"/>
  <c r="P4380" i="1"/>
  <c r="Q4631" i="1"/>
  <c r="P4631" i="1"/>
  <c r="Q190" i="1"/>
  <c r="P190" i="1"/>
  <c r="Q1776" i="1"/>
  <c r="P1776" i="1"/>
  <c r="Q3628" i="1"/>
  <c r="P3628" i="1"/>
  <c r="Q3966" i="1"/>
  <c r="P3966" i="1"/>
  <c r="Q4410" i="1"/>
  <c r="P4410" i="1"/>
  <c r="Q4775" i="1"/>
  <c r="P4775" i="1"/>
  <c r="Q5102" i="1"/>
  <c r="P5102" i="1"/>
  <c r="Q917" i="1"/>
  <c r="P917" i="1"/>
  <c r="Q2726" i="1"/>
  <c r="P2726" i="1"/>
  <c r="Q3392" i="1"/>
  <c r="P3392" i="1"/>
  <c r="Q2689" i="1"/>
  <c r="P2689" i="1"/>
  <c r="Q73" i="1"/>
  <c r="P73" i="1"/>
  <c r="Q149" i="1"/>
  <c r="P149" i="1"/>
  <c r="Q448" i="1"/>
  <c r="P448" i="1"/>
  <c r="Q220" i="1"/>
  <c r="P220" i="1"/>
  <c r="Q445" i="1"/>
  <c r="P445" i="1"/>
  <c r="Q1115" i="1"/>
  <c r="P1115" i="1"/>
  <c r="Q1123" i="1"/>
  <c r="P1123" i="1"/>
  <c r="Q1633" i="1"/>
  <c r="P1633" i="1"/>
  <c r="Q2004" i="1"/>
  <c r="P2004" i="1"/>
  <c r="Q2068" i="1"/>
  <c r="P2068" i="1"/>
  <c r="Q2000" i="1"/>
  <c r="P2000" i="1"/>
  <c r="Q1993" i="1"/>
  <c r="P1993" i="1"/>
  <c r="Q2238" i="1"/>
  <c r="P2238" i="1"/>
  <c r="Q2828" i="1"/>
  <c r="P2828" i="1"/>
  <c r="Q2854" i="1"/>
  <c r="P2854" i="1"/>
  <c r="Q2839" i="1"/>
  <c r="P2839" i="1"/>
  <c r="Q2859" i="1"/>
  <c r="P2859" i="1"/>
  <c r="Q3590" i="1"/>
  <c r="P3590" i="1"/>
  <c r="Q3285" i="1"/>
  <c r="P3285" i="1"/>
  <c r="Q4081" i="1"/>
  <c r="P4081" i="1"/>
  <c r="Q3807" i="1"/>
  <c r="P3807" i="1"/>
  <c r="Q4382" i="1"/>
  <c r="P4382" i="1"/>
  <c r="Q5044" i="1"/>
  <c r="P5044" i="1"/>
  <c r="Q5000" i="1"/>
  <c r="P5000" i="1"/>
  <c r="Q5095" i="1"/>
  <c r="P5095" i="1"/>
  <c r="Q5523" i="1"/>
  <c r="P5523" i="1"/>
  <c r="Q5467" i="1"/>
  <c r="P5467" i="1"/>
  <c r="Q5676" i="1"/>
  <c r="P5676" i="1"/>
  <c r="Q6225" i="1"/>
  <c r="P6225" i="1"/>
  <c r="Q6180" i="1"/>
  <c r="P6180" i="1"/>
  <c r="Q37" i="1"/>
  <c r="P37" i="1"/>
  <c r="Q267" i="1"/>
  <c r="P267" i="1"/>
  <c r="Q931" i="1"/>
  <c r="P931" i="1"/>
  <c r="Q2060" i="1"/>
  <c r="P2060" i="1"/>
  <c r="Q2527" i="1"/>
  <c r="P2527" i="1"/>
  <c r="Q769" i="1"/>
  <c r="P769" i="1"/>
  <c r="Q1372" i="1"/>
  <c r="P1372" i="1"/>
  <c r="Q2142" i="1"/>
  <c r="P2142" i="1"/>
  <c r="Q3118" i="1"/>
  <c r="P3118" i="1"/>
  <c r="Q139" i="1"/>
  <c r="P139" i="1"/>
  <c r="Q865" i="1"/>
  <c r="P865" i="1"/>
  <c r="Q1360" i="1"/>
  <c r="P1360" i="1"/>
  <c r="Q2008" i="1"/>
  <c r="P2008" i="1"/>
  <c r="Q2885" i="1"/>
  <c r="P2885" i="1"/>
  <c r="Q861" i="1"/>
  <c r="P861" i="1"/>
  <c r="Q1313" i="1"/>
  <c r="P1313" i="1"/>
  <c r="Q2071" i="1"/>
  <c r="P2071" i="1"/>
  <c r="Q2876" i="1"/>
  <c r="P2876" i="1"/>
  <c r="Q3165" i="1"/>
  <c r="P3165" i="1"/>
  <c r="Q3819" i="1"/>
  <c r="P3819" i="1"/>
  <c r="Q4227" i="1"/>
  <c r="P4227" i="1"/>
  <c r="Q4659" i="1"/>
  <c r="P4659" i="1"/>
  <c r="Q3758" i="1"/>
  <c r="P3758" i="1"/>
  <c r="Q270" i="1"/>
  <c r="P270" i="1"/>
  <c r="Q950" i="1"/>
  <c r="P950" i="1"/>
  <c r="Q1787" i="1"/>
  <c r="P1787" i="1"/>
  <c r="Q3349" i="1"/>
  <c r="P3349" i="1"/>
  <c r="Q3880" i="1"/>
  <c r="P3880" i="1"/>
  <c r="Q4318" i="1"/>
  <c r="P4318" i="1"/>
  <c r="Q4741" i="1"/>
  <c r="P4741" i="1"/>
  <c r="Q1388" i="1"/>
  <c r="P1388" i="1"/>
  <c r="Q2753" i="1"/>
  <c r="P2753" i="1"/>
  <c r="Q3713" i="1"/>
  <c r="P3713" i="1"/>
  <c r="Q4249" i="1"/>
  <c r="P4249" i="1"/>
  <c r="Q676" i="1"/>
  <c r="P676" i="1"/>
  <c r="Q1615" i="1"/>
  <c r="P1615" i="1"/>
  <c r="Q2863" i="1"/>
  <c r="P2863" i="1"/>
  <c r="Q3925" i="1"/>
  <c r="P3925" i="1"/>
  <c r="Q4464" i="1"/>
  <c r="P4464" i="1"/>
  <c r="Q4791" i="1"/>
  <c r="P4791" i="1"/>
  <c r="Q2461" i="1"/>
  <c r="P2461" i="1"/>
  <c r="Q3238" i="1"/>
  <c r="P3238" i="1"/>
  <c r="Q4617" i="1"/>
  <c r="P4617" i="1"/>
  <c r="Q4869" i="1"/>
  <c r="P4869" i="1"/>
  <c r="Q5407" i="1"/>
  <c r="P5407" i="1"/>
  <c r="Q5863" i="1"/>
  <c r="P5863" i="1"/>
  <c r="Q6192" i="1"/>
  <c r="P6192" i="1"/>
  <c r="Q6406" i="1"/>
  <c r="P6406" i="1"/>
  <c r="Q6668" i="1"/>
  <c r="P6668" i="1"/>
  <c r="Q5806" i="1"/>
  <c r="P5806" i="1"/>
  <c r="Q6063" i="1"/>
  <c r="P6063" i="1"/>
  <c r="Q6582" i="1"/>
  <c r="P6582" i="1"/>
  <c r="Q6903" i="1"/>
  <c r="P6903" i="1"/>
  <c r="Q4780" i="1"/>
  <c r="P4780" i="1"/>
  <c r="Q5116" i="1"/>
  <c r="P5116" i="1"/>
  <c r="Q5744" i="1"/>
  <c r="P5744" i="1"/>
  <c r="Q5929" i="1"/>
  <c r="P5929" i="1"/>
  <c r="Q6362" i="1"/>
  <c r="P6362" i="1"/>
  <c r="Q6619" i="1"/>
  <c r="P6619" i="1"/>
  <c r="Q4463" i="1"/>
  <c r="P4463" i="1"/>
  <c r="Q4761" i="1"/>
  <c r="P4761" i="1"/>
  <c r="Q5214" i="1"/>
  <c r="P5214" i="1"/>
  <c r="Q5664" i="1"/>
  <c r="P5664" i="1"/>
  <c r="Q5843" i="1"/>
  <c r="P5843" i="1"/>
  <c r="Q6105" i="1"/>
  <c r="P6105" i="1"/>
  <c r="Q6461" i="1"/>
  <c r="P6461" i="1"/>
  <c r="Q6723" i="1"/>
  <c r="P6723" i="1"/>
  <c r="Q3339" i="1"/>
  <c r="P3339" i="1"/>
  <c r="Q5536" i="1"/>
  <c r="P5536" i="1"/>
  <c r="Q6102" i="1"/>
  <c r="P6102" i="1"/>
  <c r="Q6527" i="1"/>
  <c r="P6527" i="1"/>
  <c r="Q201" i="1"/>
  <c r="P201" i="1"/>
  <c r="Q257" i="1"/>
  <c r="P257" i="1"/>
  <c r="Q317" i="1"/>
  <c r="P317" i="1"/>
  <c r="Q30" i="1"/>
  <c r="P30" i="1"/>
  <c r="Q277" i="1"/>
  <c r="P277" i="1"/>
  <c r="Q389" i="1"/>
  <c r="P389" i="1"/>
  <c r="Q261" i="1"/>
  <c r="P261" i="1"/>
  <c r="Q376" i="1"/>
  <c r="P376" i="1"/>
  <c r="Q252" i="1"/>
  <c r="P252" i="1"/>
  <c r="Q440" i="1"/>
  <c r="P440" i="1"/>
  <c r="Q404" i="1"/>
  <c r="P404" i="1"/>
  <c r="Q260" i="1"/>
  <c r="P260" i="1"/>
  <c r="Q429" i="1"/>
  <c r="P429" i="1"/>
  <c r="Q326" i="1"/>
  <c r="P326" i="1"/>
  <c r="Q524" i="1"/>
  <c r="P524" i="1"/>
  <c r="Q571" i="1"/>
  <c r="P571" i="1"/>
  <c r="Q675" i="1"/>
  <c r="P675" i="1"/>
  <c r="Q509" i="1"/>
  <c r="P509" i="1"/>
  <c r="Q719" i="1"/>
  <c r="P719" i="1"/>
  <c r="Q879" i="1"/>
  <c r="P879" i="1"/>
  <c r="Q1007" i="1"/>
  <c r="P1007" i="1"/>
  <c r="Q1030" i="1"/>
  <c r="P1030" i="1"/>
  <c r="Q1235" i="1"/>
  <c r="P1235" i="1"/>
  <c r="Q811" i="1"/>
  <c r="P811" i="1"/>
  <c r="Q983" i="1"/>
  <c r="P983" i="1"/>
  <c r="Q843" i="1"/>
  <c r="P843" i="1"/>
  <c r="Q1167" i="1"/>
  <c r="P1167" i="1"/>
  <c r="Q1295" i="1"/>
  <c r="P1295" i="1"/>
  <c r="Q990" i="1"/>
  <c r="P990" i="1"/>
  <c r="Q1337" i="1"/>
  <c r="P1337" i="1"/>
  <c r="Q1389" i="1"/>
  <c r="P1389" i="1"/>
  <c r="Q1405" i="1"/>
  <c r="P1405" i="1"/>
  <c r="Q1753" i="1"/>
  <c r="P1753" i="1"/>
  <c r="Q2001" i="1"/>
  <c r="P2001" i="1"/>
  <c r="Q1846" i="1"/>
  <c r="P1846" i="1"/>
  <c r="Q2093" i="1"/>
  <c r="P2093" i="1"/>
  <c r="Q1638" i="1"/>
  <c r="P1638" i="1"/>
  <c r="Q1749" i="1"/>
  <c r="P1749" i="1"/>
  <c r="Q2118" i="1"/>
  <c r="P2118" i="1"/>
  <c r="Q1801" i="1"/>
  <c r="P1801" i="1"/>
  <c r="Q1550" i="1"/>
  <c r="P1550" i="1"/>
  <c r="Q1789" i="1"/>
  <c r="P1789" i="1"/>
  <c r="Q1929" i="1"/>
  <c r="P1929" i="1"/>
  <c r="Q2236" i="1"/>
  <c r="P2236" i="1"/>
  <c r="Q2181" i="1"/>
  <c r="P2181" i="1"/>
  <c r="Q2213" i="1"/>
  <c r="P2213" i="1"/>
  <c r="Q2315" i="1"/>
  <c r="P2315" i="1"/>
  <c r="Q2571" i="1"/>
  <c r="P2571" i="1"/>
  <c r="Q2823" i="1"/>
  <c r="P2823" i="1"/>
  <c r="Q2728" i="1"/>
  <c r="P2728" i="1"/>
  <c r="Q2340" i="1"/>
  <c r="P2340" i="1"/>
  <c r="Q2468" i="1"/>
  <c r="P2468" i="1"/>
  <c r="Q2596" i="1"/>
  <c r="P2596" i="1"/>
  <c r="Q2719" i="1"/>
  <c r="P2719" i="1"/>
  <c r="Q2819" i="1"/>
  <c r="P2819" i="1"/>
  <c r="Q2299" i="1"/>
  <c r="P2299" i="1"/>
  <c r="Q2427" i="1"/>
  <c r="P2427" i="1"/>
  <c r="Q2555" i="1"/>
  <c r="P2555" i="1"/>
  <c r="Q2663" i="1"/>
  <c r="P2663" i="1"/>
  <c r="Q2804" i="1"/>
  <c r="P2804" i="1"/>
  <c r="Q2886" i="1"/>
  <c r="P2886" i="1"/>
  <c r="Q2412" i="1"/>
  <c r="P2412" i="1"/>
  <c r="Q2824" i="1"/>
  <c r="P2824" i="1"/>
  <c r="Q2368" i="1"/>
  <c r="P2368" i="1"/>
  <c r="Q2496" i="1"/>
  <c r="P2496" i="1"/>
  <c r="Q2636" i="1"/>
  <c r="P2636" i="1"/>
  <c r="Q2756" i="1"/>
  <c r="P2756" i="1"/>
  <c r="Q2844" i="1"/>
  <c r="P2844" i="1"/>
  <c r="Q3008" i="1"/>
  <c r="P3008" i="1"/>
  <c r="Q3040" i="1"/>
  <c r="P3040" i="1"/>
  <c r="Q3004" i="1"/>
  <c r="P3004" i="1"/>
  <c r="Q2899" i="1"/>
  <c r="P2899" i="1"/>
  <c r="Q2977" i="1"/>
  <c r="P2977" i="1"/>
  <c r="Q3110" i="1"/>
  <c r="P3110" i="1"/>
  <c r="Q3672" i="1"/>
  <c r="P3672" i="1"/>
  <c r="Q3297" i="1"/>
  <c r="P3297" i="1"/>
  <c r="Q3473" i="1"/>
  <c r="P3473" i="1"/>
  <c r="Q3625" i="1"/>
  <c r="P3625" i="1"/>
  <c r="Q3716" i="1"/>
  <c r="P3716" i="1"/>
  <c r="Q3385" i="1"/>
  <c r="P3385" i="1"/>
  <c r="Q3645" i="1"/>
  <c r="P3645" i="1"/>
  <c r="Q3728" i="1"/>
  <c r="P3728" i="1"/>
  <c r="Q3574" i="1"/>
  <c r="P3574" i="1"/>
  <c r="Q3648" i="1"/>
  <c r="P3648" i="1"/>
  <c r="Q3325" i="1"/>
  <c r="P3325" i="1"/>
  <c r="Q3702" i="1"/>
  <c r="P3702" i="1"/>
  <c r="Q3401" i="1"/>
  <c r="P3401" i="1"/>
  <c r="Q3585" i="1"/>
  <c r="P3585" i="1"/>
  <c r="Q4041" i="1"/>
  <c r="P4041" i="1"/>
  <c r="Q3883" i="1"/>
  <c r="P3883" i="1"/>
  <c r="Q4005" i="1"/>
  <c r="P4005" i="1"/>
  <c r="Q3923" i="1"/>
  <c r="P3923" i="1"/>
  <c r="Q4017" i="1"/>
  <c r="P4017" i="1"/>
  <c r="Q3775" i="1"/>
  <c r="P3775" i="1"/>
  <c r="Q3839" i="1"/>
  <c r="P3839" i="1"/>
  <c r="Q3976" i="1"/>
  <c r="P3976" i="1"/>
  <c r="Q4317" i="1"/>
  <c r="P4317" i="1"/>
  <c r="Q4437" i="1"/>
  <c r="P4437" i="1"/>
  <c r="Q4346" i="1"/>
  <c r="P4346" i="1"/>
  <c r="Q4460" i="1"/>
  <c r="P4460" i="1"/>
  <c r="Q5012" i="1"/>
  <c r="P5012" i="1"/>
  <c r="Q5079" i="1"/>
  <c r="P5079" i="1"/>
  <c r="Q5017" i="1"/>
  <c r="P5017" i="1"/>
  <c r="Q5084" i="1"/>
  <c r="P5084" i="1"/>
  <c r="Q5065" i="1"/>
  <c r="P5065" i="1"/>
  <c r="Q5035" i="1"/>
  <c r="P5035" i="1"/>
  <c r="Q4968" i="1"/>
  <c r="P4968" i="1"/>
  <c r="Q5032" i="1"/>
  <c r="P5032" i="1"/>
  <c r="Q5013" i="1"/>
  <c r="P5013" i="1"/>
  <c r="Q5080" i="1"/>
  <c r="P5080" i="1"/>
  <c r="Q5355" i="1"/>
  <c r="P5355" i="1"/>
  <c r="Q5092" i="1"/>
  <c r="P5092" i="1"/>
  <c r="Q5308" i="1"/>
  <c r="P5308" i="1"/>
  <c r="Q5480" i="1"/>
  <c r="P5480" i="1"/>
  <c r="Q5608" i="1"/>
  <c r="P5608" i="1"/>
  <c r="Q5188" i="1"/>
  <c r="P5188" i="1"/>
  <c r="Q5596" i="1"/>
  <c r="P5596" i="1"/>
  <c r="Q5179" i="1"/>
  <c r="P5179" i="1"/>
  <c r="Q5319" i="1"/>
  <c r="P5319" i="1"/>
  <c r="Q5459" i="1"/>
  <c r="P5459" i="1"/>
  <c r="Q5616" i="1"/>
  <c r="P5616" i="1"/>
  <c r="Q5135" i="1"/>
  <c r="P5135" i="1"/>
  <c r="Q5668" i="1"/>
  <c r="P5668" i="1"/>
  <c r="Q5219" i="1"/>
  <c r="P5219" i="1"/>
  <c r="Q5391" i="1"/>
  <c r="P5391" i="1"/>
  <c r="Q5531" i="1"/>
  <c r="P5531" i="1"/>
  <c r="Q5659" i="1"/>
  <c r="P5659" i="1"/>
  <c r="Q5140" i="1"/>
  <c r="P5140" i="1"/>
  <c r="Q5376" i="1"/>
  <c r="P5376" i="1"/>
  <c r="Q5612" i="1"/>
  <c r="P5612" i="1"/>
  <c r="Q6091" i="1"/>
  <c r="P6091" i="1"/>
  <c r="Q6155" i="1"/>
  <c r="P6155" i="1"/>
  <c r="Q6228" i="1"/>
  <c r="P6228" i="1"/>
  <c r="Q6103" i="1"/>
  <c r="P6103" i="1"/>
  <c r="Q6167" i="1"/>
  <c r="P6167" i="1"/>
  <c r="Q6076" i="1"/>
  <c r="P6076" i="1"/>
  <c r="Q6140" i="1"/>
  <c r="P6140" i="1"/>
  <c r="Q6210" i="1"/>
  <c r="P6210" i="1"/>
  <c r="Q84" i="1"/>
  <c r="P84" i="1"/>
  <c r="Q79" i="1"/>
  <c r="P79" i="1"/>
  <c r="Q33" i="1"/>
  <c r="P33" i="1"/>
  <c r="Q127" i="1"/>
  <c r="P127" i="1"/>
  <c r="Q187" i="1"/>
  <c r="P187" i="1"/>
  <c r="Q331" i="1"/>
  <c r="P331" i="1"/>
  <c r="Q385" i="1"/>
  <c r="P385" i="1"/>
  <c r="Q781" i="1"/>
  <c r="P781" i="1"/>
  <c r="Q889" i="1"/>
  <c r="P889" i="1"/>
  <c r="Q995" i="1"/>
  <c r="P995" i="1"/>
  <c r="Q1125" i="1"/>
  <c r="P1125" i="1"/>
  <c r="Q1182" i="1"/>
  <c r="P1182" i="1"/>
  <c r="Q1278" i="1"/>
  <c r="P1278" i="1"/>
  <c r="Q1740" i="1"/>
  <c r="P1740" i="1"/>
  <c r="Q2161" i="1"/>
  <c r="P2161" i="1"/>
  <c r="Q2223" i="1"/>
  <c r="P2223" i="1"/>
  <c r="Q2399" i="1"/>
  <c r="P2399" i="1"/>
  <c r="Q2492" i="1"/>
  <c r="P2492" i="1"/>
  <c r="Q2667" i="1"/>
  <c r="P2667" i="1"/>
  <c r="Q2752" i="1"/>
  <c r="P2752" i="1"/>
  <c r="Q3096" i="1"/>
  <c r="P3096" i="1"/>
  <c r="Q88" i="1"/>
  <c r="P88" i="1"/>
  <c r="Q425" i="1"/>
  <c r="P425" i="1"/>
  <c r="Q488" i="1"/>
  <c r="P488" i="1"/>
  <c r="Q638" i="1"/>
  <c r="P638" i="1"/>
  <c r="Q909" i="1"/>
  <c r="P909" i="1"/>
  <c r="Q1049" i="1"/>
  <c r="P1049" i="1"/>
  <c r="Q1227" i="1"/>
  <c r="P1227" i="1"/>
  <c r="Q1320" i="1"/>
  <c r="P1320" i="1"/>
  <c r="Q1517" i="1"/>
  <c r="P1517" i="1"/>
  <c r="Q1741" i="1"/>
  <c r="P1741" i="1"/>
  <c r="Q1849" i="1"/>
  <c r="P1849" i="1"/>
  <c r="Q1977" i="1"/>
  <c r="P1977" i="1"/>
  <c r="Q2094" i="1"/>
  <c r="P2094" i="1"/>
  <c r="Q2177" i="1"/>
  <c r="P2177" i="1"/>
  <c r="Q2897" i="1"/>
  <c r="P2897" i="1"/>
  <c r="Q3081" i="1"/>
  <c r="P3081" i="1"/>
  <c r="Q3168" i="1"/>
  <c r="P3168" i="1"/>
  <c r="Q3364" i="1"/>
  <c r="P3364" i="1"/>
  <c r="Q318" i="1"/>
  <c r="P318" i="1"/>
  <c r="Q537" i="1"/>
  <c r="P537" i="1"/>
  <c r="Q799" i="1"/>
  <c r="P799" i="1"/>
  <c r="Q907" i="1"/>
  <c r="P907" i="1"/>
  <c r="Q993" i="1"/>
  <c r="P993" i="1"/>
  <c r="Q1097" i="1"/>
  <c r="P1097" i="1"/>
  <c r="Q1301" i="1"/>
  <c r="P1301" i="1"/>
  <c r="Q1501" i="1"/>
  <c r="P1501" i="1"/>
  <c r="Q1864" i="1"/>
  <c r="P1864" i="1"/>
  <c r="Q1913" i="1"/>
  <c r="P1913" i="1"/>
  <c r="Q2043" i="1"/>
  <c r="P2043" i="1"/>
  <c r="Q2145" i="1"/>
  <c r="P2145" i="1"/>
  <c r="Q2813" i="1"/>
  <c r="P2813" i="1"/>
  <c r="Q2948" i="1"/>
  <c r="P2948" i="1"/>
  <c r="Q2997" i="1"/>
  <c r="P2997" i="1"/>
  <c r="Q3029" i="1"/>
  <c r="P3029" i="1"/>
  <c r="Q71" i="1"/>
  <c r="P71" i="1"/>
  <c r="Q180" i="1"/>
  <c r="P180" i="1"/>
  <c r="Q163" i="1"/>
  <c r="P163" i="1"/>
  <c r="Q295" i="1"/>
  <c r="P295" i="1"/>
  <c r="Q473" i="1"/>
  <c r="P473" i="1"/>
  <c r="Q558" i="1"/>
  <c r="P558" i="1"/>
  <c r="Q639" i="1"/>
  <c r="P639" i="1"/>
  <c r="Q766" i="1"/>
  <c r="P766" i="1"/>
  <c r="Q925" i="1"/>
  <c r="P925" i="1"/>
  <c r="Q1046" i="1"/>
  <c r="P1046" i="1"/>
  <c r="Q1233" i="1"/>
  <c r="P1233" i="1"/>
  <c r="Q157" i="1"/>
  <c r="P157" i="1"/>
  <c r="Q278" i="1"/>
  <c r="P278" i="1"/>
  <c r="Q456" i="1"/>
  <c r="P456" i="1"/>
  <c r="Q832" i="1"/>
  <c r="P832" i="1"/>
  <c r="Q1196" i="1"/>
  <c r="P1196" i="1"/>
  <c r="Q1500" i="1"/>
  <c r="P1500" i="1"/>
  <c r="Q1608" i="1"/>
  <c r="P1608" i="1"/>
  <c r="Q1808" i="1"/>
  <c r="P1808" i="1"/>
  <c r="Q2031" i="1"/>
  <c r="P2031" i="1"/>
  <c r="Q2240" i="1"/>
  <c r="P2240" i="1"/>
  <c r="Q2429" i="1"/>
  <c r="P2429" i="1"/>
  <c r="Q2976" i="1"/>
  <c r="P2976" i="1"/>
  <c r="Q3011" i="1"/>
  <c r="P3011" i="1"/>
  <c r="Q3085" i="1"/>
  <c r="P3085" i="1"/>
  <c r="Q3211" i="1"/>
  <c r="P3211" i="1"/>
  <c r="Q3280" i="1"/>
  <c r="P3280" i="1"/>
  <c r="Q3717" i="1"/>
  <c r="P3717" i="1"/>
  <c r="Q3787" i="1"/>
  <c r="P3787" i="1"/>
  <c r="Q3886" i="1"/>
  <c r="P3886" i="1"/>
  <c r="Q3948" i="1"/>
  <c r="P3948" i="1"/>
  <c r="Q3997" i="1"/>
  <c r="P3997" i="1"/>
  <c r="Q4096" i="1"/>
  <c r="P4096" i="1"/>
  <c r="Q4332" i="1"/>
  <c r="P4332" i="1"/>
  <c r="Q4414" i="1"/>
  <c r="P4414" i="1"/>
  <c r="Q4504" i="1"/>
  <c r="P4504" i="1"/>
  <c r="Q4557" i="1"/>
  <c r="P4557" i="1"/>
  <c r="Q4624" i="1"/>
  <c r="P4624" i="1"/>
  <c r="Q4691" i="1"/>
  <c r="P4691" i="1"/>
  <c r="Q501" i="1"/>
  <c r="P501" i="1"/>
  <c r="Q793" i="1"/>
  <c r="P793" i="1"/>
  <c r="Q1968" i="1"/>
  <c r="P1968" i="1"/>
  <c r="Q2757" i="1"/>
  <c r="P2757" i="1"/>
  <c r="Q3790" i="1"/>
  <c r="P3790" i="1"/>
  <c r="Q4071" i="1"/>
  <c r="P4071" i="1"/>
  <c r="Q4311" i="1"/>
  <c r="P4311" i="1"/>
  <c r="Q212" i="1"/>
  <c r="P212" i="1"/>
  <c r="Q483" i="1"/>
  <c r="P483" i="1"/>
  <c r="Q702" i="1"/>
  <c r="P702" i="1"/>
  <c r="Q883" i="1"/>
  <c r="P883" i="1"/>
  <c r="Q1029" i="1"/>
  <c r="P1029" i="1"/>
  <c r="Q1211" i="1"/>
  <c r="P1211" i="1"/>
  <c r="Q1305" i="1"/>
  <c r="P1305" i="1"/>
  <c r="Q1537" i="1"/>
  <c r="P1537" i="1"/>
  <c r="Q1948" i="1"/>
  <c r="P1948" i="1"/>
  <c r="Q2057" i="1"/>
  <c r="P2057" i="1"/>
  <c r="Q2124" i="1"/>
  <c r="P2124" i="1"/>
  <c r="Q2510" i="1"/>
  <c r="P2510" i="1"/>
  <c r="Q3153" i="1"/>
  <c r="P3153" i="1"/>
  <c r="Q3245" i="1"/>
  <c r="P3245" i="1"/>
  <c r="Q3504" i="1"/>
  <c r="P3504" i="1"/>
  <c r="Q3667" i="1"/>
  <c r="P3667" i="1"/>
  <c r="Q3749" i="1"/>
  <c r="P3749" i="1"/>
  <c r="Q3813" i="1"/>
  <c r="P3813" i="1"/>
  <c r="Q3864" i="1"/>
  <c r="P3864" i="1"/>
  <c r="Q4016" i="1"/>
  <c r="P4016" i="1"/>
  <c r="Q4141" i="1"/>
  <c r="P4141" i="1"/>
  <c r="Q4212" i="1"/>
  <c r="P4212" i="1"/>
  <c r="Q4372" i="1"/>
  <c r="P4372" i="1"/>
  <c r="Q4583" i="1"/>
  <c r="P4583" i="1"/>
  <c r="Q4645" i="1"/>
  <c r="P4645" i="1"/>
  <c r="Q4709" i="1"/>
  <c r="P4709" i="1"/>
  <c r="Q239" i="1"/>
  <c r="P239" i="1"/>
  <c r="Q535" i="1"/>
  <c r="P535" i="1"/>
  <c r="Q1101" i="1"/>
  <c r="P1101" i="1"/>
  <c r="Q1304" i="1"/>
  <c r="P1304" i="1"/>
  <c r="Q1487" i="1"/>
  <c r="P1487" i="1"/>
  <c r="Q1625" i="1"/>
  <c r="P1625" i="1"/>
  <c r="Q1775" i="1"/>
  <c r="P1775" i="1"/>
  <c r="Q2310" i="1"/>
  <c r="P2310" i="1"/>
  <c r="Q2549" i="1"/>
  <c r="P2549" i="1"/>
  <c r="Q2809" i="1"/>
  <c r="P2809" i="1"/>
  <c r="Q3135" i="1"/>
  <c r="P3135" i="1"/>
  <c r="Q3276" i="1"/>
  <c r="P3276" i="1"/>
  <c r="Q3460" i="1"/>
  <c r="P3460" i="1"/>
  <c r="Q3600" i="1"/>
  <c r="P3600" i="1"/>
  <c r="Q3877" i="1"/>
  <c r="P3877" i="1"/>
  <c r="Q3928" i="1"/>
  <c r="P3928" i="1"/>
  <c r="Q4072" i="1"/>
  <c r="P4072" i="1"/>
  <c r="Q4176" i="1"/>
  <c r="P4176" i="1"/>
  <c r="Q4265" i="1"/>
  <c r="P4265" i="1"/>
  <c r="Q4421" i="1"/>
  <c r="P4421" i="1"/>
  <c r="Q4501" i="1"/>
  <c r="P4501" i="1"/>
  <c r="Q4615" i="1"/>
  <c r="P4615" i="1"/>
  <c r="Q4682" i="1"/>
  <c r="P4682" i="1"/>
  <c r="Q4746" i="1"/>
  <c r="P4746" i="1"/>
  <c r="Q4810" i="1"/>
  <c r="P4810" i="1"/>
  <c r="Q142" i="1"/>
  <c r="P142" i="1"/>
  <c r="Q505" i="1"/>
  <c r="P505" i="1"/>
  <c r="Q760" i="1"/>
  <c r="P760" i="1"/>
  <c r="Q1009" i="1"/>
  <c r="P1009" i="1"/>
  <c r="Q1163" i="1"/>
  <c r="P1163" i="1"/>
  <c r="Q1452" i="1"/>
  <c r="P1452" i="1"/>
  <c r="Q1560" i="1"/>
  <c r="P1560" i="1"/>
  <c r="Q1766" i="1"/>
  <c r="P1766" i="1"/>
  <c r="Q1936" i="1"/>
  <c r="P1936" i="1"/>
  <c r="Q2557" i="1"/>
  <c r="P2557" i="1"/>
  <c r="Q2787" i="1"/>
  <c r="P2787" i="1"/>
  <c r="Q3129" i="1"/>
  <c r="P3129" i="1"/>
  <c r="Q3273" i="1"/>
  <c r="P3273" i="1"/>
  <c r="Q3436" i="1"/>
  <c r="P3436" i="1"/>
  <c r="Q3615" i="1"/>
  <c r="P3615" i="1"/>
  <c r="Q3727" i="1"/>
  <c r="P3727" i="1"/>
  <c r="Q4100" i="1"/>
  <c r="P4100" i="1"/>
  <c r="Q4239" i="1"/>
  <c r="P4239" i="1"/>
  <c r="Q4385" i="1"/>
  <c r="P4385" i="1"/>
  <c r="Q4508" i="1"/>
  <c r="P4508" i="1"/>
  <c r="Q4569" i="1"/>
  <c r="P4569" i="1"/>
  <c r="Q4628" i="1"/>
  <c r="P4628" i="1"/>
  <c r="Q4695" i="1"/>
  <c r="P4695" i="1"/>
  <c r="Q4759" i="1"/>
  <c r="P4759" i="1"/>
  <c r="Q4823" i="1"/>
  <c r="P4823" i="1"/>
  <c r="Q4887" i="1"/>
  <c r="P4887" i="1"/>
  <c r="Q5077" i="1"/>
  <c r="P5077" i="1"/>
  <c r="Q303" i="1"/>
  <c r="P303" i="1"/>
  <c r="Q860" i="1"/>
  <c r="P860" i="1"/>
  <c r="Q1052" i="1"/>
  <c r="P1052" i="1"/>
  <c r="Q1339" i="1"/>
  <c r="P1339" i="1"/>
  <c r="Q1493" i="1"/>
  <c r="P1493" i="1"/>
  <c r="Q1840" i="1"/>
  <c r="P1840" i="1"/>
  <c r="Q1935" i="1"/>
  <c r="P1935" i="1"/>
  <c r="Q2241" i="1"/>
  <c r="P2241" i="1"/>
  <c r="Q2388" i="1"/>
  <c r="P2388" i="1"/>
  <c r="Q2941" i="1"/>
  <c r="P2941" i="1"/>
  <c r="Q3149" i="1"/>
  <c r="P3149" i="1"/>
  <c r="Q3342" i="1"/>
  <c r="P3342" i="1"/>
  <c r="Q3456" i="1"/>
  <c r="P3456" i="1"/>
  <c r="Q3529" i="1"/>
  <c r="P3529" i="1"/>
  <c r="Q3855" i="1"/>
  <c r="P3855" i="1"/>
  <c r="Q3949" i="1"/>
  <c r="P3949" i="1"/>
  <c r="Q4054" i="1"/>
  <c r="P4054" i="1"/>
  <c r="Q4169" i="1"/>
  <c r="P4169" i="1"/>
  <c r="Q4230" i="1"/>
  <c r="P4230" i="1"/>
  <c r="Q4366" i="1"/>
  <c r="P4366" i="1"/>
  <c r="Q4475" i="1"/>
  <c r="P4475" i="1"/>
  <c r="Q4507" i="1"/>
  <c r="P4507" i="1"/>
  <c r="Q4542" i="1"/>
  <c r="P4542" i="1"/>
  <c r="Q4582" i="1"/>
  <c r="P4582" i="1"/>
  <c r="Q4644" i="1"/>
  <c r="P4644" i="1"/>
  <c r="Q4708" i="1"/>
  <c r="P4708" i="1"/>
  <c r="Q1771" i="1"/>
  <c r="P1771" i="1"/>
  <c r="Q2545" i="1"/>
  <c r="P2545" i="1"/>
  <c r="Q3275" i="1"/>
  <c r="P3275" i="1"/>
  <c r="Q3852" i="1"/>
  <c r="P3852" i="1"/>
  <c r="Q3892" i="1"/>
  <c r="P3892" i="1"/>
  <c r="Q4497" i="1"/>
  <c r="P4497" i="1"/>
  <c r="Q5094" i="1"/>
  <c r="P5094" i="1"/>
  <c r="Q5296" i="1"/>
  <c r="P5296" i="1"/>
  <c r="Q5392" i="1"/>
  <c r="P5392" i="1"/>
  <c r="Q5535" i="1"/>
  <c r="P5535" i="1"/>
  <c r="Q5737" i="1"/>
  <c r="P5737" i="1"/>
  <c r="Q5769" i="1"/>
  <c r="P5769" i="1"/>
  <c r="Q5828" i="1"/>
  <c r="P5828" i="1"/>
  <c r="Q6029" i="1"/>
  <c r="P6029" i="1"/>
  <c r="Q6093" i="1"/>
  <c r="P6093" i="1"/>
  <c r="Q6157" i="1"/>
  <c r="P6157" i="1"/>
  <c r="Q6222" i="1"/>
  <c r="P6222" i="1"/>
  <c r="Q6275" i="1"/>
  <c r="P6275" i="1"/>
  <c r="Q6307" i="1"/>
  <c r="P6307" i="1"/>
  <c r="Q6371" i="1"/>
  <c r="P6371" i="1"/>
  <c r="Q6438" i="1"/>
  <c r="P6438" i="1"/>
  <c r="Q6505" i="1"/>
  <c r="P6505" i="1"/>
  <c r="Q6572" i="1"/>
  <c r="P6572" i="1"/>
  <c r="Q6636" i="1"/>
  <c r="P6636" i="1"/>
  <c r="Q6703" i="1"/>
  <c r="P6703" i="1"/>
  <c r="Q4560" i="1"/>
  <c r="P4560" i="1"/>
  <c r="Q1743" i="1"/>
  <c r="P1743" i="1"/>
  <c r="Q2289" i="1"/>
  <c r="P2289" i="1"/>
  <c r="Q5163" i="1"/>
  <c r="P5163" i="1"/>
  <c r="Q5275" i="1"/>
  <c r="P5275" i="1"/>
  <c r="Q5368" i="1"/>
  <c r="P5368" i="1"/>
  <c r="Q5447" i="1"/>
  <c r="P5447" i="1"/>
  <c r="Q5572" i="1"/>
  <c r="P5572" i="1"/>
  <c r="Q5739" i="1"/>
  <c r="P5739" i="1"/>
  <c r="Q5841" i="1"/>
  <c r="P5841" i="1"/>
  <c r="Q5900" i="1"/>
  <c r="P5900" i="1"/>
  <c r="Q5964" i="1"/>
  <c r="P5964" i="1"/>
  <c r="Q6031" i="1"/>
  <c r="P6031" i="1"/>
  <c r="Q6357" i="1"/>
  <c r="P6357" i="1"/>
  <c r="Q6424" i="1"/>
  <c r="P6424" i="1"/>
  <c r="Q6491" i="1"/>
  <c r="P6491" i="1"/>
  <c r="Q6550" i="1"/>
  <c r="P6550" i="1"/>
  <c r="Q6614" i="1"/>
  <c r="P6614" i="1"/>
  <c r="Q6678" i="1"/>
  <c r="P6678" i="1"/>
  <c r="Q6737" i="1"/>
  <c r="P6737" i="1"/>
  <c r="Q6804" i="1"/>
  <c r="P6804" i="1"/>
  <c r="Q6871" i="1"/>
  <c r="P6871" i="1"/>
  <c r="Q6935" i="1"/>
  <c r="P6935" i="1"/>
  <c r="Q6994" i="1"/>
  <c r="P6994" i="1"/>
  <c r="Q438" i="1"/>
  <c r="P438" i="1"/>
  <c r="Q3120" i="1"/>
  <c r="P3120" i="1"/>
  <c r="Q4748" i="1"/>
  <c r="P4748" i="1"/>
  <c r="Q4812" i="1"/>
  <c r="P4812" i="1"/>
  <c r="Q4876" i="1"/>
  <c r="P4876" i="1"/>
  <c r="Q4943" i="1"/>
  <c r="P4943" i="1"/>
  <c r="Q5007" i="1"/>
  <c r="P5007" i="1"/>
  <c r="Q5197" i="1"/>
  <c r="P5197" i="1"/>
  <c r="Q5534" i="1"/>
  <c r="P5534" i="1"/>
  <c r="Q5715" i="1"/>
  <c r="P5715" i="1"/>
  <c r="Q5771" i="1"/>
  <c r="P5771" i="1"/>
  <c r="Q5827" i="1"/>
  <c r="P5827" i="1"/>
  <c r="Q5897" i="1"/>
  <c r="P5897" i="1"/>
  <c r="Q5961" i="1"/>
  <c r="P5961" i="1"/>
  <c r="Q6028" i="1"/>
  <c r="P6028" i="1"/>
  <c r="Q6269" i="1"/>
  <c r="P6269" i="1"/>
  <c r="Q6456" i="1"/>
  <c r="P6456" i="1"/>
  <c r="Q6520" i="1"/>
  <c r="P6520" i="1"/>
  <c r="Q6587" i="1"/>
  <c r="P6587" i="1"/>
  <c r="Q6651" i="1"/>
  <c r="P6651" i="1"/>
  <c r="Q6718" i="1"/>
  <c r="P6718" i="1"/>
  <c r="Q6777" i="1"/>
  <c r="P6777" i="1"/>
  <c r="Q6844" i="1"/>
  <c r="P6844" i="1"/>
  <c r="Q6908" i="1"/>
  <c r="P6908" i="1"/>
  <c r="Q4160" i="1"/>
  <c r="P4160" i="1"/>
  <c r="Q4665" i="1"/>
  <c r="P4665" i="1"/>
  <c r="Q4729" i="1"/>
  <c r="P4729" i="1"/>
  <c r="Q4793" i="1"/>
  <c r="P4793" i="1"/>
  <c r="Q4857" i="1"/>
  <c r="P4857" i="1"/>
  <c r="Q4921" i="1"/>
  <c r="P4921" i="1"/>
  <c r="Q5142" i="1"/>
  <c r="P5142" i="1"/>
  <c r="Q5283" i="1"/>
  <c r="P5283" i="1"/>
  <c r="Q5423" i="1"/>
  <c r="P5423" i="1"/>
  <c r="Q5551" i="1"/>
  <c r="P5551" i="1"/>
  <c r="Q5723" i="1"/>
  <c r="P5723" i="1"/>
  <c r="Q5757" i="1"/>
  <c r="P5757" i="1"/>
  <c r="Q5816" i="1"/>
  <c r="P5816" i="1"/>
  <c r="Q5875" i="1"/>
  <c r="P5875" i="1"/>
  <c r="Q5942" i="1"/>
  <c r="P5942" i="1"/>
  <c r="Q6006" i="1"/>
  <c r="P6006" i="1"/>
  <c r="Q6073" i="1"/>
  <c r="P6073" i="1"/>
  <c r="Q6137" i="1"/>
  <c r="P6137" i="1"/>
  <c r="Q6264" i="1"/>
  <c r="P6264" i="1"/>
  <c r="Q6301" i="1"/>
  <c r="P6301" i="1"/>
  <c r="Q6359" i="1"/>
  <c r="P6359" i="1"/>
  <c r="Q6426" i="1"/>
  <c r="P6426" i="1"/>
  <c r="Q6493" i="1"/>
  <c r="P6493" i="1"/>
  <c r="Q6560" i="1"/>
  <c r="P6560" i="1"/>
  <c r="Q6624" i="1"/>
  <c r="P6624" i="1"/>
  <c r="Q6688" i="1"/>
  <c r="P6688" i="1"/>
  <c r="Q6758" i="1"/>
  <c r="P6758" i="1"/>
  <c r="Q6822" i="1"/>
  <c r="P6822" i="1"/>
  <c r="Q1044" i="1"/>
  <c r="P1044" i="1"/>
  <c r="Q3241" i="1"/>
  <c r="P3241" i="1"/>
  <c r="Q3555" i="1"/>
  <c r="P3555" i="1"/>
  <c r="Q4278" i="1"/>
  <c r="P4278" i="1"/>
  <c r="Q4630" i="1"/>
  <c r="P4630" i="1"/>
  <c r="Q4694" i="1"/>
  <c r="P4694" i="1"/>
  <c r="Q4758" i="1"/>
  <c r="P4758" i="1"/>
  <c r="Q4822" i="1"/>
  <c r="P4822" i="1"/>
  <c r="Q4886" i="1"/>
  <c r="P4886" i="1"/>
  <c r="Q4953" i="1"/>
  <c r="P4953" i="1"/>
  <c r="Q5199" i="1"/>
  <c r="P5199" i="1"/>
  <c r="Q5332" i="1"/>
  <c r="P5332" i="1"/>
  <c r="Q5408" i="1"/>
  <c r="P5408" i="1"/>
  <c r="Q5478" i="1"/>
  <c r="P5478" i="1"/>
  <c r="Q5650" i="1"/>
  <c r="P5650" i="1"/>
  <c r="Q5813" i="1"/>
  <c r="P5813" i="1"/>
  <c r="Q5880" i="1"/>
  <c r="P5880" i="1"/>
  <c r="Q5939" i="1"/>
  <c r="P5939" i="1"/>
  <c r="Q6003" i="1"/>
  <c r="P6003" i="1"/>
  <c r="Q6070" i="1"/>
  <c r="P6070" i="1"/>
  <c r="Q6134" i="1"/>
  <c r="P6134" i="1"/>
  <c r="Q6284" i="1"/>
  <c r="P6284" i="1"/>
  <c r="Q6348" i="1"/>
  <c r="P6348" i="1"/>
  <c r="Q6415" i="1"/>
  <c r="P6415" i="1"/>
  <c r="Q6482" i="1"/>
  <c r="P6482" i="1"/>
  <c r="Q6546" i="1"/>
  <c r="P6546" i="1"/>
  <c r="Q6613" i="1"/>
  <c r="P6613" i="1"/>
  <c r="Q6677" i="1"/>
  <c r="P6677" i="1"/>
  <c r="Q6736" i="1"/>
  <c r="P6736" i="1"/>
  <c r="Q6803" i="1"/>
  <c r="P6803" i="1"/>
  <c r="Q6870" i="1"/>
  <c r="P6870" i="1"/>
  <c r="Q6934" i="1"/>
  <c r="P6934" i="1"/>
  <c r="Q7001" i="1"/>
  <c r="P7001" i="1"/>
  <c r="Q7068" i="1"/>
  <c r="P7068" i="1"/>
  <c r="Q7132" i="1"/>
  <c r="P7132" i="1"/>
  <c r="Q7199" i="1"/>
  <c r="P7199" i="1"/>
  <c r="Q7263" i="1"/>
  <c r="P7263" i="1"/>
  <c r="Q7327" i="1"/>
  <c r="P7327" i="1"/>
  <c r="P74" i="1"/>
  <c r="P162" i="1"/>
  <c r="P250" i="1"/>
  <c r="P306" i="1"/>
  <c r="P370" i="1"/>
  <c r="P482" i="1"/>
  <c r="P546" i="1"/>
  <c r="P610" i="1"/>
  <c r="P674" i="1"/>
  <c r="P746" i="1"/>
  <c r="P810" i="1"/>
  <c r="P874" i="1"/>
  <c r="P938" i="1"/>
  <c r="P1002" i="1"/>
  <c r="P1066" i="1"/>
  <c r="P1146" i="1"/>
  <c r="P1218" i="1"/>
  <c r="P1306" i="1"/>
  <c r="P1458" i="1"/>
  <c r="P1618" i="1"/>
  <c r="P1682" i="1"/>
  <c r="P1746" i="1"/>
  <c r="P1810" i="1"/>
  <c r="P1954" i="1"/>
  <c r="P2026" i="1"/>
  <c r="P2090" i="1"/>
  <c r="P2154" i="1"/>
  <c r="P2306" i="1"/>
  <c r="P2402" i="1"/>
  <c r="P2474" i="1"/>
  <c r="P2562" i="1"/>
  <c r="P2650" i="1"/>
  <c r="P2714" i="1"/>
  <c r="P2930" i="1"/>
  <c r="P2994" i="1"/>
  <c r="P3058" i="1"/>
  <c r="P3130" i="1"/>
  <c r="P3258" i="1"/>
  <c r="Q1259" i="1"/>
  <c r="P1259" i="1"/>
  <c r="Q2120" i="1"/>
  <c r="P2120" i="1"/>
  <c r="Q2184" i="1"/>
  <c r="P2184" i="1"/>
  <c r="Q3295" i="1"/>
  <c r="P3295" i="1"/>
  <c r="Q4102" i="1"/>
  <c r="P4102" i="1"/>
  <c r="Q4216" i="1"/>
  <c r="P4216" i="1"/>
  <c r="Q4419" i="1"/>
  <c r="P4419" i="1"/>
  <c r="Q4579" i="1"/>
  <c r="P4579" i="1"/>
  <c r="Q4755" i="1"/>
  <c r="P4755" i="1"/>
  <c r="Q4819" i="1"/>
  <c r="P4819" i="1"/>
  <c r="Q4883" i="1"/>
  <c r="P4883" i="1"/>
  <c r="Q4950" i="1"/>
  <c r="P4950" i="1"/>
  <c r="Q5150" i="1"/>
  <c r="P5150" i="1"/>
  <c r="Q5294" i="1"/>
  <c r="P5294" i="1"/>
  <c r="Q5562" i="1"/>
  <c r="P5562" i="1"/>
  <c r="Q5783" i="1"/>
  <c r="P5783" i="1"/>
  <c r="Q5853" i="1"/>
  <c r="P5853" i="1"/>
  <c r="Q5920" i="1"/>
  <c r="P5920" i="1"/>
  <c r="Q5984" i="1"/>
  <c r="P5984" i="1"/>
  <c r="Q6043" i="1"/>
  <c r="P6043" i="1"/>
  <c r="Q6313" i="1"/>
  <c r="P6313" i="1"/>
  <c r="Q6377" i="1"/>
  <c r="P6377" i="1"/>
  <c r="Q6436" i="1"/>
  <c r="P6436" i="1"/>
  <c r="Q6495" i="1"/>
  <c r="P6495" i="1"/>
  <c r="Q6626" i="1"/>
  <c r="P6626" i="1"/>
  <c r="Q6690" i="1"/>
  <c r="P6690" i="1"/>
  <c r="Q5585" i="1"/>
  <c r="P5585" i="1"/>
  <c r="P3314" i="1"/>
  <c r="P3410" i="1"/>
  <c r="P3482" i="1"/>
  <c r="P3562" i="1"/>
  <c r="P3642" i="1"/>
  <c r="P3714" i="1"/>
  <c r="P3786" i="1"/>
  <c r="P3906" i="1"/>
  <c r="P3970" i="1"/>
  <c r="P4106" i="1"/>
  <c r="P4170" i="1"/>
  <c r="P4242" i="1"/>
  <c r="P4314" i="1"/>
  <c r="P4402" i="1"/>
  <c r="P4674" i="1"/>
  <c r="P4762" i="1"/>
  <c r="P4842" i="1"/>
  <c r="P4986" i="1"/>
  <c r="P5074" i="1"/>
  <c r="P5162" i="1"/>
  <c r="P5258" i="1"/>
  <c r="P5474" i="1"/>
  <c r="P5554" i="1"/>
  <c r="P5642" i="1"/>
  <c r="P5746" i="1"/>
  <c r="P5810" i="1"/>
  <c r="P5906" i="1"/>
  <c r="P5994" i="1"/>
  <c r="P6242" i="1"/>
  <c r="P6346" i="1"/>
  <c r="P6450" i="1"/>
  <c r="P6634" i="1"/>
  <c r="P6762" i="1"/>
  <c r="P6978" i="1"/>
  <c r="P723" i="1"/>
  <c r="P1139" i="1"/>
  <c r="P2067" i="1"/>
  <c r="P2611" i="1"/>
  <c r="P3627" i="1"/>
  <c r="P4051" i="1"/>
  <c r="P269" i="1"/>
  <c r="P813" i="1"/>
  <c r="P1509" i="1"/>
  <c r="P1973" i="1"/>
  <c r="Q2701" i="1"/>
  <c r="P2701" i="1"/>
  <c r="P3189" i="1"/>
  <c r="P3693" i="1"/>
  <c r="P4109" i="1"/>
  <c r="P4725" i="1"/>
  <c r="P6085" i="1"/>
  <c r="P1974" i="1"/>
  <c r="P2638" i="1"/>
  <c r="P3374" i="1"/>
  <c r="P3878" i="1"/>
  <c r="P4406" i="1"/>
  <c r="P4918" i="1"/>
  <c r="P5398" i="1"/>
  <c r="P6030" i="1"/>
  <c r="P695" i="1"/>
  <c r="P1223" i="1"/>
  <c r="P2335" i="1"/>
  <c r="P2951" i="1"/>
  <c r="P4455" i="1"/>
  <c r="P5023" i="1"/>
  <c r="P5559" i="1"/>
  <c r="P6715" i="1"/>
  <c r="P929" i="1"/>
  <c r="P2448" i="1"/>
  <c r="Q265" i="1"/>
  <c r="P265" i="1"/>
  <c r="Q496" i="1"/>
  <c r="P496" i="1"/>
  <c r="Q358" i="1"/>
  <c r="P358" i="1"/>
  <c r="Q1051" i="1"/>
  <c r="P1051" i="1"/>
  <c r="Q1310" i="1"/>
  <c r="P1310" i="1"/>
  <c r="Q1421" i="1"/>
  <c r="P1421" i="1"/>
  <c r="Q1821" i="1"/>
  <c r="P1821" i="1"/>
  <c r="Q2379" i="1"/>
  <c r="P2379" i="1"/>
  <c r="Q2372" i="1"/>
  <c r="P2372" i="1"/>
  <c r="Q2704" i="1"/>
  <c r="P2704" i="1"/>
  <c r="Q2908" i="1"/>
  <c r="P2908" i="1"/>
  <c r="Q3067" i="1"/>
  <c r="P3067" i="1"/>
  <c r="Q3309" i="1"/>
  <c r="P3309" i="1"/>
  <c r="Q3633" i="1"/>
  <c r="P3633" i="1"/>
  <c r="Q3653" i="1"/>
  <c r="P3653" i="1"/>
  <c r="Q4049" i="1"/>
  <c r="P4049" i="1"/>
  <c r="Q4369" i="1"/>
  <c r="P4369" i="1"/>
  <c r="Q5014" i="1"/>
  <c r="P5014" i="1"/>
  <c r="Q5259" i="1"/>
  <c r="P5259" i="1"/>
  <c r="Q5640" i="1"/>
  <c r="P5640" i="1"/>
  <c r="Q5351" i="1"/>
  <c r="P5351" i="1"/>
  <c r="Q5432" i="1"/>
  <c r="P5432" i="1"/>
  <c r="Q5644" i="1"/>
  <c r="P5644" i="1"/>
  <c r="Q6092" i="1"/>
  <c r="P6092" i="1"/>
  <c r="Q15" i="1"/>
  <c r="P15" i="1"/>
  <c r="Q2052" i="1"/>
  <c r="P2052" i="1"/>
  <c r="Q2591" i="1"/>
  <c r="P2591" i="1"/>
  <c r="Q437" i="1"/>
  <c r="P437" i="1"/>
  <c r="Q1230" i="1"/>
  <c r="P1230" i="1"/>
  <c r="Q2013" i="1"/>
  <c r="P2013" i="1"/>
  <c r="Q2821" i="1"/>
  <c r="P2821" i="1"/>
  <c r="Q1661" i="1"/>
  <c r="P1661" i="1"/>
  <c r="Q228" i="1"/>
  <c r="P228" i="1"/>
  <c r="Q564" i="1"/>
  <c r="P564" i="1"/>
  <c r="Q1683" i="1"/>
  <c r="P1683" i="1"/>
  <c r="Q2519" i="1"/>
  <c r="P2519" i="1"/>
  <c r="Q4003" i="1"/>
  <c r="P4003" i="1"/>
  <c r="Q3088" i="1"/>
  <c r="P3088" i="1"/>
  <c r="Q1085" i="1"/>
  <c r="P1085" i="1"/>
  <c r="Q4711" i="1"/>
  <c r="P4711" i="1"/>
  <c r="Q329" i="1"/>
  <c r="P329" i="1"/>
  <c r="Q113" i="1"/>
  <c r="P113" i="1"/>
  <c r="Q416" i="1"/>
  <c r="P416" i="1"/>
  <c r="Q547" i="1"/>
  <c r="P547" i="1"/>
  <c r="Q943" i="1"/>
  <c r="P943" i="1"/>
  <c r="Q926" i="1"/>
  <c r="P926" i="1"/>
  <c r="Q1409" i="1"/>
  <c r="P1409" i="1"/>
  <c r="Q2081" i="1"/>
  <c r="P2081" i="1"/>
  <c r="Q1577" i="1"/>
  <c r="P1577" i="1"/>
  <c r="Q1621" i="1"/>
  <c r="P1621" i="1"/>
  <c r="Q2117" i="1"/>
  <c r="P2117" i="1"/>
  <c r="Q2443" i="1"/>
  <c r="P2443" i="1"/>
  <c r="Q2404" i="1"/>
  <c r="P2404" i="1"/>
  <c r="Q2363" i="1"/>
  <c r="P2363" i="1"/>
  <c r="Q2284" i="1"/>
  <c r="P2284" i="1"/>
  <c r="Q2560" i="1"/>
  <c r="P2560" i="1"/>
  <c r="Q3046" i="1"/>
  <c r="P3046" i="1"/>
  <c r="Q3581" i="1"/>
  <c r="P3581" i="1"/>
  <c r="Q3668" i="1"/>
  <c r="P3668" i="1"/>
  <c r="Q3685" i="1"/>
  <c r="P3685" i="1"/>
  <c r="Q3076" i="1"/>
  <c r="P3076" i="1"/>
  <c r="Q3961" i="1"/>
  <c r="P3961" i="1"/>
  <c r="Q4473" i="1"/>
  <c r="P4473" i="1"/>
  <c r="Q4985" i="1"/>
  <c r="P4985" i="1"/>
  <c r="Q5062" i="1"/>
  <c r="P5062" i="1"/>
  <c r="Q5375" i="1"/>
  <c r="P5375" i="1"/>
  <c r="Q5115" i="1"/>
  <c r="P5115" i="1"/>
  <c r="Q5680" i="1"/>
  <c r="P5680" i="1"/>
  <c r="Q5595" i="1"/>
  <c r="P5595" i="1"/>
  <c r="Q6123" i="1"/>
  <c r="P6123" i="1"/>
  <c r="Q6172" i="1"/>
  <c r="P6172" i="1"/>
  <c r="Q517" i="1"/>
  <c r="P517" i="1"/>
  <c r="Q2364" i="1"/>
  <c r="P2364" i="1"/>
  <c r="Q2632" i="1"/>
  <c r="P2632" i="1"/>
  <c r="Q371" i="1"/>
  <c r="P371" i="1"/>
  <c r="Q1804" i="1"/>
  <c r="P1804" i="1"/>
  <c r="Q2209" i="1"/>
  <c r="P2209" i="1"/>
  <c r="Q2731" i="1"/>
  <c r="P2731" i="1"/>
  <c r="Q3201" i="1"/>
  <c r="P3201" i="1"/>
  <c r="Q1273" i="1"/>
  <c r="P1273" i="1"/>
  <c r="Q1805" i="1"/>
  <c r="P1805" i="1"/>
  <c r="Q3013" i="1"/>
  <c r="P3013" i="1"/>
  <c r="Q526" i="1"/>
  <c r="P526" i="1"/>
  <c r="Q989" i="1"/>
  <c r="P989" i="1"/>
  <c r="Q1544" i="1"/>
  <c r="P1544" i="1"/>
  <c r="Q2995" i="1"/>
  <c r="P2995" i="1"/>
  <c r="Q3452" i="1"/>
  <c r="P3452" i="1"/>
  <c r="Q3964" i="1"/>
  <c r="P3964" i="1"/>
  <c r="Q4529" i="1"/>
  <c r="P4529" i="1"/>
  <c r="Q1644" i="1"/>
  <c r="P1644" i="1"/>
  <c r="Q140" i="1"/>
  <c r="P140" i="1"/>
  <c r="Q1436" i="1"/>
  <c r="P1436" i="1"/>
  <c r="Q2900" i="1"/>
  <c r="P2900" i="1"/>
  <c r="Q4228" i="1"/>
  <c r="P4228" i="1"/>
  <c r="Q2397" i="1"/>
  <c r="P2397" i="1"/>
  <c r="Q3360" i="1"/>
  <c r="P3360" i="1"/>
  <c r="Q3996" i="1"/>
  <c r="P3996" i="1"/>
  <c r="Q4467" i="1"/>
  <c r="P4467" i="1"/>
  <c r="Q881" i="1"/>
  <c r="P881" i="1"/>
  <c r="Q1851" i="1"/>
  <c r="P1851" i="1"/>
  <c r="Q3172" i="1"/>
  <c r="P3172" i="1"/>
  <c r="Q4032" i="1"/>
  <c r="P4032" i="1"/>
  <c r="Q4533" i="1"/>
  <c r="P4533" i="1"/>
  <c r="Q4855" i="1"/>
  <c r="P4855" i="1"/>
  <c r="Q1696" i="1"/>
  <c r="P1696" i="1"/>
  <c r="Q2633" i="1"/>
  <c r="P2633" i="1"/>
  <c r="Q3421" i="1"/>
  <c r="P3421" i="1"/>
  <c r="Q3573" i="1"/>
  <c r="P3573" i="1"/>
  <c r="Q3887" i="1"/>
  <c r="P3887" i="1"/>
  <c r="Q4431" i="1"/>
  <c r="P4431" i="1"/>
  <c r="Q4676" i="1"/>
  <c r="P4676" i="1"/>
  <c r="Q3412" i="1"/>
  <c r="P3412" i="1"/>
  <c r="Q4936" i="1"/>
  <c r="P4936" i="1"/>
  <c r="Q5500" i="1"/>
  <c r="P5500" i="1"/>
  <c r="Q6259" i="1"/>
  <c r="P6259" i="1"/>
  <c r="Q6537" i="1"/>
  <c r="P6537" i="1"/>
  <c r="Q1342" i="1"/>
  <c r="P1342" i="1"/>
  <c r="Q5412" i="1"/>
  <c r="P5412" i="1"/>
  <c r="Q5932" i="1"/>
  <c r="P5932" i="1"/>
  <c r="Q6523" i="1"/>
  <c r="P6523" i="1"/>
  <c r="Q6839" i="1"/>
  <c r="P6839" i="1"/>
  <c r="Q4844" i="1"/>
  <c r="P4844" i="1"/>
  <c r="Q6809" i="1"/>
  <c r="P6809" i="1"/>
  <c r="Q47" i="1"/>
  <c r="P47" i="1"/>
  <c r="Q233" i="1"/>
  <c r="P233" i="1"/>
  <c r="Q63" i="1"/>
  <c r="P63" i="1"/>
  <c r="Q289" i="1"/>
  <c r="P289" i="1"/>
  <c r="Q62" i="1"/>
  <c r="P62" i="1"/>
  <c r="Q309" i="1"/>
  <c r="P309" i="1"/>
  <c r="Q237" i="1"/>
  <c r="P237" i="1"/>
  <c r="Q452" i="1"/>
  <c r="P452" i="1"/>
  <c r="Q292" i="1"/>
  <c r="P292" i="1"/>
  <c r="Q392" i="1"/>
  <c r="P392" i="1"/>
  <c r="Q279" i="1"/>
  <c r="P279" i="1"/>
  <c r="Q472" i="1"/>
  <c r="P472" i="1"/>
  <c r="Q420" i="1"/>
  <c r="P420" i="1"/>
  <c r="Q336" i="1"/>
  <c r="P336" i="1"/>
  <c r="Q464" i="1"/>
  <c r="P464" i="1"/>
  <c r="Q361" i="1"/>
  <c r="P361" i="1"/>
  <c r="Q390" i="1"/>
  <c r="P390" i="1"/>
  <c r="Q603" i="1"/>
  <c r="P603" i="1"/>
  <c r="Q655" i="1"/>
  <c r="P655" i="1"/>
  <c r="Q697" i="1"/>
  <c r="P697" i="1"/>
  <c r="Q521" i="1"/>
  <c r="P521" i="1"/>
  <c r="Q364" i="1"/>
  <c r="P364" i="1"/>
  <c r="Q711" i="1"/>
  <c r="P711" i="1"/>
  <c r="Q1251" i="1"/>
  <c r="P1251" i="1"/>
  <c r="Q814" i="1"/>
  <c r="P814" i="1"/>
  <c r="Q846" i="1"/>
  <c r="P846" i="1"/>
  <c r="Q1183" i="1"/>
  <c r="P1183" i="1"/>
  <c r="Q1311" i="1"/>
  <c r="P1311" i="1"/>
  <c r="Q895" i="1"/>
  <c r="P895" i="1"/>
  <c r="Q1023" i="1"/>
  <c r="P1023" i="1"/>
  <c r="Q871" i="1"/>
  <c r="P871" i="1"/>
  <c r="Q1107" i="1"/>
  <c r="P1107" i="1"/>
  <c r="Q891" i="1"/>
  <c r="P891" i="1"/>
  <c r="Q1175" i="1"/>
  <c r="P1175" i="1"/>
  <c r="Q1303" i="1"/>
  <c r="P1303" i="1"/>
  <c r="Q1369" i="1"/>
  <c r="P1369" i="1"/>
  <c r="Q1404" i="1"/>
  <c r="P1404" i="1"/>
  <c r="Q1397" i="1"/>
  <c r="P1397" i="1"/>
  <c r="Q1797" i="1"/>
  <c r="P1797" i="1"/>
  <c r="Q2028" i="1"/>
  <c r="P2028" i="1"/>
  <c r="Q1654" i="1"/>
  <c r="P1654" i="1"/>
  <c r="Q1901" i="1"/>
  <c r="P1901" i="1"/>
  <c r="Q2029" i="1"/>
  <c r="P2029" i="1"/>
  <c r="Q1950" i="1"/>
  <c r="P1950" i="1"/>
  <c r="Q1941" i="1"/>
  <c r="P1941" i="1"/>
  <c r="Q2044" i="1"/>
  <c r="P2044" i="1"/>
  <c r="Q1566" i="1"/>
  <c r="P1566" i="1"/>
  <c r="Q1958" i="1"/>
  <c r="P1958" i="1"/>
  <c r="Q2069" i="1"/>
  <c r="P2069" i="1"/>
  <c r="Q2198" i="1"/>
  <c r="P2198" i="1"/>
  <c r="Q2239" i="1"/>
  <c r="P2239" i="1"/>
  <c r="Q2189" i="1"/>
  <c r="P2189" i="1"/>
  <c r="Q2221" i="1"/>
  <c r="P2221" i="1"/>
  <c r="Q2347" i="1"/>
  <c r="P2347" i="1"/>
  <c r="Q2603" i="1"/>
  <c r="P2603" i="1"/>
  <c r="Q2855" i="1"/>
  <c r="P2855" i="1"/>
  <c r="Q2480" i="1"/>
  <c r="P2480" i="1"/>
  <c r="Q2740" i="1"/>
  <c r="P2740" i="1"/>
  <c r="Q2343" i="1"/>
  <c r="P2343" i="1"/>
  <c r="Q2471" i="1"/>
  <c r="P2471" i="1"/>
  <c r="Q2599" i="1"/>
  <c r="P2599" i="1"/>
  <c r="Q2760" i="1"/>
  <c r="P2760" i="1"/>
  <c r="Q2822" i="1"/>
  <c r="P2822" i="1"/>
  <c r="Q2328" i="1"/>
  <c r="P2328" i="1"/>
  <c r="Q2456" i="1"/>
  <c r="P2456" i="1"/>
  <c r="Q2584" i="1"/>
  <c r="P2584" i="1"/>
  <c r="Q2675" i="1"/>
  <c r="P2675" i="1"/>
  <c r="Q2807" i="1"/>
  <c r="P2807" i="1"/>
  <c r="Q2902" i="1"/>
  <c r="P2902" i="1"/>
  <c r="Q2444" i="1"/>
  <c r="P2444" i="1"/>
  <c r="Q2724" i="1"/>
  <c r="P2724" i="1"/>
  <c r="Q2827" i="1"/>
  <c r="P2827" i="1"/>
  <c r="Q2892" i="1"/>
  <c r="P2892" i="1"/>
  <c r="Q2371" i="1"/>
  <c r="P2371" i="1"/>
  <c r="Q2499" i="1"/>
  <c r="P2499" i="1"/>
  <c r="Q2639" i="1"/>
  <c r="P2639" i="1"/>
  <c r="Q2759" i="1"/>
  <c r="P2759" i="1"/>
  <c r="Q2847" i="1"/>
  <c r="P2847" i="1"/>
  <c r="Q3016" i="1"/>
  <c r="P3016" i="1"/>
  <c r="Q3012" i="1"/>
  <c r="P3012" i="1"/>
  <c r="Q3051" i="1"/>
  <c r="P3051" i="1"/>
  <c r="Q3022" i="1"/>
  <c r="P3022" i="1"/>
  <c r="Q3142" i="1"/>
  <c r="P3142" i="1"/>
  <c r="Q3505" i="1"/>
  <c r="P3505" i="1"/>
  <c r="Q3652" i="1"/>
  <c r="P3652" i="1"/>
  <c r="Q3720" i="1"/>
  <c r="P3720" i="1"/>
  <c r="Q3417" i="1"/>
  <c r="P3417" i="1"/>
  <c r="Q3677" i="1"/>
  <c r="P3677" i="1"/>
  <c r="Q3094" i="1"/>
  <c r="P3094" i="1"/>
  <c r="Q3293" i="1"/>
  <c r="P3293" i="1"/>
  <c r="Q3381" i="1"/>
  <c r="P3381" i="1"/>
  <c r="Q3469" i="1"/>
  <c r="P3469" i="1"/>
  <c r="Q3577" i="1"/>
  <c r="P3577" i="1"/>
  <c r="Q3158" i="1"/>
  <c r="P3158" i="1"/>
  <c r="Q3705" i="1"/>
  <c r="P3705" i="1"/>
  <c r="Q3433" i="1"/>
  <c r="P3433" i="1"/>
  <c r="Q3696" i="1"/>
  <c r="P3696" i="1"/>
  <c r="Q4057" i="1"/>
  <c r="P4057" i="1"/>
  <c r="Q3891" i="1"/>
  <c r="P3891" i="1"/>
  <c r="Q4021" i="1"/>
  <c r="P4021" i="1"/>
  <c r="Q3931" i="1"/>
  <c r="P3931" i="1"/>
  <c r="Q3691" i="1"/>
  <c r="P3691" i="1"/>
  <c r="Q3988" i="1"/>
  <c r="P3988" i="1"/>
  <c r="Q4045" i="1"/>
  <c r="P4045" i="1"/>
  <c r="Q4440" i="1"/>
  <c r="P4440" i="1"/>
  <c r="Q4358" i="1"/>
  <c r="P4358" i="1"/>
  <c r="Q4461" i="1"/>
  <c r="P4461" i="1"/>
  <c r="Q4365" i="1"/>
  <c r="P4365" i="1"/>
  <c r="Q4476" i="1"/>
  <c r="P4476" i="1"/>
  <c r="Q5020" i="1"/>
  <c r="P5020" i="1"/>
  <c r="Q5025" i="1"/>
  <c r="P5025" i="1"/>
  <c r="Q5006" i="1"/>
  <c r="P5006" i="1"/>
  <c r="Q5073" i="1"/>
  <c r="P5073" i="1"/>
  <c r="Q5043" i="1"/>
  <c r="P5043" i="1"/>
  <c r="Q4976" i="1"/>
  <c r="P4976" i="1"/>
  <c r="Q5040" i="1"/>
  <c r="P5040" i="1"/>
  <c r="Q5021" i="1"/>
  <c r="P5021" i="1"/>
  <c r="Q5088" i="1"/>
  <c r="P5088" i="1"/>
  <c r="Q5256" i="1"/>
  <c r="P5256" i="1"/>
  <c r="Q5384" i="1"/>
  <c r="P5384" i="1"/>
  <c r="Q5524" i="1"/>
  <c r="P5524" i="1"/>
  <c r="Q5626" i="1"/>
  <c r="P5626" i="1"/>
  <c r="Q5107" i="1"/>
  <c r="P5107" i="1"/>
  <c r="Q5340" i="1"/>
  <c r="P5340" i="1"/>
  <c r="Q5483" i="1"/>
  <c r="P5483" i="1"/>
  <c r="Q5611" i="1"/>
  <c r="P5611" i="1"/>
  <c r="Q5191" i="1"/>
  <c r="P5191" i="1"/>
  <c r="Q5599" i="1"/>
  <c r="P5599" i="1"/>
  <c r="Q5707" i="1"/>
  <c r="P5707" i="1"/>
  <c r="Q5208" i="1"/>
  <c r="P5208" i="1"/>
  <c r="Q5348" i="1"/>
  <c r="P5348" i="1"/>
  <c r="Q5488" i="1"/>
  <c r="P5488" i="1"/>
  <c r="Q5622" i="1"/>
  <c r="P5622" i="1"/>
  <c r="Q5479" i="1"/>
  <c r="P5479" i="1"/>
  <c r="Q5700" i="1"/>
  <c r="P5700" i="1"/>
  <c r="Q5231" i="1"/>
  <c r="P5231" i="1"/>
  <c r="Q5403" i="1"/>
  <c r="P5403" i="1"/>
  <c r="Q5560" i="1"/>
  <c r="P5560" i="1"/>
  <c r="Q5688" i="1"/>
  <c r="P5688" i="1"/>
  <c r="Q5155" i="1"/>
  <c r="P5155" i="1"/>
  <c r="Q5420" i="1"/>
  <c r="P5420" i="1"/>
  <c r="Q5615" i="1"/>
  <c r="P5615" i="1"/>
  <c r="Q6099" i="1"/>
  <c r="P6099" i="1"/>
  <c r="Q6163" i="1"/>
  <c r="P6163" i="1"/>
  <c r="Q6168" i="1"/>
  <c r="P6168" i="1"/>
  <c r="Q6111" i="1"/>
  <c r="P6111" i="1"/>
  <c r="Q6175" i="1"/>
  <c r="P6175" i="1"/>
  <c r="Q6084" i="1"/>
  <c r="P6084" i="1"/>
  <c r="Q6148" i="1"/>
  <c r="P6148" i="1"/>
  <c r="Q6213" i="1"/>
  <c r="P6213" i="1"/>
  <c r="Q6223" i="1"/>
  <c r="P6223" i="1"/>
  <c r="Q14" i="1"/>
  <c r="P14" i="1"/>
  <c r="Q87" i="1"/>
  <c r="P87" i="1"/>
  <c r="Q59" i="1"/>
  <c r="P59" i="1"/>
  <c r="Q48" i="1"/>
  <c r="P48" i="1"/>
  <c r="Q198" i="1"/>
  <c r="P198" i="1"/>
  <c r="Q342" i="1"/>
  <c r="P342" i="1"/>
  <c r="Q454" i="1"/>
  <c r="P454" i="1"/>
  <c r="Q593" i="1"/>
  <c r="P593" i="1"/>
  <c r="Q704" i="1"/>
  <c r="P704" i="1"/>
  <c r="Q899" i="1"/>
  <c r="P899" i="1"/>
  <c r="Q1017" i="1"/>
  <c r="P1017" i="1"/>
  <c r="Q1137" i="1"/>
  <c r="P1137" i="1"/>
  <c r="Q1201" i="1"/>
  <c r="P1201" i="1"/>
  <c r="Q1285" i="1"/>
  <c r="P1285" i="1"/>
  <c r="Q1457" i="1"/>
  <c r="P1457" i="1"/>
  <c r="Q1750" i="1"/>
  <c r="P1750" i="1"/>
  <c r="Q1900" i="1"/>
  <c r="P1900" i="1"/>
  <c r="Q2003" i="1"/>
  <c r="P2003" i="1"/>
  <c r="Q2164" i="1"/>
  <c r="P2164" i="1"/>
  <c r="Q2229" i="1"/>
  <c r="P2229" i="1"/>
  <c r="Q2332" i="1"/>
  <c r="P2332" i="1"/>
  <c r="Q2588" i="1"/>
  <c r="P2588" i="1"/>
  <c r="Q2670" i="1"/>
  <c r="P2670" i="1"/>
  <c r="Q2788" i="1"/>
  <c r="P2788" i="1"/>
  <c r="Q3113" i="1"/>
  <c r="P3113" i="1"/>
  <c r="Q102" i="1"/>
  <c r="P102" i="1"/>
  <c r="Q254" i="1"/>
  <c r="P254" i="1"/>
  <c r="Q428" i="1"/>
  <c r="P428" i="1"/>
  <c r="Q508" i="1"/>
  <c r="P508" i="1"/>
  <c r="Q645" i="1"/>
  <c r="P645" i="1"/>
  <c r="Q724" i="1"/>
  <c r="P724" i="1"/>
  <c r="Q1069" i="1"/>
  <c r="P1069" i="1"/>
  <c r="Q1228" i="1"/>
  <c r="P1228" i="1"/>
  <c r="Q1533" i="1"/>
  <c r="P1533" i="1"/>
  <c r="Q1760" i="1"/>
  <c r="P1760" i="1"/>
  <c r="Q1888" i="1"/>
  <c r="P1888" i="1"/>
  <c r="Q1992" i="1"/>
  <c r="P1992" i="1"/>
  <c r="Q2110" i="1"/>
  <c r="P2110" i="1"/>
  <c r="Q2185" i="1"/>
  <c r="P2185" i="1"/>
  <c r="Q2294" i="1"/>
  <c r="P2294" i="1"/>
  <c r="Q2422" i="1"/>
  <c r="P2422" i="1"/>
  <c r="Q2916" i="1"/>
  <c r="P2916" i="1"/>
  <c r="Q2957" i="1"/>
  <c r="P2957" i="1"/>
  <c r="Q3084" i="1"/>
  <c r="P3084" i="1"/>
  <c r="Q3174" i="1"/>
  <c r="P3174" i="1"/>
  <c r="Q3256" i="1"/>
  <c r="P3256" i="1"/>
  <c r="Q3376" i="1"/>
  <c r="P3376" i="1"/>
  <c r="Q189" i="1"/>
  <c r="P189" i="1"/>
  <c r="Q332" i="1"/>
  <c r="P332" i="1"/>
  <c r="Q671" i="1"/>
  <c r="P671" i="1"/>
  <c r="Q910" i="1"/>
  <c r="P910" i="1"/>
  <c r="Q1105" i="1"/>
  <c r="P1105" i="1"/>
  <c r="Q1236" i="1"/>
  <c r="P1236" i="1"/>
  <c r="Q1328" i="1"/>
  <c r="P1328" i="1"/>
  <c r="Q1446" i="1"/>
  <c r="P1446" i="1"/>
  <c r="Q1510" i="1"/>
  <c r="P1510" i="1"/>
  <c r="Q1645" i="1"/>
  <c r="P1645" i="1"/>
  <c r="Q1761" i="1"/>
  <c r="P1761" i="1"/>
  <c r="Q1940" i="1"/>
  <c r="P1940" i="1"/>
  <c r="Q2091" i="1"/>
  <c r="P2091" i="1"/>
  <c r="Q2147" i="1"/>
  <c r="P2147" i="1"/>
  <c r="Q2832" i="1"/>
  <c r="P2832" i="1"/>
  <c r="Q2956" i="1"/>
  <c r="P2956" i="1"/>
  <c r="Q2999" i="1"/>
  <c r="P2999" i="1"/>
  <c r="Q3031" i="1"/>
  <c r="P3031" i="1"/>
  <c r="Q68" i="1"/>
  <c r="P68" i="1"/>
  <c r="Q188" i="1"/>
  <c r="P188" i="1"/>
  <c r="Q299" i="1"/>
  <c r="P299" i="1"/>
  <c r="Q495" i="1"/>
  <c r="P495" i="1"/>
  <c r="Q565" i="1"/>
  <c r="P565" i="1"/>
  <c r="Q662" i="1"/>
  <c r="P662" i="1"/>
  <c r="Q785" i="1"/>
  <c r="P785" i="1"/>
  <c r="Q1083" i="1"/>
  <c r="P1083" i="1"/>
  <c r="Q1241" i="1"/>
  <c r="P1241" i="1"/>
  <c r="Q171" i="1"/>
  <c r="P171" i="1"/>
  <c r="Q284" i="1"/>
  <c r="P284" i="1"/>
  <c r="Q461" i="1"/>
  <c r="P461" i="1"/>
  <c r="Q849" i="1"/>
  <c r="P849" i="1"/>
  <c r="Q1198" i="1"/>
  <c r="P1198" i="1"/>
  <c r="Q1344" i="1"/>
  <c r="P1344" i="1"/>
  <c r="Q1647" i="1"/>
  <c r="P1647" i="1"/>
  <c r="Q1917" i="1"/>
  <c r="P1917" i="1"/>
  <c r="Q2055" i="1"/>
  <c r="P2055" i="1"/>
  <c r="Q2260" i="1"/>
  <c r="P2260" i="1"/>
  <c r="Q2505" i="1"/>
  <c r="P2505" i="1"/>
  <c r="Q2764" i="1"/>
  <c r="P2764" i="1"/>
  <c r="Q2917" i="1"/>
  <c r="P2917" i="1"/>
  <c r="Q2985" i="1"/>
  <c r="P2985" i="1"/>
  <c r="Q3017" i="1"/>
  <c r="P3017" i="1"/>
  <c r="Q3099" i="1"/>
  <c r="P3099" i="1"/>
  <c r="Q3217" i="1"/>
  <c r="P3217" i="1"/>
  <c r="Q3414" i="1"/>
  <c r="P3414" i="1"/>
  <c r="Q3528" i="1"/>
  <c r="P3528" i="1"/>
  <c r="Q3795" i="1"/>
  <c r="P3795" i="1"/>
  <c r="Q3894" i="1"/>
  <c r="P3894" i="1"/>
  <c r="Q4000" i="1"/>
  <c r="P4000" i="1"/>
  <c r="Q4118" i="1"/>
  <c r="P4118" i="1"/>
  <c r="Q4340" i="1"/>
  <c r="P4340" i="1"/>
  <c r="Q4446" i="1"/>
  <c r="P4446" i="1"/>
  <c r="Q4512" i="1"/>
  <c r="P4512" i="1"/>
  <c r="Q4565" i="1"/>
  <c r="P4565" i="1"/>
  <c r="Q4632" i="1"/>
  <c r="P4632" i="1"/>
  <c r="Q4699" i="1"/>
  <c r="P4699" i="1"/>
  <c r="Q550" i="1"/>
  <c r="P550" i="1"/>
  <c r="Q836" i="1"/>
  <c r="P836" i="1"/>
  <c r="Q2012" i="1"/>
  <c r="P2012" i="1"/>
  <c r="Q2937" i="1"/>
  <c r="P2937" i="1"/>
  <c r="Q3798" i="1"/>
  <c r="P3798" i="1"/>
  <c r="Q4087" i="1"/>
  <c r="P4087" i="1"/>
  <c r="Q4319" i="1"/>
  <c r="P4319" i="1"/>
  <c r="Q232" i="1"/>
  <c r="P232" i="1"/>
  <c r="Q491" i="1"/>
  <c r="P491" i="1"/>
  <c r="Q716" i="1"/>
  <c r="P716" i="1"/>
  <c r="Q886" i="1"/>
  <c r="P886" i="1"/>
  <c r="Q1078" i="1"/>
  <c r="P1078" i="1"/>
  <c r="Q1212" i="1"/>
  <c r="P1212" i="1"/>
  <c r="Q1332" i="1"/>
  <c r="P1332" i="1"/>
  <c r="Q1569" i="1"/>
  <c r="P1569" i="1"/>
  <c r="Q1976" i="1"/>
  <c r="P1976" i="1"/>
  <c r="Q2065" i="1"/>
  <c r="P2065" i="1"/>
  <c r="Q2132" i="1"/>
  <c r="P2132" i="1"/>
  <c r="Q2600" i="1"/>
  <c r="P2600" i="1"/>
  <c r="Q3173" i="1"/>
  <c r="P3173" i="1"/>
  <c r="Q3268" i="1"/>
  <c r="P3268" i="1"/>
  <c r="Q3536" i="1"/>
  <c r="P3536" i="1"/>
  <c r="Q3669" i="1"/>
  <c r="P3669" i="1"/>
  <c r="Q3757" i="1"/>
  <c r="P3757" i="1"/>
  <c r="Q3821" i="1"/>
  <c r="P3821" i="1"/>
  <c r="Q3870" i="1"/>
  <c r="P3870" i="1"/>
  <c r="Q4019" i="1"/>
  <c r="P4019" i="1"/>
  <c r="Q4156" i="1"/>
  <c r="P4156" i="1"/>
  <c r="Q4217" i="1"/>
  <c r="P4217" i="1"/>
  <c r="Q4302" i="1"/>
  <c r="P4302" i="1"/>
  <c r="Q4379" i="1"/>
  <c r="P4379" i="1"/>
  <c r="Q4527" i="1"/>
  <c r="P4527" i="1"/>
  <c r="Q4591" i="1"/>
  <c r="P4591" i="1"/>
  <c r="Q4653" i="1"/>
  <c r="P4653" i="1"/>
  <c r="Q4717" i="1"/>
  <c r="P4717" i="1"/>
  <c r="Q819" i="1"/>
  <c r="P819" i="1"/>
  <c r="Q1109" i="1"/>
  <c r="P1109" i="1"/>
  <c r="Q1628" i="1"/>
  <c r="P1628" i="1"/>
  <c r="Q2566" i="1"/>
  <c r="P2566" i="1"/>
  <c r="Q2817" i="1"/>
  <c r="P2817" i="1"/>
  <c r="Q3141" i="1"/>
  <c r="P3141" i="1"/>
  <c r="Q3489" i="1"/>
  <c r="P3489" i="1"/>
  <c r="Q3608" i="1"/>
  <c r="P3608" i="1"/>
  <c r="Q3885" i="1"/>
  <c r="P3885" i="1"/>
  <c r="Q3934" i="1"/>
  <c r="P3934" i="1"/>
  <c r="Q4075" i="1"/>
  <c r="P4075" i="1"/>
  <c r="Q4182" i="1"/>
  <c r="P4182" i="1"/>
  <c r="Q4273" i="1"/>
  <c r="P4273" i="1"/>
  <c r="Q4429" i="1"/>
  <c r="P4429" i="1"/>
  <c r="Q4623" i="1"/>
  <c r="P4623" i="1"/>
  <c r="Q174" i="1"/>
  <c r="P174" i="1"/>
  <c r="Q507" i="1"/>
  <c r="P507" i="1"/>
  <c r="Q652" i="1"/>
  <c r="P652" i="1"/>
  <c r="Q816" i="1"/>
  <c r="P816" i="1"/>
  <c r="Q1055" i="1"/>
  <c r="P1055" i="1"/>
  <c r="Q1166" i="1"/>
  <c r="P1166" i="1"/>
  <c r="Q1464" i="1"/>
  <c r="P1464" i="1"/>
  <c r="Q1580" i="1"/>
  <c r="P1580" i="1"/>
  <c r="Q1769" i="1"/>
  <c r="P1769" i="1"/>
  <c r="Q1956" i="1"/>
  <c r="P1956" i="1"/>
  <c r="Q2408" i="1"/>
  <c r="P2408" i="1"/>
  <c r="Q2574" i="1"/>
  <c r="P2574" i="1"/>
  <c r="Q2806" i="1"/>
  <c r="P2806" i="1"/>
  <c r="Q3296" i="1"/>
  <c r="P3296" i="1"/>
  <c r="Q3619" i="1"/>
  <c r="P3619" i="1"/>
  <c r="Q3729" i="1"/>
  <c r="P3729" i="1"/>
  <c r="Q3958" i="1"/>
  <c r="P3958" i="1"/>
  <c r="Q4112" i="1"/>
  <c r="P4112" i="1"/>
  <c r="Q4404" i="1"/>
  <c r="P4404" i="1"/>
  <c r="Q4516" i="1"/>
  <c r="P4516" i="1"/>
  <c r="Q4577" i="1"/>
  <c r="P4577" i="1"/>
  <c r="Q5085" i="1"/>
  <c r="P5085" i="1"/>
  <c r="Q5251" i="1"/>
  <c r="P5251" i="1"/>
  <c r="Q677" i="1"/>
  <c r="P677" i="1"/>
  <c r="Q868" i="1"/>
  <c r="P868" i="1"/>
  <c r="Q1081" i="1"/>
  <c r="P1081" i="1"/>
  <c r="Q1348" i="1"/>
  <c r="P1348" i="1"/>
  <c r="Q1513" i="1"/>
  <c r="P1513" i="1"/>
  <c r="Q1949" i="1"/>
  <c r="P1949" i="1"/>
  <c r="Q2275" i="1"/>
  <c r="P2275" i="1"/>
  <c r="Q2430" i="1"/>
  <c r="P2430" i="1"/>
  <c r="Q2568" i="1"/>
  <c r="P2568" i="1"/>
  <c r="Q2709" i="1"/>
  <c r="P2709" i="1"/>
  <c r="Q2988" i="1"/>
  <c r="P2988" i="1"/>
  <c r="Q3160" i="1"/>
  <c r="P3160" i="1"/>
  <c r="Q3348" i="1"/>
  <c r="P3348" i="1"/>
  <c r="Q3389" i="1"/>
  <c r="P3389" i="1"/>
  <c r="Q3462" i="1"/>
  <c r="P3462" i="1"/>
  <c r="Q3532" i="1"/>
  <c r="P3532" i="1"/>
  <c r="Q3649" i="1"/>
  <c r="P3649" i="1"/>
  <c r="Q3756" i="1"/>
  <c r="P3756" i="1"/>
  <c r="Q3788" i="1"/>
  <c r="P3788" i="1"/>
  <c r="Q3820" i="1"/>
  <c r="P3820" i="1"/>
  <c r="Q3863" i="1"/>
  <c r="P3863" i="1"/>
  <c r="Q3957" i="1"/>
  <c r="P3957" i="1"/>
  <c r="Q4085" i="1"/>
  <c r="P4085" i="1"/>
  <c r="Q4184" i="1"/>
  <c r="P4184" i="1"/>
  <c r="Q4238" i="1"/>
  <c r="P4238" i="1"/>
  <c r="Q4307" i="1"/>
  <c r="P4307" i="1"/>
  <c r="Q4368" i="1"/>
  <c r="P4368" i="1"/>
  <c r="Q4478" i="1"/>
  <c r="P4478" i="1"/>
  <c r="Q4510" i="1"/>
  <c r="P4510" i="1"/>
  <c r="Q4548" i="1"/>
  <c r="P4548" i="1"/>
  <c r="Q4590" i="1"/>
  <c r="P4590" i="1"/>
  <c r="Q4652" i="1"/>
  <c r="P4652" i="1"/>
  <c r="Q4716" i="1"/>
  <c r="P4716" i="1"/>
  <c r="Q1831" i="1"/>
  <c r="P1831" i="1"/>
  <c r="Q2607" i="1"/>
  <c r="P2607" i="1"/>
  <c r="Q3316" i="1"/>
  <c r="P3316" i="1"/>
  <c r="Q3900" i="1"/>
  <c r="P3900" i="1"/>
  <c r="Q4088" i="1"/>
  <c r="P4088" i="1"/>
  <c r="Q4505" i="1"/>
  <c r="P4505" i="1"/>
  <c r="Q4909" i="1"/>
  <c r="P4909" i="1"/>
  <c r="Q5120" i="1"/>
  <c r="P5120" i="1"/>
  <c r="Q5302" i="1"/>
  <c r="P5302" i="1"/>
  <c r="Q5395" i="1"/>
  <c r="P5395" i="1"/>
  <c r="Q5468" i="1"/>
  <c r="P5468" i="1"/>
  <c r="Q5743" i="1"/>
  <c r="P5743" i="1"/>
  <c r="Q5777" i="1"/>
  <c r="P5777" i="1"/>
  <c r="Q5839" i="1"/>
  <c r="P5839" i="1"/>
  <c r="Q6037" i="1"/>
  <c r="P6037" i="1"/>
  <c r="Q6101" i="1"/>
  <c r="P6101" i="1"/>
  <c r="Q6165" i="1"/>
  <c r="P6165" i="1"/>
  <c r="Q6230" i="1"/>
  <c r="P6230" i="1"/>
  <c r="Q6281" i="1"/>
  <c r="P6281" i="1"/>
  <c r="Q6315" i="1"/>
  <c r="P6315" i="1"/>
  <c r="Q6379" i="1"/>
  <c r="P6379" i="1"/>
  <c r="Q6449" i="1"/>
  <c r="P6449" i="1"/>
  <c r="Q6513" i="1"/>
  <c r="P6513" i="1"/>
  <c r="Q6580" i="1"/>
  <c r="P6580" i="1"/>
  <c r="Q6644" i="1"/>
  <c r="P6644" i="1"/>
  <c r="Q6711" i="1"/>
  <c r="P6711" i="1"/>
  <c r="Q6770" i="1"/>
  <c r="P6770" i="1"/>
  <c r="Q5661" i="1"/>
  <c r="P5661" i="1"/>
  <c r="Q1896" i="1"/>
  <c r="P1896" i="1"/>
  <c r="Q2351" i="1"/>
  <c r="P2351" i="1"/>
  <c r="Q5278" i="1"/>
  <c r="P5278" i="1"/>
  <c r="Q5371" i="1"/>
  <c r="P5371" i="1"/>
  <c r="Q5779" i="1"/>
  <c r="P5779" i="1"/>
  <c r="Q5849" i="1"/>
  <c r="P5849" i="1"/>
  <c r="Q5908" i="1"/>
  <c r="P5908" i="1"/>
  <c r="Q5972" i="1"/>
  <c r="P5972" i="1"/>
  <c r="Q6365" i="1"/>
  <c r="P6365" i="1"/>
  <c r="Q6432" i="1"/>
  <c r="P6432" i="1"/>
  <c r="Q6499" i="1"/>
  <c r="P6499" i="1"/>
  <c r="Q6558" i="1"/>
  <c r="P6558" i="1"/>
  <c r="Q6622" i="1"/>
  <c r="P6622" i="1"/>
  <c r="Q6686" i="1"/>
  <c r="P6686" i="1"/>
  <c r="Q6748" i="1"/>
  <c r="P6748" i="1"/>
  <c r="Q6812" i="1"/>
  <c r="P6812" i="1"/>
  <c r="Q6879" i="1"/>
  <c r="P6879" i="1"/>
  <c r="Q6943" i="1"/>
  <c r="P6943" i="1"/>
  <c r="Q7002" i="1"/>
  <c r="P7002" i="1"/>
  <c r="Q670" i="1"/>
  <c r="P670" i="1"/>
  <c r="Q3125" i="1"/>
  <c r="P3125" i="1"/>
  <c r="Q4756" i="1"/>
  <c r="P4756" i="1"/>
  <c r="Q4820" i="1"/>
  <c r="P4820" i="1"/>
  <c r="Q4884" i="1"/>
  <c r="P4884" i="1"/>
  <c r="Q4951" i="1"/>
  <c r="P4951" i="1"/>
  <c r="Q5015" i="1"/>
  <c r="P5015" i="1"/>
  <c r="Q5362" i="1"/>
  <c r="P5362" i="1"/>
  <c r="Q5566" i="1"/>
  <c r="P5566" i="1"/>
  <c r="Q5720" i="1"/>
  <c r="P5720" i="1"/>
  <c r="Q5776" i="1"/>
  <c r="P5776" i="1"/>
  <c r="Q5905" i="1"/>
  <c r="P5905" i="1"/>
  <c r="Q5969" i="1"/>
  <c r="P5969" i="1"/>
  <c r="Q6036" i="1"/>
  <c r="P6036" i="1"/>
  <c r="Q6274" i="1"/>
  <c r="P6274" i="1"/>
  <c r="Q6338" i="1"/>
  <c r="P6338" i="1"/>
  <c r="Q6405" i="1"/>
  <c r="P6405" i="1"/>
  <c r="Q6464" i="1"/>
  <c r="P6464" i="1"/>
  <c r="Q6528" i="1"/>
  <c r="P6528" i="1"/>
  <c r="Q6595" i="1"/>
  <c r="P6595" i="1"/>
  <c r="Q6659" i="1"/>
  <c r="P6659" i="1"/>
  <c r="Q6726" i="1"/>
  <c r="P6726" i="1"/>
  <c r="Q6785" i="1"/>
  <c r="P6785" i="1"/>
  <c r="Q6852" i="1"/>
  <c r="P6852" i="1"/>
  <c r="Q6916" i="1"/>
  <c r="P6916" i="1"/>
  <c r="Q4417" i="1"/>
  <c r="P4417" i="1"/>
  <c r="Q4673" i="1"/>
  <c r="P4673" i="1"/>
  <c r="Q4737" i="1"/>
  <c r="P4737" i="1"/>
  <c r="Q4801" i="1"/>
  <c r="P4801" i="1"/>
  <c r="Q4865" i="1"/>
  <c r="P4865" i="1"/>
  <c r="Q4924" i="1"/>
  <c r="P4924" i="1"/>
  <c r="Q5286" i="1"/>
  <c r="P5286" i="1"/>
  <c r="Q5725" i="1"/>
  <c r="P5725" i="1"/>
  <c r="Q5763" i="1"/>
  <c r="P5763" i="1"/>
  <c r="Q5824" i="1"/>
  <c r="P5824" i="1"/>
  <c r="Q5886" i="1"/>
  <c r="P5886" i="1"/>
  <c r="Q5950" i="1"/>
  <c r="P5950" i="1"/>
  <c r="Q6017" i="1"/>
  <c r="P6017" i="1"/>
  <c r="Q6081" i="1"/>
  <c r="P6081" i="1"/>
  <c r="Q6145" i="1"/>
  <c r="P6145" i="1"/>
  <c r="Q6271" i="1"/>
  <c r="P6271" i="1"/>
  <c r="Q6303" i="1"/>
  <c r="P6303" i="1"/>
  <c r="Q6367" i="1"/>
  <c r="P6367" i="1"/>
  <c r="Q6501" i="1"/>
  <c r="P6501" i="1"/>
  <c r="Q6568" i="1"/>
  <c r="P6568" i="1"/>
  <c r="Q6632" i="1"/>
  <c r="P6632" i="1"/>
  <c r="Q6699" i="1"/>
  <c r="P6699" i="1"/>
  <c r="Q6766" i="1"/>
  <c r="P6766" i="1"/>
  <c r="Q6830" i="1"/>
  <c r="P6830" i="1"/>
  <c r="Q1663" i="1"/>
  <c r="P1663" i="1"/>
  <c r="Q3247" i="1"/>
  <c r="P3247" i="1"/>
  <c r="Q3593" i="1"/>
  <c r="P3593" i="1"/>
  <c r="Q4119" i="1"/>
  <c r="P4119" i="1"/>
  <c r="Q4280" i="1"/>
  <c r="P4280" i="1"/>
  <c r="Q4638" i="1"/>
  <c r="P4638" i="1"/>
  <c r="Q4702" i="1"/>
  <c r="P4702" i="1"/>
  <c r="Q4766" i="1"/>
  <c r="P4766" i="1"/>
  <c r="Q4830" i="1"/>
  <c r="P4830" i="1"/>
  <c r="Q4894" i="1"/>
  <c r="P4894" i="1"/>
  <c r="Q4961" i="1"/>
  <c r="P4961" i="1"/>
  <c r="Q5202" i="1"/>
  <c r="P5202" i="1"/>
  <c r="Q5335" i="1"/>
  <c r="P5335" i="1"/>
  <c r="Q5411" i="1"/>
  <c r="P5411" i="1"/>
  <c r="Q5504" i="1"/>
  <c r="P5504" i="1"/>
  <c r="Q5574" i="1"/>
  <c r="P5574" i="1"/>
  <c r="Q5672" i="1"/>
  <c r="P5672" i="1"/>
  <c r="Q5821" i="1"/>
  <c r="P5821" i="1"/>
  <c r="Q5883" i="1"/>
  <c r="P5883" i="1"/>
  <c r="Q5947" i="1"/>
  <c r="P5947" i="1"/>
  <c r="Q6014" i="1"/>
  <c r="P6014" i="1"/>
  <c r="Q6078" i="1"/>
  <c r="P6078" i="1"/>
  <c r="Q6142" i="1"/>
  <c r="P6142" i="1"/>
  <c r="Q6292" i="1"/>
  <c r="P6292" i="1"/>
  <c r="Q6356" i="1"/>
  <c r="P6356" i="1"/>
  <c r="Q6423" i="1"/>
  <c r="P6423" i="1"/>
  <c r="Q6490" i="1"/>
  <c r="P6490" i="1"/>
  <c r="Q6557" i="1"/>
  <c r="P6557" i="1"/>
  <c r="Q6621" i="1"/>
  <c r="P6621" i="1"/>
  <c r="Q6685" i="1"/>
  <c r="P6685" i="1"/>
  <c r="Q6747" i="1"/>
  <c r="P6747" i="1"/>
  <c r="Q6811" i="1"/>
  <c r="P6811" i="1"/>
  <c r="Q6878" i="1"/>
  <c r="P6878" i="1"/>
  <c r="Q6942" i="1"/>
  <c r="P6942" i="1"/>
  <c r="Q7012" i="1"/>
  <c r="P7012" i="1"/>
  <c r="Q7076" i="1"/>
  <c r="P7076" i="1"/>
  <c r="Q7140" i="1"/>
  <c r="P7140" i="1"/>
  <c r="Q7207" i="1"/>
  <c r="P7207" i="1"/>
  <c r="Q7271" i="1"/>
  <c r="P7271" i="1"/>
  <c r="Q7335" i="1"/>
  <c r="P7335" i="1"/>
  <c r="P82" i="1"/>
  <c r="P170" i="1"/>
  <c r="P258" i="1"/>
  <c r="P314" i="1"/>
  <c r="P378" i="1"/>
  <c r="P490" i="1"/>
  <c r="P554" i="1"/>
  <c r="P618" i="1"/>
  <c r="P682" i="1"/>
  <c r="P754" i="1"/>
  <c r="P818" i="1"/>
  <c r="P882" i="1"/>
  <c r="P946" i="1"/>
  <c r="P1010" i="1"/>
  <c r="P1082" i="1"/>
  <c r="P1154" i="1"/>
  <c r="P1234" i="1"/>
  <c r="P1314" i="1"/>
  <c r="P1466" i="1"/>
  <c r="P1546" i="1"/>
  <c r="P1626" i="1"/>
  <c r="P1690" i="1"/>
  <c r="P1754" i="1"/>
  <c r="P1818" i="1"/>
  <c r="P1874" i="1"/>
  <c r="P1962" i="1"/>
  <c r="P2034" i="1"/>
  <c r="P2098" i="1"/>
  <c r="P2210" i="1"/>
  <c r="P2314" i="1"/>
  <c r="P2410" i="1"/>
  <c r="P2498" i="1"/>
  <c r="P2570" i="1"/>
  <c r="P2658" i="1"/>
  <c r="P2722" i="1"/>
  <c r="P2794" i="1"/>
  <c r="P2866" i="1"/>
  <c r="P2938" i="1"/>
  <c r="P3002" i="1"/>
  <c r="P3066" i="1"/>
  <c r="P3138" i="1"/>
  <c r="P3194" i="1"/>
  <c r="Q407" i="1"/>
  <c r="P407" i="1"/>
  <c r="Q1260" i="1"/>
  <c r="P1260" i="1"/>
  <c r="Q2128" i="1"/>
  <c r="P2128" i="1"/>
  <c r="Q2192" i="1"/>
  <c r="P2192" i="1"/>
  <c r="Q4221" i="1"/>
  <c r="P4221" i="1"/>
  <c r="Q4523" i="1"/>
  <c r="P4523" i="1"/>
  <c r="Q4587" i="1"/>
  <c r="P4587" i="1"/>
  <c r="Q4763" i="1"/>
  <c r="P4763" i="1"/>
  <c r="Q4827" i="1"/>
  <c r="P4827" i="1"/>
  <c r="Q4891" i="1"/>
  <c r="P4891" i="1"/>
  <c r="Q4958" i="1"/>
  <c r="P4958" i="1"/>
  <c r="Q5167" i="1"/>
  <c r="P5167" i="1"/>
  <c r="Q5326" i="1"/>
  <c r="P5326" i="1"/>
  <c r="Q5791" i="1"/>
  <c r="P5791" i="1"/>
  <c r="Q5861" i="1"/>
  <c r="P5861" i="1"/>
  <c r="Q5928" i="1"/>
  <c r="P5928" i="1"/>
  <c r="Q5992" i="1"/>
  <c r="P5992" i="1"/>
  <c r="Q6051" i="1"/>
  <c r="P6051" i="1"/>
  <c r="Q6321" i="1"/>
  <c r="P6321" i="1"/>
  <c r="Q6385" i="1"/>
  <c r="P6385" i="1"/>
  <c r="Q6444" i="1"/>
  <c r="P6444" i="1"/>
  <c r="Q6503" i="1"/>
  <c r="P6503" i="1"/>
  <c r="Q6701" i="1"/>
  <c r="P6701" i="1"/>
  <c r="Q6237" i="1"/>
  <c r="P6237" i="1"/>
  <c r="P3322" i="1"/>
  <c r="P3418" i="1"/>
  <c r="P3490" i="1"/>
  <c r="P3570" i="1"/>
  <c r="P3650" i="1"/>
  <c r="P3722" i="1"/>
  <c r="P3794" i="1"/>
  <c r="P3850" i="1"/>
  <c r="P3914" i="1"/>
  <c r="P3978" i="1"/>
  <c r="P4114" i="1"/>
  <c r="P4178" i="1"/>
  <c r="P4250" i="1"/>
  <c r="P4338" i="1"/>
  <c r="P4418" i="1"/>
  <c r="P4522" i="1"/>
  <c r="P4690" i="1"/>
  <c r="P4770" i="1"/>
  <c r="P4858" i="1"/>
  <c r="P5002" i="1"/>
  <c r="P5082" i="1"/>
  <c r="P5170" i="1"/>
  <c r="P5266" i="1"/>
  <c r="P5482" i="1"/>
  <c r="P5570" i="1"/>
  <c r="P5658" i="1"/>
  <c r="P5754" i="1"/>
  <c r="P5818" i="1"/>
  <c r="P5922" i="1"/>
  <c r="P6178" i="1"/>
  <c r="P6250" i="1"/>
  <c r="P6378" i="1"/>
  <c r="P6466" i="1"/>
  <c r="P6658" i="1"/>
  <c r="P363" i="1"/>
  <c r="P803" i="1"/>
  <c r="P1203" i="1"/>
  <c r="P2155" i="1"/>
  <c r="P2691" i="1"/>
  <c r="P341" i="1"/>
  <c r="P893" i="1"/>
  <c r="P1573" i="1"/>
  <c r="Q2829" i="1"/>
  <c r="P2829" i="1"/>
  <c r="P3261" i="1"/>
  <c r="P3781" i="1"/>
  <c r="P4181" i="1"/>
  <c r="P4901" i="1"/>
  <c r="P6149" i="1"/>
  <c r="P350" i="1"/>
  <c r="P862" i="1"/>
  <c r="P1414" i="1"/>
  <c r="P2062" i="1"/>
  <c r="Q2734" i="1"/>
  <c r="P2734" i="1"/>
  <c r="P3438" i="1"/>
  <c r="P4470" i="1"/>
  <c r="P4982" i="1"/>
  <c r="P5510" i="1"/>
  <c r="P375" i="1"/>
  <c r="P759" i="1"/>
  <c r="P1287" i="1"/>
  <c r="P2407" i="1"/>
  <c r="P3015" i="1"/>
  <c r="P3711" i="1"/>
  <c r="P4575" i="1"/>
  <c r="P5087" i="1"/>
  <c r="P5623" i="1"/>
  <c r="P1712" i="1"/>
  <c r="P5808" i="1"/>
  <c r="P1593" i="1"/>
  <c r="Q5289" i="1"/>
  <c r="P5289" i="1"/>
  <c r="Q6768" i="1"/>
  <c r="P6768" i="1"/>
  <c r="Q6891" i="1"/>
  <c r="P6891" i="1"/>
  <c r="Q6955" i="1"/>
  <c r="P6955" i="1"/>
  <c r="Q7025" i="1"/>
  <c r="P7025" i="1"/>
  <c r="Q7089" i="1"/>
  <c r="P7089" i="1"/>
  <c r="Q7153" i="1"/>
  <c r="P7153" i="1"/>
  <c r="P347" i="1"/>
  <c r="Q6845" i="1"/>
  <c r="P6845" i="1"/>
  <c r="Q6909" i="1"/>
  <c r="P6909" i="1"/>
  <c r="Q6973" i="1"/>
  <c r="P6973" i="1"/>
  <c r="Q7043" i="1"/>
  <c r="P7043" i="1"/>
  <c r="Q7107" i="1"/>
  <c r="P7107" i="1"/>
  <c r="Q7171" i="1"/>
  <c r="P7171" i="1"/>
  <c r="Q7230" i="1"/>
  <c r="P7230" i="1"/>
  <c r="Q7294" i="1"/>
  <c r="P7294" i="1"/>
  <c r="P1613" i="1"/>
  <c r="P5573" i="1"/>
  <c r="Q6663" i="1"/>
  <c r="P6663" i="1"/>
  <c r="Q7040" i="1"/>
  <c r="P7040" i="1"/>
  <c r="Q7104" i="1"/>
  <c r="P7104" i="1"/>
  <c r="Q7168" i="1"/>
  <c r="P7168" i="1"/>
  <c r="Q7235" i="1"/>
  <c r="P7235" i="1"/>
  <c r="Q7299" i="1"/>
  <c r="P7299" i="1"/>
  <c r="Q5489" i="1"/>
  <c r="P5489" i="1"/>
  <c r="Q7085" i="1"/>
  <c r="P7085" i="1"/>
  <c r="Q7149" i="1"/>
  <c r="P7149" i="1"/>
  <c r="Q7280" i="1"/>
  <c r="P7280" i="1"/>
  <c r="P6607" i="1"/>
  <c r="P7131" i="1"/>
  <c r="Q3169" i="1"/>
  <c r="P3169" i="1"/>
  <c r="Q7135" i="1"/>
  <c r="P7135" i="1"/>
  <c r="Q5361" i="1"/>
  <c r="P5361" i="1"/>
  <c r="Q6776" i="1"/>
  <c r="P6776" i="1"/>
  <c r="Q6835" i="1"/>
  <c r="P6835" i="1"/>
  <c r="Q6899" i="1"/>
  <c r="P6899" i="1"/>
  <c r="Q6963" i="1"/>
  <c r="P6963" i="1"/>
  <c r="Q7033" i="1"/>
  <c r="P7033" i="1"/>
  <c r="Q7097" i="1"/>
  <c r="P7097" i="1"/>
  <c r="Q7161" i="1"/>
  <c r="P7161" i="1"/>
  <c r="Q7228" i="1"/>
  <c r="P7228" i="1"/>
  <c r="Q7292" i="1"/>
  <c r="P7292" i="1"/>
  <c r="P235" i="1"/>
  <c r="Q6917" i="1"/>
  <c r="P6917" i="1"/>
  <c r="Q6984" i="1"/>
  <c r="P6984" i="1"/>
  <c r="Q7051" i="1"/>
  <c r="P7051" i="1"/>
  <c r="Q7115" i="1"/>
  <c r="P7115" i="1"/>
  <c r="Q7174" i="1"/>
  <c r="P7174" i="1"/>
  <c r="Q7238" i="1"/>
  <c r="P7238" i="1"/>
  <c r="Q7302" i="1"/>
  <c r="P7302" i="1"/>
  <c r="P2981" i="1"/>
  <c r="P3541" i="1"/>
  <c r="P5101" i="1"/>
  <c r="Q6981" i="1"/>
  <c r="P6981" i="1"/>
  <c r="Q7048" i="1"/>
  <c r="P7048" i="1"/>
  <c r="Q7179" i="1"/>
  <c r="P7179" i="1"/>
  <c r="Q7243" i="1"/>
  <c r="P7243" i="1"/>
  <c r="Q7307" i="1"/>
  <c r="P7307" i="1"/>
  <c r="P1406" i="1"/>
  <c r="Q7093" i="1"/>
  <c r="P7093" i="1"/>
  <c r="Q7157" i="1"/>
  <c r="P7157" i="1"/>
  <c r="Q7224" i="1"/>
  <c r="P7224" i="1"/>
  <c r="Q7288" i="1"/>
  <c r="P7288" i="1"/>
  <c r="P439" i="1"/>
  <c r="P6631" i="1"/>
  <c r="Q7071" i="1"/>
  <c r="P7071" i="1"/>
  <c r="P7195" i="1"/>
  <c r="P7206" i="1"/>
  <c r="Q5704" i="1"/>
  <c r="P5704" i="1"/>
  <c r="P7069" i="1"/>
  <c r="Q6792" i="1"/>
  <c r="P6792" i="1"/>
  <c r="Q6851" i="1"/>
  <c r="P6851" i="1"/>
  <c r="Q6915" i="1"/>
  <c r="P6915" i="1"/>
  <c r="Q6982" i="1"/>
  <c r="P6982" i="1"/>
  <c r="Q7049" i="1"/>
  <c r="P7049" i="1"/>
  <c r="Q7113" i="1"/>
  <c r="P7113" i="1"/>
  <c r="Q7180" i="1"/>
  <c r="P7180" i="1"/>
  <c r="Q7244" i="1"/>
  <c r="P7244" i="1"/>
  <c r="Q7308" i="1"/>
  <c r="P7308" i="1"/>
  <c r="Q6869" i="1"/>
  <c r="P6869" i="1"/>
  <c r="Q6933" i="1"/>
  <c r="P6933" i="1"/>
  <c r="Q7000" i="1"/>
  <c r="P7000" i="1"/>
  <c r="Q7190" i="1"/>
  <c r="P7190" i="1"/>
  <c r="Q7254" i="1"/>
  <c r="P7254" i="1"/>
  <c r="Q7318" i="1"/>
  <c r="P7318" i="1"/>
  <c r="P5469" i="1"/>
  <c r="Q6623" i="1"/>
  <c r="P6623" i="1"/>
  <c r="Q6687" i="1"/>
  <c r="P6687" i="1"/>
  <c r="Q6997" i="1"/>
  <c r="P6997" i="1"/>
  <c r="Q7064" i="1"/>
  <c r="P7064" i="1"/>
  <c r="Q7128" i="1"/>
  <c r="P7128" i="1"/>
  <c r="Q7045" i="1"/>
  <c r="P7045" i="1"/>
  <c r="Q7176" i="1"/>
  <c r="P7176" i="1"/>
  <c r="Q7304" i="1"/>
  <c r="P7304" i="1"/>
  <c r="Q6695" i="1"/>
  <c r="P6695" i="1"/>
  <c r="Q7189" i="1"/>
  <c r="P7189" i="1"/>
  <c r="Q7317" i="1"/>
  <c r="P7317" i="1"/>
  <c r="P7323" i="1"/>
  <c r="P7334" i="1"/>
  <c r="P7240" i="1"/>
  <c r="Q3372" i="1"/>
  <c r="P3372" i="1"/>
  <c r="Q5633" i="1"/>
  <c r="P5633" i="1"/>
  <c r="Q6859" i="1"/>
  <c r="P6859" i="1"/>
  <c r="Q6923" i="1"/>
  <c r="P6923" i="1"/>
  <c r="Q6990" i="1"/>
  <c r="P6990" i="1"/>
  <c r="Q7188" i="1"/>
  <c r="P7188" i="1"/>
  <c r="Q7252" i="1"/>
  <c r="P7252" i="1"/>
  <c r="Q7316" i="1"/>
  <c r="P7316" i="1"/>
  <c r="P3635" i="1"/>
  <c r="Q5113" i="1"/>
  <c r="P5113" i="1"/>
  <c r="Q6877" i="1"/>
  <c r="P6877" i="1"/>
  <c r="Q6941" i="1"/>
  <c r="P6941" i="1"/>
  <c r="Q7011" i="1"/>
  <c r="P7011" i="1"/>
  <c r="Q7075" i="1"/>
  <c r="P7075" i="1"/>
  <c r="Q7139" i="1"/>
  <c r="P7139" i="1"/>
  <c r="Q7198" i="1"/>
  <c r="P7198" i="1"/>
  <c r="Q7262" i="1"/>
  <c r="P7262" i="1"/>
  <c r="Q7326" i="1"/>
  <c r="P7326" i="1"/>
  <c r="Q7008" i="1"/>
  <c r="P7008" i="1"/>
  <c r="Q7072" i="1"/>
  <c r="P7072" i="1"/>
  <c r="Q7136" i="1"/>
  <c r="P7136" i="1"/>
  <c r="Q7203" i="1"/>
  <c r="P7203" i="1"/>
  <c r="Q7267" i="1"/>
  <c r="P7267" i="1"/>
  <c r="Q7331" i="1"/>
  <c r="P7331" i="1"/>
  <c r="P3614" i="1"/>
  <c r="Q7053" i="1"/>
  <c r="P7053" i="1"/>
  <c r="Q7117" i="1"/>
  <c r="P7117" i="1"/>
  <c r="Q7184" i="1"/>
  <c r="P7184" i="1"/>
  <c r="Q7248" i="1"/>
  <c r="P7248" i="1"/>
  <c r="Q7312" i="1"/>
  <c r="P7312" i="1"/>
  <c r="P6999" i="1"/>
  <c r="Q6009" i="1"/>
  <c r="P6009" i="1"/>
  <c r="Q6808" i="1"/>
  <c r="P6808" i="1"/>
  <c r="Q6867" i="1"/>
  <c r="P6867" i="1"/>
  <c r="Q6931" i="1"/>
  <c r="P6931" i="1"/>
  <c r="Q6998" i="1"/>
  <c r="P6998" i="1"/>
  <c r="Q7065" i="1"/>
  <c r="P7065" i="1"/>
  <c r="Q7129" i="1"/>
  <c r="P7129" i="1"/>
  <c r="Q7196" i="1"/>
  <c r="P7196" i="1"/>
  <c r="Q7260" i="1"/>
  <c r="P7260" i="1"/>
  <c r="Q7324" i="1"/>
  <c r="P7324" i="1"/>
  <c r="Q6885" i="1"/>
  <c r="P6885" i="1"/>
  <c r="Q6949" i="1"/>
  <c r="P6949" i="1"/>
  <c r="Q7019" i="1"/>
  <c r="P7019" i="1"/>
  <c r="Q7083" i="1"/>
  <c r="P7083" i="1"/>
  <c r="Q7147" i="1"/>
  <c r="P7147" i="1"/>
  <c r="P5533" i="1"/>
  <c r="Q6639" i="1"/>
  <c r="P6639" i="1"/>
  <c r="Q7016" i="1"/>
  <c r="P7016" i="1"/>
  <c r="Q7080" i="1"/>
  <c r="P7080" i="1"/>
  <c r="Q7144" i="1"/>
  <c r="P7144" i="1"/>
  <c r="Q7211" i="1"/>
  <c r="P7211" i="1"/>
  <c r="Q7275" i="1"/>
  <c r="P7275" i="1"/>
  <c r="Q5145" i="1"/>
  <c r="P5145" i="1"/>
  <c r="Q7061" i="1"/>
  <c r="P7061" i="1"/>
  <c r="Q7125" i="1"/>
  <c r="P7125" i="1"/>
  <c r="Q7192" i="1"/>
  <c r="P7192" i="1"/>
  <c r="Q7256" i="1"/>
  <c r="P7256" i="1"/>
  <c r="Q7320" i="1"/>
  <c r="P7320" i="1"/>
  <c r="P6831" i="1"/>
  <c r="P7057" i="1"/>
  <c r="P6800" i="1"/>
  <c r="P7253" i="1"/>
  <c r="Q6752" i="1"/>
  <c r="P6752" i="1"/>
  <c r="Q6816" i="1"/>
  <c r="P6816" i="1"/>
  <c r="Q6875" i="1"/>
  <c r="P6875" i="1"/>
  <c r="Q6939" i="1"/>
  <c r="P6939" i="1"/>
  <c r="Q7009" i="1"/>
  <c r="P7009" i="1"/>
  <c r="Q7073" i="1"/>
  <c r="P7073" i="1"/>
  <c r="Q7137" i="1"/>
  <c r="P7137" i="1"/>
  <c r="Q7204" i="1"/>
  <c r="P7204" i="1"/>
  <c r="Q7268" i="1"/>
  <c r="P7268" i="1"/>
  <c r="Q7332" i="1"/>
  <c r="P7332" i="1"/>
  <c r="Q5353" i="1"/>
  <c r="P5353" i="1"/>
  <c r="Q6893" i="1"/>
  <c r="P6893" i="1"/>
  <c r="Q6957" i="1"/>
  <c r="P6957" i="1"/>
  <c r="Q7027" i="1"/>
  <c r="P7027" i="1"/>
  <c r="Q7091" i="1"/>
  <c r="P7091" i="1"/>
  <c r="Q7155" i="1"/>
  <c r="P7155" i="1"/>
  <c r="Q7214" i="1"/>
  <c r="P7214" i="1"/>
  <c r="Q7278" i="1"/>
  <c r="P7278" i="1"/>
  <c r="Q6647" i="1"/>
  <c r="P6647" i="1"/>
  <c r="Q7024" i="1"/>
  <c r="P7024" i="1"/>
  <c r="Q7152" i="1"/>
  <c r="P7152" i="1"/>
  <c r="Q7219" i="1"/>
  <c r="P7219" i="1"/>
  <c r="Q7283" i="1"/>
  <c r="P7283" i="1"/>
  <c r="P3902" i="1"/>
  <c r="P5230" i="1"/>
  <c r="Q7133" i="1"/>
  <c r="P7133" i="1"/>
  <c r="Q7200" i="1"/>
  <c r="P7200" i="1"/>
  <c r="Q7264" i="1"/>
  <c r="P7264" i="1"/>
  <c r="Q7328" i="1"/>
  <c r="P7328" i="1"/>
  <c r="P7121" i="1"/>
  <c r="P7088" i="1"/>
  <c r="P6853" i="1"/>
  <c r="P7220" i="1"/>
  <c r="P6837" i="1"/>
  <c r="Q5129" i="1"/>
  <c r="P5129" i="1"/>
  <c r="Q6760" i="1"/>
  <c r="P6760" i="1"/>
  <c r="Q6824" i="1"/>
  <c r="P6824" i="1"/>
  <c r="Q6883" i="1"/>
  <c r="P6883" i="1"/>
  <c r="Q6947" i="1"/>
  <c r="P6947" i="1"/>
  <c r="Q7017" i="1"/>
  <c r="P7017" i="1"/>
  <c r="Q7081" i="1"/>
  <c r="P7081" i="1"/>
  <c r="Q7145" i="1"/>
  <c r="P7145" i="1"/>
  <c r="Q7212" i="1"/>
  <c r="P7212" i="1"/>
  <c r="Q7276" i="1"/>
  <c r="P7276" i="1"/>
  <c r="Q5425" i="1"/>
  <c r="P5425" i="1"/>
  <c r="Q6901" i="1"/>
  <c r="P6901" i="1"/>
  <c r="Q6965" i="1"/>
  <c r="P6965" i="1"/>
  <c r="Q7035" i="1"/>
  <c r="P7035" i="1"/>
  <c r="Q7099" i="1"/>
  <c r="P7099" i="1"/>
  <c r="Q7163" i="1"/>
  <c r="P7163" i="1"/>
  <c r="Q7222" i="1"/>
  <c r="P7222" i="1"/>
  <c r="Q7286" i="1"/>
  <c r="P7286" i="1"/>
  <c r="Q6655" i="1"/>
  <c r="P6655" i="1"/>
  <c r="Q7032" i="1"/>
  <c r="P7032" i="1"/>
  <c r="Q7096" i="1"/>
  <c r="P7096" i="1"/>
  <c r="Q7160" i="1"/>
  <c r="P7160" i="1"/>
  <c r="Q7227" i="1"/>
  <c r="P7227" i="1"/>
  <c r="Q7291" i="1"/>
  <c r="P7291" i="1"/>
  <c r="P830" i="1"/>
  <c r="Q7077" i="1"/>
  <c r="P7077" i="1"/>
  <c r="Q7141" i="1"/>
  <c r="P7141" i="1"/>
  <c r="Q7208" i="1"/>
  <c r="P7208" i="1"/>
  <c r="Q7272" i="1"/>
  <c r="P7272" i="1"/>
  <c r="Q7336" i="1"/>
  <c r="P7336" i="1"/>
  <c r="P7067" i="1"/>
  <c r="P7216" i="1"/>
  <c r="P7109" i="1"/>
  <c r="P7284" i="1"/>
  <c r="P6964" i="1"/>
  <c r="P7293" i="1"/>
  <c r="P6744" i="1"/>
  <c r="P1673" i="1"/>
  <c r="P6193" i="1"/>
  <c r="P2768" i="1"/>
  <c r="P5136" i="1"/>
  <c r="P7173" i="1"/>
  <c r="P6972" i="1"/>
  <c r="P7172" i="1"/>
  <c r="P7325" i="1"/>
  <c r="P7205" i="1"/>
  <c r="P4923" i="1"/>
  <c r="P6270" i="1"/>
  <c r="P2881" i="1"/>
  <c r="P108" i="1"/>
  <c r="P1244" i="1"/>
  <c r="P1508" i="1"/>
  <c r="P7237" i="1"/>
  <c r="P7004" i="1"/>
  <c r="P7181" i="1"/>
  <c r="P7221" i="1"/>
  <c r="P4611" i="1"/>
  <c r="P1780" i="1"/>
  <c r="P7269" i="1"/>
  <c r="P7213" i="1"/>
  <c r="P7261" i="1"/>
  <c r="P6977" i="1"/>
  <c r="P7309" i="1"/>
  <c r="P6940" i="1"/>
  <c r="P7245" i="1"/>
  <c r="P7197" i="1"/>
  <c r="P7285" i="1"/>
  <c r="P4195" i="1"/>
  <c r="P4635" i="1"/>
  <c r="P1705" i="1"/>
  <c r="P6177" i="1"/>
  <c r="P6549" i="1"/>
  <c r="P4292" i="1"/>
  <c r="P6948" i="1"/>
  <c r="P7277" i="1"/>
  <c r="P7229" i="1"/>
  <c r="P7333" i="1"/>
  <c r="A2" i="9" a="1"/>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M3" i="1"/>
  <c r="M4" i="1"/>
  <c r="M5" i="1"/>
  <c r="M6" i="1"/>
  <c r="O6" i="1" s="1"/>
  <c r="M7" i="1"/>
  <c r="O7" i="1" s="1"/>
  <c r="M8" i="1"/>
  <c r="M2" i="1"/>
  <c r="O2" i="1" s="1"/>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C6" i="9"/>
  <c r="C7" i="9"/>
  <c r="C8" i="9"/>
  <c r="C13" i="9"/>
  <c r="C14" i="9"/>
  <c r="C15" i="9"/>
  <c r="C16" i="9"/>
  <c r="C17" i="9"/>
  <c r="C18" i="9"/>
  <c r="C19" i="9"/>
  <c r="C20" i="9"/>
  <c r="C25" i="9"/>
  <c r="C26" i="9"/>
  <c r="C27" i="9"/>
  <c r="C28" i="9"/>
  <c r="C29" i="9"/>
  <c r="C30" i="9"/>
  <c r="C31" i="9"/>
  <c r="C32" i="9"/>
  <c r="C37" i="9"/>
  <c r="C38" i="9"/>
  <c r="C39" i="9"/>
  <c r="C40" i="9"/>
  <c r="C41" i="9"/>
  <c r="C42" i="9"/>
  <c r="C43" i="9"/>
  <c r="C44" i="9"/>
  <c r="C49" i="9"/>
  <c r="C50" i="9"/>
  <c r="C51" i="9"/>
  <c r="C52" i="9"/>
  <c r="C53" i="9"/>
  <c r="C54" i="9"/>
  <c r="C55" i="9"/>
  <c r="C56" i="9"/>
  <c r="C60" i="9"/>
  <c r="C61" i="9"/>
  <c r="C62" i="9"/>
  <c r="C63" i="9"/>
  <c r="C64" i="9"/>
  <c r="C65" i="9"/>
  <c r="C66" i="9"/>
  <c r="C67" i="9"/>
  <c r="C68" i="9"/>
  <c r="C72" i="9"/>
  <c r="C73" i="9"/>
  <c r="C74" i="9"/>
  <c r="C75" i="9"/>
  <c r="C76" i="9"/>
  <c r="C77" i="9"/>
  <c r="C78" i="9"/>
  <c r="C79" i="9"/>
  <c r="C80" i="9"/>
  <c r="C84" i="9"/>
  <c r="C85" i="9"/>
  <c r="C86" i="9"/>
  <c r="C87" i="9"/>
  <c r="C88" i="9"/>
  <c r="C89" i="9"/>
  <c r="C90" i="9"/>
  <c r="C91" i="9"/>
  <c r="C92" i="9"/>
  <c r="C96" i="9"/>
  <c r="C97" i="9"/>
  <c r="C98" i="9"/>
  <c r="C99" i="9"/>
  <c r="C100" i="9"/>
  <c r="C101" i="9"/>
  <c r="C102" i="9"/>
  <c r="C103" i="9"/>
  <c r="C104" i="9"/>
  <c r="C108" i="9"/>
  <c r="C109" i="9"/>
  <c r="C110" i="9"/>
  <c r="C111" i="9"/>
  <c r="C112" i="9"/>
  <c r="C113" i="9"/>
  <c r="C114" i="9"/>
  <c r="C115" i="9"/>
  <c r="C116" i="9"/>
  <c r="C120" i="9"/>
  <c r="C121" i="9"/>
  <c r="C122" i="9"/>
  <c r="C123" i="9"/>
  <c r="C124" i="9"/>
  <c r="C125" i="9"/>
  <c r="C126" i="9"/>
  <c r="C127" i="9"/>
  <c r="C128" i="9"/>
  <c r="C132" i="9"/>
  <c r="C133" i="9"/>
  <c r="C134" i="9"/>
  <c r="C135" i="9"/>
  <c r="C136" i="9"/>
  <c r="C137" i="9"/>
  <c r="C138" i="9"/>
  <c r="C139" i="9"/>
  <c r="C140" i="9"/>
  <c r="C144" i="9"/>
  <c r="C145" i="9"/>
  <c r="C146" i="9"/>
  <c r="C147" i="9"/>
  <c r="C148" i="9"/>
  <c r="C149" i="9"/>
  <c r="C150" i="9"/>
  <c r="C151" i="9"/>
  <c r="C152" i="9"/>
  <c r="C156" i="9"/>
  <c r="C157" i="9"/>
  <c r="C158" i="9"/>
  <c r="C159" i="9"/>
  <c r="C160" i="9"/>
  <c r="C161" i="9"/>
  <c r="C162" i="9"/>
  <c r="C163" i="9"/>
  <c r="C164" i="9"/>
  <c r="C168" i="9"/>
  <c r="C169" i="9"/>
  <c r="C170" i="9"/>
  <c r="C171" i="9"/>
  <c r="C172" i="9"/>
  <c r="C173" i="9"/>
  <c r="C174" i="9"/>
  <c r="C175" i="9"/>
  <c r="C176" i="9"/>
  <c r="C180" i="9"/>
  <c r="C181" i="9"/>
  <c r="C182" i="9"/>
  <c r="C183" i="9"/>
  <c r="C184" i="9"/>
  <c r="C185" i="9"/>
  <c r="C186" i="9"/>
  <c r="C187" i="9"/>
  <c r="C188" i="9"/>
  <c r="C192" i="9"/>
  <c r="C193" i="9"/>
  <c r="C194" i="9"/>
  <c r="C195" i="9"/>
  <c r="C196" i="9"/>
  <c r="C197" i="9"/>
  <c r="C198" i="9"/>
  <c r="C199" i="9"/>
  <c r="C200" i="9"/>
  <c r="C204" i="9"/>
  <c r="C205" i="9"/>
  <c r="C206" i="9"/>
  <c r="C207" i="9"/>
  <c r="C208" i="9"/>
  <c r="C209" i="9"/>
  <c r="C210" i="9"/>
  <c r="C211" i="9"/>
  <c r="C212" i="9"/>
  <c r="C216" i="9"/>
  <c r="C217" i="9"/>
  <c r="C218" i="9"/>
  <c r="C219" i="9"/>
  <c r="C220" i="9"/>
  <c r="C221" i="9"/>
  <c r="C222" i="9"/>
  <c r="C223" i="9"/>
  <c r="C224" i="9"/>
  <c r="C228" i="9"/>
  <c r="C229" i="9"/>
  <c r="C230" i="9"/>
  <c r="C231" i="9"/>
  <c r="C232" i="9"/>
  <c r="C233" i="9"/>
  <c r="C234" i="9"/>
  <c r="C235" i="9"/>
  <c r="C236" i="9"/>
  <c r="C240" i="9"/>
  <c r="C241" i="9"/>
  <c r="C242" i="9"/>
  <c r="C243" i="9"/>
  <c r="C244" i="9"/>
  <c r="C245" i="9"/>
  <c r="C246" i="9"/>
  <c r="C247" i="9"/>
  <c r="C248" i="9"/>
  <c r="C252" i="9"/>
  <c r="C253" i="9"/>
  <c r="C254" i="9"/>
  <c r="C255" i="9"/>
  <c r="C256" i="9"/>
  <c r="C257" i="9"/>
  <c r="C258" i="9"/>
  <c r="C259" i="9"/>
  <c r="C260" i="9"/>
  <c r="C264" i="9"/>
  <c r="C265" i="9"/>
  <c r="C266" i="9"/>
  <c r="C267" i="9"/>
  <c r="C268" i="9"/>
  <c r="C269" i="9"/>
  <c r="C270" i="9"/>
  <c r="C271" i="9"/>
  <c r="C272" i="9"/>
  <c r="C276" i="9"/>
  <c r="C277" i="9"/>
  <c r="C278" i="9"/>
  <c r="C279" i="9"/>
  <c r="C280" i="9"/>
  <c r="C281" i="9"/>
  <c r="C282" i="9"/>
  <c r="C283" i="9"/>
  <c r="C284" i="9"/>
  <c r="C288" i="9"/>
  <c r="C289" i="9"/>
  <c r="C290" i="9"/>
  <c r="C291" i="9"/>
  <c r="C292" i="9"/>
  <c r="C293" i="9"/>
  <c r="C294" i="9"/>
  <c r="C295" i="9"/>
  <c r="C296" i="9"/>
  <c r="C300" i="9"/>
  <c r="C301" i="9"/>
  <c r="C302" i="9"/>
  <c r="C303" i="9"/>
  <c r="C304" i="9"/>
  <c r="C305" i="9"/>
  <c r="C306" i="9"/>
  <c r="C307" i="9"/>
  <c r="C308" i="9"/>
  <c r="C312" i="9"/>
  <c r="C313" i="9"/>
  <c r="C314" i="9"/>
  <c r="C315" i="9"/>
  <c r="C316" i="9"/>
  <c r="C317"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I6" i="1"/>
  <c r="B11" i="9" l="1"/>
  <c r="B107" i="9"/>
  <c r="B203" i="9"/>
  <c r="B299" i="9"/>
  <c r="B19" i="9"/>
  <c r="B115" i="9"/>
  <c r="B211" i="9"/>
  <c r="B307" i="9"/>
  <c r="B27" i="9"/>
  <c r="B123" i="9"/>
  <c r="B219" i="9"/>
  <c r="B315" i="9"/>
  <c r="B35" i="9"/>
  <c r="B131" i="9"/>
  <c r="B227" i="9"/>
  <c r="B291" i="9"/>
  <c r="B195" i="9"/>
  <c r="B99" i="9"/>
  <c r="B283" i="9"/>
  <c r="B187" i="9"/>
  <c r="B91" i="9"/>
  <c r="B275" i="9"/>
  <c r="B179" i="9"/>
  <c r="B83" i="9"/>
  <c r="B267" i="9"/>
  <c r="B171" i="9"/>
  <c r="B75" i="9"/>
  <c r="B259" i="9"/>
  <c r="B163" i="9"/>
  <c r="B67" i="9"/>
  <c r="C48" i="9"/>
  <c r="C36" i="9"/>
  <c r="C24" i="9"/>
  <c r="C12" i="9"/>
  <c r="C311" i="9"/>
  <c r="C299" i="9"/>
  <c r="C287" i="9"/>
  <c r="C275" i="9"/>
  <c r="C263" i="9"/>
  <c r="C251" i="9"/>
  <c r="C239" i="9"/>
  <c r="C227" i="9"/>
  <c r="C215" i="9"/>
  <c r="C203" i="9"/>
  <c r="C191" i="9"/>
  <c r="C179" i="9"/>
  <c r="C167" i="9"/>
  <c r="C155" i="9"/>
  <c r="C143" i="9"/>
  <c r="C131" i="9"/>
  <c r="C119" i="9"/>
  <c r="C107" i="9"/>
  <c r="C95" i="9"/>
  <c r="C83" i="9"/>
  <c r="C71" i="9"/>
  <c r="C59" i="9"/>
  <c r="C47" i="9"/>
  <c r="C35" i="9"/>
  <c r="C23" i="9"/>
  <c r="C11" i="9"/>
  <c r="C310" i="9"/>
  <c r="C298" i="9"/>
  <c r="C286" i="9"/>
  <c r="C274" i="9"/>
  <c r="C262" i="9"/>
  <c r="C250" i="9"/>
  <c r="C238" i="9"/>
  <c r="C226" i="9"/>
  <c r="C214" i="9"/>
  <c r="C202" i="9"/>
  <c r="C190" i="9"/>
  <c r="C178" i="9"/>
  <c r="C166" i="9"/>
  <c r="C154" i="9"/>
  <c r="C142" i="9"/>
  <c r="C130" i="9"/>
  <c r="C118" i="9"/>
  <c r="C106" i="9"/>
  <c r="C94" i="9"/>
  <c r="C82" i="9"/>
  <c r="C70" i="9"/>
  <c r="C58" i="9"/>
  <c r="C46" i="9"/>
  <c r="C34" i="9"/>
  <c r="C22" i="9"/>
  <c r="C10" i="9"/>
  <c r="C309" i="9"/>
  <c r="C297" i="9"/>
  <c r="C285" i="9"/>
  <c r="C273" i="9"/>
  <c r="C261" i="9"/>
  <c r="C249" i="9"/>
  <c r="C237" i="9"/>
  <c r="C225" i="9"/>
  <c r="C213" i="9"/>
  <c r="C201" i="9"/>
  <c r="C189" i="9"/>
  <c r="C177" i="9"/>
  <c r="C165" i="9"/>
  <c r="C153" i="9"/>
  <c r="C141" i="9"/>
  <c r="C129" i="9"/>
  <c r="C117" i="9"/>
  <c r="C105" i="9"/>
  <c r="C93" i="9"/>
  <c r="C81" i="9"/>
  <c r="C69" i="9"/>
  <c r="C57" i="9"/>
  <c r="C45" i="9"/>
  <c r="C33" i="9"/>
  <c r="C21" i="9"/>
  <c r="C9" i="9"/>
  <c r="B251" i="9"/>
  <c r="B155" i="9"/>
  <c r="B59" i="9"/>
  <c r="B243" i="9"/>
  <c r="B147" i="9"/>
  <c r="B51" i="9"/>
  <c r="B235" i="9"/>
  <c r="B139" i="9"/>
  <c r="B43" i="9"/>
  <c r="F323" i="9"/>
  <c r="B324" i="9"/>
  <c r="B318" i="9"/>
  <c r="B319" i="9"/>
  <c r="B320" i="9"/>
  <c r="B321" i="9"/>
  <c r="C319" i="9"/>
  <c r="B322" i="9"/>
  <c r="C318" i="9"/>
  <c r="C324" i="9"/>
  <c r="C323" i="9"/>
  <c r="C322" i="9"/>
  <c r="C321" i="9"/>
  <c r="C320" i="9"/>
  <c r="B323" i="9"/>
  <c r="F324" i="9"/>
  <c r="F318" i="9"/>
  <c r="F320" i="9"/>
  <c r="F321" i="9"/>
  <c r="F322" i="9"/>
  <c r="A2" i="9"/>
  <c r="F319" i="9"/>
  <c r="B314" i="9"/>
  <c r="B306" i="9"/>
  <c r="B298" i="9"/>
  <c r="B290" i="9"/>
  <c r="B282" i="9"/>
  <c r="B274" i="9"/>
  <c r="B266" i="9"/>
  <c r="B258" i="9"/>
  <c r="B250" i="9"/>
  <c r="B242" i="9"/>
  <c r="B234" i="9"/>
  <c r="B226" i="9"/>
  <c r="B218" i="9"/>
  <c r="B210" i="9"/>
  <c r="B202" i="9"/>
  <c r="B194" i="9"/>
  <c r="B186" i="9"/>
  <c r="B178" i="9"/>
  <c r="B170" i="9"/>
  <c r="B162" i="9"/>
  <c r="B154" i="9"/>
  <c r="B146" i="9"/>
  <c r="B138" i="9"/>
  <c r="B130" i="9"/>
  <c r="B122" i="9"/>
  <c r="B114" i="9"/>
  <c r="B106" i="9"/>
  <c r="B98" i="9"/>
  <c r="B90" i="9"/>
  <c r="B82" i="9"/>
  <c r="B74" i="9"/>
  <c r="B66" i="9"/>
  <c r="B58" i="9"/>
  <c r="B50" i="9"/>
  <c r="B42" i="9"/>
  <c r="B34" i="9"/>
  <c r="B26" i="9"/>
  <c r="B18" i="9"/>
  <c r="B10"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1" i="9"/>
  <c r="B73" i="9"/>
  <c r="B65" i="9"/>
  <c r="B57" i="9"/>
  <c r="B49" i="9"/>
  <c r="B41" i="9"/>
  <c r="B33" i="9"/>
  <c r="B25" i="9"/>
  <c r="B17" i="9"/>
  <c r="B9" i="9"/>
  <c r="B312" i="9"/>
  <c r="B304" i="9"/>
  <c r="B296" i="9"/>
  <c r="B288" i="9"/>
  <c r="B280" i="9"/>
  <c r="B272" i="9"/>
  <c r="B264" i="9"/>
  <c r="B256" i="9"/>
  <c r="B248" i="9"/>
  <c r="B240" i="9"/>
  <c r="B232" i="9"/>
  <c r="B224" i="9"/>
  <c r="B216" i="9"/>
  <c r="B208" i="9"/>
  <c r="B200" i="9"/>
  <c r="B192" i="9"/>
  <c r="B184" i="9"/>
  <c r="B176" i="9"/>
  <c r="B168" i="9"/>
  <c r="B160" i="9"/>
  <c r="B152" i="9"/>
  <c r="B144" i="9"/>
  <c r="B136" i="9"/>
  <c r="B128" i="9"/>
  <c r="B120" i="9"/>
  <c r="B112" i="9"/>
  <c r="B104" i="9"/>
  <c r="B96" i="9"/>
  <c r="B88" i="9"/>
  <c r="B80" i="9"/>
  <c r="B72" i="9"/>
  <c r="B64" i="9"/>
  <c r="B56" i="9"/>
  <c r="B48" i="9"/>
  <c r="B40" i="9"/>
  <c r="B32" i="9"/>
  <c r="B24" i="9"/>
  <c r="B16" i="9"/>
  <c r="B8" i="9"/>
  <c r="B311" i="9"/>
  <c r="B303" i="9"/>
  <c r="B295" i="9"/>
  <c r="B287" i="9"/>
  <c r="B279" i="9"/>
  <c r="B271" i="9"/>
  <c r="B263" i="9"/>
  <c r="B255" i="9"/>
  <c r="B247" i="9"/>
  <c r="B239" i="9"/>
  <c r="B231" i="9"/>
  <c r="B223" i="9"/>
  <c r="B215" i="9"/>
  <c r="B207" i="9"/>
  <c r="B199" i="9"/>
  <c r="B191" i="9"/>
  <c r="B183" i="9"/>
  <c r="B175" i="9"/>
  <c r="B167" i="9"/>
  <c r="B159" i="9"/>
  <c r="B151" i="9"/>
  <c r="B143" i="9"/>
  <c r="B135" i="9"/>
  <c r="B127" i="9"/>
  <c r="B119" i="9"/>
  <c r="B111" i="9"/>
  <c r="B103" i="9"/>
  <c r="B95" i="9"/>
  <c r="B87" i="9"/>
  <c r="B79" i="9"/>
  <c r="B71" i="9"/>
  <c r="B63" i="9"/>
  <c r="B55" i="9"/>
  <c r="B47" i="9"/>
  <c r="B39" i="9"/>
  <c r="B31" i="9"/>
  <c r="B23" i="9"/>
  <c r="B15" i="9"/>
  <c r="B7" i="9"/>
  <c r="B310" i="9"/>
  <c r="B302" i="9"/>
  <c r="B294" i="9"/>
  <c r="B286" i="9"/>
  <c r="B278" i="9"/>
  <c r="B270" i="9"/>
  <c r="B262" i="9"/>
  <c r="B254" i="9"/>
  <c r="B246" i="9"/>
  <c r="B238" i="9"/>
  <c r="B230" i="9"/>
  <c r="B222" i="9"/>
  <c r="B214" i="9"/>
  <c r="B206" i="9"/>
  <c r="B198" i="9"/>
  <c r="B190" i="9"/>
  <c r="B182" i="9"/>
  <c r="B174" i="9"/>
  <c r="B166" i="9"/>
  <c r="B158" i="9"/>
  <c r="B150" i="9"/>
  <c r="B142" i="9"/>
  <c r="B134" i="9"/>
  <c r="B126" i="9"/>
  <c r="B118" i="9"/>
  <c r="B110" i="9"/>
  <c r="B102" i="9"/>
  <c r="B94" i="9"/>
  <c r="B86" i="9"/>
  <c r="B78" i="9"/>
  <c r="B70" i="9"/>
  <c r="B62" i="9"/>
  <c r="B54" i="9"/>
  <c r="B46" i="9"/>
  <c r="B38" i="9"/>
  <c r="B30" i="9"/>
  <c r="B22" i="9"/>
  <c r="B14" i="9"/>
  <c r="B6"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77" i="9"/>
  <c r="B69" i="9"/>
  <c r="B61" i="9"/>
  <c r="B53" i="9"/>
  <c r="B45" i="9"/>
  <c r="B37" i="9"/>
  <c r="B29" i="9"/>
  <c r="B21" i="9"/>
  <c r="B13" i="9"/>
  <c r="B316" i="9"/>
  <c r="B308" i="9"/>
  <c r="B300" i="9"/>
  <c r="B292" i="9"/>
  <c r="B284" i="9"/>
  <c r="B276" i="9"/>
  <c r="B268" i="9"/>
  <c r="B260" i="9"/>
  <c r="B252" i="9"/>
  <c r="B244" i="9"/>
  <c r="B236" i="9"/>
  <c r="B228" i="9"/>
  <c r="B220" i="9"/>
  <c r="B212" i="9"/>
  <c r="B204" i="9"/>
  <c r="B196" i="9"/>
  <c r="B188" i="9"/>
  <c r="B180" i="9"/>
  <c r="B172" i="9"/>
  <c r="B164" i="9"/>
  <c r="B156" i="9"/>
  <c r="B148" i="9"/>
  <c r="B140" i="9"/>
  <c r="B132" i="9"/>
  <c r="B124" i="9"/>
  <c r="B116" i="9"/>
  <c r="B108" i="9"/>
  <c r="B100" i="9"/>
  <c r="B92" i="9"/>
  <c r="B84" i="9"/>
  <c r="B76" i="9"/>
  <c r="B68" i="9"/>
  <c r="B60" i="9"/>
  <c r="B52" i="9"/>
  <c r="B44" i="9"/>
  <c r="B36" i="9"/>
  <c r="B28" i="9"/>
  <c r="B20" i="9"/>
  <c r="B12" i="9"/>
  <c r="O5" i="1"/>
  <c r="Q5" i="1" s="1"/>
  <c r="Q7" i="1"/>
  <c r="O3" i="1"/>
  <c r="Q3" i="1" s="1"/>
  <c r="Q6" i="1"/>
  <c r="O4" i="1"/>
  <c r="Q4" i="1" s="1"/>
  <c r="O8" i="1"/>
  <c r="Q8" i="1" s="1"/>
  <c r="F261" i="9"/>
  <c r="F253" i="9"/>
  <c r="F197" i="9"/>
  <c r="F189" i="9"/>
  <c r="F133" i="9"/>
  <c r="F125" i="9"/>
  <c r="F69" i="9"/>
  <c r="F317" i="9"/>
  <c r="F61" i="9"/>
  <c r="F293" i="9"/>
  <c r="F229" i="9"/>
  <c r="F165" i="9"/>
  <c r="F101" i="9"/>
  <c r="F37" i="9"/>
  <c r="F285" i="9"/>
  <c r="F221" i="9"/>
  <c r="F157" i="9"/>
  <c r="F93" i="9"/>
  <c r="F29" i="9"/>
  <c r="F277" i="9"/>
  <c r="F213" i="9"/>
  <c r="F149" i="9"/>
  <c r="F85" i="9"/>
  <c r="F21" i="9"/>
  <c r="F269" i="9"/>
  <c r="F205" i="9"/>
  <c r="F141" i="9"/>
  <c r="F77" i="9"/>
  <c r="F13" i="9"/>
  <c r="F309" i="9"/>
  <c r="F245" i="9"/>
  <c r="F181" i="9"/>
  <c r="F117" i="9"/>
  <c r="F53" i="9"/>
  <c r="F301" i="9"/>
  <c r="F237" i="9"/>
  <c r="F173" i="9"/>
  <c r="F109" i="9"/>
  <c r="F45" i="9"/>
  <c r="F315" i="9"/>
  <c r="F307" i="9"/>
  <c r="F299" i="9"/>
  <c r="F291" i="9"/>
  <c r="F283" i="9"/>
  <c r="F275" i="9"/>
  <c r="F267" i="9"/>
  <c r="F259" i="9"/>
  <c r="F251" i="9"/>
  <c r="F243" i="9"/>
  <c r="F235" i="9"/>
  <c r="F227" i="9"/>
  <c r="F219" i="9"/>
  <c r="F211" i="9"/>
  <c r="F203" i="9"/>
  <c r="F195" i="9"/>
  <c r="F187" i="9"/>
  <c r="F179" i="9"/>
  <c r="F171" i="9"/>
  <c r="F163" i="9"/>
  <c r="F155" i="9"/>
  <c r="F147" i="9"/>
  <c r="F139" i="9"/>
  <c r="F131" i="9"/>
  <c r="F123" i="9"/>
  <c r="F115" i="9"/>
  <c r="F107" i="9"/>
  <c r="F99" i="9"/>
  <c r="F91" i="9"/>
  <c r="F83" i="9"/>
  <c r="F75" i="9"/>
  <c r="F67" i="9"/>
  <c r="F59" i="9"/>
  <c r="F51" i="9"/>
  <c r="F43" i="9"/>
  <c r="F35" i="9"/>
  <c r="F27" i="9"/>
  <c r="F19" i="9"/>
  <c r="F11" i="9"/>
  <c r="F314" i="9"/>
  <c r="F306" i="9"/>
  <c r="F298" i="9"/>
  <c r="F290" i="9"/>
  <c r="F282" i="9"/>
  <c r="F274" i="9"/>
  <c r="F266" i="9"/>
  <c r="F258" i="9"/>
  <c r="F250" i="9"/>
  <c r="F242" i="9"/>
  <c r="F234" i="9"/>
  <c r="F226" i="9"/>
  <c r="F218" i="9"/>
  <c r="F210" i="9"/>
  <c r="F202" i="9"/>
  <c r="F194" i="9"/>
  <c r="F186" i="9"/>
  <c r="F178" i="9"/>
  <c r="F170" i="9"/>
  <c r="F162" i="9"/>
  <c r="F154" i="9"/>
  <c r="F146" i="9"/>
  <c r="F138" i="9"/>
  <c r="F130" i="9"/>
  <c r="F122" i="9"/>
  <c r="F114" i="9"/>
  <c r="F106" i="9"/>
  <c r="F98" i="9"/>
  <c r="F90" i="9"/>
  <c r="F82" i="9"/>
  <c r="F74" i="9"/>
  <c r="F66" i="9"/>
  <c r="F58" i="9"/>
  <c r="F50" i="9"/>
  <c r="F42" i="9"/>
  <c r="F34" i="9"/>
  <c r="F26" i="9"/>
  <c r="F18" i="9"/>
  <c r="F10" i="9"/>
  <c r="F313" i="9"/>
  <c r="F305" i="9"/>
  <c r="F297" i="9"/>
  <c r="F289" i="9"/>
  <c r="F281" i="9"/>
  <c r="F273" i="9"/>
  <c r="F265" i="9"/>
  <c r="F257" i="9"/>
  <c r="F249" i="9"/>
  <c r="F241" i="9"/>
  <c r="F233" i="9"/>
  <c r="F225" i="9"/>
  <c r="F217" i="9"/>
  <c r="F209" i="9"/>
  <c r="F201" i="9"/>
  <c r="F193" i="9"/>
  <c r="F185" i="9"/>
  <c r="F177" i="9"/>
  <c r="F169" i="9"/>
  <c r="F161" i="9"/>
  <c r="F153" i="9"/>
  <c r="F145" i="9"/>
  <c r="F137" i="9"/>
  <c r="F129" i="9"/>
  <c r="F121" i="9"/>
  <c r="F113" i="9"/>
  <c r="F105" i="9"/>
  <c r="F97" i="9"/>
  <c r="F89" i="9"/>
  <c r="F81" i="9"/>
  <c r="F73" i="9"/>
  <c r="F65" i="9"/>
  <c r="F57" i="9"/>
  <c r="F49" i="9"/>
  <c r="F41" i="9"/>
  <c r="F33" i="9"/>
  <c r="F25" i="9"/>
  <c r="F17" i="9"/>
  <c r="F9" i="9"/>
  <c r="F312" i="9"/>
  <c r="F304" i="9"/>
  <c r="F296" i="9"/>
  <c r="F288" i="9"/>
  <c r="F280" i="9"/>
  <c r="F272" i="9"/>
  <c r="F264" i="9"/>
  <c r="F256" i="9"/>
  <c r="F248" i="9"/>
  <c r="F240" i="9"/>
  <c r="F232" i="9"/>
  <c r="F224" i="9"/>
  <c r="F216" i="9"/>
  <c r="F208" i="9"/>
  <c r="F200" i="9"/>
  <c r="F192" i="9"/>
  <c r="F184" i="9"/>
  <c r="F176" i="9"/>
  <c r="F168" i="9"/>
  <c r="F160" i="9"/>
  <c r="F152" i="9"/>
  <c r="F144" i="9"/>
  <c r="F136" i="9"/>
  <c r="F128" i="9"/>
  <c r="F120" i="9"/>
  <c r="F112" i="9"/>
  <c r="F104" i="9"/>
  <c r="F96" i="9"/>
  <c r="F88" i="9"/>
  <c r="F80" i="9"/>
  <c r="F72" i="9"/>
  <c r="F64" i="9"/>
  <c r="F56" i="9"/>
  <c r="F48" i="9"/>
  <c r="F40" i="9"/>
  <c r="F32" i="9"/>
  <c r="F24" i="9"/>
  <c r="F16" i="9"/>
  <c r="F8" i="9"/>
  <c r="F311" i="9"/>
  <c r="F303" i="9"/>
  <c r="F295" i="9"/>
  <c r="F287" i="9"/>
  <c r="F279" i="9"/>
  <c r="F271" i="9"/>
  <c r="F263" i="9"/>
  <c r="F255" i="9"/>
  <c r="F247" i="9"/>
  <c r="F239" i="9"/>
  <c r="F231" i="9"/>
  <c r="F223" i="9"/>
  <c r="F215" i="9"/>
  <c r="F207" i="9"/>
  <c r="F199" i="9"/>
  <c r="F191" i="9"/>
  <c r="F183" i="9"/>
  <c r="F175" i="9"/>
  <c r="F167" i="9"/>
  <c r="F159" i="9"/>
  <c r="F151" i="9"/>
  <c r="F143" i="9"/>
  <c r="F135" i="9"/>
  <c r="F127" i="9"/>
  <c r="F119" i="9"/>
  <c r="F111" i="9"/>
  <c r="F103" i="9"/>
  <c r="F95" i="9"/>
  <c r="F87" i="9"/>
  <c r="F79" i="9"/>
  <c r="F71" i="9"/>
  <c r="F63" i="9"/>
  <c r="F55" i="9"/>
  <c r="F47" i="9"/>
  <c r="F39" i="9"/>
  <c r="F31" i="9"/>
  <c r="F23" i="9"/>
  <c r="F15" i="9"/>
  <c r="F7" i="9"/>
  <c r="F310" i="9"/>
  <c r="F302" i="9"/>
  <c r="F294" i="9"/>
  <c r="F286" i="9"/>
  <c r="F278" i="9"/>
  <c r="F270" i="9"/>
  <c r="F262" i="9"/>
  <c r="F254" i="9"/>
  <c r="F246" i="9"/>
  <c r="F238" i="9"/>
  <c r="F230" i="9"/>
  <c r="F222" i="9"/>
  <c r="F214" i="9"/>
  <c r="F206" i="9"/>
  <c r="F198" i="9"/>
  <c r="F190" i="9"/>
  <c r="F182" i="9"/>
  <c r="F174" i="9"/>
  <c r="F166" i="9"/>
  <c r="F158" i="9"/>
  <c r="F150" i="9"/>
  <c r="F142" i="9"/>
  <c r="F134" i="9"/>
  <c r="F126" i="9"/>
  <c r="F118" i="9"/>
  <c r="F110" i="9"/>
  <c r="F102" i="9"/>
  <c r="F94" i="9"/>
  <c r="F86" i="9"/>
  <c r="F78" i="9"/>
  <c r="F70" i="9"/>
  <c r="F62" i="9"/>
  <c r="F54" i="9"/>
  <c r="F46" i="9"/>
  <c r="F38" i="9"/>
  <c r="F30" i="9"/>
  <c r="F22" i="9"/>
  <c r="F14" i="9"/>
  <c r="F6" i="9"/>
  <c r="F316" i="9"/>
  <c r="F308" i="9"/>
  <c r="F300" i="9"/>
  <c r="F292" i="9"/>
  <c r="F284" i="9"/>
  <c r="F276" i="9"/>
  <c r="F268" i="9"/>
  <c r="F260" i="9"/>
  <c r="F252" i="9"/>
  <c r="F244" i="9"/>
  <c r="F236" i="9"/>
  <c r="F228" i="9"/>
  <c r="F220" i="9"/>
  <c r="F212" i="9"/>
  <c r="F204" i="9"/>
  <c r="F196" i="9"/>
  <c r="F188" i="9"/>
  <c r="F180" i="9"/>
  <c r="F172" i="9"/>
  <c r="F164" i="9"/>
  <c r="F156" i="9"/>
  <c r="F148" i="9"/>
  <c r="F140" i="9"/>
  <c r="F132" i="9"/>
  <c r="F124" i="9"/>
  <c r="F116" i="9"/>
  <c r="F108" i="9"/>
  <c r="F100" i="9"/>
  <c r="F92" i="9"/>
  <c r="F84" i="9"/>
  <c r="F76" i="9"/>
  <c r="F68" i="9"/>
  <c r="F60" i="9"/>
  <c r="F52" i="9"/>
  <c r="F44" i="9"/>
  <c r="F36" i="9"/>
  <c r="F28" i="9"/>
  <c r="F20" i="9"/>
  <c r="F12" i="9"/>
  <c r="G2" i="9"/>
  <c r="G538" i="9"/>
  <c r="G459" i="9"/>
  <c r="G331" i="9"/>
  <c r="G237" i="9"/>
  <c r="G155" i="9"/>
  <c r="G89" i="9"/>
  <c r="G25" i="9"/>
  <c r="G434" i="9"/>
  <c r="G306" i="9"/>
  <c r="G219" i="9"/>
  <c r="G154" i="9"/>
  <c r="G68" i="9"/>
  <c r="G9" i="9"/>
  <c r="G427" i="9"/>
  <c r="G301" i="9"/>
  <c r="G218" i="9"/>
  <c r="G133" i="9"/>
  <c r="G66" i="9"/>
  <c r="G4" i="9"/>
  <c r="G402" i="9"/>
  <c r="G283" i="9"/>
  <c r="G202" i="9"/>
  <c r="G131" i="9"/>
  <c r="G50" i="9"/>
  <c r="G530" i="9"/>
  <c r="G395" i="9"/>
  <c r="G282" i="9"/>
  <c r="G197" i="9"/>
  <c r="G115" i="9"/>
  <c r="G49" i="9"/>
  <c r="G498" i="9"/>
  <c r="G370" i="9"/>
  <c r="G261" i="9"/>
  <c r="G195" i="9"/>
  <c r="G114" i="9"/>
  <c r="G44" i="9"/>
  <c r="G491" i="9"/>
  <c r="G363" i="9"/>
  <c r="G259" i="9"/>
  <c r="G178" i="9"/>
  <c r="G108" i="9"/>
  <c r="G28" i="9"/>
  <c r="G466" i="9"/>
  <c r="G338" i="9"/>
  <c r="G242" i="9"/>
  <c r="G173" i="9"/>
  <c r="G90" i="9"/>
  <c r="G26" i="9"/>
  <c r="G594" i="9"/>
  <c r="G586" i="9"/>
  <c r="G522" i="9"/>
  <c r="G490" i="9"/>
  <c r="G458" i="9"/>
  <c r="G426" i="9"/>
  <c r="G394" i="9"/>
  <c r="G362" i="9"/>
  <c r="G330" i="9"/>
  <c r="G299" i="9"/>
  <c r="G277" i="9"/>
  <c r="G258" i="9"/>
  <c r="G235" i="9"/>
  <c r="G213" i="9"/>
  <c r="G194" i="9"/>
  <c r="G171" i="9"/>
  <c r="G149" i="9"/>
  <c r="G130" i="9"/>
  <c r="G106" i="9"/>
  <c r="G84" i="9"/>
  <c r="G65" i="9"/>
  <c r="G42" i="9"/>
  <c r="G20" i="9"/>
  <c r="G109" i="9"/>
  <c r="G514" i="9"/>
  <c r="G482" i="9"/>
  <c r="G418" i="9"/>
  <c r="G386" i="9"/>
  <c r="G354" i="9"/>
  <c r="G322" i="9"/>
  <c r="G293" i="9"/>
  <c r="G274" i="9"/>
  <c r="G251" i="9"/>
  <c r="G229" i="9"/>
  <c r="G210" i="9"/>
  <c r="G187" i="9"/>
  <c r="G165" i="9"/>
  <c r="G146" i="9"/>
  <c r="G123" i="9"/>
  <c r="G100" i="9"/>
  <c r="G81" i="9"/>
  <c r="G58" i="9"/>
  <c r="G36" i="9"/>
  <c r="G17" i="9"/>
  <c r="G507" i="9"/>
  <c r="G475" i="9"/>
  <c r="G443" i="9"/>
  <c r="G411" i="9"/>
  <c r="G379" i="9"/>
  <c r="G347" i="9"/>
  <c r="G315" i="9"/>
  <c r="G291" i="9"/>
  <c r="G269" i="9"/>
  <c r="G250" i="9"/>
  <c r="G227" i="9"/>
  <c r="G205" i="9"/>
  <c r="G186" i="9"/>
  <c r="G163" i="9"/>
  <c r="G141" i="9"/>
  <c r="G122" i="9"/>
  <c r="G98" i="9"/>
  <c r="G76" i="9"/>
  <c r="G57" i="9"/>
  <c r="G34" i="9"/>
  <c r="G12" i="9"/>
  <c r="G554" i="9"/>
  <c r="G474" i="9"/>
  <c r="G442" i="9"/>
  <c r="G410" i="9"/>
  <c r="G378" i="9"/>
  <c r="G314" i="9"/>
  <c r="G290" i="9"/>
  <c r="G267" i="9"/>
  <c r="G245" i="9"/>
  <c r="G226" i="9"/>
  <c r="G203" i="9"/>
  <c r="G181" i="9"/>
  <c r="G139" i="9"/>
  <c r="G97" i="9"/>
  <c r="G52" i="9"/>
  <c r="G33" i="9"/>
  <c r="G499" i="9"/>
  <c r="G339" i="9"/>
  <c r="G285" i="9"/>
  <c r="G243" i="9"/>
  <c r="G179" i="9"/>
  <c r="G578" i="9"/>
  <c r="G515" i="9"/>
  <c r="G483" i="9"/>
  <c r="G451" i="9"/>
  <c r="G419" i="9"/>
  <c r="G387" i="9"/>
  <c r="G355" i="9"/>
  <c r="G323" i="9"/>
  <c r="G298" i="9"/>
  <c r="G275" i="9"/>
  <c r="G253" i="9"/>
  <c r="G234" i="9"/>
  <c r="G211" i="9"/>
  <c r="G189" i="9"/>
  <c r="G170" i="9"/>
  <c r="G147" i="9"/>
  <c r="G125" i="9"/>
  <c r="G105" i="9"/>
  <c r="G82" i="9"/>
  <c r="G60" i="9"/>
  <c r="G41" i="9"/>
  <c r="G18" i="9"/>
  <c r="G450" i="9"/>
  <c r="G506" i="9"/>
  <c r="G570" i="9"/>
  <c r="G346" i="9"/>
  <c r="G117" i="9"/>
  <c r="G74" i="9"/>
  <c r="G10" i="9"/>
  <c r="G546" i="9"/>
  <c r="G467" i="9"/>
  <c r="G435" i="9"/>
  <c r="G403" i="9"/>
  <c r="G371" i="9"/>
  <c r="G307" i="9"/>
  <c r="G266" i="9"/>
  <c r="G221" i="9"/>
  <c r="G157" i="9"/>
  <c r="G138" i="9"/>
  <c r="G92" i="9"/>
  <c r="G73" i="9"/>
  <c r="G562" i="9"/>
  <c r="G162" i="9"/>
  <c r="G593" i="9"/>
  <c r="G585" i="9"/>
  <c r="G577" i="9"/>
  <c r="G569" i="9"/>
  <c r="G561" i="9"/>
  <c r="G553" i="9"/>
  <c r="G545" i="9"/>
  <c r="G537" i="9"/>
  <c r="G529" i="9"/>
  <c r="G521" i="9"/>
  <c r="G513" i="9"/>
  <c r="G505" i="9"/>
  <c r="G497" i="9"/>
  <c r="G489" i="9"/>
  <c r="G481" i="9"/>
  <c r="G473" i="9"/>
  <c r="G465" i="9"/>
  <c r="G457" i="9"/>
  <c r="G449" i="9"/>
  <c r="G441" i="9"/>
  <c r="G433" i="9"/>
  <c r="G425" i="9"/>
  <c r="G417" i="9"/>
  <c r="G409" i="9"/>
  <c r="G401" i="9"/>
  <c r="G393" i="9"/>
  <c r="G385" i="9"/>
  <c r="G377" i="9"/>
  <c r="G369" i="9"/>
  <c r="G361" i="9"/>
  <c r="G353" i="9"/>
  <c r="G345" i="9"/>
  <c r="G337" i="9"/>
  <c r="G329" i="9"/>
  <c r="G321" i="9"/>
  <c r="G313" i="9"/>
  <c r="G305" i="9"/>
  <c r="G297" i="9"/>
  <c r="G289" i="9"/>
  <c r="G281" i="9"/>
  <c r="G273" i="9"/>
  <c r="G265" i="9"/>
  <c r="G257" i="9"/>
  <c r="G249" i="9"/>
  <c r="G241" i="9"/>
  <c r="G233" i="9"/>
  <c r="G225" i="9"/>
  <c r="G217" i="9"/>
  <c r="G209" i="9"/>
  <c r="G201" i="9"/>
  <c r="G193" i="9"/>
  <c r="G185" i="9"/>
  <c r="G177" i="9"/>
  <c r="G169" i="9"/>
  <c r="G161" i="9"/>
  <c r="G153" i="9"/>
  <c r="G145" i="9"/>
  <c r="G137" i="9"/>
  <c r="G129" i="9"/>
  <c r="G121" i="9"/>
  <c r="G113" i="9"/>
  <c r="G104" i="9"/>
  <c r="G96" i="9"/>
  <c r="G88" i="9"/>
  <c r="G80" i="9"/>
  <c r="G72" i="9"/>
  <c r="G64" i="9"/>
  <c r="G56" i="9"/>
  <c r="G48" i="9"/>
  <c r="G40" i="9"/>
  <c r="G32" i="9"/>
  <c r="G24" i="9"/>
  <c r="G16" i="9"/>
  <c r="G8" i="9"/>
  <c r="G581" i="9"/>
  <c r="G557" i="9"/>
  <c r="G525" i="9"/>
  <c r="G493" i="9"/>
  <c r="G461" i="9"/>
  <c r="G413" i="9"/>
  <c r="G381" i="9"/>
  <c r="G357" i="9"/>
  <c r="G325" i="9"/>
  <c r="G600" i="9"/>
  <c r="G592" i="9"/>
  <c r="G584" i="9"/>
  <c r="G576" i="9"/>
  <c r="G568" i="9"/>
  <c r="G560" i="9"/>
  <c r="G552" i="9"/>
  <c r="G544" i="9"/>
  <c r="G536" i="9"/>
  <c r="G528" i="9"/>
  <c r="G520" i="9"/>
  <c r="G512" i="9"/>
  <c r="G504" i="9"/>
  <c r="G496" i="9"/>
  <c r="G488" i="9"/>
  <c r="G480" i="9"/>
  <c r="G472" i="9"/>
  <c r="G464" i="9"/>
  <c r="G456" i="9"/>
  <c r="G448" i="9"/>
  <c r="G440" i="9"/>
  <c r="G432" i="9"/>
  <c r="G424" i="9"/>
  <c r="G416" i="9"/>
  <c r="G408" i="9"/>
  <c r="G400" i="9"/>
  <c r="G392" i="9"/>
  <c r="G384" i="9"/>
  <c r="G376" i="9"/>
  <c r="G368" i="9"/>
  <c r="G360" i="9"/>
  <c r="G352" i="9"/>
  <c r="G344" i="9"/>
  <c r="G336" i="9"/>
  <c r="G328" i="9"/>
  <c r="G320" i="9"/>
  <c r="G312" i="9"/>
  <c r="G304" i="9"/>
  <c r="G296" i="9"/>
  <c r="G288" i="9"/>
  <c r="G280" i="9"/>
  <c r="G272" i="9"/>
  <c r="G264" i="9"/>
  <c r="G256" i="9"/>
  <c r="G248" i="9"/>
  <c r="G240" i="9"/>
  <c r="G232" i="9"/>
  <c r="G224" i="9"/>
  <c r="G216" i="9"/>
  <c r="G208" i="9"/>
  <c r="G200" i="9"/>
  <c r="G192" i="9"/>
  <c r="G184" i="9"/>
  <c r="G176" i="9"/>
  <c r="G168" i="9"/>
  <c r="G160" i="9"/>
  <c r="G152" i="9"/>
  <c r="G144" i="9"/>
  <c r="G136" i="9"/>
  <c r="G128" i="9"/>
  <c r="G120" i="9"/>
  <c r="G112" i="9"/>
  <c r="G103" i="9"/>
  <c r="G95" i="9"/>
  <c r="G87" i="9"/>
  <c r="G79" i="9"/>
  <c r="G71" i="9"/>
  <c r="G63" i="9"/>
  <c r="G55" i="9"/>
  <c r="G47" i="9"/>
  <c r="G39" i="9"/>
  <c r="G31" i="9"/>
  <c r="G23" i="9"/>
  <c r="G15" i="9"/>
  <c r="G7" i="9"/>
  <c r="G573" i="9"/>
  <c r="G549" i="9"/>
  <c r="G517" i="9"/>
  <c r="G485" i="9"/>
  <c r="G453" i="9"/>
  <c r="G429" i="9"/>
  <c r="G405" i="9"/>
  <c r="G373" i="9"/>
  <c r="G341" i="9"/>
  <c r="G309" i="9"/>
  <c r="G599" i="9"/>
  <c r="G591" i="9"/>
  <c r="G583" i="9"/>
  <c r="G575" i="9"/>
  <c r="G567" i="9"/>
  <c r="G559" i="9"/>
  <c r="G551" i="9"/>
  <c r="G543" i="9"/>
  <c r="G535" i="9"/>
  <c r="G527" i="9"/>
  <c r="G519" i="9"/>
  <c r="G511" i="9"/>
  <c r="G503" i="9"/>
  <c r="G495" i="9"/>
  <c r="G487" i="9"/>
  <c r="G479" i="9"/>
  <c r="G471" i="9"/>
  <c r="G463" i="9"/>
  <c r="G455" i="9"/>
  <c r="G447" i="9"/>
  <c r="G439" i="9"/>
  <c r="G431" i="9"/>
  <c r="G423" i="9"/>
  <c r="G415" i="9"/>
  <c r="G407" i="9"/>
  <c r="G399" i="9"/>
  <c r="G391" i="9"/>
  <c r="G383" i="9"/>
  <c r="G375" i="9"/>
  <c r="G367" i="9"/>
  <c r="G359" i="9"/>
  <c r="G351" i="9"/>
  <c r="G343" i="9"/>
  <c r="G335" i="9"/>
  <c r="G327" i="9"/>
  <c r="G319" i="9"/>
  <c r="G311" i="9"/>
  <c r="G303" i="9"/>
  <c r="G295" i="9"/>
  <c r="G287" i="9"/>
  <c r="G279" i="9"/>
  <c r="G271" i="9"/>
  <c r="G263" i="9"/>
  <c r="G255" i="9"/>
  <c r="G247" i="9"/>
  <c r="G239" i="9"/>
  <c r="G231" i="9"/>
  <c r="G223" i="9"/>
  <c r="G215" i="9"/>
  <c r="G207" i="9"/>
  <c r="G199" i="9"/>
  <c r="G191" i="9"/>
  <c r="G183" i="9"/>
  <c r="G175" i="9"/>
  <c r="G167" i="9"/>
  <c r="G159" i="9"/>
  <c r="G151" i="9"/>
  <c r="G143" i="9"/>
  <c r="G135" i="9"/>
  <c r="G127" i="9"/>
  <c r="G119" i="9"/>
  <c r="G111" i="9"/>
  <c r="G102" i="9"/>
  <c r="G94" i="9"/>
  <c r="G86" i="9"/>
  <c r="G78" i="9"/>
  <c r="G70" i="9"/>
  <c r="G62" i="9"/>
  <c r="G54" i="9"/>
  <c r="G46" i="9"/>
  <c r="G38" i="9"/>
  <c r="G30" i="9"/>
  <c r="G22" i="9"/>
  <c r="G14" i="9"/>
  <c r="G6" i="9"/>
  <c r="G589" i="9"/>
  <c r="G565" i="9"/>
  <c r="G541" i="9"/>
  <c r="G509" i="9"/>
  <c r="G477" i="9"/>
  <c r="G445" i="9"/>
  <c r="G421" i="9"/>
  <c r="G389" i="9"/>
  <c r="G349" i="9"/>
  <c r="G317" i="9"/>
  <c r="G598" i="9"/>
  <c r="G590" i="9"/>
  <c r="G582" i="9"/>
  <c r="G574" i="9"/>
  <c r="G566" i="9"/>
  <c r="G558" i="9"/>
  <c r="G550" i="9"/>
  <c r="G542" i="9"/>
  <c r="G534" i="9"/>
  <c r="G526" i="9"/>
  <c r="G518" i="9"/>
  <c r="G510" i="9"/>
  <c r="G502" i="9"/>
  <c r="G494" i="9"/>
  <c r="G486" i="9"/>
  <c r="G478" i="9"/>
  <c r="G470" i="9"/>
  <c r="G462" i="9"/>
  <c r="G454" i="9"/>
  <c r="G446" i="9"/>
  <c r="G438" i="9"/>
  <c r="G430" i="9"/>
  <c r="G422" i="9"/>
  <c r="G414" i="9"/>
  <c r="G406" i="9"/>
  <c r="G398" i="9"/>
  <c r="G390" i="9"/>
  <c r="G382" i="9"/>
  <c r="G374" i="9"/>
  <c r="G366" i="9"/>
  <c r="G358" i="9"/>
  <c r="G350" i="9"/>
  <c r="G342" i="9"/>
  <c r="G334" i="9"/>
  <c r="G326" i="9"/>
  <c r="G318" i="9"/>
  <c r="G310" i="9"/>
  <c r="G302" i="9"/>
  <c r="G294" i="9"/>
  <c r="G286" i="9"/>
  <c r="G278" i="9"/>
  <c r="G270" i="9"/>
  <c r="G262" i="9"/>
  <c r="G254" i="9"/>
  <c r="G246" i="9"/>
  <c r="G238" i="9"/>
  <c r="G230" i="9"/>
  <c r="G222" i="9"/>
  <c r="G214" i="9"/>
  <c r="G206" i="9"/>
  <c r="G198" i="9"/>
  <c r="G190" i="9"/>
  <c r="G182" i="9"/>
  <c r="G174" i="9"/>
  <c r="G166" i="9"/>
  <c r="G158" i="9"/>
  <c r="G150" i="9"/>
  <c r="G142" i="9"/>
  <c r="G134" i="9"/>
  <c r="G126" i="9"/>
  <c r="G118" i="9"/>
  <c r="G110" i="9"/>
  <c r="G101" i="9"/>
  <c r="G93" i="9"/>
  <c r="G85" i="9"/>
  <c r="G77" i="9"/>
  <c r="G69" i="9"/>
  <c r="G61" i="9"/>
  <c r="G53" i="9"/>
  <c r="G45" i="9"/>
  <c r="G37" i="9"/>
  <c r="G29" i="9"/>
  <c r="G21" i="9"/>
  <c r="G13" i="9"/>
  <c r="G5" i="9"/>
  <c r="G597" i="9"/>
  <c r="G533" i="9"/>
  <c r="G501" i="9"/>
  <c r="G469" i="9"/>
  <c r="G437" i="9"/>
  <c r="G397" i="9"/>
  <c r="G365" i="9"/>
  <c r="G333" i="9"/>
  <c r="G596" i="9"/>
  <c r="G588" i="9"/>
  <c r="G580" i="9"/>
  <c r="G572" i="9"/>
  <c r="G564" i="9"/>
  <c r="G556" i="9"/>
  <c r="G548" i="9"/>
  <c r="G540" i="9"/>
  <c r="G532" i="9"/>
  <c r="G524" i="9"/>
  <c r="G516" i="9"/>
  <c r="G508" i="9"/>
  <c r="G500" i="9"/>
  <c r="G492" i="9"/>
  <c r="G484" i="9"/>
  <c r="G476" i="9"/>
  <c r="G468" i="9"/>
  <c r="G460" i="9"/>
  <c r="G452" i="9"/>
  <c r="G444" i="9"/>
  <c r="G436" i="9"/>
  <c r="G428" i="9"/>
  <c r="G420" i="9"/>
  <c r="G412" i="9"/>
  <c r="G404" i="9"/>
  <c r="G396" i="9"/>
  <c r="G388" i="9"/>
  <c r="G380" i="9"/>
  <c r="G372" i="9"/>
  <c r="G364" i="9"/>
  <c r="G356" i="9"/>
  <c r="G348" i="9"/>
  <c r="G340" i="9"/>
  <c r="G332" i="9"/>
  <c r="G324" i="9"/>
  <c r="G316" i="9"/>
  <c r="G308" i="9"/>
  <c r="G300" i="9"/>
  <c r="G292" i="9"/>
  <c r="G284" i="9"/>
  <c r="G276" i="9"/>
  <c r="G268" i="9"/>
  <c r="G260" i="9"/>
  <c r="G252" i="9"/>
  <c r="G244" i="9"/>
  <c r="G236" i="9"/>
  <c r="G228" i="9"/>
  <c r="G220" i="9"/>
  <c r="G212" i="9"/>
  <c r="G204" i="9"/>
  <c r="G196" i="9"/>
  <c r="G188" i="9"/>
  <c r="G180" i="9"/>
  <c r="G172" i="9"/>
  <c r="G164" i="9"/>
  <c r="G156" i="9"/>
  <c r="G148" i="9"/>
  <c r="G140" i="9"/>
  <c r="G132" i="9"/>
  <c r="G124" i="9"/>
  <c r="G116" i="9"/>
  <c r="G107" i="9"/>
  <c r="G99" i="9"/>
  <c r="G91" i="9"/>
  <c r="G83" i="9"/>
  <c r="G75" i="9"/>
  <c r="G67" i="9"/>
  <c r="G59" i="9"/>
  <c r="G51" i="9"/>
  <c r="G43" i="9"/>
  <c r="G35" i="9"/>
  <c r="G27" i="9"/>
  <c r="G19" i="9"/>
  <c r="G11" i="9"/>
  <c r="G3" i="9"/>
  <c r="G595" i="9"/>
  <c r="G587" i="9"/>
  <c r="G579" i="9"/>
  <c r="G571" i="9"/>
  <c r="G563" i="9"/>
  <c r="G555" i="9"/>
  <c r="G547" i="9"/>
  <c r="G539" i="9"/>
  <c r="G531" i="9"/>
  <c r="G523" i="9"/>
  <c r="P6" i="1" l="1"/>
  <c r="F5" i="9"/>
  <c r="Q2" i="1" l="1"/>
  <c r="B4" i="9"/>
  <c r="B5" i="9"/>
  <c r="B3" i="9"/>
  <c r="C3" i="9"/>
  <c r="C4" i="9"/>
  <c r="C5" i="9"/>
  <c r="E38" i="9"/>
  <c r="E569" i="9"/>
  <c r="E505" i="9"/>
  <c r="E457" i="9"/>
  <c r="E409" i="9"/>
  <c r="E393" i="9"/>
  <c r="E385" i="9"/>
  <c r="E377" i="9"/>
  <c r="E36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54" i="9"/>
  <c r="E577" i="9"/>
  <c r="E529" i="9"/>
  <c r="E473" i="9"/>
  <c r="E425" i="9"/>
  <c r="E345" i="9"/>
  <c r="E29" i="9"/>
  <c r="E600"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22" i="9"/>
  <c r="E537" i="9"/>
  <c r="E449" i="9"/>
  <c r="E321" i="9"/>
  <c r="E53" i="9"/>
  <c r="E68" i="9"/>
  <c r="E12" i="9"/>
  <c r="E559" i="9"/>
  <c r="E503" i="9"/>
  <c r="E447" i="9"/>
  <c r="E375" i="9"/>
  <c r="E327" i="9"/>
  <c r="E287" i="9"/>
  <c r="E255" i="9"/>
  <c r="E215" i="9"/>
  <c r="E167" i="9"/>
  <c r="E135" i="9"/>
  <c r="E95" i="9"/>
  <c r="E14" i="9"/>
  <c r="E561" i="9"/>
  <c r="E481" i="9"/>
  <c r="E417" i="9"/>
  <c r="E329" i="9"/>
  <c r="E45" i="9"/>
  <c r="E584" i="9"/>
  <c r="E36" i="9"/>
  <c r="E591" i="9"/>
  <c r="E551" i="9"/>
  <c r="E511" i="9"/>
  <c r="E471" i="9"/>
  <c r="E431" i="9"/>
  <c r="E399" i="9"/>
  <c r="E351" i="9"/>
  <c r="E279" i="9"/>
  <c r="E111" i="9"/>
  <c r="B2" i="9"/>
  <c r="D4" i="9" a="1"/>
  <c r="D4" i="9" s="1"/>
  <c r="D3" i="9" a="1"/>
  <c r="D3" i="9" s="1"/>
  <c r="E5" i="9"/>
  <c r="E46" i="9"/>
  <c r="E593" i="9"/>
  <c r="E553" i="9"/>
  <c r="E513" i="9"/>
  <c r="E465" i="9"/>
  <c r="E401" i="9"/>
  <c r="E353" i="9"/>
  <c r="E61" i="9"/>
  <c r="E21" i="9"/>
  <c r="E60" i="9"/>
  <c r="E20" i="9"/>
  <c r="E575" i="9"/>
  <c r="E543" i="9"/>
  <c r="E519" i="9"/>
  <c r="E479" i="9"/>
  <c r="E439" i="9"/>
  <c r="E415" i="9"/>
  <c r="E383" i="9"/>
  <c r="E343" i="9"/>
  <c r="E319" i="9"/>
  <c r="E295" i="9"/>
  <c r="E263" i="9"/>
  <c r="E239" i="9"/>
  <c r="E223" i="9"/>
  <c r="E191" i="9"/>
  <c r="E175" i="9"/>
  <c r="E151" i="9"/>
  <c r="E127" i="9"/>
  <c r="E103" i="9"/>
  <c r="E87" i="9"/>
  <c r="E75" i="9"/>
  <c r="E59" i="9"/>
  <c r="E43" i="9"/>
  <c r="E27" i="9"/>
  <c r="E11" i="9"/>
  <c r="E590" i="9"/>
  <c r="E574" i="9"/>
  <c r="E558" i="9"/>
  <c r="E542" i="9"/>
  <c r="E526" i="9"/>
  <c r="E510" i="9"/>
  <c r="E502" i="9"/>
  <c r="E486" i="9"/>
  <c r="E470" i="9"/>
  <c r="E454" i="9"/>
  <c r="E438" i="9"/>
  <c r="E422" i="9"/>
  <c r="E406" i="9"/>
  <c r="E390" i="9"/>
  <c r="E374" i="9"/>
  <c r="E358" i="9"/>
  <c r="E342" i="9"/>
  <c r="E318" i="9"/>
  <c r="E310" i="9"/>
  <c r="E294" i="9"/>
  <c r="E286" i="9"/>
  <c r="E278" i="9"/>
  <c r="E270" i="9"/>
  <c r="E262" i="9"/>
  <c r="E254" i="9"/>
  <c r="E246" i="9"/>
  <c r="E238" i="9"/>
  <c r="E222" i="9"/>
  <c r="E214" i="9"/>
  <c r="E206" i="9"/>
  <c r="E198" i="9"/>
  <c r="E190" i="9"/>
  <c r="E182" i="9"/>
  <c r="E174" i="9"/>
  <c r="E166" i="9"/>
  <c r="E158" i="9"/>
  <c r="E150" i="9"/>
  <c r="E142" i="9"/>
  <c r="E134" i="9"/>
  <c r="E126" i="9"/>
  <c r="E118" i="9"/>
  <c r="E110" i="9"/>
  <c r="E102" i="9"/>
  <c r="E94" i="9"/>
  <c r="E86" i="9"/>
  <c r="E78" i="9"/>
  <c r="E58" i="9"/>
  <c r="E34" i="9"/>
  <c r="E10" i="9"/>
  <c r="E581" i="9"/>
  <c r="E565" i="9"/>
  <c r="E541" i="9"/>
  <c r="E517" i="9"/>
  <c r="E501" i="9"/>
  <c r="E485" i="9"/>
  <c r="E461" i="9"/>
  <c r="E445" i="9"/>
  <c r="E413" i="9"/>
  <c r="E381" i="9"/>
  <c r="E357" i="9"/>
  <c r="E333" i="9"/>
  <c r="E309" i="9"/>
  <c r="E285" i="9"/>
  <c r="E253" i="9"/>
  <c r="E237" i="9"/>
  <c r="E213" i="9"/>
  <c r="E189" i="9"/>
  <c r="E173" i="9"/>
  <c r="E157" i="9"/>
  <c r="E141" i="9"/>
  <c r="E133" i="9"/>
  <c r="E125" i="9"/>
  <c r="E117" i="9"/>
  <c r="E109" i="9"/>
  <c r="E101" i="9"/>
  <c r="E93" i="9"/>
  <c r="E77" i="9"/>
  <c r="E70" i="9"/>
  <c r="E30" i="9"/>
  <c r="E74" i="9"/>
  <c r="E66" i="9"/>
  <c r="E50" i="9"/>
  <c r="E42" i="9"/>
  <c r="E26" i="9"/>
  <c r="E18" i="9"/>
  <c r="E597" i="9"/>
  <c r="E589" i="9"/>
  <c r="E573" i="9"/>
  <c r="E557" i="9"/>
  <c r="E549" i="9"/>
  <c r="E533" i="9"/>
  <c r="E525" i="9"/>
  <c r="E509" i="9"/>
  <c r="E493" i="9"/>
  <c r="E477" i="9"/>
  <c r="E469" i="9"/>
  <c r="E453" i="9"/>
  <c r="E437" i="9"/>
  <c r="E429" i="9"/>
  <c r="E421" i="9"/>
  <c r="E405" i="9"/>
  <c r="E397" i="9"/>
  <c r="E389" i="9"/>
  <c r="E373" i="9"/>
  <c r="E365" i="9"/>
  <c r="E349" i="9"/>
  <c r="E341" i="9"/>
  <c r="E325" i="9"/>
  <c r="E317" i="9"/>
  <c r="E301" i="9"/>
  <c r="E293" i="9"/>
  <c r="E277" i="9"/>
  <c r="E269" i="9"/>
  <c r="E261" i="9"/>
  <c r="E245" i="9"/>
  <c r="E229" i="9"/>
  <c r="E221" i="9"/>
  <c r="E205" i="9"/>
  <c r="E197" i="9"/>
  <c r="E181" i="9"/>
  <c r="E165" i="9"/>
  <c r="E149" i="9"/>
  <c r="E85" i="9"/>
  <c r="E73" i="9"/>
  <c r="E65" i="9"/>
  <c r="E57" i="9"/>
  <c r="E49" i="9"/>
  <c r="E41" i="9"/>
  <c r="E33" i="9"/>
  <c r="E25" i="9"/>
  <c r="E17" i="9"/>
  <c r="E9" i="9"/>
  <c r="E596" i="9"/>
  <c r="E588" i="9"/>
  <c r="E580" i="9"/>
  <c r="E572" i="9"/>
  <c r="E564" i="9"/>
  <c r="E556" i="9"/>
  <c r="E548" i="9"/>
  <c r="E540" i="9"/>
  <c r="E532" i="9"/>
  <c r="E524" i="9"/>
  <c r="E516" i="9"/>
  <c r="E508" i="9"/>
  <c r="E500" i="9"/>
  <c r="E492" i="9"/>
  <c r="E484" i="9"/>
  <c r="E476" i="9"/>
  <c r="E468" i="9"/>
  <c r="E460" i="9"/>
  <c r="E452" i="9"/>
  <c r="E444" i="9"/>
  <c r="E436" i="9"/>
  <c r="E428" i="9"/>
  <c r="E420" i="9"/>
  <c r="E412" i="9"/>
  <c r="E404" i="9"/>
  <c r="E396" i="9"/>
  <c r="E388" i="9"/>
  <c r="E380" i="9"/>
  <c r="E372" i="9"/>
  <c r="E364" i="9"/>
  <c r="E356" i="9"/>
  <c r="E348" i="9"/>
  <c r="E340" i="9"/>
  <c r="E332" i="9"/>
  <c r="E324" i="9"/>
  <c r="E316" i="9"/>
  <c r="E308" i="9"/>
  <c r="E300" i="9"/>
  <c r="E292" i="9"/>
  <c r="E284" i="9"/>
  <c r="E276" i="9"/>
  <c r="E268" i="9"/>
  <c r="E260" i="9"/>
  <c r="E252" i="9"/>
  <c r="E244" i="9"/>
  <c r="E236" i="9"/>
  <c r="E228" i="9"/>
  <c r="E220" i="9"/>
  <c r="E212" i="9"/>
  <c r="E204" i="9"/>
  <c r="E196" i="9"/>
  <c r="E188" i="9"/>
  <c r="E180" i="9"/>
  <c r="E172" i="9"/>
  <c r="E164" i="9"/>
  <c r="E156" i="9"/>
  <c r="E148" i="9"/>
  <c r="E140" i="9"/>
  <c r="E132" i="9"/>
  <c r="E124" i="9"/>
  <c r="E116" i="9"/>
  <c r="E108" i="9"/>
  <c r="E100" i="9"/>
  <c r="E92" i="9"/>
  <c r="E84" i="9"/>
  <c r="E76" i="9"/>
  <c r="E62" i="9"/>
  <c r="E585" i="9"/>
  <c r="E521" i="9"/>
  <c r="E489" i="9"/>
  <c r="E441" i="9"/>
  <c r="E369" i="9"/>
  <c r="E69" i="9"/>
  <c r="E13" i="9"/>
  <c r="E44" i="9"/>
  <c r="E583" i="9"/>
  <c r="E535" i="9"/>
  <c r="E495" i="9"/>
  <c r="E463" i="9"/>
  <c r="E423" i="9"/>
  <c r="E391" i="9"/>
  <c r="E359" i="9"/>
  <c r="E335" i="9"/>
  <c r="E303" i="9"/>
  <c r="E271" i="9"/>
  <c r="E247" i="9"/>
  <c r="E231" i="9"/>
  <c r="E199" i="9"/>
  <c r="E183" i="9"/>
  <c r="E159" i="9"/>
  <c r="E143" i="9"/>
  <c r="E119" i="9"/>
  <c r="E79" i="9"/>
  <c r="E67" i="9"/>
  <c r="E51" i="9"/>
  <c r="E35" i="9"/>
  <c r="E19" i="9"/>
  <c r="E598" i="9"/>
  <c r="E582" i="9"/>
  <c r="E566" i="9"/>
  <c r="E550" i="9"/>
  <c r="E534" i="9"/>
  <c r="E518" i="9"/>
  <c r="E494" i="9"/>
  <c r="E478" i="9"/>
  <c r="E462" i="9"/>
  <c r="E446" i="9"/>
  <c r="E430" i="9"/>
  <c r="E414" i="9"/>
  <c r="E398" i="9"/>
  <c r="E382" i="9"/>
  <c r="E366" i="9"/>
  <c r="E350" i="9"/>
  <c r="E334" i="9"/>
  <c r="E326" i="9"/>
  <c r="E302" i="9"/>
  <c r="E230" i="9"/>
  <c r="E72" i="9"/>
  <c r="E64" i="9"/>
  <c r="E56" i="9"/>
  <c r="E48" i="9"/>
  <c r="E40" i="9"/>
  <c r="E32" i="9"/>
  <c r="E24" i="9"/>
  <c r="E16" i="9"/>
  <c r="E8" i="9"/>
  <c r="E595" i="9"/>
  <c r="E587" i="9"/>
  <c r="E579" i="9"/>
  <c r="E571" i="9"/>
  <c r="E563" i="9"/>
  <c r="E555" i="9"/>
  <c r="E547" i="9"/>
  <c r="E539" i="9"/>
  <c r="E531" i="9"/>
  <c r="E523" i="9"/>
  <c r="E515" i="9"/>
  <c r="E507" i="9"/>
  <c r="E499" i="9"/>
  <c r="E491" i="9"/>
  <c r="E483" i="9"/>
  <c r="E475" i="9"/>
  <c r="E467" i="9"/>
  <c r="E459" i="9"/>
  <c r="E451" i="9"/>
  <c r="E443" i="9"/>
  <c r="E435" i="9"/>
  <c r="E427" i="9"/>
  <c r="E419" i="9"/>
  <c r="E411" i="9"/>
  <c r="E403" i="9"/>
  <c r="E395" i="9"/>
  <c r="E387" i="9"/>
  <c r="E379" i="9"/>
  <c r="E371" i="9"/>
  <c r="E363" i="9"/>
  <c r="E355" i="9"/>
  <c r="E347" i="9"/>
  <c r="E339" i="9"/>
  <c r="E331" i="9"/>
  <c r="E323" i="9"/>
  <c r="E315" i="9"/>
  <c r="E307" i="9"/>
  <c r="E299" i="9"/>
  <c r="E291" i="9"/>
  <c r="E283" i="9"/>
  <c r="E275" i="9"/>
  <c r="E267" i="9"/>
  <c r="E259" i="9"/>
  <c r="E251" i="9"/>
  <c r="E243" i="9"/>
  <c r="E235" i="9"/>
  <c r="E227" i="9"/>
  <c r="E219" i="9"/>
  <c r="E211" i="9"/>
  <c r="E203" i="9"/>
  <c r="E195" i="9"/>
  <c r="E187" i="9"/>
  <c r="E179" i="9"/>
  <c r="E171" i="9"/>
  <c r="E163" i="9"/>
  <c r="E155" i="9"/>
  <c r="E147" i="9"/>
  <c r="E139" i="9"/>
  <c r="E131" i="9"/>
  <c r="E123" i="9"/>
  <c r="E115" i="9"/>
  <c r="E107" i="9"/>
  <c r="E99" i="9"/>
  <c r="E91" i="9"/>
  <c r="E83" i="9"/>
  <c r="E6" i="9"/>
  <c r="E545" i="9"/>
  <c r="E497" i="9"/>
  <c r="E433" i="9"/>
  <c r="E337" i="9"/>
  <c r="E37" i="9"/>
  <c r="E592" i="9"/>
  <c r="E52" i="9"/>
  <c r="E28" i="9"/>
  <c r="E599" i="9"/>
  <c r="E567" i="9"/>
  <c r="E527" i="9"/>
  <c r="E487" i="9"/>
  <c r="E455" i="9"/>
  <c r="E407" i="9"/>
  <c r="E367" i="9"/>
  <c r="E311" i="9"/>
  <c r="E207" i="9"/>
  <c r="E71" i="9"/>
  <c r="E63" i="9"/>
  <c r="E55" i="9"/>
  <c r="E47" i="9"/>
  <c r="E39" i="9"/>
  <c r="E31" i="9"/>
  <c r="E23" i="9"/>
  <c r="E15" i="9"/>
  <c r="E7" i="9"/>
  <c r="E594" i="9"/>
  <c r="E586" i="9"/>
  <c r="E578" i="9"/>
  <c r="E570" i="9"/>
  <c r="E562" i="9"/>
  <c r="E554" i="9"/>
  <c r="E546" i="9"/>
  <c r="E538" i="9"/>
  <c r="E530" i="9"/>
  <c r="E522" i="9"/>
  <c r="E514" i="9"/>
  <c r="E506" i="9"/>
  <c r="E498" i="9"/>
  <c r="E490" i="9"/>
  <c r="E482" i="9"/>
  <c r="E474" i="9"/>
  <c r="E466" i="9"/>
  <c r="E458" i="9"/>
  <c r="E450" i="9"/>
  <c r="E442" i="9"/>
  <c r="E434" i="9"/>
  <c r="E426" i="9"/>
  <c r="E418" i="9"/>
  <c r="E410" i="9"/>
  <c r="E402" i="9"/>
  <c r="E394" i="9"/>
  <c r="E386" i="9"/>
  <c r="E378" i="9"/>
  <c r="E370" i="9"/>
  <c r="E362" i="9"/>
  <c r="E354" i="9"/>
  <c r="E346" i="9"/>
  <c r="E338" i="9"/>
  <c r="E330" i="9"/>
  <c r="E322" i="9"/>
  <c r="E314" i="9"/>
  <c r="E306" i="9"/>
  <c r="E298" i="9"/>
  <c r="E290" i="9"/>
  <c r="E282" i="9"/>
  <c r="E274" i="9"/>
  <c r="E266" i="9"/>
  <c r="E258" i="9"/>
  <c r="E250" i="9"/>
  <c r="E242" i="9"/>
  <c r="E234" i="9"/>
  <c r="E226" i="9"/>
  <c r="E218" i="9"/>
  <c r="E210" i="9"/>
  <c r="E202" i="9"/>
  <c r="E194" i="9"/>
  <c r="E186" i="9"/>
  <c r="E178" i="9"/>
  <c r="E170" i="9"/>
  <c r="E162" i="9"/>
  <c r="E154" i="9"/>
  <c r="E146" i="9"/>
  <c r="E138" i="9"/>
  <c r="E130" i="9"/>
  <c r="E122" i="9"/>
  <c r="E114" i="9"/>
  <c r="E106" i="9"/>
  <c r="E98" i="9"/>
  <c r="E90" i="9"/>
  <c r="E82" i="9"/>
  <c r="C2" i="9" l="1"/>
  <c r="D2" i="9" a="1"/>
  <c r="D2" i="9" s="1"/>
  <c r="B3" i="8"/>
  <c r="I3" i="1"/>
  <c r="I4" i="1"/>
  <c r="I5" i="1"/>
  <c r="I7" i="1"/>
  <c r="I8" i="1"/>
  <c r="D90" i="9" l="1" a="1"/>
  <c r="D90" i="9" s="1"/>
  <c r="D5" i="9" a="1"/>
  <c r="D5" i="9" s="1"/>
  <c r="D80" i="9" a="1"/>
  <c r="D80" i="9" s="1"/>
  <c r="D501" i="9" a="1"/>
  <c r="D501" i="9" s="1"/>
  <c r="D205" i="9" a="1"/>
  <c r="D205" i="9" s="1"/>
  <c r="D204" i="9" a="1"/>
  <c r="D204" i="9" s="1"/>
  <c r="D334" i="9" a="1"/>
  <c r="D334" i="9" s="1"/>
  <c r="D187" i="9" a="1"/>
  <c r="D187" i="9" s="1"/>
  <c r="D410" i="9" a="1"/>
  <c r="D410" i="9" s="1"/>
  <c r="D81" i="9" a="1"/>
  <c r="D81" i="9" s="1"/>
  <c r="D136" i="9" a="1"/>
  <c r="D136" i="9" s="1"/>
  <c r="D383" i="9" a="1"/>
  <c r="D383" i="9" s="1"/>
  <c r="D58" i="9" a="1"/>
  <c r="D58" i="9" s="1"/>
  <c r="D293" i="9" a="1"/>
  <c r="D293" i="9" s="1"/>
  <c r="D260" i="9" a="1"/>
  <c r="D260" i="9" s="1"/>
  <c r="D446" i="9" a="1"/>
  <c r="D446" i="9" s="1"/>
  <c r="D243" i="9" a="1"/>
  <c r="D243" i="9" s="1"/>
  <c r="D466" i="9" a="1"/>
  <c r="D466" i="9" s="1"/>
  <c r="D265" i="9" a="1"/>
  <c r="D265" i="9" s="1"/>
  <c r="D320" i="9" a="1"/>
  <c r="D320" i="9" s="1"/>
  <c r="D279" i="9" a="1"/>
  <c r="D279" i="9" s="1"/>
  <c r="D262" i="9" a="1"/>
  <c r="D262" i="9" s="1"/>
  <c r="D573" i="9" a="1"/>
  <c r="D573" i="9" s="1"/>
  <c r="D444" i="9" a="1"/>
  <c r="D444" i="9" s="1"/>
  <c r="D303" i="9" a="1"/>
  <c r="D303" i="9" s="1"/>
  <c r="D427" i="9" a="1"/>
  <c r="D427" i="9" s="1"/>
  <c r="D55" i="9" a="1"/>
  <c r="D55" i="9" s="1"/>
  <c r="D138" i="9" a="1"/>
  <c r="D138" i="9" s="1"/>
  <c r="D504" i="9" a="1"/>
  <c r="D504" i="9" s="1"/>
  <c r="D375" i="9" a="1"/>
  <c r="D375" i="9" s="1"/>
  <c r="D590" i="9" a="1"/>
  <c r="D590" i="9" s="1"/>
  <c r="D237" i="9" a="1"/>
  <c r="D237" i="9" s="1"/>
  <c r="D33" i="9" a="1"/>
  <c r="D33" i="9" s="1"/>
  <c r="D116" i="9" a="1"/>
  <c r="D116" i="9" s="1"/>
  <c r="D16" i="9" a="1"/>
  <c r="D16" i="9" s="1"/>
  <c r="D99" i="9" a="1"/>
  <c r="D99" i="9" s="1"/>
  <c r="D569" i="9" a="1"/>
  <c r="D569" i="9" s="1"/>
  <c r="D432" i="9" a="1"/>
  <c r="D432" i="9" s="1"/>
  <c r="D561" i="9" a="1"/>
  <c r="D561" i="9" s="1"/>
  <c r="D574" i="9" a="1"/>
  <c r="D574" i="9" s="1"/>
  <c r="D213" i="9" a="1"/>
  <c r="D213" i="9" s="1"/>
  <c r="D25" i="9" a="1"/>
  <c r="D25" i="9" s="1"/>
  <c r="D108" i="9" a="1"/>
  <c r="D108" i="9" s="1"/>
  <c r="D8" i="9" a="1"/>
  <c r="D8" i="9" s="1"/>
  <c r="D91" i="9" a="1"/>
  <c r="D91" i="9" s="1"/>
  <c r="D314" i="9" a="1"/>
  <c r="D314" i="9" s="1"/>
  <c r="D305" i="9" a="1"/>
  <c r="D305" i="9" s="1"/>
  <c r="D360" i="9" a="1"/>
  <c r="D360" i="9" s="1"/>
  <c r="D511" i="9" a="1"/>
  <c r="D511" i="9" s="1"/>
  <c r="D238" i="9" a="1"/>
  <c r="D238" i="9" s="1"/>
  <c r="D533" i="9" a="1"/>
  <c r="D533" i="9" s="1"/>
  <c r="D420" i="9" a="1"/>
  <c r="D420" i="9" s="1"/>
  <c r="D231" i="9" a="1"/>
  <c r="D231" i="9" s="1"/>
  <c r="D403" i="9" a="1"/>
  <c r="D403" i="9" s="1"/>
  <c r="D31" i="9" a="1"/>
  <c r="D31" i="9" s="1"/>
  <c r="D114" i="9" a="1"/>
  <c r="D114" i="9" s="1"/>
  <c r="D105" i="9" a="1"/>
  <c r="D105" i="9" s="1"/>
  <c r="D160" i="9" a="1"/>
  <c r="D160" i="9" s="1"/>
  <c r="D239" i="9" a="1"/>
  <c r="D239" i="9" s="1"/>
  <c r="D541" i="9" a="1"/>
  <c r="D541" i="9" s="1"/>
  <c r="D229" i="9" a="1"/>
  <c r="D229" i="9" s="1"/>
  <c r="D220" i="9" a="1"/>
  <c r="D220" i="9" s="1"/>
  <c r="D366" i="9" a="1"/>
  <c r="D366" i="9" s="1"/>
  <c r="D203" i="9" a="1"/>
  <c r="D203" i="9" s="1"/>
  <c r="D426" i="9" a="1"/>
  <c r="D426" i="9" s="1"/>
  <c r="D345" i="9" a="1"/>
  <c r="D345" i="9" s="1"/>
  <c r="D88" i="9" a="1"/>
  <c r="D88" i="9" s="1"/>
  <c r="D59" i="9" a="1"/>
  <c r="D59" i="9" s="1"/>
  <c r="D333" i="9" a="1"/>
  <c r="D333" i="9" s="1"/>
  <c r="D65" i="9" a="1"/>
  <c r="D65" i="9" s="1"/>
  <c r="D148" i="9" a="1"/>
  <c r="D148" i="9" s="1"/>
  <c r="D48" i="9" a="1"/>
  <c r="D48" i="9" s="1"/>
  <c r="D131" i="9" a="1"/>
  <c r="D131" i="9" s="1"/>
  <c r="D354" i="9" a="1"/>
  <c r="D354" i="9" s="1"/>
  <c r="D29" i="9" a="1"/>
  <c r="D29" i="9" s="1"/>
  <c r="D528" i="9" a="1"/>
  <c r="D528" i="9" s="1"/>
  <c r="D309" i="9" a="1"/>
  <c r="D309" i="9" s="1"/>
  <c r="D57" i="9" a="1"/>
  <c r="D57" i="9" s="1"/>
  <c r="D140" i="9" a="1"/>
  <c r="D140" i="9" s="1"/>
  <c r="D40" i="9" a="1"/>
  <c r="D40" i="9" s="1"/>
  <c r="D123" i="9" a="1"/>
  <c r="D123" i="9" s="1"/>
  <c r="D282" i="9" a="1"/>
  <c r="D282" i="9" s="1"/>
  <c r="D600" i="9" a="1"/>
  <c r="D600" i="9" s="1"/>
  <c r="D22" i="9" a="1"/>
  <c r="D22" i="9" s="1"/>
  <c r="D175" i="9" a="1"/>
  <c r="D175" i="9" s="1"/>
  <c r="D485" i="9" a="1"/>
  <c r="D485" i="9" s="1"/>
  <c r="D197" i="9" a="1"/>
  <c r="D197" i="9" s="1"/>
  <c r="D196" i="9" a="1"/>
  <c r="D196" i="9" s="1"/>
  <c r="D326" i="9" a="1"/>
  <c r="D326" i="9" s="1"/>
  <c r="D179" i="9" a="1"/>
  <c r="D179" i="9" s="1"/>
  <c r="D402" i="9" a="1"/>
  <c r="D402" i="9" s="1"/>
  <c r="D201" i="9" a="1"/>
  <c r="D201" i="9" s="1"/>
  <c r="D256" i="9" a="1"/>
  <c r="D256" i="9" s="1"/>
  <c r="D553" i="9" a="1"/>
  <c r="D553" i="9" s="1"/>
  <c r="D190" i="9" a="1"/>
  <c r="D190" i="9" s="1"/>
  <c r="D469" i="9" a="1"/>
  <c r="D469" i="9" s="1"/>
  <c r="D380" i="9" a="1"/>
  <c r="D380" i="9" s="1"/>
  <c r="D119" i="9" a="1"/>
  <c r="D119" i="9" s="1"/>
  <c r="D363" i="9" a="1"/>
  <c r="D363" i="9" s="1"/>
  <c r="D586" i="9" a="1"/>
  <c r="D586" i="9" s="1"/>
  <c r="D38" i="9" a="1"/>
  <c r="D38" i="9" s="1"/>
  <c r="D440" i="9" a="1"/>
  <c r="D440" i="9" s="1"/>
  <c r="D14" i="9" a="1"/>
  <c r="D14" i="9" s="1"/>
  <c r="D470" i="9" a="1"/>
  <c r="D470" i="9" s="1"/>
  <c r="D117" i="9" a="1"/>
  <c r="D117" i="9" s="1"/>
  <c r="D564" i="9" a="1"/>
  <c r="D564" i="9" s="1"/>
  <c r="D521" i="9" a="1"/>
  <c r="D521" i="9" s="1"/>
  <c r="D547" i="9" a="1"/>
  <c r="D547" i="9" s="1"/>
  <c r="D37" i="9" a="1"/>
  <c r="D37" i="9" s="1"/>
  <c r="D313" i="9" a="1"/>
  <c r="D313" i="9" s="1"/>
  <c r="D368" i="9" a="1"/>
  <c r="D368" i="9" s="1"/>
  <c r="D551" i="9" a="1"/>
  <c r="D551" i="9" s="1"/>
  <c r="D454" i="9" a="1"/>
  <c r="D454" i="9" s="1"/>
  <c r="D109" i="9" a="1"/>
  <c r="D109" i="9" s="1"/>
  <c r="D556" i="9" a="1"/>
  <c r="D556" i="9" s="1"/>
  <c r="D489" i="9" a="1"/>
  <c r="D489" i="9" s="1"/>
  <c r="D539" i="9" a="1"/>
  <c r="D539" i="9" s="1"/>
  <c r="D592" i="9" a="1"/>
  <c r="D592" i="9" s="1"/>
  <c r="D250" i="9" a="1"/>
  <c r="D250" i="9" s="1"/>
  <c r="D241" i="9" a="1"/>
  <c r="D241" i="9" s="1"/>
  <c r="D296" i="9" a="1"/>
  <c r="D296" i="9" s="1"/>
  <c r="D401" i="9" a="1"/>
  <c r="D401" i="9" s="1"/>
  <c r="D166" i="9" a="1"/>
  <c r="D166" i="9" s="1"/>
  <c r="D429" i="9" a="1"/>
  <c r="D429" i="9" s="1"/>
  <c r="D356" i="9" a="1"/>
  <c r="D356" i="9" s="1"/>
  <c r="D51" i="9" a="1"/>
  <c r="D51" i="9" s="1"/>
  <c r="D339" i="9" a="1"/>
  <c r="D339" i="9" s="1"/>
  <c r="D562" i="9" a="1"/>
  <c r="D562" i="9" s="1"/>
  <c r="D362" i="9" a="1"/>
  <c r="D362" i="9" s="1"/>
  <c r="D425" i="9" a="1"/>
  <c r="D425" i="9" s="1"/>
  <c r="D96" i="9" a="1"/>
  <c r="D96" i="9" s="1"/>
  <c r="D75" i="9" a="1"/>
  <c r="D75" i="9" s="1"/>
  <c r="D357" i="9" a="1"/>
  <c r="D357" i="9" s="1"/>
  <c r="D73" i="9" a="1"/>
  <c r="D73" i="9" s="1"/>
  <c r="D156" i="9" a="1"/>
  <c r="D156" i="9" s="1"/>
  <c r="D56" i="9" a="1"/>
  <c r="D56" i="9" s="1"/>
  <c r="D139" i="9" a="1"/>
  <c r="D139" i="9" s="1"/>
  <c r="D234" i="9" a="1"/>
  <c r="D234" i="9" s="1"/>
  <c r="D536" i="9" a="1"/>
  <c r="D536" i="9" s="1"/>
  <c r="D12" i="9" a="1"/>
  <c r="D12" i="9" s="1"/>
  <c r="D526" i="9" a="1"/>
  <c r="D526" i="9" s="1"/>
  <c r="D157" i="9" a="1"/>
  <c r="D157" i="9" s="1"/>
  <c r="D596" i="9" a="1"/>
  <c r="D596" i="9" s="1"/>
  <c r="D84" i="9" a="1"/>
  <c r="D84" i="9" s="1"/>
  <c r="D579" i="9" a="1"/>
  <c r="D579" i="9" s="1"/>
  <c r="D545" i="9" a="1"/>
  <c r="D545" i="9" s="1"/>
  <c r="D290" i="9" a="1"/>
  <c r="D290" i="9" s="1"/>
  <c r="D191" i="9" a="1"/>
  <c r="D191" i="9" s="1"/>
  <c r="D559" i="9" a="1"/>
  <c r="D559" i="9" s="1"/>
  <c r="D464" i="9" a="1"/>
  <c r="D464" i="9" s="1"/>
  <c r="D167" i="9" a="1"/>
  <c r="D167" i="9" s="1"/>
  <c r="D510" i="9" a="1"/>
  <c r="D510" i="9" s="1"/>
  <c r="D141" i="9" a="1"/>
  <c r="D141" i="9" s="1"/>
  <c r="D588" i="9" a="1"/>
  <c r="D588" i="9" s="1"/>
  <c r="D76" i="9" a="1"/>
  <c r="D76" i="9" s="1"/>
  <c r="D571" i="9" a="1"/>
  <c r="D571" i="9" s="1"/>
  <c r="D497" i="9" a="1"/>
  <c r="D497" i="9" s="1"/>
  <c r="D154" i="9" a="1"/>
  <c r="D154" i="9" s="1"/>
  <c r="D520" i="9" a="1"/>
  <c r="D520" i="9" s="1"/>
  <c r="D503" i="9" a="1"/>
  <c r="D503" i="9" s="1"/>
  <c r="D27" i="9" a="1"/>
  <c r="D27" i="9" s="1"/>
  <c r="D285" i="9" a="1"/>
  <c r="D285" i="9" s="1"/>
  <c r="D49" i="9" a="1"/>
  <c r="D49" i="9" s="1"/>
  <c r="D132" i="9" a="1"/>
  <c r="D132" i="9" s="1"/>
  <c r="D32" i="9" a="1"/>
  <c r="D32" i="9" s="1"/>
  <c r="D115" i="9" a="1"/>
  <c r="D115" i="9" s="1"/>
  <c r="D338" i="9" a="1"/>
  <c r="D338" i="9" s="1"/>
  <c r="D137" i="9" a="1"/>
  <c r="D137" i="9" s="1"/>
  <c r="D192" i="9" a="1"/>
  <c r="D192" i="9" s="1"/>
  <c r="D20" i="9" a="1"/>
  <c r="D20" i="9" s="1"/>
  <c r="D126" i="9" a="1"/>
  <c r="D126" i="9" s="1"/>
  <c r="D373" i="9" a="1"/>
  <c r="D373" i="9" s="1"/>
  <c r="D316" i="9" a="1"/>
  <c r="D316" i="9" s="1"/>
  <c r="D566" i="9" a="1"/>
  <c r="D566" i="9" s="1"/>
  <c r="D299" i="9" a="1"/>
  <c r="D299" i="9" s="1"/>
  <c r="D522" i="9" a="1"/>
  <c r="D522" i="9" s="1"/>
  <c r="D361" i="9" a="1"/>
  <c r="D361" i="9" s="1"/>
  <c r="D376" i="9" a="1"/>
  <c r="D376" i="9" s="1"/>
  <c r="D591" i="9" a="1"/>
  <c r="D591" i="9" s="1"/>
  <c r="D342" i="9" a="1"/>
  <c r="D342" i="9" s="1"/>
  <c r="D66" i="9" a="1"/>
  <c r="D66" i="9" s="1"/>
  <c r="D500" i="9" a="1"/>
  <c r="D500" i="9" s="1"/>
  <c r="D535" i="9" a="1"/>
  <c r="D535" i="9" s="1"/>
  <c r="D483" i="9" a="1"/>
  <c r="D483" i="9" s="1"/>
  <c r="D455" i="9" a="1"/>
  <c r="D455" i="9" s="1"/>
  <c r="D249" i="9" a="1"/>
  <c r="D249" i="9" s="1"/>
  <c r="D304" i="9" a="1"/>
  <c r="D304" i="9" s="1"/>
  <c r="D318" i="9" a="1"/>
  <c r="D318" i="9" s="1"/>
  <c r="D50" i="9" a="1"/>
  <c r="D50" i="9" s="1"/>
  <c r="D492" i="9" a="1"/>
  <c r="D492" i="9" s="1"/>
  <c r="D495" i="9" a="1"/>
  <c r="D495" i="9" s="1"/>
  <c r="D475" i="9" a="1"/>
  <c r="D475" i="9" s="1"/>
  <c r="D407" i="9" a="1"/>
  <c r="D407" i="9" s="1"/>
  <c r="D186" i="9" a="1"/>
  <c r="D186" i="9" s="1"/>
  <c r="D177" i="9" a="1"/>
  <c r="D177" i="9" s="1"/>
  <c r="D232" i="9" a="1"/>
  <c r="D232" i="9" s="1"/>
  <c r="D519" i="9" a="1"/>
  <c r="D519" i="9" s="1"/>
  <c r="D102" i="9" a="1"/>
  <c r="D102" i="9" s="1"/>
  <c r="D341" i="9" a="1"/>
  <c r="D341" i="9" s="1"/>
  <c r="D292" i="9" a="1"/>
  <c r="D292" i="9" s="1"/>
  <c r="D518" i="9" a="1"/>
  <c r="D518" i="9" s="1"/>
  <c r="D275" i="9" a="1"/>
  <c r="D275" i="9" s="1"/>
  <c r="D498" i="9" a="1"/>
  <c r="D498" i="9" s="1"/>
  <c r="D170" i="9" a="1"/>
  <c r="D170" i="9" s="1"/>
  <c r="D544" i="9" a="1"/>
  <c r="D544" i="9" s="1"/>
  <c r="D68" i="9" a="1"/>
  <c r="D68" i="9" s="1"/>
  <c r="D542" i="9" a="1"/>
  <c r="D542" i="9" s="1"/>
  <c r="D173" i="9" a="1"/>
  <c r="D173" i="9" s="1"/>
  <c r="D9" i="9" a="1"/>
  <c r="D9" i="9" s="1"/>
  <c r="D92" i="9" a="1"/>
  <c r="D92" i="9" s="1"/>
  <c r="D587" i="9" a="1"/>
  <c r="D587" i="9" s="1"/>
  <c r="D6" i="9" a="1"/>
  <c r="D6" i="9" s="1"/>
  <c r="D82" i="9" a="1"/>
  <c r="D82" i="9" s="1"/>
  <c r="D472" i="9" a="1"/>
  <c r="D472" i="9" s="1"/>
  <c r="D215" i="9" a="1"/>
  <c r="D215" i="9" s="1"/>
  <c r="D406" i="9" a="1"/>
  <c r="D406" i="9" s="1"/>
  <c r="D77" i="9" a="1"/>
  <c r="D77" i="9" s="1"/>
  <c r="D532" i="9" a="1"/>
  <c r="D532" i="9" s="1"/>
  <c r="D69" i="9" a="1"/>
  <c r="D69" i="9" s="1"/>
  <c r="D515" i="9" a="1"/>
  <c r="D515" i="9" s="1"/>
  <c r="D599" i="9" a="1"/>
  <c r="D599" i="9" s="1"/>
  <c r="D226" i="9" a="1"/>
  <c r="D226" i="9" s="1"/>
  <c r="D43" i="9" a="1"/>
  <c r="D43" i="9" s="1"/>
  <c r="D393" i="9" a="1"/>
  <c r="D393" i="9" s="1"/>
  <c r="D400" i="9" a="1"/>
  <c r="D400" i="9" s="1"/>
  <c r="D45" i="9" a="1"/>
  <c r="D45" i="9" s="1"/>
  <c r="D390" i="9" a="1"/>
  <c r="D390" i="9" s="1"/>
  <c r="D70" i="9" a="1"/>
  <c r="D70" i="9" s="1"/>
  <c r="D524" i="9" a="1"/>
  <c r="D524" i="9" s="1"/>
  <c r="D13" i="9" a="1"/>
  <c r="D13" i="9" s="1"/>
  <c r="D507" i="9" a="1"/>
  <c r="D507" i="9" s="1"/>
  <c r="D567" i="9" a="1"/>
  <c r="D567" i="9" s="1"/>
  <c r="D386" i="9" a="1"/>
  <c r="D386" i="9" s="1"/>
  <c r="D456" i="9" a="1"/>
  <c r="D456" i="9" s="1"/>
  <c r="D135" i="9" a="1"/>
  <c r="D135" i="9" s="1"/>
  <c r="D502" i="9" a="1"/>
  <c r="D502" i="9" s="1"/>
  <c r="D133" i="9" a="1"/>
  <c r="D133" i="9" s="1"/>
  <c r="D580" i="9" a="1"/>
  <c r="D580" i="9" s="1"/>
  <c r="D62" i="9" a="1"/>
  <c r="D62" i="9" s="1"/>
  <c r="D563" i="9" a="1"/>
  <c r="D563" i="9" s="1"/>
  <c r="D433" i="9" a="1"/>
  <c r="D433" i="9" s="1"/>
  <c r="D274" i="9" a="1"/>
  <c r="D274" i="9" s="1"/>
  <c r="D54" i="9" a="1"/>
  <c r="D54" i="9" s="1"/>
  <c r="D128" i="9" a="1"/>
  <c r="D128" i="9" s="1"/>
  <c r="D343" i="9" a="1"/>
  <c r="D343" i="9" s="1"/>
  <c r="D34" i="9" a="1"/>
  <c r="D34" i="9" s="1"/>
  <c r="D277" i="9" a="1"/>
  <c r="D277" i="9" s="1"/>
  <c r="D252" i="9" a="1"/>
  <c r="D252" i="9" s="1"/>
  <c r="D430" i="9" a="1"/>
  <c r="D430" i="9" s="1"/>
  <c r="D235" i="9" a="1"/>
  <c r="D235" i="9" s="1"/>
  <c r="D458" i="9" a="1"/>
  <c r="D458" i="9" s="1"/>
  <c r="D257" i="9" a="1"/>
  <c r="D257" i="9" s="1"/>
  <c r="D312" i="9" a="1"/>
  <c r="D312" i="9" s="1"/>
  <c r="D111" i="9" a="1"/>
  <c r="D111" i="9" s="1"/>
  <c r="D254" i="9" a="1"/>
  <c r="D254" i="9" s="1"/>
  <c r="D557" i="9" a="1"/>
  <c r="D557" i="9" s="1"/>
  <c r="D436" i="9" a="1"/>
  <c r="D436" i="9" s="1"/>
  <c r="D271" i="9" a="1"/>
  <c r="D271" i="9" s="1"/>
  <c r="D419" i="9" a="1"/>
  <c r="D419" i="9" s="1"/>
  <c r="D47" i="9" a="1"/>
  <c r="D47" i="9" s="1"/>
  <c r="D185" i="9" a="1"/>
  <c r="D185" i="9" s="1"/>
  <c r="D240" i="9" a="1"/>
  <c r="D240" i="9" s="1"/>
  <c r="D246" i="9" a="1"/>
  <c r="D246" i="9" s="1"/>
  <c r="D549" i="9" a="1"/>
  <c r="D549" i="9" s="1"/>
  <c r="D428" i="9" a="1"/>
  <c r="D428" i="9" s="1"/>
  <c r="D247" i="9" a="1"/>
  <c r="D247" i="9" s="1"/>
  <c r="D411" i="9" a="1"/>
  <c r="D411" i="9" s="1"/>
  <c r="D39" i="9" a="1"/>
  <c r="D39" i="9" s="1"/>
  <c r="D122" i="9" a="1"/>
  <c r="D122" i="9" s="1"/>
  <c r="D113" i="9" a="1"/>
  <c r="D113" i="9" s="1"/>
  <c r="D168" i="9" a="1"/>
  <c r="D168" i="9" s="1"/>
  <c r="D263" i="9" a="1"/>
  <c r="D263" i="9" s="1"/>
  <c r="D565" i="9" a="1"/>
  <c r="D565" i="9" s="1"/>
  <c r="D245" i="9" a="1"/>
  <c r="D245" i="9" s="1"/>
  <c r="D228" i="9" a="1"/>
  <c r="D228" i="9" s="1"/>
  <c r="D382" i="9" a="1"/>
  <c r="D382" i="9" s="1"/>
  <c r="D211" i="9" a="1"/>
  <c r="D211" i="9" s="1"/>
  <c r="D434" i="9" a="1"/>
  <c r="D434" i="9" s="1"/>
  <c r="D322" i="9" a="1"/>
  <c r="D322" i="9" s="1"/>
  <c r="D480" i="9" a="1"/>
  <c r="D480" i="9" s="1"/>
  <c r="D255" i="9" a="1"/>
  <c r="D255" i="9" s="1"/>
  <c r="D422" i="9" a="1"/>
  <c r="D422" i="9" s="1"/>
  <c r="D93" i="9" a="1"/>
  <c r="D93" i="9" s="1"/>
  <c r="D540" i="9" a="1"/>
  <c r="D540" i="9" s="1"/>
  <c r="D369" i="9" a="1"/>
  <c r="D369" i="9" s="1"/>
  <c r="D523" i="9" a="1"/>
  <c r="D523" i="9" s="1"/>
  <c r="D28" i="9" a="1"/>
  <c r="D28" i="9" s="1"/>
  <c r="D409" i="9" a="1"/>
  <c r="D409" i="9" s="1"/>
  <c r="D408" i="9" a="1"/>
  <c r="D408" i="9" s="1"/>
  <c r="D329" i="9" a="1"/>
  <c r="D329" i="9" s="1"/>
  <c r="D286" i="9" a="1"/>
  <c r="D286" i="9" s="1"/>
  <c r="D18" i="9" a="1"/>
  <c r="D18" i="9" s="1"/>
  <c r="D468" i="9" a="1"/>
  <c r="D468" i="9" s="1"/>
  <c r="D391" i="9" a="1"/>
  <c r="D391" i="9" s="1"/>
  <c r="D451" i="9" a="1"/>
  <c r="D451" i="9" s="1"/>
  <c r="D207" i="9" a="1"/>
  <c r="D207" i="9" s="1"/>
  <c r="D162" i="9" a="1"/>
  <c r="D162" i="9" s="1"/>
  <c r="D336" i="9" a="1"/>
  <c r="D336" i="9" s="1"/>
  <c r="D399" i="9" a="1"/>
  <c r="D399" i="9" s="1"/>
  <c r="D278" i="9" a="1"/>
  <c r="D278" i="9" s="1"/>
  <c r="D597" i="9" a="1"/>
  <c r="D597" i="9" s="1"/>
  <c r="D460" i="9" a="1"/>
  <c r="D460" i="9" s="1"/>
  <c r="D359" i="9" a="1"/>
  <c r="D359" i="9" s="1"/>
  <c r="D443" i="9" a="1"/>
  <c r="D443" i="9" s="1"/>
  <c r="D71" i="9" a="1"/>
  <c r="D71" i="9" s="1"/>
  <c r="D385" i="9" a="1"/>
  <c r="D385" i="9" s="1"/>
  <c r="D392" i="9" a="1"/>
  <c r="D392" i="9" s="1"/>
  <c r="D584" i="9" a="1"/>
  <c r="D584" i="9" s="1"/>
  <c r="D374" i="9" a="1"/>
  <c r="D374" i="9" s="1"/>
  <c r="D30" i="9" a="1"/>
  <c r="D30" i="9" s="1"/>
  <c r="D516" i="9" a="1"/>
  <c r="D516" i="9" s="1"/>
  <c r="D44" i="9" a="1"/>
  <c r="D44" i="9" s="1"/>
  <c r="D499" i="9" a="1"/>
  <c r="D499" i="9" s="1"/>
  <c r="D527" i="9" a="1"/>
  <c r="D527" i="9" s="1"/>
  <c r="D210" i="9" a="1"/>
  <c r="D210" i="9" s="1"/>
  <c r="D576" i="9" a="1"/>
  <c r="D576" i="9" s="1"/>
  <c r="D537" i="9" a="1"/>
  <c r="D537" i="9" s="1"/>
  <c r="D151" i="9" a="1"/>
  <c r="D151" i="9" s="1"/>
  <c r="D461" i="9" a="1"/>
  <c r="D461" i="9" s="1"/>
  <c r="D181" i="9" a="1"/>
  <c r="D181" i="9" s="1"/>
  <c r="D188" i="9" a="1"/>
  <c r="D188" i="9" s="1"/>
  <c r="D302" i="9" a="1"/>
  <c r="D302" i="9" s="1"/>
  <c r="D171" i="9" a="1"/>
  <c r="D171" i="9" s="1"/>
  <c r="D394" i="9" a="1"/>
  <c r="D394" i="9" s="1"/>
  <c r="D193" i="9" a="1"/>
  <c r="D193" i="9" s="1"/>
  <c r="D248" i="9" a="1"/>
  <c r="D248" i="9" s="1"/>
  <c r="D513" i="9" a="1"/>
  <c r="D513" i="9" s="1"/>
  <c r="D182" i="9" a="1"/>
  <c r="D182" i="9" s="1"/>
  <c r="D453" i="9" a="1"/>
  <c r="D453" i="9" s="1"/>
  <c r="D372" i="9" a="1"/>
  <c r="D372" i="9" s="1"/>
  <c r="D79" i="9" a="1"/>
  <c r="D79" i="9" s="1"/>
  <c r="D355" i="9" a="1"/>
  <c r="D355" i="9" s="1"/>
  <c r="D578" i="9" a="1"/>
  <c r="D578" i="9" s="1"/>
  <c r="D121" i="9" a="1"/>
  <c r="D121" i="9" s="1"/>
  <c r="D176" i="9" a="1"/>
  <c r="D176" i="9" s="1"/>
  <c r="D465" i="9" a="1"/>
  <c r="D465" i="9" s="1"/>
  <c r="D174" i="9" a="1"/>
  <c r="D174" i="9" s="1"/>
  <c r="D437" i="9" a="1"/>
  <c r="D437" i="9" s="1"/>
  <c r="D364" i="9" a="1"/>
  <c r="D364" i="9" s="1"/>
  <c r="D67" i="9" a="1"/>
  <c r="D67" i="9" s="1"/>
  <c r="D347" i="9" a="1"/>
  <c r="D347" i="9" s="1"/>
  <c r="D570" i="9" a="1"/>
  <c r="D570" i="9" s="1"/>
  <c r="D298" i="9" a="1"/>
  <c r="D298" i="9" s="1"/>
  <c r="D473" i="9" a="1"/>
  <c r="D473" i="9" s="1"/>
  <c r="D104" i="9" a="1"/>
  <c r="D104" i="9" s="1"/>
  <c r="D87" i="9" a="1"/>
  <c r="D87" i="9" s="1"/>
  <c r="D381" i="9" a="1"/>
  <c r="D381" i="9" s="1"/>
  <c r="D85" i="9" a="1"/>
  <c r="D85" i="9" s="1"/>
  <c r="D164" i="9" a="1"/>
  <c r="D164" i="9" s="1"/>
  <c r="D64" i="9" a="1"/>
  <c r="D64" i="9" s="1"/>
  <c r="D147" i="9" a="1"/>
  <c r="D147" i="9" s="1"/>
  <c r="D370" i="9" a="1"/>
  <c r="D370" i="9" s="1"/>
  <c r="D457" i="9" a="1"/>
  <c r="D457" i="9" s="1"/>
  <c r="D416" i="9" a="1"/>
  <c r="D416" i="9" s="1"/>
  <c r="D417" i="9" a="1"/>
  <c r="D417" i="9" s="1"/>
  <c r="D294" i="9" a="1"/>
  <c r="D294" i="9" s="1"/>
  <c r="D26" i="9" a="1"/>
  <c r="D26" i="9" s="1"/>
  <c r="D476" i="9" a="1"/>
  <c r="D476" i="9" s="1"/>
  <c r="D423" i="9" a="1"/>
  <c r="D423" i="9" s="1"/>
  <c r="D459" i="9" a="1"/>
  <c r="D459" i="9" s="1"/>
  <c r="D311" i="9" a="1"/>
  <c r="D311" i="9" s="1"/>
  <c r="D289" i="9" a="1"/>
  <c r="D289" i="9" s="1"/>
  <c r="D344" i="9" a="1"/>
  <c r="D344" i="9" s="1"/>
  <c r="D431" i="9" a="1"/>
  <c r="D431" i="9" s="1"/>
  <c r="D214" i="9" a="1"/>
  <c r="D214" i="9" s="1"/>
  <c r="D509" i="9" a="1"/>
  <c r="D509" i="9" s="1"/>
  <c r="D404" i="9" a="1"/>
  <c r="D404" i="9" s="1"/>
  <c r="D183" i="9" a="1"/>
  <c r="D183" i="9" s="1"/>
  <c r="D387" i="9" a="1"/>
  <c r="D387" i="9" s="1"/>
  <c r="D15" i="9" a="1"/>
  <c r="D15" i="9" s="1"/>
  <c r="D98" i="9" a="1"/>
  <c r="D98" i="9" s="1"/>
  <c r="D272" i="9" a="1"/>
  <c r="D272" i="9" s="1"/>
  <c r="D46" i="9" a="1"/>
  <c r="D46" i="9" s="1"/>
  <c r="D206" i="9" a="1"/>
  <c r="D206" i="9" s="1"/>
  <c r="D493" i="9" a="1"/>
  <c r="D493" i="9" s="1"/>
  <c r="D396" i="9" a="1"/>
  <c r="D396" i="9" s="1"/>
  <c r="D159" i="9" a="1"/>
  <c r="D159" i="9" s="1"/>
  <c r="D379" i="9" a="1"/>
  <c r="D379" i="9" s="1"/>
  <c r="D7" i="9" a="1"/>
  <c r="D7" i="9" s="1"/>
  <c r="D273" i="9" a="1"/>
  <c r="D273" i="9" s="1"/>
  <c r="D328" i="9" a="1"/>
  <c r="D328" i="9" s="1"/>
  <c r="D351" i="9" a="1"/>
  <c r="D351" i="9" s="1"/>
  <c r="D270" i="9" a="1"/>
  <c r="D270" i="9" s="1"/>
  <c r="D589" i="9" a="1"/>
  <c r="D589" i="9" s="1"/>
  <c r="D452" i="9" a="1"/>
  <c r="D452" i="9" s="1"/>
  <c r="D335" i="9" a="1"/>
  <c r="D335" i="9" s="1"/>
  <c r="D435" i="9" a="1"/>
  <c r="D435" i="9" s="1"/>
  <c r="D63" i="9" a="1"/>
  <c r="D63" i="9" s="1"/>
  <c r="D146" i="9" a="1"/>
  <c r="D146" i="9" s="1"/>
  <c r="D512" i="9" a="1"/>
  <c r="D512" i="9" s="1"/>
  <c r="D447" i="9" a="1"/>
  <c r="D447" i="9" s="1"/>
  <c r="D11" i="9" a="1"/>
  <c r="D11" i="9" s="1"/>
  <c r="D253" i="9" a="1"/>
  <c r="D253" i="9" s="1"/>
  <c r="D41" i="9" a="1"/>
  <c r="D41" i="9" s="1"/>
  <c r="D124" i="9" a="1"/>
  <c r="D124" i="9" s="1"/>
  <c r="D24" i="9" a="1"/>
  <c r="D24" i="9" s="1"/>
  <c r="D107" i="9" a="1"/>
  <c r="D107" i="9" s="1"/>
  <c r="D330" i="9" a="1"/>
  <c r="D330" i="9" s="1"/>
  <c r="D129" i="9" a="1"/>
  <c r="D129" i="9" s="1"/>
  <c r="D184" i="9" a="1"/>
  <c r="D184" i="9" s="1"/>
  <c r="D575" i="9" a="1"/>
  <c r="D575" i="9" s="1"/>
  <c r="D118" i="9" a="1"/>
  <c r="D118" i="9" s="1"/>
  <c r="D365" i="9" a="1"/>
  <c r="D365" i="9" s="1"/>
  <c r="D308" i="9" a="1"/>
  <c r="D308" i="9" s="1"/>
  <c r="D550" i="9" a="1"/>
  <c r="D550" i="9" s="1"/>
  <c r="D291" i="9" a="1"/>
  <c r="D291" i="9" s="1"/>
  <c r="D514" i="9" a="1"/>
  <c r="D514" i="9" s="1"/>
  <c r="D529" i="9" a="1"/>
  <c r="D529" i="9" s="1"/>
  <c r="D112" i="9" a="1"/>
  <c r="D112" i="9" s="1"/>
  <c r="D543" i="9" a="1"/>
  <c r="D543" i="9" s="1"/>
  <c r="D110" i="9" a="1"/>
  <c r="D110" i="9" s="1"/>
  <c r="D349" i="9" a="1"/>
  <c r="D349" i="9" s="1"/>
  <c r="D300" i="9" a="1"/>
  <c r="D300" i="9" s="1"/>
  <c r="D534" i="9" a="1"/>
  <c r="D534" i="9" s="1"/>
  <c r="D283" i="9" a="1"/>
  <c r="D283" i="9" s="1"/>
  <c r="D506" i="9" a="1"/>
  <c r="D506" i="9" s="1"/>
  <c r="D106" i="9" a="1"/>
  <c r="D106" i="9" s="1"/>
  <c r="D552" i="9" a="1"/>
  <c r="D552" i="9" s="1"/>
  <c r="D53" i="9" a="1"/>
  <c r="D53" i="9" s="1"/>
  <c r="D558" i="9" a="1"/>
  <c r="D558" i="9" s="1"/>
  <c r="D189" i="9" a="1"/>
  <c r="D189" i="9" s="1"/>
  <c r="D17" i="9" a="1"/>
  <c r="D17" i="9" s="1"/>
  <c r="D100" i="9" a="1"/>
  <c r="D100" i="9" s="1"/>
  <c r="D595" i="9" a="1"/>
  <c r="D595" i="9" s="1"/>
  <c r="D83" i="9" a="1"/>
  <c r="D83" i="9" s="1"/>
  <c r="D306" i="9" a="1"/>
  <c r="D306" i="9" s="1"/>
  <c r="D297" i="9" a="1"/>
  <c r="D297" i="9" s="1"/>
  <c r="D352" i="9" a="1"/>
  <c r="D352" i="9" s="1"/>
  <c r="D471" i="9" a="1"/>
  <c r="D471" i="9" s="1"/>
  <c r="D222" i="9" a="1"/>
  <c r="D222" i="9" s="1"/>
  <c r="D525" i="9" a="1"/>
  <c r="D525" i="9" s="1"/>
  <c r="D412" i="9" a="1"/>
  <c r="D412" i="9" s="1"/>
  <c r="D199" i="9" a="1"/>
  <c r="D199" i="9" s="1"/>
  <c r="D395" i="9" a="1"/>
  <c r="D395" i="9" s="1"/>
  <c r="D23" i="9" a="1"/>
  <c r="D23" i="9" s="1"/>
  <c r="D225" i="9" a="1"/>
  <c r="D225" i="9" s="1"/>
  <c r="D280" i="9" a="1"/>
  <c r="D280" i="9" s="1"/>
  <c r="D61" i="9" a="1"/>
  <c r="D61" i="9" s="1"/>
  <c r="D150" i="9" a="1"/>
  <c r="D150" i="9" s="1"/>
  <c r="D405" i="9" a="1"/>
  <c r="D405" i="9" s="1"/>
  <c r="D340" i="9" a="1"/>
  <c r="D340" i="9" s="1"/>
  <c r="D19" i="9" a="1"/>
  <c r="D19" i="9" s="1"/>
  <c r="D323" i="9" a="1"/>
  <c r="D323" i="9" s="1"/>
  <c r="D546" i="9" a="1"/>
  <c r="D546" i="9" s="1"/>
  <c r="D346" i="9" a="1"/>
  <c r="D346" i="9" s="1"/>
  <c r="D153" i="9" a="1"/>
  <c r="D153" i="9" s="1"/>
  <c r="D208" i="9" a="1"/>
  <c r="D208" i="9" s="1"/>
  <c r="D21" i="9" a="1"/>
  <c r="D21" i="9" s="1"/>
  <c r="D142" i="9" a="1"/>
  <c r="D142" i="9" s="1"/>
  <c r="D397" i="9" a="1"/>
  <c r="D397" i="9" s="1"/>
  <c r="D332" i="9" a="1"/>
  <c r="D332" i="9" s="1"/>
  <c r="D598" i="9" a="1"/>
  <c r="D598" i="9" s="1"/>
  <c r="D315" i="9" a="1"/>
  <c r="D315" i="9" s="1"/>
  <c r="D538" i="9" a="1"/>
  <c r="D538" i="9" s="1"/>
  <c r="D209" i="9" a="1"/>
  <c r="D209" i="9" s="1"/>
  <c r="D264" i="9" a="1"/>
  <c r="D264" i="9" s="1"/>
  <c r="D593" i="9" a="1"/>
  <c r="D593" i="9" s="1"/>
  <c r="D198" i="9" a="1"/>
  <c r="D198" i="9" s="1"/>
  <c r="D477" i="9" a="1"/>
  <c r="D477" i="9" s="1"/>
  <c r="D388" i="9" a="1"/>
  <c r="D388" i="9" s="1"/>
  <c r="D143" i="9" a="1"/>
  <c r="D143" i="9" s="1"/>
  <c r="D371" i="9" a="1"/>
  <c r="D371" i="9" s="1"/>
  <c r="D594" i="9" a="1"/>
  <c r="D594" i="9" s="1"/>
  <c r="D194" i="9" a="1"/>
  <c r="D194" i="9" s="1"/>
  <c r="D448" i="9" a="1"/>
  <c r="D448" i="9" s="1"/>
  <c r="D95" i="9" a="1"/>
  <c r="D95" i="9" s="1"/>
  <c r="D486" i="9" a="1"/>
  <c r="D486" i="9" s="1"/>
  <c r="D125" i="9" a="1"/>
  <c r="D125" i="9" s="1"/>
  <c r="D572" i="9" a="1"/>
  <c r="D572" i="9" s="1"/>
  <c r="D585" i="9" a="1"/>
  <c r="D585" i="9" s="1"/>
  <c r="D555" i="9" a="1"/>
  <c r="D555" i="9" s="1"/>
  <c r="D337" i="9" a="1"/>
  <c r="D337" i="9" s="1"/>
  <c r="D266" i="9" a="1"/>
  <c r="D266" i="9" s="1"/>
  <c r="D577" i="9" a="1"/>
  <c r="D577" i="9" s="1"/>
  <c r="D120" i="9" a="1"/>
  <c r="D120" i="9" s="1"/>
  <c r="D319" i="9" a="1"/>
  <c r="D319" i="9" s="1"/>
  <c r="D10" i="9" a="1"/>
  <c r="D10" i="9" s="1"/>
  <c r="D269" i="9" a="1"/>
  <c r="D269" i="9" s="1"/>
  <c r="D244" i="9" a="1"/>
  <c r="D244" i="9" s="1"/>
  <c r="D414" i="9" a="1"/>
  <c r="D414" i="9" s="1"/>
  <c r="D227" i="9" a="1"/>
  <c r="D227" i="9" s="1"/>
  <c r="D450" i="9" a="1"/>
  <c r="D450" i="9" s="1"/>
  <c r="D560" i="9" a="1"/>
  <c r="D560" i="9" s="1"/>
  <c r="D321" i="9" a="1"/>
  <c r="D321" i="9" s="1"/>
  <c r="D295" i="9" a="1"/>
  <c r="D295" i="9" s="1"/>
  <c r="D581" i="9" a="1"/>
  <c r="D581" i="9" s="1"/>
  <c r="D261" i="9" a="1"/>
  <c r="D261" i="9" s="1"/>
  <c r="D236" i="9" a="1"/>
  <c r="D236" i="9" s="1"/>
  <c r="D398" i="9" a="1"/>
  <c r="D398" i="9" s="1"/>
  <c r="D219" i="9" a="1"/>
  <c r="D219" i="9" s="1"/>
  <c r="D442" i="9" a="1"/>
  <c r="D442" i="9" s="1"/>
  <c r="D258" i="9" a="1"/>
  <c r="D258" i="9" s="1"/>
  <c r="D488" i="9" a="1"/>
  <c r="D488" i="9" s="1"/>
  <c r="D287" i="9" a="1"/>
  <c r="D287" i="9" s="1"/>
  <c r="D438" i="9" a="1"/>
  <c r="D438" i="9" s="1"/>
  <c r="D101" i="9" a="1"/>
  <c r="D101" i="9" s="1"/>
  <c r="D548" i="9" a="1"/>
  <c r="D548" i="9" s="1"/>
  <c r="D441" i="9" a="1"/>
  <c r="D441" i="9" s="1"/>
  <c r="D531" i="9" a="1"/>
  <c r="D531" i="9" s="1"/>
  <c r="D52" i="9" a="1"/>
  <c r="D52" i="9" s="1"/>
  <c r="D242" i="9" a="1"/>
  <c r="D242" i="9" s="1"/>
  <c r="D233" i="9" a="1"/>
  <c r="D233" i="9" s="1"/>
  <c r="D288" i="9" a="1"/>
  <c r="D288" i="9" s="1"/>
  <c r="D353" i="9" a="1"/>
  <c r="D353" i="9" s="1"/>
  <c r="D158" i="9" a="1"/>
  <c r="D158" i="9" s="1"/>
  <c r="D421" i="9" a="1"/>
  <c r="D421" i="9" s="1"/>
  <c r="D348" i="9" a="1"/>
  <c r="D348" i="9" s="1"/>
  <c r="D35" i="9" a="1"/>
  <c r="D35" i="9" s="1"/>
  <c r="D331" i="9" a="1"/>
  <c r="D331" i="9" s="1"/>
  <c r="D554" i="9" a="1"/>
  <c r="D554" i="9" s="1"/>
  <c r="D161" i="9" a="1"/>
  <c r="D161" i="9" s="1"/>
  <c r="D216" i="9" a="1"/>
  <c r="D216" i="9" s="1"/>
  <c r="D439" i="9" a="1"/>
  <c r="D439" i="9" s="1"/>
  <c r="D86" i="9" a="1"/>
  <c r="D86" i="9" s="1"/>
  <c r="D317" i="9" a="1"/>
  <c r="D317" i="9" s="1"/>
  <c r="D276" i="9" a="1"/>
  <c r="D276" i="9" s="1"/>
  <c r="D478" i="9" a="1"/>
  <c r="D478" i="9" s="1"/>
  <c r="D259" i="9" a="1"/>
  <c r="D259" i="9" s="1"/>
  <c r="D482" i="9" a="1"/>
  <c r="D482" i="9" s="1"/>
  <c r="D218" i="9" a="1"/>
  <c r="D218" i="9" s="1"/>
  <c r="D89" i="9" a="1"/>
  <c r="D89" i="9" s="1"/>
  <c r="D144" i="9" a="1"/>
  <c r="D144" i="9" s="1"/>
  <c r="D415" i="9" a="1"/>
  <c r="D415" i="9" s="1"/>
  <c r="D78" i="9" a="1"/>
  <c r="D78" i="9" s="1"/>
  <c r="D301" i="9" a="1"/>
  <c r="D301" i="9" s="1"/>
  <c r="D268" i="9" a="1"/>
  <c r="D268" i="9" s="1"/>
  <c r="D462" i="9" a="1"/>
  <c r="D462" i="9" s="1"/>
  <c r="D251" i="9" a="1"/>
  <c r="D251" i="9" s="1"/>
  <c r="D474" i="9" a="1"/>
  <c r="D474" i="9" s="1"/>
  <c r="D145" i="9" a="1"/>
  <c r="D145" i="9" s="1"/>
  <c r="D200" i="9" a="1"/>
  <c r="D200" i="9" s="1"/>
  <c r="D60" i="9" a="1"/>
  <c r="D60" i="9" s="1"/>
  <c r="D134" i="9" a="1"/>
  <c r="D134" i="9" s="1"/>
  <c r="D389" i="9" a="1"/>
  <c r="D389" i="9" s="1"/>
  <c r="D324" i="9" a="1"/>
  <c r="D324" i="9" s="1"/>
  <c r="D582" i="9" a="1"/>
  <c r="D582" i="9" s="1"/>
  <c r="D307" i="9" a="1"/>
  <c r="D307" i="9" s="1"/>
  <c r="D530" i="9" a="1"/>
  <c r="D530" i="9" s="1"/>
  <c r="D377" i="9" a="1"/>
  <c r="D377" i="9" s="1"/>
  <c r="D384" i="9" a="1"/>
  <c r="D384" i="9" s="1"/>
  <c r="D36" i="9" a="1"/>
  <c r="D36" i="9" s="1"/>
  <c r="D358" i="9" a="1"/>
  <c r="D358" i="9" s="1"/>
  <c r="D74" i="9" a="1"/>
  <c r="D74" i="9" s="1"/>
  <c r="D508" i="9" a="1"/>
  <c r="D508" i="9" s="1"/>
  <c r="D583" i="9" a="1"/>
  <c r="D583" i="9" s="1"/>
  <c r="D491" i="9" a="1"/>
  <c r="D491" i="9" s="1"/>
  <c r="D487" i="9" a="1"/>
  <c r="D487" i="9" s="1"/>
  <c r="D202" i="9" a="1"/>
  <c r="D202" i="9" s="1"/>
  <c r="D568" i="9" a="1"/>
  <c r="D568" i="9" s="1"/>
  <c r="D449" i="9" a="1"/>
  <c r="D449" i="9" s="1"/>
  <c r="D127" i="9" a="1"/>
  <c r="D127" i="9" s="1"/>
  <c r="D445" i="9" a="1"/>
  <c r="D445" i="9" s="1"/>
  <c r="D165" i="9" a="1"/>
  <c r="D165" i="9" s="1"/>
  <c r="D180" i="9" a="1"/>
  <c r="D180" i="9" s="1"/>
  <c r="D230" i="9" a="1"/>
  <c r="D230" i="9" s="1"/>
  <c r="D163" i="9" a="1"/>
  <c r="D163" i="9" s="1"/>
  <c r="D130" i="9" a="1"/>
  <c r="D130" i="9" s="1"/>
  <c r="D496" i="9" a="1"/>
  <c r="D496" i="9" s="1"/>
  <c r="D327" i="9" a="1"/>
  <c r="D327" i="9" s="1"/>
  <c r="D103" i="9" a="1"/>
  <c r="D103" i="9" s="1"/>
  <c r="D413" i="9" a="1"/>
  <c r="D413" i="9" s="1"/>
  <c r="D149" i="9" a="1"/>
  <c r="D149" i="9" s="1"/>
  <c r="D172" i="9" a="1"/>
  <c r="D172" i="9" s="1"/>
  <c r="D72" i="9" a="1"/>
  <c r="D72" i="9" s="1"/>
  <c r="D155" i="9" a="1"/>
  <c r="D155" i="9" s="1"/>
  <c r="D378" i="9" a="1"/>
  <c r="D378" i="9" s="1"/>
  <c r="D505" i="9" a="1"/>
  <c r="D505" i="9" s="1"/>
  <c r="D424" i="9" a="1"/>
  <c r="D424" i="9" s="1"/>
  <c r="D481" i="9" a="1"/>
  <c r="D481" i="9" s="1"/>
  <c r="D310" i="9" a="1"/>
  <c r="D310" i="9" s="1"/>
  <c r="D42" i="9" a="1"/>
  <c r="D42" i="9" s="1"/>
  <c r="D484" i="9" a="1"/>
  <c r="D484" i="9" s="1"/>
  <c r="D463" i="9" a="1"/>
  <c r="D463" i="9" s="1"/>
  <c r="D467" i="9" a="1"/>
  <c r="D467" i="9" s="1"/>
  <c r="D367" i="9" a="1"/>
  <c r="D367" i="9" s="1"/>
  <c r="D178" i="9" a="1"/>
  <c r="D178" i="9" s="1"/>
  <c r="D169" i="9" a="1"/>
  <c r="D169" i="9" s="1"/>
  <c r="D224" i="9" a="1"/>
  <c r="D224" i="9" s="1"/>
  <c r="D479" i="9" a="1"/>
  <c r="D479" i="9" s="1"/>
  <c r="D94" i="9" a="1"/>
  <c r="D94" i="9" s="1"/>
  <c r="D325" i="9" a="1"/>
  <c r="D325" i="9" s="1"/>
  <c r="D284" i="9" a="1"/>
  <c r="D284" i="9" s="1"/>
  <c r="D494" i="9" a="1"/>
  <c r="D494" i="9" s="1"/>
  <c r="D267" i="9" a="1"/>
  <c r="D267" i="9" s="1"/>
  <c r="D490" i="9" a="1"/>
  <c r="D490" i="9" s="1"/>
  <c r="D97" i="9" a="1"/>
  <c r="D97" i="9" s="1"/>
  <c r="D152" i="9" a="1"/>
  <c r="D152" i="9" s="1"/>
  <c r="D223" i="9" a="1"/>
  <c r="D223" i="9" s="1"/>
  <c r="D517" i="9" a="1"/>
  <c r="D517" i="9" s="1"/>
  <c r="D221" i="9" a="1"/>
  <c r="D221" i="9" s="1"/>
  <c r="D212" i="9" a="1"/>
  <c r="D212" i="9" s="1"/>
  <c r="D350" i="9" a="1"/>
  <c r="D350" i="9" s="1"/>
  <c r="D195" i="9" a="1"/>
  <c r="D195" i="9" s="1"/>
  <c r="D418" i="9" a="1"/>
  <c r="D418" i="9" s="1"/>
  <c r="P8" i="1"/>
  <c r="P7" i="1"/>
  <c r="P2" i="1"/>
  <c r="P5" i="1"/>
  <c r="P4" i="1"/>
  <c r="P3" i="1"/>
  <c r="F4" i="9" l="1"/>
  <c r="D281" i="9" a="1"/>
  <c r="D281" i="9" s="1"/>
  <c r="D217" i="9" a="1"/>
  <c r="D217" i="9" s="1"/>
  <c r="F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72774766-35E6-44AF-9F2E-F61F372D25AD}">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<sst xmlns="http://schemas.openxmlformats.org/spreadsheetml/2006/main" count="2021" uniqueCount="1235">
  <si>
    <t>Voorblad: Uitvraagformat declaratiegegevens 2024 Wlz</t>
  </si>
  <si>
    <t>Datum</t>
  </si>
  <si>
    <t>Versie</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</si>
  <si>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</si>
  <si>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</si>
  <si>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</si>
  <si>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</si>
  <si>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</si>
  <si>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</si>
  <si>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</si>
  <si>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</si>
  <si>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</si>
  <si>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</si>
  <si>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Beleidsregel prestatiebeschrijvingen en tarieven zorgzwaartepakketten en volledig pakket thuis 2024 - BR/REG-24123c
Beleidsregel prestatiebeschrijvingen en tarieven gespecialiseerde zorg Wlz 2024 - BR/REG-24126a</t>
  </si>
  <si>
    <t>Bijlage VPT</t>
  </si>
  <si>
    <t>Bijlage 4 bij Beleidsregel prestatiebeschrijvingen en tarieven zorgzwaartepakketten en volledig pakket thuis 2024 - BR/REG-24123c</t>
  </si>
  <si>
    <t>Bijlage MPT</t>
  </si>
  <si>
    <t>Bijlage 2 bij Beleidsregel prestatiebeschrijvingen en tarieven modulaire zorg 2024 - BR/REG-24122b
Beleidsregel experiment Wlz-zorg in onderwijstijd - BR/REG-22161a</t>
  </si>
  <si>
    <t>Bijlage COT</t>
  </si>
  <si>
    <t>Beleidsregel prestatiebeschrijving en tarieven advies crisis- en ondersteuningsteam (COT) 2024 - BR/REG-24121a</t>
  </si>
  <si>
    <t>Bijlage NBF2</t>
  </si>
  <si>
    <t>Bijlage 4 bij BR/REG-24123c Beleidsregel prestatiebeschrijvingen en tarieven zorgzwaartepakketten en volledig pakket thuis 2024</t>
  </si>
  <si>
    <t>Uitgesloten prestaties</t>
  </si>
  <si>
    <t>LET OP: 
- G013 Gebruik tandartspraktijkruimte. 
- G201 Intraveneuze sedatie of narcose voor Wlz-zorgaanbieders
- M001 Externe kosten van zorggebonden materiaal 
- M002 Externe kosten van  geneesmiddelen  
- 190092 Prestatie Verkeerde bed msz 
- Z1005 Prestatie verkeerde bed ggz 
- I001 Vergoeding inrichtingskosten bij gedwongen verhuizing eenpersoonswoning) 
- I002 inrichtingskosten bij gedwongen verhuizing eenpersoonswoning  
DIENEN NIET MEEGENOMEN TE WORDEN.</t>
  </si>
  <si>
    <t>Tabblad met berekeningen</t>
  </si>
  <si>
    <t>Betaald tarief 2024</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</si>
  <si>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 VERGEET OOK NIET DAT DE VERICHTINGEN OP DE H357, Z1013, V1013 PER 10 MINUTEN GEVULD MOET WORDEN.</t>
  </si>
  <si>
    <t>Informatie zorgkantoor in kolom A - H; 
- nza_nummer
- kvk nummer
- segment
- behandeljaar = 2024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</si>
  <si>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2024</t>
  </si>
  <si>
    <t xml:space="preserve">
Op basis van het betaalde tarief per prestatiecode wordt het gemiddeld gewogen betaald tarief overall en per segment berekend evenals het totaal vergoede bedrag. Dit wordt automatisch ingevuld wanneer het tabblad Betaald tarief 2024 is gevuld.
LET OP: Mogelijk werkt de formule voor het vullen van de NZA nummers niet, controleer dit goed</t>
  </si>
  <si>
    <t>Vul de resultaten van dit tabblad in Retourformat Betaald Tarief 2024</t>
  </si>
  <si>
    <t>Meerzorg gunning</t>
  </si>
  <si>
    <t>Tabel om ervoor te zorgen dat het correcte betaalde tarief voor meerzorg berekend wordt
- NZA nummer
- Segment
- Meerzorg gunningspercentage</t>
  </si>
  <si>
    <t>Correcties</t>
  </si>
  <si>
    <r>
      <t xml:space="preserve">Tabel om correctiebedragen in te vullen. Dit kan je gebruiken om zaken die in de tarieven zitten er weer uit te halen of om wel uitbetaald budget dat niet in de tarieven zat toe te voegen. </t>
    </r>
    <r>
      <rPr>
        <sz val="11"/>
        <color rgb="FFFF0000"/>
        <rFont val="Calibri"/>
        <family val="2"/>
        <scheme val="minor"/>
      </rPr>
      <t>Vul een negatief bedrag als budget dat in het tarief zat niet direct betrekking heeft op geleverde zorg (zoals regionale middelen). Vul een positief bedrag als betaald budget niet via het tarief is uitbetaald maar wel direct betrekking heeft op geleverde zorg (zoals lumpsum voor ophoging richttariefpercentage).</t>
    </r>
    <r>
      <rPr>
        <sz val="11"/>
        <color theme="1"/>
        <rFont val="Calibri"/>
        <family val="2"/>
        <scheme val="minor"/>
      </rPr>
      <t xml:space="preserve">
- NZA nummer
- Correctiebedrag</t>
    </r>
  </si>
  <si>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</si>
  <si>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</si>
  <si>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</si>
  <si>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</si>
  <si>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</si>
  <si>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</si>
  <si>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</si>
  <si>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</si>
  <si>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</si>
  <si>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</si>
  <si>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</si>
  <si>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</si>
  <si>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</si>
  <si>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</si>
  <si>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</si>
  <si>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</si>
  <si>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</si>
  <si>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</si>
  <si>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2024</t>
  </si>
  <si>
    <t>Totaal vergoed bedrag</t>
  </si>
  <si>
    <t>NZA max scenario</t>
  </si>
  <si>
    <t>NZA num</t>
  </si>
  <si>
    <t>Gunningspercentage</t>
  </si>
  <si>
    <t>Correctiebedrag</t>
  </si>
  <si>
    <t>Onderbouwing beleidsregelwaarde per prestatie</t>
  </si>
  <si>
    <t>( a )</t>
  </si>
  <si>
    <t>( b )</t>
  </si>
  <si>
    <t xml:space="preserve"> ( c )</t>
  </si>
  <si>
    <t>( d )</t>
  </si>
  <si>
    <t>(c+d)</t>
  </si>
  <si>
    <t xml:space="preserve"> (e )</t>
  </si>
  <si>
    <t>( f )</t>
  </si>
  <si>
    <t>(e+f)</t>
  </si>
  <si>
    <t xml:space="preserve"> ( g )</t>
  </si>
  <si>
    <t>(a+b+c+d+e+f+g)</t>
  </si>
  <si>
    <t xml:space="preserve">kapitaallasten dagbesteding kind ghz/ </t>
  </si>
  <si>
    <t>Onderbouwing mutaties componenten</t>
  </si>
  <si>
    <t>Code</t>
  </si>
  <si>
    <t>Prestatie</t>
  </si>
  <si>
    <t>Loon</t>
  </si>
  <si>
    <t>Materieel</t>
  </si>
  <si>
    <t>NHC</t>
  </si>
  <si>
    <t>Compensatie i.r.t NHC Wlz n.a.v. aanwijzing/amendement</t>
  </si>
  <si>
    <t>NHC + Compensatie i.r.t NHC Wlz n.a.v. aanwijzing/amendement</t>
  </si>
  <si>
    <t xml:space="preserve"> NIC</t>
  </si>
  <si>
    <t>Compensatie i.r.t NIC Wlz n.a.v. aanwijzing/amendement</t>
  </si>
  <si>
    <t>NIC + Compensatie i.r.t NIC Wlz n.a.v. aanwijzing/amendement</t>
  </si>
  <si>
    <t>dagbehandeling vg emg</t>
  </si>
  <si>
    <t>BRW totaal</t>
  </si>
  <si>
    <t>Ophoging per 
1-1-2024 ivm infectiepreventie op materieel</t>
  </si>
  <si>
    <t>Mutatie nhc per 
1-1-2024 ivm aanpassing normrente</t>
  </si>
  <si>
    <t>Mutatie nic per 
1-1-2024 ivm aanpassing normrente</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</si>
  <si>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</si>
  <si>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</si>
  <si>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</si>
  <si>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</si>
  <si>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</si>
  <si>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</si>
  <si>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</si>
  <si>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</si>
  <si>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</si>
  <si>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</si>
  <si>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</si>
  <si>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</si>
  <si>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</si>
  <si>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</si>
  <si>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</si>
  <si>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</si>
  <si>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</si>
  <si>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</si>
  <si>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</si>
  <si>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</si>
  <si>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</si>
  <si>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</si>
  <si>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</si>
  <si>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</si>
  <si>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</si>
  <si>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</si>
  <si>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</si>
  <si>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</si>
  <si>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</si>
  <si>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</si>
  <si>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</si>
  <si>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</si>
  <si>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</si>
  <si>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</si>
  <si>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</si>
  <si>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</si>
  <si>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</si>
  <si>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</si>
  <si>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</si>
  <si>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</si>
  <si>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</si>
  <si>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</si>
  <si>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</si>
  <si>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</si>
  <si>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</si>
  <si>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</si>
  <si>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</si>
  <si>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</si>
  <si>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</si>
  <si>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</si>
  <si>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</si>
  <si>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</si>
  <si>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</si>
  <si>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</si>
  <si>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</si>
  <si>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</si>
  <si>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</si>
  <si>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</si>
  <si>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</si>
  <si>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</si>
  <si>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</si>
  <si>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</si>
  <si>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</si>
  <si>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</si>
  <si>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</si>
  <si>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</si>
  <si>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</si>
  <si>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</si>
  <si>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</si>
  <si>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</si>
  <si>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</si>
  <si>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</si>
  <si>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</si>
  <si>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</si>
  <si>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</si>
  <si>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</si>
  <si>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</si>
  <si>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</si>
  <si>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</si>
  <si>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</si>
  <si>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</si>
  <si>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</si>
  <si>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</si>
  <si>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</si>
  <si>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</si>
  <si>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</si>
  <si>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</si>
  <si>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</si>
  <si>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</si>
  <si>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</si>
  <si>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</si>
  <si>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</si>
  <si>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</si>
  <si>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</si>
  <si>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</si>
  <si>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</si>
  <si>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</si>
  <si>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</si>
  <si>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</si>
  <si>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</si>
  <si>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</si>
  <si>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</si>
  <si>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</si>
  <si>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</si>
  <si>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</si>
  <si>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</si>
  <si>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</si>
  <si>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</si>
  <si>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</si>
  <si>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</si>
  <si>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</si>
  <si>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</si>
  <si>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</si>
  <si>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</si>
  <si>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</si>
  <si>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</si>
  <si>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</si>
  <si>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</si>
  <si>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</si>
  <si>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</si>
  <si>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</si>
  <si>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</si>
  <si>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</si>
  <si>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</si>
  <si>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</si>
  <si>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</si>
  <si>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</si>
  <si>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</si>
  <si>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</si>
  <si>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</si>
  <si>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</si>
  <si>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</si>
  <si>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</si>
  <si>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</si>
  <si>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</si>
  <si>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</si>
  <si>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</si>
  <si>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</si>
  <si>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</si>
  <si>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</si>
  <si>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</si>
  <si>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</si>
  <si>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</si>
  <si>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</si>
  <si>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</si>
  <si>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</si>
  <si>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</si>
  <si>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</si>
  <si>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</si>
  <si>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</si>
  <si>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</si>
  <si>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</si>
  <si>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</si>
  <si>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</si>
  <si>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</si>
  <si>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</si>
  <si>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</si>
  <si>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</si>
  <si>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</si>
  <si>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</si>
  <si>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</si>
  <si>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</si>
  <si>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</si>
  <si>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</si>
  <si>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</si>
  <si>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</si>
  <si>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</si>
  <si>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</si>
  <si>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</si>
  <si>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</si>
  <si>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</si>
  <si>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</si>
  <si>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</si>
  <si>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</si>
  <si>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</si>
  <si>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</si>
  <si>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</si>
  <si>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</si>
  <si>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</si>
  <si>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</si>
  <si>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</si>
  <si>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</si>
  <si>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</si>
  <si>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</si>
  <si>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</si>
  <si>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</si>
  <si>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</si>
  <si>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</si>
  <si>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</si>
  <si>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</si>
  <si>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</si>
  <si>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</si>
  <si>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</si>
  <si>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</si>
  <si>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</si>
  <si>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</si>
  <si>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</si>
  <si>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</si>
  <si>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</si>
  <si>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</si>
  <si>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</si>
  <si>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</si>
  <si>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</si>
  <si>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</si>
  <si>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</si>
  <si>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</si>
  <si>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</si>
  <si>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</si>
  <si>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</si>
  <si>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</si>
  <si>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</si>
  <si>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</si>
  <si>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</si>
  <si>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</si>
  <si>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</si>
  <si>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</si>
  <si>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</si>
  <si>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</si>
  <si>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</si>
  <si>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</si>
  <si>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</si>
  <si>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</si>
  <si>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</si>
  <si>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</si>
  <si>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</si>
  <si>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</si>
  <si>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</si>
  <si>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</si>
  <si>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</si>
  <si>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</si>
  <si>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</si>
  <si>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</si>
  <si>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</si>
  <si>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</si>
  <si>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</si>
  <si>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</si>
  <si>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</si>
  <si>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</si>
  <si>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</si>
  <si>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</si>
  <si>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</si>
  <si>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</si>
  <si>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</si>
  <si>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</si>
  <si>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</si>
  <si>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</si>
  <si>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</si>
  <si>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</si>
  <si>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</si>
  <si>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</si>
  <si>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</si>
  <si>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</si>
  <si>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</si>
  <si>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</si>
  <si>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</si>
  <si>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</si>
  <si>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</si>
  <si>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</si>
  <si>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</si>
  <si>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</si>
  <si>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</si>
  <si>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</si>
  <si>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</si>
  <si>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</si>
  <si>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</si>
  <si>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</si>
  <si>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</si>
  <si>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</si>
  <si>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</si>
  <si>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</si>
  <si>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</si>
  <si>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</si>
  <si>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</si>
  <si>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</si>
  <si>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</si>
  <si>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</si>
  <si>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</si>
  <si>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</si>
  <si>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</si>
  <si>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</si>
  <si>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</si>
  <si>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</si>
  <si>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</si>
  <si>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</si>
  <si>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</si>
  <si>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</si>
  <si>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</si>
  <si>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</si>
  <si>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</si>
  <si>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</si>
  <si>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</si>
  <si>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</si>
  <si>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</si>
  <si>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</si>
  <si>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</si>
  <si>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</si>
  <si>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</si>
  <si>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</si>
  <si>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</si>
  <si>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</si>
  <si>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</si>
  <si>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</si>
  <si>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</si>
  <si>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</si>
  <si>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</si>
  <si>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</si>
  <si>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</si>
  <si>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</si>
  <si>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</si>
  <si>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</si>
  <si>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</si>
  <si>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</si>
  <si>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</si>
  <si>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</si>
  <si>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</si>
  <si>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</si>
  <si>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</si>
  <si>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</si>
  <si>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</si>
  <si>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</si>
  <si>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</si>
  <si>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</si>
  <si>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 xml:space="preserve"> </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</si>
  <si>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</si>
  <si>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</si>
  <si>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</si>
  <si>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</si>
  <si>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</si>
  <si>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</si>
  <si>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</si>
  <si>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</si>
  <si>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</si>
  <si>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</si>
  <si>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</si>
  <si>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</si>
  <si>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</si>
  <si>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</si>
  <si>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</si>
  <si>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</si>
  <si>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</si>
  <si>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</si>
  <si>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</si>
  <si>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</si>
  <si>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</si>
  <si>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</si>
  <si>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</si>
  <si>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</si>
  <si>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</si>
  <si>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</si>
  <si>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</si>
  <si>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</si>
  <si>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</si>
  <si>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</si>
  <si>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</si>
  <si>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</si>
  <si>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</si>
  <si>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</si>
  <si>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</si>
  <si>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</si>
  <si>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</si>
  <si>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</si>
  <si>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</si>
  <si>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</si>
  <si>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</si>
  <si>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</si>
  <si>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</si>
  <si>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</si>
  <si>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</si>
  <si>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</si>
  <si>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H001G</t>
  </si>
  <si>
    <t>Dagbesteding ggz wonen-1</t>
  </si>
  <si>
    <t>H002G</t>
  </si>
  <si>
    <t>Dagbesteding ggz wonen-2</t>
  </si>
  <si>
    <t>H003G</t>
  </si>
  <si>
    <t>Dagbesteding ggz wonen-3</t>
  </si>
  <si>
    <t>H004G</t>
  </si>
  <si>
    <t>Dagbesteding ggz wonen-4</t>
  </si>
  <si>
    <t>H005G</t>
  </si>
  <si>
    <t>Dagbesteding ggz wonen-5</t>
  </si>
  <si>
    <t>Z9010</t>
  </si>
  <si>
    <t>Vervoer dagbesteding/dagbehandeling vv - categorie 0</t>
  </si>
  <si>
    <t>Z9011</t>
  </si>
  <si>
    <t>Vervoer dagbesteding/dagbehandeling vv - categorie 1</t>
  </si>
  <si>
    <t>Z902</t>
  </si>
  <si>
    <t>Vervoer dagbesteding ggz b</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</si>
  <si>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</si>
  <si>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</si>
  <si>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</si>
  <si>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</si>
  <si>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</si>
  <si>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</si>
  <si>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</si>
  <si>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</si>
  <si>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</si>
  <si>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</si>
  <si>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</si>
  <si>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</si>
  <si>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</si>
  <si>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</si>
  <si>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</si>
  <si>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</si>
  <si>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</si>
  <si>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</si>
  <si>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</si>
  <si>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</si>
  <si>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</si>
  <si>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</si>
  <si>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</si>
  <si>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</si>
  <si>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</si>
  <si>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</si>
  <si>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</si>
  <si>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</si>
  <si>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H963</t>
  </si>
  <si>
    <t>H965</t>
  </si>
  <si>
    <t>H966</t>
  </si>
  <si>
    <t>H967</t>
  </si>
  <si>
    <t>H968</t>
  </si>
  <si>
    <t>H969</t>
  </si>
  <si>
    <t>H964</t>
  </si>
  <si>
    <t>H420</t>
  </si>
  <si>
    <t>H421</t>
  </si>
  <si>
    <t>H422</t>
  </si>
  <si>
    <t>H423</t>
  </si>
  <si>
    <t>H424</t>
  </si>
  <si>
    <t>H425</t>
  </si>
  <si>
    <t>H426</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</si>
  <si>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</si>
  <si>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</si>
  <si>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</si>
  <si>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</si>
  <si>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</si>
  <si>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</si>
  <si>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</si>
  <si>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</si>
  <si>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</si>
  <si>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</si>
  <si>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</si>
  <si>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</si>
  <si>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</si>
  <si>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</si>
  <si>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</si>
  <si>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</si>
  <si>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</si>
  <si>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</si>
  <si>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</si>
  <si>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</si>
  <si>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</si>
  <si>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</si>
  <si>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</si>
  <si>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</si>
  <si>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</si>
  <si>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</si>
  <si>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</si>
  <si>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</si>
  <si>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</si>
  <si>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</si>
  <si>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</si>
  <si>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</si>
  <si>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</si>
  <si>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</si>
  <si>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</si>
  <si>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</si>
  <si>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</si>
  <si>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</si>
  <si>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</si>
  <si>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</si>
  <si>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</si>
  <si>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</si>
  <si>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</si>
  <si>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</si>
  <si>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</si>
  <si>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</si>
  <si>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</si>
  <si>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</si>
  <si>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</si>
  <si>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</si>
  <si>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</si>
  <si>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</si>
  <si>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</si>
  <si>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</si>
  <si>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</si>
  <si>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</si>
  <si>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</si>
  <si>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</si>
  <si>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</si>
  <si>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</si>
  <si>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</si>
  <si>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</si>
  <si>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</si>
  <si>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</si>
  <si>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</si>
  <si>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</si>
  <si>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</si>
  <si>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</si>
  <si>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</si>
  <si>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</si>
  <si>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</si>
  <si>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</si>
  <si>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</si>
  <si>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</si>
  <si>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</si>
  <si>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</si>
  <si>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</si>
  <si>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</si>
  <si>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</si>
  <si>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</si>
  <si>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</si>
  <si>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</si>
  <si>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</si>
  <si>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</si>
  <si>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</si>
  <si>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</si>
  <si>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</si>
  <si>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</si>
  <si>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</si>
  <si>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</si>
  <si>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</si>
  <si>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</si>
  <si>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</si>
  <si>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</si>
  <si>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</si>
  <si>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</si>
  <si>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</si>
  <si>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</si>
  <si>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</si>
  <si>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</si>
  <si>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</si>
  <si>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</si>
  <si>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</si>
  <si>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</si>
  <si>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</si>
  <si>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</si>
  <si>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</si>
  <si>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</si>
  <si>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</si>
  <si>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</si>
  <si>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</si>
  <si>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</si>
  <si>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</si>
  <si>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</si>
  <si>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</si>
  <si>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</si>
  <si>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</si>
  <si>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</si>
  <si>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</si>
  <si>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</si>
  <si>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</si>
  <si>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</si>
  <si>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</si>
  <si>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</si>
  <si>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</si>
  <si>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</si>
  <si>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</si>
  <si>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</si>
  <si>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</si>
  <si>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</si>
  <si>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</si>
  <si>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</si>
  <si>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</si>
  <si>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</si>
  <si>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</si>
  <si>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</si>
  <si>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Beleidsregel prestatiebeschrijvingen en tarieven gespecialiseerde zorg Wlz 2024 - BR/REG-24126a</t>
  </si>
  <si>
    <t>EX003</t>
  </si>
  <si>
    <t>Gespecialiseerde zorg syndroom van Korsakov geleverd in DEC</t>
  </si>
  <si>
    <t>EX004</t>
  </si>
  <si>
    <t>Gespecialiseerde zorg syndroom van Korsakov geleverd in REC</t>
  </si>
  <si>
    <t>EX005</t>
  </si>
  <si>
    <t>Gespecialiseerde zorg Huntington geleverd in DEC</t>
  </si>
  <si>
    <t>EX006</t>
  </si>
  <si>
    <t>Gespecialiseerde zorg Huntington geleverd in REC</t>
  </si>
  <si>
    <t>EX007</t>
  </si>
  <si>
    <t>Gespecialiseerde zorg LBS geleverd in DEC</t>
  </si>
  <si>
    <t>EX008</t>
  </si>
  <si>
    <t>Gespecialiseerde zorg LBS geleverd in REC</t>
  </si>
  <si>
    <t>V015</t>
  </si>
  <si>
    <t>VPT 1vv excl.bh incl.db</t>
  </si>
  <si>
    <t>V025</t>
  </si>
  <si>
    <t>VPT 2vv excl.bh incl.db</t>
  </si>
  <si>
    <t>V031</t>
  </si>
  <si>
    <t>VPT 3vv excl.bh incl.db</t>
  </si>
  <si>
    <t>V041</t>
  </si>
  <si>
    <t>VPT 4vv excl.bh incl.db</t>
  </si>
  <si>
    <t>V051</t>
  </si>
  <si>
    <t>VPT 5vv excl.bh incl.db</t>
  </si>
  <si>
    <t>V061</t>
  </si>
  <si>
    <t>VPT 6vv excl.bh incl.db</t>
  </si>
  <si>
    <t>V071</t>
  </si>
  <si>
    <t>VPT 7vv excl.bh incl.db</t>
  </si>
  <si>
    <t>V081</t>
  </si>
  <si>
    <t>VPT 8vv excl.bh incl.db</t>
  </si>
  <si>
    <t>V095</t>
  </si>
  <si>
    <t>VPT 9bvv excl.bh incl.db</t>
  </si>
  <si>
    <t>V101</t>
  </si>
  <si>
    <t>VPT 10vv excl.bh incl.db</t>
  </si>
  <si>
    <t>V033</t>
  </si>
  <si>
    <t>VPT 3vv incl.bh incl.db</t>
  </si>
  <si>
    <t>V043</t>
  </si>
  <si>
    <t>VPT 4vv incl.bh incl.db</t>
  </si>
  <si>
    <t>V053</t>
  </si>
  <si>
    <t>VPT 5vv incl.bh incl.db</t>
  </si>
  <si>
    <t>V063</t>
  </si>
  <si>
    <t>VPT 6vv incl.bh incl.db</t>
  </si>
  <si>
    <t>V073</t>
  </si>
  <si>
    <t>VPT 7vv incl.bh incl.db</t>
  </si>
  <si>
    <t>V083</t>
  </si>
  <si>
    <t>VPT 8vv incl.bh incl.db</t>
  </si>
  <si>
    <t>V097</t>
  </si>
  <si>
    <t>VPT 9bvv incl.bhincl.db</t>
  </si>
  <si>
    <t>V103</t>
  </si>
  <si>
    <t>VPT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</si>
  <si>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</si>
  <si>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</si>
  <si>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</si>
  <si>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</si>
  <si>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</si>
  <si>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</si>
  <si>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</si>
  <si>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</si>
  <si>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</si>
  <si>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</si>
  <si>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</si>
  <si>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</si>
  <si>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</si>
  <si>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</si>
  <si>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</si>
  <si>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</si>
  <si>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</si>
  <si>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</si>
  <si>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</si>
  <si>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</si>
  <si>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</si>
  <si>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VPT 1vg excl.bh excl.db</t>
  </si>
  <si>
    <t>V424</t>
  </si>
  <si>
    <t>VPT 2vg excl.bh excl.db</t>
  </si>
  <si>
    <t>V415</t>
  </si>
  <si>
    <t>VPT 1vg excl.bh incl.db</t>
  </si>
  <si>
    <t>V425</t>
  </si>
  <si>
    <t>VPT 2vg excl.bh incl.db</t>
  </si>
  <si>
    <t>V430</t>
  </si>
  <si>
    <t>VPT 3vg excl.bh excl.db</t>
  </si>
  <si>
    <t>V440</t>
  </si>
  <si>
    <t>VPT 4vg excl.bh excl.db</t>
  </si>
  <si>
    <t>V454</t>
  </si>
  <si>
    <t>VPT 5vg excl.bh excl.db</t>
  </si>
  <si>
    <t>V460</t>
  </si>
  <si>
    <t>VPT 6vg excl.bh excl.db</t>
  </si>
  <si>
    <t>V470</t>
  </si>
  <si>
    <t>VPT 7vg excl.bh excl.db</t>
  </si>
  <si>
    <t>V480</t>
  </si>
  <si>
    <t>VPT 8vg excl.bh excl.db</t>
  </si>
  <si>
    <t>V431</t>
  </si>
  <si>
    <t>VPT 3vg excl.bh incl.db</t>
  </si>
  <si>
    <t>V441</t>
  </si>
  <si>
    <t>VPT 4vg excl.bh incl.db</t>
  </si>
  <si>
    <t>V455</t>
  </si>
  <si>
    <t>VPT 5vg excl.bh incl.db</t>
  </si>
  <si>
    <t>V461</t>
  </si>
  <si>
    <t>VPT 6vg excl.bh incl.db</t>
  </si>
  <si>
    <t>V471</t>
  </si>
  <si>
    <t>VPT 7vg excl.bh incl.db</t>
  </si>
  <si>
    <t>V481</t>
  </si>
  <si>
    <t>VPT 8vg excl.bh incl.db</t>
  </si>
  <si>
    <t>V432</t>
  </si>
  <si>
    <t>VPT 3vg incl.bh excl.db</t>
  </si>
  <si>
    <t>V442</t>
  </si>
  <si>
    <t>VPT 4vg incl.bh excl.db</t>
  </si>
  <si>
    <t>V456</t>
  </si>
  <si>
    <t>VPT 5vg incl.bh excl.db</t>
  </si>
  <si>
    <t>V462</t>
  </si>
  <si>
    <t>VPT 6vg incl.bh excl.db</t>
  </si>
  <si>
    <t>V472</t>
  </si>
  <si>
    <t>VPT 7vg incl.bh excl.db</t>
  </si>
  <si>
    <t>V482</t>
  </si>
  <si>
    <t>VPT 8vg incl.bh excl.db</t>
  </si>
  <si>
    <t>V433</t>
  </si>
  <si>
    <t>VPT 3vg incl.bh incl.db</t>
  </si>
  <si>
    <t>V443</t>
  </si>
  <si>
    <t>VPT 4vg incl.bh incl.db</t>
  </si>
  <si>
    <t>V457</t>
  </si>
  <si>
    <t>VPT 5vg incl.bh incl.db</t>
  </si>
  <si>
    <t>V463</t>
  </si>
  <si>
    <t>VPT 6vg incl.bh incl.db</t>
  </si>
  <si>
    <t>V473</t>
  </si>
  <si>
    <t>VPT 7vg incl.bh incl.db</t>
  </si>
  <si>
    <t>V483</t>
  </si>
  <si>
    <t>VPT 8vg incl.bh incl.db</t>
  </si>
  <si>
    <t>V513</t>
  </si>
  <si>
    <t>VPT 1lvg incl.bh incl.db</t>
  </si>
  <si>
    <t>V523</t>
  </si>
  <si>
    <t>VPT 2lvg incl.bh incl.db</t>
  </si>
  <si>
    <t>V533</t>
  </si>
  <si>
    <t>VPT 3lvg incl.bh incl.db</t>
  </si>
  <si>
    <t>V543</t>
  </si>
  <si>
    <t>VPT 4lvg incl.bh incl.db</t>
  </si>
  <si>
    <t>V553</t>
  </si>
  <si>
    <t>VPT 5lvg incl.bh incl.db</t>
  </si>
  <si>
    <t>V573</t>
  </si>
  <si>
    <t>VPT 1sglvg incl.bh incl.db</t>
  </si>
  <si>
    <t>V614</t>
  </si>
  <si>
    <t>VPT 1lg excl.bh excl.db</t>
  </si>
  <si>
    <t>V624</t>
  </si>
  <si>
    <t>VPT 2lg excl.bh excl.db</t>
  </si>
  <si>
    <t>V615</t>
  </si>
  <si>
    <t>VPT 1lg excl.bh incl.db</t>
  </si>
  <si>
    <t>V625</t>
  </si>
  <si>
    <t>VPT 2lg excl.bh incl.db</t>
  </si>
  <si>
    <t>V630</t>
  </si>
  <si>
    <t>VPT 3lg excl.bh excl.db</t>
  </si>
  <si>
    <t>V640</t>
  </si>
  <si>
    <t>VPT 4lg excl.bh excl.db</t>
  </si>
  <si>
    <t>V650</t>
  </si>
  <si>
    <t>VPT 5lg excl.bh excl.db</t>
  </si>
  <si>
    <t>V660</t>
  </si>
  <si>
    <t>VPT 6lg excl.bh excl.db</t>
  </si>
  <si>
    <t>V670</t>
  </si>
  <si>
    <t>VPT 7lg excl.bh excl.db</t>
  </si>
  <si>
    <t>V631</t>
  </si>
  <si>
    <t>VPT 3lg excl.bh incl.db</t>
  </si>
  <si>
    <t>V641</t>
  </si>
  <si>
    <t>VPT 4lg excl.bh incl.db</t>
  </si>
  <si>
    <t>V651</t>
  </si>
  <si>
    <t>VPT 5lg excl.bh incl.db</t>
  </si>
  <si>
    <t>V661</t>
  </si>
  <si>
    <t>VPT 6lg excl.bh incl.db</t>
  </si>
  <si>
    <t>V671</t>
  </si>
  <si>
    <t>VPT 7lg excl.bh incl.db</t>
  </si>
  <si>
    <t>V632</t>
  </si>
  <si>
    <t>VPT 3lg incl.bh excl.db</t>
  </si>
  <si>
    <t>V642</t>
  </si>
  <si>
    <t>VPT 4lg incl.bh excl.db</t>
  </si>
  <si>
    <t>V652</t>
  </si>
  <si>
    <t>VPT 5lg incl.bh excl.db</t>
  </si>
  <si>
    <t>V662</t>
  </si>
  <si>
    <t>VPT 6lg incl.bh excl.db</t>
  </si>
  <si>
    <t>V672</t>
  </si>
  <si>
    <t>VPT 7lg incl.bh excl.db</t>
  </si>
  <si>
    <t>V633</t>
  </si>
  <si>
    <t>VPT 3lg incl.bh incl.db</t>
  </si>
  <si>
    <t>V643</t>
  </si>
  <si>
    <t>VPT 4lg incl.bh incl.db</t>
  </si>
  <si>
    <t>V653</t>
  </si>
  <si>
    <t>VPT 5lg incl.bh incl.db</t>
  </si>
  <si>
    <t>V663</t>
  </si>
  <si>
    <t>VPT 6lg incl.bh incl.db</t>
  </si>
  <si>
    <t>V673</t>
  </si>
  <si>
    <t>VPT 7lg incl.bh incl.db</t>
  </si>
  <si>
    <t>V710</t>
  </si>
  <si>
    <t>VPT 1zg-auditief excl.bh excl.db</t>
  </si>
  <si>
    <t>V720</t>
  </si>
  <si>
    <t>VPT 2zg-auditief excl.bh excl.db</t>
  </si>
  <si>
    <t>V730</t>
  </si>
  <si>
    <t>VPT 3zg-auditief excl.bh excl.db</t>
  </si>
  <si>
    <t>V740</t>
  </si>
  <si>
    <t>VPT 4zg-auditief excl.bh excl.db</t>
  </si>
  <si>
    <t>V711</t>
  </si>
  <si>
    <t>VPT 1zg-auditief excl.bh incl.db</t>
  </si>
  <si>
    <t>V721</t>
  </si>
  <si>
    <t>VPT 2zg-auditief excl.bh incl.db</t>
  </si>
  <si>
    <t>V731</t>
  </si>
  <si>
    <t>VPT 3zg-auditief excl.bh incl.db</t>
  </si>
  <si>
    <t>V741</t>
  </si>
  <si>
    <t>VPT 4zg-auditief excl.bh incl.db</t>
  </si>
  <si>
    <t>V712</t>
  </si>
  <si>
    <t>VPT 1zg-auditief incl.bh excl.db</t>
  </si>
  <si>
    <t>V722</t>
  </si>
  <si>
    <t>VPT 2zg-auditief incl.bh excl.db</t>
  </si>
  <si>
    <t>V732</t>
  </si>
  <si>
    <t>VPT 3zg-auditief incl.bh excl.db</t>
  </si>
  <si>
    <t>V742</t>
  </si>
  <si>
    <t>VPT 4zg-auditief incl.bh excl.db</t>
  </si>
  <si>
    <t>V713</t>
  </si>
  <si>
    <t>VPT 1zg-auditief incl.bh incl.db</t>
  </si>
  <si>
    <t>V723</t>
  </si>
  <si>
    <t>VPT 2zg-auditief incl.bh incl.db</t>
  </si>
  <si>
    <t>V733</t>
  </si>
  <si>
    <t>VPT 3zg-auditief incl.bh incl.db</t>
  </si>
  <si>
    <t>V743</t>
  </si>
  <si>
    <t>VPT 4zg-auditief incl.bh incl.db</t>
  </si>
  <si>
    <t>V814</t>
  </si>
  <si>
    <t>VPT 1zg-visueel excl.bh excl.db</t>
  </si>
  <si>
    <t>V824</t>
  </si>
  <si>
    <t>VPT 2zg-visueel excl.bh excl.db</t>
  </si>
  <si>
    <t>V815</t>
  </si>
  <si>
    <t>VPT 1zg-visueel excl.bh incl.db</t>
  </si>
  <si>
    <t>V825</t>
  </si>
  <si>
    <t>VPT 2zg-visueel excl.bh incl.db</t>
  </si>
  <si>
    <t>V830</t>
  </si>
  <si>
    <t>VPT 3zg-visueel excl.bh excl.db</t>
  </si>
  <si>
    <t>V840</t>
  </si>
  <si>
    <t>VPT 4zg-visueel excl.bh excl.db</t>
  </si>
  <si>
    <t>V850</t>
  </si>
  <si>
    <t>VPT 5zg-visueel excl.bh excl.db</t>
  </si>
  <si>
    <t>V831</t>
  </si>
  <si>
    <t>VPT 3zg-visueel excl.bh incl.db</t>
  </si>
  <si>
    <t>V841</t>
  </si>
  <si>
    <t>VPT 4zg-visueel excl.bh incl.db</t>
  </si>
  <si>
    <t>V851</t>
  </si>
  <si>
    <t>VPT 5zg-visueel excl.bh incl.db</t>
  </si>
  <si>
    <t>V832</t>
  </si>
  <si>
    <t>VPT 3zg-visueel incl.bh excl.db</t>
  </si>
  <si>
    <t>V842</t>
  </si>
  <si>
    <t>VPT 4zg-visueel incl.bh excl.db</t>
  </si>
  <si>
    <t>V852</t>
  </si>
  <si>
    <t>VPT 5zg-visueel incl.bh excl.db</t>
  </si>
  <si>
    <t>V833</t>
  </si>
  <si>
    <t>VPT 3zg-visueel incl.bh incl.db</t>
  </si>
  <si>
    <t>V843</t>
  </si>
  <si>
    <t>VPT 4zg-visueel incl.bh incl.db</t>
  </si>
  <si>
    <t>V853</t>
  </si>
  <si>
    <t>VPT 5zg-visueel incl.bh incl.db</t>
  </si>
  <si>
    <t>Dagbesteding vg licht (vg1 en vg4)</t>
  </si>
  <si>
    <t>V9010</t>
  </si>
  <si>
    <t>V9011</t>
  </si>
  <si>
    <t>V940</t>
  </si>
  <si>
    <t>V941</t>
  </si>
  <si>
    <t>V942</t>
  </si>
  <si>
    <t>V943</t>
  </si>
  <si>
    <t>V944</t>
  </si>
  <si>
    <t>V945</t>
  </si>
  <si>
    <t>V946</t>
  </si>
  <si>
    <t>V940G</t>
  </si>
  <si>
    <t>V941G</t>
  </si>
  <si>
    <t>V942G</t>
  </si>
  <si>
    <t>V943G</t>
  </si>
  <si>
    <t>V944G</t>
  </si>
  <si>
    <t>V945G</t>
  </si>
  <si>
    <t>V946G</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</si>
  <si>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</si>
  <si>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</si>
  <si>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</si>
  <si>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</si>
  <si>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</si>
  <si>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</si>
  <si>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</si>
  <si>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</si>
  <si>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</si>
  <si>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</si>
  <si>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</si>
  <si>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</si>
  <si>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</si>
  <si>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</si>
  <si>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</si>
  <si>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</si>
  <si>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</si>
  <si>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</si>
  <si>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</si>
  <si>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</si>
  <si>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</si>
  <si>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</si>
  <si>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</si>
  <si>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Bijlage 2 bij BR/REG-24122b Beleidsregel prestatiebeschrijvingen en tarieven modulaire zorg 2024</t>
  </si>
  <si>
    <t>(e)</t>
  </si>
  <si>
    <t>(d+e)</t>
  </si>
  <si>
    <t>(g)</t>
  </si>
  <si>
    <t>(f+g)</t>
  </si>
  <si>
    <t>( h )</t>
  </si>
  <si>
    <t>(a+b+c+d+e+f+g+h)</t>
  </si>
  <si>
    <t>loon</t>
  </si>
  <si>
    <t>materieel</t>
  </si>
  <si>
    <t>kapitaal</t>
  </si>
  <si>
    <t>H117</t>
  </si>
  <si>
    <t>Huishoudelijke hulp</t>
  </si>
  <si>
    <t>H126</t>
  </si>
  <si>
    <t>Persoonlijke verzorging</t>
  </si>
  <si>
    <t>H127</t>
  </si>
  <si>
    <t>Pv incl. beschikbaarheid</t>
  </si>
  <si>
    <t>H138</t>
  </si>
  <si>
    <t xml:space="preserve">Thuiszorgtechnologie ten behoeve van persoonlijke verzorging </t>
  </si>
  <si>
    <t>H120</t>
  </si>
  <si>
    <t>Pv Speciaal</t>
  </si>
  <si>
    <t>H300</t>
  </si>
  <si>
    <t>Begeleiding</t>
  </si>
  <si>
    <t>H306</t>
  </si>
  <si>
    <t>Thuiszorgtechnologie ten behoeve van 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</si>
  <si>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</si>
  <si>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</si>
  <si>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</si>
  <si>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</si>
  <si>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</si>
  <si>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</si>
  <si>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</si>
  <si>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</si>
  <si>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</si>
  <si>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</si>
  <si>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</si>
  <si>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</si>
  <si>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</si>
  <si>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</si>
  <si>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</si>
  <si>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</si>
  <si>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</si>
  <si>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</si>
  <si>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</si>
  <si>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</si>
  <si>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</si>
  <si>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</si>
  <si>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</si>
  <si>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</si>
  <si>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</si>
  <si>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</si>
  <si>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</si>
  <si>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</si>
  <si>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</si>
  <si>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</si>
  <si>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</si>
  <si>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</si>
  <si>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</si>
  <si>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</si>
  <si>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</si>
  <si>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</si>
  <si>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</si>
  <si>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</si>
  <si>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</si>
  <si>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</si>
  <si>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</si>
  <si>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</si>
  <si>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</si>
  <si>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</si>
  <si>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</si>
  <si>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</si>
  <si>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</si>
  <si>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</si>
  <si>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</si>
  <si>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</si>
  <si>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</si>
  <si>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</si>
  <si>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</si>
  <si>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</si>
  <si>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</si>
  <si>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</si>
  <si>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</si>
  <si>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</si>
  <si>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</si>
  <si>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</si>
  <si>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</si>
  <si>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</si>
  <si>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</si>
  <si>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</si>
  <si>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</si>
  <si>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</si>
  <si>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</si>
  <si>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</si>
  <si>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</si>
  <si>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</si>
  <si>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</si>
  <si>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</si>
  <si>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</si>
  <si>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</si>
  <si>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</si>
  <si>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</si>
  <si>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</si>
  <si>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</si>
  <si>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H139</t>
  </si>
  <si>
    <t>Thuizorgtechnologie ten behoeve van verpleging</t>
  </si>
  <si>
    <t>H128</t>
  </si>
  <si>
    <t>Verpleging incl. beschikbaarheid</t>
  </si>
  <si>
    <t>H106</t>
  </si>
  <si>
    <t>Verpleging speciaal</t>
  </si>
  <si>
    <t>H118</t>
  </si>
  <si>
    <t>Verpleging speciaal aan kinderen tot 18 jaar incl. beschikbaarheid</t>
  </si>
  <si>
    <t>H119</t>
  </si>
  <si>
    <t>Verpleging speciaal aan kinderen tot 18 jaar exclusief beschikbaarheid</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</si>
  <si>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</si>
  <si>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</si>
  <si>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</si>
  <si>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</si>
  <si>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</si>
  <si>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</si>
  <si>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</si>
  <si>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</si>
  <si>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</si>
  <si>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</si>
  <si>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</si>
  <si>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</si>
  <si>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H338</t>
  </si>
  <si>
    <t>Behandeling sglvg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</si>
  <si>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</si>
  <si>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</si>
  <si>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</si>
  <si>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</si>
  <si>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</si>
  <si>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</si>
  <si>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</si>
  <si>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</si>
  <si>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</si>
  <si>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</si>
  <si>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</si>
  <si>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</si>
  <si>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</si>
  <si>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</si>
  <si>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</si>
  <si>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</si>
  <si>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</si>
  <si>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</si>
  <si>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</si>
  <si>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</si>
  <si>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</si>
  <si>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</si>
  <si>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</si>
  <si>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</si>
  <si>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</si>
  <si>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</si>
  <si>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</si>
  <si>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H840</t>
  </si>
  <si>
    <t>Dagbehandeling LG/NAH</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</si>
  <si>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</si>
  <si>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</si>
  <si>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</si>
  <si>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</si>
  <si>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</si>
  <si>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</si>
  <si>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</si>
  <si>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</si>
  <si>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</si>
  <si>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</si>
  <si>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</si>
  <si>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</si>
  <si>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H886</t>
  </si>
  <si>
    <t>H881</t>
  </si>
  <si>
    <t>H882</t>
  </si>
  <si>
    <t>H883</t>
  </si>
  <si>
    <t>H884</t>
  </si>
  <si>
    <t>H885</t>
  </si>
  <si>
    <t>H887</t>
  </si>
  <si>
    <t>H410</t>
  </si>
  <si>
    <t>H411</t>
  </si>
  <si>
    <t>H412</t>
  </si>
  <si>
    <t>H413</t>
  </si>
  <si>
    <t>H414</t>
  </si>
  <si>
    <t>H415</t>
  </si>
  <si>
    <t>H416</t>
  </si>
  <si>
    <t>H321</t>
  </si>
  <si>
    <t>Reiskosten prestaties behandeling (H325 t/m H331 en H334 t/m H336)</t>
  </si>
  <si>
    <t>H337</t>
  </si>
  <si>
    <t>Reiskosten prestatie behandeling (H332 en H333)</t>
  </si>
  <si>
    <t>Beleidsregel experiment Wlz-zorg in onderwijstijd - BR/REG-22161a</t>
  </si>
  <si>
    <t>H307</t>
  </si>
  <si>
    <t>Begeleiding Zio (zorg in onderwijstijd)</t>
  </si>
  <si>
    <t>H308</t>
  </si>
  <si>
    <t>Dagbesteding vg kind licht Zio (zorg in onderwijstijd)</t>
  </si>
  <si>
    <t>H309</t>
  </si>
  <si>
    <t>Dagbesteding lg kind licht Zio (zorg in onderwijstijd)</t>
  </si>
  <si>
    <t>H310</t>
  </si>
  <si>
    <t>Dagbesteding zg kind auditief licht Zio (zorg in onderwijstijd)</t>
  </si>
  <si>
    <t>H311</t>
  </si>
  <si>
    <t>Dagbesteding zg kind visueel licht Zio (zorg in onderwijstijd)</t>
  </si>
  <si>
    <t>Omschrijving prestatie</t>
  </si>
  <si>
    <t>Totaalwaarde per uur</t>
  </si>
  <si>
    <t>COT01</t>
  </si>
  <si>
    <t>COT advies gedragswetenschapper/gz-psycholoog</t>
  </si>
  <si>
    <t>COT02</t>
  </si>
  <si>
    <t>COT advies begeleider</t>
  </si>
  <si>
    <t>COT03</t>
  </si>
  <si>
    <t>COT advies leidinggevende</t>
  </si>
  <si>
    <t>COT04</t>
  </si>
  <si>
    <t>COT advies psychiater</t>
  </si>
  <si>
    <t>COT05</t>
  </si>
  <si>
    <t>COT advies avg</t>
  </si>
  <si>
    <t>COT06</t>
  </si>
  <si>
    <t>COT advies paramedisch</t>
  </si>
  <si>
    <t>(a)</t>
  </si>
  <si>
    <t>(b)</t>
  </si>
  <si>
    <t>(a+b)</t>
  </si>
  <si>
    <t>( e )</t>
  </si>
  <si>
    <t>(f)</t>
  </si>
  <si>
    <t>(h)</t>
  </si>
  <si>
    <t>(g+h)</t>
  </si>
  <si>
    <t>(c+d+e+f+g+h)</t>
  </si>
  <si>
    <t>Minimumtarief</t>
  </si>
  <si>
    <t>Maximumtarief</t>
  </si>
  <si>
    <t>Totaal</t>
  </si>
  <si>
    <t>Totaal loon</t>
  </si>
  <si>
    <t>Totaal materieel</t>
  </si>
  <si>
    <t>Prestaties met bandbreedte tarieven</t>
  </si>
  <si>
    <t>ZN041</t>
  </si>
  <si>
    <t>ZZP 4VV excl.BH incl.DB en incl. nbf</t>
  </si>
  <si>
    <t>ZN051</t>
  </si>
  <si>
    <t>ZZP 5VV excl.BH incl.DB en incl. nbf</t>
  </si>
  <si>
    <t>ZN061</t>
  </si>
  <si>
    <t>ZZP 6VV excl.BH incl.DB en incl. nbf</t>
  </si>
  <si>
    <t>ZN071</t>
  </si>
  <si>
    <t>ZZP 7VV excl.BH incl.DB en incl. nbf</t>
  </si>
  <si>
    <t>ZN081</t>
  </si>
  <si>
    <t>ZZP 8VV excl.BH incl.DB en incl. nbf</t>
  </si>
  <si>
    <t>ZN095</t>
  </si>
  <si>
    <t>ZZP 9bVV excl.BH incl.DB en incl. nbf</t>
  </si>
  <si>
    <t>ZN101</t>
  </si>
  <si>
    <t>ZZP 10VV excl.BH incl.DB en incl. nbf</t>
  </si>
  <si>
    <t>ZN043</t>
  </si>
  <si>
    <t>ZZP 4VV incl.BH incl.DB en incl. nbf</t>
  </si>
  <si>
    <t>ZN053</t>
  </si>
  <si>
    <t>ZZP 5VV incl.BH incl.DB en incl. nbf</t>
  </si>
  <si>
    <t>ZN063</t>
  </si>
  <si>
    <t>ZZP 6VV incl.BH incl.DB en incl. nbf</t>
  </si>
  <si>
    <t>ZN073</t>
  </si>
  <si>
    <t>ZZP 7VV incl.BH incl.DB en incl. nbf</t>
  </si>
  <si>
    <t>ZN083</t>
  </si>
  <si>
    <t>ZZP 8VV incl.BH incl.DB en incl. nbf</t>
  </si>
  <si>
    <t>ZN097</t>
  </si>
  <si>
    <t>ZZP 9bVV incl.BH incl.DB en incl. nbf</t>
  </si>
  <si>
    <t>ZN103</t>
  </si>
  <si>
    <t>ZZP 10VV incl.BH incl.DB en incl. nbf</t>
  </si>
  <si>
    <t>VN041</t>
  </si>
  <si>
    <t>VPT 4VV excl.BH incl.DB en incl. nbf</t>
  </si>
  <si>
    <t>VN051</t>
  </si>
  <si>
    <t>VPT 5VV excl.BH incl.DB en incl. nbf</t>
  </si>
  <si>
    <t>VN061</t>
  </si>
  <si>
    <t>VPT 6VV excl.BH incl.DB en incl. nbf</t>
  </si>
  <si>
    <t>VN071</t>
  </si>
  <si>
    <t>VPT 7VV excl.BH incl.DB en incl. nbf</t>
  </si>
  <si>
    <t>VN081</t>
  </si>
  <si>
    <t>VPT 8VV excl.BH incl.DB en incl. nbf</t>
  </si>
  <si>
    <t>VN095</t>
  </si>
  <si>
    <t>VPT 9bVV excl.BH incl.DB en incl. nbf</t>
  </si>
  <si>
    <t>VN101</t>
  </si>
  <si>
    <t>VPT 10VV excl.BH incl.DB en incl. nbf</t>
  </si>
  <si>
    <t>VN043</t>
  </si>
  <si>
    <t>VPT 4VV incl.BH incl.DB en incl. nbf</t>
  </si>
  <si>
    <t>VN053</t>
  </si>
  <si>
    <t>VPT 5VV incl.BH incl.DB en incl. nbf</t>
  </si>
  <si>
    <t>VN063</t>
  </si>
  <si>
    <t>VPT 6VV incl.BH incl.DB en incl. nbf</t>
  </si>
  <si>
    <t>VN073</t>
  </si>
  <si>
    <t>VPT 7VV incl.BH incl.DB en incl. nbf</t>
  </si>
  <si>
    <t>VN083</t>
  </si>
  <si>
    <t>VPT 8VV incl.BH incl.DB en incl. nbf</t>
  </si>
  <si>
    <t>VN097</t>
  </si>
  <si>
    <t>VPT 9bVV incl.BH incl.DB en incl. nbf</t>
  </si>
  <si>
    <t>VN103</t>
  </si>
  <si>
    <t>VPT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</si>
  <si>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</si>
  <si>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</si>
  <si>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</si>
  <si>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</si>
  <si>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</si>
  <si>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</si>
  <si>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</si>
  <si>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</si>
  <si>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</si>
  <si>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</si>
  <si>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</si>
  <si>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Niet meegenomen prestatiecodes</t>
  </si>
  <si>
    <t>I001</t>
  </si>
  <si>
    <t>Inrichtingskosten bij gedwongen  verhuizing eenpersoonswoning</t>
  </si>
  <si>
    <t>I002</t>
  </si>
  <si>
    <t>Inrichtingskosten bij gedwongen verhuizing meerpersoonswoning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</si>
</sst>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164" formatCode="0.0%"/>
    <numFmt numFmtId="165" formatCode="&quot;€&quot;\ #,##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sz val="8"/>
      <name val="Calibri"/>
      <family val="2"/>
      <scheme val="minor"/>
    </font>
    <font>
      <sz val="11"/>
      <color rgb="FF000000"/>
      <name val="Georgia"/>
      <family val="1"/>
    </font>
    <font>
      <b/>
      <sz val="9"/>
      <color rgb="FF000000"/>
      <name val="Verdana"/>
      <family val="2"/>
    </font>
    <font>
      <sz val="11"/>
      <color theme="1"/>
      <name val="Aptos Narrow"/>
      <family val="2"/>
    </font>
    <font>
      <sz val="9"/>
      <color rgb="FF000000"/>
      <name val="Verdana"/>
      <family val="2"/>
    </font>
    <font>
      <sz val="11"/>
      <color rgb="FFFF0000"/>
      <name val="Calibri"/>
      <family val="2"/>
      <scheme val="minor"/>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98">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164" fontId="5" fillId="2" borderId="2" xfId="4"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164" fontId="6" fillId="3" borderId="3" xfId="1" applyNumberFormat="1" applyFont="1" applyFill="1" applyBorder="1" applyAlignment="1">
      <alignment horizontal="left" wrapText="1"/>
    </xf>
    <xf numFmtId="0" fontId="7" fillId="0" borderId="6" xfId="0" applyFont="1" applyBorder="1" applyAlignment="1">
      <alignment horizontal="left"/>
    </xf>
    <xf numFmtId="49" fontId="7" fillId="0" borderId="6" xfId="0" applyNumberFormat="1" applyFont="1" applyBorder="1" applyAlignment="1">
      <alignment horizontal="left"/>
    </xf>
    <xf numFmtId="49" fontId="0" fillId="0" borderId="0" xfId="0" applyNumberFormat="1" applyAlignment="1">
      <alignment horizontal="left"/>
    </xf>
    <xf numFmtId="44" fontId="0" fillId="0" borderId="0" xfId="5" applyFont="1"/>
    <xf numFmtId="0" fontId="0" fillId="0" borderId="0" xfId="0" quotePrefix="1"/>
    <xf numFmtId="0" fontId="15" fillId="12" borderId="0" xfId="0" applyFont="1" applyFill="1" applyAlignment="1">
      <alignment horizontal="left" vertical="top" wrapText="1"/>
    </xf>
    <xf numFmtId="0" fontId="9" fillId="0" borderId="0" xfId="0" applyFont="1" applyAlignment="1">
      <alignment horizontal="center" wrapText="1"/>
    </xf>
    <xf numFmtId="0" fontId="16" fillId="0" borderId="0" xfId="0" applyFont="1"/>
    <xf numFmtId="0" fontId="17" fillId="0" borderId="0" xfId="0" applyFont="1" applyAlignment="1">
      <alignment horizontal="center"/>
    </xf>
    <xf numFmtId="0" fontId="17" fillId="0" borderId="0" xfId="0" applyFont="1"/>
    <xf numFmtId="165" fontId="17" fillId="0" borderId="0" xfId="0" applyNumberFormat="1" applyFont="1" applyAlignment="1">
      <alignment horizontal="center"/>
    </xf>
    <xf numFmtId="49" fontId="17" fillId="0" borderId="0" xfId="0" applyNumberFormat="1" applyFont="1" applyAlignment="1">
      <alignment horizontal="center"/>
    </xf>
    <xf numFmtId="0" fontId="18" fillId="0" borderId="0" xfId="0" applyFont="1"/>
    <xf numFmtId="0" fontId="16" fillId="0" borderId="0" xfId="0"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wrapText="1"/>
    </xf>
    <xf numFmtId="165" fontId="16" fillId="0" borderId="0" xfId="0" applyNumberFormat="1" applyFont="1" applyAlignment="1">
      <alignment horizontal="center" wrapText="1"/>
    </xf>
    <xf numFmtId="0" fontId="7" fillId="0" borderId="6" xfId="0" applyFont="1" applyBorder="1"/>
    <xf numFmtId="0" fontId="0" fillId="0" borderId="6" xfId="0" applyBorder="1"/>
    <xf numFmtId="0" fontId="6" fillId="6" borderId="0" xfId="0" applyFont="1" applyFill="1" applyAlignment="1">
      <alignment horizontal="right"/>
    </xf>
    <xf numFmtId="0" fontId="0" fillId="0" borderId="0" xfId="0" applyAlignment="1">
      <alignment horizontal="right"/>
    </xf>
    <xf numFmtId="44" fontId="0" fillId="0" borderId="6" xfId="0" applyNumberFormat="1" applyBorder="1"/>
    <xf numFmtId="44" fontId="15" fillId="12" borderId="0" xfId="5" applyFont="1" applyFill="1" applyBorder="1" applyAlignment="1">
      <alignment horizontal="left" vertical="top" wrapText="1"/>
    </xf>
    <xf numFmtId="44" fontId="0" fillId="0" borderId="0" xfId="0" applyNumberFormat="1"/>
    <xf numFmtId="44" fontId="6" fillId="7" borderId="0" xfId="0" applyNumberFormat="1" applyFont="1" applyFill="1"/>
    <xf numFmtId="44" fontId="6" fillId="6" borderId="0" xfId="0" applyNumberFormat="1" applyFont="1" applyFill="1"/>
    <xf numFmtId="44" fontId="5" fillId="2" borderId="2" xfId="4" applyNumberFormat="1" applyAlignment="1">
      <alignment horizontal="center"/>
    </xf>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8" borderId="6" xfId="0" applyFill="1" applyBorder="1" applyAlignment="1">
      <alignment horizontal="left" vertical="top"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165" fontId="9" fillId="0" borderId="0" xfId="0" applyNumberFormat="1" applyFont="1" applyAlignment="1">
      <alignment horizontal="center"/>
    </xf>
    <xf numFmtId="0" fontId="0" fillId="0" borderId="0" xfId="0"/>
    <xf numFmtId="165" fontId="16" fillId="0" borderId="0" xfId="0" applyNumberFormat="1" applyFont="1" applyAlignment="1">
      <alignment horizontal="center" wrapText="1"/>
    </xf>
    <xf numFmtId="0" fontId="17" fillId="0" borderId="0" xfId="0" applyFont="1" applyAlignment="1">
      <alignment wrapText="1"/>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165" fontId="9" fillId="0" borderId="7" xfId="0" applyNumberFormat="1" applyFont="1" applyBorder="1" applyAlignment="1">
      <alignment horizontal="center"/>
    </xf>
    <xf numFmtId="165" fontId="9" fillId="0" borderId="8" xfId="0" applyNumberFormat="1" applyFont="1" applyBorder="1" applyAlignment="1">
      <alignment horizontal="center"/>
    </xf>
    <xf numFmtId="165" fontId="9" fillId="0" borderId="9" xfId="0" applyNumberFormat="1" applyFont="1" applyBorder="1" applyAlignment="1">
      <alignment horizontal="center"/>
    </xf>
    <xf numFmtId="0" fontId="6" fillId="4" borderId="0" xfId="0" applyFont="1" applyFill="1" applyAlignment="1">
      <alignment horizontal="left"/>
    </xf>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tabSelected="1" workbookViewId="0">
      <selection activeCell="H6" sqref="H6"/>
    </sheetView>
  </sheetViews>
  <sheetFormatPr defaultColWidth="0" defaultRowHeight="15" zeroHeight="1" x14ac:dyDescent="0.25"/>
  <cols>
    <col min="1" max="1" width="28.5703125" style="23" customWidth="1"/>
    <col min="2" max="2" width="17.28515625" style="23" customWidth="1"/>
    <col min="3" max="11" width="9.140625" style="23" customWidth="1"/>
    <col min="12" max="16384" width="9.140625" hidden="1"/>
  </cols>
  <sheetData>
    <row r="1" spans="1:11" ht="20.25" thickBot="1" x14ac:dyDescent="0.35">
      <c r="A1" s="21" t="s">
        <v>0</v>
      </c>
      <c r="B1" s="21"/>
      <c r="C1" s="21"/>
      <c r="D1" s="21"/>
      <c r="E1" s="21"/>
      <c r="F1" s="21"/>
      <c r="G1" s="21"/>
      <c r="H1" s="21"/>
      <c r="I1" s="21"/>
      <c r="J1" s="21"/>
      <c r="K1" s="21"/>
    </row>
    <row r="2" spans="1:11" ht="15.75" thickTop="1" x14ac:dyDescent="0.25">
      <c r="A2" s="22"/>
    </row>
    <row r="3" spans="1:11" x14ac:dyDescent="0.25">
      <c r="A3" s="22" t="s">
        <v>1</v>
      </c>
      <c r="B3" s="24">
        <f ca="1">NOW()</f>
        <v>45902.444901273149</v>
      </c>
    </row>
    <row r="4" spans="1:11" x14ac:dyDescent="0.25">
      <c r="A4" s="22" t="s">
        <v>2</v>
      </c>
      <c r="B4" s="44">
        <v>0</v>
      </c>
    </row>
    <row r="5" spans="1:11" x14ac:dyDescent="0.25">
      <c r="A5" s="22" t="s">
        <v>3</v>
      </c>
      <c r="B5" s="23" t="s">
        <v>4</v>
      </c>
    </row>
    <row r="6" spans="1:11" x14ac:dyDescent="0.25">
      <c r="A6" s="22"/>
    </row>
    <row r="7" spans="1:11" x14ac:dyDescent="0.25">
      <c r="A7" s="84" t="s">
        <v>5</v>
      </c>
      <c r="B7" s="84"/>
      <c r="C7" s="84"/>
      <c r="D7" s="84"/>
      <c r="E7" s="84"/>
      <c r="F7" s="84"/>
      <c r="G7" s="84"/>
      <c r="H7" s="84"/>
      <c r="I7" s="84"/>
      <c r="J7" s="84"/>
      <c r="K7" s="84"/>
    </row>
    <row r="8" spans="1:11" ht="15" customHeight="1" x14ac:dyDescent="0.25"/>
    <row r="9" spans="1:11" ht="18" thickBot="1" x14ac:dyDescent="0.35">
      <c r="A9" s="85" t="s">
        <v>6</v>
      </c>
      <c r="B9" s="85"/>
      <c r="C9" s="85"/>
      <c r="D9" s="85"/>
      <c r="E9" s="85"/>
      <c r="F9" s="85"/>
      <c r="G9" s="85"/>
      <c r="H9" s="85"/>
      <c r="I9" s="85"/>
      <c r="J9" s="85"/>
      <c r="K9" s="85"/>
    </row>
    <row r="10" spans="1:11" ht="32.450000000000003" customHeight="1" x14ac:dyDescent="0.25">
      <c r="A10" s="86" t="s">
        <v>7</v>
      </c>
      <c r="B10" s="86"/>
      <c r="C10" s="86"/>
      <c r="D10" s="86"/>
      <c r="E10" s="86"/>
      <c r="F10" s="86"/>
      <c r="G10" s="86"/>
      <c r="H10" s="86"/>
      <c r="I10" s="86"/>
      <c r="J10" s="86"/>
      <c r="K10" s="86"/>
    </row>
    <row r="11" spans="1:11" s="85" customFormat="1" ht="18" thickBot="1" x14ac:dyDescent="0.35">
      <c r="A11" s="85" t="s">
        <v>8</v>
      </c>
    </row>
    <row r="12" spans="1:11" x14ac:dyDescent="0.25">
      <c r="A12" s="25" t="s">
        <v>9</v>
      </c>
      <c r="B12" s="26"/>
      <c r="C12" s="27"/>
      <c r="D12" s="27"/>
      <c r="E12" s="27"/>
      <c r="F12" s="27"/>
      <c r="G12" s="27"/>
      <c r="H12" s="27"/>
      <c r="I12" s="27"/>
      <c r="J12" s="27"/>
      <c r="K12" s="28"/>
    </row>
    <row r="13" spans="1:11" ht="29.25" customHeight="1" x14ac:dyDescent="0.25">
      <c r="A13" s="29" t="s">
        <v>10</v>
      </c>
      <c r="B13" s="81" t="s">
        <v>11</v>
      </c>
      <c r="C13" s="82"/>
      <c r="D13" s="82"/>
      <c r="E13" s="82"/>
      <c r="F13" s="82"/>
      <c r="G13" s="82"/>
      <c r="H13" s="82"/>
      <c r="I13" s="82"/>
      <c r="J13" s="82"/>
      <c r="K13" s="83"/>
    </row>
    <row r="14" spans="1:11" ht="59.1" customHeight="1" x14ac:dyDescent="0.25">
      <c r="A14" s="30" t="s">
        <v>12</v>
      </c>
      <c r="B14" s="69" t="s">
        <v>13</v>
      </c>
      <c r="C14" s="70"/>
      <c r="D14" s="70"/>
      <c r="E14" s="70"/>
      <c r="F14" s="70"/>
      <c r="G14" s="70"/>
      <c r="H14" s="70"/>
      <c r="I14" s="70"/>
      <c r="J14" s="70"/>
      <c r="K14" s="71"/>
    </row>
    <row r="15" spans="1:11" ht="29.25" customHeight="1" x14ac:dyDescent="0.25">
      <c r="A15" s="30" t="s">
        <v>14</v>
      </c>
      <c r="B15" s="69" t="s">
        <v>15</v>
      </c>
      <c r="C15" s="70"/>
      <c r="D15" s="70"/>
      <c r="E15" s="70"/>
      <c r="F15" s="70"/>
      <c r="G15" s="70"/>
      <c r="H15" s="70"/>
      <c r="I15" s="70"/>
      <c r="J15" s="70"/>
      <c r="K15" s="71"/>
    </row>
    <row r="16" spans="1:11" ht="45.6" customHeight="1" x14ac:dyDescent="0.25">
      <c r="A16" s="30" t="s">
        <v>16</v>
      </c>
      <c r="B16" s="69" t="s">
        <v>17</v>
      </c>
      <c r="C16" s="70"/>
      <c r="D16" s="70"/>
      <c r="E16" s="70"/>
      <c r="F16" s="70"/>
      <c r="G16" s="70"/>
      <c r="H16" s="70"/>
      <c r="I16" s="70"/>
      <c r="J16" s="70"/>
      <c r="K16" s="71"/>
    </row>
    <row r="17" spans="1:11" ht="47.1" customHeight="1" x14ac:dyDescent="0.25">
      <c r="A17" s="30" t="s">
        <v>18</v>
      </c>
      <c r="B17" s="69" t="s">
        <v>19</v>
      </c>
      <c r="C17" s="70"/>
      <c r="D17" s="70"/>
      <c r="E17" s="70"/>
      <c r="F17" s="70"/>
      <c r="G17" s="70"/>
      <c r="H17" s="70"/>
      <c r="I17" s="70"/>
      <c r="J17" s="70"/>
      <c r="K17" s="71"/>
    </row>
    <row r="18" spans="1:11" x14ac:dyDescent="0.25">
      <c r="A18" s="30" t="s">
        <v>20</v>
      </c>
      <c r="B18" s="69" t="s">
        <v>21</v>
      </c>
      <c r="C18" s="70"/>
      <c r="D18" s="70"/>
      <c r="E18" s="70"/>
      <c r="F18" s="70"/>
      <c r="G18" s="70"/>
      <c r="H18" s="70"/>
      <c r="I18" s="70"/>
      <c r="J18" s="70"/>
      <c r="K18" s="71"/>
    </row>
    <row r="19" spans="1:11" ht="147.94999999999999" customHeight="1" x14ac:dyDescent="0.25">
      <c r="A19" s="31" t="s">
        <v>22</v>
      </c>
      <c r="B19" s="69" t="s">
        <v>23</v>
      </c>
      <c r="C19" s="70"/>
      <c r="D19" s="70"/>
      <c r="E19" s="70"/>
      <c r="F19" s="70"/>
      <c r="G19" s="70"/>
      <c r="H19" s="70"/>
      <c r="I19" s="70"/>
      <c r="J19" s="70"/>
      <c r="K19" s="71"/>
    </row>
    <row r="20" spans="1:11" x14ac:dyDescent="0.25"/>
    <row r="21" spans="1:11" x14ac:dyDescent="0.25">
      <c r="A21" s="75" t="s">
        <v>24</v>
      </c>
      <c r="B21" s="75"/>
      <c r="C21" s="75"/>
      <c r="D21" s="75"/>
      <c r="E21" s="75"/>
      <c r="F21" s="75"/>
      <c r="G21" s="75"/>
      <c r="H21" s="75"/>
      <c r="I21" s="75"/>
      <c r="J21" s="75"/>
      <c r="K21" s="75"/>
    </row>
    <row r="22" spans="1:11" ht="74.45" customHeight="1" x14ac:dyDescent="0.25">
      <c r="A22" s="67" t="s">
        <v>25</v>
      </c>
      <c r="B22" s="72" t="s">
        <v>26</v>
      </c>
      <c r="C22" s="73"/>
      <c r="D22" s="73"/>
      <c r="E22" s="73"/>
      <c r="F22" s="73"/>
      <c r="G22" s="73"/>
      <c r="H22" s="73"/>
      <c r="I22" s="73"/>
      <c r="J22" s="73"/>
      <c r="K22" s="74"/>
    </row>
    <row r="23" spans="1:11" ht="134.1" customHeight="1" x14ac:dyDescent="0.25">
      <c r="A23" s="68"/>
      <c r="B23" s="80" t="s">
        <v>27</v>
      </c>
      <c r="C23" s="80"/>
      <c r="D23" s="80"/>
      <c r="E23" s="80"/>
      <c r="F23" s="80"/>
      <c r="G23" s="80"/>
      <c r="H23" s="80"/>
      <c r="I23" s="80"/>
      <c r="J23" s="80"/>
      <c r="K23" s="80"/>
    </row>
    <row r="24" spans="1:11" ht="75" customHeight="1" x14ac:dyDescent="0.25">
      <c r="A24" s="77" t="s">
        <v>28</v>
      </c>
      <c r="B24" s="79" t="s">
        <v>29</v>
      </c>
      <c r="C24" s="79"/>
      <c r="D24" s="79"/>
      <c r="E24" s="79"/>
      <c r="F24" s="79"/>
      <c r="G24" s="79"/>
      <c r="H24" s="79"/>
      <c r="I24" s="79"/>
      <c r="J24" s="79"/>
      <c r="K24" s="79"/>
    </row>
    <row r="25" spans="1:11" ht="63.75" customHeight="1" x14ac:dyDescent="0.25">
      <c r="A25" s="78"/>
      <c r="B25" s="79" t="s">
        <v>30</v>
      </c>
      <c r="C25" s="79"/>
      <c r="D25" s="79"/>
      <c r="E25" s="79"/>
      <c r="F25" s="79"/>
      <c r="G25" s="79"/>
      <c r="H25" s="79"/>
      <c r="I25" s="79"/>
      <c r="J25" s="79"/>
      <c r="K25" s="79"/>
    </row>
    <row r="26" spans="1:11" ht="68.25" customHeight="1" x14ac:dyDescent="0.25">
      <c r="A26" s="34" t="s">
        <v>31</v>
      </c>
      <c r="B26" s="76" t="s">
        <v>32</v>
      </c>
      <c r="C26" s="76"/>
      <c r="D26" s="76"/>
      <c r="E26" s="76"/>
      <c r="F26" s="76"/>
      <c r="G26" s="76"/>
      <c r="H26" s="76"/>
      <c r="I26" s="76"/>
      <c r="J26" s="76"/>
      <c r="K26" s="76"/>
    </row>
    <row r="27" spans="1:11" ht="104.45" customHeight="1" x14ac:dyDescent="0.25">
      <c r="A27" s="34" t="s">
        <v>33</v>
      </c>
      <c r="B27" s="76" t="s">
        <v>34</v>
      </c>
      <c r="C27" s="76"/>
      <c r="D27" s="76"/>
      <c r="E27" s="76"/>
      <c r="F27" s="76"/>
      <c r="G27" s="76"/>
      <c r="H27" s="76"/>
      <c r="I27" s="76"/>
      <c r="J27" s="76"/>
      <c r="K27" s="76"/>
    </row>
    <row r="28" spans="1:11" x14ac:dyDescent="0.25"/>
    <row r="29" spans="1:11" s="23" customFormat="1" x14ac:dyDescent="0.25"/>
    <row r="30" spans="1:11" x14ac:dyDescent="0.25"/>
    <row r="31" spans="1:11" x14ac:dyDescent="0.25"/>
    <row r="32" spans="1:11" x14ac:dyDescent="0.25"/>
    <row r="33" s="23" customFormat="1"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5" x14ac:dyDescent="0.25"/>
    <row r="46" x14ac:dyDescent="0.25"/>
    <row r="47" x14ac:dyDescent="0.25"/>
    <row r="48" x14ac:dyDescent="0.25"/>
    <row r="49" x14ac:dyDescent="0.25"/>
    <row r="50" x14ac:dyDescent="0.25"/>
    <row r="58" x14ac:dyDescent="0.25"/>
    <row r="62" x14ac:dyDescent="0.25"/>
    <row r="63" x14ac:dyDescent="0.25"/>
    <row r="64" x14ac:dyDescent="0.25"/>
    <row r="65" x14ac:dyDescent="0.25"/>
    <row r="66" x14ac:dyDescent="0.25"/>
  </sheetData>
  <mergeCells count="20">
    <mergeCell ref="B13:K13"/>
    <mergeCell ref="B18:K18"/>
    <mergeCell ref="A7:K7"/>
    <mergeCell ref="A9:K9"/>
    <mergeCell ref="A10:K10"/>
    <mergeCell ref="A11:XFD11"/>
    <mergeCell ref="B14:K14"/>
    <mergeCell ref="B15:K15"/>
    <mergeCell ref="B16:K16"/>
    <mergeCell ref="B17:K17"/>
    <mergeCell ref="A22:A23"/>
    <mergeCell ref="B19:K19"/>
    <mergeCell ref="B22:K22"/>
    <mergeCell ref="A21:K21"/>
    <mergeCell ref="B27:K27"/>
    <mergeCell ref="B26:K26"/>
    <mergeCell ref="A24:A25"/>
    <mergeCell ref="B25:K25"/>
    <mergeCell ref="B24:K24"/>
    <mergeCell ref="B23:K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7337"/>
  <sheetViews>
    <sheetView zoomScale="115" zoomScaleNormal="115" workbookViewId="0">
      <selection activeCell="A2" sqref="A2"/>
    </sheetView>
  </sheetViews>
  <sheetFormatPr defaultRowHeight="15" x14ac:dyDescent="0.25"/>
  <cols>
    <col min="1" max="1" width="12.7109375" bestFit="1" customWidth="1"/>
    <col min="2" max="2" width="12.7109375" customWidth="1"/>
    <col min="4" max="4" width="12.85546875" style="60" bestFit="1" customWidth="1"/>
    <col min="6" max="6" width="62.140625" customWidth="1"/>
    <col min="7" max="7" width="18.5703125" style="63" customWidth="1"/>
    <col min="8" max="8" width="24.28515625" customWidth="1"/>
    <col min="9" max="9" width="29.85546875" style="63" bestFit="1" customWidth="1"/>
    <col min="10" max="10" width="18.140625" style="63" bestFit="1" customWidth="1"/>
    <col min="11" max="11" width="18.42578125" style="63" bestFit="1" customWidth="1"/>
    <col min="12" max="13" width="18.42578125" style="63" customWidth="1"/>
    <col min="14" max="14" width="18.5703125" style="63" bestFit="1" customWidth="1"/>
    <col min="15" max="15" width="12.140625" style="63" customWidth="1"/>
    <col min="16" max="16" width="13.42578125" customWidth="1"/>
    <col min="17" max="17" width="16.5703125" style="63" bestFit="1" customWidth="1"/>
  </cols>
  <sheetData>
    <row r="1" spans="1:17" ht="14.45" customHeight="1" x14ac:dyDescent="0.25">
      <c r="A1" s="6" t="s">
        <v>35</v>
      </c>
      <c r="B1" s="6" t="s">
        <v>36</v>
      </c>
      <c r="C1" s="6" t="s">
        <v>37</v>
      </c>
      <c r="D1" s="59" t="s">
        <v>38</v>
      </c>
      <c r="E1" s="6" t="s">
        <v>39</v>
      </c>
      <c r="F1" s="6" t="s">
        <v>40</v>
      </c>
      <c r="G1" s="65" t="s">
        <v>41</v>
      </c>
      <c r="H1" s="6" t="s">
        <v>42</v>
      </c>
      <c r="I1" s="64" t="s">
        <v>43</v>
      </c>
      <c r="J1" s="64" t="s">
        <v>44</v>
      </c>
      <c r="K1" s="64" t="s">
        <v>45</v>
      </c>
      <c r="L1" s="64" t="s">
        <v>46</v>
      </c>
      <c r="M1" s="64" t="s">
        <v>47</v>
      </c>
      <c r="N1" s="64" t="s">
        <v>48</v>
      </c>
      <c r="O1" s="64" t="s">
        <v>49</v>
      </c>
      <c r="P1" s="19" t="s">
        <v>50</v>
      </c>
      <c r="Q1" s="64" t="s">
        <v>51</v>
      </c>
    </row>
    <row r="2" spans="1:17" x14ac:dyDescent="0.25">
      <c r="H2" s="4"/>
      <c r="I2" s="66" t="e">
        <f>G2/H2</f>
        <v>#DIV/0!</v>
      </c>
      <c r="J2" s="63">
        <f>_xlfn.IFNA(VLOOKUP(E2,'Bijlage ZZP'!B:M,12,FALSE),0)</f>
        <v>0</v>
      </c>
      <c r="K2" s="63">
        <f>_xlfn.IFNA(VLOOKUP(E2,'Bijlage VPT'!B:M,12,FALSE),0)</f>
        <v>0</v>
      </c>
      <c r="L2" s="63">
        <f>_xlfn.IFNA(VLOOKUP(E2,'Bijlage MPT'!B:N,13,FALSE),0)</f>
        <v>0</v>
      </c>
      <c r="M2" s="63">
        <f>_xlfn.IFNA(INDEX('Bijlage COT'!C:C,MATCH('Betaald tarief 2024'!E2,'Bijlage COT'!A:A,0)),0)</f>
        <v>0</v>
      </c>
      <c r="N2" s="63">
        <f>_xlfn.IFNA(VLOOKUP(E2,'Bijlage NBF'!B:P,15,FALSE),0)</f>
        <v>0</v>
      </c>
      <c r="O2" s="63">
        <f>IF(E2="ZMZ01",I2/(INDEX('Meerzorg gunning'!C:C,MATCH('Betaald tarief 2024'!A2,'Meerzorg gunning'!A:A,0))),MAX(J2:N2))</f>
        <v>0</v>
      </c>
      <c r="P2" s="20" t="str">
        <f t="shared" ref="P2:P65" si="0">IFERROR((I2/O2),"")</f>
        <v/>
      </c>
      <c r="Q2" s="63">
        <f>O2*H2</f>
        <v>0</v>
      </c>
    </row>
    <row r="3" spans="1:17" x14ac:dyDescent="0.25">
      <c r="H3" s="4"/>
      <c r="I3" s="66" t="e">
        <f t="shared" ref="I3:I65" si="1">G3/H3</f>
        <v>#DIV/0!</v>
      </c>
      <c r="J3" s="63">
        <f>_xlfn.IFNA(VLOOKUP(E3,'Bijlage ZZP'!B:M,12,FALSE),0)</f>
        <v>0</v>
      </c>
      <c r="K3" s="63">
        <f>_xlfn.IFNA(VLOOKUP(E3,'Bijlage VPT'!B:M,12,FALSE),0)</f>
        <v>0</v>
      </c>
      <c r="L3" s="63">
        <f>_xlfn.IFNA(VLOOKUP(E3,'Bijlage MPT'!B:N,13,FALSE),0)</f>
        <v>0</v>
      </c>
      <c r="M3" s="63">
        <f>_xlfn.IFNA(INDEX('Bijlage COT'!C:C,MATCH('Betaald tarief 2024'!E3,'Bijlage COT'!A:A,0)),0)</f>
        <v>0</v>
      </c>
      <c r="N3" s="63">
        <f>_xlfn.IFNA(VLOOKUP(E3,'Bijlage NBF'!B:P,15,FALSE),0)</f>
        <v>0</v>
      </c>
      <c r="O3" s="63">
        <f>IF(E3="ZMZ01",I3/(INDEX('Meerzorg gunning'!C:C,MATCH('Betaald tarief 2024'!A3,'Meerzorg gunning'!A:A,0))),MAX(J3:N3))</f>
        <v>0</v>
      </c>
      <c r="P3" s="20" t="str">
        <f t="shared" si="0"/>
        <v/>
      </c>
      <c r="Q3" s="63">
        <f t="shared" ref="Q3:Q66" si="2">O3*H3</f>
        <v>0</v>
      </c>
    </row>
    <row r="4" spans="1:17" x14ac:dyDescent="0.25">
      <c r="H4" s="4"/>
      <c r="I4" s="66" t="e">
        <f t="shared" si="1"/>
        <v>#DIV/0!</v>
      </c>
      <c r="J4" s="63">
        <f>_xlfn.IFNA(VLOOKUP(E4,'Bijlage ZZP'!B:M,12,FALSE),0)</f>
        <v>0</v>
      </c>
      <c r="K4" s="63">
        <f>_xlfn.IFNA(VLOOKUP(E4,'Bijlage VPT'!B:M,12,FALSE),0)</f>
        <v>0</v>
      </c>
      <c r="L4" s="63">
        <f>_xlfn.IFNA(VLOOKUP(E4,'Bijlage MPT'!B:N,13,FALSE),0)</f>
        <v>0</v>
      </c>
      <c r="M4" s="63">
        <f>_xlfn.IFNA(INDEX('Bijlage COT'!C:C,MATCH('Betaald tarief 2024'!E4,'Bijlage COT'!A:A,0)),0)</f>
        <v>0</v>
      </c>
      <c r="N4" s="63">
        <f>_xlfn.IFNA(VLOOKUP(E4,'Bijlage NBF'!B:P,15,FALSE),0)</f>
        <v>0</v>
      </c>
      <c r="O4" s="63">
        <f>IF(E4="ZMZ01",I4/(INDEX('Meerzorg gunning'!C:C,MATCH('Betaald tarief 2024'!A4,'Meerzorg gunning'!A:A,0))),MAX(J4:N4))</f>
        <v>0</v>
      </c>
      <c r="P4" s="20" t="str">
        <f t="shared" si="0"/>
        <v/>
      </c>
      <c r="Q4" s="63">
        <f t="shared" si="2"/>
        <v>0</v>
      </c>
    </row>
    <row r="5" spans="1:17" x14ac:dyDescent="0.25">
      <c r="H5" s="4"/>
      <c r="I5" s="66" t="e">
        <f t="shared" si="1"/>
        <v>#DIV/0!</v>
      </c>
      <c r="J5" s="63">
        <f>_xlfn.IFNA(VLOOKUP(E5,'Bijlage ZZP'!B:M,12,FALSE),0)</f>
        <v>0</v>
      </c>
      <c r="K5" s="63">
        <f>_xlfn.IFNA(VLOOKUP(E5,'Bijlage VPT'!B:M,12,FALSE),0)</f>
        <v>0</v>
      </c>
      <c r="L5" s="63">
        <f>_xlfn.IFNA(VLOOKUP(E5,'Bijlage MPT'!B:N,13,FALSE),0)</f>
        <v>0</v>
      </c>
      <c r="M5" s="63">
        <f>_xlfn.IFNA(INDEX('Bijlage COT'!C:C,MATCH('Betaald tarief 2024'!E5,'Bijlage COT'!A:A,0)),0)</f>
        <v>0</v>
      </c>
      <c r="N5" s="63">
        <f>_xlfn.IFNA(VLOOKUP(E5,'Bijlage NBF'!B:P,15,FALSE),0)</f>
        <v>0</v>
      </c>
      <c r="O5" s="63">
        <f>IF(E5="ZMZ01",I5/(INDEX('Meerzorg gunning'!C:C,MATCH('Betaald tarief 2024'!A5,'Meerzorg gunning'!A:A,0))),MAX(J5:N5))</f>
        <v>0</v>
      </c>
      <c r="P5" s="20" t="str">
        <f t="shared" si="0"/>
        <v/>
      </c>
      <c r="Q5" s="63">
        <f t="shared" si="2"/>
        <v>0</v>
      </c>
    </row>
    <row r="6" spans="1:17" x14ac:dyDescent="0.25">
      <c r="H6" s="4"/>
      <c r="I6" s="66" t="e">
        <f t="shared" si="1"/>
        <v>#DIV/0!</v>
      </c>
      <c r="J6" s="63">
        <f>_xlfn.IFNA(VLOOKUP(E6,'Bijlage ZZP'!B:M,12,FALSE),0)</f>
        <v>0</v>
      </c>
      <c r="K6" s="63">
        <f>_xlfn.IFNA(VLOOKUP(E6,'Bijlage VPT'!B:M,12,FALSE),0)</f>
        <v>0</v>
      </c>
      <c r="L6" s="63">
        <f>_xlfn.IFNA(VLOOKUP(E6,'Bijlage MPT'!B:N,13,FALSE),0)</f>
        <v>0</v>
      </c>
      <c r="M6" s="63">
        <f>_xlfn.IFNA(INDEX('Bijlage COT'!C:C,MATCH('Betaald tarief 2024'!E6,'Bijlage COT'!A:A,0)),0)</f>
        <v>0</v>
      </c>
      <c r="N6" s="63">
        <f>_xlfn.IFNA(VLOOKUP(E6,'Bijlage NBF'!B:P,15,FALSE),0)</f>
        <v>0</v>
      </c>
      <c r="O6" s="63">
        <f>IF(E6="ZMZ01",I6/(INDEX('Meerzorg gunning'!C:C,MATCH('Betaald tarief 2024'!A6,'Meerzorg gunning'!A:A,0))),MAX(J6:N6))</f>
        <v>0</v>
      </c>
      <c r="P6" s="20" t="str">
        <f t="shared" ref="P6" si="3">IFERROR((I6/O6),"")</f>
        <v/>
      </c>
      <c r="Q6" s="63">
        <f t="shared" si="2"/>
        <v>0</v>
      </c>
    </row>
    <row r="7" spans="1:17" x14ac:dyDescent="0.25">
      <c r="H7" s="4"/>
      <c r="I7" s="66" t="e">
        <f t="shared" si="1"/>
        <v>#DIV/0!</v>
      </c>
      <c r="J7" s="63">
        <f>_xlfn.IFNA(VLOOKUP(E7,'Bijlage ZZP'!B:M,12,FALSE),0)</f>
        <v>0</v>
      </c>
      <c r="K7" s="63">
        <f>_xlfn.IFNA(VLOOKUP(E7,'Bijlage VPT'!B:M,12,FALSE),0)</f>
        <v>0</v>
      </c>
      <c r="L7" s="63">
        <f>_xlfn.IFNA(VLOOKUP(E7,'Bijlage MPT'!B:N,13,FALSE),0)</f>
        <v>0</v>
      </c>
      <c r="M7" s="63">
        <f>_xlfn.IFNA(INDEX('Bijlage COT'!C:C,MATCH('Betaald tarief 2024'!E7,'Bijlage COT'!A:A,0)),0)</f>
        <v>0</v>
      </c>
      <c r="N7" s="63">
        <f>_xlfn.IFNA(VLOOKUP(E7,'Bijlage NBF'!B:P,15,FALSE),0)</f>
        <v>0</v>
      </c>
      <c r="O7" s="63">
        <f>IF(E7="ZMZ01",I7/(INDEX('Meerzorg gunning'!C:C,MATCH('Betaald tarief 2024'!A7,'Meerzorg gunning'!A:A,0))),MAX(J7:N7))</f>
        <v>0</v>
      </c>
      <c r="P7" s="20" t="str">
        <f t="shared" si="0"/>
        <v/>
      </c>
      <c r="Q7" s="63">
        <f t="shared" si="2"/>
        <v>0</v>
      </c>
    </row>
    <row r="8" spans="1:17" x14ac:dyDescent="0.25">
      <c r="H8" s="4"/>
      <c r="I8" s="66" t="e">
        <f t="shared" si="1"/>
        <v>#DIV/0!</v>
      </c>
      <c r="J8" s="63">
        <f>_xlfn.IFNA(VLOOKUP(E8,'Bijlage ZZP'!B:M,12,FALSE),0)</f>
        <v>0</v>
      </c>
      <c r="K8" s="63">
        <f>_xlfn.IFNA(VLOOKUP(E8,'Bijlage VPT'!B:M,12,FALSE),0)</f>
        <v>0</v>
      </c>
      <c r="L8" s="63">
        <f>_xlfn.IFNA(VLOOKUP(E8,'Bijlage MPT'!B:N,13,FALSE),0)</f>
        <v>0</v>
      </c>
      <c r="M8" s="63">
        <f>_xlfn.IFNA(INDEX('Bijlage COT'!C:C,MATCH('Betaald tarief 2024'!E8,'Bijlage COT'!A:A,0)),0)</f>
        <v>0</v>
      </c>
      <c r="N8" s="63">
        <f>_xlfn.IFNA(VLOOKUP(E8,'Bijlage NBF'!B:P,15,FALSE),0)</f>
        <v>0</v>
      </c>
      <c r="O8" s="63">
        <f>IF(E8="ZMZ01",I8/(INDEX('Meerzorg gunning'!C:C,MATCH('Betaald tarief 2024'!A8,'Meerzorg gunning'!A:A,0))),MAX(J8:N8))</f>
        <v>0</v>
      </c>
      <c r="P8" s="20" t="str">
        <f t="shared" si="0"/>
        <v/>
      </c>
      <c r="Q8" s="63">
        <f t="shared" si="2"/>
        <v>0</v>
      </c>
    </row>
    <row r="9" spans="1:17" x14ac:dyDescent="0.25">
      <c r="H9" s="4"/>
      <c r="I9" s="66" t="e">
        <f t="shared" si="1"/>
        <v>#DIV/0!</v>
      </c>
      <c r="J9" s="63">
        <f>_xlfn.IFNA(VLOOKUP(E9,'Bijlage ZZP'!B:M,12,FALSE),0)</f>
        <v>0</v>
      </c>
      <c r="K9" s="63">
        <f>_xlfn.IFNA(VLOOKUP(E9,'Bijlage VPT'!B:M,12,FALSE),0)</f>
        <v>0</v>
      </c>
      <c r="L9" s="63">
        <f>_xlfn.IFNA(VLOOKUP(E9,'Bijlage MPT'!B:N,13,FALSE),0)</f>
        <v>0</v>
      </c>
      <c r="M9" s="63">
        <f>_xlfn.IFNA(INDEX('Bijlage COT'!C:C,MATCH('Betaald tarief 2024'!E9,'Bijlage COT'!A:A,0)),0)</f>
        <v>0</v>
      </c>
      <c r="N9" s="63">
        <f>_xlfn.IFNA(VLOOKUP(E9,'Bijlage NBF'!B:P,15,FALSE),0)</f>
        <v>0</v>
      </c>
      <c r="O9" s="63">
        <f>IF(E9="ZMZ01",I9/(INDEX('Meerzorg gunning'!C:C,MATCH('Betaald tarief 2024'!A9,'Meerzorg gunning'!A:A,0))),MAX(J9:N9))</f>
        <v>0</v>
      </c>
      <c r="P9" s="20" t="str">
        <f t="shared" si="0"/>
        <v/>
      </c>
      <c r="Q9" s="63">
        <f t="shared" si="2"/>
        <v>0</v>
      </c>
    </row>
    <row r="10" spans="1:17" x14ac:dyDescent="0.25">
      <c r="H10" s="4"/>
      <c r="I10" s="66" t="e">
        <f t="shared" si="1"/>
        <v>#DIV/0!</v>
      </c>
      <c r="J10" s="63">
        <f>_xlfn.IFNA(VLOOKUP(E10,'Bijlage ZZP'!B:M,12,FALSE),0)</f>
        <v>0</v>
      </c>
      <c r="K10" s="63">
        <f>_xlfn.IFNA(VLOOKUP(E10,'Bijlage VPT'!B:M,12,FALSE),0)</f>
        <v>0</v>
      </c>
      <c r="L10" s="63">
        <f>_xlfn.IFNA(VLOOKUP(E10,'Bijlage MPT'!B:N,13,FALSE),0)</f>
        <v>0</v>
      </c>
      <c r="M10" s="63">
        <f>_xlfn.IFNA(INDEX('Bijlage COT'!C:C,MATCH('Betaald tarief 2024'!E10,'Bijlage COT'!A:A,0)),0)</f>
        <v>0</v>
      </c>
      <c r="N10" s="63">
        <f>_xlfn.IFNA(VLOOKUP(E10,'Bijlage NBF'!B:P,15,FALSE),0)</f>
        <v>0</v>
      </c>
      <c r="O10" s="63">
        <f>IF(E10="ZMZ01",I10/(INDEX('Meerzorg gunning'!C:C,MATCH('Betaald tarief 2024'!A10,'Meerzorg gunning'!A:A,0))),MAX(J10:N10))</f>
        <v>0</v>
      </c>
      <c r="P10" s="20" t="str">
        <f t="shared" si="0"/>
        <v/>
      </c>
      <c r="Q10" s="63">
        <f t="shared" si="2"/>
        <v>0</v>
      </c>
    </row>
    <row r="11" spans="1:17" x14ac:dyDescent="0.25">
      <c r="H11" s="4"/>
      <c r="I11" s="66" t="e">
        <f t="shared" si="1"/>
        <v>#DIV/0!</v>
      </c>
      <c r="J11" s="63">
        <f>_xlfn.IFNA(VLOOKUP(E11,'Bijlage ZZP'!B:M,12,FALSE),0)</f>
        <v>0</v>
      </c>
      <c r="K11" s="63">
        <f>_xlfn.IFNA(VLOOKUP(E11,'Bijlage VPT'!B:M,12,FALSE),0)</f>
        <v>0</v>
      </c>
      <c r="L11" s="63">
        <f>_xlfn.IFNA(VLOOKUP(E11,'Bijlage MPT'!B:N,13,FALSE),0)</f>
        <v>0</v>
      </c>
      <c r="M11" s="63">
        <f>_xlfn.IFNA(INDEX('Bijlage COT'!C:C,MATCH('Betaald tarief 2024'!E11,'Bijlage COT'!A:A,0)),0)</f>
        <v>0</v>
      </c>
      <c r="N11" s="63">
        <f>_xlfn.IFNA(VLOOKUP(E11,'Bijlage NBF'!B:P,15,FALSE),0)</f>
        <v>0</v>
      </c>
      <c r="O11" s="63">
        <f>IF(E11="ZMZ01",I11/(INDEX('Meerzorg gunning'!C:C,MATCH('Betaald tarief 2024'!A11,'Meerzorg gunning'!A:A,0))),MAX(J11:N11))</f>
        <v>0</v>
      </c>
      <c r="P11" s="20" t="str">
        <f t="shared" si="0"/>
        <v/>
      </c>
      <c r="Q11" s="63">
        <f t="shared" si="2"/>
        <v>0</v>
      </c>
    </row>
    <row r="12" spans="1:17" x14ac:dyDescent="0.25">
      <c r="H12" s="4"/>
      <c r="I12" s="66" t="e">
        <f t="shared" si="1"/>
        <v>#DIV/0!</v>
      </c>
      <c r="J12" s="63">
        <f>_xlfn.IFNA(VLOOKUP(E12,'Bijlage ZZP'!B:M,12,FALSE),0)</f>
        <v>0</v>
      </c>
      <c r="K12" s="63">
        <f>_xlfn.IFNA(VLOOKUP(E12,'Bijlage VPT'!B:M,12,FALSE),0)</f>
        <v>0</v>
      </c>
      <c r="L12" s="63">
        <f>_xlfn.IFNA(VLOOKUP(E12,'Bijlage MPT'!B:N,13,FALSE),0)</f>
        <v>0</v>
      </c>
      <c r="M12" s="63">
        <f>_xlfn.IFNA(INDEX('Bijlage COT'!C:C,MATCH('Betaald tarief 2024'!E12,'Bijlage COT'!A:A,0)),0)</f>
        <v>0</v>
      </c>
      <c r="N12" s="63">
        <f>_xlfn.IFNA(VLOOKUP(E12,'Bijlage NBF'!B:P,15,FALSE),0)</f>
        <v>0</v>
      </c>
      <c r="O12" s="63">
        <f>IF(E12="ZMZ01",I12/(INDEX('Meerzorg gunning'!C:C,MATCH('Betaald tarief 2024'!A12,'Meerzorg gunning'!A:A,0))),MAX(J12:N12))</f>
        <v>0</v>
      </c>
      <c r="P12" s="20" t="str">
        <f t="shared" si="0"/>
        <v/>
      </c>
      <c r="Q12" s="63">
        <f t="shared" si="2"/>
        <v>0</v>
      </c>
    </row>
    <row r="13" spans="1:17" x14ac:dyDescent="0.25">
      <c r="H13" s="4"/>
      <c r="I13" s="66" t="e">
        <f t="shared" si="1"/>
        <v>#DIV/0!</v>
      </c>
      <c r="J13" s="63">
        <f>_xlfn.IFNA(VLOOKUP(E13,'Bijlage ZZP'!B:M,12,FALSE),0)</f>
        <v>0</v>
      </c>
      <c r="K13" s="63">
        <f>_xlfn.IFNA(VLOOKUP(E13,'Bijlage VPT'!B:M,12,FALSE),0)</f>
        <v>0</v>
      </c>
      <c r="L13" s="63">
        <f>_xlfn.IFNA(VLOOKUP(E13,'Bijlage MPT'!B:N,13,FALSE),0)</f>
        <v>0</v>
      </c>
      <c r="M13" s="63">
        <f>_xlfn.IFNA(INDEX('Bijlage COT'!C:C,MATCH('Betaald tarief 2024'!E13,'Bijlage COT'!A:A,0)),0)</f>
        <v>0</v>
      </c>
      <c r="N13" s="63">
        <f>_xlfn.IFNA(VLOOKUP(E13,'Bijlage NBF'!B:P,15,FALSE),0)</f>
        <v>0</v>
      </c>
      <c r="O13" s="63">
        <f>IF(E13="ZMZ01",I13/(INDEX('Meerzorg gunning'!C:C,MATCH('Betaald tarief 2024'!A13,'Meerzorg gunning'!A:A,0))),MAX(J13:N13))</f>
        <v>0</v>
      </c>
      <c r="P13" s="20" t="str">
        <f t="shared" si="0"/>
        <v/>
      </c>
      <c r="Q13" s="63">
        <f t="shared" si="2"/>
        <v>0</v>
      </c>
    </row>
    <row r="14" spans="1:17" x14ac:dyDescent="0.25">
      <c r="H14" s="4"/>
      <c r="I14" s="66" t="e">
        <f t="shared" si="1"/>
        <v>#DIV/0!</v>
      </c>
      <c r="J14" s="63">
        <f>_xlfn.IFNA(VLOOKUP(E14,'Bijlage ZZP'!B:M,12,FALSE),0)</f>
        <v>0</v>
      </c>
      <c r="K14" s="63">
        <f>_xlfn.IFNA(VLOOKUP(E14,'Bijlage VPT'!B:M,12,FALSE),0)</f>
        <v>0</v>
      </c>
      <c r="L14" s="63">
        <f>_xlfn.IFNA(VLOOKUP(E14,'Bijlage MPT'!B:N,13,FALSE),0)</f>
        <v>0</v>
      </c>
      <c r="M14" s="63">
        <f>_xlfn.IFNA(INDEX('Bijlage COT'!C:C,MATCH('Betaald tarief 2024'!E14,'Bijlage COT'!A:A,0)),0)</f>
        <v>0</v>
      </c>
      <c r="N14" s="63">
        <f>_xlfn.IFNA(VLOOKUP(E14,'Bijlage NBF'!B:P,15,FALSE),0)</f>
        <v>0</v>
      </c>
      <c r="O14" s="63">
        <f>IF(E14="ZMZ01",I14/(INDEX('Meerzorg gunning'!C:C,MATCH('Betaald tarief 2024'!A14,'Meerzorg gunning'!A:A,0))),MAX(J14:N14))</f>
        <v>0</v>
      </c>
      <c r="P14" s="20" t="str">
        <f t="shared" si="0"/>
        <v/>
      </c>
      <c r="Q14" s="63">
        <f t="shared" si="2"/>
        <v>0</v>
      </c>
    </row>
    <row r="15" spans="1:17" x14ac:dyDescent="0.25">
      <c r="H15" s="4"/>
      <c r="I15" s="66" t="e">
        <f t="shared" si="1"/>
        <v>#DIV/0!</v>
      </c>
      <c r="J15" s="63">
        <f>_xlfn.IFNA(VLOOKUP(E15,'Bijlage ZZP'!B:M,12,FALSE),0)</f>
        <v>0</v>
      </c>
      <c r="K15" s="63">
        <f>_xlfn.IFNA(VLOOKUP(E15,'Bijlage VPT'!B:M,12,FALSE),0)</f>
        <v>0</v>
      </c>
      <c r="L15" s="63">
        <f>_xlfn.IFNA(VLOOKUP(E15,'Bijlage MPT'!B:N,13,FALSE),0)</f>
        <v>0</v>
      </c>
      <c r="M15" s="63">
        <f>_xlfn.IFNA(INDEX('Bijlage COT'!C:C,MATCH('Betaald tarief 2024'!E15,'Bijlage COT'!A:A,0)),0)</f>
        <v>0</v>
      </c>
      <c r="N15" s="63">
        <f>_xlfn.IFNA(VLOOKUP(E15,'Bijlage NBF'!B:P,15,FALSE),0)</f>
        <v>0</v>
      </c>
      <c r="O15" s="63">
        <f>IF(E15="ZMZ01",I15/(INDEX('Meerzorg gunning'!C:C,MATCH('Betaald tarief 2024'!A15,'Meerzorg gunning'!A:A,0))),MAX(J15:N15))</f>
        <v>0</v>
      </c>
      <c r="P15" s="20" t="str">
        <f t="shared" si="0"/>
        <v/>
      </c>
      <c r="Q15" s="63">
        <f t="shared" si="2"/>
        <v>0</v>
      </c>
    </row>
    <row r="16" spans="1:17" x14ac:dyDescent="0.25">
      <c r="H16" s="4"/>
      <c r="I16" s="66" t="e">
        <f t="shared" si="1"/>
        <v>#DIV/0!</v>
      </c>
      <c r="J16" s="63">
        <f>_xlfn.IFNA(VLOOKUP(E16,'Bijlage ZZP'!B:M,12,FALSE),0)</f>
        <v>0</v>
      </c>
      <c r="K16" s="63">
        <f>_xlfn.IFNA(VLOOKUP(E16,'Bijlage VPT'!B:M,12,FALSE),0)</f>
        <v>0</v>
      </c>
      <c r="L16" s="63">
        <f>_xlfn.IFNA(VLOOKUP(E16,'Bijlage MPT'!B:N,13,FALSE),0)</f>
        <v>0</v>
      </c>
      <c r="M16" s="63">
        <f>_xlfn.IFNA(INDEX('Bijlage COT'!C:C,MATCH('Betaald tarief 2024'!E16,'Bijlage COT'!A:A,0)),0)</f>
        <v>0</v>
      </c>
      <c r="N16" s="63">
        <f>_xlfn.IFNA(VLOOKUP(E16,'Bijlage NBF'!B:P,15,FALSE),0)</f>
        <v>0</v>
      </c>
      <c r="O16" s="63">
        <f>IF(E16="ZMZ01",I16/(INDEX('Meerzorg gunning'!C:C,MATCH('Betaald tarief 2024'!A16,'Meerzorg gunning'!A:A,0))),MAX(J16:N16))</f>
        <v>0</v>
      </c>
      <c r="P16" s="20" t="str">
        <f t="shared" si="0"/>
        <v/>
      </c>
      <c r="Q16" s="63">
        <f t="shared" si="2"/>
        <v>0</v>
      </c>
    </row>
    <row r="17" spans="8:17" x14ac:dyDescent="0.25">
      <c r="H17" s="4"/>
      <c r="I17" s="66" t="e">
        <f t="shared" si="1"/>
        <v>#DIV/0!</v>
      </c>
      <c r="J17" s="63">
        <f>_xlfn.IFNA(VLOOKUP(E17,'Bijlage ZZP'!B:M,12,FALSE),0)</f>
        <v>0</v>
      </c>
      <c r="K17" s="63">
        <f>_xlfn.IFNA(VLOOKUP(E17,'Bijlage VPT'!B:M,12,FALSE),0)</f>
        <v>0</v>
      </c>
      <c r="L17" s="63">
        <f>_xlfn.IFNA(VLOOKUP(E17,'Bijlage MPT'!B:N,13,FALSE),0)</f>
        <v>0</v>
      </c>
      <c r="M17" s="63">
        <f>_xlfn.IFNA(INDEX('Bijlage COT'!C:C,MATCH('Betaald tarief 2024'!E17,'Bijlage COT'!A:A,0)),0)</f>
        <v>0</v>
      </c>
      <c r="N17" s="63">
        <f>_xlfn.IFNA(VLOOKUP(E17,'Bijlage NBF'!B:P,15,FALSE),0)</f>
        <v>0</v>
      </c>
      <c r="O17" s="63">
        <f>IF(E17="ZMZ01",I17/(INDEX('Meerzorg gunning'!C:C,MATCH('Betaald tarief 2024'!A17,'Meerzorg gunning'!A:A,0))),MAX(J17:N17))</f>
        <v>0</v>
      </c>
      <c r="P17" s="20" t="str">
        <f t="shared" si="0"/>
        <v/>
      </c>
      <c r="Q17" s="63">
        <f t="shared" si="2"/>
        <v>0</v>
      </c>
    </row>
    <row r="18" spans="8:17" x14ac:dyDescent="0.25">
      <c r="H18" s="4"/>
      <c r="I18" s="66" t="e">
        <f t="shared" si="1"/>
        <v>#DIV/0!</v>
      </c>
      <c r="J18" s="63">
        <f>_xlfn.IFNA(VLOOKUP(E18,'Bijlage ZZP'!B:M,12,FALSE),0)</f>
        <v>0</v>
      </c>
      <c r="K18" s="63">
        <f>_xlfn.IFNA(VLOOKUP(E18,'Bijlage VPT'!B:M,12,FALSE),0)</f>
        <v>0</v>
      </c>
      <c r="L18" s="63">
        <f>_xlfn.IFNA(VLOOKUP(E18,'Bijlage MPT'!B:N,13,FALSE),0)</f>
        <v>0</v>
      </c>
      <c r="M18" s="63">
        <f>_xlfn.IFNA(INDEX('Bijlage COT'!C:C,MATCH('Betaald tarief 2024'!E18,'Bijlage COT'!A:A,0)),0)</f>
        <v>0</v>
      </c>
      <c r="N18" s="63">
        <f>_xlfn.IFNA(VLOOKUP(E18,'Bijlage NBF'!B:P,15,FALSE),0)</f>
        <v>0</v>
      </c>
      <c r="O18" s="63">
        <f>IF(E18="ZMZ01",I18/(INDEX('Meerzorg gunning'!C:C,MATCH('Betaald tarief 2024'!A18,'Meerzorg gunning'!A:A,0))),MAX(J18:N18))</f>
        <v>0</v>
      </c>
      <c r="P18" s="20" t="str">
        <f t="shared" si="0"/>
        <v/>
      </c>
      <c r="Q18" s="63">
        <f t="shared" si="2"/>
        <v>0</v>
      </c>
    </row>
    <row r="19" spans="8:17" x14ac:dyDescent="0.25">
      <c r="H19" s="4"/>
      <c r="I19" s="66" t="e">
        <f t="shared" si="1"/>
        <v>#DIV/0!</v>
      </c>
      <c r="J19" s="63">
        <f>_xlfn.IFNA(VLOOKUP(E19,'Bijlage ZZP'!B:M,12,FALSE),0)</f>
        <v>0</v>
      </c>
      <c r="K19" s="63">
        <f>_xlfn.IFNA(VLOOKUP(E19,'Bijlage VPT'!B:M,12,FALSE),0)</f>
        <v>0</v>
      </c>
      <c r="L19" s="63">
        <f>_xlfn.IFNA(VLOOKUP(E19,'Bijlage MPT'!B:N,13,FALSE),0)</f>
        <v>0</v>
      </c>
      <c r="M19" s="63">
        <f>_xlfn.IFNA(INDEX('Bijlage COT'!C:C,MATCH('Betaald tarief 2024'!E19,'Bijlage COT'!A:A,0)),0)</f>
        <v>0</v>
      </c>
      <c r="N19" s="63">
        <f>_xlfn.IFNA(VLOOKUP(E19,'Bijlage NBF'!B:P,15,FALSE),0)</f>
        <v>0</v>
      </c>
      <c r="O19" s="63">
        <f>IF(E19="ZMZ01",I19/(INDEX('Meerzorg gunning'!C:C,MATCH('Betaald tarief 2024'!A19,'Meerzorg gunning'!A:A,0))),MAX(J19:N19))</f>
        <v>0</v>
      </c>
      <c r="P19" s="20" t="str">
        <f t="shared" si="0"/>
        <v/>
      </c>
      <c r="Q19" s="63">
        <f t="shared" si="2"/>
        <v>0</v>
      </c>
    </row>
    <row r="20" spans="8:17" x14ac:dyDescent="0.25">
      <c r="H20" s="4"/>
      <c r="I20" s="66" t="e">
        <f t="shared" si="1"/>
        <v>#DIV/0!</v>
      </c>
      <c r="J20" s="63">
        <f>_xlfn.IFNA(VLOOKUP(E20,'Bijlage ZZP'!B:M,12,FALSE),0)</f>
        <v>0</v>
      </c>
      <c r="K20" s="63">
        <f>_xlfn.IFNA(VLOOKUP(E20,'Bijlage VPT'!B:M,12,FALSE),0)</f>
        <v>0</v>
      </c>
      <c r="L20" s="63">
        <f>_xlfn.IFNA(VLOOKUP(E20,'Bijlage MPT'!B:N,13,FALSE),0)</f>
        <v>0</v>
      </c>
      <c r="M20" s="63">
        <f>_xlfn.IFNA(INDEX('Bijlage COT'!C:C,MATCH('Betaald tarief 2024'!E20,'Bijlage COT'!A:A,0)),0)</f>
        <v>0</v>
      </c>
      <c r="N20" s="63">
        <f>_xlfn.IFNA(VLOOKUP(E20,'Bijlage NBF'!B:P,15,FALSE),0)</f>
        <v>0</v>
      </c>
      <c r="O20" s="63">
        <f>IF(E20="ZMZ01",I20/(INDEX('Meerzorg gunning'!C:C,MATCH('Betaald tarief 2024'!A20,'Meerzorg gunning'!A:A,0))),MAX(J20:N20))</f>
        <v>0</v>
      </c>
      <c r="P20" s="20" t="str">
        <f t="shared" si="0"/>
        <v/>
      </c>
      <c r="Q20" s="63">
        <f t="shared" si="2"/>
        <v>0</v>
      </c>
    </row>
    <row r="21" spans="8:17" x14ac:dyDescent="0.25">
      <c r="H21" s="4"/>
      <c r="I21" s="66" t="e">
        <f t="shared" si="1"/>
        <v>#DIV/0!</v>
      </c>
      <c r="J21" s="63">
        <f>_xlfn.IFNA(VLOOKUP(E21,'Bijlage ZZP'!B:M,12,FALSE),0)</f>
        <v>0</v>
      </c>
      <c r="K21" s="63">
        <f>_xlfn.IFNA(VLOOKUP(E21,'Bijlage VPT'!B:M,12,FALSE),0)</f>
        <v>0</v>
      </c>
      <c r="L21" s="63">
        <f>_xlfn.IFNA(VLOOKUP(E21,'Bijlage MPT'!B:N,13,FALSE),0)</f>
        <v>0</v>
      </c>
      <c r="M21" s="63">
        <f>_xlfn.IFNA(INDEX('Bijlage COT'!C:C,MATCH('Betaald tarief 2024'!E21,'Bijlage COT'!A:A,0)),0)</f>
        <v>0</v>
      </c>
      <c r="N21" s="63">
        <f>_xlfn.IFNA(VLOOKUP(E21,'Bijlage NBF'!B:P,15,FALSE),0)</f>
        <v>0</v>
      </c>
      <c r="O21" s="63">
        <f>IF(E21="ZMZ01",I21/(INDEX('Meerzorg gunning'!C:C,MATCH('Betaald tarief 2024'!A21,'Meerzorg gunning'!A:A,0))),MAX(J21:N21))</f>
        <v>0</v>
      </c>
      <c r="P21" s="20" t="str">
        <f t="shared" si="0"/>
        <v/>
      </c>
      <c r="Q21" s="63">
        <f t="shared" si="2"/>
        <v>0</v>
      </c>
    </row>
    <row r="22" spans="8:17" x14ac:dyDescent="0.25">
      <c r="H22" s="4"/>
      <c r="I22" s="66" t="e">
        <f t="shared" si="1"/>
        <v>#DIV/0!</v>
      </c>
      <c r="J22" s="63">
        <f>_xlfn.IFNA(VLOOKUP(E22,'Bijlage ZZP'!B:M,12,FALSE),0)</f>
        <v>0</v>
      </c>
      <c r="K22" s="63">
        <f>_xlfn.IFNA(VLOOKUP(E22,'Bijlage VPT'!B:M,12,FALSE),0)</f>
        <v>0</v>
      </c>
      <c r="L22" s="63">
        <f>_xlfn.IFNA(VLOOKUP(E22,'Bijlage MPT'!B:N,13,FALSE),0)</f>
        <v>0</v>
      </c>
      <c r="M22" s="63">
        <f>_xlfn.IFNA(INDEX('Bijlage COT'!C:C,MATCH('Betaald tarief 2024'!E22,'Bijlage COT'!A:A,0)),0)</f>
        <v>0</v>
      </c>
      <c r="N22" s="63">
        <f>_xlfn.IFNA(VLOOKUP(E22,'Bijlage NBF'!B:P,15,FALSE),0)</f>
        <v>0</v>
      </c>
      <c r="O22" s="63">
        <f>IF(E22="ZMZ01",I22/(INDEX('Meerzorg gunning'!C:C,MATCH('Betaald tarief 2024'!A22,'Meerzorg gunning'!A:A,0))),MAX(J22:N22))</f>
        <v>0</v>
      </c>
      <c r="P22" s="20" t="str">
        <f t="shared" si="0"/>
        <v/>
      </c>
      <c r="Q22" s="63">
        <f t="shared" si="2"/>
        <v>0</v>
      </c>
    </row>
    <row r="23" spans="8:17" x14ac:dyDescent="0.25">
      <c r="H23" s="4"/>
      <c r="I23" s="66" t="e">
        <f t="shared" si="1"/>
        <v>#DIV/0!</v>
      </c>
      <c r="J23" s="63">
        <f>_xlfn.IFNA(VLOOKUP(E23,'Bijlage ZZP'!B:M,12,FALSE),0)</f>
        <v>0</v>
      </c>
      <c r="K23" s="63">
        <f>_xlfn.IFNA(VLOOKUP(E23,'Bijlage VPT'!B:M,12,FALSE),0)</f>
        <v>0</v>
      </c>
      <c r="L23" s="63">
        <f>_xlfn.IFNA(VLOOKUP(E23,'Bijlage MPT'!B:N,13,FALSE),0)</f>
        <v>0</v>
      </c>
      <c r="M23" s="63">
        <f>_xlfn.IFNA(INDEX('Bijlage COT'!C:C,MATCH('Betaald tarief 2024'!E23,'Bijlage COT'!A:A,0)),0)</f>
        <v>0</v>
      </c>
      <c r="N23" s="63">
        <f>_xlfn.IFNA(VLOOKUP(E23,'Bijlage NBF'!B:P,15,FALSE),0)</f>
        <v>0</v>
      </c>
      <c r="O23" s="63">
        <f>IF(E23="ZMZ01",I23/(INDEX('Meerzorg gunning'!C:C,MATCH('Betaald tarief 2024'!A23,'Meerzorg gunning'!A:A,0))),MAX(J23:N23))</f>
        <v>0</v>
      </c>
      <c r="P23" s="20" t="str">
        <f t="shared" si="0"/>
        <v/>
      </c>
      <c r="Q23" s="63">
        <f t="shared" si="2"/>
        <v>0</v>
      </c>
    </row>
    <row r="24" spans="8:17" x14ac:dyDescent="0.25">
      <c r="H24" s="4"/>
      <c r="I24" s="66" t="e">
        <f t="shared" si="1"/>
        <v>#DIV/0!</v>
      </c>
      <c r="J24" s="63">
        <f>_xlfn.IFNA(VLOOKUP(E24,'Bijlage ZZP'!B:M,12,FALSE),0)</f>
        <v>0</v>
      </c>
      <c r="K24" s="63">
        <f>_xlfn.IFNA(VLOOKUP(E24,'Bijlage VPT'!B:M,12,FALSE),0)</f>
        <v>0</v>
      </c>
      <c r="L24" s="63">
        <f>_xlfn.IFNA(VLOOKUP(E24,'Bijlage MPT'!B:N,13,FALSE),0)</f>
        <v>0</v>
      </c>
      <c r="M24" s="63">
        <f>_xlfn.IFNA(INDEX('Bijlage COT'!C:C,MATCH('Betaald tarief 2024'!E24,'Bijlage COT'!A:A,0)),0)</f>
        <v>0</v>
      </c>
      <c r="N24" s="63">
        <f>_xlfn.IFNA(VLOOKUP(E24,'Bijlage NBF'!B:P,15,FALSE),0)</f>
        <v>0</v>
      </c>
      <c r="O24" s="63">
        <f>IF(E24="ZMZ01",I24/(INDEX('Meerzorg gunning'!C:C,MATCH('Betaald tarief 2024'!A24,'Meerzorg gunning'!A:A,0))),MAX(J24:N24))</f>
        <v>0</v>
      </c>
      <c r="P24" s="20" t="str">
        <f t="shared" si="0"/>
        <v/>
      </c>
      <c r="Q24" s="63">
        <f t="shared" si="2"/>
        <v>0</v>
      </c>
    </row>
    <row r="25" spans="8:17" x14ac:dyDescent="0.25">
      <c r="H25" s="4"/>
      <c r="I25" s="66" t="e">
        <f t="shared" si="1"/>
        <v>#DIV/0!</v>
      </c>
      <c r="J25" s="63">
        <f>_xlfn.IFNA(VLOOKUP(E25,'Bijlage ZZP'!B:M,12,FALSE),0)</f>
        <v>0</v>
      </c>
      <c r="K25" s="63">
        <f>_xlfn.IFNA(VLOOKUP(E25,'Bijlage VPT'!B:M,12,FALSE),0)</f>
        <v>0</v>
      </c>
      <c r="L25" s="63">
        <f>_xlfn.IFNA(VLOOKUP(E25,'Bijlage MPT'!B:N,13,FALSE),0)</f>
        <v>0</v>
      </c>
      <c r="M25" s="63">
        <f>_xlfn.IFNA(INDEX('Bijlage COT'!C:C,MATCH('Betaald tarief 2024'!E25,'Bijlage COT'!A:A,0)),0)</f>
        <v>0</v>
      </c>
      <c r="N25" s="63">
        <f>_xlfn.IFNA(VLOOKUP(E25,'Bijlage NBF'!B:P,15,FALSE),0)</f>
        <v>0</v>
      </c>
      <c r="O25" s="63">
        <f>IF(E25="ZMZ01",I25/(INDEX('Meerzorg gunning'!C:C,MATCH('Betaald tarief 2024'!A25,'Meerzorg gunning'!A:A,0))),MAX(J25:N25))</f>
        <v>0</v>
      </c>
      <c r="P25" s="20" t="str">
        <f t="shared" si="0"/>
        <v/>
      </c>
      <c r="Q25" s="63">
        <f t="shared" si="2"/>
        <v>0</v>
      </c>
    </row>
    <row r="26" spans="8:17" x14ac:dyDescent="0.25">
      <c r="H26" s="4"/>
      <c r="I26" s="66" t="e">
        <f t="shared" si="1"/>
        <v>#DIV/0!</v>
      </c>
      <c r="J26" s="63">
        <f>_xlfn.IFNA(VLOOKUP(E26,'Bijlage ZZP'!B:M,12,FALSE),0)</f>
        <v>0</v>
      </c>
      <c r="K26" s="63">
        <f>_xlfn.IFNA(VLOOKUP(E26,'Bijlage VPT'!B:M,12,FALSE),0)</f>
        <v>0</v>
      </c>
      <c r="L26" s="63">
        <f>_xlfn.IFNA(VLOOKUP(E26,'Bijlage MPT'!B:N,13,FALSE),0)</f>
        <v>0</v>
      </c>
      <c r="M26" s="63">
        <f>_xlfn.IFNA(INDEX('Bijlage COT'!C:C,MATCH('Betaald tarief 2024'!E26,'Bijlage COT'!A:A,0)),0)</f>
        <v>0</v>
      </c>
      <c r="N26" s="63">
        <f>_xlfn.IFNA(VLOOKUP(E26,'Bijlage NBF'!B:P,15,FALSE),0)</f>
        <v>0</v>
      </c>
      <c r="O26" s="63">
        <f>IF(E26="ZMZ01",I26/(INDEX('Meerzorg gunning'!C:C,MATCH('Betaald tarief 2024'!A26,'Meerzorg gunning'!A:A,0))),MAX(J26:N26))</f>
        <v>0</v>
      </c>
      <c r="P26" s="20" t="str">
        <f t="shared" si="0"/>
        <v/>
      </c>
      <c r="Q26" s="63">
        <f t="shared" si="2"/>
        <v>0</v>
      </c>
    </row>
    <row r="27" spans="8:17" x14ac:dyDescent="0.25">
      <c r="H27" s="4"/>
      <c r="I27" s="66" t="e">
        <f t="shared" si="1"/>
        <v>#DIV/0!</v>
      </c>
      <c r="J27" s="63">
        <f>_xlfn.IFNA(VLOOKUP(E27,'Bijlage ZZP'!B:M,12,FALSE),0)</f>
        <v>0</v>
      </c>
      <c r="K27" s="63">
        <f>_xlfn.IFNA(VLOOKUP(E27,'Bijlage VPT'!B:M,12,FALSE),0)</f>
        <v>0</v>
      </c>
      <c r="L27" s="63">
        <f>_xlfn.IFNA(VLOOKUP(E27,'Bijlage MPT'!B:N,13,FALSE),0)</f>
        <v>0</v>
      </c>
      <c r="M27" s="63">
        <f>_xlfn.IFNA(INDEX('Bijlage COT'!C:C,MATCH('Betaald tarief 2024'!E27,'Bijlage COT'!A:A,0)),0)</f>
        <v>0</v>
      </c>
      <c r="N27" s="63">
        <f>_xlfn.IFNA(VLOOKUP(E27,'Bijlage NBF'!B:P,15,FALSE),0)</f>
        <v>0</v>
      </c>
      <c r="O27" s="63">
        <f>IF(E27="ZMZ01",I27/(INDEX('Meerzorg gunning'!C:C,MATCH('Betaald tarief 2024'!A27,'Meerzorg gunning'!A:A,0))),MAX(J27:N27))</f>
        <v>0</v>
      </c>
      <c r="P27" s="20" t="str">
        <f t="shared" si="0"/>
        <v/>
      </c>
      <c r="Q27" s="63">
        <f t="shared" si="2"/>
        <v>0</v>
      </c>
    </row>
    <row r="28" spans="8:17" x14ac:dyDescent="0.25">
      <c r="H28" s="4"/>
      <c r="I28" s="66" t="e">
        <f t="shared" si="1"/>
        <v>#DIV/0!</v>
      </c>
      <c r="J28" s="63">
        <f>_xlfn.IFNA(VLOOKUP(E28,'Bijlage ZZP'!B:M,12,FALSE),0)</f>
        <v>0</v>
      </c>
      <c r="K28" s="63">
        <f>_xlfn.IFNA(VLOOKUP(E28,'Bijlage VPT'!B:M,12,FALSE),0)</f>
        <v>0</v>
      </c>
      <c r="L28" s="63">
        <f>_xlfn.IFNA(VLOOKUP(E28,'Bijlage MPT'!B:N,13,FALSE),0)</f>
        <v>0</v>
      </c>
      <c r="M28" s="63">
        <f>_xlfn.IFNA(INDEX('Bijlage COT'!C:C,MATCH('Betaald tarief 2024'!E28,'Bijlage COT'!A:A,0)),0)</f>
        <v>0</v>
      </c>
      <c r="N28" s="63">
        <f>_xlfn.IFNA(VLOOKUP(E28,'Bijlage NBF'!B:P,15,FALSE),0)</f>
        <v>0</v>
      </c>
      <c r="O28" s="63">
        <f>IF(E28="ZMZ01",I28/(INDEX('Meerzorg gunning'!C:C,MATCH('Betaald tarief 2024'!A28,'Meerzorg gunning'!A:A,0))),MAX(J28:N28))</f>
        <v>0</v>
      </c>
      <c r="P28" s="20" t="str">
        <f t="shared" si="0"/>
        <v/>
      </c>
      <c r="Q28" s="63">
        <f t="shared" si="2"/>
        <v>0</v>
      </c>
    </row>
    <row r="29" spans="8:17" x14ac:dyDescent="0.25">
      <c r="H29" s="4"/>
      <c r="I29" s="66" t="e">
        <f t="shared" si="1"/>
        <v>#DIV/0!</v>
      </c>
      <c r="J29" s="63">
        <f>_xlfn.IFNA(VLOOKUP(E29,'Bijlage ZZP'!B:M,12,FALSE),0)</f>
        <v>0</v>
      </c>
      <c r="K29" s="63">
        <f>_xlfn.IFNA(VLOOKUP(E29,'Bijlage VPT'!B:M,12,FALSE),0)</f>
        <v>0</v>
      </c>
      <c r="L29" s="63">
        <f>_xlfn.IFNA(VLOOKUP(E29,'Bijlage MPT'!B:N,13,FALSE),0)</f>
        <v>0</v>
      </c>
      <c r="M29" s="63">
        <f>_xlfn.IFNA(INDEX('Bijlage COT'!C:C,MATCH('Betaald tarief 2024'!E29,'Bijlage COT'!A:A,0)),0)</f>
        <v>0</v>
      </c>
      <c r="N29" s="63">
        <f>_xlfn.IFNA(VLOOKUP(E29,'Bijlage NBF'!B:P,15,FALSE),0)</f>
        <v>0</v>
      </c>
      <c r="O29" s="63">
        <f>IF(E29="ZMZ01",I29/(INDEX('Meerzorg gunning'!C:C,MATCH('Betaald tarief 2024'!A29,'Meerzorg gunning'!A:A,0))),MAX(J29:N29))</f>
        <v>0</v>
      </c>
      <c r="P29" s="20" t="str">
        <f t="shared" si="0"/>
        <v/>
      </c>
      <c r="Q29" s="63">
        <f t="shared" si="2"/>
        <v>0</v>
      </c>
    </row>
    <row r="30" spans="8:17" x14ac:dyDescent="0.25">
      <c r="H30" s="4"/>
      <c r="I30" s="66" t="e">
        <f t="shared" si="1"/>
        <v>#DIV/0!</v>
      </c>
      <c r="J30" s="63">
        <f>_xlfn.IFNA(VLOOKUP(E30,'Bijlage ZZP'!B:M,12,FALSE),0)</f>
        <v>0</v>
      </c>
      <c r="K30" s="63">
        <f>_xlfn.IFNA(VLOOKUP(E30,'Bijlage VPT'!B:M,12,FALSE),0)</f>
        <v>0</v>
      </c>
      <c r="L30" s="63">
        <f>_xlfn.IFNA(VLOOKUP(E30,'Bijlage MPT'!B:N,13,FALSE),0)</f>
        <v>0</v>
      </c>
      <c r="M30" s="63">
        <f>_xlfn.IFNA(INDEX('Bijlage COT'!C:C,MATCH('Betaald tarief 2024'!E30,'Bijlage COT'!A:A,0)),0)</f>
        <v>0</v>
      </c>
      <c r="N30" s="63">
        <f>_xlfn.IFNA(VLOOKUP(E30,'Bijlage NBF'!B:P,15,FALSE),0)</f>
        <v>0</v>
      </c>
      <c r="O30" s="63">
        <f>IF(E30="ZMZ01",I30/(INDEX('Meerzorg gunning'!C:C,MATCH('Betaald tarief 2024'!A30,'Meerzorg gunning'!A:A,0))),MAX(J30:N30))</f>
        <v>0</v>
      </c>
      <c r="P30" s="20" t="str">
        <f t="shared" si="0"/>
        <v/>
      </c>
      <c r="Q30" s="63">
        <f t="shared" si="2"/>
        <v>0</v>
      </c>
    </row>
    <row r="31" spans="8:17" x14ac:dyDescent="0.25">
      <c r="H31" s="4"/>
      <c r="I31" s="66" t="e">
        <f t="shared" si="1"/>
        <v>#DIV/0!</v>
      </c>
      <c r="J31" s="63">
        <f>_xlfn.IFNA(VLOOKUP(E31,'Bijlage ZZP'!B:M,12,FALSE),0)</f>
        <v>0</v>
      </c>
      <c r="K31" s="63">
        <f>_xlfn.IFNA(VLOOKUP(E31,'Bijlage VPT'!B:M,12,FALSE),0)</f>
        <v>0</v>
      </c>
      <c r="L31" s="63">
        <f>_xlfn.IFNA(VLOOKUP(E31,'Bijlage MPT'!B:N,13,FALSE),0)</f>
        <v>0</v>
      </c>
      <c r="M31" s="63">
        <f>_xlfn.IFNA(INDEX('Bijlage COT'!C:C,MATCH('Betaald tarief 2024'!E31,'Bijlage COT'!A:A,0)),0)</f>
        <v>0</v>
      </c>
      <c r="N31" s="63">
        <f>_xlfn.IFNA(VLOOKUP(E31,'Bijlage NBF'!B:P,15,FALSE),0)</f>
        <v>0</v>
      </c>
      <c r="O31" s="63">
        <f>IF(E31="ZMZ01",I31/(INDEX('Meerzorg gunning'!C:C,MATCH('Betaald tarief 2024'!A31,'Meerzorg gunning'!A:A,0))),MAX(J31:N31))</f>
        <v>0</v>
      </c>
      <c r="P31" s="20" t="str">
        <f t="shared" si="0"/>
        <v/>
      </c>
      <c r="Q31" s="63">
        <f t="shared" si="2"/>
        <v>0</v>
      </c>
    </row>
    <row r="32" spans="8:17" x14ac:dyDescent="0.25">
      <c r="H32" s="4"/>
      <c r="I32" s="66" t="e">
        <f t="shared" si="1"/>
        <v>#DIV/0!</v>
      </c>
      <c r="J32" s="63">
        <f>_xlfn.IFNA(VLOOKUP(E32,'Bijlage ZZP'!B:M,12,FALSE),0)</f>
        <v>0</v>
      </c>
      <c r="K32" s="63">
        <f>_xlfn.IFNA(VLOOKUP(E32,'Bijlage VPT'!B:M,12,FALSE),0)</f>
        <v>0</v>
      </c>
      <c r="L32" s="63">
        <f>_xlfn.IFNA(VLOOKUP(E32,'Bijlage MPT'!B:N,13,FALSE),0)</f>
        <v>0</v>
      </c>
      <c r="M32" s="63">
        <f>_xlfn.IFNA(INDEX('Bijlage COT'!C:C,MATCH('Betaald tarief 2024'!E32,'Bijlage COT'!A:A,0)),0)</f>
        <v>0</v>
      </c>
      <c r="N32" s="63">
        <f>_xlfn.IFNA(VLOOKUP(E32,'Bijlage NBF'!B:P,15,FALSE),0)</f>
        <v>0</v>
      </c>
      <c r="O32" s="63">
        <f>IF(E32="ZMZ01",I32/(INDEX('Meerzorg gunning'!C:C,MATCH('Betaald tarief 2024'!A32,'Meerzorg gunning'!A:A,0))),MAX(J32:N32))</f>
        <v>0</v>
      </c>
      <c r="P32" s="20" t="str">
        <f t="shared" si="0"/>
        <v/>
      </c>
      <c r="Q32" s="63">
        <f t="shared" si="2"/>
        <v>0</v>
      </c>
    </row>
    <row r="33" spans="8:17" x14ac:dyDescent="0.25">
      <c r="H33" s="4"/>
      <c r="I33" s="66" t="e">
        <f t="shared" si="1"/>
        <v>#DIV/0!</v>
      </c>
      <c r="J33" s="63">
        <f>_xlfn.IFNA(VLOOKUP(E33,'Bijlage ZZP'!B:M,12,FALSE),0)</f>
        <v>0</v>
      </c>
      <c r="K33" s="63">
        <f>_xlfn.IFNA(VLOOKUP(E33,'Bijlage VPT'!B:M,12,FALSE),0)</f>
        <v>0</v>
      </c>
      <c r="L33" s="63">
        <f>_xlfn.IFNA(VLOOKUP(E33,'Bijlage MPT'!B:N,13,FALSE),0)</f>
        <v>0</v>
      </c>
      <c r="M33" s="63">
        <f>_xlfn.IFNA(INDEX('Bijlage COT'!C:C,MATCH('Betaald tarief 2024'!E33,'Bijlage COT'!A:A,0)),0)</f>
        <v>0</v>
      </c>
      <c r="N33" s="63">
        <f>_xlfn.IFNA(VLOOKUP(E33,'Bijlage NBF'!B:P,15,FALSE),0)</f>
        <v>0</v>
      </c>
      <c r="O33" s="63">
        <f>IF(E33="ZMZ01",I33/(INDEX('Meerzorg gunning'!C:C,MATCH('Betaald tarief 2024'!A33,'Meerzorg gunning'!A:A,0))),MAX(J33:N33))</f>
        <v>0</v>
      </c>
      <c r="P33" s="20" t="str">
        <f t="shared" si="0"/>
        <v/>
      </c>
      <c r="Q33" s="63">
        <f t="shared" si="2"/>
        <v>0</v>
      </c>
    </row>
    <row r="34" spans="8:17" x14ac:dyDescent="0.25">
      <c r="H34" s="4"/>
      <c r="I34" s="66" t="e">
        <f t="shared" si="1"/>
        <v>#DIV/0!</v>
      </c>
      <c r="J34" s="63">
        <f>_xlfn.IFNA(VLOOKUP(E34,'Bijlage ZZP'!B:M,12,FALSE),0)</f>
        <v>0</v>
      </c>
      <c r="K34" s="63">
        <f>_xlfn.IFNA(VLOOKUP(E34,'Bijlage VPT'!B:M,12,FALSE),0)</f>
        <v>0</v>
      </c>
      <c r="L34" s="63">
        <f>_xlfn.IFNA(VLOOKUP(E34,'Bijlage MPT'!B:N,13,FALSE),0)</f>
        <v>0</v>
      </c>
      <c r="M34" s="63">
        <f>_xlfn.IFNA(INDEX('Bijlage COT'!C:C,MATCH('Betaald tarief 2024'!E34,'Bijlage COT'!A:A,0)),0)</f>
        <v>0</v>
      </c>
      <c r="N34" s="63">
        <f>_xlfn.IFNA(VLOOKUP(E34,'Bijlage NBF'!B:P,15,FALSE),0)</f>
        <v>0</v>
      </c>
      <c r="O34" s="63">
        <f>IF(E34="ZMZ01",I34/(INDEX('Meerzorg gunning'!C:C,MATCH('Betaald tarief 2024'!A34,'Meerzorg gunning'!A:A,0))),MAX(J34:N34))</f>
        <v>0</v>
      </c>
      <c r="P34" s="20" t="str">
        <f t="shared" si="0"/>
        <v/>
      </c>
      <c r="Q34" s="63">
        <f t="shared" si="2"/>
        <v>0</v>
      </c>
    </row>
    <row r="35" spans="8:17" x14ac:dyDescent="0.25">
      <c r="H35" s="4"/>
      <c r="I35" s="66" t="e">
        <f t="shared" si="1"/>
        <v>#DIV/0!</v>
      </c>
      <c r="J35" s="63">
        <f>_xlfn.IFNA(VLOOKUP(E35,'Bijlage ZZP'!B:M,12,FALSE),0)</f>
        <v>0</v>
      </c>
      <c r="K35" s="63">
        <f>_xlfn.IFNA(VLOOKUP(E35,'Bijlage VPT'!B:M,12,FALSE),0)</f>
        <v>0</v>
      </c>
      <c r="L35" s="63">
        <f>_xlfn.IFNA(VLOOKUP(E35,'Bijlage MPT'!B:N,13,FALSE),0)</f>
        <v>0</v>
      </c>
      <c r="M35" s="63">
        <f>_xlfn.IFNA(INDEX('Bijlage COT'!C:C,MATCH('Betaald tarief 2024'!E35,'Bijlage COT'!A:A,0)),0)</f>
        <v>0</v>
      </c>
      <c r="N35" s="63">
        <f>_xlfn.IFNA(VLOOKUP(E35,'Bijlage NBF'!B:P,15,FALSE),0)</f>
        <v>0</v>
      </c>
      <c r="O35" s="63">
        <f>IF(E35="ZMZ01",I35/(INDEX('Meerzorg gunning'!C:C,MATCH('Betaald tarief 2024'!A35,'Meerzorg gunning'!A:A,0))),MAX(J35:N35))</f>
        <v>0</v>
      </c>
      <c r="P35" s="20" t="str">
        <f t="shared" si="0"/>
        <v/>
      </c>
      <c r="Q35" s="63">
        <f t="shared" si="2"/>
        <v>0</v>
      </c>
    </row>
    <row r="36" spans="8:17" x14ac:dyDescent="0.25">
      <c r="H36" s="4"/>
      <c r="I36" s="66" t="e">
        <f t="shared" si="1"/>
        <v>#DIV/0!</v>
      </c>
      <c r="J36" s="63">
        <f>_xlfn.IFNA(VLOOKUP(E36,'Bijlage ZZP'!B:M,12,FALSE),0)</f>
        <v>0</v>
      </c>
      <c r="K36" s="63">
        <f>_xlfn.IFNA(VLOOKUP(E36,'Bijlage VPT'!B:M,12,FALSE),0)</f>
        <v>0</v>
      </c>
      <c r="L36" s="63">
        <f>_xlfn.IFNA(VLOOKUP(E36,'Bijlage MPT'!B:N,13,FALSE),0)</f>
        <v>0</v>
      </c>
      <c r="M36" s="63">
        <f>_xlfn.IFNA(INDEX('Bijlage COT'!C:C,MATCH('Betaald tarief 2024'!E36,'Bijlage COT'!A:A,0)),0)</f>
        <v>0</v>
      </c>
      <c r="N36" s="63">
        <f>_xlfn.IFNA(VLOOKUP(E36,'Bijlage NBF'!B:P,15,FALSE),0)</f>
        <v>0</v>
      </c>
      <c r="O36" s="63">
        <f>IF(E36="ZMZ01",I36/(INDEX('Meerzorg gunning'!C:C,MATCH('Betaald tarief 2024'!A36,'Meerzorg gunning'!A:A,0))),MAX(J36:N36))</f>
        <v>0</v>
      </c>
      <c r="P36" s="20" t="str">
        <f t="shared" si="0"/>
        <v/>
      </c>
      <c r="Q36" s="63">
        <f t="shared" si="2"/>
        <v>0</v>
      </c>
    </row>
    <row r="37" spans="8:17" x14ac:dyDescent="0.25">
      <c r="H37" s="4"/>
      <c r="I37" s="66" t="e">
        <f t="shared" si="1"/>
        <v>#DIV/0!</v>
      </c>
      <c r="J37" s="63">
        <f>_xlfn.IFNA(VLOOKUP(E37,'Bijlage ZZP'!B:M,12,FALSE),0)</f>
        <v>0</v>
      </c>
      <c r="K37" s="63">
        <f>_xlfn.IFNA(VLOOKUP(E37,'Bijlage VPT'!B:M,12,FALSE),0)</f>
        <v>0</v>
      </c>
      <c r="L37" s="63">
        <f>_xlfn.IFNA(VLOOKUP(E37,'Bijlage MPT'!B:N,13,FALSE),0)</f>
        <v>0</v>
      </c>
      <c r="M37" s="63">
        <f>_xlfn.IFNA(INDEX('Bijlage COT'!C:C,MATCH('Betaald tarief 2024'!E37,'Bijlage COT'!A:A,0)),0)</f>
        <v>0</v>
      </c>
      <c r="N37" s="63">
        <f>_xlfn.IFNA(VLOOKUP(E37,'Bijlage NBF'!B:P,15,FALSE),0)</f>
        <v>0</v>
      </c>
      <c r="O37" s="63">
        <f>IF(E37="ZMZ01",I37/(INDEX('Meerzorg gunning'!C:C,MATCH('Betaald tarief 2024'!A37,'Meerzorg gunning'!A:A,0))),MAX(J37:N37))</f>
        <v>0</v>
      </c>
      <c r="P37" s="20" t="str">
        <f t="shared" si="0"/>
        <v/>
      </c>
      <c r="Q37" s="63">
        <f t="shared" si="2"/>
        <v>0</v>
      </c>
    </row>
    <row r="38" spans="8:17" x14ac:dyDescent="0.25">
      <c r="H38" s="4"/>
      <c r="I38" s="66" t="e">
        <f t="shared" si="1"/>
        <v>#DIV/0!</v>
      </c>
      <c r="J38" s="63">
        <f>_xlfn.IFNA(VLOOKUP(E38,'Bijlage ZZP'!B:M,12,FALSE),0)</f>
        <v>0</v>
      </c>
      <c r="K38" s="63">
        <f>_xlfn.IFNA(VLOOKUP(E38,'Bijlage VPT'!B:M,12,FALSE),0)</f>
        <v>0</v>
      </c>
      <c r="L38" s="63">
        <f>_xlfn.IFNA(VLOOKUP(E38,'Bijlage MPT'!B:N,13,FALSE),0)</f>
        <v>0</v>
      </c>
      <c r="M38" s="63">
        <f>_xlfn.IFNA(INDEX('Bijlage COT'!C:C,MATCH('Betaald tarief 2024'!E38,'Bijlage COT'!A:A,0)),0)</f>
        <v>0</v>
      </c>
      <c r="N38" s="63">
        <f>_xlfn.IFNA(VLOOKUP(E38,'Bijlage NBF'!B:P,15,FALSE),0)</f>
        <v>0</v>
      </c>
      <c r="O38" s="63">
        <f>IF(E38="ZMZ01",I38/(INDEX('Meerzorg gunning'!C:C,MATCH('Betaald tarief 2024'!A38,'Meerzorg gunning'!A:A,0))),MAX(J38:N38))</f>
        <v>0</v>
      </c>
      <c r="P38" s="20" t="str">
        <f t="shared" si="0"/>
        <v/>
      </c>
      <c r="Q38" s="63">
        <f t="shared" si="2"/>
        <v>0</v>
      </c>
    </row>
    <row r="39" spans="8:17" x14ac:dyDescent="0.25">
      <c r="H39" s="4"/>
      <c r="I39" s="66" t="e">
        <f t="shared" si="1"/>
        <v>#DIV/0!</v>
      </c>
      <c r="J39" s="63">
        <f>_xlfn.IFNA(VLOOKUP(E39,'Bijlage ZZP'!B:M,12,FALSE),0)</f>
        <v>0</v>
      </c>
      <c r="K39" s="63">
        <f>_xlfn.IFNA(VLOOKUP(E39,'Bijlage VPT'!B:M,12,FALSE),0)</f>
        <v>0</v>
      </c>
      <c r="L39" s="63">
        <f>_xlfn.IFNA(VLOOKUP(E39,'Bijlage MPT'!B:N,13,FALSE),0)</f>
        <v>0</v>
      </c>
      <c r="M39" s="63">
        <f>_xlfn.IFNA(INDEX('Bijlage COT'!C:C,MATCH('Betaald tarief 2024'!E39,'Bijlage COT'!A:A,0)),0)</f>
        <v>0</v>
      </c>
      <c r="N39" s="63">
        <f>_xlfn.IFNA(VLOOKUP(E39,'Bijlage NBF'!B:P,15,FALSE),0)</f>
        <v>0</v>
      </c>
      <c r="O39" s="63">
        <f>IF(E39="ZMZ01",I39/(INDEX('Meerzorg gunning'!C:C,MATCH('Betaald tarief 2024'!A39,'Meerzorg gunning'!A:A,0))),MAX(J39:N39))</f>
        <v>0</v>
      </c>
      <c r="P39" s="20" t="str">
        <f t="shared" si="0"/>
        <v/>
      </c>
      <c r="Q39" s="63">
        <f t="shared" si="2"/>
        <v>0</v>
      </c>
    </row>
    <row r="40" spans="8:17" x14ac:dyDescent="0.25">
      <c r="H40" s="4"/>
      <c r="I40" s="66" t="e">
        <f t="shared" si="1"/>
        <v>#DIV/0!</v>
      </c>
      <c r="J40" s="63">
        <f>_xlfn.IFNA(VLOOKUP(E40,'Bijlage ZZP'!B:M,12,FALSE),0)</f>
        <v>0</v>
      </c>
      <c r="K40" s="63">
        <f>_xlfn.IFNA(VLOOKUP(E40,'Bijlage VPT'!B:M,12,FALSE),0)</f>
        <v>0</v>
      </c>
      <c r="L40" s="63">
        <f>_xlfn.IFNA(VLOOKUP(E40,'Bijlage MPT'!B:N,13,FALSE),0)</f>
        <v>0</v>
      </c>
      <c r="M40" s="63">
        <f>_xlfn.IFNA(INDEX('Bijlage COT'!C:C,MATCH('Betaald tarief 2024'!E40,'Bijlage COT'!A:A,0)),0)</f>
        <v>0</v>
      </c>
      <c r="N40" s="63">
        <f>_xlfn.IFNA(VLOOKUP(E40,'Bijlage NBF'!B:P,15,FALSE),0)</f>
        <v>0</v>
      </c>
      <c r="O40" s="63">
        <f>IF(E40="ZMZ01",I40/(INDEX('Meerzorg gunning'!C:C,MATCH('Betaald tarief 2024'!A40,'Meerzorg gunning'!A:A,0))),MAX(J40:N40))</f>
        <v>0</v>
      </c>
      <c r="P40" s="20" t="str">
        <f t="shared" si="0"/>
        <v/>
      </c>
      <c r="Q40" s="63">
        <f t="shared" si="2"/>
        <v>0</v>
      </c>
    </row>
    <row r="41" spans="8:17" x14ac:dyDescent="0.25">
      <c r="H41" s="4"/>
      <c r="I41" s="66" t="e">
        <f t="shared" si="1"/>
        <v>#DIV/0!</v>
      </c>
      <c r="J41" s="63">
        <f>_xlfn.IFNA(VLOOKUP(E41,'Bijlage ZZP'!B:M,12,FALSE),0)</f>
        <v>0</v>
      </c>
      <c r="K41" s="63">
        <f>_xlfn.IFNA(VLOOKUP(E41,'Bijlage VPT'!B:M,12,FALSE),0)</f>
        <v>0</v>
      </c>
      <c r="L41" s="63">
        <f>_xlfn.IFNA(VLOOKUP(E41,'Bijlage MPT'!B:N,13,FALSE),0)</f>
        <v>0</v>
      </c>
      <c r="M41" s="63">
        <f>_xlfn.IFNA(INDEX('Bijlage COT'!C:C,MATCH('Betaald tarief 2024'!E41,'Bijlage COT'!A:A,0)),0)</f>
        <v>0</v>
      </c>
      <c r="N41" s="63">
        <f>_xlfn.IFNA(VLOOKUP(E41,'Bijlage NBF'!B:P,15,FALSE),0)</f>
        <v>0</v>
      </c>
      <c r="O41" s="63">
        <f>IF(E41="ZMZ01",I41/(INDEX('Meerzorg gunning'!C:C,MATCH('Betaald tarief 2024'!A41,'Meerzorg gunning'!A:A,0))),MAX(J41:N41))</f>
        <v>0</v>
      </c>
      <c r="P41" s="20" t="str">
        <f t="shared" si="0"/>
        <v/>
      </c>
      <c r="Q41" s="63">
        <f t="shared" si="2"/>
        <v>0</v>
      </c>
    </row>
    <row r="42" spans="8:17" x14ac:dyDescent="0.25">
      <c r="H42" s="4"/>
      <c r="I42" s="66" t="e">
        <f t="shared" si="1"/>
        <v>#DIV/0!</v>
      </c>
      <c r="J42" s="63">
        <f>_xlfn.IFNA(VLOOKUP(E42,'Bijlage ZZP'!B:M,12,FALSE),0)</f>
        <v>0</v>
      </c>
      <c r="K42" s="63">
        <f>_xlfn.IFNA(VLOOKUP(E42,'Bijlage VPT'!B:M,12,FALSE),0)</f>
        <v>0</v>
      </c>
      <c r="L42" s="63">
        <f>_xlfn.IFNA(VLOOKUP(E42,'Bijlage MPT'!B:N,13,FALSE),0)</f>
        <v>0</v>
      </c>
      <c r="M42" s="63">
        <f>_xlfn.IFNA(INDEX('Bijlage COT'!C:C,MATCH('Betaald tarief 2024'!E42,'Bijlage COT'!A:A,0)),0)</f>
        <v>0</v>
      </c>
      <c r="N42" s="63">
        <f>_xlfn.IFNA(VLOOKUP(E42,'Bijlage NBF'!B:P,15,FALSE),0)</f>
        <v>0</v>
      </c>
      <c r="O42" s="63">
        <f>IF(E42="ZMZ01",I42/(INDEX('Meerzorg gunning'!C:C,MATCH('Betaald tarief 2024'!A42,'Meerzorg gunning'!A:A,0))),MAX(J42:N42))</f>
        <v>0</v>
      </c>
      <c r="P42" s="20" t="str">
        <f t="shared" si="0"/>
        <v/>
      </c>
      <c r="Q42" s="63">
        <f t="shared" si="2"/>
        <v>0</v>
      </c>
    </row>
    <row r="43" spans="8:17" x14ac:dyDescent="0.25">
      <c r="H43" s="4"/>
      <c r="I43" s="66" t="e">
        <f t="shared" si="1"/>
        <v>#DIV/0!</v>
      </c>
      <c r="J43" s="63">
        <f>_xlfn.IFNA(VLOOKUP(E43,'Bijlage ZZP'!B:M,12,FALSE),0)</f>
        <v>0</v>
      </c>
      <c r="K43" s="63">
        <f>_xlfn.IFNA(VLOOKUP(E43,'Bijlage VPT'!B:M,12,FALSE),0)</f>
        <v>0</v>
      </c>
      <c r="L43" s="63">
        <f>_xlfn.IFNA(VLOOKUP(E43,'Bijlage MPT'!B:N,13,FALSE),0)</f>
        <v>0</v>
      </c>
      <c r="M43" s="63">
        <f>_xlfn.IFNA(INDEX('Bijlage COT'!C:C,MATCH('Betaald tarief 2024'!E43,'Bijlage COT'!A:A,0)),0)</f>
        <v>0</v>
      </c>
      <c r="N43" s="63">
        <f>_xlfn.IFNA(VLOOKUP(E43,'Bijlage NBF'!B:P,15,FALSE),0)</f>
        <v>0</v>
      </c>
      <c r="O43" s="63">
        <f>IF(E43="ZMZ01",I43/(INDEX('Meerzorg gunning'!C:C,MATCH('Betaald tarief 2024'!A43,'Meerzorg gunning'!A:A,0))),MAX(J43:N43))</f>
        <v>0</v>
      </c>
      <c r="P43" s="20" t="str">
        <f t="shared" si="0"/>
        <v/>
      </c>
      <c r="Q43" s="63">
        <f t="shared" si="2"/>
        <v>0</v>
      </c>
    </row>
    <row r="44" spans="8:17" x14ac:dyDescent="0.25">
      <c r="H44" s="4"/>
      <c r="I44" s="66" t="e">
        <f t="shared" si="1"/>
        <v>#DIV/0!</v>
      </c>
      <c r="J44" s="63">
        <f>_xlfn.IFNA(VLOOKUP(E44,'Bijlage ZZP'!B:M,12,FALSE),0)</f>
        <v>0</v>
      </c>
      <c r="K44" s="63">
        <f>_xlfn.IFNA(VLOOKUP(E44,'Bijlage VPT'!B:M,12,FALSE),0)</f>
        <v>0</v>
      </c>
      <c r="L44" s="63">
        <f>_xlfn.IFNA(VLOOKUP(E44,'Bijlage MPT'!B:N,13,FALSE),0)</f>
        <v>0</v>
      </c>
      <c r="M44" s="63">
        <f>_xlfn.IFNA(INDEX('Bijlage COT'!C:C,MATCH('Betaald tarief 2024'!E44,'Bijlage COT'!A:A,0)),0)</f>
        <v>0</v>
      </c>
      <c r="N44" s="63">
        <f>_xlfn.IFNA(VLOOKUP(E44,'Bijlage NBF'!B:P,15,FALSE),0)</f>
        <v>0</v>
      </c>
      <c r="O44" s="63">
        <f>IF(E44="ZMZ01",I44/(INDEX('Meerzorg gunning'!C:C,MATCH('Betaald tarief 2024'!A44,'Meerzorg gunning'!A:A,0))),MAX(J44:N44))</f>
        <v>0</v>
      </c>
      <c r="P44" s="20" t="str">
        <f t="shared" si="0"/>
        <v/>
      </c>
      <c r="Q44" s="63">
        <f t="shared" si="2"/>
        <v>0</v>
      </c>
    </row>
    <row r="45" spans="8:17" x14ac:dyDescent="0.25">
      <c r="H45" s="4"/>
      <c r="I45" s="66" t="e">
        <f t="shared" si="1"/>
        <v>#DIV/0!</v>
      </c>
      <c r="J45" s="63">
        <f>_xlfn.IFNA(VLOOKUP(E45,'Bijlage ZZP'!B:M,12,FALSE),0)</f>
        <v>0</v>
      </c>
      <c r="K45" s="63">
        <f>_xlfn.IFNA(VLOOKUP(E45,'Bijlage VPT'!B:M,12,FALSE),0)</f>
        <v>0</v>
      </c>
      <c r="L45" s="63">
        <f>_xlfn.IFNA(VLOOKUP(E45,'Bijlage MPT'!B:N,13,FALSE),0)</f>
        <v>0</v>
      </c>
      <c r="M45" s="63">
        <f>_xlfn.IFNA(INDEX('Bijlage COT'!C:C,MATCH('Betaald tarief 2024'!E45,'Bijlage COT'!A:A,0)),0)</f>
        <v>0</v>
      </c>
      <c r="N45" s="63">
        <f>_xlfn.IFNA(VLOOKUP(E45,'Bijlage NBF'!B:P,15,FALSE),0)</f>
        <v>0</v>
      </c>
      <c r="O45" s="63">
        <f>IF(E45="ZMZ01",I45/(INDEX('Meerzorg gunning'!C:C,MATCH('Betaald tarief 2024'!A45,'Meerzorg gunning'!A:A,0))),MAX(J45:N45))</f>
        <v>0</v>
      </c>
      <c r="P45" s="20" t="str">
        <f t="shared" si="0"/>
        <v/>
      </c>
      <c r="Q45" s="63">
        <f t="shared" si="2"/>
        <v>0</v>
      </c>
    </row>
    <row r="46" spans="8:17" x14ac:dyDescent="0.25">
      <c r="H46" s="4"/>
      <c r="I46" s="66" t="e">
        <f t="shared" si="1"/>
        <v>#DIV/0!</v>
      </c>
      <c r="J46" s="63">
        <f>_xlfn.IFNA(VLOOKUP(E46,'Bijlage ZZP'!B:M,12,FALSE),0)</f>
        <v>0</v>
      </c>
      <c r="K46" s="63">
        <f>_xlfn.IFNA(VLOOKUP(E46,'Bijlage VPT'!B:M,12,FALSE),0)</f>
        <v>0</v>
      </c>
      <c r="L46" s="63">
        <f>_xlfn.IFNA(VLOOKUP(E46,'Bijlage MPT'!B:N,13,FALSE),0)</f>
        <v>0</v>
      </c>
      <c r="M46" s="63">
        <f>_xlfn.IFNA(INDEX('Bijlage COT'!C:C,MATCH('Betaald tarief 2024'!E46,'Bijlage COT'!A:A,0)),0)</f>
        <v>0</v>
      </c>
      <c r="N46" s="63">
        <f>_xlfn.IFNA(VLOOKUP(E46,'Bijlage NBF'!B:P,15,FALSE),0)</f>
        <v>0</v>
      </c>
      <c r="O46" s="63">
        <f>IF(E46="ZMZ01",I46/(INDEX('Meerzorg gunning'!C:C,MATCH('Betaald tarief 2024'!A46,'Meerzorg gunning'!A:A,0))),MAX(J46:N46))</f>
        <v>0</v>
      </c>
      <c r="P46" s="20" t="str">
        <f t="shared" si="0"/>
        <v/>
      </c>
      <c r="Q46" s="63">
        <f t="shared" si="2"/>
        <v>0</v>
      </c>
    </row>
    <row r="47" spans="8:17" x14ac:dyDescent="0.25">
      <c r="H47" s="4"/>
      <c r="I47" s="66" t="e">
        <f t="shared" si="1"/>
        <v>#DIV/0!</v>
      </c>
      <c r="J47" s="63">
        <f>_xlfn.IFNA(VLOOKUP(E47,'Bijlage ZZP'!B:M,12,FALSE),0)</f>
        <v>0</v>
      </c>
      <c r="K47" s="63">
        <f>_xlfn.IFNA(VLOOKUP(E47,'Bijlage VPT'!B:M,12,FALSE),0)</f>
        <v>0</v>
      </c>
      <c r="L47" s="63">
        <f>_xlfn.IFNA(VLOOKUP(E47,'Bijlage MPT'!B:N,13,FALSE),0)</f>
        <v>0</v>
      </c>
      <c r="M47" s="63">
        <f>_xlfn.IFNA(INDEX('Bijlage COT'!C:C,MATCH('Betaald tarief 2024'!E47,'Bijlage COT'!A:A,0)),0)</f>
        <v>0</v>
      </c>
      <c r="N47" s="63">
        <f>_xlfn.IFNA(VLOOKUP(E47,'Bijlage NBF'!B:P,15,FALSE),0)</f>
        <v>0</v>
      </c>
      <c r="O47" s="63">
        <f>IF(E47="ZMZ01",I47/(INDEX('Meerzorg gunning'!C:C,MATCH('Betaald tarief 2024'!A47,'Meerzorg gunning'!A:A,0))),MAX(J47:N47))</f>
        <v>0</v>
      </c>
      <c r="P47" s="20" t="str">
        <f t="shared" si="0"/>
        <v/>
      </c>
      <c r="Q47" s="63">
        <f t="shared" si="2"/>
        <v>0</v>
      </c>
    </row>
    <row r="48" spans="8:17" x14ac:dyDescent="0.25">
      <c r="H48" s="4"/>
      <c r="I48" s="66" t="e">
        <f t="shared" si="1"/>
        <v>#DIV/0!</v>
      </c>
      <c r="J48" s="63">
        <f>_xlfn.IFNA(VLOOKUP(E48,'Bijlage ZZP'!B:M,12,FALSE),0)</f>
        <v>0</v>
      </c>
      <c r="K48" s="63">
        <f>_xlfn.IFNA(VLOOKUP(E48,'Bijlage VPT'!B:M,12,FALSE),0)</f>
        <v>0</v>
      </c>
      <c r="L48" s="63">
        <f>_xlfn.IFNA(VLOOKUP(E48,'Bijlage MPT'!B:N,13,FALSE),0)</f>
        <v>0</v>
      </c>
      <c r="M48" s="63">
        <f>_xlfn.IFNA(INDEX('Bijlage COT'!C:C,MATCH('Betaald tarief 2024'!E48,'Bijlage COT'!A:A,0)),0)</f>
        <v>0</v>
      </c>
      <c r="N48" s="63">
        <f>_xlfn.IFNA(VLOOKUP(E48,'Bijlage NBF'!B:P,15,FALSE),0)</f>
        <v>0</v>
      </c>
      <c r="O48" s="63">
        <f>IF(E48="ZMZ01",I48/(INDEX('Meerzorg gunning'!C:C,MATCH('Betaald tarief 2024'!A48,'Meerzorg gunning'!A:A,0))),MAX(J48:N48))</f>
        <v>0</v>
      </c>
      <c r="P48" s="20" t="str">
        <f t="shared" si="0"/>
        <v/>
      </c>
      <c r="Q48" s="63">
        <f t="shared" si="2"/>
        <v>0</v>
      </c>
    </row>
    <row r="49" spans="8:17" x14ac:dyDescent="0.25">
      <c r="H49" s="4"/>
      <c r="I49" s="66" t="e">
        <f t="shared" si="1"/>
        <v>#DIV/0!</v>
      </c>
      <c r="J49" s="63">
        <f>_xlfn.IFNA(VLOOKUP(E49,'Bijlage ZZP'!B:M,12,FALSE),0)</f>
        <v>0</v>
      </c>
      <c r="K49" s="63">
        <f>_xlfn.IFNA(VLOOKUP(E49,'Bijlage VPT'!B:M,12,FALSE),0)</f>
        <v>0</v>
      </c>
      <c r="L49" s="63">
        <f>_xlfn.IFNA(VLOOKUP(E49,'Bijlage MPT'!B:N,13,FALSE),0)</f>
        <v>0</v>
      </c>
      <c r="M49" s="63">
        <f>_xlfn.IFNA(INDEX('Bijlage COT'!C:C,MATCH('Betaald tarief 2024'!E49,'Bijlage COT'!A:A,0)),0)</f>
        <v>0</v>
      </c>
      <c r="N49" s="63">
        <f>_xlfn.IFNA(VLOOKUP(E49,'Bijlage NBF'!B:P,15,FALSE),0)</f>
        <v>0</v>
      </c>
      <c r="O49" s="63">
        <f>IF(E49="ZMZ01",I49/(INDEX('Meerzorg gunning'!C:C,MATCH('Betaald tarief 2024'!A49,'Meerzorg gunning'!A:A,0))),MAX(J49:N49))</f>
        <v>0</v>
      </c>
      <c r="P49" s="20" t="str">
        <f t="shared" si="0"/>
        <v/>
      </c>
      <c r="Q49" s="63">
        <f t="shared" si="2"/>
        <v>0</v>
      </c>
    </row>
    <row r="50" spans="8:17" x14ac:dyDescent="0.25">
      <c r="H50" s="4"/>
      <c r="I50" s="66" t="e">
        <f t="shared" si="1"/>
        <v>#DIV/0!</v>
      </c>
      <c r="J50" s="63">
        <f>_xlfn.IFNA(VLOOKUP(E50,'Bijlage ZZP'!B:M,12,FALSE),0)</f>
        <v>0</v>
      </c>
      <c r="K50" s="63">
        <f>_xlfn.IFNA(VLOOKUP(E50,'Bijlage VPT'!B:M,12,FALSE),0)</f>
        <v>0</v>
      </c>
      <c r="L50" s="63">
        <f>_xlfn.IFNA(VLOOKUP(E50,'Bijlage MPT'!B:N,13,FALSE),0)</f>
        <v>0</v>
      </c>
      <c r="M50" s="63">
        <f>_xlfn.IFNA(INDEX('Bijlage COT'!C:C,MATCH('Betaald tarief 2024'!E50,'Bijlage COT'!A:A,0)),0)</f>
        <v>0</v>
      </c>
      <c r="N50" s="63">
        <f>_xlfn.IFNA(VLOOKUP(E50,'Bijlage NBF'!B:P,15,FALSE),0)</f>
        <v>0</v>
      </c>
      <c r="O50" s="63">
        <f>IF(E50="ZMZ01",I50/(INDEX('Meerzorg gunning'!C:C,MATCH('Betaald tarief 2024'!A50,'Meerzorg gunning'!A:A,0))),MAX(J50:N50))</f>
        <v>0</v>
      </c>
      <c r="P50" s="20" t="str">
        <f t="shared" si="0"/>
        <v/>
      </c>
      <c r="Q50" s="63">
        <f t="shared" si="2"/>
        <v>0</v>
      </c>
    </row>
    <row r="51" spans="8:17" x14ac:dyDescent="0.25">
      <c r="H51" s="4"/>
      <c r="I51" s="66" t="e">
        <f t="shared" si="1"/>
        <v>#DIV/0!</v>
      </c>
      <c r="J51" s="63">
        <f>_xlfn.IFNA(VLOOKUP(E51,'Bijlage ZZP'!B:M,12,FALSE),0)</f>
        <v>0</v>
      </c>
      <c r="K51" s="63">
        <f>_xlfn.IFNA(VLOOKUP(E51,'Bijlage VPT'!B:M,12,FALSE),0)</f>
        <v>0</v>
      </c>
      <c r="L51" s="63">
        <f>_xlfn.IFNA(VLOOKUP(E51,'Bijlage MPT'!B:N,13,FALSE),0)</f>
        <v>0</v>
      </c>
      <c r="M51" s="63">
        <f>_xlfn.IFNA(INDEX('Bijlage COT'!C:C,MATCH('Betaald tarief 2024'!E51,'Bijlage COT'!A:A,0)),0)</f>
        <v>0</v>
      </c>
      <c r="N51" s="63">
        <f>_xlfn.IFNA(VLOOKUP(E51,'Bijlage NBF'!B:P,15,FALSE),0)</f>
        <v>0</v>
      </c>
      <c r="O51" s="63">
        <f>IF(E51="ZMZ01",I51/(INDEX('Meerzorg gunning'!C:C,MATCH('Betaald tarief 2024'!A51,'Meerzorg gunning'!A:A,0))),MAX(J51:N51))</f>
        <v>0</v>
      </c>
      <c r="P51" s="20" t="str">
        <f t="shared" si="0"/>
        <v/>
      </c>
      <c r="Q51" s="63">
        <f t="shared" si="2"/>
        <v>0</v>
      </c>
    </row>
    <row r="52" spans="8:17" x14ac:dyDescent="0.25">
      <c r="H52" s="4"/>
      <c r="I52" s="66" t="e">
        <f t="shared" si="1"/>
        <v>#DIV/0!</v>
      </c>
      <c r="J52" s="63">
        <f>_xlfn.IFNA(VLOOKUP(E52,'Bijlage ZZP'!B:M,12,FALSE),0)</f>
        <v>0</v>
      </c>
      <c r="K52" s="63">
        <f>_xlfn.IFNA(VLOOKUP(E52,'Bijlage VPT'!B:M,12,FALSE),0)</f>
        <v>0</v>
      </c>
      <c r="L52" s="63">
        <f>_xlfn.IFNA(VLOOKUP(E52,'Bijlage MPT'!B:N,13,FALSE),0)</f>
        <v>0</v>
      </c>
      <c r="M52" s="63">
        <f>_xlfn.IFNA(INDEX('Bijlage COT'!C:C,MATCH('Betaald tarief 2024'!E52,'Bijlage COT'!A:A,0)),0)</f>
        <v>0</v>
      </c>
      <c r="N52" s="63">
        <f>_xlfn.IFNA(VLOOKUP(E52,'Bijlage NBF'!B:P,15,FALSE),0)</f>
        <v>0</v>
      </c>
      <c r="O52" s="63">
        <f>IF(E52="ZMZ01",I52/(INDEX('Meerzorg gunning'!C:C,MATCH('Betaald tarief 2024'!A52,'Meerzorg gunning'!A:A,0))),MAX(J52:N52))</f>
        <v>0</v>
      </c>
      <c r="P52" s="20" t="str">
        <f t="shared" si="0"/>
        <v/>
      </c>
      <c r="Q52" s="63">
        <f t="shared" si="2"/>
        <v>0</v>
      </c>
    </row>
    <row r="53" spans="8:17" x14ac:dyDescent="0.25">
      <c r="H53" s="4"/>
      <c r="I53" s="66" t="e">
        <f t="shared" si="1"/>
        <v>#DIV/0!</v>
      </c>
      <c r="J53" s="63">
        <f>_xlfn.IFNA(VLOOKUP(E53,'Bijlage ZZP'!B:M,12,FALSE),0)</f>
        <v>0</v>
      </c>
      <c r="K53" s="63">
        <f>_xlfn.IFNA(VLOOKUP(E53,'Bijlage VPT'!B:M,12,FALSE),0)</f>
        <v>0</v>
      </c>
      <c r="L53" s="63">
        <f>_xlfn.IFNA(VLOOKUP(E53,'Bijlage MPT'!B:N,13,FALSE),0)</f>
        <v>0</v>
      </c>
      <c r="M53" s="63">
        <f>_xlfn.IFNA(INDEX('Bijlage COT'!C:C,MATCH('Betaald tarief 2024'!E53,'Bijlage COT'!A:A,0)),0)</f>
        <v>0</v>
      </c>
      <c r="N53" s="63">
        <f>_xlfn.IFNA(VLOOKUP(E53,'Bijlage NBF'!B:P,15,FALSE),0)</f>
        <v>0</v>
      </c>
      <c r="O53" s="63">
        <f>IF(E53="ZMZ01",I53/(INDEX('Meerzorg gunning'!C:C,MATCH('Betaald tarief 2024'!A53,'Meerzorg gunning'!A:A,0))),MAX(J53:N53))</f>
        <v>0</v>
      </c>
      <c r="P53" s="20" t="str">
        <f t="shared" si="0"/>
        <v/>
      </c>
      <c r="Q53" s="63">
        <f t="shared" si="2"/>
        <v>0</v>
      </c>
    </row>
    <row r="54" spans="8:17" x14ac:dyDescent="0.25">
      <c r="H54" s="4"/>
      <c r="I54" s="66" t="e">
        <f t="shared" si="1"/>
        <v>#DIV/0!</v>
      </c>
      <c r="J54" s="63">
        <f>_xlfn.IFNA(VLOOKUP(E54,'Bijlage ZZP'!B:M,12,FALSE),0)</f>
        <v>0</v>
      </c>
      <c r="K54" s="63">
        <f>_xlfn.IFNA(VLOOKUP(E54,'Bijlage VPT'!B:M,12,FALSE),0)</f>
        <v>0</v>
      </c>
      <c r="L54" s="63">
        <f>_xlfn.IFNA(VLOOKUP(E54,'Bijlage MPT'!B:N,13,FALSE),0)</f>
        <v>0</v>
      </c>
      <c r="M54" s="63">
        <f>_xlfn.IFNA(INDEX('Bijlage COT'!C:C,MATCH('Betaald tarief 2024'!E54,'Bijlage COT'!A:A,0)),0)</f>
        <v>0</v>
      </c>
      <c r="N54" s="63">
        <f>_xlfn.IFNA(VLOOKUP(E54,'Bijlage NBF'!B:P,15,FALSE),0)</f>
        <v>0</v>
      </c>
      <c r="O54" s="63">
        <f>IF(E54="ZMZ01",I54/(INDEX('Meerzorg gunning'!C:C,MATCH('Betaald tarief 2024'!A54,'Meerzorg gunning'!A:A,0))),MAX(J54:N54))</f>
        <v>0</v>
      </c>
      <c r="P54" s="20" t="str">
        <f t="shared" si="0"/>
        <v/>
      </c>
      <c r="Q54" s="63">
        <f t="shared" si="2"/>
        <v>0</v>
      </c>
    </row>
    <row r="55" spans="8:17" x14ac:dyDescent="0.25">
      <c r="H55" s="4"/>
      <c r="I55" s="66" t="e">
        <f t="shared" si="1"/>
        <v>#DIV/0!</v>
      </c>
      <c r="J55" s="63">
        <f>_xlfn.IFNA(VLOOKUP(E55,'Bijlage ZZP'!B:M,12,FALSE),0)</f>
        <v>0</v>
      </c>
      <c r="K55" s="63">
        <f>_xlfn.IFNA(VLOOKUP(E55,'Bijlage VPT'!B:M,12,FALSE),0)</f>
        <v>0</v>
      </c>
      <c r="L55" s="63">
        <f>_xlfn.IFNA(VLOOKUP(E55,'Bijlage MPT'!B:N,13,FALSE),0)</f>
        <v>0</v>
      </c>
      <c r="M55" s="63">
        <f>_xlfn.IFNA(INDEX('Bijlage COT'!C:C,MATCH('Betaald tarief 2024'!E55,'Bijlage COT'!A:A,0)),0)</f>
        <v>0</v>
      </c>
      <c r="N55" s="63">
        <f>_xlfn.IFNA(VLOOKUP(E55,'Bijlage NBF'!B:P,15,FALSE),0)</f>
        <v>0</v>
      </c>
      <c r="O55" s="63">
        <f>IF(E55="ZMZ01",I55/(INDEX('Meerzorg gunning'!C:C,MATCH('Betaald tarief 2024'!A55,'Meerzorg gunning'!A:A,0))),MAX(J55:N55))</f>
        <v>0</v>
      </c>
      <c r="P55" s="20" t="str">
        <f t="shared" si="0"/>
        <v/>
      </c>
      <c r="Q55" s="63">
        <f t="shared" si="2"/>
        <v>0</v>
      </c>
    </row>
    <row r="56" spans="8:17" x14ac:dyDescent="0.25">
      <c r="H56" s="4"/>
      <c r="I56" s="66" t="e">
        <f t="shared" si="1"/>
        <v>#DIV/0!</v>
      </c>
      <c r="J56" s="63">
        <f>_xlfn.IFNA(VLOOKUP(E56,'Bijlage ZZP'!B:M,12,FALSE),0)</f>
        <v>0</v>
      </c>
      <c r="K56" s="63">
        <f>_xlfn.IFNA(VLOOKUP(E56,'Bijlage VPT'!B:M,12,FALSE),0)</f>
        <v>0</v>
      </c>
      <c r="L56" s="63">
        <f>_xlfn.IFNA(VLOOKUP(E56,'Bijlage MPT'!B:N,13,FALSE),0)</f>
        <v>0</v>
      </c>
      <c r="M56" s="63">
        <f>_xlfn.IFNA(INDEX('Bijlage COT'!C:C,MATCH('Betaald tarief 2024'!E56,'Bijlage COT'!A:A,0)),0)</f>
        <v>0</v>
      </c>
      <c r="N56" s="63">
        <f>_xlfn.IFNA(VLOOKUP(E56,'Bijlage NBF'!B:P,15,FALSE),0)</f>
        <v>0</v>
      </c>
      <c r="O56" s="63">
        <f>IF(E56="ZMZ01",I56/(INDEX('Meerzorg gunning'!C:C,MATCH('Betaald tarief 2024'!A56,'Meerzorg gunning'!A:A,0))),MAX(J56:N56))</f>
        <v>0</v>
      </c>
      <c r="P56" s="20" t="str">
        <f t="shared" si="0"/>
        <v/>
      </c>
      <c r="Q56" s="63">
        <f t="shared" si="2"/>
        <v>0</v>
      </c>
    </row>
    <row r="57" spans="8:17" x14ac:dyDescent="0.25">
      <c r="H57" s="4"/>
      <c r="I57" s="66" t="e">
        <f t="shared" si="1"/>
        <v>#DIV/0!</v>
      </c>
      <c r="J57" s="63">
        <f>_xlfn.IFNA(VLOOKUP(E57,'Bijlage ZZP'!B:M,12,FALSE),0)</f>
        <v>0</v>
      </c>
      <c r="K57" s="63">
        <f>_xlfn.IFNA(VLOOKUP(E57,'Bijlage VPT'!B:M,12,FALSE),0)</f>
        <v>0</v>
      </c>
      <c r="L57" s="63">
        <f>_xlfn.IFNA(VLOOKUP(E57,'Bijlage MPT'!B:N,13,FALSE),0)</f>
        <v>0</v>
      </c>
      <c r="M57" s="63">
        <f>_xlfn.IFNA(INDEX('Bijlage COT'!C:C,MATCH('Betaald tarief 2024'!E57,'Bijlage COT'!A:A,0)),0)</f>
        <v>0</v>
      </c>
      <c r="N57" s="63">
        <f>_xlfn.IFNA(VLOOKUP(E57,'Bijlage NBF'!B:P,15,FALSE),0)</f>
        <v>0</v>
      </c>
      <c r="O57" s="63">
        <f>IF(E57="ZMZ01",I57/(INDEX('Meerzorg gunning'!C:C,MATCH('Betaald tarief 2024'!A57,'Meerzorg gunning'!A:A,0))),MAX(J57:N57))</f>
        <v>0</v>
      </c>
      <c r="P57" s="20" t="str">
        <f t="shared" si="0"/>
        <v/>
      </c>
      <c r="Q57" s="63">
        <f t="shared" si="2"/>
        <v>0</v>
      </c>
    </row>
    <row r="58" spans="8:17" x14ac:dyDescent="0.25">
      <c r="H58" s="4"/>
      <c r="I58" s="66" t="e">
        <f t="shared" si="1"/>
        <v>#DIV/0!</v>
      </c>
      <c r="J58" s="63">
        <f>_xlfn.IFNA(VLOOKUP(E58,'Bijlage ZZP'!B:M,12,FALSE),0)</f>
        <v>0</v>
      </c>
      <c r="K58" s="63">
        <f>_xlfn.IFNA(VLOOKUP(E58,'Bijlage VPT'!B:M,12,FALSE),0)</f>
        <v>0</v>
      </c>
      <c r="L58" s="63">
        <f>_xlfn.IFNA(VLOOKUP(E58,'Bijlage MPT'!B:N,13,FALSE),0)</f>
        <v>0</v>
      </c>
      <c r="M58" s="63">
        <f>_xlfn.IFNA(INDEX('Bijlage COT'!C:C,MATCH('Betaald tarief 2024'!E58,'Bijlage COT'!A:A,0)),0)</f>
        <v>0</v>
      </c>
      <c r="N58" s="63">
        <f>_xlfn.IFNA(VLOOKUP(E58,'Bijlage NBF'!B:P,15,FALSE),0)</f>
        <v>0</v>
      </c>
      <c r="O58" s="63">
        <f>IF(E58="ZMZ01",I58/(INDEX('Meerzorg gunning'!C:C,MATCH('Betaald tarief 2024'!A58,'Meerzorg gunning'!A:A,0))),MAX(J58:N58))</f>
        <v>0</v>
      </c>
      <c r="P58" s="20" t="str">
        <f t="shared" si="0"/>
        <v/>
      </c>
      <c r="Q58" s="63">
        <f t="shared" si="2"/>
        <v>0</v>
      </c>
    </row>
    <row r="59" spans="8:17" x14ac:dyDescent="0.25">
      <c r="H59" s="4"/>
      <c r="I59" s="66" t="e">
        <f t="shared" si="1"/>
        <v>#DIV/0!</v>
      </c>
      <c r="J59" s="63">
        <f>_xlfn.IFNA(VLOOKUP(E59,'Bijlage ZZP'!B:M,12,FALSE),0)</f>
        <v>0</v>
      </c>
      <c r="K59" s="63">
        <f>_xlfn.IFNA(VLOOKUP(E59,'Bijlage VPT'!B:M,12,FALSE),0)</f>
        <v>0</v>
      </c>
      <c r="L59" s="63">
        <f>_xlfn.IFNA(VLOOKUP(E59,'Bijlage MPT'!B:N,13,FALSE),0)</f>
        <v>0</v>
      </c>
      <c r="M59" s="63">
        <f>_xlfn.IFNA(INDEX('Bijlage COT'!C:C,MATCH('Betaald tarief 2024'!E59,'Bijlage COT'!A:A,0)),0)</f>
        <v>0</v>
      </c>
      <c r="N59" s="63">
        <f>_xlfn.IFNA(VLOOKUP(E59,'Bijlage NBF'!B:P,15,FALSE),0)</f>
        <v>0</v>
      </c>
      <c r="O59" s="63">
        <f>IF(E59="ZMZ01",I59/(INDEX('Meerzorg gunning'!C:C,MATCH('Betaald tarief 2024'!A59,'Meerzorg gunning'!A:A,0))),MAX(J59:N59))</f>
        <v>0</v>
      </c>
      <c r="P59" s="20" t="str">
        <f t="shared" si="0"/>
        <v/>
      </c>
      <c r="Q59" s="63">
        <f t="shared" si="2"/>
        <v>0</v>
      </c>
    </row>
    <row r="60" spans="8:17" x14ac:dyDescent="0.25">
      <c r="H60" s="4"/>
      <c r="I60" s="66" t="e">
        <f t="shared" si="1"/>
        <v>#DIV/0!</v>
      </c>
      <c r="J60" s="63">
        <f>_xlfn.IFNA(VLOOKUP(E60,'Bijlage ZZP'!B:M,12,FALSE),0)</f>
        <v>0</v>
      </c>
      <c r="K60" s="63">
        <f>_xlfn.IFNA(VLOOKUP(E60,'Bijlage VPT'!B:M,12,FALSE),0)</f>
        <v>0</v>
      </c>
      <c r="L60" s="63">
        <f>_xlfn.IFNA(VLOOKUP(E60,'Bijlage MPT'!B:N,13,FALSE),0)</f>
        <v>0</v>
      </c>
      <c r="M60" s="63">
        <f>_xlfn.IFNA(INDEX('Bijlage COT'!C:C,MATCH('Betaald tarief 2024'!E60,'Bijlage COT'!A:A,0)),0)</f>
        <v>0</v>
      </c>
      <c r="N60" s="63">
        <f>_xlfn.IFNA(VLOOKUP(E60,'Bijlage NBF'!B:P,15,FALSE),0)</f>
        <v>0</v>
      </c>
      <c r="O60" s="63">
        <f>IF(E60="ZMZ01",I60/(INDEX('Meerzorg gunning'!C:C,MATCH('Betaald tarief 2024'!A60,'Meerzorg gunning'!A:A,0))),MAX(J60:N60))</f>
        <v>0</v>
      </c>
      <c r="P60" s="20" t="str">
        <f t="shared" si="0"/>
        <v/>
      </c>
      <c r="Q60" s="63">
        <f t="shared" si="2"/>
        <v>0</v>
      </c>
    </row>
    <row r="61" spans="8:17" x14ac:dyDescent="0.25">
      <c r="H61" s="4"/>
      <c r="I61" s="66" t="e">
        <f t="shared" si="1"/>
        <v>#DIV/0!</v>
      </c>
      <c r="J61" s="63">
        <f>_xlfn.IFNA(VLOOKUP(E61,'Bijlage ZZP'!B:M,12,FALSE),0)</f>
        <v>0</v>
      </c>
      <c r="K61" s="63">
        <f>_xlfn.IFNA(VLOOKUP(E61,'Bijlage VPT'!B:M,12,FALSE),0)</f>
        <v>0</v>
      </c>
      <c r="L61" s="63">
        <f>_xlfn.IFNA(VLOOKUP(E61,'Bijlage MPT'!B:N,13,FALSE),0)</f>
        <v>0</v>
      </c>
      <c r="M61" s="63">
        <f>_xlfn.IFNA(INDEX('Bijlage COT'!C:C,MATCH('Betaald tarief 2024'!E61,'Bijlage COT'!A:A,0)),0)</f>
        <v>0</v>
      </c>
      <c r="N61" s="63">
        <f>_xlfn.IFNA(VLOOKUP(E61,'Bijlage NBF'!B:P,15,FALSE),0)</f>
        <v>0</v>
      </c>
      <c r="O61" s="63">
        <f>IF(E61="ZMZ01",I61/(INDEX('Meerzorg gunning'!C:C,MATCH('Betaald tarief 2024'!A61,'Meerzorg gunning'!A:A,0))),MAX(J61:N61))</f>
        <v>0</v>
      </c>
      <c r="P61" s="20" t="str">
        <f t="shared" si="0"/>
        <v/>
      </c>
      <c r="Q61" s="63">
        <f t="shared" si="2"/>
        <v>0</v>
      </c>
    </row>
    <row r="62" spans="8:17" x14ac:dyDescent="0.25">
      <c r="H62" s="4"/>
      <c r="I62" s="66" t="e">
        <f t="shared" si="1"/>
        <v>#DIV/0!</v>
      </c>
      <c r="J62" s="63">
        <f>_xlfn.IFNA(VLOOKUP(E62,'Bijlage ZZP'!B:M,12,FALSE),0)</f>
        <v>0</v>
      </c>
      <c r="K62" s="63">
        <f>_xlfn.IFNA(VLOOKUP(E62,'Bijlage VPT'!B:M,12,FALSE),0)</f>
        <v>0</v>
      </c>
      <c r="L62" s="63">
        <f>_xlfn.IFNA(VLOOKUP(E62,'Bijlage MPT'!B:N,13,FALSE),0)</f>
        <v>0</v>
      </c>
      <c r="M62" s="63">
        <f>_xlfn.IFNA(INDEX('Bijlage COT'!C:C,MATCH('Betaald tarief 2024'!E62,'Bijlage COT'!A:A,0)),0)</f>
        <v>0</v>
      </c>
      <c r="N62" s="63">
        <f>_xlfn.IFNA(VLOOKUP(E62,'Bijlage NBF'!B:P,15,FALSE),0)</f>
        <v>0</v>
      </c>
      <c r="O62" s="63">
        <f>IF(E62="ZMZ01",I62/(INDEX('Meerzorg gunning'!C:C,MATCH('Betaald tarief 2024'!A62,'Meerzorg gunning'!A:A,0))),MAX(J62:N62))</f>
        <v>0</v>
      </c>
      <c r="P62" s="20" t="str">
        <f t="shared" si="0"/>
        <v/>
      </c>
      <c r="Q62" s="63">
        <f t="shared" si="2"/>
        <v>0</v>
      </c>
    </row>
    <row r="63" spans="8:17" x14ac:dyDescent="0.25">
      <c r="H63" s="4"/>
      <c r="I63" s="66" t="e">
        <f t="shared" si="1"/>
        <v>#DIV/0!</v>
      </c>
      <c r="J63" s="63">
        <f>_xlfn.IFNA(VLOOKUP(E63,'Bijlage ZZP'!B:M,12,FALSE),0)</f>
        <v>0</v>
      </c>
      <c r="K63" s="63">
        <f>_xlfn.IFNA(VLOOKUP(E63,'Bijlage VPT'!B:M,12,FALSE),0)</f>
        <v>0</v>
      </c>
      <c r="L63" s="63">
        <f>_xlfn.IFNA(VLOOKUP(E63,'Bijlage MPT'!B:N,13,FALSE),0)</f>
        <v>0</v>
      </c>
      <c r="M63" s="63">
        <f>_xlfn.IFNA(INDEX('Bijlage COT'!C:C,MATCH('Betaald tarief 2024'!E63,'Bijlage COT'!A:A,0)),0)</f>
        <v>0</v>
      </c>
      <c r="N63" s="63">
        <f>_xlfn.IFNA(VLOOKUP(E63,'Bijlage NBF'!B:P,15,FALSE),0)</f>
        <v>0</v>
      </c>
      <c r="O63" s="63">
        <f>IF(E63="ZMZ01",I63/(INDEX('Meerzorg gunning'!C:C,MATCH('Betaald tarief 2024'!A63,'Meerzorg gunning'!A:A,0))),MAX(J63:N63))</f>
        <v>0</v>
      </c>
      <c r="P63" s="20" t="str">
        <f t="shared" si="0"/>
        <v/>
      </c>
      <c r="Q63" s="63">
        <f t="shared" si="2"/>
        <v>0</v>
      </c>
    </row>
    <row r="64" spans="8:17" x14ac:dyDescent="0.25">
      <c r="H64" s="4"/>
      <c r="I64" s="66" t="e">
        <f t="shared" si="1"/>
        <v>#DIV/0!</v>
      </c>
      <c r="J64" s="63">
        <f>_xlfn.IFNA(VLOOKUP(E64,'Bijlage ZZP'!B:M,12,FALSE),0)</f>
        <v>0</v>
      </c>
      <c r="K64" s="63">
        <f>_xlfn.IFNA(VLOOKUP(E64,'Bijlage VPT'!B:M,12,FALSE),0)</f>
        <v>0</v>
      </c>
      <c r="L64" s="63">
        <f>_xlfn.IFNA(VLOOKUP(E64,'Bijlage MPT'!B:N,13,FALSE),0)</f>
        <v>0</v>
      </c>
      <c r="M64" s="63">
        <f>_xlfn.IFNA(INDEX('Bijlage COT'!C:C,MATCH('Betaald tarief 2024'!E64,'Bijlage COT'!A:A,0)),0)</f>
        <v>0</v>
      </c>
      <c r="N64" s="63">
        <f>_xlfn.IFNA(VLOOKUP(E64,'Bijlage NBF'!B:P,15,FALSE),0)</f>
        <v>0</v>
      </c>
      <c r="O64" s="63">
        <f>IF(E64="ZMZ01",I64/(INDEX('Meerzorg gunning'!C:C,MATCH('Betaald tarief 2024'!A64,'Meerzorg gunning'!A:A,0))),MAX(J64:N64))</f>
        <v>0</v>
      </c>
      <c r="P64" s="20" t="str">
        <f t="shared" si="0"/>
        <v/>
      </c>
      <c r="Q64" s="63">
        <f t="shared" si="2"/>
        <v>0</v>
      </c>
    </row>
    <row r="65" spans="8:17" x14ac:dyDescent="0.25">
      <c r="H65" s="4"/>
      <c r="I65" s="66" t="e">
        <f t="shared" si="1"/>
        <v>#DIV/0!</v>
      </c>
      <c r="J65" s="63">
        <f>_xlfn.IFNA(VLOOKUP(E65,'Bijlage ZZP'!B:M,12,FALSE),0)</f>
        <v>0</v>
      </c>
      <c r="K65" s="63">
        <f>_xlfn.IFNA(VLOOKUP(E65,'Bijlage VPT'!B:M,12,FALSE),0)</f>
        <v>0</v>
      </c>
      <c r="L65" s="63">
        <f>_xlfn.IFNA(VLOOKUP(E65,'Bijlage MPT'!B:N,13,FALSE),0)</f>
        <v>0</v>
      </c>
      <c r="M65" s="63">
        <f>_xlfn.IFNA(INDEX('Bijlage COT'!C:C,MATCH('Betaald tarief 2024'!E65,'Bijlage COT'!A:A,0)),0)</f>
        <v>0</v>
      </c>
      <c r="N65" s="63">
        <f>_xlfn.IFNA(VLOOKUP(E65,'Bijlage NBF'!B:P,15,FALSE),0)</f>
        <v>0</v>
      </c>
      <c r="O65" s="63">
        <f>IF(E65="ZMZ01",I65/(INDEX('Meerzorg gunning'!C:C,MATCH('Betaald tarief 2024'!A65,'Meerzorg gunning'!A:A,0))),MAX(J65:N65))</f>
        <v>0</v>
      </c>
      <c r="P65" s="20" t="str">
        <f t="shared" si="0"/>
        <v/>
      </c>
      <c r="Q65" s="63">
        <f t="shared" si="2"/>
        <v>0</v>
      </c>
    </row>
    <row r="66" spans="8:17" x14ac:dyDescent="0.25">
      <c r="H66" s="4"/>
      <c r="I66" s="66" t="e">
        <f t="shared" ref="I66:I129" si="4">G66/H66</f>
        <v>#DIV/0!</v>
      </c>
      <c r="J66" s="63">
        <f>_xlfn.IFNA(VLOOKUP(E66,'Bijlage ZZP'!B:M,12,FALSE),0)</f>
        <v>0</v>
      </c>
      <c r="K66" s="63">
        <f>_xlfn.IFNA(VLOOKUP(E66,'Bijlage VPT'!B:M,12,FALSE),0)</f>
        <v>0</v>
      </c>
      <c r="L66" s="63">
        <f>_xlfn.IFNA(VLOOKUP(E66,'Bijlage MPT'!B:N,13,FALSE),0)</f>
        <v>0</v>
      </c>
      <c r="M66" s="63">
        <f>_xlfn.IFNA(INDEX('Bijlage COT'!C:C,MATCH('Betaald tarief 2024'!E66,'Bijlage COT'!A:A,0)),0)</f>
        <v>0</v>
      </c>
      <c r="N66" s="63">
        <f>_xlfn.IFNA(VLOOKUP(E66,'Bijlage NBF'!B:P,15,FALSE),0)</f>
        <v>0</v>
      </c>
      <c r="O66" s="63">
        <f>IF(E66="ZMZ01",I66/(INDEX('Meerzorg gunning'!C:C,MATCH('Betaald tarief 2024'!A66,'Meerzorg gunning'!A:A,0))),MAX(J66:N66))</f>
        <v>0</v>
      </c>
      <c r="P66" s="20" t="str">
        <f t="shared" ref="P66:P129" si="5">IFERROR((I66/O66),"")</f>
        <v/>
      </c>
      <c r="Q66" s="63">
        <f t="shared" si="2"/>
        <v>0</v>
      </c>
    </row>
    <row r="67" spans="8:17" x14ac:dyDescent="0.25">
      <c r="H67" s="4"/>
      <c r="I67" s="66" t="e">
        <f t="shared" si="4"/>
        <v>#DIV/0!</v>
      </c>
      <c r="J67" s="63">
        <f>_xlfn.IFNA(VLOOKUP(E67,'Bijlage ZZP'!B:M,12,FALSE),0)</f>
        <v>0</v>
      </c>
      <c r="K67" s="63">
        <f>_xlfn.IFNA(VLOOKUP(E67,'Bijlage VPT'!B:M,12,FALSE),0)</f>
        <v>0</v>
      </c>
      <c r="L67" s="63">
        <f>_xlfn.IFNA(VLOOKUP(E67,'Bijlage MPT'!B:N,13,FALSE),0)</f>
        <v>0</v>
      </c>
      <c r="M67" s="63">
        <f>_xlfn.IFNA(INDEX('Bijlage COT'!C:C,MATCH('Betaald tarief 2024'!E67,'Bijlage COT'!A:A,0)),0)</f>
        <v>0</v>
      </c>
      <c r="N67" s="63">
        <f>_xlfn.IFNA(VLOOKUP(E67,'Bijlage NBF'!B:P,15,FALSE),0)</f>
        <v>0</v>
      </c>
      <c r="O67" s="63">
        <f>IF(E67="ZMZ01",I67/(INDEX('Meerzorg gunning'!C:C,MATCH('Betaald tarief 2024'!A67,'Meerzorg gunning'!A:A,0))),MAX(J67:N67))</f>
        <v>0</v>
      </c>
      <c r="P67" s="20" t="str">
        <f t="shared" si="5"/>
        <v/>
      </c>
      <c r="Q67" s="63">
        <f t="shared" ref="Q67:Q130" si="6">O67*H67</f>
        <v>0</v>
      </c>
    </row>
    <row r="68" spans="8:17" x14ac:dyDescent="0.25">
      <c r="H68" s="4"/>
      <c r="I68" s="66" t="e">
        <f t="shared" si="4"/>
        <v>#DIV/0!</v>
      </c>
      <c r="J68" s="63">
        <f>_xlfn.IFNA(VLOOKUP(E68,'Bijlage ZZP'!B:M,12,FALSE),0)</f>
        <v>0</v>
      </c>
      <c r="K68" s="63">
        <f>_xlfn.IFNA(VLOOKUP(E68,'Bijlage VPT'!B:M,12,FALSE),0)</f>
        <v>0</v>
      </c>
      <c r="L68" s="63">
        <f>_xlfn.IFNA(VLOOKUP(E68,'Bijlage MPT'!B:N,13,FALSE),0)</f>
        <v>0</v>
      </c>
      <c r="M68" s="63">
        <f>_xlfn.IFNA(INDEX('Bijlage COT'!C:C,MATCH('Betaald tarief 2024'!E68,'Bijlage COT'!A:A,0)),0)</f>
        <v>0</v>
      </c>
      <c r="N68" s="63">
        <f>_xlfn.IFNA(VLOOKUP(E68,'Bijlage NBF'!B:P,15,FALSE),0)</f>
        <v>0</v>
      </c>
      <c r="O68" s="63">
        <f>IF(E68="ZMZ01",I68/(INDEX('Meerzorg gunning'!C:C,MATCH('Betaald tarief 2024'!A68,'Meerzorg gunning'!A:A,0))),MAX(J68:N68))</f>
        <v>0</v>
      </c>
      <c r="P68" s="20" t="str">
        <f t="shared" si="5"/>
        <v/>
      </c>
      <c r="Q68" s="63">
        <f t="shared" si="6"/>
        <v>0</v>
      </c>
    </row>
    <row r="69" spans="8:17" x14ac:dyDescent="0.25">
      <c r="H69" s="4"/>
      <c r="I69" s="66" t="e">
        <f t="shared" si="4"/>
        <v>#DIV/0!</v>
      </c>
      <c r="J69" s="63">
        <f>_xlfn.IFNA(VLOOKUP(E69,'Bijlage ZZP'!B:M,12,FALSE),0)</f>
        <v>0</v>
      </c>
      <c r="K69" s="63">
        <f>_xlfn.IFNA(VLOOKUP(E69,'Bijlage VPT'!B:M,12,FALSE),0)</f>
        <v>0</v>
      </c>
      <c r="L69" s="63">
        <f>_xlfn.IFNA(VLOOKUP(E69,'Bijlage MPT'!B:N,13,FALSE),0)</f>
        <v>0</v>
      </c>
      <c r="M69" s="63">
        <f>_xlfn.IFNA(INDEX('Bijlage COT'!C:C,MATCH('Betaald tarief 2024'!E69,'Bijlage COT'!A:A,0)),0)</f>
        <v>0</v>
      </c>
      <c r="N69" s="63">
        <f>_xlfn.IFNA(VLOOKUP(E69,'Bijlage NBF'!B:P,15,FALSE),0)</f>
        <v>0</v>
      </c>
      <c r="O69" s="63">
        <f>IF(E69="ZMZ01",I69/(INDEX('Meerzorg gunning'!C:C,MATCH('Betaald tarief 2024'!A69,'Meerzorg gunning'!A:A,0))),MAX(J69:N69))</f>
        <v>0</v>
      </c>
      <c r="P69" s="20" t="str">
        <f t="shared" si="5"/>
        <v/>
      </c>
      <c r="Q69" s="63">
        <f t="shared" si="6"/>
        <v>0</v>
      </c>
    </row>
    <row r="70" spans="8:17" x14ac:dyDescent="0.25">
      <c r="H70" s="4"/>
      <c r="I70" s="66" t="e">
        <f t="shared" si="4"/>
        <v>#DIV/0!</v>
      </c>
      <c r="J70" s="63">
        <f>_xlfn.IFNA(VLOOKUP(E70,'Bijlage ZZP'!B:M,12,FALSE),0)</f>
        <v>0</v>
      </c>
      <c r="K70" s="63">
        <f>_xlfn.IFNA(VLOOKUP(E70,'Bijlage VPT'!B:M,12,FALSE),0)</f>
        <v>0</v>
      </c>
      <c r="L70" s="63">
        <f>_xlfn.IFNA(VLOOKUP(E70,'Bijlage MPT'!B:N,13,FALSE),0)</f>
        <v>0</v>
      </c>
      <c r="M70" s="63">
        <f>_xlfn.IFNA(INDEX('Bijlage COT'!C:C,MATCH('Betaald tarief 2024'!E70,'Bijlage COT'!A:A,0)),0)</f>
        <v>0</v>
      </c>
      <c r="N70" s="63">
        <f>_xlfn.IFNA(VLOOKUP(E70,'Bijlage NBF'!B:P,15,FALSE),0)</f>
        <v>0</v>
      </c>
      <c r="O70" s="63">
        <f>IF(E70="ZMZ01",I70/(INDEX('Meerzorg gunning'!C:C,MATCH('Betaald tarief 2024'!A70,'Meerzorg gunning'!A:A,0))),MAX(J70:N70))</f>
        <v>0</v>
      </c>
      <c r="P70" s="20" t="str">
        <f t="shared" si="5"/>
        <v/>
      </c>
      <c r="Q70" s="63">
        <f t="shared" si="6"/>
        <v>0</v>
      </c>
    </row>
    <row r="71" spans="8:17" x14ac:dyDescent="0.25">
      <c r="H71" s="4"/>
      <c r="I71" s="66" t="e">
        <f t="shared" si="4"/>
        <v>#DIV/0!</v>
      </c>
      <c r="J71" s="63">
        <f>_xlfn.IFNA(VLOOKUP(E71,'Bijlage ZZP'!B:M,12,FALSE),0)</f>
        <v>0</v>
      </c>
      <c r="K71" s="63">
        <f>_xlfn.IFNA(VLOOKUP(E71,'Bijlage VPT'!B:M,12,FALSE),0)</f>
        <v>0</v>
      </c>
      <c r="L71" s="63">
        <f>_xlfn.IFNA(VLOOKUP(E71,'Bijlage MPT'!B:N,13,FALSE),0)</f>
        <v>0</v>
      </c>
      <c r="M71" s="63">
        <f>_xlfn.IFNA(INDEX('Bijlage COT'!C:C,MATCH('Betaald tarief 2024'!E71,'Bijlage COT'!A:A,0)),0)</f>
        <v>0</v>
      </c>
      <c r="N71" s="63">
        <f>_xlfn.IFNA(VLOOKUP(E71,'Bijlage NBF'!B:P,15,FALSE),0)</f>
        <v>0</v>
      </c>
      <c r="O71" s="63">
        <f>IF(E71="ZMZ01",I71/(INDEX('Meerzorg gunning'!C:C,MATCH('Betaald tarief 2024'!A71,'Meerzorg gunning'!A:A,0))),MAX(J71:N71))</f>
        <v>0</v>
      </c>
      <c r="P71" s="20" t="str">
        <f t="shared" si="5"/>
        <v/>
      </c>
      <c r="Q71" s="63">
        <f t="shared" si="6"/>
        <v>0</v>
      </c>
    </row>
    <row r="72" spans="8:17" x14ac:dyDescent="0.25">
      <c r="H72" s="4"/>
      <c r="I72" s="66" t="e">
        <f t="shared" si="4"/>
        <v>#DIV/0!</v>
      </c>
      <c r="J72" s="63">
        <f>_xlfn.IFNA(VLOOKUP(E72,'Bijlage ZZP'!B:M,12,FALSE),0)</f>
        <v>0</v>
      </c>
      <c r="K72" s="63">
        <f>_xlfn.IFNA(VLOOKUP(E72,'Bijlage VPT'!B:M,12,FALSE),0)</f>
        <v>0</v>
      </c>
      <c r="L72" s="63">
        <f>_xlfn.IFNA(VLOOKUP(E72,'Bijlage MPT'!B:N,13,FALSE),0)</f>
        <v>0</v>
      </c>
      <c r="M72" s="63">
        <f>_xlfn.IFNA(INDEX('Bijlage COT'!C:C,MATCH('Betaald tarief 2024'!E72,'Bijlage COT'!A:A,0)),0)</f>
        <v>0</v>
      </c>
      <c r="N72" s="63">
        <f>_xlfn.IFNA(VLOOKUP(E72,'Bijlage NBF'!B:P,15,FALSE),0)</f>
        <v>0</v>
      </c>
      <c r="O72" s="63">
        <f>IF(E72="ZMZ01",I72/(INDEX('Meerzorg gunning'!C:C,MATCH('Betaald tarief 2024'!A72,'Meerzorg gunning'!A:A,0))),MAX(J72:N72))</f>
        <v>0</v>
      </c>
      <c r="P72" s="20" t="str">
        <f t="shared" si="5"/>
        <v/>
      </c>
      <c r="Q72" s="63">
        <f t="shared" si="6"/>
        <v>0</v>
      </c>
    </row>
    <row r="73" spans="8:17" x14ac:dyDescent="0.25">
      <c r="H73" s="4"/>
      <c r="I73" s="66" t="e">
        <f t="shared" si="4"/>
        <v>#DIV/0!</v>
      </c>
      <c r="J73" s="63">
        <f>_xlfn.IFNA(VLOOKUP(E73,'Bijlage ZZP'!B:M,12,FALSE),0)</f>
        <v>0</v>
      </c>
      <c r="K73" s="63">
        <f>_xlfn.IFNA(VLOOKUP(E73,'Bijlage VPT'!B:M,12,FALSE),0)</f>
        <v>0</v>
      </c>
      <c r="L73" s="63">
        <f>_xlfn.IFNA(VLOOKUP(E73,'Bijlage MPT'!B:N,13,FALSE),0)</f>
        <v>0</v>
      </c>
      <c r="M73" s="63">
        <f>_xlfn.IFNA(INDEX('Bijlage COT'!C:C,MATCH('Betaald tarief 2024'!E73,'Bijlage COT'!A:A,0)),0)</f>
        <v>0</v>
      </c>
      <c r="N73" s="63">
        <f>_xlfn.IFNA(VLOOKUP(E73,'Bijlage NBF'!B:P,15,FALSE),0)</f>
        <v>0</v>
      </c>
      <c r="O73" s="63">
        <f>IF(E73="ZMZ01",I73/(INDEX('Meerzorg gunning'!C:C,MATCH('Betaald tarief 2024'!A73,'Meerzorg gunning'!A:A,0))),MAX(J73:N73))</f>
        <v>0</v>
      </c>
      <c r="P73" s="20" t="str">
        <f t="shared" si="5"/>
        <v/>
      </c>
      <c r="Q73" s="63">
        <f t="shared" si="6"/>
        <v>0</v>
      </c>
    </row>
    <row r="74" spans="8:17" x14ac:dyDescent="0.25">
      <c r="H74" s="4"/>
      <c r="I74" s="66" t="e">
        <f t="shared" si="4"/>
        <v>#DIV/0!</v>
      </c>
      <c r="J74" s="63">
        <f>_xlfn.IFNA(VLOOKUP(E74,'Bijlage ZZP'!B:M,12,FALSE),0)</f>
        <v>0</v>
      </c>
      <c r="K74" s="63">
        <f>_xlfn.IFNA(VLOOKUP(E74,'Bijlage VPT'!B:M,12,FALSE),0)</f>
        <v>0</v>
      </c>
      <c r="L74" s="63">
        <f>_xlfn.IFNA(VLOOKUP(E74,'Bijlage MPT'!B:N,13,FALSE),0)</f>
        <v>0</v>
      </c>
      <c r="M74" s="63">
        <f>_xlfn.IFNA(INDEX('Bijlage COT'!C:C,MATCH('Betaald tarief 2024'!E74,'Bijlage COT'!A:A,0)),0)</f>
        <v>0</v>
      </c>
      <c r="N74" s="63">
        <f>_xlfn.IFNA(VLOOKUP(E74,'Bijlage NBF'!B:P,15,FALSE),0)</f>
        <v>0</v>
      </c>
      <c r="O74" s="63">
        <f>IF(E74="ZMZ01",I74/(INDEX('Meerzorg gunning'!C:C,MATCH('Betaald tarief 2024'!A74,'Meerzorg gunning'!A:A,0))),MAX(J74:N74))</f>
        <v>0</v>
      </c>
      <c r="P74" s="20" t="str">
        <f t="shared" si="5"/>
        <v/>
      </c>
      <c r="Q74" s="63">
        <f t="shared" si="6"/>
        <v>0</v>
      </c>
    </row>
    <row r="75" spans="8:17" x14ac:dyDescent="0.25">
      <c r="H75" s="4"/>
      <c r="I75" s="66" t="e">
        <f t="shared" si="4"/>
        <v>#DIV/0!</v>
      </c>
      <c r="J75" s="63">
        <f>_xlfn.IFNA(VLOOKUP(E75,'Bijlage ZZP'!B:M,12,FALSE),0)</f>
        <v>0</v>
      </c>
      <c r="K75" s="63">
        <f>_xlfn.IFNA(VLOOKUP(E75,'Bijlage VPT'!B:M,12,FALSE),0)</f>
        <v>0</v>
      </c>
      <c r="L75" s="63">
        <f>_xlfn.IFNA(VLOOKUP(E75,'Bijlage MPT'!B:N,13,FALSE),0)</f>
        <v>0</v>
      </c>
      <c r="M75" s="63">
        <f>_xlfn.IFNA(INDEX('Bijlage COT'!C:C,MATCH('Betaald tarief 2024'!E75,'Bijlage COT'!A:A,0)),0)</f>
        <v>0</v>
      </c>
      <c r="N75" s="63">
        <f>_xlfn.IFNA(VLOOKUP(E75,'Bijlage NBF'!B:P,15,FALSE),0)</f>
        <v>0</v>
      </c>
      <c r="O75" s="63">
        <f>IF(E75="ZMZ01",I75/(INDEX('Meerzorg gunning'!C:C,MATCH('Betaald tarief 2024'!A75,'Meerzorg gunning'!A:A,0))),MAX(J75:N75))</f>
        <v>0</v>
      </c>
      <c r="P75" s="20" t="str">
        <f t="shared" si="5"/>
        <v/>
      </c>
      <c r="Q75" s="63">
        <f t="shared" si="6"/>
        <v>0</v>
      </c>
    </row>
    <row r="76" spans="8:17" x14ac:dyDescent="0.25">
      <c r="H76" s="4"/>
      <c r="I76" s="66" t="e">
        <f t="shared" si="4"/>
        <v>#DIV/0!</v>
      </c>
      <c r="J76" s="63">
        <f>_xlfn.IFNA(VLOOKUP(E76,'Bijlage ZZP'!B:M,12,FALSE),0)</f>
        <v>0</v>
      </c>
      <c r="K76" s="63">
        <f>_xlfn.IFNA(VLOOKUP(E76,'Bijlage VPT'!B:M,12,FALSE),0)</f>
        <v>0</v>
      </c>
      <c r="L76" s="63">
        <f>_xlfn.IFNA(VLOOKUP(E76,'Bijlage MPT'!B:N,13,FALSE),0)</f>
        <v>0</v>
      </c>
      <c r="M76" s="63">
        <f>_xlfn.IFNA(INDEX('Bijlage COT'!C:C,MATCH('Betaald tarief 2024'!E76,'Bijlage COT'!A:A,0)),0)</f>
        <v>0</v>
      </c>
      <c r="N76" s="63">
        <f>_xlfn.IFNA(VLOOKUP(E76,'Bijlage NBF'!B:P,15,FALSE),0)</f>
        <v>0</v>
      </c>
      <c r="O76" s="63">
        <f>IF(E76="ZMZ01",I76/(INDEX('Meerzorg gunning'!C:C,MATCH('Betaald tarief 2024'!A76,'Meerzorg gunning'!A:A,0))),MAX(J76:N76))</f>
        <v>0</v>
      </c>
      <c r="P76" s="20" t="str">
        <f t="shared" si="5"/>
        <v/>
      </c>
      <c r="Q76" s="63">
        <f t="shared" si="6"/>
        <v>0</v>
      </c>
    </row>
    <row r="77" spans="8:17" x14ac:dyDescent="0.25">
      <c r="H77" s="4"/>
      <c r="I77" s="66" t="e">
        <f t="shared" si="4"/>
        <v>#DIV/0!</v>
      </c>
      <c r="J77" s="63">
        <f>_xlfn.IFNA(VLOOKUP(E77,'Bijlage ZZP'!B:M,12,FALSE),0)</f>
        <v>0</v>
      </c>
      <c r="K77" s="63">
        <f>_xlfn.IFNA(VLOOKUP(E77,'Bijlage VPT'!B:M,12,FALSE),0)</f>
        <v>0</v>
      </c>
      <c r="L77" s="63">
        <f>_xlfn.IFNA(VLOOKUP(E77,'Bijlage MPT'!B:N,13,FALSE),0)</f>
        <v>0</v>
      </c>
      <c r="M77" s="63">
        <f>_xlfn.IFNA(INDEX('Bijlage COT'!C:C,MATCH('Betaald tarief 2024'!E77,'Bijlage COT'!A:A,0)),0)</f>
        <v>0</v>
      </c>
      <c r="N77" s="63">
        <f>_xlfn.IFNA(VLOOKUP(E77,'Bijlage NBF'!B:P,15,FALSE),0)</f>
        <v>0</v>
      </c>
      <c r="O77" s="63">
        <f>IF(E77="ZMZ01",I77/(INDEX('Meerzorg gunning'!C:C,MATCH('Betaald tarief 2024'!A77,'Meerzorg gunning'!A:A,0))),MAX(J77:N77))</f>
        <v>0</v>
      </c>
      <c r="P77" s="20" t="str">
        <f t="shared" si="5"/>
        <v/>
      </c>
      <c r="Q77" s="63">
        <f t="shared" si="6"/>
        <v>0</v>
      </c>
    </row>
    <row r="78" spans="8:17" x14ac:dyDescent="0.25">
      <c r="H78" s="4"/>
      <c r="I78" s="66" t="e">
        <f t="shared" si="4"/>
        <v>#DIV/0!</v>
      </c>
      <c r="J78" s="63">
        <f>_xlfn.IFNA(VLOOKUP(E78,'Bijlage ZZP'!B:M,12,FALSE),0)</f>
        <v>0</v>
      </c>
      <c r="K78" s="63">
        <f>_xlfn.IFNA(VLOOKUP(E78,'Bijlage VPT'!B:M,12,FALSE),0)</f>
        <v>0</v>
      </c>
      <c r="L78" s="63">
        <f>_xlfn.IFNA(VLOOKUP(E78,'Bijlage MPT'!B:N,13,FALSE),0)</f>
        <v>0</v>
      </c>
      <c r="M78" s="63">
        <f>_xlfn.IFNA(INDEX('Bijlage COT'!C:C,MATCH('Betaald tarief 2024'!E78,'Bijlage COT'!A:A,0)),0)</f>
        <v>0</v>
      </c>
      <c r="N78" s="63">
        <f>_xlfn.IFNA(VLOOKUP(E78,'Bijlage NBF'!B:P,15,FALSE),0)</f>
        <v>0</v>
      </c>
      <c r="O78" s="63">
        <f>IF(E78="ZMZ01",I78/(INDEX('Meerzorg gunning'!C:C,MATCH('Betaald tarief 2024'!A78,'Meerzorg gunning'!A:A,0))),MAX(J78:N78))</f>
        <v>0</v>
      </c>
      <c r="P78" s="20" t="str">
        <f t="shared" si="5"/>
        <v/>
      </c>
      <c r="Q78" s="63">
        <f t="shared" si="6"/>
        <v>0</v>
      </c>
    </row>
    <row r="79" spans="8:17" x14ac:dyDescent="0.25">
      <c r="H79" s="4"/>
      <c r="I79" s="66" t="e">
        <f t="shared" si="4"/>
        <v>#DIV/0!</v>
      </c>
      <c r="J79" s="63">
        <f>_xlfn.IFNA(VLOOKUP(E79,'Bijlage ZZP'!B:M,12,FALSE),0)</f>
        <v>0</v>
      </c>
      <c r="K79" s="63">
        <f>_xlfn.IFNA(VLOOKUP(E79,'Bijlage VPT'!B:M,12,FALSE),0)</f>
        <v>0</v>
      </c>
      <c r="L79" s="63">
        <f>_xlfn.IFNA(VLOOKUP(E79,'Bijlage MPT'!B:N,13,FALSE),0)</f>
        <v>0</v>
      </c>
      <c r="M79" s="63">
        <f>_xlfn.IFNA(INDEX('Bijlage COT'!C:C,MATCH('Betaald tarief 2024'!E79,'Bijlage COT'!A:A,0)),0)</f>
        <v>0</v>
      </c>
      <c r="N79" s="63">
        <f>_xlfn.IFNA(VLOOKUP(E79,'Bijlage NBF'!B:P,15,FALSE),0)</f>
        <v>0</v>
      </c>
      <c r="O79" s="63">
        <f>IF(E79="ZMZ01",I79/(INDEX('Meerzorg gunning'!C:C,MATCH('Betaald tarief 2024'!A79,'Meerzorg gunning'!A:A,0))),MAX(J79:N79))</f>
        <v>0</v>
      </c>
      <c r="P79" s="20" t="str">
        <f t="shared" si="5"/>
        <v/>
      </c>
      <c r="Q79" s="63">
        <f t="shared" si="6"/>
        <v>0</v>
      </c>
    </row>
    <row r="80" spans="8:17" x14ac:dyDescent="0.25">
      <c r="H80" s="4"/>
      <c r="I80" s="66" t="e">
        <f t="shared" si="4"/>
        <v>#DIV/0!</v>
      </c>
      <c r="J80" s="63">
        <f>_xlfn.IFNA(VLOOKUP(E80,'Bijlage ZZP'!B:M,12,FALSE),0)</f>
        <v>0</v>
      </c>
      <c r="K80" s="63">
        <f>_xlfn.IFNA(VLOOKUP(E80,'Bijlage VPT'!B:M,12,FALSE),0)</f>
        <v>0</v>
      </c>
      <c r="L80" s="63">
        <f>_xlfn.IFNA(VLOOKUP(E80,'Bijlage MPT'!B:N,13,FALSE),0)</f>
        <v>0</v>
      </c>
      <c r="M80" s="63">
        <f>_xlfn.IFNA(INDEX('Bijlage COT'!C:C,MATCH('Betaald tarief 2024'!E80,'Bijlage COT'!A:A,0)),0)</f>
        <v>0</v>
      </c>
      <c r="N80" s="63">
        <f>_xlfn.IFNA(VLOOKUP(E80,'Bijlage NBF'!B:P,15,FALSE),0)</f>
        <v>0</v>
      </c>
      <c r="O80" s="63">
        <f>IF(E80="ZMZ01",I80/(INDEX('Meerzorg gunning'!C:C,MATCH('Betaald tarief 2024'!A80,'Meerzorg gunning'!A:A,0))),MAX(J80:N80))</f>
        <v>0</v>
      </c>
      <c r="P80" s="20" t="str">
        <f t="shared" si="5"/>
        <v/>
      </c>
      <c r="Q80" s="63">
        <f t="shared" si="6"/>
        <v>0</v>
      </c>
    </row>
    <row r="81" spans="8:17" x14ac:dyDescent="0.25">
      <c r="H81" s="4"/>
      <c r="I81" s="66" t="e">
        <f t="shared" si="4"/>
        <v>#DIV/0!</v>
      </c>
      <c r="J81" s="63">
        <f>_xlfn.IFNA(VLOOKUP(E81,'Bijlage ZZP'!B:M,12,FALSE),0)</f>
        <v>0</v>
      </c>
      <c r="K81" s="63">
        <f>_xlfn.IFNA(VLOOKUP(E81,'Bijlage VPT'!B:M,12,FALSE),0)</f>
        <v>0</v>
      </c>
      <c r="L81" s="63">
        <f>_xlfn.IFNA(VLOOKUP(E81,'Bijlage MPT'!B:N,13,FALSE),0)</f>
        <v>0</v>
      </c>
      <c r="M81" s="63">
        <f>_xlfn.IFNA(INDEX('Bijlage COT'!C:C,MATCH('Betaald tarief 2024'!E81,'Bijlage COT'!A:A,0)),0)</f>
        <v>0</v>
      </c>
      <c r="N81" s="63">
        <f>_xlfn.IFNA(VLOOKUP(E81,'Bijlage NBF'!B:P,15,FALSE),0)</f>
        <v>0</v>
      </c>
      <c r="O81" s="63">
        <f>IF(E81="ZMZ01",I81/(INDEX('Meerzorg gunning'!C:C,MATCH('Betaald tarief 2024'!A81,'Meerzorg gunning'!A:A,0))),MAX(J81:N81))</f>
        <v>0</v>
      </c>
      <c r="P81" s="20" t="str">
        <f t="shared" si="5"/>
        <v/>
      </c>
      <c r="Q81" s="63">
        <f t="shared" si="6"/>
        <v>0</v>
      </c>
    </row>
    <row r="82" spans="8:17" x14ac:dyDescent="0.25">
      <c r="H82" s="4"/>
      <c r="I82" s="66" t="e">
        <f t="shared" si="4"/>
        <v>#DIV/0!</v>
      </c>
      <c r="J82" s="63">
        <f>_xlfn.IFNA(VLOOKUP(E82,'Bijlage ZZP'!B:M,12,FALSE),0)</f>
        <v>0</v>
      </c>
      <c r="K82" s="63">
        <f>_xlfn.IFNA(VLOOKUP(E82,'Bijlage VPT'!B:M,12,FALSE),0)</f>
        <v>0</v>
      </c>
      <c r="L82" s="63">
        <f>_xlfn.IFNA(VLOOKUP(E82,'Bijlage MPT'!B:N,13,FALSE),0)</f>
        <v>0</v>
      </c>
      <c r="M82" s="63">
        <f>_xlfn.IFNA(INDEX('Bijlage COT'!C:C,MATCH('Betaald tarief 2024'!E82,'Bijlage COT'!A:A,0)),0)</f>
        <v>0</v>
      </c>
      <c r="N82" s="63">
        <f>_xlfn.IFNA(VLOOKUP(E82,'Bijlage NBF'!B:P,15,FALSE),0)</f>
        <v>0</v>
      </c>
      <c r="O82" s="63">
        <f>IF(E82="ZMZ01",I82/(INDEX('Meerzorg gunning'!C:C,MATCH('Betaald tarief 2024'!A82,'Meerzorg gunning'!A:A,0))),MAX(J82:N82))</f>
        <v>0</v>
      </c>
      <c r="P82" s="20" t="str">
        <f t="shared" si="5"/>
        <v/>
      </c>
      <c r="Q82" s="63">
        <f t="shared" si="6"/>
        <v>0</v>
      </c>
    </row>
    <row r="83" spans="8:17" x14ac:dyDescent="0.25">
      <c r="H83" s="4"/>
      <c r="I83" s="66" t="e">
        <f t="shared" si="4"/>
        <v>#DIV/0!</v>
      </c>
      <c r="J83" s="63">
        <f>_xlfn.IFNA(VLOOKUP(E83,'Bijlage ZZP'!B:M,12,FALSE),0)</f>
        <v>0</v>
      </c>
      <c r="K83" s="63">
        <f>_xlfn.IFNA(VLOOKUP(E83,'Bijlage VPT'!B:M,12,FALSE),0)</f>
        <v>0</v>
      </c>
      <c r="L83" s="63">
        <f>_xlfn.IFNA(VLOOKUP(E83,'Bijlage MPT'!B:N,13,FALSE),0)</f>
        <v>0</v>
      </c>
      <c r="M83" s="63">
        <f>_xlfn.IFNA(INDEX('Bijlage COT'!C:C,MATCH('Betaald tarief 2024'!E83,'Bijlage COT'!A:A,0)),0)</f>
        <v>0</v>
      </c>
      <c r="N83" s="63">
        <f>_xlfn.IFNA(VLOOKUP(E83,'Bijlage NBF'!B:P,15,FALSE),0)</f>
        <v>0</v>
      </c>
      <c r="O83" s="63">
        <f>IF(E83="ZMZ01",I83/(INDEX('Meerzorg gunning'!C:C,MATCH('Betaald tarief 2024'!A83,'Meerzorg gunning'!A:A,0))),MAX(J83:N83))</f>
        <v>0</v>
      </c>
      <c r="P83" s="20" t="str">
        <f t="shared" si="5"/>
        <v/>
      </c>
      <c r="Q83" s="63">
        <f t="shared" si="6"/>
        <v>0</v>
      </c>
    </row>
    <row r="84" spans="8:17" x14ac:dyDescent="0.25">
      <c r="H84" s="4"/>
      <c r="I84" s="66" t="e">
        <f t="shared" si="4"/>
        <v>#DIV/0!</v>
      </c>
      <c r="J84" s="63">
        <f>_xlfn.IFNA(VLOOKUP(E84,'Bijlage ZZP'!B:M,12,FALSE),0)</f>
        <v>0</v>
      </c>
      <c r="K84" s="63">
        <f>_xlfn.IFNA(VLOOKUP(E84,'Bijlage VPT'!B:M,12,FALSE),0)</f>
        <v>0</v>
      </c>
      <c r="L84" s="63">
        <f>_xlfn.IFNA(VLOOKUP(E84,'Bijlage MPT'!B:N,13,FALSE),0)</f>
        <v>0</v>
      </c>
      <c r="M84" s="63">
        <f>_xlfn.IFNA(INDEX('Bijlage COT'!C:C,MATCH('Betaald tarief 2024'!E84,'Bijlage COT'!A:A,0)),0)</f>
        <v>0</v>
      </c>
      <c r="N84" s="63">
        <f>_xlfn.IFNA(VLOOKUP(E84,'Bijlage NBF'!B:P,15,FALSE),0)</f>
        <v>0</v>
      </c>
      <c r="O84" s="63">
        <f>IF(E84="ZMZ01",I84/(INDEX('Meerzorg gunning'!C:C,MATCH('Betaald tarief 2024'!A84,'Meerzorg gunning'!A:A,0))),MAX(J84:N84))</f>
        <v>0</v>
      </c>
      <c r="P84" s="20" t="str">
        <f t="shared" si="5"/>
        <v/>
      </c>
      <c r="Q84" s="63">
        <f t="shared" si="6"/>
        <v>0</v>
      </c>
    </row>
    <row r="85" spans="8:17" x14ac:dyDescent="0.25">
      <c r="H85" s="4"/>
      <c r="I85" s="66" t="e">
        <f t="shared" si="4"/>
        <v>#DIV/0!</v>
      </c>
      <c r="J85" s="63">
        <f>_xlfn.IFNA(VLOOKUP(E85,'Bijlage ZZP'!B:M,12,FALSE),0)</f>
        <v>0</v>
      </c>
      <c r="K85" s="63">
        <f>_xlfn.IFNA(VLOOKUP(E85,'Bijlage VPT'!B:M,12,FALSE),0)</f>
        <v>0</v>
      </c>
      <c r="L85" s="63">
        <f>_xlfn.IFNA(VLOOKUP(E85,'Bijlage MPT'!B:N,13,FALSE),0)</f>
        <v>0</v>
      </c>
      <c r="M85" s="63">
        <f>_xlfn.IFNA(INDEX('Bijlage COT'!C:C,MATCH('Betaald tarief 2024'!E85,'Bijlage COT'!A:A,0)),0)</f>
        <v>0</v>
      </c>
      <c r="N85" s="63">
        <f>_xlfn.IFNA(VLOOKUP(E85,'Bijlage NBF'!B:P,15,FALSE),0)</f>
        <v>0</v>
      </c>
      <c r="O85" s="63">
        <f>IF(E85="ZMZ01",I85/(INDEX('Meerzorg gunning'!C:C,MATCH('Betaald tarief 2024'!A85,'Meerzorg gunning'!A:A,0))),MAX(J85:N85))</f>
        <v>0</v>
      </c>
      <c r="P85" s="20" t="str">
        <f t="shared" si="5"/>
        <v/>
      </c>
      <c r="Q85" s="63">
        <f t="shared" si="6"/>
        <v>0</v>
      </c>
    </row>
    <row r="86" spans="8:17" x14ac:dyDescent="0.25">
      <c r="H86" s="4"/>
      <c r="I86" s="66" t="e">
        <f t="shared" si="4"/>
        <v>#DIV/0!</v>
      </c>
      <c r="J86" s="63">
        <f>_xlfn.IFNA(VLOOKUP(E86,'Bijlage ZZP'!B:M,12,FALSE),0)</f>
        <v>0</v>
      </c>
      <c r="K86" s="63">
        <f>_xlfn.IFNA(VLOOKUP(E86,'Bijlage VPT'!B:M,12,FALSE),0)</f>
        <v>0</v>
      </c>
      <c r="L86" s="63">
        <f>_xlfn.IFNA(VLOOKUP(E86,'Bijlage MPT'!B:N,13,FALSE),0)</f>
        <v>0</v>
      </c>
      <c r="M86" s="63">
        <f>_xlfn.IFNA(INDEX('Bijlage COT'!C:C,MATCH('Betaald tarief 2024'!E86,'Bijlage COT'!A:A,0)),0)</f>
        <v>0</v>
      </c>
      <c r="N86" s="63">
        <f>_xlfn.IFNA(VLOOKUP(E86,'Bijlage NBF'!B:P,15,FALSE),0)</f>
        <v>0</v>
      </c>
      <c r="O86" s="63">
        <f>IF(E86="ZMZ01",I86/(INDEX('Meerzorg gunning'!C:C,MATCH('Betaald tarief 2024'!A86,'Meerzorg gunning'!A:A,0))),MAX(J86:N86))</f>
        <v>0</v>
      </c>
      <c r="P86" s="20" t="str">
        <f t="shared" si="5"/>
        <v/>
      </c>
      <c r="Q86" s="63">
        <f t="shared" si="6"/>
        <v>0</v>
      </c>
    </row>
    <row r="87" spans="8:17" x14ac:dyDescent="0.25">
      <c r="H87" s="4"/>
      <c r="I87" s="66" t="e">
        <f t="shared" si="4"/>
        <v>#DIV/0!</v>
      </c>
      <c r="J87" s="63">
        <f>_xlfn.IFNA(VLOOKUP(E87,'Bijlage ZZP'!B:M,12,FALSE),0)</f>
        <v>0</v>
      </c>
      <c r="K87" s="63">
        <f>_xlfn.IFNA(VLOOKUP(E87,'Bijlage VPT'!B:M,12,FALSE),0)</f>
        <v>0</v>
      </c>
      <c r="L87" s="63">
        <f>_xlfn.IFNA(VLOOKUP(E87,'Bijlage MPT'!B:N,13,FALSE),0)</f>
        <v>0</v>
      </c>
      <c r="M87" s="63">
        <f>_xlfn.IFNA(INDEX('Bijlage COT'!C:C,MATCH('Betaald tarief 2024'!E87,'Bijlage COT'!A:A,0)),0)</f>
        <v>0</v>
      </c>
      <c r="N87" s="63">
        <f>_xlfn.IFNA(VLOOKUP(E87,'Bijlage NBF'!B:P,15,FALSE),0)</f>
        <v>0</v>
      </c>
      <c r="O87" s="63">
        <f>IF(E87="ZMZ01",I87/(INDEX('Meerzorg gunning'!C:C,MATCH('Betaald tarief 2024'!A87,'Meerzorg gunning'!A:A,0))),MAX(J87:N87))</f>
        <v>0</v>
      </c>
      <c r="P87" s="20" t="str">
        <f t="shared" si="5"/>
        <v/>
      </c>
      <c r="Q87" s="63">
        <f t="shared" si="6"/>
        <v>0</v>
      </c>
    </row>
    <row r="88" spans="8:17" x14ac:dyDescent="0.25">
      <c r="H88" s="4"/>
      <c r="I88" s="66" t="e">
        <f t="shared" si="4"/>
        <v>#DIV/0!</v>
      </c>
      <c r="J88" s="63">
        <f>_xlfn.IFNA(VLOOKUP(E88,'Bijlage ZZP'!B:M,12,FALSE),0)</f>
        <v>0</v>
      </c>
      <c r="K88" s="63">
        <f>_xlfn.IFNA(VLOOKUP(E88,'Bijlage VPT'!B:M,12,FALSE),0)</f>
        <v>0</v>
      </c>
      <c r="L88" s="63">
        <f>_xlfn.IFNA(VLOOKUP(E88,'Bijlage MPT'!B:N,13,FALSE),0)</f>
        <v>0</v>
      </c>
      <c r="M88" s="63">
        <f>_xlfn.IFNA(INDEX('Bijlage COT'!C:C,MATCH('Betaald tarief 2024'!E88,'Bijlage COT'!A:A,0)),0)</f>
        <v>0</v>
      </c>
      <c r="N88" s="63">
        <f>_xlfn.IFNA(VLOOKUP(E88,'Bijlage NBF'!B:P,15,FALSE),0)</f>
        <v>0</v>
      </c>
      <c r="O88" s="63">
        <f>IF(E88="ZMZ01",I88/(INDEX('Meerzorg gunning'!C:C,MATCH('Betaald tarief 2024'!A88,'Meerzorg gunning'!A:A,0))),MAX(J88:N88))</f>
        <v>0</v>
      </c>
      <c r="P88" s="20" t="str">
        <f t="shared" si="5"/>
        <v/>
      </c>
      <c r="Q88" s="63">
        <f t="shared" si="6"/>
        <v>0</v>
      </c>
    </row>
    <row r="89" spans="8:17" x14ac:dyDescent="0.25">
      <c r="H89" s="4"/>
      <c r="I89" s="66" t="e">
        <f t="shared" si="4"/>
        <v>#DIV/0!</v>
      </c>
      <c r="J89" s="63">
        <f>_xlfn.IFNA(VLOOKUP(E89,'Bijlage ZZP'!B:M,12,FALSE),0)</f>
        <v>0</v>
      </c>
      <c r="K89" s="63">
        <f>_xlfn.IFNA(VLOOKUP(E89,'Bijlage VPT'!B:M,12,FALSE),0)</f>
        <v>0</v>
      </c>
      <c r="L89" s="63">
        <f>_xlfn.IFNA(VLOOKUP(E89,'Bijlage MPT'!B:N,13,FALSE),0)</f>
        <v>0</v>
      </c>
      <c r="M89" s="63">
        <f>_xlfn.IFNA(INDEX('Bijlage COT'!C:C,MATCH('Betaald tarief 2024'!E89,'Bijlage COT'!A:A,0)),0)</f>
        <v>0</v>
      </c>
      <c r="N89" s="63">
        <f>_xlfn.IFNA(VLOOKUP(E89,'Bijlage NBF'!B:P,15,FALSE),0)</f>
        <v>0</v>
      </c>
      <c r="O89" s="63">
        <f>IF(E89="ZMZ01",I89/(INDEX('Meerzorg gunning'!C:C,MATCH('Betaald tarief 2024'!A89,'Meerzorg gunning'!A:A,0))),MAX(J89:N89))</f>
        <v>0</v>
      </c>
      <c r="P89" s="20" t="str">
        <f t="shared" si="5"/>
        <v/>
      </c>
      <c r="Q89" s="63">
        <f t="shared" si="6"/>
        <v>0</v>
      </c>
    </row>
    <row r="90" spans="8:17" x14ac:dyDescent="0.25">
      <c r="H90" s="4"/>
      <c r="I90" s="66" t="e">
        <f t="shared" si="4"/>
        <v>#DIV/0!</v>
      </c>
      <c r="J90" s="63">
        <f>_xlfn.IFNA(VLOOKUP(E90,'Bijlage ZZP'!B:M,12,FALSE),0)</f>
        <v>0</v>
      </c>
      <c r="K90" s="63">
        <f>_xlfn.IFNA(VLOOKUP(E90,'Bijlage VPT'!B:M,12,FALSE),0)</f>
        <v>0</v>
      </c>
      <c r="L90" s="63">
        <f>_xlfn.IFNA(VLOOKUP(E90,'Bijlage MPT'!B:N,13,FALSE),0)</f>
        <v>0</v>
      </c>
      <c r="M90" s="63">
        <f>_xlfn.IFNA(INDEX('Bijlage COT'!C:C,MATCH('Betaald tarief 2024'!E90,'Bijlage COT'!A:A,0)),0)</f>
        <v>0</v>
      </c>
      <c r="N90" s="63">
        <f>_xlfn.IFNA(VLOOKUP(E90,'Bijlage NBF'!B:P,15,FALSE),0)</f>
        <v>0</v>
      </c>
      <c r="O90" s="63">
        <f>IF(E90="ZMZ01",I90/(INDEX('Meerzorg gunning'!C:C,MATCH('Betaald tarief 2024'!A90,'Meerzorg gunning'!A:A,0))),MAX(J90:N90))</f>
        <v>0</v>
      </c>
      <c r="P90" s="20" t="str">
        <f t="shared" si="5"/>
        <v/>
      </c>
      <c r="Q90" s="63">
        <f t="shared" si="6"/>
        <v>0</v>
      </c>
    </row>
    <row r="91" spans="8:17" x14ac:dyDescent="0.25">
      <c r="H91" s="4"/>
      <c r="I91" s="66" t="e">
        <f t="shared" si="4"/>
        <v>#DIV/0!</v>
      </c>
      <c r="J91" s="63">
        <f>_xlfn.IFNA(VLOOKUP(E91,'Bijlage ZZP'!B:M,12,FALSE),0)</f>
        <v>0</v>
      </c>
      <c r="K91" s="63">
        <f>_xlfn.IFNA(VLOOKUP(E91,'Bijlage VPT'!B:M,12,FALSE),0)</f>
        <v>0</v>
      </c>
      <c r="L91" s="63">
        <f>_xlfn.IFNA(VLOOKUP(E91,'Bijlage MPT'!B:N,13,FALSE),0)</f>
        <v>0</v>
      </c>
      <c r="M91" s="63">
        <f>_xlfn.IFNA(INDEX('Bijlage COT'!C:C,MATCH('Betaald tarief 2024'!E91,'Bijlage COT'!A:A,0)),0)</f>
        <v>0</v>
      </c>
      <c r="N91" s="63">
        <f>_xlfn.IFNA(VLOOKUP(E91,'Bijlage NBF'!B:P,15,FALSE),0)</f>
        <v>0</v>
      </c>
      <c r="O91" s="63">
        <f>IF(E91="ZMZ01",I91/(INDEX('Meerzorg gunning'!C:C,MATCH('Betaald tarief 2024'!A91,'Meerzorg gunning'!A:A,0))),MAX(J91:N91))</f>
        <v>0</v>
      </c>
      <c r="P91" s="20" t="str">
        <f t="shared" si="5"/>
        <v/>
      </c>
      <c r="Q91" s="63">
        <f t="shared" si="6"/>
        <v>0</v>
      </c>
    </row>
    <row r="92" spans="8:17" x14ac:dyDescent="0.25">
      <c r="H92" s="4"/>
      <c r="I92" s="66" t="e">
        <f t="shared" si="4"/>
        <v>#DIV/0!</v>
      </c>
      <c r="J92" s="63">
        <f>_xlfn.IFNA(VLOOKUP(E92,'Bijlage ZZP'!B:M,12,FALSE),0)</f>
        <v>0</v>
      </c>
      <c r="K92" s="63">
        <f>_xlfn.IFNA(VLOOKUP(E92,'Bijlage VPT'!B:M,12,FALSE),0)</f>
        <v>0</v>
      </c>
      <c r="L92" s="63">
        <f>_xlfn.IFNA(VLOOKUP(E92,'Bijlage MPT'!B:N,13,FALSE),0)</f>
        <v>0</v>
      </c>
      <c r="M92" s="63">
        <f>_xlfn.IFNA(INDEX('Bijlage COT'!C:C,MATCH('Betaald tarief 2024'!E92,'Bijlage COT'!A:A,0)),0)</f>
        <v>0</v>
      </c>
      <c r="N92" s="63">
        <f>_xlfn.IFNA(VLOOKUP(E92,'Bijlage NBF'!B:P,15,FALSE),0)</f>
        <v>0</v>
      </c>
      <c r="O92" s="63">
        <f>IF(E92="ZMZ01",I92/(INDEX('Meerzorg gunning'!C:C,MATCH('Betaald tarief 2024'!A92,'Meerzorg gunning'!A:A,0))),MAX(J92:N92))</f>
        <v>0</v>
      </c>
      <c r="P92" s="20" t="str">
        <f t="shared" si="5"/>
        <v/>
      </c>
      <c r="Q92" s="63">
        <f t="shared" si="6"/>
        <v>0</v>
      </c>
    </row>
    <row r="93" spans="8:17" x14ac:dyDescent="0.25">
      <c r="H93" s="4"/>
      <c r="I93" s="66" t="e">
        <f t="shared" si="4"/>
        <v>#DIV/0!</v>
      </c>
      <c r="J93" s="63">
        <f>_xlfn.IFNA(VLOOKUP(E93,'Bijlage ZZP'!B:M,12,FALSE),0)</f>
        <v>0</v>
      </c>
      <c r="K93" s="63">
        <f>_xlfn.IFNA(VLOOKUP(E93,'Bijlage VPT'!B:M,12,FALSE),0)</f>
        <v>0</v>
      </c>
      <c r="L93" s="63">
        <f>_xlfn.IFNA(VLOOKUP(E93,'Bijlage MPT'!B:N,13,FALSE),0)</f>
        <v>0</v>
      </c>
      <c r="M93" s="63">
        <f>_xlfn.IFNA(INDEX('Bijlage COT'!C:C,MATCH('Betaald tarief 2024'!E93,'Bijlage COT'!A:A,0)),0)</f>
        <v>0</v>
      </c>
      <c r="N93" s="63">
        <f>_xlfn.IFNA(VLOOKUP(E93,'Bijlage NBF'!B:P,15,FALSE),0)</f>
        <v>0</v>
      </c>
      <c r="O93" s="63">
        <f>IF(E93="ZMZ01",I93/(INDEX('Meerzorg gunning'!C:C,MATCH('Betaald tarief 2024'!A93,'Meerzorg gunning'!A:A,0))),MAX(J93:N93))</f>
        <v>0</v>
      </c>
      <c r="P93" s="20" t="str">
        <f t="shared" si="5"/>
        <v/>
      </c>
      <c r="Q93" s="63">
        <f t="shared" si="6"/>
        <v>0</v>
      </c>
    </row>
    <row r="94" spans="8:17" x14ac:dyDescent="0.25">
      <c r="H94" s="4"/>
      <c r="I94" s="66" t="e">
        <f t="shared" si="4"/>
        <v>#DIV/0!</v>
      </c>
      <c r="J94" s="63">
        <f>_xlfn.IFNA(VLOOKUP(E94,'Bijlage ZZP'!B:M,12,FALSE),0)</f>
        <v>0</v>
      </c>
      <c r="K94" s="63">
        <f>_xlfn.IFNA(VLOOKUP(E94,'Bijlage VPT'!B:M,12,FALSE),0)</f>
        <v>0</v>
      </c>
      <c r="L94" s="63">
        <f>_xlfn.IFNA(VLOOKUP(E94,'Bijlage MPT'!B:N,13,FALSE),0)</f>
        <v>0</v>
      </c>
      <c r="M94" s="63">
        <f>_xlfn.IFNA(INDEX('Bijlage COT'!C:C,MATCH('Betaald tarief 2024'!E94,'Bijlage COT'!A:A,0)),0)</f>
        <v>0</v>
      </c>
      <c r="N94" s="63">
        <f>_xlfn.IFNA(VLOOKUP(E94,'Bijlage NBF'!B:P,15,FALSE),0)</f>
        <v>0</v>
      </c>
      <c r="O94" s="63">
        <f>IF(E94="ZMZ01",I94/(INDEX('Meerzorg gunning'!C:C,MATCH('Betaald tarief 2024'!A94,'Meerzorg gunning'!A:A,0))),MAX(J94:N94))</f>
        <v>0</v>
      </c>
      <c r="P94" s="20" t="str">
        <f t="shared" si="5"/>
        <v/>
      </c>
      <c r="Q94" s="63">
        <f t="shared" si="6"/>
        <v>0</v>
      </c>
    </row>
    <row r="95" spans="8:17" x14ac:dyDescent="0.25">
      <c r="H95" s="4"/>
      <c r="I95" s="66" t="e">
        <f t="shared" si="4"/>
        <v>#DIV/0!</v>
      </c>
      <c r="J95" s="63">
        <f>_xlfn.IFNA(VLOOKUP(E95,'Bijlage ZZP'!B:M,12,FALSE),0)</f>
        <v>0</v>
      </c>
      <c r="K95" s="63">
        <f>_xlfn.IFNA(VLOOKUP(E95,'Bijlage VPT'!B:M,12,FALSE),0)</f>
        <v>0</v>
      </c>
      <c r="L95" s="63">
        <f>_xlfn.IFNA(VLOOKUP(E95,'Bijlage MPT'!B:N,13,FALSE),0)</f>
        <v>0</v>
      </c>
      <c r="M95" s="63">
        <f>_xlfn.IFNA(INDEX('Bijlage COT'!C:C,MATCH('Betaald tarief 2024'!E95,'Bijlage COT'!A:A,0)),0)</f>
        <v>0</v>
      </c>
      <c r="N95" s="63">
        <f>_xlfn.IFNA(VLOOKUP(E95,'Bijlage NBF'!B:P,15,FALSE),0)</f>
        <v>0</v>
      </c>
      <c r="O95" s="63">
        <f>IF(E95="ZMZ01",I95/(INDEX('Meerzorg gunning'!C:C,MATCH('Betaald tarief 2024'!A95,'Meerzorg gunning'!A:A,0))),MAX(J95:N95))</f>
        <v>0</v>
      </c>
      <c r="P95" s="20" t="str">
        <f t="shared" si="5"/>
        <v/>
      </c>
      <c r="Q95" s="63">
        <f t="shared" si="6"/>
        <v>0</v>
      </c>
    </row>
    <row r="96" spans="8:17" x14ac:dyDescent="0.25">
      <c r="H96" s="4"/>
      <c r="I96" s="66" t="e">
        <f t="shared" si="4"/>
        <v>#DIV/0!</v>
      </c>
      <c r="J96" s="63">
        <f>_xlfn.IFNA(VLOOKUP(E96,'Bijlage ZZP'!B:M,12,FALSE),0)</f>
        <v>0</v>
      </c>
      <c r="K96" s="63">
        <f>_xlfn.IFNA(VLOOKUP(E96,'Bijlage VPT'!B:M,12,FALSE),0)</f>
        <v>0</v>
      </c>
      <c r="L96" s="63">
        <f>_xlfn.IFNA(VLOOKUP(E96,'Bijlage MPT'!B:N,13,FALSE),0)</f>
        <v>0</v>
      </c>
      <c r="M96" s="63">
        <f>_xlfn.IFNA(INDEX('Bijlage COT'!C:C,MATCH('Betaald tarief 2024'!E96,'Bijlage COT'!A:A,0)),0)</f>
        <v>0</v>
      </c>
      <c r="N96" s="63">
        <f>_xlfn.IFNA(VLOOKUP(E96,'Bijlage NBF'!B:P,15,FALSE),0)</f>
        <v>0</v>
      </c>
      <c r="O96" s="63">
        <f>IF(E96="ZMZ01",I96/(INDEX('Meerzorg gunning'!C:C,MATCH('Betaald tarief 2024'!A96,'Meerzorg gunning'!A:A,0))),MAX(J96:N96))</f>
        <v>0</v>
      </c>
      <c r="P96" s="20" t="str">
        <f t="shared" si="5"/>
        <v/>
      </c>
      <c r="Q96" s="63">
        <f t="shared" si="6"/>
        <v>0</v>
      </c>
    </row>
    <row r="97" spans="8:17" x14ac:dyDescent="0.25">
      <c r="H97" s="4"/>
      <c r="I97" s="66" t="e">
        <f t="shared" si="4"/>
        <v>#DIV/0!</v>
      </c>
      <c r="J97" s="63">
        <f>_xlfn.IFNA(VLOOKUP(E97,'Bijlage ZZP'!B:M,12,FALSE),0)</f>
        <v>0</v>
      </c>
      <c r="K97" s="63">
        <f>_xlfn.IFNA(VLOOKUP(E97,'Bijlage VPT'!B:M,12,FALSE),0)</f>
        <v>0</v>
      </c>
      <c r="L97" s="63">
        <f>_xlfn.IFNA(VLOOKUP(E97,'Bijlage MPT'!B:N,13,FALSE),0)</f>
        <v>0</v>
      </c>
      <c r="M97" s="63">
        <f>_xlfn.IFNA(INDEX('Bijlage COT'!C:C,MATCH('Betaald tarief 2024'!E97,'Bijlage COT'!A:A,0)),0)</f>
        <v>0</v>
      </c>
      <c r="N97" s="63">
        <f>_xlfn.IFNA(VLOOKUP(E97,'Bijlage NBF'!B:P,15,FALSE),0)</f>
        <v>0</v>
      </c>
      <c r="O97" s="63">
        <f>IF(E97="ZMZ01",I97/(INDEX('Meerzorg gunning'!C:C,MATCH('Betaald tarief 2024'!A97,'Meerzorg gunning'!A:A,0))),MAX(J97:N97))</f>
        <v>0</v>
      </c>
      <c r="P97" s="20" t="str">
        <f t="shared" si="5"/>
        <v/>
      </c>
      <c r="Q97" s="63">
        <f t="shared" si="6"/>
        <v>0</v>
      </c>
    </row>
    <row r="98" spans="8:17" x14ac:dyDescent="0.25">
      <c r="H98" s="4"/>
      <c r="I98" s="66" t="e">
        <f t="shared" si="4"/>
        <v>#DIV/0!</v>
      </c>
      <c r="J98" s="63">
        <f>_xlfn.IFNA(VLOOKUP(E98,'Bijlage ZZP'!B:M,12,FALSE),0)</f>
        <v>0</v>
      </c>
      <c r="K98" s="63">
        <f>_xlfn.IFNA(VLOOKUP(E98,'Bijlage VPT'!B:M,12,FALSE),0)</f>
        <v>0</v>
      </c>
      <c r="L98" s="63">
        <f>_xlfn.IFNA(VLOOKUP(E98,'Bijlage MPT'!B:N,13,FALSE),0)</f>
        <v>0</v>
      </c>
      <c r="M98" s="63">
        <f>_xlfn.IFNA(INDEX('Bijlage COT'!C:C,MATCH('Betaald tarief 2024'!E98,'Bijlage COT'!A:A,0)),0)</f>
        <v>0</v>
      </c>
      <c r="N98" s="63">
        <f>_xlfn.IFNA(VLOOKUP(E98,'Bijlage NBF'!B:P,15,FALSE),0)</f>
        <v>0</v>
      </c>
      <c r="O98" s="63">
        <f>IF(E98="ZMZ01",I98/(INDEX('Meerzorg gunning'!C:C,MATCH('Betaald tarief 2024'!A98,'Meerzorg gunning'!A:A,0))),MAX(J98:N98))</f>
        <v>0</v>
      </c>
      <c r="P98" s="20" t="str">
        <f t="shared" si="5"/>
        <v/>
      </c>
      <c r="Q98" s="63">
        <f t="shared" si="6"/>
        <v>0</v>
      </c>
    </row>
    <row r="99" spans="8:17" x14ac:dyDescent="0.25">
      <c r="H99" s="4"/>
      <c r="I99" s="66" t="e">
        <f t="shared" si="4"/>
        <v>#DIV/0!</v>
      </c>
      <c r="J99" s="63">
        <f>_xlfn.IFNA(VLOOKUP(E99,'Bijlage ZZP'!B:M,12,FALSE),0)</f>
        <v>0</v>
      </c>
      <c r="K99" s="63">
        <f>_xlfn.IFNA(VLOOKUP(E99,'Bijlage VPT'!B:M,12,FALSE),0)</f>
        <v>0</v>
      </c>
      <c r="L99" s="63">
        <f>_xlfn.IFNA(VLOOKUP(E99,'Bijlage MPT'!B:N,13,FALSE),0)</f>
        <v>0</v>
      </c>
      <c r="M99" s="63">
        <f>_xlfn.IFNA(INDEX('Bijlage COT'!C:C,MATCH('Betaald tarief 2024'!E99,'Bijlage COT'!A:A,0)),0)</f>
        <v>0</v>
      </c>
      <c r="N99" s="63">
        <f>_xlfn.IFNA(VLOOKUP(E99,'Bijlage NBF'!B:P,15,FALSE),0)</f>
        <v>0</v>
      </c>
      <c r="O99" s="63">
        <f>IF(E99="ZMZ01",I99/(INDEX('Meerzorg gunning'!C:C,MATCH('Betaald tarief 2024'!A99,'Meerzorg gunning'!A:A,0))),MAX(J99:N99))</f>
        <v>0</v>
      </c>
      <c r="P99" s="20" t="str">
        <f t="shared" si="5"/>
        <v/>
      </c>
      <c r="Q99" s="63">
        <f t="shared" si="6"/>
        <v>0</v>
      </c>
    </row>
    <row r="100" spans="8:17" x14ac:dyDescent="0.25">
      <c r="H100" s="4"/>
      <c r="I100" s="66" t="e">
        <f t="shared" si="4"/>
        <v>#DIV/0!</v>
      </c>
      <c r="J100" s="63">
        <f>_xlfn.IFNA(VLOOKUP(E100,'Bijlage ZZP'!B:M,12,FALSE),0)</f>
        <v>0</v>
      </c>
      <c r="K100" s="63">
        <f>_xlfn.IFNA(VLOOKUP(E100,'Bijlage VPT'!B:M,12,FALSE),0)</f>
        <v>0</v>
      </c>
      <c r="L100" s="63">
        <f>_xlfn.IFNA(VLOOKUP(E100,'Bijlage MPT'!B:N,13,FALSE),0)</f>
        <v>0</v>
      </c>
      <c r="M100" s="63">
        <f>_xlfn.IFNA(INDEX('Bijlage COT'!C:C,MATCH('Betaald tarief 2024'!E100,'Bijlage COT'!A:A,0)),0)</f>
        <v>0</v>
      </c>
      <c r="N100" s="63">
        <f>_xlfn.IFNA(VLOOKUP(E100,'Bijlage NBF'!B:P,15,FALSE),0)</f>
        <v>0</v>
      </c>
      <c r="O100" s="63">
        <f>IF(E100="ZMZ01",I100/(INDEX('Meerzorg gunning'!C:C,MATCH('Betaald tarief 2024'!A100,'Meerzorg gunning'!A:A,0))),MAX(J100:N100))</f>
        <v>0</v>
      </c>
      <c r="P100" s="20" t="str">
        <f t="shared" si="5"/>
        <v/>
      </c>
      <c r="Q100" s="63">
        <f t="shared" si="6"/>
        <v>0</v>
      </c>
    </row>
    <row r="101" spans="8:17" x14ac:dyDescent="0.25">
      <c r="H101" s="4"/>
      <c r="I101" s="66" t="e">
        <f t="shared" si="4"/>
        <v>#DIV/0!</v>
      </c>
      <c r="J101" s="63">
        <f>_xlfn.IFNA(VLOOKUP(E101,'Bijlage ZZP'!B:M,12,FALSE),0)</f>
        <v>0</v>
      </c>
      <c r="K101" s="63">
        <f>_xlfn.IFNA(VLOOKUP(E101,'Bijlage VPT'!B:M,12,FALSE),0)</f>
        <v>0</v>
      </c>
      <c r="L101" s="63">
        <f>_xlfn.IFNA(VLOOKUP(E101,'Bijlage MPT'!B:N,13,FALSE),0)</f>
        <v>0</v>
      </c>
      <c r="M101" s="63">
        <f>_xlfn.IFNA(INDEX('Bijlage COT'!C:C,MATCH('Betaald tarief 2024'!E101,'Bijlage COT'!A:A,0)),0)</f>
        <v>0</v>
      </c>
      <c r="N101" s="63">
        <f>_xlfn.IFNA(VLOOKUP(E101,'Bijlage NBF'!B:P,15,FALSE),0)</f>
        <v>0</v>
      </c>
      <c r="O101" s="63">
        <f>IF(E101="ZMZ01",I101/(INDEX('Meerzorg gunning'!C:C,MATCH('Betaald tarief 2024'!A101,'Meerzorg gunning'!A:A,0))),MAX(J101:N101))</f>
        <v>0</v>
      </c>
      <c r="P101" s="20" t="str">
        <f t="shared" si="5"/>
        <v/>
      </c>
      <c r="Q101" s="63">
        <f t="shared" si="6"/>
        <v>0</v>
      </c>
    </row>
    <row r="102" spans="8:17" x14ac:dyDescent="0.25">
      <c r="H102" s="4"/>
      <c r="I102" s="66" t="e">
        <f t="shared" si="4"/>
        <v>#DIV/0!</v>
      </c>
      <c r="J102" s="63">
        <f>_xlfn.IFNA(VLOOKUP(E102,'Bijlage ZZP'!B:M,12,FALSE),0)</f>
        <v>0</v>
      </c>
      <c r="K102" s="63">
        <f>_xlfn.IFNA(VLOOKUP(E102,'Bijlage VPT'!B:M,12,FALSE),0)</f>
        <v>0</v>
      </c>
      <c r="L102" s="63">
        <f>_xlfn.IFNA(VLOOKUP(E102,'Bijlage MPT'!B:N,13,FALSE),0)</f>
        <v>0</v>
      </c>
      <c r="M102" s="63">
        <f>_xlfn.IFNA(INDEX('Bijlage COT'!C:C,MATCH('Betaald tarief 2024'!E102,'Bijlage COT'!A:A,0)),0)</f>
        <v>0</v>
      </c>
      <c r="N102" s="63">
        <f>_xlfn.IFNA(VLOOKUP(E102,'Bijlage NBF'!B:P,15,FALSE),0)</f>
        <v>0</v>
      </c>
      <c r="O102" s="63">
        <f>IF(E102="ZMZ01",I102/(INDEX('Meerzorg gunning'!C:C,MATCH('Betaald tarief 2024'!A102,'Meerzorg gunning'!A:A,0))),MAX(J102:N102))</f>
        <v>0</v>
      </c>
      <c r="P102" s="20" t="str">
        <f t="shared" si="5"/>
        <v/>
      </c>
      <c r="Q102" s="63">
        <f t="shared" si="6"/>
        <v>0</v>
      </c>
    </row>
    <row r="103" spans="8:17" x14ac:dyDescent="0.25">
      <c r="H103" s="4"/>
      <c r="I103" s="66" t="e">
        <f t="shared" si="4"/>
        <v>#DIV/0!</v>
      </c>
      <c r="J103" s="63">
        <f>_xlfn.IFNA(VLOOKUP(E103,'Bijlage ZZP'!B:M,12,FALSE),0)</f>
        <v>0</v>
      </c>
      <c r="K103" s="63">
        <f>_xlfn.IFNA(VLOOKUP(E103,'Bijlage VPT'!B:M,12,FALSE),0)</f>
        <v>0</v>
      </c>
      <c r="L103" s="63">
        <f>_xlfn.IFNA(VLOOKUP(E103,'Bijlage MPT'!B:N,13,FALSE),0)</f>
        <v>0</v>
      </c>
      <c r="M103" s="63">
        <f>_xlfn.IFNA(INDEX('Bijlage COT'!C:C,MATCH('Betaald tarief 2024'!E103,'Bijlage COT'!A:A,0)),0)</f>
        <v>0</v>
      </c>
      <c r="N103" s="63">
        <f>_xlfn.IFNA(VLOOKUP(E103,'Bijlage NBF'!B:P,15,FALSE),0)</f>
        <v>0</v>
      </c>
      <c r="O103" s="63">
        <f>IF(E103="ZMZ01",I103/(INDEX('Meerzorg gunning'!C:C,MATCH('Betaald tarief 2024'!A103,'Meerzorg gunning'!A:A,0))),MAX(J103:N103))</f>
        <v>0</v>
      </c>
      <c r="P103" s="20" t="str">
        <f t="shared" si="5"/>
        <v/>
      </c>
      <c r="Q103" s="63">
        <f t="shared" si="6"/>
        <v>0</v>
      </c>
    </row>
    <row r="104" spans="8:17" x14ac:dyDescent="0.25">
      <c r="H104" s="4"/>
      <c r="I104" s="66" t="e">
        <f t="shared" si="4"/>
        <v>#DIV/0!</v>
      </c>
      <c r="J104" s="63">
        <f>_xlfn.IFNA(VLOOKUP(E104,'Bijlage ZZP'!B:M,12,FALSE),0)</f>
        <v>0</v>
      </c>
      <c r="K104" s="63">
        <f>_xlfn.IFNA(VLOOKUP(E104,'Bijlage VPT'!B:M,12,FALSE),0)</f>
        <v>0</v>
      </c>
      <c r="L104" s="63">
        <f>_xlfn.IFNA(VLOOKUP(E104,'Bijlage MPT'!B:N,13,FALSE),0)</f>
        <v>0</v>
      </c>
      <c r="M104" s="63">
        <f>_xlfn.IFNA(INDEX('Bijlage COT'!C:C,MATCH('Betaald tarief 2024'!E104,'Bijlage COT'!A:A,0)),0)</f>
        <v>0</v>
      </c>
      <c r="N104" s="63">
        <f>_xlfn.IFNA(VLOOKUP(E104,'Bijlage NBF'!B:P,15,FALSE),0)</f>
        <v>0</v>
      </c>
      <c r="O104" s="63">
        <f>IF(E104="ZMZ01",I104/(INDEX('Meerzorg gunning'!C:C,MATCH('Betaald tarief 2024'!A104,'Meerzorg gunning'!A:A,0))),MAX(J104:N104))</f>
        <v>0</v>
      </c>
      <c r="P104" s="20" t="str">
        <f t="shared" si="5"/>
        <v/>
      </c>
      <c r="Q104" s="63">
        <f t="shared" si="6"/>
        <v>0</v>
      </c>
    </row>
    <row r="105" spans="8:17" x14ac:dyDescent="0.25">
      <c r="H105" s="4"/>
      <c r="I105" s="66" t="e">
        <f t="shared" si="4"/>
        <v>#DIV/0!</v>
      </c>
      <c r="J105" s="63">
        <f>_xlfn.IFNA(VLOOKUP(E105,'Bijlage ZZP'!B:M,12,FALSE),0)</f>
        <v>0</v>
      </c>
      <c r="K105" s="63">
        <f>_xlfn.IFNA(VLOOKUP(E105,'Bijlage VPT'!B:M,12,FALSE),0)</f>
        <v>0</v>
      </c>
      <c r="L105" s="63">
        <f>_xlfn.IFNA(VLOOKUP(E105,'Bijlage MPT'!B:N,13,FALSE),0)</f>
        <v>0</v>
      </c>
      <c r="M105" s="63">
        <f>_xlfn.IFNA(INDEX('Bijlage COT'!C:C,MATCH('Betaald tarief 2024'!E105,'Bijlage COT'!A:A,0)),0)</f>
        <v>0</v>
      </c>
      <c r="N105" s="63">
        <f>_xlfn.IFNA(VLOOKUP(E105,'Bijlage NBF'!B:P,15,FALSE),0)</f>
        <v>0</v>
      </c>
      <c r="O105" s="63">
        <f>IF(E105="ZMZ01",I105/(INDEX('Meerzorg gunning'!C:C,MATCH('Betaald tarief 2024'!A105,'Meerzorg gunning'!A:A,0))),MAX(J105:N105))</f>
        <v>0</v>
      </c>
      <c r="P105" s="20" t="str">
        <f t="shared" si="5"/>
        <v/>
      </c>
      <c r="Q105" s="63">
        <f t="shared" si="6"/>
        <v>0</v>
      </c>
    </row>
    <row r="106" spans="8:17" x14ac:dyDescent="0.25">
      <c r="H106" s="4"/>
      <c r="I106" s="66" t="e">
        <f t="shared" si="4"/>
        <v>#DIV/0!</v>
      </c>
      <c r="J106" s="63">
        <f>_xlfn.IFNA(VLOOKUP(E106,'Bijlage ZZP'!B:M,12,FALSE),0)</f>
        <v>0</v>
      </c>
      <c r="K106" s="63">
        <f>_xlfn.IFNA(VLOOKUP(E106,'Bijlage VPT'!B:M,12,FALSE),0)</f>
        <v>0</v>
      </c>
      <c r="L106" s="63">
        <f>_xlfn.IFNA(VLOOKUP(E106,'Bijlage MPT'!B:N,13,FALSE),0)</f>
        <v>0</v>
      </c>
      <c r="M106" s="63">
        <f>_xlfn.IFNA(INDEX('Bijlage COT'!C:C,MATCH('Betaald tarief 2024'!E106,'Bijlage COT'!A:A,0)),0)</f>
        <v>0</v>
      </c>
      <c r="N106" s="63">
        <f>_xlfn.IFNA(VLOOKUP(E106,'Bijlage NBF'!B:P,15,FALSE),0)</f>
        <v>0</v>
      </c>
      <c r="O106" s="63">
        <f>IF(E106="ZMZ01",I106/(INDEX('Meerzorg gunning'!C:C,MATCH('Betaald tarief 2024'!A106,'Meerzorg gunning'!A:A,0))),MAX(J106:N106))</f>
        <v>0</v>
      </c>
      <c r="P106" s="20" t="str">
        <f t="shared" si="5"/>
        <v/>
      </c>
      <c r="Q106" s="63">
        <f t="shared" si="6"/>
        <v>0</v>
      </c>
    </row>
    <row r="107" spans="8:17" x14ac:dyDescent="0.25">
      <c r="H107" s="4"/>
      <c r="I107" s="66" t="e">
        <f t="shared" si="4"/>
        <v>#DIV/0!</v>
      </c>
      <c r="J107" s="63">
        <f>_xlfn.IFNA(VLOOKUP(E107,'Bijlage ZZP'!B:M,12,FALSE),0)</f>
        <v>0</v>
      </c>
      <c r="K107" s="63">
        <f>_xlfn.IFNA(VLOOKUP(E107,'Bijlage VPT'!B:M,12,FALSE),0)</f>
        <v>0</v>
      </c>
      <c r="L107" s="63">
        <f>_xlfn.IFNA(VLOOKUP(E107,'Bijlage MPT'!B:N,13,FALSE),0)</f>
        <v>0</v>
      </c>
      <c r="M107" s="63">
        <f>_xlfn.IFNA(INDEX('Bijlage COT'!C:C,MATCH('Betaald tarief 2024'!E107,'Bijlage COT'!A:A,0)),0)</f>
        <v>0</v>
      </c>
      <c r="N107" s="63">
        <f>_xlfn.IFNA(VLOOKUP(E107,'Bijlage NBF'!B:P,15,FALSE),0)</f>
        <v>0</v>
      </c>
      <c r="O107" s="63">
        <f>IF(E107="ZMZ01",I107/(INDEX('Meerzorg gunning'!C:C,MATCH('Betaald tarief 2024'!A107,'Meerzorg gunning'!A:A,0))),MAX(J107:N107))</f>
        <v>0</v>
      </c>
      <c r="P107" s="20" t="str">
        <f t="shared" si="5"/>
        <v/>
      </c>
      <c r="Q107" s="63">
        <f t="shared" si="6"/>
        <v>0</v>
      </c>
    </row>
    <row r="108" spans="8:17" x14ac:dyDescent="0.25">
      <c r="H108" s="4"/>
      <c r="I108" s="66" t="e">
        <f t="shared" si="4"/>
        <v>#DIV/0!</v>
      </c>
      <c r="J108" s="63">
        <f>_xlfn.IFNA(VLOOKUP(E108,'Bijlage ZZP'!B:M,12,FALSE),0)</f>
        <v>0</v>
      </c>
      <c r="K108" s="63">
        <f>_xlfn.IFNA(VLOOKUP(E108,'Bijlage VPT'!B:M,12,FALSE),0)</f>
        <v>0</v>
      </c>
      <c r="L108" s="63">
        <f>_xlfn.IFNA(VLOOKUP(E108,'Bijlage MPT'!B:N,13,FALSE),0)</f>
        <v>0</v>
      </c>
      <c r="M108" s="63">
        <f>_xlfn.IFNA(INDEX('Bijlage COT'!C:C,MATCH('Betaald tarief 2024'!E108,'Bijlage COT'!A:A,0)),0)</f>
        <v>0</v>
      </c>
      <c r="N108" s="63">
        <f>_xlfn.IFNA(VLOOKUP(E108,'Bijlage NBF'!B:P,15,FALSE),0)</f>
        <v>0</v>
      </c>
      <c r="O108" s="63">
        <f>IF(E108="ZMZ01",I108/(INDEX('Meerzorg gunning'!C:C,MATCH('Betaald tarief 2024'!A108,'Meerzorg gunning'!A:A,0))),MAX(J108:N108))</f>
        <v>0</v>
      </c>
      <c r="P108" s="20" t="str">
        <f t="shared" si="5"/>
        <v/>
      </c>
      <c r="Q108" s="63">
        <f t="shared" si="6"/>
        <v>0</v>
      </c>
    </row>
    <row r="109" spans="8:17" x14ac:dyDescent="0.25">
      <c r="H109" s="4"/>
      <c r="I109" s="66" t="e">
        <f t="shared" si="4"/>
        <v>#DIV/0!</v>
      </c>
      <c r="J109" s="63">
        <f>_xlfn.IFNA(VLOOKUP(E109,'Bijlage ZZP'!B:M,12,FALSE),0)</f>
        <v>0</v>
      </c>
      <c r="K109" s="63">
        <f>_xlfn.IFNA(VLOOKUP(E109,'Bijlage VPT'!B:M,12,FALSE),0)</f>
        <v>0</v>
      </c>
      <c r="L109" s="63">
        <f>_xlfn.IFNA(VLOOKUP(E109,'Bijlage MPT'!B:N,13,FALSE),0)</f>
        <v>0</v>
      </c>
      <c r="M109" s="63">
        <f>_xlfn.IFNA(INDEX('Bijlage COT'!C:C,MATCH('Betaald tarief 2024'!E109,'Bijlage COT'!A:A,0)),0)</f>
        <v>0</v>
      </c>
      <c r="N109" s="63">
        <f>_xlfn.IFNA(VLOOKUP(E109,'Bijlage NBF'!B:P,15,FALSE),0)</f>
        <v>0</v>
      </c>
      <c r="O109" s="63">
        <f>IF(E109="ZMZ01",I109/(INDEX('Meerzorg gunning'!C:C,MATCH('Betaald tarief 2024'!A109,'Meerzorg gunning'!A:A,0))),MAX(J109:N109))</f>
        <v>0</v>
      </c>
      <c r="P109" s="20" t="str">
        <f t="shared" si="5"/>
        <v/>
      </c>
      <c r="Q109" s="63">
        <f t="shared" si="6"/>
        <v>0</v>
      </c>
    </row>
    <row r="110" spans="8:17" x14ac:dyDescent="0.25">
      <c r="H110" s="4"/>
      <c r="I110" s="66" t="e">
        <f t="shared" si="4"/>
        <v>#DIV/0!</v>
      </c>
      <c r="J110" s="63">
        <f>_xlfn.IFNA(VLOOKUP(E110,'Bijlage ZZP'!B:M,12,FALSE),0)</f>
        <v>0</v>
      </c>
      <c r="K110" s="63">
        <f>_xlfn.IFNA(VLOOKUP(E110,'Bijlage VPT'!B:M,12,FALSE),0)</f>
        <v>0</v>
      </c>
      <c r="L110" s="63">
        <f>_xlfn.IFNA(VLOOKUP(E110,'Bijlage MPT'!B:N,13,FALSE),0)</f>
        <v>0</v>
      </c>
      <c r="M110" s="63">
        <f>_xlfn.IFNA(INDEX('Bijlage COT'!C:C,MATCH('Betaald tarief 2024'!E110,'Bijlage COT'!A:A,0)),0)</f>
        <v>0</v>
      </c>
      <c r="N110" s="63">
        <f>_xlfn.IFNA(VLOOKUP(E110,'Bijlage NBF'!B:P,15,FALSE),0)</f>
        <v>0</v>
      </c>
      <c r="O110" s="63">
        <f>IF(E110="ZMZ01",I110/(INDEX('Meerzorg gunning'!C:C,MATCH('Betaald tarief 2024'!A110,'Meerzorg gunning'!A:A,0))),MAX(J110:N110))</f>
        <v>0</v>
      </c>
      <c r="P110" s="20" t="str">
        <f t="shared" si="5"/>
        <v/>
      </c>
      <c r="Q110" s="63">
        <f t="shared" si="6"/>
        <v>0</v>
      </c>
    </row>
    <row r="111" spans="8:17" x14ac:dyDescent="0.25">
      <c r="H111" s="4"/>
      <c r="I111" s="66" t="e">
        <f t="shared" si="4"/>
        <v>#DIV/0!</v>
      </c>
      <c r="J111" s="63">
        <f>_xlfn.IFNA(VLOOKUP(E111,'Bijlage ZZP'!B:M,12,FALSE),0)</f>
        <v>0</v>
      </c>
      <c r="K111" s="63">
        <f>_xlfn.IFNA(VLOOKUP(E111,'Bijlage VPT'!B:M,12,FALSE),0)</f>
        <v>0</v>
      </c>
      <c r="L111" s="63">
        <f>_xlfn.IFNA(VLOOKUP(E111,'Bijlage MPT'!B:N,13,FALSE),0)</f>
        <v>0</v>
      </c>
      <c r="M111" s="63">
        <f>_xlfn.IFNA(INDEX('Bijlage COT'!C:C,MATCH('Betaald tarief 2024'!E111,'Bijlage COT'!A:A,0)),0)</f>
        <v>0</v>
      </c>
      <c r="N111" s="63">
        <f>_xlfn.IFNA(VLOOKUP(E111,'Bijlage NBF'!B:P,15,FALSE),0)</f>
        <v>0</v>
      </c>
      <c r="O111" s="63">
        <f>IF(E111="ZMZ01",I111/(INDEX('Meerzorg gunning'!C:C,MATCH('Betaald tarief 2024'!A111,'Meerzorg gunning'!A:A,0))),MAX(J111:N111))</f>
        <v>0</v>
      </c>
      <c r="P111" s="20" t="str">
        <f t="shared" si="5"/>
        <v/>
      </c>
      <c r="Q111" s="63">
        <f t="shared" si="6"/>
        <v>0</v>
      </c>
    </row>
    <row r="112" spans="8:17" x14ac:dyDescent="0.25">
      <c r="H112" s="4"/>
      <c r="I112" s="66" t="e">
        <f t="shared" si="4"/>
        <v>#DIV/0!</v>
      </c>
      <c r="J112" s="63">
        <f>_xlfn.IFNA(VLOOKUP(E112,'Bijlage ZZP'!B:M,12,FALSE),0)</f>
        <v>0</v>
      </c>
      <c r="K112" s="63">
        <f>_xlfn.IFNA(VLOOKUP(E112,'Bijlage VPT'!B:M,12,FALSE),0)</f>
        <v>0</v>
      </c>
      <c r="L112" s="63">
        <f>_xlfn.IFNA(VLOOKUP(E112,'Bijlage MPT'!B:N,13,FALSE),0)</f>
        <v>0</v>
      </c>
      <c r="M112" s="63">
        <f>_xlfn.IFNA(INDEX('Bijlage COT'!C:C,MATCH('Betaald tarief 2024'!E112,'Bijlage COT'!A:A,0)),0)</f>
        <v>0</v>
      </c>
      <c r="N112" s="63">
        <f>_xlfn.IFNA(VLOOKUP(E112,'Bijlage NBF'!B:P,15,FALSE),0)</f>
        <v>0</v>
      </c>
      <c r="O112" s="63">
        <f>IF(E112="ZMZ01",I112/(INDEX('Meerzorg gunning'!C:C,MATCH('Betaald tarief 2024'!A112,'Meerzorg gunning'!A:A,0))),MAX(J112:N112))</f>
        <v>0</v>
      </c>
      <c r="P112" s="20" t="str">
        <f t="shared" si="5"/>
        <v/>
      </c>
      <c r="Q112" s="63">
        <f t="shared" si="6"/>
        <v>0</v>
      </c>
    </row>
    <row r="113" spans="8:17" x14ac:dyDescent="0.25">
      <c r="H113" s="4"/>
      <c r="I113" s="66" t="e">
        <f t="shared" si="4"/>
        <v>#DIV/0!</v>
      </c>
      <c r="J113" s="63">
        <f>_xlfn.IFNA(VLOOKUP(E113,'Bijlage ZZP'!B:M,12,FALSE),0)</f>
        <v>0</v>
      </c>
      <c r="K113" s="63">
        <f>_xlfn.IFNA(VLOOKUP(E113,'Bijlage VPT'!B:M,12,FALSE),0)</f>
        <v>0</v>
      </c>
      <c r="L113" s="63">
        <f>_xlfn.IFNA(VLOOKUP(E113,'Bijlage MPT'!B:N,13,FALSE),0)</f>
        <v>0</v>
      </c>
      <c r="M113" s="63">
        <f>_xlfn.IFNA(INDEX('Bijlage COT'!C:C,MATCH('Betaald tarief 2024'!E113,'Bijlage COT'!A:A,0)),0)</f>
        <v>0</v>
      </c>
      <c r="N113" s="63">
        <f>_xlfn.IFNA(VLOOKUP(E113,'Bijlage NBF'!B:P,15,FALSE),0)</f>
        <v>0</v>
      </c>
      <c r="O113" s="63">
        <f>IF(E113="ZMZ01",I113/(INDEX('Meerzorg gunning'!C:C,MATCH('Betaald tarief 2024'!A113,'Meerzorg gunning'!A:A,0))),MAX(J113:N113))</f>
        <v>0</v>
      </c>
      <c r="P113" s="20" t="str">
        <f t="shared" si="5"/>
        <v/>
      </c>
      <c r="Q113" s="63">
        <f t="shared" si="6"/>
        <v>0</v>
      </c>
    </row>
    <row r="114" spans="8:17" x14ac:dyDescent="0.25">
      <c r="H114" s="4"/>
      <c r="I114" s="66" t="e">
        <f t="shared" si="4"/>
        <v>#DIV/0!</v>
      </c>
      <c r="J114" s="63">
        <f>_xlfn.IFNA(VLOOKUP(E114,'Bijlage ZZP'!B:M,12,FALSE),0)</f>
        <v>0</v>
      </c>
      <c r="K114" s="63">
        <f>_xlfn.IFNA(VLOOKUP(E114,'Bijlage VPT'!B:M,12,FALSE),0)</f>
        <v>0</v>
      </c>
      <c r="L114" s="63">
        <f>_xlfn.IFNA(VLOOKUP(E114,'Bijlage MPT'!B:N,13,FALSE),0)</f>
        <v>0</v>
      </c>
      <c r="M114" s="63">
        <f>_xlfn.IFNA(INDEX('Bijlage COT'!C:C,MATCH('Betaald tarief 2024'!E114,'Bijlage COT'!A:A,0)),0)</f>
        <v>0</v>
      </c>
      <c r="N114" s="63">
        <f>_xlfn.IFNA(VLOOKUP(E114,'Bijlage NBF'!B:P,15,FALSE),0)</f>
        <v>0</v>
      </c>
      <c r="O114" s="63">
        <f>IF(E114="ZMZ01",I114/(INDEX('Meerzorg gunning'!C:C,MATCH('Betaald tarief 2024'!A114,'Meerzorg gunning'!A:A,0))),MAX(J114:N114))</f>
        <v>0</v>
      </c>
      <c r="P114" s="20" t="str">
        <f t="shared" si="5"/>
        <v/>
      </c>
      <c r="Q114" s="63">
        <f t="shared" si="6"/>
        <v>0</v>
      </c>
    </row>
    <row r="115" spans="8:17" x14ac:dyDescent="0.25">
      <c r="H115" s="4"/>
      <c r="I115" s="66" t="e">
        <f t="shared" si="4"/>
        <v>#DIV/0!</v>
      </c>
      <c r="J115" s="63">
        <f>_xlfn.IFNA(VLOOKUP(E115,'Bijlage ZZP'!B:M,12,FALSE),0)</f>
        <v>0</v>
      </c>
      <c r="K115" s="63">
        <f>_xlfn.IFNA(VLOOKUP(E115,'Bijlage VPT'!B:M,12,FALSE),0)</f>
        <v>0</v>
      </c>
      <c r="L115" s="63">
        <f>_xlfn.IFNA(VLOOKUP(E115,'Bijlage MPT'!B:N,13,FALSE),0)</f>
        <v>0</v>
      </c>
      <c r="M115" s="63">
        <f>_xlfn.IFNA(INDEX('Bijlage COT'!C:C,MATCH('Betaald tarief 2024'!E115,'Bijlage COT'!A:A,0)),0)</f>
        <v>0</v>
      </c>
      <c r="N115" s="63">
        <f>_xlfn.IFNA(VLOOKUP(E115,'Bijlage NBF'!B:P,15,FALSE),0)</f>
        <v>0</v>
      </c>
      <c r="O115" s="63">
        <f>IF(E115="ZMZ01",I115/(INDEX('Meerzorg gunning'!C:C,MATCH('Betaald tarief 2024'!A115,'Meerzorg gunning'!A:A,0))),MAX(J115:N115))</f>
        <v>0</v>
      </c>
      <c r="P115" s="20" t="str">
        <f t="shared" si="5"/>
        <v/>
      </c>
      <c r="Q115" s="63">
        <f t="shared" si="6"/>
        <v>0</v>
      </c>
    </row>
    <row r="116" spans="8:17" x14ac:dyDescent="0.25">
      <c r="H116" s="4"/>
      <c r="I116" s="66" t="e">
        <f t="shared" si="4"/>
        <v>#DIV/0!</v>
      </c>
      <c r="J116" s="63">
        <f>_xlfn.IFNA(VLOOKUP(E116,'Bijlage ZZP'!B:M,12,FALSE),0)</f>
        <v>0</v>
      </c>
      <c r="K116" s="63">
        <f>_xlfn.IFNA(VLOOKUP(E116,'Bijlage VPT'!B:M,12,FALSE),0)</f>
        <v>0</v>
      </c>
      <c r="L116" s="63">
        <f>_xlfn.IFNA(VLOOKUP(E116,'Bijlage MPT'!B:N,13,FALSE),0)</f>
        <v>0</v>
      </c>
      <c r="M116" s="63">
        <f>_xlfn.IFNA(INDEX('Bijlage COT'!C:C,MATCH('Betaald tarief 2024'!E116,'Bijlage COT'!A:A,0)),0)</f>
        <v>0</v>
      </c>
      <c r="N116" s="63">
        <f>_xlfn.IFNA(VLOOKUP(E116,'Bijlage NBF'!B:P,15,FALSE),0)</f>
        <v>0</v>
      </c>
      <c r="O116" s="63">
        <f>IF(E116="ZMZ01",I116/(INDEX('Meerzorg gunning'!C:C,MATCH('Betaald tarief 2024'!A116,'Meerzorg gunning'!A:A,0))),MAX(J116:N116))</f>
        <v>0</v>
      </c>
      <c r="P116" s="20" t="str">
        <f t="shared" si="5"/>
        <v/>
      </c>
      <c r="Q116" s="63">
        <f t="shared" si="6"/>
        <v>0</v>
      </c>
    </row>
    <row r="117" spans="8:17" x14ac:dyDescent="0.25">
      <c r="H117" s="4"/>
      <c r="I117" s="66" t="e">
        <f t="shared" si="4"/>
        <v>#DIV/0!</v>
      </c>
      <c r="J117" s="63">
        <f>_xlfn.IFNA(VLOOKUP(E117,'Bijlage ZZP'!B:M,12,FALSE),0)</f>
        <v>0</v>
      </c>
      <c r="K117" s="63">
        <f>_xlfn.IFNA(VLOOKUP(E117,'Bijlage VPT'!B:M,12,FALSE),0)</f>
        <v>0</v>
      </c>
      <c r="L117" s="63">
        <f>_xlfn.IFNA(VLOOKUP(E117,'Bijlage MPT'!B:N,13,FALSE),0)</f>
        <v>0</v>
      </c>
      <c r="M117" s="63">
        <f>_xlfn.IFNA(INDEX('Bijlage COT'!C:C,MATCH('Betaald tarief 2024'!E117,'Bijlage COT'!A:A,0)),0)</f>
        <v>0</v>
      </c>
      <c r="N117" s="63">
        <f>_xlfn.IFNA(VLOOKUP(E117,'Bijlage NBF'!B:P,15,FALSE),0)</f>
        <v>0</v>
      </c>
      <c r="O117" s="63">
        <f>IF(E117="ZMZ01",I117/(INDEX('Meerzorg gunning'!C:C,MATCH('Betaald tarief 2024'!A117,'Meerzorg gunning'!A:A,0))),MAX(J117:N117))</f>
        <v>0</v>
      </c>
      <c r="P117" s="20" t="str">
        <f t="shared" si="5"/>
        <v/>
      </c>
      <c r="Q117" s="63">
        <f t="shared" si="6"/>
        <v>0</v>
      </c>
    </row>
    <row r="118" spans="8:17" x14ac:dyDescent="0.25">
      <c r="H118" s="4"/>
      <c r="I118" s="66" t="e">
        <f t="shared" si="4"/>
        <v>#DIV/0!</v>
      </c>
      <c r="J118" s="63">
        <f>_xlfn.IFNA(VLOOKUP(E118,'Bijlage ZZP'!B:M,12,FALSE),0)</f>
        <v>0</v>
      </c>
      <c r="K118" s="63">
        <f>_xlfn.IFNA(VLOOKUP(E118,'Bijlage VPT'!B:M,12,FALSE),0)</f>
        <v>0</v>
      </c>
      <c r="L118" s="63">
        <f>_xlfn.IFNA(VLOOKUP(E118,'Bijlage MPT'!B:N,13,FALSE),0)</f>
        <v>0</v>
      </c>
      <c r="M118" s="63">
        <f>_xlfn.IFNA(INDEX('Bijlage COT'!C:C,MATCH('Betaald tarief 2024'!E118,'Bijlage COT'!A:A,0)),0)</f>
        <v>0</v>
      </c>
      <c r="N118" s="63">
        <f>_xlfn.IFNA(VLOOKUP(E118,'Bijlage NBF'!B:P,15,FALSE),0)</f>
        <v>0</v>
      </c>
      <c r="O118" s="63">
        <f>IF(E118="ZMZ01",I118/(INDEX('Meerzorg gunning'!C:C,MATCH('Betaald tarief 2024'!A118,'Meerzorg gunning'!A:A,0))),MAX(J118:N118))</f>
        <v>0</v>
      </c>
      <c r="P118" s="20" t="str">
        <f t="shared" si="5"/>
        <v/>
      </c>
      <c r="Q118" s="63">
        <f t="shared" si="6"/>
        <v>0</v>
      </c>
    </row>
    <row r="119" spans="8:17" x14ac:dyDescent="0.25">
      <c r="H119" s="4"/>
      <c r="I119" s="66" t="e">
        <f t="shared" si="4"/>
        <v>#DIV/0!</v>
      </c>
      <c r="J119" s="63">
        <f>_xlfn.IFNA(VLOOKUP(E119,'Bijlage ZZP'!B:M,12,FALSE),0)</f>
        <v>0</v>
      </c>
      <c r="K119" s="63">
        <f>_xlfn.IFNA(VLOOKUP(E119,'Bijlage VPT'!B:M,12,FALSE),0)</f>
        <v>0</v>
      </c>
      <c r="L119" s="63">
        <f>_xlfn.IFNA(VLOOKUP(E119,'Bijlage MPT'!B:N,13,FALSE),0)</f>
        <v>0</v>
      </c>
      <c r="M119" s="63">
        <f>_xlfn.IFNA(INDEX('Bijlage COT'!C:C,MATCH('Betaald tarief 2024'!E119,'Bijlage COT'!A:A,0)),0)</f>
        <v>0</v>
      </c>
      <c r="N119" s="63">
        <f>_xlfn.IFNA(VLOOKUP(E119,'Bijlage NBF'!B:P,15,FALSE),0)</f>
        <v>0</v>
      </c>
      <c r="O119" s="63">
        <f>IF(E119="ZMZ01",I119/(INDEX('Meerzorg gunning'!C:C,MATCH('Betaald tarief 2024'!A119,'Meerzorg gunning'!A:A,0))),MAX(J119:N119))</f>
        <v>0</v>
      </c>
      <c r="P119" s="20" t="str">
        <f t="shared" si="5"/>
        <v/>
      </c>
      <c r="Q119" s="63">
        <f t="shared" si="6"/>
        <v>0</v>
      </c>
    </row>
    <row r="120" spans="8:17" x14ac:dyDescent="0.25">
      <c r="H120" s="4"/>
      <c r="I120" s="66" t="e">
        <f t="shared" si="4"/>
        <v>#DIV/0!</v>
      </c>
      <c r="J120" s="63">
        <f>_xlfn.IFNA(VLOOKUP(E120,'Bijlage ZZP'!B:M,12,FALSE),0)</f>
        <v>0</v>
      </c>
      <c r="K120" s="63">
        <f>_xlfn.IFNA(VLOOKUP(E120,'Bijlage VPT'!B:M,12,FALSE),0)</f>
        <v>0</v>
      </c>
      <c r="L120" s="63">
        <f>_xlfn.IFNA(VLOOKUP(E120,'Bijlage MPT'!B:N,13,FALSE),0)</f>
        <v>0</v>
      </c>
      <c r="M120" s="63">
        <f>_xlfn.IFNA(INDEX('Bijlage COT'!C:C,MATCH('Betaald tarief 2024'!E120,'Bijlage COT'!A:A,0)),0)</f>
        <v>0</v>
      </c>
      <c r="N120" s="63">
        <f>_xlfn.IFNA(VLOOKUP(E120,'Bijlage NBF'!B:P,15,FALSE),0)</f>
        <v>0</v>
      </c>
      <c r="O120" s="63">
        <f>IF(E120="ZMZ01",I120/(INDEX('Meerzorg gunning'!C:C,MATCH('Betaald tarief 2024'!A120,'Meerzorg gunning'!A:A,0))),MAX(J120:N120))</f>
        <v>0</v>
      </c>
      <c r="P120" s="20" t="str">
        <f t="shared" si="5"/>
        <v/>
      </c>
      <c r="Q120" s="63">
        <f t="shared" si="6"/>
        <v>0</v>
      </c>
    </row>
    <row r="121" spans="8:17" x14ac:dyDescent="0.25">
      <c r="H121" s="4"/>
      <c r="I121" s="66" t="e">
        <f t="shared" si="4"/>
        <v>#DIV/0!</v>
      </c>
      <c r="J121" s="63">
        <f>_xlfn.IFNA(VLOOKUP(E121,'Bijlage ZZP'!B:M,12,FALSE),0)</f>
        <v>0</v>
      </c>
      <c r="K121" s="63">
        <f>_xlfn.IFNA(VLOOKUP(E121,'Bijlage VPT'!B:M,12,FALSE),0)</f>
        <v>0</v>
      </c>
      <c r="L121" s="63">
        <f>_xlfn.IFNA(VLOOKUP(E121,'Bijlage MPT'!B:N,13,FALSE),0)</f>
        <v>0</v>
      </c>
      <c r="M121" s="63">
        <f>_xlfn.IFNA(INDEX('Bijlage COT'!C:C,MATCH('Betaald tarief 2024'!E121,'Bijlage COT'!A:A,0)),0)</f>
        <v>0</v>
      </c>
      <c r="N121" s="63">
        <f>_xlfn.IFNA(VLOOKUP(E121,'Bijlage NBF'!B:P,15,FALSE),0)</f>
        <v>0</v>
      </c>
      <c r="O121" s="63">
        <f>IF(E121="ZMZ01",I121/(INDEX('Meerzorg gunning'!C:C,MATCH('Betaald tarief 2024'!A121,'Meerzorg gunning'!A:A,0))),MAX(J121:N121))</f>
        <v>0</v>
      </c>
      <c r="P121" s="20" t="str">
        <f t="shared" si="5"/>
        <v/>
      </c>
      <c r="Q121" s="63">
        <f t="shared" si="6"/>
        <v>0</v>
      </c>
    </row>
    <row r="122" spans="8:17" x14ac:dyDescent="0.25">
      <c r="H122" s="4"/>
      <c r="I122" s="66" t="e">
        <f t="shared" si="4"/>
        <v>#DIV/0!</v>
      </c>
      <c r="J122" s="63">
        <f>_xlfn.IFNA(VLOOKUP(E122,'Bijlage ZZP'!B:M,12,FALSE),0)</f>
        <v>0</v>
      </c>
      <c r="K122" s="63">
        <f>_xlfn.IFNA(VLOOKUP(E122,'Bijlage VPT'!B:M,12,FALSE),0)</f>
        <v>0</v>
      </c>
      <c r="L122" s="63">
        <f>_xlfn.IFNA(VLOOKUP(E122,'Bijlage MPT'!B:N,13,FALSE),0)</f>
        <v>0</v>
      </c>
      <c r="M122" s="63">
        <f>_xlfn.IFNA(INDEX('Bijlage COT'!C:C,MATCH('Betaald tarief 2024'!E122,'Bijlage COT'!A:A,0)),0)</f>
        <v>0</v>
      </c>
      <c r="N122" s="63">
        <f>_xlfn.IFNA(VLOOKUP(E122,'Bijlage NBF'!B:P,15,FALSE),0)</f>
        <v>0</v>
      </c>
      <c r="O122" s="63">
        <f>IF(E122="ZMZ01",I122/(INDEX('Meerzorg gunning'!C:C,MATCH('Betaald tarief 2024'!A122,'Meerzorg gunning'!A:A,0))),MAX(J122:N122))</f>
        <v>0</v>
      </c>
      <c r="P122" s="20" t="str">
        <f t="shared" si="5"/>
        <v/>
      </c>
      <c r="Q122" s="63">
        <f t="shared" si="6"/>
        <v>0</v>
      </c>
    </row>
    <row r="123" spans="8:17" x14ac:dyDescent="0.25">
      <c r="H123" s="4"/>
      <c r="I123" s="66" t="e">
        <f t="shared" si="4"/>
        <v>#DIV/0!</v>
      </c>
      <c r="J123" s="63">
        <f>_xlfn.IFNA(VLOOKUP(E123,'Bijlage ZZP'!B:M,12,FALSE),0)</f>
        <v>0</v>
      </c>
      <c r="K123" s="63">
        <f>_xlfn.IFNA(VLOOKUP(E123,'Bijlage VPT'!B:M,12,FALSE),0)</f>
        <v>0</v>
      </c>
      <c r="L123" s="63">
        <f>_xlfn.IFNA(VLOOKUP(E123,'Bijlage MPT'!B:N,13,FALSE),0)</f>
        <v>0</v>
      </c>
      <c r="M123" s="63">
        <f>_xlfn.IFNA(INDEX('Bijlage COT'!C:C,MATCH('Betaald tarief 2024'!E123,'Bijlage COT'!A:A,0)),0)</f>
        <v>0</v>
      </c>
      <c r="N123" s="63">
        <f>_xlfn.IFNA(VLOOKUP(E123,'Bijlage NBF'!B:P,15,FALSE),0)</f>
        <v>0</v>
      </c>
      <c r="O123" s="63">
        <f>IF(E123="ZMZ01",I123/(INDEX('Meerzorg gunning'!C:C,MATCH('Betaald tarief 2024'!A123,'Meerzorg gunning'!A:A,0))),MAX(J123:N123))</f>
        <v>0</v>
      </c>
      <c r="P123" s="20" t="str">
        <f t="shared" si="5"/>
        <v/>
      </c>
      <c r="Q123" s="63">
        <f t="shared" si="6"/>
        <v>0</v>
      </c>
    </row>
    <row r="124" spans="8:17" x14ac:dyDescent="0.25">
      <c r="H124" s="4"/>
      <c r="I124" s="66" t="e">
        <f t="shared" si="4"/>
        <v>#DIV/0!</v>
      </c>
      <c r="J124" s="63">
        <f>_xlfn.IFNA(VLOOKUP(E124,'Bijlage ZZP'!B:M,12,FALSE),0)</f>
        <v>0</v>
      </c>
      <c r="K124" s="63">
        <f>_xlfn.IFNA(VLOOKUP(E124,'Bijlage VPT'!B:M,12,FALSE),0)</f>
        <v>0</v>
      </c>
      <c r="L124" s="63">
        <f>_xlfn.IFNA(VLOOKUP(E124,'Bijlage MPT'!B:N,13,FALSE),0)</f>
        <v>0</v>
      </c>
      <c r="M124" s="63">
        <f>_xlfn.IFNA(INDEX('Bijlage COT'!C:C,MATCH('Betaald tarief 2024'!E124,'Bijlage COT'!A:A,0)),0)</f>
        <v>0</v>
      </c>
      <c r="N124" s="63">
        <f>_xlfn.IFNA(VLOOKUP(E124,'Bijlage NBF'!B:P,15,FALSE),0)</f>
        <v>0</v>
      </c>
      <c r="O124" s="63">
        <f>IF(E124="ZMZ01",I124/(INDEX('Meerzorg gunning'!C:C,MATCH('Betaald tarief 2024'!A124,'Meerzorg gunning'!A:A,0))),MAX(J124:N124))</f>
        <v>0</v>
      </c>
      <c r="P124" s="20" t="str">
        <f t="shared" si="5"/>
        <v/>
      </c>
      <c r="Q124" s="63">
        <f t="shared" si="6"/>
        <v>0</v>
      </c>
    </row>
    <row r="125" spans="8:17" x14ac:dyDescent="0.25">
      <c r="H125" s="4"/>
      <c r="I125" s="66" t="e">
        <f t="shared" si="4"/>
        <v>#DIV/0!</v>
      </c>
      <c r="J125" s="63">
        <f>_xlfn.IFNA(VLOOKUP(E125,'Bijlage ZZP'!B:M,12,FALSE),0)</f>
        <v>0</v>
      </c>
      <c r="K125" s="63">
        <f>_xlfn.IFNA(VLOOKUP(E125,'Bijlage VPT'!B:M,12,FALSE),0)</f>
        <v>0</v>
      </c>
      <c r="L125" s="63">
        <f>_xlfn.IFNA(VLOOKUP(E125,'Bijlage MPT'!B:N,13,FALSE),0)</f>
        <v>0</v>
      </c>
      <c r="M125" s="63">
        <f>_xlfn.IFNA(INDEX('Bijlage COT'!C:C,MATCH('Betaald tarief 2024'!E125,'Bijlage COT'!A:A,0)),0)</f>
        <v>0</v>
      </c>
      <c r="N125" s="63">
        <f>_xlfn.IFNA(VLOOKUP(E125,'Bijlage NBF'!B:P,15,FALSE),0)</f>
        <v>0</v>
      </c>
      <c r="O125" s="63">
        <f>IF(E125="ZMZ01",I125/(INDEX('Meerzorg gunning'!C:C,MATCH('Betaald tarief 2024'!A125,'Meerzorg gunning'!A:A,0))),MAX(J125:N125))</f>
        <v>0</v>
      </c>
      <c r="P125" s="20" t="str">
        <f t="shared" si="5"/>
        <v/>
      </c>
      <c r="Q125" s="63">
        <f t="shared" si="6"/>
        <v>0</v>
      </c>
    </row>
    <row r="126" spans="8:17" x14ac:dyDescent="0.25">
      <c r="H126" s="4"/>
      <c r="I126" s="66" t="e">
        <f t="shared" si="4"/>
        <v>#DIV/0!</v>
      </c>
      <c r="J126" s="63">
        <f>_xlfn.IFNA(VLOOKUP(E126,'Bijlage ZZP'!B:M,12,FALSE),0)</f>
        <v>0</v>
      </c>
      <c r="K126" s="63">
        <f>_xlfn.IFNA(VLOOKUP(E126,'Bijlage VPT'!B:M,12,FALSE),0)</f>
        <v>0</v>
      </c>
      <c r="L126" s="63">
        <f>_xlfn.IFNA(VLOOKUP(E126,'Bijlage MPT'!B:N,13,FALSE),0)</f>
        <v>0</v>
      </c>
      <c r="M126" s="63">
        <f>_xlfn.IFNA(INDEX('Bijlage COT'!C:C,MATCH('Betaald tarief 2024'!E126,'Bijlage COT'!A:A,0)),0)</f>
        <v>0</v>
      </c>
      <c r="N126" s="63">
        <f>_xlfn.IFNA(VLOOKUP(E126,'Bijlage NBF'!B:P,15,FALSE),0)</f>
        <v>0</v>
      </c>
      <c r="O126" s="63">
        <f>IF(E126="ZMZ01",I126/(INDEX('Meerzorg gunning'!C:C,MATCH('Betaald tarief 2024'!A126,'Meerzorg gunning'!A:A,0))),MAX(J126:N126))</f>
        <v>0</v>
      </c>
      <c r="P126" s="20" t="str">
        <f t="shared" si="5"/>
        <v/>
      </c>
      <c r="Q126" s="63">
        <f t="shared" si="6"/>
        <v>0</v>
      </c>
    </row>
    <row r="127" spans="8:17" x14ac:dyDescent="0.25">
      <c r="H127" s="4"/>
      <c r="I127" s="66" t="e">
        <f t="shared" si="4"/>
        <v>#DIV/0!</v>
      </c>
      <c r="J127" s="63">
        <f>_xlfn.IFNA(VLOOKUP(E127,'Bijlage ZZP'!B:M,12,FALSE),0)</f>
        <v>0</v>
      </c>
      <c r="K127" s="63">
        <f>_xlfn.IFNA(VLOOKUP(E127,'Bijlage VPT'!B:M,12,FALSE),0)</f>
        <v>0</v>
      </c>
      <c r="L127" s="63">
        <f>_xlfn.IFNA(VLOOKUP(E127,'Bijlage MPT'!B:N,13,FALSE),0)</f>
        <v>0</v>
      </c>
      <c r="M127" s="63">
        <f>_xlfn.IFNA(INDEX('Bijlage COT'!C:C,MATCH('Betaald tarief 2024'!E127,'Bijlage COT'!A:A,0)),0)</f>
        <v>0</v>
      </c>
      <c r="N127" s="63">
        <f>_xlfn.IFNA(VLOOKUP(E127,'Bijlage NBF'!B:P,15,FALSE),0)</f>
        <v>0</v>
      </c>
      <c r="O127" s="63">
        <f>IF(E127="ZMZ01",I127/(INDEX('Meerzorg gunning'!C:C,MATCH('Betaald tarief 2024'!A127,'Meerzorg gunning'!A:A,0))),MAX(J127:N127))</f>
        <v>0</v>
      </c>
      <c r="P127" s="20" t="str">
        <f t="shared" si="5"/>
        <v/>
      </c>
      <c r="Q127" s="63">
        <f t="shared" si="6"/>
        <v>0</v>
      </c>
    </row>
    <row r="128" spans="8:17" x14ac:dyDescent="0.25">
      <c r="H128" s="4"/>
      <c r="I128" s="66" t="e">
        <f t="shared" si="4"/>
        <v>#DIV/0!</v>
      </c>
      <c r="J128" s="63">
        <f>_xlfn.IFNA(VLOOKUP(E128,'Bijlage ZZP'!B:M,12,FALSE),0)</f>
        <v>0</v>
      </c>
      <c r="K128" s="63">
        <f>_xlfn.IFNA(VLOOKUP(E128,'Bijlage VPT'!B:M,12,FALSE),0)</f>
        <v>0</v>
      </c>
      <c r="L128" s="63">
        <f>_xlfn.IFNA(VLOOKUP(E128,'Bijlage MPT'!B:N,13,FALSE),0)</f>
        <v>0</v>
      </c>
      <c r="M128" s="63">
        <f>_xlfn.IFNA(INDEX('Bijlage COT'!C:C,MATCH('Betaald tarief 2024'!E128,'Bijlage COT'!A:A,0)),0)</f>
        <v>0</v>
      </c>
      <c r="N128" s="63">
        <f>_xlfn.IFNA(VLOOKUP(E128,'Bijlage NBF'!B:P,15,FALSE),0)</f>
        <v>0</v>
      </c>
      <c r="O128" s="63">
        <f>IF(E128="ZMZ01",I128/(INDEX('Meerzorg gunning'!C:C,MATCH('Betaald tarief 2024'!A128,'Meerzorg gunning'!A:A,0))),MAX(J128:N128))</f>
        <v>0</v>
      </c>
      <c r="P128" s="20" t="str">
        <f t="shared" si="5"/>
        <v/>
      </c>
      <c r="Q128" s="63">
        <f t="shared" si="6"/>
        <v>0</v>
      </c>
    </row>
    <row r="129" spans="8:17" x14ac:dyDescent="0.25">
      <c r="H129" s="4"/>
      <c r="I129" s="66" t="e">
        <f t="shared" si="4"/>
        <v>#DIV/0!</v>
      </c>
      <c r="J129" s="63">
        <f>_xlfn.IFNA(VLOOKUP(E129,'Bijlage ZZP'!B:M,12,FALSE),0)</f>
        <v>0</v>
      </c>
      <c r="K129" s="63">
        <f>_xlfn.IFNA(VLOOKUP(E129,'Bijlage VPT'!B:M,12,FALSE),0)</f>
        <v>0</v>
      </c>
      <c r="L129" s="63">
        <f>_xlfn.IFNA(VLOOKUP(E129,'Bijlage MPT'!B:N,13,FALSE),0)</f>
        <v>0</v>
      </c>
      <c r="M129" s="63">
        <f>_xlfn.IFNA(INDEX('Bijlage COT'!C:C,MATCH('Betaald tarief 2024'!E129,'Bijlage COT'!A:A,0)),0)</f>
        <v>0</v>
      </c>
      <c r="N129" s="63">
        <f>_xlfn.IFNA(VLOOKUP(E129,'Bijlage NBF'!B:P,15,FALSE),0)</f>
        <v>0</v>
      </c>
      <c r="O129" s="63">
        <f>IF(E129="ZMZ01",I129/(INDEX('Meerzorg gunning'!C:C,MATCH('Betaald tarief 2024'!A129,'Meerzorg gunning'!A:A,0))),MAX(J129:N129))</f>
        <v>0</v>
      </c>
      <c r="P129" s="20" t="str">
        <f t="shared" si="5"/>
        <v/>
      </c>
      <c r="Q129" s="63">
        <f t="shared" si="6"/>
        <v>0</v>
      </c>
    </row>
    <row r="130" spans="8:17" x14ac:dyDescent="0.25">
      <c r="H130" s="4"/>
      <c r="I130" s="66" t="e">
        <f t="shared" ref="I130:I193" si="7">G130/H130</f>
        <v>#DIV/0!</v>
      </c>
      <c r="J130" s="63">
        <f>_xlfn.IFNA(VLOOKUP(E130,'Bijlage ZZP'!B:M,12,FALSE),0)</f>
        <v>0</v>
      </c>
      <c r="K130" s="63">
        <f>_xlfn.IFNA(VLOOKUP(E130,'Bijlage VPT'!B:M,12,FALSE),0)</f>
        <v>0</v>
      </c>
      <c r="L130" s="63">
        <f>_xlfn.IFNA(VLOOKUP(E130,'Bijlage MPT'!B:N,13,FALSE),0)</f>
        <v>0</v>
      </c>
      <c r="M130" s="63">
        <f>_xlfn.IFNA(INDEX('Bijlage COT'!C:C,MATCH('Betaald tarief 2024'!E130,'Bijlage COT'!A:A,0)),0)</f>
        <v>0</v>
      </c>
      <c r="N130" s="63">
        <f>_xlfn.IFNA(VLOOKUP(E130,'Bijlage NBF'!B:P,15,FALSE),0)</f>
        <v>0</v>
      </c>
      <c r="O130" s="63">
        <f>IF(E130="ZMZ01",I130/(INDEX('Meerzorg gunning'!C:C,MATCH('Betaald tarief 2024'!A130,'Meerzorg gunning'!A:A,0))),MAX(J130:N130))</f>
        <v>0</v>
      </c>
      <c r="P130" s="20" t="str">
        <f t="shared" ref="P130:P193" si="8">IFERROR((I130/O130),"")</f>
        <v/>
      </c>
      <c r="Q130" s="63">
        <f t="shared" si="6"/>
        <v>0</v>
      </c>
    </row>
    <row r="131" spans="8:17" x14ac:dyDescent="0.25">
      <c r="H131" s="4"/>
      <c r="I131" s="66" t="e">
        <f t="shared" si="7"/>
        <v>#DIV/0!</v>
      </c>
      <c r="J131" s="63">
        <f>_xlfn.IFNA(VLOOKUP(E131,'Bijlage ZZP'!B:M,12,FALSE),0)</f>
        <v>0</v>
      </c>
      <c r="K131" s="63">
        <f>_xlfn.IFNA(VLOOKUP(E131,'Bijlage VPT'!B:M,12,FALSE),0)</f>
        <v>0</v>
      </c>
      <c r="L131" s="63">
        <f>_xlfn.IFNA(VLOOKUP(E131,'Bijlage MPT'!B:N,13,FALSE),0)</f>
        <v>0</v>
      </c>
      <c r="M131" s="63">
        <f>_xlfn.IFNA(INDEX('Bijlage COT'!C:C,MATCH('Betaald tarief 2024'!E131,'Bijlage COT'!A:A,0)),0)</f>
        <v>0</v>
      </c>
      <c r="N131" s="63">
        <f>_xlfn.IFNA(VLOOKUP(E131,'Bijlage NBF'!B:P,15,FALSE),0)</f>
        <v>0</v>
      </c>
      <c r="O131" s="63">
        <f>IF(E131="ZMZ01",I131/(INDEX('Meerzorg gunning'!C:C,MATCH('Betaald tarief 2024'!A131,'Meerzorg gunning'!A:A,0))),MAX(J131:N131))</f>
        <v>0</v>
      </c>
      <c r="P131" s="20" t="str">
        <f t="shared" si="8"/>
        <v/>
      </c>
      <c r="Q131" s="63">
        <f t="shared" ref="Q131:Q194" si="9">O131*H131</f>
        <v>0</v>
      </c>
    </row>
    <row r="132" spans="8:17" x14ac:dyDescent="0.25">
      <c r="H132" s="4"/>
      <c r="I132" s="66" t="e">
        <f t="shared" si="7"/>
        <v>#DIV/0!</v>
      </c>
      <c r="J132" s="63">
        <f>_xlfn.IFNA(VLOOKUP(E132,'Bijlage ZZP'!B:M,12,FALSE),0)</f>
        <v>0</v>
      </c>
      <c r="K132" s="63">
        <f>_xlfn.IFNA(VLOOKUP(E132,'Bijlage VPT'!B:M,12,FALSE),0)</f>
        <v>0</v>
      </c>
      <c r="L132" s="63">
        <f>_xlfn.IFNA(VLOOKUP(E132,'Bijlage MPT'!B:N,13,FALSE),0)</f>
        <v>0</v>
      </c>
      <c r="M132" s="63">
        <f>_xlfn.IFNA(INDEX('Bijlage COT'!C:C,MATCH('Betaald tarief 2024'!E132,'Bijlage COT'!A:A,0)),0)</f>
        <v>0</v>
      </c>
      <c r="N132" s="63">
        <f>_xlfn.IFNA(VLOOKUP(E132,'Bijlage NBF'!B:P,15,FALSE),0)</f>
        <v>0</v>
      </c>
      <c r="O132" s="63">
        <f>IF(E132="ZMZ01",I132/(INDEX('Meerzorg gunning'!C:C,MATCH('Betaald tarief 2024'!A132,'Meerzorg gunning'!A:A,0))),MAX(J132:N132))</f>
        <v>0</v>
      </c>
      <c r="P132" s="20" t="str">
        <f t="shared" si="8"/>
        <v/>
      </c>
      <c r="Q132" s="63">
        <f t="shared" si="9"/>
        <v>0</v>
      </c>
    </row>
    <row r="133" spans="8:17" x14ac:dyDescent="0.25">
      <c r="H133" s="4"/>
      <c r="I133" s="66" t="e">
        <f t="shared" si="7"/>
        <v>#DIV/0!</v>
      </c>
      <c r="J133" s="63">
        <f>_xlfn.IFNA(VLOOKUP(E133,'Bijlage ZZP'!B:M,12,FALSE),0)</f>
        <v>0</v>
      </c>
      <c r="K133" s="63">
        <f>_xlfn.IFNA(VLOOKUP(E133,'Bijlage VPT'!B:M,12,FALSE),0)</f>
        <v>0</v>
      </c>
      <c r="L133" s="63">
        <f>_xlfn.IFNA(VLOOKUP(E133,'Bijlage MPT'!B:N,13,FALSE),0)</f>
        <v>0</v>
      </c>
      <c r="M133" s="63">
        <f>_xlfn.IFNA(INDEX('Bijlage COT'!C:C,MATCH('Betaald tarief 2024'!E133,'Bijlage COT'!A:A,0)),0)</f>
        <v>0</v>
      </c>
      <c r="N133" s="63">
        <f>_xlfn.IFNA(VLOOKUP(E133,'Bijlage NBF'!B:P,15,FALSE),0)</f>
        <v>0</v>
      </c>
      <c r="O133" s="63">
        <f>IF(E133="ZMZ01",I133/(INDEX('Meerzorg gunning'!C:C,MATCH('Betaald tarief 2024'!A133,'Meerzorg gunning'!A:A,0))),MAX(J133:N133))</f>
        <v>0</v>
      </c>
      <c r="P133" s="20" t="str">
        <f t="shared" si="8"/>
        <v/>
      </c>
      <c r="Q133" s="63">
        <f t="shared" si="9"/>
        <v>0</v>
      </c>
    </row>
    <row r="134" spans="8:17" x14ac:dyDescent="0.25">
      <c r="H134" s="4"/>
      <c r="I134" s="66" t="e">
        <f t="shared" si="7"/>
        <v>#DIV/0!</v>
      </c>
      <c r="J134" s="63">
        <f>_xlfn.IFNA(VLOOKUP(E134,'Bijlage ZZP'!B:M,12,FALSE),0)</f>
        <v>0</v>
      </c>
      <c r="K134" s="63">
        <f>_xlfn.IFNA(VLOOKUP(E134,'Bijlage VPT'!B:M,12,FALSE),0)</f>
        <v>0</v>
      </c>
      <c r="L134" s="63">
        <f>_xlfn.IFNA(VLOOKUP(E134,'Bijlage MPT'!B:N,13,FALSE),0)</f>
        <v>0</v>
      </c>
      <c r="M134" s="63">
        <f>_xlfn.IFNA(INDEX('Bijlage COT'!C:C,MATCH('Betaald tarief 2024'!E134,'Bijlage COT'!A:A,0)),0)</f>
        <v>0</v>
      </c>
      <c r="N134" s="63">
        <f>_xlfn.IFNA(VLOOKUP(E134,'Bijlage NBF'!B:P,15,FALSE),0)</f>
        <v>0</v>
      </c>
      <c r="O134" s="63">
        <f>IF(E134="ZMZ01",I134/(INDEX('Meerzorg gunning'!C:C,MATCH('Betaald tarief 2024'!A134,'Meerzorg gunning'!A:A,0))),MAX(J134:N134))</f>
        <v>0</v>
      </c>
      <c r="P134" s="20" t="str">
        <f t="shared" si="8"/>
        <v/>
      </c>
      <c r="Q134" s="63">
        <f t="shared" si="9"/>
        <v>0</v>
      </c>
    </row>
    <row r="135" spans="8:17" x14ac:dyDescent="0.25">
      <c r="H135" s="4"/>
      <c r="I135" s="66" t="e">
        <f t="shared" si="7"/>
        <v>#DIV/0!</v>
      </c>
      <c r="J135" s="63">
        <f>_xlfn.IFNA(VLOOKUP(E135,'Bijlage ZZP'!B:M,12,FALSE),0)</f>
        <v>0</v>
      </c>
      <c r="K135" s="63">
        <f>_xlfn.IFNA(VLOOKUP(E135,'Bijlage VPT'!B:M,12,FALSE),0)</f>
        <v>0</v>
      </c>
      <c r="L135" s="63">
        <f>_xlfn.IFNA(VLOOKUP(E135,'Bijlage MPT'!B:N,13,FALSE),0)</f>
        <v>0</v>
      </c>
      <c r="M135" s="63">
        <f>_xlfn.IFNA(INDEX('Bijlage COT'!C:C,MATCH('Betaald tarief 2024'!E135,'Bijlage COT'!A:A,0)),0)</f>
        <v>0</v>
      </c>
      <c r="N135" s="63">
        <f>_xlfn.IFNA(VLOOKUP(E135,'Bijlage NBF'!B:P,15,FALSE),0)</f>
        <v>0</v>
      </c>
      <c r="O135" s="63">
        <f>IF(E135="ZMZ01",I135/(INDEX('Meerzorg gunning'!C:C,MATCH('Betaald tarief 2024'!A135,'Meerzorg gunning'!A:A,0))),MAX(J135:N135))</f>
        <v>0</v>
      </c>
      <c r="P135" s="20" t="str">
        <f t="shared" si="8"/>
        <v/>
      </c>
      <c r="Q135" s="63">
        <f t="shared" si="9"/>
        <v>0</v>
      </c>
    </row>
    <row r="136" spans="8:17" x14ac:dyDescent="0.25">
      <c r="H136" s="4"/>
      <c r="I136" s="66" t="e">
        <f t="shared" si="7"/>
        <v>#DIV/0!</v>
      </c>
      <c r="J136" s="63">
        <f>_xlfn.IFNA(VLOOKUP(E136,'Bijlage ZZP'!B:M,12,FALSE),0)</f>
        <v>0</v>
      </c>
      <c r="K136" s="63">
        <f>_xlfn.IFNA(VLOOKUP(E136,'Bijlage VPT'!B:M,12,FALSE),0)</f>
        <v>0</v>
      </c>
      <c r="L136" s="63">
        <f>_xlfn.IFNA(VLOOKUP(E136,'Bijlage MPT'!B:N,13,FALSE),0)</f>
        <v>0</v>
      </c>
      <c r="M136" s="63">
        <f>_xlfn.IFNA(INDEX('Bijlage COT'!C:C,MATCH('Betaald tarief 2024'!E136,'Bijlage COT'!A:A,0)),0)</f>
        <v>0</v>
      </c>
      <c r="N136" s="63">
        <f>_xlfn.IFNA(VLOOKUP(E136,'Bijlage NBF'!B:P,15,FALSE),0)</f>
        <v>0</v>
      </c>
      <c r="O136" s="63">
        <f>IF(E136="ZMZ01",I136/(INDEX('Meerzorg gunning'!C:C,MATCH('Betaald tarief 2024'!A136,'Meerzorg gunning'!A:A,0))),MAX(J136:N136))</f>
        <v>0</v>
      </c>
      <c r="P136" s="20" t="str">
        <f t="shared" si="8"/>
        <v/>
      </c>
      <c r="Q136" s="63">
        <f t="shared" si="9"/>
        <v>0</v>
      </c>
    </row>
    <row r="137" spans="8:17" x14ac:dyDescent="0.25">
      <c r="H137" s="4"/>
      <c r="I137" s="66" t="e">
        <f t="shared" si="7"/>
        <v>#DIV/0!</v>
      </c>
      <c r="J137" s="63">
        <f>_xlfn.IFNA(VLOOKUP(E137,'Bijlage ZZP'!B:M,12,FALSE),0)</f>
        <v>0</v>
      </c>
      <c r="K137" s="63">
        <f>_xlfn.IFNA(VLOOKUP(E137,'Bijlage VPT'!B:M,12,FALSE),0)</f>
        <v>0</v>
      </c>
      <c r="L137" s="63">
        <f>_xlfn.IFNA(VLOOKUP(E137,'Bijlage MPT'!B:N,13,FALSE),0)</f>
        <v>0</v>
      </c>
      <c r="M137" s="63">
        <f>_xlfn.IFNA(INDEX('Bijlage COT'!C:C,MATCH('Betaald tarief 2024'!E137,'Bijlage COT'!A:A,0)),0)</f>
        <v>0</v>
      </c>
      <c r="N137" s="63">
        <f>_xlfn.IFNA(VLOOKUP(E137,'Bijlage NBF'!B:P,15,FALSE),0)</f>
        <v>0</v>
      </c>
      <c r="O137" s="63">
        <f>IF(E137="ZMZ01",I137/(INDEX('Meerzorg gunning'!C:C,MATCH('Betaald tarief 2024'!A137,'Meerzorg gunning'!A:A,0))),MAX(J137:N137))</f>
        <v>0</v>
      </c>
      <c r="P137" s="20" t="str">
        <f t="shared" si="8"/>
        <v/>
      </c>
      <c r="Q137" s="63">
        <f t="shared" si="9"/>
        <v>0</v>
      </c>
    </row>
    <row r="138" spans="8:17" x14ac:dyDescent="0.25">
      <c r="H138" s="4"/>
      <c r="I138" s="66" t="e">
        <f t="shared" si="7"/>
        <v>#DIV/0!</v>
      </c>
      <c r="J138" s="63">
        <f>_xlfn.IFNA(VLOOKUP(E138,'Bijlage ZZP'!B:M,12,FALSE),0)</f>
        <v>0</v>
      </c>
      <c r="K138" s="63">
        <f>_xlfn.IFNA(VLOOKUP(E138,'Bijlage VPT'!B:M,12,FALSE),0)</f>
        <v>0</v>
      </c>
      <c r="L138" s="63">
        <f>_xlfn.IFNA(VLOOKUP(E138,'Bijlage MPT'!B:N,13,FALSE),0)</f>
        <v>0</v>
      </c>
      <c r="M138" s="63">
        <f>_xlfn.IFNA(INDEX('Bijlage COT'!C:C,MATCH('Betaald tarief 2024'!E138,'Bijlage COT'!A:A,0)),0)</f>
        <v>0</v>
      </c>
      <c r="N138" s="63">
        <f>_xlfn.IFNA(VLOOKUP(E138,'Bijlage NBF'!B:P,15,FALSE),0)</f>
        <v>0</v>
      </c>
      <c r="O138" s="63">
        <f>IF(E138="ZMZ01",I138/(INDEX('Meerzorg gunning'!C:C,MATCH('Betaald tarief 2024'!A138,'Meerzorg gunning'!A:A,0))),MAX(J138:N138))</f>
        <v>0</v>
      </c>
      <c r="P138" s="20" t="str">
        <f t="shared" si="8"/>
        <v/>
      </c>
      <c r="Q138" s="63">
        <f t="shared" si="9"/>
        <v>0</v>
      </c>
    </row>
    <row r="139" spans="8:17" x14ac:dyDescent="0.25">
      <c r="H139" s="4"/>
      <c r="I139" s="66" t="e">
        <f t="shared" si="7"/>
        <v>#DIV/0!</v>
      </c>
      <c r="J139" s="63">
        <f>_xlfn.IFNA(VLOOKUP(E139,'Bijlage ZZP'!B:M,12,FALSE),0)</f>
        <v>0</v>
      </c>
      <c r="K139" s="63">
        <f>_xlfn.IFNA(VLOOKUP(E139,'Bijlage VPT'!B:M,12,FALSE),0)</f>
        <v>0</v>
      </c>
      <c r="L139" s="63">
        <f>_xlfn.IFNA(VLOOKUP(E139,'Bijlage MPT'!B:N,13,FALSE),0)</f>
        <v>0</v>
      </c>
      <c r="M139" s="63">
        <f>_xlfn.IFNA(INDEX('Bijlage COT'!C:C,MATCH('Betaald tarief 2024'!E139,'Bijlage COT'!A:A,0)),0)</f>
        <v>0</v>
      </c>
      <c r="N139" s="63">
        <f>_xlfn.IFNA(VLOOKUP(E139,'Bijlage NBF'!B:P,15,FALSE),0)</f>
        <v>0</v>
      </c>
      <c r="O139" s="63">
        <f>IF(E139="ZMZ01",I139/(INDEX('Meerzorg gunning'!C:C,MATCH('Betaald tarief 2024'!A139,'Meerzorg gunning'!A:A,0))),MAX(J139:N139))</f>
        <v>0</v>
      </c>
      <c r="P139" s="20" t="str">
        <f t="shared" si="8"/>
        <v/>
      </c>
      <c r="Q139" s="63">
        <f t="shared" si="9"/>
        <v>0</v>
      </c>
    </row>
    <row r="140" spans="8:17" x14ac:dyDescent="0.25">
      <c r="H140" s="4"/>
      <c r="I140" s="66" t="e">
        <f t="shared" si="7"/>
        <v>#DIV/0!</v>
      </c>
      <c r="J140" s="63">
        <f>_xlfn.IFNA(VLOOKUP(E140,'Bijlage ZZP'!B:M,12,FALSE),0)</f>
        <v>0</v>
      </c>
      <c r="K140" s="63">
        <f>_xlfn.IFNA(VLOOKUP(E140,'Bijlage VPT'!B:M,12,FALSE),0)</f>
        <v>0</v>
      </c>
      <c r="L140" s="63">
        <f>_xlfn.IFNA(VLOOKUP(E140,'Bijlage MPT'!B:N,13,FALSE),0)</f>
        <v>0</v>
      </c>
      <c r="M140" s="63">
        <f>_xlfn.IFNA(INDEX('Bijlage COT'!C:C,MATCH('Betaald tarief 2024'!E140,'Bijlage COT'!A:A,0)),0)</f>
        <v>0</v>
      </c>
      <c r="N140" s="63">
        <f>_xlfn.IFNA(VLOOKUP(E140,'Bijlage NBF'!B:P,15,FALSE),0)</f>
        <v>0</v>
      </c>
      <c r="O140" s="63">
        <f>IF(E140="ZMZ01",I140/(INDEX('Meerzorg gunning'!C:C,MATCH('Betaald tarief 2024'!A140,'Meerzorg gunning'!A:A,0))),MAX(J140:N140))</f>
        <v>0</v>
      </c>
      <c r="P140" s="20" t="str">
        <f t="shared" si="8"/>
        <v/>
      </c>
      <c r="Q140" s="63">
        <f t="shared" si="9"/>
        <v>0</v>
      </c>
    </row>
    <row r="141" spans="8:17" x14ac:dyDescent="0.25">
      <c r="H141" s="4"/>
      <c r="I141" s="66" t="e">
        <f t="shared" si="7"/>
        <v>#DIV/0!</v>
      </c>
      <c r="J141" s="63">
        <f>_xlfn.IFNA(VLOOKUP(E141,'Bijlage ZZP'!B:M,12,FALSE),0)</f>
        <v>0</v>
      </c>
      <c r="K141" s="63">
        <f>_xlfn.IFNA(VLOOKUP(E141,'Bijlage VPT'!B:M,12,FALSE),0)</f>
        <v>0</v>
      </c>
      <c r="L141" s="63">
        <f>_xlfn.IFNA(VLOOKUP(E141,'Bijlage MPT'!B:N,13,FALSE),0)</f>
        <v>0</v>
      </c>
      <c r="M141" s="63">
        <f>_xlfn.IFNA(INDEX('Bijlage COT'!C:C,MATCH('Betaald tarief 2024'!E141,'Bijlage COT'!A:A,0)),0)</f>
        <v>0</v>
      </c>
      <c r="N141" s="63">
        <f>_xlfn.IFNA(VLOOKUP(E141,'Bijlage NBF'!B:P,15,FALSE),0)</f>
        <v>0</v>
      </c>
      <c r="O141" s="63">
        <f>IF(E141="ZMZ01",I141/(INDEX('Meerzorg gunning'!C:C,MATCH('Betaald tarief 2024'!A141,'Meerzorg gunning'!A:A,0))),MAX(J141:N141))</f>
        <v>0</v>
      </c>
      <c r="P141" s="20" t="str">
        <f t="shared" si="8"/>
        <v/>
      </c>
      <c r="Q141" s="63">
        <f t="shared" si="9"/>
        <v>0</v>
      </c>
    </row>
    <row r="142" spans="8:17" x14ac:dyDescent="0.25">
      <c r="H142" s="4"/>
      <c r="I142" s="66" t="e">
        <f t="shared" si="7"/>
        <v>#DIV/0!</v>
      </c>
      <c r="J142" s="63">
        <f>_xlfn.IFNA(VLOOKUP(E142,'Bijlage ZZP'!B:M,12,FALSE),0)</f>
        <v>0</v>
      </c>
      <c r="K142" s="63">
        <f>_xlfn.IFNA(VLOOKUP(E142,'Bijlage VPT'!B:M,12,FALSE),0)</f>
        <v>0</v>
      </c>
      <c r="L142" s="63">
        <f>_xlfn.IFNA(VLOOKUP(E142,'Bijlage MPT'!B:N,13,FALSE),0)</f>
        <v>0</v>
      </c>
      <c r="M142" s="63">
        <f>_xlfn.IFNA(INDEX('Bijlage COT'!C:C,MATCH('Betaald tarief 2024'!E142,'Bijlage COT'!A:A,0)),0)</f>
        <v>0</v>
      </c>
      <c r="N142" s="63">
        <f>_xlfn.IFNA(VLOOKUP(E142,'Bijlage NBF'!B:P,15,FALSE),0)</f>
        <v>0</v>
      </c>
      <c r="O142" s="63">
        <f>IF(E142="ZMZ01",I142/(INDEX('Meerzorg gunning'!C:C,MATCH('Betaald tarief 2024'!A142,'Meerzorg gunning'!A:A,0))),MAX(J142:N142))</f>
        <v>0</v>
      </c>
      <c r="P142" s="20" t="str">
        <f t="shared" si="8"/>
        <v/>
      </c>
      <c r="Q142" s="63">
        <f t="shared" si="9"/>
        <v>0</v>
      </c>
    </row>
    <row r="143" spans="8:17" x14ac:dyDescent="0.25">
      <c r="H143" s="4"/>
      <c r="I143" s="66" t="e">
        <f t="shared" si="7"/>
        <v>#DIV/0!</v>
      </c>
      <c r="J143" s="63">
        <f>_xlfn.IFNA(VLOOKUP(E143,'Bijlage ZZP'!B:M,12,FALSE),0)</f>
        <v>0</v>
      </c>
      <c r="K143" s="63">
        <f>_xlfn.IFNA(VLOOKUP(E143,'Bijlage VPT'!B:M,12,FALSE),0)</f>
        <v>0</v>
      </c>
      <c r="L143" s="63">
        <f>_xlfn.IFNA(VLOOKUP(E143,'Bijlage MPT'!B:N,13,FALSE),0)</f>
        <v>0</v>
      </c>
      <c r="M143" s="63">
        <f>_xlfn.IFNA(INDEX('Bijlage COT'!C:C,MATCH('Betaald tarief 2024'!E143,'Bijlage COT'!A:A,0)),0)</f>
        <v>0</v>
      </c>
      <c r="N143" s="63">
        <f>_xlfn.IFNA(VLOOKUP(E143,'Bijlage NBF'!B:P,15,FALSE),0)</f>
        <v>0</v>
      </c>
      <c r="O143" s="63">
        <f>IF(E143="ZMZ01",I143/(INDEX('Meerzorg gunning'!C:C,MATCH('Betaald tarief 2024'!A143,'Meerzorg gunning'!A:A,0))),MAX(J143:N143))</f>
        <v>0</v>
      </c>
      <c r="P143" s="20" t="str">
        <f t="shared" si="8"/>
        <v/>
      </c>
      <c r="Q143" s="63">
        <f t="shared" si="9"/>
        <v>0</v>
      </c>
    </row>
    <row r="144" spans="8:17" x14ac:dyDescent="0.25">
      <c r="H144" s="4"/>
      <c r="I144" s="66" t="e">
        <f t="shared" si="7"/>
        <v>#DIV/0!</v>
      </c>
      <c r="J144" s="63">
        <f>_xlfn.IFNA(VLOOKUP(E144,'Bijlage ZZP'!B:M,12,FALSE),0)</f>
        <v>0</v>
      </c>
      <c r="K144" s="63">
        <f>_xlfn.IFNA(VLOOKUP(E144,'Bijlage VPT'!B:M,12,FALSE),0)</f>
        <v>0</v>
      </c>
      <c r="L144" s="63">
        <f>_xlfn.IFNA(VLOOKUP(E144,'Bijlage MPT'!B:N,13,FALSE),0)</f>
        <v>0</v>
      </c>
      <c r="M144" s="63">
        <f>_xlfn.IFNA(INDEX('Bijlage COT'!C:C,MATCH('Betaald tarief 2024'!E144,'Bijlage COT'!A:A,0)),0)</f>
        <v>0</v>
      </c>
      <c r="N144" s="63">
        <f>_xlfn.IFNA(VLOOKUP(E144,'Bijlage NBF'!B:P,15,FALSE),0)</f>
        <v>0</v>
      </c>
      <c r="O144" s="63">
        <f>IF(E144="ZMZ01",I144/(INDEX('Meerzorg gunning'!C:C,MATCH('Betaald tarief 2024'!A144,'Meerzorg gunning'!A:A,0))),MAX(J144:N144))</f>
        <v>0</v>
      </c>
      <c r="P144" s="20" t="str">
        <f t="shared" si="8"/>
        <v/>
      </c>
      <c r="Q144" s="63">
        <f t="shared" si="9"/>
        <v>0</v>
      </c>
    </row>
    <row r="145" spans="8:17" x14ac:dyDescent="0.25">
      <c r="H145" s="4"/>
      <c r="I145" s="66" t="e">
        <f t="shared" si="7"/>
        <v>#DIV/0!</v>
      </c>
      <c r="J145" s="63">
        <f>_xlfn.IFNA(VLOOKUP(E145,'Bijlage ZZP'!B:M,12,FALSE),0)</f>
        <v>0</v>
      </c>
      <c r="K145" s="63">
        <f>_xlfn.IFNA(VLOOKUP(E145,'Bijlage VPT'!B:M,12,FALSE),0)</f>
        <v>0</v>
      </c>
      <c r="L145" s="63">
        <f>_xlfn.IFNA(VLOOKUP(E145,'Bijlage MPT'!B:N,13,FALSE),0)</f>
        <v>0</v>
      </c>
      <c r="M145" s="63">
        <f>_xlfn.IFNA(INDEX('Bijlage COT'!C:C,MATCH('Betaald tarief 2024'!E145,'Bijlage COT'!A:A,0)),0)</f>
        <v>0</v>
      </c>
      <c r="N145" s="63">
        <f>_xlfn.IFNA(VLOOKUP(E145,'Bijlage NBF'!B:P,15,FALSE),0)</f>
        <v>0</v>
      </c>
      <c r="O145" s="63">
        <f>IF(E145="ZMZ01",I145/(INDEX('Meerzorg gunning'!C:C,MATCH('Betaald tarief 2024'!A145,'Meerzorg gunning'!A:A,0))),MAX(J145:N145))</f>
        <v>0</v>
      </c>
      <c r="P145" s="20" t="str">
        <f t="shared" si="8"/>
        <v/>
      </c>
      <c r="Q145" s="63">
        <f t="shared" si="9"/>
        <v>0</v>
      </c>
    </row>
    <row r="146" spans="8:17" x14ac:dyDescent="0.25">
      <c r="H146" s="4"/>
      <c r="I146" s="66" t="e">
        <f t="shared" si="7"/>
        <v>#DIV/0!</v>
      </c>
      <c r="J146" s="63">
        <f>_xlfn.IFNA(VLOOKUP(E146,'Bijlage ZZP'!B:M,12,FALSE),0)</f>
        <v>0</v>
      </c>
      <c r="K146" s="63">
        <f>_xlfn.IFNA(VLOOKUP(E146,'Bijlage VPT'!B:M,12,FALSE),0)</f>
        <v>0</v>
      </c>
      <c r="L146" s="63">
        <f>_xlfn.IFNA(VLOOKUP(E146,'Bijlage MPT'!B:N,13,FALSE),0)</f>
        <v>0</v>
      </c>
      <c r="M146" s="63">
        <f>_xlfn.IFNA(INDEX('Bijlage COT'!C:C,MATCH('Betaald tarief 2024'!E146,'Bijlage COT'!A:A,0)),0)</f>
        <v>0</v>
      </c>
      <c r="N146" s="63">
        <f>_xlfn.IFNA(VLOOKUP(E146,'Bijlage NBF'!B:P,15,FALSE),0)</f>
        <v>0</v>
      </c>
      <c r="O146" s="63">
        <f>IF(E146="ZMZ01",I146/(INDEX('Meerzorg gunning'!C:C,MATCH('Betaald tarief 2024'!A146,'Meerzorg gunning'!A:A,0))),MAX(J146:N146))</f>
        <v>0</v>
      </c>
      <c r="P146" s="20" t="str">
        <f t="shared" si="8"/>
        <v/>
      </c>
      <c r="Q146" s="63">
        <f t="shared" si="9"/>
        <v>0</v>
      </c>
    </row>
    <row r="147" spans="8:17" x14ac:dyDescent="0.25">
      <c r="H147" s="4"/>
      <c r="I147" s="66" t="e">
        <f t="shared" si="7"/>
        <v>#DIV/0!</v>
      </c>
      <c r="J147" s="63">
        <f>_xlfn.IFNA(VLOOKUP(E147,'Bijlage ZZP'!B:M,12,FALSE),0)</f>
        <v>0</v>
      </c>
      <c r="K147" s="63">
        <f>_xlfn.IFNA(VLOOKUP(E147,'Bijlage VPT'!B:M,12,FALSE),0)</f>
        <v>0</v>
      </c>
      <c r="L147" s="63">
        <f>_xlfn.IFNA(VLOOKUP(E147,'Bijlage MPT'!B:N,13,FALSE),0)</f>
        <v>0</v>
      </c>
      <c r="M147" s="63">
        <f>_xlfn.IFNA(INDEX('Bijlage COT'!C:C,MATCH('Betaald tarief 2024'!E147,'Bijlage COT'!A:A,0)),0)</f>
        <v>0</v>
      </c>
      <c r="N147" s="63">
        <f>_xlfn.IFNA(VLOOKUP(E147,'Bijlage NBF'!B:P,15,FALSE),0)</f>
        <v>0</v>
      </c>
      <c r="O147" s="63">
        <f>IF(E147="ZMZ01",I147/(INDEX('Meerzorg gunning'!C:C,MATCH('Betaald tarief 2024'!A147,'Meerzorg gunning'!A:A,0))),MAX(J147:N147))</f>
        <v>0</v>
      </c>
      <c r="P147" s="20" t="str">
        <f t="shared" si="8"/>
        <v/>
      </c>
      <c r="Q147" s="63">
        <f t="shared" si="9"/>
        <v>0</v>
      </c>
    </row>
    <row r="148" spans="8:17" x14ac:dyDescent="0.25">
      <c r="H148" s="4"/>
      <c r="I148" s="66" t="e">
        <f t="shared" si="7"/>
        <v>#DIV/0!</v>
      </c>
      <c r="J148" s="63">
        <f>_xlfn.IFNA(VLOOKUP(E148,'Bijlage ZZP'!B:M,12,FALSE),0)</f>
        <v>0</v>
      </c>
      <c r="K148" s="63">
        <f>_xlfn.IFNA(VLOOKUP(E148,'Bijlage VPT'!B:M,12,FALSE),0)</f>
        <v>0</v>
      </c>
      <c r="L148" s="63">
        <f>_xlfn.IFNA(VLOOKUP(E148,'Bijlage MPT'!B:N,13,FALSE),0)</f>
        <v>0</v>
      </c>
      <c r="M148" s="63">
        <f>_xlfn.IFNA(INDEX('Bijlage COT'!C:C,MATCH('Betaald tarief 2024'!E148,'Bijlage COT'!A:A,0)),0)</f>
        <v>0</v>
      </c>
      <c r="N148" s="63">
        <f>_xlfn.IFNA(VLOOKUP(E148,'Bijlage NBF'!B:P,15,FALSE),0)</f>
        <v>0</v>
      </c>
      <c r="O148" s="63">
        <f>IF(E148="ZMZ01",I148/(INDEX('Meerzorg gunning'!C:C,MATCH('Betaald tarief 2024'!A148,'Meerzorg gunning'!A:A,0))),MAX(J148:N148))</f>
        <v>0</v>
      </c>
      <c r="P148" s="20" t="str">
        <f t="shared" si="8"/>
        <v/>
      </c>
      <c r="Q148" s="63">
        <f t="shared" si="9"/>
        <v>0</v>
      </c>
    </row>
    <row r="149" spans="8:17" x14ac:dyDescent="0.25">
      <c r="H149" s="4"/>
      <c r="I149" s="66" t="e">
        <f t="shared" si="7"/>
        <v>#DIV/0!</v>
      </c>
      <c r="J149" s="63">
        <f>_xlfn.IFNA(VLOOKUP(E149,'Bijlage ZZP'!B:M,12,FALSE),0)</f>
        <v>0</v>
      </c>
      <c r="K149" s="63">
        <f>_xlfn.IFNA(VLOOKUP(E149,'Bijlage VPT'!B:M,12,FALSE),0)</f>
        <v>0</v>
      </c>
      <c r="L149" s="63">
        <f>_xlfn.IFNA(VLOOKUP(E149,'Bijlage MPT'!B:N,13,FALSE),0)</f>
        <v>0</v>
      </c>
      <c r="M149" s="63">
        <f>_xlfn.IFNA(INDEX('Bijlage COT'!C:C,MATCH('Betaald tarief 2024'!E149,'Bijlage COT'!A:A,0)),0)</f>
        <v>0</v>
      </c>
      <c r="N149" s="63">
        <f>_xlfn.IFNA(VLOOKUP(E149,'Bijlage NBF'!B:P,15,FALSE),0)</f>
        <v>0</v>
      </c>
      <c r="O149" s="63">
        <f>IF(E149="ZMZ01",I149/(INDEX('Meerzorg gunning'!C:C,MATCH('Betaald tarief 2024'!A149,'Meerzorg gunning'!A:A,0))),MAX(J149:N149))</f>
        <v>0</v>
      </c>
      <c r="P149" s="20" t="str">
        <f t="shared" si="8"/>
        <v/>
      </c>
      <c r="Q149" s="63">
        <f t="shared" si="9"/>
        <v>0</v>
      </c>
    </row>
    <row r="150" spans="8:17" x14ac:dyDescent="0.25">
      <c r="H150" s="4"/>
      <c r="I150" s="66" t="e">
        <f t="shared" si="7"/>
        <v>#DIV/0!</v>
      </c>
      <c r="J150" s="63">
        <f>_xlfn.IFNA(VLOOKUP(E150,'Bijlage ZZP'!B:M,12,FALSE),0)</f>
        <v>0</v>
      </c>
      <c r="K150" s="63">
        <f>_xlfn.IFNA(VLOOKUP(E150,'Bijlage VPT'!B:M,12,FALSE),0)</f>
        <v>0</v>
      </c>
      <c r="L150" s="63">
        <f>_xlfn.IFNA(VLOOKUP(E150,'Bijlage MPT'!B:N,13,FALSE),0)</f>
        <v>0</v>
      </c>
      <c r="M150" s="63">
        <f>_xlfn.IFNA(INDEX('Bijlage COT'!C:C,MATCH('Betaald tarief 2024'!E150,'Bijlage COT'!A:A,0)),0)</f>
        <v>0</v>
      </c>
      <c r="N150" s="63">
        <f>_xlfn.IFNA(VLOOKUP(E150,'Bijlage NBF'!B:P,15,FALSE),0)</f>
        <v>0</v>
      </c>
      <c r="O150" s="63">
        <f>IF(E150="ZMZ01",I150/(INDEX('Meerzorg gunning'!C:C,MATCH('Betaald tarief 2024'!A150,'Meerzorg gunning'!A:A,0))),MAX(J150:N150))</f>
        <v>0</v>
      </c>
      <c r="P150" s="20" t="str">
        <f t="shared" si="8"/>
        <v/>
      </c>
      <c r="Q150" s="63">
        <f t="shared" si="9"/>
        <v>0</v>
      </c>
    </row>
    <row r="151" spans="8:17" x14ac:dyDescent="0.25">
      <c r="H151" s="4"/>
      <c r="I151" s="66" t="e">
        <f t="shared" si="7"/>
        <v>#DIV/0!</v>
      </c>
      <c r="J151" s="63">
        <f>_xlfn.IFNA(VLOOKUP(E151,'Bijlage ZZP'!B:M,12,FALSE),0)</f>
        <v>0</v>
      </c>
      <c r="K151" s="63">
        <f>_xlfn.IFNA(VLOOKUP(E151,'Bijlage VPT'!B:M,12,FALSE),0)</f>
        <v>0</v>
      </c>
      <c r="L151" s="63">
        <f>_xlfn.IFNA(VLOOKUP(E151,'Bijlage MPT'!B:N,13,FALSE),0)</f>
        <v>0</v>
      </c>
      <c r="M151" s="63">
        <f>_xlfn.IFNA(INDEX('Bijlage COT'!C:C,MATCH('Betaald tarief 2024'!E151,'Bijlage COT'!A:A,0)),0)</f>
        <v>0</v>
      </c>
      <c r="N151" s="63">
        <f>_xlfn.IFNA(VLOOKUP(E151,'Bijlage NBF'!B:P,15,FALSE),0)</f>
        <v>0</v>
      </c>
      <c r="O151" s="63">
        <f>IF(E151="ZMZ01",I151/(INDEX('Meerzorg gunning'!C:C,MATCH('Betaald tarief 2024'!A151,'Meerzorg gunning'!A:A,0))),MAX(J151:N151))</f>
        <v>0</v>
      </c>
      <c r="P151" s="20" t="str">
        <f t="shared" si="8"/>
        <v/>
      </c>
      <c r="Q151" s="63">
        <f t="shared" si="9"/>
        <v>0</v>
      </c>
    </row>
    <row r="152" spans="8:17" x14ac:dyDescent="0.25">
      <c r="H152" s="4"/>
      <c r="I152" s="66" t="e">
        <f t="shared" si="7"/>
        <v>#DIV/0!</v>
      </c>
      <c r="J152" s="63">
        <f>_xlfn.IFNA(VLOOKUP(E152,'Bijlage ZZP'!B:M,12,FALSE),0)</f>
        <v>0</v>
      </c>
      <c r="K152" s="63">
        <f>_xlfn.IFNA(VLOOKUP(E152,'Bijlage VPT'!B:M,12,FALSE),0)</f>
        <v>0</v>
      </c>
      <c r="L152" s="63">
        <f>_xlfn.IFNA(VLOOKUP(E152,'Bijlage MPT'!B:N,13,FALSE),0)</f>
        <v>0</v>
      </c>
      <c r="M152" s="63">
        <f>_xlfn.IFNA(INDEX('Bijlage COT'!C:C,MATCH('Betaald tarief 2024'!E152,'Bijlage COT'!A:A,0)),0)</f>
        <v>0</v>
      </c>
      <c r="N152" s="63">
        <f>_xlfn.IFNA(VLOOKUP(E152,'Bijlage NBF'!B:P,15,FALSE),0)</f>
        <v>0</v>
      </c>
      <c r="O152" s="63">
        <f>IF(E152="ZMZ01",I152/(INDEX('Meerzorg gunning'!C:C,MATCH('Betaald tarief 2024'!A152,'Meerzorg gunning'!A:A,0))),MAX(J152:N152))</f>
        <v>0</v>
      </c>
      <c r="P152" s="20" t="str">
        <f t="shared" si="8"/>
        <v/>
      </c>
      <c r="Q152" s="63">
        <f t="shared" si="9"/>
        <v>0</v>
      </c>
    </row>
    <row r="153" spans="8:17" x14ac:dyDescent="0.25">
      <c r="H153" s="4"/>
      <c r="I153" s="66" t="e">
        <f t="shared" si="7"/>
        <v>#DIV/0!</v>
      </c>
      <c r="J153" s="63">
        <f>_xlfn.IFNA(VLOOKUP(E153,'Bijlage ZZP'!B:M,12,FALSE),0)</f>
        <v>0</v>
      </c>
      <c r="K153" s="63">
        <f>_xlfn.IFNA(VLOOKUP(E153,'Bijlage VPT'!B:M,12,FALSE),0)</f>
        <v>0</v>
      </c>
      <c r="L153" s="63">
        <f>_xlfn.IFNA(VLOOKUP(E153,'Bijlage MPT'!B:N,13,FALSE),0)</f>
        <v>0</v>
      </c>
      <c r="M153" s="63">
        <f>_xlfn.IFNA(INDEX('Bijlage COT'!C:C,MATCH('Betaald tarief 2024'!E153,'Bijlage COT'!A:A,0)),0)</f>
        <v>0</v>
      </c>
      <c r="N153" s="63">
        <f>_xlfn.IFNA(VLOOKUP(E153,'Bijlage NBF'!B:P,15,FALSE),0)</f>
        <v>0</v>
      </c>
      <c r="O153" s="63">
        <f>IF(E153="ZMZ01",I153/(INDEX('Meerzorg gunning'!C:C,MATCH('Betaald tarief 2024'!A153,'Meerzorg gunning'!A:A,0))),MAX(J153:N153))</f>
        <v>0</v>
      </c>
      <c r="P153" s="20" t="str">
        <f t="shared" si="8"/>
        <v/>
      </c>
      <c r="Q153" s="63">
        <f t="shared" si="9"/>
        <v>0</v>
      </c>
    </row>
    <row r="154" spans="8:17" x14ac:dyDescent="0.25">
      <c r="H154" s="4"/>
      <c r="I154" s="66" t="e">
        <f t="shared" si="7"/>
        <v>#DIV/0!</v>
      </c>
      <c r="J154" s="63">
        <f>_xlfn.IFNA(VLOOKUP(E154,'Bijlage ZZP'!B:M,12,FALSE),0)</f>
        <v>0</v>
      </c>
      <c r="K154" s="63">
        <f>_xlfn.IFNA(VLOOKUP(E154,'Bijlage VPT'!B:M,12,FALSE),0)</f>
        <v>0</v>
      </c>
      <c r="L154" s="63">
        <f>_xlfn.IFNA(VLOOKUP(E154,'Bijlage MPT'!B:N,13,FALSE),0)</f>
        <v>0</v>
      </c>
      <c r="M154" s="63">
        <f>_xlfn.IFNA(INDEX('Bijlage COT'!C:C,MATCH('Betaald tarief 2024'!E154,'Bijlage COT'!A:A,0)),0)</f>
        <v>0</v>
      </c>
      <c r="N154" s="63">
        <f>_xlfn.IFNA(VLOOKUP(E154,'Bijlage NBF'!B:P,15,FALSE),0)</f>
        <v>0</v>
      </c>
      <c r="O154" s="63">
        <f>IF(E154="ZMZ01",I154/(INDEX('Meerzorg gunning'!C:C,MATCH('Betaald tarief 2024'!A154,'Meerzorg gunning'!A:A,0))),MAX(J154:N154))</f>
        <v>0</v>
      </c>
      <c r="P154" s="20" t="str">
        <f t="shared" si="8"/>
        <v/>
      </c>
      <c r="Q154" s="63">
        <f t="shared" si="9"/>
        <v>0</v>
      </c>
    </row>
    <row r="155" spans="8:17" x14ac:dyDescent="0.25">
      <c r="H155" s="4"/>
      <c r="I155" s="66" t="e">
        <f t="shared" si="7"/>
        <v>#DIV/0!</v>
      </c>
      <c r="J155" s="63">
        <f>_xlfn.IFNA(VLOOKUP(E155,'Bijlage ZZP'!B:M,12,FALSE),0)</f>
        <v>0</v>
      </c>
      <c r="K155" s="63">
        <f>_xlfn.IFNA(VLOOKUP(E155,'Bijlage VPT'!B:M,12,FALSE),0)</f>
        <v>0</v>
      </c>
      <c r="L155" s="63">
        <f>_xlfn.IFNA(VLOOKUP(E155,'Bijlage MPT'!B:N,13,FALSE),0)</f>
        <v>0</v>
      </c>
      <c r="M155" s="63">
        <f>_xlfn.IFNA(INDEX('Bijlage COT'!C:C,MATCH('Betaald tarief 2024'!E155,'Bijlage COT'!A:A,0)),0)</f>
        <v>0</v>
      </c>
      <c r="N155" s="63">
        <f>_xlfn.IFNA(VLOOKUP(E155,'Bijlage NBF'!B:P,15,FALSE),0)</f>
        <v>0</v>
      </c>
      <c r="O155" s="63">
        <f>IF(E155="ZMZ01",I155/(INDEX('Meerzorg gunning'!C:C,MATCH('Betaald tarief 2024'!A155,'Meerzorg gunning'!A:A,0))),MAX(J155:N155))</f>
        <v>0</v>
      </c>
      <c r="P155" s="20" t="str">
        <f t="shared" si="8"/>
        <v/>
      </c>
      <c r="Q155" s="63">
        <f t="shared" si="9"/>
        <v>0</v>
      </c>
    </row>
    <row r="156" spans="8:17" x14ac:dyDescent="0.25">
      <c r="H156" s="4"/>
      <c r="I156" s="66" t="e">
        <f t="shared" si="7"/>
        <v>#DIV/0!</v>
      </c>
      <c r="J156" s="63">
        <f>_xlfn.IFNA(VLOOKUP(E156,'Bijlage ZZP'!B:M,12,FALSE),0)</f>
        <v>0</v>
      </c>
      <c r="K156" s="63">
        <f>_xlfn.IFNA(VLOOKUP(E156,'Bijlage VPT'!B:M,12,FALSE),0)</f>
        <v>0</v>
      </c>
      <c r="L156" s="63">
        <f>_xlfn.IFNA(VLOOKUP(E156,'Bijlage MPT'!B:N,13,FALSE),0)</f>
        <v>0</v>
      </c>
      <c r="M156" s="63">
        <f>_xlfn.IFNA(INDEX('Bijlage COT'!C:C,MATCH('Betaald tarief 2024'!E156,'Bijlage COT'!A:A,0)),0)</f>
        <v>0</v>
      </c>
      <c r="N156" s="63">
        <f>_xlfn.IFNA(VLOOKUP(E156,'Bijlage NBF'!B:P,15,FALSE),0)</f>
        <v>0</v>
      </c>
      <c r="O156" s="63">
        <f>IF(E156="ZMZ01",I156/(INDEX('Meerzorg gunning'!C:C,MATCH('Betaald tarief 2024'!A156,'Meerzorg gunning'!A:A,0))),MAX(J156:N156))</f>
        <v>0</v>
      </c>
      <c r="P156" s="20" t="str">
        <f t="shared" si="8"/>
        <v/>
      </c>
      <c r="Q156" s="63">
        <f t="shared" si="9"/>
        <v>0</v>
      </c>
    </row>
    <row r="157" spans="8:17" x14ac:dyDescent="0.25">
      <c r="H157" s="4"/>
      <c r="I157" s="66" t="e">
        <f t="shared" si="7"/>
        <v>#DIV/0!</v>
      </c>
      <c r="J157" s="63">
        <f>_xlfn.IFNA(VLOOKUP(E157,'Bijlage ZZP'!B:M,12,FALSE),0)</f>
        <v>0</v>
      </c>
      <c r="K157" s="63">
        <f>_xlfn.IFNA(VLOOKUP(E157,'Bijlage VPT'!B:M,12,FALSE),0)</f>
        <v>0</v>
      </c>
      <c r="L157" s="63">
        <f>_xlfn.IFNA(VLOOKUP(E157,'Bijlage MPT'!B:N,13,FALSE),0)</f>
        <v>0</v>
      </c>
      <c r="M157" s="63">
        <f>_xlfn.IFNA(INDEX('Bijlage COT'!C:C,MATCH('Betaald tarief 2024'!E157,'Bijlage COT'!A:A,0)),0)</f>
        <v>0</v>
      </c>
      <c r="N157" s="63">
        <f>_xlfn.IFNA(VLOOKUP(E157,'Bijlage NBF'!B:P,15,FALSE),0)</f>
        <v>0</v>
      </c>
      <c r="O157" s="63">
        <f>IF(E157="ZMZ01",I157/(INDEX('Meerzorg gunning'!C:C,MATCH('Betaald tarief 2024'!A157,'Meerzorg gunning'!A:A,0))),MAX(J157:N157))</f>
        <v>0</v>
      </c>
      <c r="P157" s="20" t="str">
        <f t="shared" si="8"/>
        <v/>
      </c>
      <c r="Q157" s="63">
        <f t="shared" si="9"/>
        <v>0</v>
      </c>
    </row>
    <row r="158" spans="8:17" x14ac:dyDescent="0.25">
      <c r="H158" s="4"/>
      <c r="I158" s="66" t="e">
        <f t="shared" si="7"/>
        <v>#DIV/0!</v>
      </c>
      <c r="J158" s="63">
        <f>_xlfn.IFNA(VLOOKUP(E158,'Bijlage ZZP'!B:M,12,FALSE),0)</f>
        <v>0</v>
      </c>
      <c r="K158" s="63">
        <f>_xlfn.IFNA(VLOOKUP(E158,'Bijlage VPT'!B:M,12,FALSE),0)</f>
        <v>0</v>
      </c>
      <c r="L158" s="63">
        <f>_xlfn.IFNA(VLOOKUP(E158,'Bijlage MPT'!B:N,13,FALSE),0)</f>
        <v>0</v>
      </c>
      <c r="M158" s="63">
        <f>_xlfn.IFNA(INDEX('Bijlage COT'!C:C,MATCH('Betaald tarief 2024'!E158,'Bijlage COT'!A:A,0)),0)</f>
        <v>0</v>
      </c>
      <c r="N158" s="63">
        <f>_xlfn.IFNA(VLOOKUP(E158,'Bijlage NBF'!B:P,15,FALSE),0)</f>
        <v>0</v>
      </c>
      <c r="O158" s="63">
        <f>IF(E158="ZMZ01",I158/(INDEX('Meerzorg gunning'!C:C,MATCH('Betaald tarief 2024'!A158,'Meerzorg gunning'!A:A,0))),MAX(J158:N158))</f>
        <v>0</v>
      </c>
      <c r="P158" s="20" t="str">
        <f t="shared" si="8"/>
        <v/>
      </c>
      <c r="Q158" s="63">
        <f t="shared" si="9"/>
        <v>0</v>
      </c>
    </row>
    <row r="159" spans="8:17" x14ac:dyDescent="0.25">
      <c r="H159" s="4"/>
      <c r="I159" s="66" t="e">
        <f t="shared" si="7"/>
        <v>#DIV/0!</v>
      </c>
      <c r="J159" s="63">
        <f>_xlfn.IFNA(VLOOKUP(E159,'Bijlage ZZP'!B:M,12,FALSE),0)</f>
        <v>0</v>
      </c>
      <c r="K159" s="63">
        <f>_xlfn.IFNA(VLOOKUP(E159,'Bijlage VPT'!B:M,12,FALSE),0)</f>
        <v>0</v>
      </c>
      <c r="L159" s="63">
        <f>_xlfn.IFNA(VLOOKUP(E159,'Bijlage MPT'!B:N,13,FALSE),0)</f>
        <v>0</v>
      </c>
      <c r="M159" s="63">
        <f>_xlfn.IFNA(INDEX('Bijlage COT'!C:C,MATCH('Betaald tarief 2024'!E159,'Bijlage COT'!A:A,0)),0)</f>
        <v>0</v>
      </c>
      <c r="N159" s="63">
        <f>_xlfn.IFNA(VLOOKUP(E159,'Bijlage NBF'!B:P,15,FALSE),0)</f>
        <v>0</v>
      </c>
      <c r="O159" s="63">
        <f>IF(E159="ZMZ01",I159/(INDEX('Meerzorg gunning'!C:C,MATCH('Betaald tarief 2024'!A159,'Meerzorg gunning'!A:A,0))),MAX(J159:N159))</f>
        <v>0</v>
      </c>
      <c r="P159" s="20" t="str">
        <f t="shared" si="8"/>
        <v/>
      </c>
      <c r="Q159" s="63">
        <f t="shared" si="9"/>
        <v>0</v>
      </c>
    </row>
    <row r="160" spans="8:17" x14ac:dyDescent="0.25">
      <c r="H160" s="4"/>
      <c r="I160" s="66" t="e">
        <f t="shared" si="7"/>
        <v>#DIV/0!</v>
      </c>
      <c r="J160" s="63">
        <f>_xlfn.IFNA(VLOOKUP(E160,'Bijlage ZZP'!B:M,12,FALSE),0)</f>
        <v>0</v>
      </c>
      <c r="K160" s="63">
        <f>_xlfn.IFNA(VLOOKUP(E160,'Bijlage VPT'!B:M,12,FALSE),0)</f>
        <v>0</v>
      </c>
      <c r="L160" s="63">
        <f>_xlfn.IFNA(VLOOKUP(E160,'Bijlage MPT'!B:N,13,FALSE),0)</f>
        <v>0</v>
      </c>
      <c r="M160" s="63">
        <f>_xlfn.IFNA(INDEX('Bijlage COT'!C:C,MATCH('Betaald tarief 2024'!E160,'Bijlage COT'!A:A,0)),0)</f>
        <v>0</v>
      </c>
      <c r="N160" s="63">
        <f>_xlfn.IFNA(VLOOKUP(E160,'Bijlage NBF'!B:P,15,FALSE),0)</f>
        <v>0</v>
      </c>
      <c r="O160" s="63">
        <f>IF(E160="ZMZ01",I160/(INDEX('Meerzorg gunning'!C:C,MATCH('Betaald tarief 2024'!A160,'Meerzorg gunning'!A:A,0))),MAX(J160:N160))</f>
        <v>0</v>
      </c>
      <c r="P160" s="20" t="str">
        <f t="shared" si="8"/>
        <v/>
      </c>
      <c r="Q160" s="63">
        <f t="shared" si="9"/>
        <v>0</v>
      </c>
    </row>
    <row r="161" spans="8:17" x14ac:dyDescent="0.25">
      <c r="H161" s="4"/>
      <c r="I161" s="66" t="e">
        <f t="shared" si="7"/>
        <v>#DIV/0!</v>
      </c>
      <c r="J161" s="63">
        <f>_xlfn.IFNA(VLOOKUP(E161,'Bijlage ZZP'!B:M,12,FALSE),0)</f>
        <v>0</v>
      </c>
      <c r="K161" s="63">
        <f>_xlfn.IFNA(VLOOKUP(E161,'Bijlage VPT'!B:M,12,FALSE),0)</f>
        <v>0</v>
      </c>
      <c r="L161" s="63">
        <f>_xlfn.IFNA(VLOOKUP(E161,'Bijlage MPT'!B:N,13,FALSE),0)</f>
        <v>0</v>
      </c>
      <c r="M161" s="63">
        <f>_xlfn.IFNA(INDEX('Bijlage COT'!C:C,MATCH('Betaald tarief 2024'!E161,'Bijlage COT'!A:A,0)),0)</f>
        <v>0</v>
      </c>
      <c r="N161" s="63">
        <f>_xlfn.IFNA(VLOOKUP(E161,'Bijlage NBF'!B:P,15,FALSE),0)</f>
        <v>0</v>
      </c>
      <c r="O161" s="63">
        <f>IF(E161="ZMZ01",I161/(INDEX('Meerzorg gunning'!C:C,MATCH('Betaald tarief 2024'!A161,'Meerzorg gunning'!A:A,0))),MAX(J161:N161))</f>
        <v>0</v>
      </c>
      <c r="P161" s="20" t="str">
        <f t="shared" si="8"/>
        <v/>
      </c>
      <c r="Q161" s="63">
        <f t="shared" si="9"/>
        <v>0</v>
      </c>
    </row>
    <row r="162" spans="8:17" x14ac:dyDescent="0.25">
      <c r="H162" s="4"/>
      <c r="I162" s="66" t="e">
        <f t="shared" si="7"/>
        <v>#DIV/0!</v>
      </c>
      <c r="J162" s="63">
        <f>_xlfn.IFNA(VLOOKUP(E162,'Bijlage ZZP'!B:M,12,FALSE),0)</f>
        <v>0</v>
      </c>
      <c r="K162" s="63">
        <f>_xlfn.IFNA(VLOOKUP(E162,'Bijlage VPT'!B:M,12,FALSE),0)</f>
        <v>0</v>
      </c>
      <c r="L162" s="63">
        <f>_xlfn.IFNA(VLOOKUP(E162,'Bijlage MPT'!B:N,13,FALSE),0)</f>
        <v>0</v>
      </c>
      <c r="M162" s="63">
        <f>_xlfn.IFNA(INDEX('Bijlage COT'!C:C,MATCH('Betaald tarief 2024'!E162,'Bijlage COT'!A:A,0)),0)</f>
        <v>0</v>
      </c>
      <c r="N162" s="63">
        <f>_xlfn.IFNA(VLOOKUP(E162,'Bijlage NBF'!B:P,15,FALSE),0)</f>
        <v>0</v>
      </c>
      <c r="O162" s="63">
        <f>IF(E162="ZMZ01",I162/(INDEX('Meerzorg gunning'!C:C,MATCH('Betaald tarief 2024'!A162,'Meerzorg gunning'!A:A,0))),MAX(J162:N162))</f>
        <v>0</v>
      </c>
      <c r="P162" s="20" t="str">
        <f t="shared" si="8"/>
        <v/>
      </c>
      <c r="Q162" s="63">
        <f t="shared" si="9"/>
        <v>0</v>
      </c>
    </row>
    <row r="163" spans="8:17" x14ac:dyDescent="0.25">
      <c r="H163" s="4"/>
      <c r="I163" s="66" t="e">
        <f t="shared" si="7"/>
        <v>#DIV/0!</v>
      </c>
      <c r="J163" s="63">
        <f>_xlfn.IFNA(VLOOKUP(E163,'Bijlage ZZP'!B:M,12,FALSE),0)</f>
        <v>0</v>
      </c>
      <c r="K163" s="63">
        <f>_xlfn.IFNA(VLOOKUP(E163,'Bijlage VPT'!B:M,12,FALSE),0)</f>
        <v>0</v>
      </c>
      <c r="L163" s="63">
        <f>_xlfn.IFNA(VLOOKUP(E163,'Bijlage MPT'!B:N,13,FALSE),0)</f>
        <v>0</v>
      </c>
      <c r="M163" s="63">
        <f>_xlfn.IFNA(INDEX('Bijlage COT'!C:C,MATCH('Betaald tarief 2024'!E163,'Bijlage COT'!A:A,0)),0)</f>
        <v>0</v>
      </c>
      <c r="N163" s="63">
        <f>_xlfn.IFNA(VLOOKUP(E163,'Bijlage NBF'!B:P,15,FALSE),0)</f>
        <v>0</v>
      </c>
      <c r="O163" s="63">
        <f>IF(E163="ZMZ01",I163/(INDEX('Meerzorg gunning'!C:C,MATCH('Betaald tarief 2024'!A163,'Meerzorg gunning'!A:A,0))),MAX(J163:N163))</f>
        <v>0</v>
      </c>
      <c r="P163" s="20" t="str">
        <f t="shared" si="8"/>
        <v/>
      </c>
      <c r="Q163" s="63">
        <f t="shared" si="9"/>
        <v>0</v>
      </c>
    </row>
    <row r="164" spans="8:17" x14ac:dyDescent="0.25">
      <c r="H164" s="4"/>
      <c r="I164" s="66" t="e">
        <f t="shared" si="7"/>
        <v>#DIV/0!</v>
      </c>
      <c r="J164" s="63">
        <f>_xlfn.IFNA(VLOOKUP(E164,'Bijlage ZZP'!B:M,12,FALSE),0)</f>
        <v>0</v>
      </c>
      <c r="K164" s="63">
        <f>_xlfn.IFNA(VLOOKUP(E164,'Bijlage VPT'!B:M,12,FALSE),0)</f>
        <v>0</v>
      </c>
      <c r="L164" s="63">
        <f>_xlfn.IFNA(VLOOKUP(E164,'Bijlage MPT'!B:N,13,FALSE),0)</f>
        <v>0</v>
      </c>
      <c r="M164" s="63">
        <f>_xlfn.IFNA(INDEX('Bijlage COT'!C:C,MATCH('Betaald tarief 2024'!E164,'Bijlage COT'!A:A,0)),0)</f>
        <v>0</v>
      </c>
      <c r="N164" s="63">
        <f>_xlfn.IFNA(VLOOKUP(E164,'Bijlage NBF'!B:P,15,FALSE),0)</f>
        <v>0</v>
      </c>
      <c r="O164" s="63">
        <f>IF(E164="ZMZ01",I164/(INDEX('Meerzorg gunning'!C:C,MATCH('Betaald tarief 2024'!A164,'Meerzorg gunning'!A:A,0))),MAX(J164:N164))</f>
        <v>0</v>
      </c>
      <c r="P164" s="20" t="str">
        <f t="shared" si="8"/>
        <v/>
      </c>
      <c r="Q164" s="63">
        <f t="shared" si="9"/>
        <v>0</v>
      </c>
    </row>
    <row r="165" spans="8:17" x14ac:dyDescent="0.25">
      <c r="H165" s="4"/>
      <c r="I165" s="66" t="e">
        <f t="shared" si="7"/>
        <v>#DIV/0!</v>
      </c>
      <c r="J165" s="63">
        <f>_xlfn.IFNA(VLOOKUP(E165,'Bijlage ZZP'!B:M,12,FALSE),0)</f>
        <v>0</v>
      </c>
      <c r="K165" s="63">
        <f>_xlfn.IFNA(VLOOKUP(E165,'Bijlage VPT'!B:M,12,FALSE),0)</f>
        <v>0</v>
      </c>
      <c r="L165" s="63">
        <f>_xlfn.IFNA(VLOOKUP(E165,'Bijlage MPT'!B:N,13,FALSE),0)</f>
        <v>0</v>
      </c>
      <c r="M165" s="63">
        <f>_xlfn.IFNA(INDEX('Bijlage COT'!C:C,MATCH('Betaald tarief 2024'!E165,'Bijlage COT'!A:A,0)),0)</f>
        <v>0</v>
      </c>
      <c r="N165" s="63">
        <f>_xlfn.IFNA(VLOOKUP(E165,'Bijlage NBF'!B:P,15,FALSE),0)</f>
        <v>0</v>
      </c>
      <c r="O165" s="63">
        <f>IF(E165="ZMZ01",I165/(INDEX('Meerzorg gunning'!C:C,MATCH('Betaald tarief 2024'!A165,'Meerzorg gunning'!A:A,0))),MAX(J165:N165))</f>
        <v>0</v>
      </c>
      <c r="P165" s="20" t="str">
        <f t="shared" si="8"/>
        <v/>
      </c>
      <c r="Q165" s="63">
        <f t="shared" si="9"/>
        <v>0</v>
      </c>
    </row>
    <row r="166" spans="8:17" x14ac:dyDescent="0.25">
      <c r="H166" s="4"/>
      <c r="I166" s="66" t="e">
        <f t="shared" si="7"/>
        <v>#DIV/0!</v>
      </c>
      <c r="J166" s="63">
        <f>_xlfn.IFNA(VLOOKUP(E166,'Bijlage ZZP'!B:M,12,FALSE),0)</f>
        <v>0</v>
      </c>
      <c r="K166" s="63">
        <f>_xlfn.IFNA(VLOOKUP(E166,'Bijlage VPT'!B:M,12,FALSE),0)</f>
        <v>0</v>
      </c>
      <c r="L166" s="63">
        <f>_xlfn.IFNA(VLOOKUP(E166,'Bijlage MPT'!B:N,13,FALSE),0)</f>
        <v>0</v>
      </c>
      <c r="M166" s="63">
        <f>_xlfn.IFNA(INDEX('Bijlage COT'!C:C,MATCH('Betaald tarief 2024'!E166,'Bijlage COT'!A:A,0)),0)</f>
        <v>0</v>
      </c>
      <c r="N166" s="63">
        <f>_xlfn.IFNA(VLOOKUP(E166,'Bijlage NBF'!B:P,15,FALSE),0)</f>
        <v>0</v>
      </c>
      <c r="O166" s="63">
        <f>IF(E166="ZMZ01",I166/(INDEX('Meerzorg gunning'!C:C,MATCH('Betaald tarief 2024'!A166,'Meerzorg gunning'!A:A,0))),MAX(J166:N166))</f>
        <v>0</v>
      </c>
      <c r="P166" s="20" t="str">
        <f t="shared" si="8"/>
        <v/>
      </c>
      <c r="Q166" s="63">
        <f t="shared" si="9"/>
        <v>0</v>
      </c>
    </row>
    <row r="167" spans="8:17" x14ac:dyDescent="0.25">
      <c r="H167" s="4"/>
      <c r="I167" s="66" t="e">
        <f t="shared" si="7"/>
        <v>#DIV/0!</v>
      </c>
      <c r="J167" s="63">
        <f>_xlfn.IFNA(VLOOKUP(E167,'Bijlage ZZP'!B:M,12,FALSE),0)</f>
        <v>0</v>
      </c>
      <c r="K167" s="63">
        <f>_xlfn.IFNA(VLOOKUP(E167,'Bijlage VPT'!B:M,12,FALSE),0)</f>
        <v>0</v>
      </c>
      <c r="L167" s="63">
        <f>_xlfn.IFNA(VLOOKUP(E167,'Bijlage MPT'!B:N,13,FALSE),0)</f>
        <v>0</v>
      </c>
      <c r="M167" s="63">
        <f>_xlfn.IFNA(INDEX('Bijlage COT'!C:C,MATCH('Betaald tarief 2024'!E167,'Bijlage COT'!A:A,0)),0)</f>
        <v>0</v>
      </c>
      <c r="N167" s="63">
        <f>_xlfn.IFNA(VLOOKUP(E167,'Bijlage NBF'!B:P,15,FALSE),0)</f>
        <v>0</v>
      </c>
      <c r="O167" s="63">
        <f>IF(E167="ZMZ01",I167/(INDEX('Meerzorg gunning'!C:C,MATCH('Betaald tarief 2024'!A167,'Meerzorg gunning'!A:A,0))),MAX(J167:N167))</f>
        <v>0</v>
      </c>
      <c r="P167" s="20" t="str">
        <f t="shared" si="8"/>
        <v/>
      </c>
      <c r="Q167" s="63">
        <f t="shared" si="9"/>
        <v>0</v>
      </c>
    </row>
    <row r="168" spans="8:17" x14ac:dyDescent="0.25">
      <c r="H168" s="4"/>
      <c r="I168" s="66" t="e">
        <f t="shared" si="7"/>
        <v>#DIV/0!</v>
      </c>
      <c r="J168" s="63">
        <f>_xlfn.IFNA(VLOOKUP(E168,'Bijlage ZZP'!B:M,12,FALSE),0)</f>
        <v>0</v>
      </c>
      <c r="K168" s="63">
        <f>_xlfn.IFNA(VLOOKUP(E168,'Bijlage VPT'!B:M,12,FALSE),0)</f>
        <v>0</v>
      </c>
      <c r="L168" s="63">
        <f>_xlfn.IFNA(VLOOKUP(E168,'Bijlage MPT'!B:N,13,FALSE),0)</f>
        <v>0</v>
      </c>
      <c r="M168" s="63">
        <f>_xlfn.IFNA(INDEX('Bijlage COT'!C:C,MATCH('Betaald tarief 2024'!E168,'Bijlage COT'!A:A,0)),0)</f>
        <v>0</v>
      </c>
      <c r="N168" s="63">
        <f>_xlfn.IFNA(VLOOKUP(E168,'Bijlage NBF'!B:P,15,FALSE),0)</f>
        <v>0</v>
      </c>
      <c r="O168" s="63">
        <f>IF(E168="ZMZ01",I168/(INDEX('Meerzorg gunning'!C:C,MATCH('Betaald tarief 2024'!A168,'Meerzorg gunning'!A:A,0))),MAX(J168:N168))</f>
        <v>0</v>
      </c>
      <c r="P168" s="20" t="str">
        <f t="shared" si="8"/>
        <v/>
      </c>
      <c r="Q168" s="63">
        <f t="shared" si="9"/>
        <v>0</v>
      </c>
    </row>
    <row r="169" spans="8:17" x14ac:dyDescent="0.25">
      <c r="H169" s="4"/>
      <c r="I169" s="66" t="e">
        <f t="shared" si="7"/>
        <v>#DIV/0!</v>
      </c>
      <c r="J169" s="63">
        <f>_xlfn.IFNA(VLOOKUP(E169,'Bijlage ZZP'!B:M,12,FALSE),0)</f>
        <v>0</v>
      </c>
      <c r="K169" s="63">
        <f>_xlfn.IFNA(VLOOKUP(E169,'Bijlage VPT'!B:M,12,FALSE),0)</f>
        <v>0</v>
      </c>
      <c r="L169" s="63">
        <f>_xlfn.IFNA(VLOOKUP(E169,'Bijlage MPT'!B:N,13,FALSE),0)</f>
        <v>0</v>
      </c>
      <c r="M169" s="63">
        <f>_xlfn.IFNA(INDEX('Bijlage COT'!C:C,MATCH('Betaald tarief 2024'!E169,'Bijlage COT'!A:A,0)),0)</f>
        <v>0</v>
      </c>
      <c r="N169" s="63">
        <f>_xlfn.IFNA(VLOOKUP(E169,'Bijlage NBF'!B:P,15,FALSE),0)</f>
        <v>0</v>
      </c>
      <c r="O169" s="63">
        <f>IF(E169="ZMZ01",I169/(INDEX('Meerzorg gunning'!C:C,MATCH('Betaald tarief 2024'!A169,'Meerzorg gunning'!A:A,0))),MAX(J169:N169))</f>
        <v>0</v>
      </c>
      <c r="P169" s="20" t="str">
        <f t="shared" si="8"/>
        <v/>
      </c>
      <c r="Q169" s="63">
        <f t="shared" si="9"/>
        <v>0</v>
      </c>
    </row>
    <row r="170" spans="8:17" x14ac:dyDescent="0.25">
      <c r="H170" s="4"/>
      <c r="I170" s="66" t="e">
        <f t="shared" si="7"/>
        <v>#DIV/0!</v>
      </c>
      <c r="J170" s="63">
        <f>_xlfn.IFNA(VLOOKUP(E170,'Bijlage ZZP'!B:M,12,FALSE),0)</f>
        <v>0</v>
      </c>
      <c r="K170" s="63">
        <f>_xlfn.IFNA(VLOOKUP(E170,'Bijlage VPT'!B:M,12,FALSE),0)</f>
        <v>0</v>
      </c>
      <c r="L170" s="63">
        <f>_xlfn.IFNA(VLOOKUP(E170,'Bijlage MPT'!B:N,13,FALSE),0)</f>
        <v>0</v>
      </c>
      <c r="M170" s="63">
        <f>_xlfn.IFNA(INDEX('Bijlage COT'!C:C,MATCH('Betaald tarief 2024'!E170,'Bijlage COT'!A:A,0)),0)</f>
        <v>0</v>
      </c>
      <c r="N170" s="63">
        <f>_xlfn.IFNA(VLOOKUP(E170,'Bijlage NBF'!B:P,15,FALSE),0)</f>
        <v>0</v>
      </c>
      <c r="O170" s="63">
        <f>IF(E170="ZMZ01",I170/(INDEX('Meerzorg gunning'!C:C,MATCH('Betaald tarief 2024'!A170,'Meerzorg gunning'!A:A,0))),MAX(J170:N170))</f>
        <v>0</v>
      </c>
      <c r="P170" s="20" t="str">
        <f t="shared" si="8"/>
        <v/>
      </c>
      <c r="Q170" s="63">
        <f t="shared" si="9"/>
        <v>0</v>
      </c>
    </row>
    <row r="171" spans="8:17" x14ac:dyDescent="0.25">
      <c r="H171" s="4"/>
      <c r="I171" s="66" t="e">
        <f t="shared" si="7"/>
        <v>#DIV/0!</v>
      </c>
      <c r="J171" s="63">
        <f>_xlfn.IFNA(VLOOKUP(E171,'Bijlage ZZP'!B:M,12,FALSE),0)</f>
        <v>0</v>
      </c>
      <c r="K171" s="63">
        <f>_xlfn.IFNA(VLOOKUP(E171,'Bijlage VPT'!B:M,12,FALSE),0)</f>
        <v>0</v>
      </c>
      <c r="L171" s="63">
        <f>_xlfn.IFNA(VLOOKUP(E171,'Bijlage MPT'!B:N,13,FALSE),0)</f>
        <v>0</v>
      </c>
      <c r="M171" s="63">
        <f>_xlfn.IFNA(INDEX('Bijlage COT'!C:C,MATCH('Betaald tarief 2024'!E171,'Bijlage COT'!A:A,0)),0)</f>
        <v>0</v>
      </c>
      <c r="N171" s="63">
        <f>_xlfn.IFNA(VLOOKUP(E171,'Bijlage NBF'!B:P,15,FALSE),0)</f>
        <v>0</v>
      </c>
      <c r="O171" s="63">
        <f>IF(E171="ZMZ01",I171/(INDEX('Meerzorg gunning'!C:C,MATCH('Betaald tarief 2024'!A171,'Meerzorg gunning'!A:A,0))),MAX(J171:N171))</f>
        <v>0</v>
      </c>
      <c r="P171" s="20" t="str">
        <f t="shared" si="8"/>
        <v/>
      </c>
      <c r="Q171" s="63">
        <f t="shared" si="9"/>
        <v>0</v>
      </c>
    </row>
    <row r="172" spans="8:17" x14ac:dyDescent="0.25">
      <c r="H172" s="4"/>
      <c r="I172" s="66" t="e">
        <f t="shared" si="7"/>
        <v>#DIV/0!</v>
      </c>
      <c r="J172" s="63">
        <f>_xlfn.IFNA(VLOOKUP(E172,'Bijlage ZZP'!B:M,12,FALSE),0)</f>
        <v>0</v>
      </c>
      <c r="K172" s="63">
        <f>_xlfn.IFNA(VLOOKUP(E172,'Bijlage VPT'!B:M,12,FALSE),0)</f>
        <v>0</v>
      </c>
      <c r="L172" s="63">
        <f>_xlfn.IFNA(VLOOKUP(E172,'Bijlage MPT'!B:N,13,FALSE),0)</f>
        <v>0</v>
      </c>
      <c r="M172" s="63">
        <f>_xlfn.IFNA(INDEX('Bijlage COT'!C:C,MATCH('Betaald tarief 2024'!E172,'Bijlage COT'!A:A,0)),0)</f>
        <v>0</v>
      </c>
      <c r="N172" s="63">
        <f>_xlfn.IFNA(VLOOKUP(E172,'Bijlage NBF'!B:P,15,FALSE),0)</f>
        <v>0</v>
      </c>
      <c r="O172" s="63">
        <f>IF(E172="ZMZ01",I172/(INDEX('Meerzorg gunning'!C:C,MATCH('Betaald tarief 2024'!A172,'Meerzorg gunning'!A:A,0))),MAX(J172:N172))</f>
        <v>0</v>
      </c>
      <c r="P172" s="20" t="str">
        <f t="shared" si="8"/>
        <v/>
      </c>
      <c r="Q172" s="63">
        <f t="shared" si="9"/>
        <v>0</v>
      </c>
    </row>
    <row r="173" spans="8:17" x14ac:dyDescent="0.25">
      <c r="H173" s="4"/>
      <c r="I173" s="66" t="e">
        <f t="shared" si="7"/>
        <v>#DIV/0!</v>
      </c>
      <c r="J173" s="63">
        <f>_xlfn.IFNA(VLOOKUP(E173,'Bijlage ZZP'!B:M,12,FALSE),0)</f>
        <v>0</v>
      </c>
      <c r="K173" s="63">
        <f>_xlfn.IFNA(VLOOKUP(E173,'Bijlage VPT'!B:M,12,FALSE),0)</f>
        <v>0</v>
      </c>
      <c r="L173" s="63">
        <f>_xlfn.IFNA(VLOOKUP(E173,'Bijlage MPT'!B:N,13,FALSE),0)</f>
        <v>0</v>
      </c>
      <c r="M173" s="63">
        <f>_xlfn.IFNA(INDEX('Bijlage COT'!C:C,MATCH('Betaald tarief 2024'!E173,'Bijlage COT'!A:A,0)),0)</f>
        <v>0</v>
      </c>
      <c r="N173" s="63">
        <f>_xlfn.IFNA(VLOOKUP(E173,'Bijlage NBF'!B:P,15,FALSE),0)</f>
        <v>0</v>
      </c>
      <c r="O173" s="63">
        <f>IF(E173="ZMZ01",I173/(INDEX('Meerzorg gunning'!C:C,MATCH('Betaald tarief 2024'!A173,'Meerzorg gunning'!A:A,0))),MAX(J173:N173))</f>
        <v>0</v>
      </c>
      <c r="P173" s="20" t="str">
        <f t="shared" si="8"/>
        <v/>
      </c>
      <c r="Q173" s="63">
        <f t="shared" si="9"/>
        <v>0</v>
      </c>
    </row>
    <row r="174" spans="8:17" x14ac:dyDescent="0.25">
      <c r="H174" s="4"/>
      <c r="I174" s="66" t="e">
        <f t="shared" si="7"/>
        <v>#DIV/0!</v>
      </c>
      <c r="J174" s="63">
        <f>_xlfn.IFNA(VLOOKUP(E174,'Bijlage ZZP'!B:M,12,FALSE),0)</f>
        <v>0</v>
      </c>
      <c r="K174" s="63">
        <f>_xlfn.IFNA(VLOOKUP(E174,'Bijlage VPT'!B:M,12,FALSE),0)</f>
        <v>0</v>
      </c>
      <c r="L174" s="63">
        <f>_xlfn.IFNA(VLOOKUP(E174,'Bijlage MPT'!B:N,13,FALSE),0)</f>
        <v>0</v>
      </c>
      <c r="M174" s="63">
        <f>_xlfn.IFNA(INDEX('Bijlage COT'!C:C,MATCH('Betaald tarief 2024'!E174,'Bijlage COT'!A:A,0)),0)</f>
        <v>0</v>
      </c>
      <c r="N174" s="63">
        <f>_xlfn.IFNA(VLOOKUP(E174,'Bijlage NBF'!B:P,15,FALSE),0)</f>
        <v>0</v>
      </c>
      <c r="O174" s="63">
        <f>IF(E174="ZMZ01",I174/(INDEX('Meerzorg gunning'!C:C,MATCH('Betaald tarief 2024'!A174,'Meerzorg gunning'!A:A,0))),MAX(J174:N174))</f>
        <v>0</v>
      </c>
      <c r="P174" s="20" t="str">
        <f t="shared" si="8"/>
        <v/>
      </c>
      <c r="Q174" s="63">
        <f t="shared" si="9"/>
        <v>0</v>
      </c>
    </row>
    <row r="175" spans="8:17" x14ac:dyDescent="0.25">
      <c r="H175" s="4"/>
      <c r="I175" s="66" t="e">
        <f t="shared" si="7"/>
        <v>#DIV/0!</v>
      </c>
      <c r="J175" s="63">
        <f>_xlfn.IFNA(VLOOKUP(E175,'Bijlage ZZP'!B:M,12,FALSE),0)</f>
        <v>0</v>
      </c>
      <c r="K175" s="63">
        <f>_xlfn.IFNA(VLOOKUP(E175,'Bijlage VPT'!B:M,12,FALSE),0)</f>
        <v>0</v>
      </c>
      <c r="L175" s="63">
        <f>_xlfn.IFNA(VLOOKUP(E175,'Bijlage MPT'!B:N,13,FALSE),0)</f>
        <v>0</v>
      </c>
      <c r="M175" s="63">
        <f>_xlfn.IFNA(INDEX('Bijlage COT'!C:C,MATCH('Betaald tarief 2024'!E175,'Bijlage COT'!A:A,0)),0)</f>
        <v>0</v>
      </c>
      <c r="N175" s="63">
        <f>_xlfn.IFNA(VLOOKUP(E175,'Bijlage NBF'!B:P,15,FALSE),0)</f>
        <v>0</v>
      </c>
      <c r="O175" s="63">
        <f>IF(E175="ZMZ01",I175/(INDEX('Meerzorg gunning'!C:C,MATCH('Betaald tarief 2024'!A175,'Meerzorg gunning'!A:A,0))),MAX(J175:N175))</f>
        <v>0</v>
      </c>
      <c r="P175" s="20" t="str">
        <f t="shared" si="8"/>
        <v/>
      </c>
      <c r="Q175" s="63">
        <f t="shared" si="9"/>
        <v>0</v>
      </c>
    </row>
    <row r="176" spans="8:17" x14ac:dyDescent="0.25">
      <c r="H176" s="4"/>
      <c r="I176" s="66" t="e">
        <f t="shared" si="7"/>
        <v>#DIV/0!</v>
      </c>
      <c r="J176" s="63">
        <f>_xlfn.IFNA(VLOOKUP(E176,'Bijlage ZZP'!B:M,12,FALSE),0)</f>
        <v>0</v>
      </c>
      <c r="K176" s="63">
        <f>_xlfn.IFNA(VLOOKUP(E176,'Bijlage VPT'!B:M,12,FALSE),0)</f>
        <v>0</v>
      </c>
      <c r="L176" s="63">
        <f>_xlfn.IFNA(VLOOKUP(E176,'Bijlage MPT'!B:N,13,FALSE),0)</f>
        <v>0</v>
      </c>
      <c r="M176" s="63">
        <f>_xlfn.IFNA(INDEX('Bijlage COT'!C:C,MATCH('Betaald tarief 2024'!E176,'Bijlage COT'!A:A,0)),0)</f>
        <v>0</v>
      </c>
      <c r="N176" s="63">
        <f>_xlfn.IFNA(VLOOKUP(E176,'Bijlage NBF'!B:P,15,FALSE),0)</f>
        <v>0</v>
      </c>
      <c r="O176" s="63">
        <f>IF(E176="ZMZ01",I176/(INDEX('Meerzorg gunning'!C:C,MATCH('Betaald tarief 2024'!A176,'Meerzorg gunning'!A:A,0))),MAX(J176:N176))</f>
        <v>0</v>
      </c>
      <c r="P176" s="20" t="str">
        <f t="shared" si="8"/>
        <v/>
      </c>
      <c r="Q176" s="63">
        <f t="shared" si="9"/>
        <v>0</v>
      </c>
    </row>
    <row r="177" spans="8:17" x14ac:dyDescent="0.25">
      <c r="H177" s="4"/>
      <c r="I177" s="66" t="e">
        <f t="shared" si="7"/>
        <v>#DIV/0!</v>
      </c>
      <c r="J177" s="63">
        <f>_xlfn.IFNA(VLOOKUP(E177,'Bijlage ZZP'!B:M,12,FALSE),0)</f>
        <v>0</v>
      </c>
      <c r="K177" s="63">
        <f>_xlfn.IFNA(VLOOKUP(E177,'Bijlage VPT'!B:M,12,FALSE),0)</f>
        <v>0</v>
      </c>
      <c r="L177" s="63">
        <f>_xlfn.IFNA(VLOOKUP(E177,'Bijlage MPT'!B:N,13,FALSE),0)</f>
        <v>0</v>
      </c>
      <c r="M177" s="63">
        <f>_xlfn.IFNA(INDEX('Bijlage COT'!C:C,MATCH('Betaald tarief 2024'!E177,'Bijlage COT'!A:A,0)),0)</f>
        <v>0</v>
      </c>
      <c r="N177" s="63">
        <f>_xlfn.IFNA(VLOOKUP(E177,'Bijlage NBF'!B:P,15,FALSE),0)</f>
        <v>0</v>
      </c>
      <c r="O177" s="63">
        <f>IF(E177="ZMZ01",I177/(INDEX('Meerzorg gunning'!C:C,MATCH('Betaald tarief 2024'!A177,'Meerzorg gunning'!A:A,0))),MAX(J177:N177))</f>
        <v>0</v>
      </c>
      <c r="P177" s="20" t="str">
        <f t="shared" si="8"/>
        <v/>
      </c>
      <c r="Q177" s="63">
        <f t="shared" si="9"/>
        <v>0</v>
      </c>
    </row>
    <row r="178" spans="8:17" x14ac:dyDescent="0.25">
      <c r="H178" s="4"/>
      <c r="I178" s="66" t="e">
        <f t="shared" si="7"/>
        <v>#DIV/0!</v>
      </c>
      <c r="J178" s="63">
        <f>_xlfn.IFNA(VLOOKUP(E178,'Bijlage ZZP'!B:M,12,FALSE),0)</f>
        <v>0</v>
      </c>
      <c r="K178" s="63">
        <f>_xlfn.IFNA(VLOOKUP(E178,'Bijlage VPT'!B:M,12,FALSE),0)</f>
        <v>0</v>
      </c>
      <c r="L178" s="63">
        <f>_xlfn.IFNA(VLOOKUP(E178,'Bijlage MPT'!B:N,13,FALSE),0)</f>
        <v>0</v>
      </c>
      <c r="M178" s="63">
        <f>_xlfn.IFNA(INDEX('Bijlage COT'!C:C,MATCH('Betaald tarief 2024'!E178,'Bijlage COT'!A:A,0)),0)</f>
        <v>0</v>
      </c>
      <c r="N178" s="63">
        <f>_xlfn.IFNA(VLOOKUP(E178,'Bijlage NBF'!B:P,15,FALSE),0)</f>
        <v>0</v>
      </c>
      <c r="O178" s="63">
        <f>IF(E178="ZMZ01",I178/(INDEX('Meerzorg gunning'!C:C,MATCH('Betaald tarief 2024'!A178,'Meerzorg gunning'!A:A,0))),MAX(J178:N178))</f>
        <v>0</v>
      </c>
      <c r="P178" s="20" t="str">
        <f t="shared" si="8"/>
        <v/>
      </c>
      <c r="Q178" s="63">
        <f t="shared" si="9"/>
        <v>0</v>
      </c>
    </row>
    <row r="179" spans="8:17" x14ac:dyDescent="0.25">
      <c r="H179" s="4"/>
      <c r="I179" s="66" t="e">
        <f t="shared" si="7"/>
        <v>#DIV/0!</v>
      </c>
      <c r="J179" s="63">
        <f>_xlfn.IFNA(VLOOKUP(E179,'Bijlage ZZP'!B:M,12,FALSE),0)</f>
        <v>0</v>
      </c>
      <c r="K179" s="63">
        <f>_xlfn.IFNA(VLOOKUP(E179,'Bijlage VPT'!B:M,12,FALSE),0)</f>
        <v>0</v>
      </c>
      <c r="L179" s="63">
        <f>_xlfn.IFNA(VLOOKUP(E179,'Bijlage MPT'!B:N,13,FALSE),0)</f>
        <v>0</v>
      </c>
      <c r="M179" s="63">
        <f>_xlfn.IFNA(INDEX('Bijlage COT'!C:C,MATCH('Betaald tarief 2024'!E179,'Bijlage COT'!A:A,0)),0)</f>
        <v>0</v>
      </c>
      <c r="N179" s="63">
        <f>_xlfn.IFNA(VLOOKUP(E179,'Bijlage NBF'!B:P,15,FALSE),0)</f>
        <v>0</v>
      </c>
      <c r="O179" s="63">
        <f>IF(E179="ZMZ01",I179/(INDEX('Meerzorg gunning'!C:C,MATCH('Betaald tarief 2024'!A179,'Meerzorg gunning'!A:A,0))),MAX(J179:N179))</f>
        <v>0</v>
      </c>
      <c r="P179" s="20" t="str">
        <f t="shared" si="8"/>
        <v/>
      </c>
      <c r="Q179" s="63">
        <f t="shared" si="9"/>
        <v>0</v>
      </c>
    </row>
    <row r="180" spans="8:17" x14ac:dyDescent="0.25">
      <c r="H180" s="4"/>
      <c r="I180" s="66" t="e">
        <f t="shared" si="7"/>
        <v>#DIV/0!</v>
      </c>
      <c r="J180" s="63">
        <f>_xlfn.IFNA(VLOOKUP(E180,'Bijlage ZZP'!B:M,12,FALSE),0)</f>
        <v>0</v>
      </c>
      <c r="K180" s="63">
        <f>_xlfn.IFNA(VLOOKUP(E180,'Bijlage VPT'!B:M,12,FALSE),0)</f>
        <v>0</v>
      </c>
      <c r="L180" s="63">
        <f>_xlfn.IFNA(VLOOKUP(E180,'Bijlage MPT'!B:N,13,FALSE),0)</f>
        <v>0</v>
      </c>
      <c r="M180" s="63">
        <f>_xlfn.IFNA(INDEX('Bijlage COT'!C:C,MATCH('Betaald tarief 2024'!E180,'Bijlage COT'!A:A,0)),0)</f>
        <v>0</v>
      </c>
      <c r="N180" s="63">
        <f>_xlfn.IFNA(VLOOKUP(E180,'Bijlage NBF'!B:P,15,FALSE),0)</f>
        <v>0</v>
      </c>
      <c r="O180" s="63">
        <f>IF(E180="ZMZ01",I180/(INDEX('Meerzorg gunning'!C:C,MATCH('Betaald tarief 2024'!A180,'Meerzorg gunning'!A:A,0))),MAX(J180:N180))</f>
        <v>0</v>
      </c>
      <c r="P180" s="20" t="str">
        <f t="shared" si="8"/>
        <v/>
      </c>
      <c r="Q180" s="63">
        <f t="shared" si="9"/>
        <v>0</v>
      </c>
    </row>
    <row r="181" spans="8:17" x14ac:dyDescent="0.25">
      <c r="H181" s="4"/>
      <c r="I181" s="66" t="e">
        <f t="shared" si="7"/>
        <v>#DIV/0!</v>
      </c>
      <c r="J181" s="63">
        <f>_xlfn.IFNA(VLOOKUP(E181,'Bijlage ZZP'!B:M,12,FALSE),0)</f>
        <v>0</v>
      </c>
      <c r="K181" s="63">
        <f>_xlfn.IFNA(VLOOKUP(E181,'Bijlage VPT'!B:M,12,FALSE),0)</f>
        <v>0</v>
      </c>
      <c r="L181" s="63">
        <f>_xlfn.IFNA(VLOOKUP(E181,'Bijlage MPT'!B:N,13,FALSE),0)</f>
        <v>0</v>
      </c>
      <c r="M181" s="63">
        <f>_xlfn.IFNA(INDEX('Bijlage COT'!C:C,MATCH('Betaald tarief 2024'!E181,'Bijlage COT'!A:A,0)),0)</f>
        <v>0</v>
      </c>
      <c r="N181" s="63">
        <f>_xlfn.IFNA(VLOOKUP(E181,'Bijlage NBF'!B:P,15,FALSE),0)</f>
        <v>0</v>
      </c>
      <c r="O181" s="63">
        <f>IF(E181="ZMZ01",I181/(INDEX('Meerzorg gunning'!C:C,MATCH('Betaald tarief 2024'!A181,'Meerzorg gunning'!A:A,0))),MAX(J181:N181))</f>
        <v>0</v>
      </c>
      <c r="P181" s="20" t="str">
        <f t="shared" si="8"/>
        <v/>
      </c>
      <c r="Q181" s="63">
        <f t="shared" si="9"/>
        <v>0</v>
      </c>
    </row>
    <row r="182" spans="8:17" x14ac:dyDescent="0.25">
      <c r="H182" s="4"/>
      <c r="I182" s="66" t="e">
        <f t="shared" si="7"/>
        <v>#DIV/0!</v>
      </c>
      <c r="J182" s="63">
        <f>_xlfn.IFNA(VLOOKUP(E182,'Bijlage ZZP'!B:M,12,FALSE),0)</f>
        <v>0</v>
      </c>
      <c r="K182" s="63">
        <f>_xlfn.IFNA(VLOOKUP(E182,'Bijlage VPT'!B:M,12,FALSE),0)</f>
        <v>0</v>
      </c>
      <c r="L182" s="63">
        <f>_xlfn.IFNA(VLOOKUP(E182,'Bijlage MPT'!B:N,13,FALSE),0)</f>
        <v>0</v>
      </c>
      <c r="M182" s="63">
        <f>_xlfn.IFNA(INDEX('Bijlage COT'!C:C,MATCH('Betaald tarief 2024'!E182,'Bijlage COT'!A:A,0)),0)</f>
        <v>0</v>
      </c>
      <c r="N182" s="63">
        <f>_xlfn.IFNA(VLOOKUP(E182,'Bijlage NBF'!B:P,15,FALSE),0)</f>
        <v>0</v>
      </c>
      <c r="O182" s="63">
        <f>IF(E182="ZMZ01",I182/(INDEX('Meerzorg gunning'!C:C,MATCH('Betaald tarief 2024'!A182,'Meerzorg gunning'!A:A,0))),MAX(J182:N182))</f>
        <v>0</v>
      </c>
      <c r="P182" s="20" t="str">
        <f t="shared" si="8"/>
        <v/>
      </c>
      <c r="Q182" s="63">
        <f t="shared" si="9"/>
        <v>0</v>
      </c>
    </row>
    <row r="183" spans="8:17" x14ac:dyDescent="0.25">
      <c r="H183" s="4"/>
      <c r="I183" s="66" t="e">
        <f t="shared" si="7"/>
        <v>#DIV/0!</v>
      </c>
      <c r="J183" s="63">
        <f>_xlfn.IFNA(VLOOKUP(E183,'Bijlage ZZP'!B:M,12,FALSE),0)</f>
        <v>0</v>
      </c>
      <c r="K183" s="63">
        <f>_xlfn.IFNA(VLOOKUP(E183,'Bijlage VPT'!B:M,12,FALSE),0)</f>
        <v>0</v>
      </c>
      <c r="L183" s="63">
        <f>_xlfn.IFNA(VLOOKUP(E183,'Bijlage MPT'!B:N,13,FALSE),0)</f>
        <v>0</v>
      </c>
      <c r="M183" s="63">
        <f>_xlfn.IFNA(INDEX('Bijlage COT'!C:C,MATCH('Betaald tarief 2024'!E183,'Bijlage COT'!A:A,0)),0)</f>
        <v>0</v>
      </c>
      <c r="N183" s="63">
        <f>_xlfn.IFNA(VLOOKUP(E183,'Bijlage NBF'!B:P,15,FALSE),0)</f>
        <v>0</v>
      </c>
      <c r="O183" s="63">
        <f>IF(E183="ZMZ01",I183/(INDEX('Meerzorg gunning'!C:C,MATCH('Betaald tarief 2024'!A183,'Meerzorg gunning'!A:A,0))),MAX(J183:N183))</f>
        <v>0</v>
      </c>
      <c r="P183" s="20" t="str">
        <f t="shared" si="8"/>
        <v/>
      </c>
      <c r="Q183" s="63">
        <f t="shared" si="9"/>
        <v>0</v>
      </c>
    </row>
    <row r="184" spans="8:17" x14ac:dyDescent="0.25">
      <c r="H184" s="4"/>
      <c r="I184" s="66" t="e">
        <f t="shared" si="7"/>
        <v>#DIV/0!</v>
      </c>
      <c r="J184" s="63">
        <f>_xlfn.IFNA(VLOOKUP(E184,'Bijlage ZZP'!B:M,12,FALSE),0)</f>
        <v>0</v>
      </c>
      <c r="K184" s="63">
        <f>_xlfn.IFNA(VLOOKUP(E184,'Bijlage VPT'!B:M,12,FALSE),0)</f>
        <v>0</v>
      </c>
      <c r="L184" s="63">
        <f>_xlfn.IFNA(VLOOKUP(E184,'Bijlage MPT'!B:N,13,FALSE),0)</f>
        <v>0</v>
      </c>
      <c r="M184" s="63">
        <f>_xlfn.IFNA(INDEX('Bijlage COT'!C:C,MATCH('Betaald tarief 2024'!E184,'Bijlage COT'!A:A,0)),0)</f>
        <v>0</v>
      </c>
      <c r="N184" s="63">
        <f>_xlfn.IFNA(VLOOKUP(E184,'Bijlage NBF'!B:P,15,FALSE),0)</f>
        <v>0</v>
      </c>
      <c r="O184" s="63">
        <f>IF(E184="ZMZ01",I184/(INDEX('Meerzorg gunning'!C:C,MATCH('Betaald tarief 2024'!A184,'Meerzorg gunning'!A:A,0))),MAX(J184:N184))</f>
        <v>0</v>
      </c>
      <c r="P184" s="20" t="str">
        <f t="shared" si="8"/>
        <v/>
      </c>
      <c r="Q184" s="63">
        <f t="shared" si="9"/>
        <v>0</v>
      </c>
    </row>
    <row r="185" spans="8:17" x14ac:dyDescent="0.25">
      <c r="H185" s="4"/>
      <c r="I185" s="66" t="e">
        <f t="shared" si="7"/>
        <v>#DIV/0!</v>
      </c>
      <c r="J185" s="63">
        <f>_xlfn.IFNA(VLOOKUP(E185,'Bijlage ZZP'!B:M,12,FALSE),0)</f>
        <v>0</v>
      </c>
      <c r="K185" s="63">
        <f>_xlfn.IFNA(VLOOKUP(E185,'Bijlage VPT'!B:M,12,FALSE),0)</f>
        <v>0</v>
      </c>
      <c r="L185" s="63">
        <f>_xlfn.IFNA(VLOOKUP(E185,'Bijlage MPT'!B:N,13,FALSE),0)</f>
        <v>0</v>
      </c>
      <c r="M185" s="63">
        <f>_xlfn.IFNA(INDEX('Bijlage COT'!C:C,MATCH('Betaald tarief 2024'!E185,'Bijlage COT'!A:A,0)),0)</f>
        <v>0</v>
      </c>
      <c r="N185" s="63">
        <f>_xlfn.IFNA(VLOOKUP(E185,'Bijlage NBF'!B:P,15,FALSE),0)</f>
        <v>0</v>
      </c>
      <c r="O185" s="63">
        <f>IF(E185="ZMZ01",I185/(INDEX('Meerzorg gunning'!C:C,MATCH('Betaald tarief 2024'!A185,'Meerzorg gunning'!A:A,0))),MAX(J185:N185))</f>
        <v>0</v>
      </c>
      <c r="P185" s="20" t="str">
        <f t="shared" si="8"/>
        <v/>
      </c>
      <c r="Q185" s="63">
        <f t="shared" si="9"/>
        <v>0</v>
      </c>
    </row>
    <row r="186" spans="8:17" x14ac:dyDescent="0.25">
      <c r="H186" s="4"/>
      <c r="I186" s="66" t="e">
        <f t="shared" si="7"/>
        <v>#DIV/0!</v>
      </c>
      <c r="J186" s="63">
        <f>_xlfn.IFNA(VLOOKUP(E186,'Bijlage ZZP'!B:M,12,FALSE),0)</f>
        <v>0</v>
      </c>
      <c r="K186" s="63">
        <f>_xlfn.IFNA(VLOOKUP(E186,'Bijlage VPT'!B:M,12,FALSE),0)</f>
        <v>0</v>
      </c>
      <c r="L186" s="63">
        <f>_xlfn.IFNA(VLOOKUP(E186,'Bijlage MPT'!B:N,13,FALSE),0)</f>
        <v>0</v>
      </c>
      <c r="M186" s="63">
        <f>_xlfn.IFNA(INDEX('Bijlage COT'!C:C,MATCH('Betaald tarief 2024'!E186,'Bijlage COT'!A:A,0)),0)</f>
        <v>0</v>
      </c>
      <c r="N186" s="63">
        <f>_xlfn.IFNA(VLOOKUP(E186,'Bijlage NBF'!B:P,15,FALSE),0)</f>
        <v>0</v>
      </c>
      <c r="O186" s="63">
        <f>IF(E186="ZMZ01",I186/(INDEX('Meerzorg gunning'!C:C,MATCH('Betaald tarief 2024'!A186,'Meerzorg gunning'!A:A,0))),MAX(J186:N186))</f>
        <v>0</v>
      </c>
      <c r="P186" s="20" t="str">
        <f t="shared" si="8"/>
        <v/>
      </c>
      <c r="Q186" s="63">
        <f t="shared" si="9"/>
        <v>0</v>
      </c>
    </row>
    <row r="187" spans="8:17" x14ac:dyDescent="0.25">
      <c r="H187" s="4"/>
      <c r="I187" s="66" t="e">
        <f t="shared" si="7"/>
        <v>#DIV/0!</v>
      </c>
      <c r="J187" s="63">
        <f>_xlfn.IFNA(VLOOKUP(E187,'Bijlage ZZP'!B:M,12,FALSE),0)</f>
        <v>0</v>
      </c>
      <c r="K187" s="63">
        <f>_xlfn.IFNA(VLOOKUP(E187,'Bijlage VPT'!B:M,12,FALSE),0)</f>
        <v>0</v>
      </c>
      <c r="L187" s="63">
        <f>_xlfn.IFNA(VLOOKUP(E187,'Bijlage MPT'!B:N,13,FALSE),0)</f>
        <v>0</v>
      </c>
      <c r="M187" s="63">
        <f>_xlfn.IFNA(INDEX('Bijlage COT'!C:C,MATCH('Betaald tarief 2024'!E187,'Bijlage COT'!A:A,0)),0)</f>
        <v>0</v>
      </c>
      <c r="N187" s="63">
        <f>_xlfn.IFNA(VLOOKUP(E187,'Bijlage NBF'!B:P,15,FALSE),0)</f>
        <v>0</v>
      </c>
      <c r="O187" s="63">
        <f>IF(E187="ZMZ01",I187/(INDEX('Meerzorg gunning'!C:C,MATCH('Betaald tarief 2024'!A187,'Meerzorg gunning'!A:A,0))),MAX(J187:N187))</f>
        <v>0</v>
      </c>
      <c r="P187" s="20" t="str">
        <f t="shared" si="8"/>
        <v/>
      </c>
      <c r="Q187" s="63">
        <f t="shared" si="9"/>
        <v>0</v>
      </c>
    </row>
    <row r="188" spans="8:17" x14ac:dyDescent="0.25">
      <c r="H188" s="4"/>
      <c r="I188" s="66" t="e">
        <f t="shared" si="7"/>
        <v>#DIV/0!</v>
      </c>
      <c r="J188" s="63">
        <f>_xlfn.IFNA(VLOOKUP(E188,'Bijlage ZZP'!B:M,12,FALSE),0)</f>
        <v>0</v>
      </c>
      <c r="K188" s="63">
        <f>_xlfn.IFNA(VLOOKUP(E188,'Bijlage VPT'!B:M,12,FALSE),0)</f>
        <v>0</v>
      </c>
      <c r="L188" s="63">
        <f>_xlfn.IFNA(VLOOKUP(E188,'Bijlage MPT'!B:N,13,FALSE),0)</f>
        <v>0</v>
      </c>
      <c r="M188" s="63">
        <f>_xlfn.IFNA(INDEX('Bijlage COT'!C:C,MATCH('Betaald tarief 2024'!E188,'Bijlage COT'!A:A,0)),0)</f>
        <v>0</v>
      </c>
      <c r="N188" s="63">
        <f>_xlfn.IFNA(VLOOKUP(E188,'Bijlage NBF'!B:P,15,FALSE),0)</f>
        <v>0</v>
      </c>
      <c r="O188" s="63">
        <f>IF(E188="ZMZ01",I188/(INDEX('Meerzorg gunning'!C:C,MATCH('Betaald tarief 2024'!A188,'Meerzorg gunning'!A:A,0))),MAX(J188:N188))</f>
        <v>0</v>
      </c>
      <c r="P188" s="20" t="str">
        <f t="shared" si="8"/>
        <v/>
      </c>
      <c r="Q188" s="63">
        <f t="shared" si="9"/>
        <v>0</v>
      </c>
    </row>
    <row r="189" spans="8:17" x14ac:dyDescent="0.25">
      <c r="H189" s="4"/>
      <c r="I189" s="66" t="e">
        <f t="shared" si="7"/>
        <v>#DIV/0!</v>
      </c>
      <c r="J189" s="63">
        <f>_xlfn.IFNA(VLOOKUP(E189,'Bijlage ZZP'!B:M,12,FALSE),0)</f>
        <v>0</v>
      </c>
      <c r="K189" s="63">
        <f>_xlfn.IFNA(VLOOKUP(E189,'Bijlage VPT'!B:M,12,FALSE),0)</f>
        <v>0</v>
      </c>
      <c r="L189" s="63">
        <f>_xlfn.IFNA(VLOOKUP(E189,'Bijlage MPT'!B:N,13,FALSE),0)</f>
        <v>0</v>
      </c>
      <c r="M189" s="63">
        <f>_xlfn.IFNA(INDEX('Bijlage COT'!C:C,MATCH('Betaald tarief 2024'!E189,'Bijlage COT'!A:A,0)),0)</f>
        <v>0</v>
      </c>
      <c r="N189" s="63">
        <f>_xlfn.IFNA(VLOOKUP(E189,'Bijlage NBF'!B:P,15,FALSE),0)</f>
        <v>0</v>
      </c>
      <c r="O189" s="63">
        <f>IF(E189="ZMZ01",I189/(INDEX('Meerzorg gunning'!C:C,MATCH('Betaald tarief 2024'!A189,'Meerzorg gunning'!A:A,0))),MAX(J189:N189))</f>
        <v>0</v>
      </c>
      <c r="P189" s="20" t="str">
        <f t="shared" si="8"/>
        <v/>
      </c>
      <c r="Q189" s="63">
        <f t="shared" si="9"/>
        <v>0</v>
      </c>
    </row>
    <row r="190" spans="8:17" x14ac:dyDescent="0.25">
      <c r="H190" s="4"/>
      <c r="I190" s="66" t="e">
        <f t="shared" si="7"/>
        <v>#DIV/0!</v>
      </c>
      <c r="J190" s="63">
        <f>_xlfn.IFNA(VLOOKUP(E190,'Bijlage ZZP'!B:M,12,FALSE),0)</f>
        <v>0</v>
      </c>
      <c r="K190" s="63">
        <f>_xlfn.IFNA(VLOOKUP(E190,'Bijlage VPT'!B:M,12,FALSE),0)</f>
        <v>0</v>
      </c>
      <c r="L190" s="63">
        <f>_xlfn.IFNA(VLOOKUP(E190,'Bijlage MPT'!B:N,13,FALSE),0)</f>
        <v>0</v>
      </c>
      <c r="M190" s="63">
        <f>_xlfn.IFNA(INDEX('Bijlage COT'!C:C,MATCH('Betaald tarief 2024'!E190,'Bijlage COT'!A:A,0)),0)</f>
        <v>0</v>
      </c>
      <c r="N190" s="63">
        <f>_xlfn.IFNA(VLOOKUP(E190,'Bijlage NBF'!B:P,15,FALSE),0)</f>
        <v>0</v>
      </c>
      <c r="O190" s="63">
        <f>IF(E190="ZMZ01",I190/(INDEX('Meerzorg gunning'!C:C,MATCH('Betaald tarief 2024'!A190,'Meerzorg gunning'!A:A,0))),MAX(J190:N190))</f>
        <v>0</v>
      </c>
      <c r="P190" s="20" t="str">
        <f t="shared" si="8"/>
        <v/>
      </c>
      <c r="Q190" s="63">
        <f t="shared" si="9"/>
        <v>0</v>
      </c>
    </row>
    <row r="191" spans="8:17" x14ac:dyDescent="0.25">
      <c r="H191" s="4"/>
      <c r="I191" s="66" t="e">
        <f t="shared" si="7"/>
        <v>#DIV/0!</v>
      </c>
      <c r="J191" s="63">
        <f>_xlfn.IFNA(VLOOKUP(E191,'Bijlage ZZP'!B:M,12,FALSE),0)</f>
        <v>0</v>
      </c>
      <c r="K191" s="63">
        <f>_xlfn.IFNA(VLOOKUP(E191,'Bijlage VPT'!B:M,12,FALSE),0)</f>
        <v>0</v>
      </c>
      <c r="L191" s="63">
        <f>_xlfn.IFNA(VLOOKUP(E191,'Bijlage MPT'!B:N,13,FALSE),0)</f>
        <v>0</v>
      </c>
      <c r="M191" s="63">
        <f>_xlfn.IFNA(INDEX('Bijlage COT'!C:C,MATCH('Betaald tarief 2024'!E191,'Bijlage COT'!A:A,0)),0)</f>
        <v>0</v>
      </c>
      <c r="N191" s="63">
        <f>_xlfn.IFNA(VLOOKUP(E191,'Bijlage NBF'!B:P,15,FALSE),0)</f>
        <v>0</v>
      </c>
      <c r="O191" s="63">
        <f>IF(E191="ZMZ01",I191/(INDEX('Meerzorg gunning'!C:C,MATCH('Betaald tarief 2024'!A191,'Meerzorg gunning'!A:A,0))),MAX(J191:N191))</f>
        <v>0</v>
      </c>
      <c r="P191" s="20" t="str">
        <f t="shared" si="8"/>
        <v/>
      </c>
      <c r="Q191" s="63">
        <f t="shared" si="9"/>
        <v>0</v>
      </c>
    </row>
    <row r="192" spans="8:17" x14ac:dyDescent="0.25">
      <c r="H192" s="4"/>
      <c r="I192" s="66" t="e">
        <f t="shared" si="7"/>
        <v>#DIV/0!</v>
      </c>
      <c r="J192" s="63">
        <f>_xlfn.IFNA(VLOOKUP(E192,'Bijlage ZZP'!B:M,12,FALSE),0)</f>
        <v>0</v>
      </c>
      <c r="K192" s="63">
        <f>_xlfn.IFNA(VLOOKUP(E192,'Bijlage VPT'!B:M,12,FALSE),0)</f>
        <v>0</v>
      </c>
      <c r="L192" s="63">
        <f>_xlfn.IFNA(VLOOKUP(E192,'Bijlage MPT'!B:N,13,FALSE),0)</f>
        <v>0</v>
      </c>
      <c r="M192" s="63">
        <f>_xlfn.IFNA(INDEX('Bijlage COT'!C:C,MATCH('Betaald tarief 2024'!E192,'Bijlage COT'!A:A,0)),0)</f>
        <v>0</v>
      </c>
      <c r="N192" s="63">
        <f>_xlfn.IFNA(VLOOKUP(E192,'Bijlage NBF'!B:P,15,FALSE),0)</f>
        <v>0</v>
      </c>
      <c r="O192" s="63">
        <f>IF(E192="ZMZ01",I192/(INDEX('Meerzorg gunning'!C:C,MATCH('Betaald tarief 2024'!A192,'Meerzorg gunning'!A:A,0))),MAX(J192:N192))</f>
        <v>0</v>
      </c>
      <c r="P192" s="20" t="str">
        <f t="shared" si="8"/>
        <v/>
      </c>
      <c r="Q192" s="63">
        <f t="shared" si="9"/>
        <v>0</v>
      </c>
    </row>
    <row r="193" spans="8:17" x14ac:dyDescent="0.25">
      <c r="H193" s="4"/>
      <c r="I193" s="66" t="e">
        <f t="shared" si="7"/>
        <v>#DIV/0!</v>
      </c>
      <c r="J193" s="63">
        <f>_xlfn.IFNA(VLOOKUP(E193,'Bijlage ZZP'!B:M,12,FALSE),0)</f>
        <v>0</v>
      </c>
      <c r="K193" s="63">
        <f>_xlfn.IFNA(VLOOKUP(E193,'Bijlage VPT'!B:M,12,FALSE),0)</f>
        <v>0</v>
      </c>
      <c r="L193" s="63">
        <f>_xlfn.IFNA(VLOOKUP(E193,'Bijlage MPT'!B:N,13,FALSE),0)</f>
        <v>0</v>
      </c>
      <c r="M193" s="63">
        <f>_xlfn.IFNA(INDEX('Bijlage COT'!C:C,MATCH('Betaald tarief 2024'!E193,'Bijlage COT'!A:A,0)),0)</f>
        <v>0</v>
      </c>
      <c r="N193" s="63">
        <f>_xlfn.IFNA(VLOOKUP(E193,'Bijlage NBF'!B:P,15,FALSE),0)</f>
        <v>0</v>
      </c>
      <c r="O193" s="63">
        <f>IF(E193="ZMZ01",I193/(INDEX('Meerzorg gunning'!C:C,MATCH('Betaald tarief 2024'!A193,'Meerzorg gunning'!A:A,0))),MAX(J193:N193))</f>
        <v>0</v>
      </c>
      <c r="P193" s="20" t="str">
        <f t="shared" si="8"/>
        <v/>
      </c>
      <c r="Q193" s="63">
        <f t="shared" si="9"/>
        <v>0</v>
      </c>
    </row>
    <row r="194" spans="8:17" x14ac:dyDescent="0.25">
      <c r="H194" s="4"/>
      <c r="I194" s="66" t="e">
        <f t="shared" ref="I194:I257" si="10">G194/H194</f>
        <v>#DIV/0!</v>
      </c>
      <c r="J194" s="63">
        <f>_xlfn.IFNA(VLOOKUP(E194,'Bijlage ZZP'!B:M,12,FALSE),0)</f>
        <v>0</v>
      </c>
      <c r="K194" s="63">
        <f>_xlfn.IFNA(VLOOKUP(E194,'Bijlage VPT'!B:M,12,FALSE),0)</f>
        <v>0</v>
      </c>
      <c r="L194" s="63">
        <f>_xlfn.IFNA(VLOOKUP(E194,'Bijlage MPT'!B:N,13,FALSE),0)</f>
        <v>0</v>
      </c>
      <c r="M194" s="63">
        <f>_xlfn.IFNA(INDEX('Bijlage COT'!C:C,MATCH('Betaald tarief 2024'!E194,'Bijlage COT'!A:A,0)),0)</f>
        <v>0</v>
      </c>
      <c r="N194" s="63">
        <f>_xlfn.IFNA(VLOOKUP(E194,'Bijlage NBF'!B:P,15,FALSE),0)</f>
        <v>0</v>
      </c>
      <c r="O194" s="63">
        <f>IF(E194="ZMZ01",I194/(INDEX('Meerzorg gunning'!C:C,MATCH('Betaald tarief 2024'!A194,'Meerzorg gunning'!A:A,0))),MAX(J194:N194))</f>
        <v>0</v>
      </c>
      <c r="P194" s="20" t="str">
        <f t="shared" ref="P194:P257" si="11">IFERROR((I194/O194),"")</f>
        <v/>
      </c>
      <c r="Q194" s="63">
        <f t="shared" si="9"/>
        <v>0</v>
      </c>
    </row>
    <row r="195" spans="8:17" x14ac:dyDescent="0.25">
      <c r="H195" s="4"/>
      <c r="I195" s="66" t="e">
        <f t="shared" si="10"/>
        <v>#DIV/0!</v>
      </c>
      <c r="J195" s="63">
        <f>_xlfn.IFNA(VLOOKUP(E195,'Bijlage ZZP'!B:M,12,FALSE),0)</f>
        <v>0</v>
      </c>
      <c r="K195" s="63">
        <f>_xlfn.IFNA(VLOOKUP(E195,'Bijlage VPT'!B:M,12,FALSE),0)</f>
        <v>0</v>
      </c>
      <c r="L195" s="63">
        <f>_xlfn.IFNA(VLOOKUP(E195,'Bijlage MPT'!B:N,13,FALSE),0)</f>
        <v>0</v>
      </c>
      <c r="M195" s="63">
        <f>_xlfn.IFNA(INDEX('Bijlage COT'!C:C,MATCH('Betaald tarief 2024'!E195,'Bijlage COT'!A:A,0)),0)</f>
        <v>0</v>
      </c>
      <c r="N195" s="63">
        <f>_xlfn.IFNA(VLOOKUP(E195,'Bijlage NBF'!B:P,15,FALSE),0)</f>
        <v>0</v>
      </c>
      <c r="O195" s="63">
        <f>IF(E195="ZMZ01",I195/(INDEX('Meerzorg gunning'!C:C,MATCH('Betaald tarief 2024'!A195,'Meerzorg gunning'!A:A,0))),MAX(J195:N195))</f>
        <v>0</v>
      </c>
      <c r="P195" s="20" t="str">
        <f t="shared" si="11"/>
        <v/>
      </c>
      <c r="Q195" s="63">
        <f t="shared" ref="Q195:Q258" si="12">O195*H195</f>
        <v>0</v>
      </c>
    </row>
    <row r="196" spans="8:17" x14ac:dyDescent="0.25">
      <c r="H196" s="4"/>
      <c r="I196" s="66" t="e">
        <f t="shared" si="10"/>
        <v>#DIV/0!</v>
      </c>
      <c r="J196" s="63">
        <f>_xlfn.IFNA(VLOOKUP(E196,'Bijlage ZZP'!B:M,12,FALSE),0)</f>
        <v>0</v>
      </c>
      <c r="K196" s="63">
        <f>_xlfn.IFNA(VLOOKUP(E196,'Bijlage VPT'!B:M,12,FALSE),0)</f>
        <v>0</v>
      </c>
      <c r="L196" s="63">
        <f>_xlfn.IFNA(VLOOKUP(E196,'Bijlage MPT'!B:N,13,FALSE),0)</f>
        <v>0</v>
      </c>
      <c r="M196" s="63">
        <f>_xlfn.IFNA(INDEX('Bijlage COT'!C:C,MATCH('Betaald tarief 2024'!E196,'Bijlage COT'!A:A,0)),0)</f>
        <v>0</v>
      </c>
      <c r="N196" s="63">
        <f>_xlfn.IFNA(VLOOKUP(E196,'Bijlage NBF'!B:P,15,FALSE),0)</f>
        <v>0</v>
      </c>
      <c r="O196" s="63">
        <f>IF(E196="ZMZ01",I196/(INDEX('Meerzorg gunning'!C:C,MATCH('Betaald tarief 2024'!A196,'Meerzorg gunning'!A:A,0))),MAX(J196:N196))</f>
        <v>0</v>
      </c>
      <c r="P196" s="20" t="str">
        <f t="shared" si="11"/>
        <v/>
      </c>
      <c r="Q196" s="63">
        <f t="shared" si="12"/>
        <v>0</v>
      </c>
    </row>
    <row r="197" spans="8:17" x14ac:dyDescent="0.25">
      <c r="H197" s="4"/>
      <c r="I197" s="66" t="e">
        <f t="shared" si="10"/>
        <v>#DIV/0!</v>
      </c>
      <c r="J197" s="63">
        <f>_xlfn.IFNA(VLOOKUP(E197,'Bijlage ZZP'!B:M,12,FALSE),0)</f>
        <v>0</v>
      </c>
      <c r="K197" s="63">
        <f>_xlfn.IFNA(VLOOKUP(E197,'Bijlage VPT'!B:M,12,FALSE),0)</f>
        <v>0</v>
      </c>
      <c r="L197" s="63">
        <f>_xlfn.IFNA(VLOOKUP(E197,'Bijlage MPT'!B:N,13,FALSE),0)</f>
        <v>0</v>
      </c>
      <c r="M197" s="63">
        <f>_xlfn.IFNA(INDEX('Bijlage COT'!C:C,MATCH('Betaald tarief 2024'!E197,'Bijlage COT'!A:A,0)),0)</f>
        <v>0</v>
      </c>
      <c r="N197" s="63">
        <f>_xlfn.IFNA(VLOOKUP(E197,'Bijlage NBF'!B:P,15,FALSE),0)</f>
        <v>0</v>
      </c>
      <c r="O197" s="63">
        <f>IF(E197="ZMZ01",I197/(INDEX('Meerzorg gunning'!C:C,MATCH('Betaald tarief 2024'!A197,'Meerzorg gunning'!A:A,0))),MAX(J197:N197))</f>
        <v>0</v>
      </c>
      <c r="P197" s="20" t="str">
        <f t="shared" si="11"/>
        <v/>
      </c>
      <c r="Q197" s="63">
        <f t="shared" si="12"/>
        <v>0</v>
      </c>
    </row>
    <row r="198" spans="8:17" x14ac:dyDescent="0.25">
      <c r="H198" s="4"/>
      <c r="I198" s="66" t="e">
        <f t="shared" si="10"/>
        <v>#DIV/0!</v>
      </c>
      <c r="J198" s="63">
        <f>_xlfn.IFNA(VLOOKUP(E198,'Bijlage ZZP'!B:M,12,FALSE),0)</f>
        <v>0</v>
      </c>
      <c r="K198" s="63">
        <f>_xlfn.IFNA(VLOOKUP(E198,'Bijlage VPT'!B:M,12,FALSE),0)</f>
        <v>0</v>
      </c>
      <c r="L198" s="63">
        <f>_xlfn.IFNA(VLOOKUP(E198,'Bijlage MPT'!B:N,13,FALSE),0)</f>
        <v>0</v>
      </c>
      <c r="M198" s="63">
        <f>_xlfn.IFNA(INDEX('Bijlage COT'!C:C,MATCH('Betaald tarief 2024'!E198,'Bijlage COT'!A:A,0)),0)</f>
        <v>0</v>
      </c>
      <c r="N198" s="63">
        <f>_xlfn.IFNA(VLOOKUP(E198,'Bijlage NBF'!B:P,15,FALSE),0)</f>
        <v>0</v>
      </c>
      <c r="O198" s="63">
        <f>IF(E198="ZMZ01",I198/(INDEX('Meerzorg gunning'!C:C,MATCH('Betaald tarief 2024'!A198,'Meerzorg gunning'!A:A,0))),MAX(J198:N198))</f>
        <v>0</v>
      </c>
      <c r="P198" s="20" t="str">
        <f t="shared" si="11"/>
        <v/>
      </c>
      <c r="Q198" s="63">
        <f t="shared" si="12"/>
        <v>0</v>
      </c>
    </row>
    <row r="199" spans="8:17" x14ac:dyDescent="0.25">
      <c r="H199" s="4"/>
      <c r="I199" s="66" t="e">
        <f t="shared" si="10"/>
        <v>#DIV/0!</v>
      </c>
      <c r="J199" s="63">
        <f>_xlfn.IFNA(VLOOKUP(E199,'Bijlage ZZP'!B:M,12,FALSE),0)</f>
        <v>0</v>
      </c>
      <c r="K199" s="63">
        <f>_xlfn.IFNA(VLOOKUP(E199,'Bijlage VPT'!B:M,12,FALSE),0)</f>
        <v>0</v>
      </c>
      <c r="L199" s="63">
        <f>_xlfn.IFNA(VLOOKUP(E199,'Bijlage MPT'!B:N,13,FALSE),0)</f>
        <v>0</v>
      </c>
      <c r="M199" s="63">
        <f>_xlfn.IFNA(INDEX('Bijlage COT'!C:C,MATCH('Betaald tarief 2024'!E199,'Bijlage COT'!A:A,0)),0)</f>
        <v>0</v>
      </c>
      <c r="N199" s="63">
        <f>_xlfn.IFNA(VLOOKUP(E199,'Bijlage NBF'!B:P,15,FALSE),0)</f>
        <v>0</v>
      </c>
      <c r="O199" s="63">
        <f>IF(E199="ZMZ01",I199/(INDEX('Meerzorg gunning'!C:C,MATCH('Betaald tarief 2024'!A199,'Meerzorg gunning'!A:A,0))),MAX(J199:N199))</f>
        <v>0</v>
      </c>
      <c r="P199" s="20" t="str">
        <f t="shared" si="11"/>
        <v/>
      </c>
      <c r="Q199" s="63">
        <f t="shared" si="12"/>
        <v>0</v>
      </c>
    </row>
    <row r="200" spans="8:17" x14ac:dyDescent="0.25">
      <c r="H200" s="4"/>
      <c r="I200" s="66" t="e">
        <f t="shared" si="10"/>
        <v>#DIV/0!</v>
      </c>
      <c r="J200" s="63">
        <f>_xlfn.IFNA(VLOOKUP(E200,'Bijlage ZZP'!B:M,12,FALSE),0)</f>
        <v>0</v>
      </c>
      <c r="K200" s="63">
        <f>_xlfn.IFNA(VLOOKUP(E200,'Bijlage VPT'!B:M,12,FALSE),0)</f>
        <v>0</v>
      </c>
      <c r="L200" s="63">
        <f>_xlfn.IFNA(VLOOKUP(E200,'Bijlage MPT'!B:N,13,FALSE),0)</f>
        <v>0</v>
      </c>
      <c r="M200" s="63">
        <f>_xlfn.IFNA(INDEX('Bijlage COT'!C:C,MATCH('Betaald tarief 2024'!E200,'Bijlage COT'!A:A,0)),0)</f>
        <v>0</v>
      </c>
      <c r="N200" s="63">
        <f>_xlfn.IFNA(VLOOKUP(E200,'Bijlage NBF'!B:P,15,FALSE),0)</f>
        <v>0</v>
      </c>
      <c r="O200" s="63">
        <f>IF(E200="ZMZ01",I200/(INDEX('Meerzorg gunning'!C:C,MATCH('Betaald tarief 2024'!A200,'Meerzorg gunning'!A:A,0))),MAX(J200:N200))</f>
        <v>0</v>
      </c>
      <c r="P200" s="20" t="str">
        <f t="shared" si="11"/>
        <v/>
      </c>
      <c r="Q200" s="63">
        <f t="shared" si="12"/>
        <v>0</v>
      </c>
    </row>
    <row r="201" spans="8:17" x14ac:dyDescent="0.25">
      <c r="H201" s="4"/>
      <c r="I201" s="66" t="e">
        <f t="shared" si="10"/>
        <v>#DIV/0!</v>
      </c>
      <c r="J201" s="63">
        <f>_xlfn.IFNA(VLOOKUP(E201,'Bijlage ZZP'!B:M,12,FALSE),0)</f>
        <v>0</v>
      </c>
      <c r="K201" s="63">
        <f>_xlfn.IFNA(VLOOKUP(E201,'Bijlage VPT'!B:M,12,FALSE),0)</f>
        <v>0</v>
      </c>
      <c r="L201" s="63">
        <f>_xlfn.IFNA(VLOOKUP(E201,'Bijlage MPT'!B:N,13,FALSE),0)</f>
        <v>0</v>
      </c>
      <c r="M201" s="63">
        <f>_xlfn.IFNA(INDEX('Bijlage COT'!C:C,MATCH('Betaald tarief 2024'!E201,'Bijlage COT'!A:A,0)),0)</f>
        <v>0</v>
      </c>
      <c r="N201" s="63">
        <f>_xlfn.IFNA(VLOOKUP(E201,'Bijlage NBF'!B:P,15,FALSE),0)</f>
        <v>0</v>
      </c>
      <c r="O201" s="63">
        <f>IF(E201="ZMZ01",I201/(INDEX('Meerzorg gunning'!C:C,MATCH('Betaald tarief 2024'!A201,'Meerzorg gunning'!A:A,0))),MAX(J201:N201))</f>
        <v>0</v>
      </c>
      <c r="P201" s="20" t="str">
        <f t="shared" si="11"/>
        <v/>
      </c>
      <c r="Q201" s="63">
        <f t="shared" si="12"/>
        <v>0</v>
      </c>
    </row>
    <row r="202" spans="8:17" x14ac:dyDescent="0.25">
      <c r="H202" s="4"/>
      <c r="I202" s="66" t="e">
        <f t="shared" si="10"/>
        <v>#DIV/0!</v>
      </c>
      <c r="J202" s="63">
        <f>_xlfn.IFNA(VLOOKUP(E202,'Bijlage ZZP'!B:M,12,FALSE),0)</f>
        <v>0</v>
      </c>
      <c r="K202" s="63">
        <f>_xlfn.IFNA(VLOOKUP(E202,'Bijlage VPT'!B:M,12,FALSE),0)</f>
        <v>0</v>
      </c>
      <c r="L202" s="63">
        <f>_xlfn.IFNA(VLOOKUP(E202,'Bijlage MPT'!B:N,13,FALSE),0)</f>
        <v>0</v>
      </c>
      <c r="M202" s="63">
        <f>_xlfn.IFNA(INDEX('Bijlage COT'!C:C,MATCH('Betaald tarief 2024'!E202,'Bijlage COT'!A:A,0)),0)</f>
        <v>0</v>
      </c>
      <c r="N202" s="63">
        <f>_xlfn.IFNA(VLOOKUP(E202,'Bijlage NBF'!B:P,15,FALSE),0)</f>
        <v>0</v>
      </c>
      <c r="O202" s="63">
        <f>IF(E202="ZMZ01",I202/(INDEX('Meerzorg gunning'!C:C,MATCH('Betaald tarief 2024'!A202,'Meerzorg gunning'!A:A,0))),MAX(J202:N202))</f>
        <v>0</v>
      </c>
      <c r="P202" s="20" t="str">
        <f t="shared" si="11"/>
        <v/>
      </c>
      <c r="Q202" s="63">
        <f t="shared" si="12"/>
        <v>0</v>
      </c>
    </row>
    <row r="203" spans="8:17" x14ac:dyDescent="0.25">
      <c r="H203" s="4"/>
      <c r="I203" s="66" t="e">
        <f t="shared" si="10"/>
        <v>#DIV/0!</v>
      </c>
      <c r="J203" s="63">
        <f>_xlfn.IFNA(VLOOKUP(E203,'Bijlage ZZP'!B:M,12,FALSE),0)</f>
        <v>0</v>
      </c>
      <c r="K203" s="63">
        <f>_xlfn.IFNA(VLOOKUP(E203,'Bijlage VPT'!B:M,12,FALSE),0)</f>
        <v>0</v>
      </c>
      <c r="L203" s="63">
        <f>_xlfn.IFNA(VLOOKUP(E203,'Bijlage MPT'!B:N,13,FALSE),0)</f>
        <v>0</v>
      </c>
      <c r="M203" s="63">
        <f>_xlfn.IFNA(INDEX('Bijlage COT'!C:C,MATCH('Betaald tarief 2024'!E203,'Bijlage COT'!A:A,0)),0)</f>
        <v>0</v>
      </c>
      <c r="N203" s="63">
        <f>_xlfn.IFNA(VLOOKUP(E203,'Bijlage NBF'!B:P,15,FALSE),0)</f>
        <v>0</v>
      </c>
      <c r="O203" s="63">
        <f>IF(E203="ZMZ01",I203/(INDEX('Meerzorg gunning'!C:C,MATCH('Betaald tarief 2024'!A203,'Meerzorg gunning'!A:A,0))),MAX(J203:N203))</f>
        <v>0</v>
      </c>
      <c r="P203" s="20" t="str">
        <f t="shared" si="11"/>
        <v/>
      </c>
      <c r="Q203" s="63">
        <f t="shared" si="12"/>
        <v>0</v>
      </c>
    </row>
    <row r="204" spans="8:17" x14ac:dyDescent="0.25">
      <c r="H204" s="4"/>
      <c r="I204" s="66" t="e">
        <f t="shared" si="10"/>
        <v>#DIV/0!</v>
      </c>
      <c r="J204" s="63">
        <f>_xlfn.IFNA(VLOOKUP(E204,'Bijlage ZZP'!B:M,12,FALSE),0)</f>
        <v>0</v>
      </c>
      <c r="K204" s="63">
        <f>_xlfn.IFNA(VLOOKUP(E204,'Bijlage VPT'!B:M,12,FALSE),0)</f>
        <v>0</v>
      </c>
      <c r="L204" s="63">
        <f>_xlfn.IFNA(VLOOKUP(E204,'Bijlage MPT'!B:N,13,FALSE),0)</f>
        <v>0</v>
      </c>
      <c r="M204" s="63">
        <f>_xlfn.IFNA(INDEX('Bijlage COT'!C:C,MATCH('Betaald tarief 2024'!E204,'Bijlage COT'!A:A,0)),0)</f>
        <v>0</v>
      </c>
      <c r="N204" s="63">
        <f>_xlfn.IFNA(VLOOKUP(E204,'Bijlage NBF'!B:P,15,FALSE),0)</f>
        <v>0</v>
      </c>
      <c r="O204" s="63">
        <f>IF(E204="ZMZ01",I204/(INDEX('Meerzorg gunning'!C:C,MATCH('Betaald tarief 2024'!A204,'Meerzorg gunning'!A:A,0))),MAX(J204:N204))</f>
        <v>0</v>
      </c>
      <c r="P204" s="20" t="str">
        <f t="shared" si="11"/>
        <v/>
      </c>
      <c r="Q204" s="63">
        <f t="shared" si="12"/>
        <v>0</v>
      </c>
    </row>
    <row r="205" spans="8:17" x14ac:dyDescent="0.25">
      <c r="H205" s="4"/>
      <c r="I205" s="66" t="e">
        <f t="shared" si="10"/>
        <v>#DIV/0!</v>
      </c>
      <c r="J205" s="63">
        <f>_xlfn.IFNA(VLOOKUP(E205,'Bijlage ZZP'!B:M,12,FALSE),0)</f>
        <v>0</v>
      </c>
      <c r="K205" s="63">
        <f>_xlfn.IFNA(VLOOKUP(E205,'Bijlage VPT'!B:M,12,FALSE),0)</f>
        <v>0</v>
      </c>
      <c r="L205" s="63">
        <f>_xlfn.IFNA(VLOOKUP(E205,'Bijlage MPT'!B:N,13,FALSE),0)</f>
        <v>0</v>
      </c>
      <c r="M205" s="63">
        <f>_xlfn.IFNA(INDEX('Bijlage COT'!C:C,MATCH('Betaald tarief 2024'!E205,'Bijlage COT'!A:A,0)),0)</f>
        <v>0</v>
      </c>
      <c r="N205" s="63">
        <f>_xlfn.IFNA(VLOOKUP(E205,'Bijlage NBF'!B:P,15,FALSE),0)</f>
        <v>0</v>
      </c>
      <c r="O205" s="63">
        <f>IF(E205="ZMZ01",I205/(INDEX('Meerzorg gunning'!C:C,MATCH('Betaald tarief 2024'!A205,'Meerzorg gunning'!A:A,0))),MAX(J205:N205))</f>
        <v>0</v>
      </c>
      <c r="P205" s="20" t="str">
        <f t="shared" si="11"/>
        <v/>
      </c>
      <c r="Q205" s="63">
        <f t="shared" si="12"/>
        <v>0</v>
      </c>
    </row>
    <row r="206" spans="8:17" x14ac:dyDescent="0.25">
      <c r="H206" s="4"/>
      <c r="I206" s="66" t="e">
        <f t="shared" si="10"/>
        <v>#DIV/0!</v>
      </c>
      <c r="J206" s="63">
        <f>_xlfn.IFNA(VLOOKUP(E206,'Bijlage ZZP'!B:M,12,FALSE),0)</f>
        <v>0</v>
      </c>
      <c r="K206" s="63">
        <f>_xlfn.IFNA(VLOOKUP(E206,'Bijlage VPT'!B:M,12,FALSE),0)</f>
        <v>0</v>
      </c>
      <c r="L206" s="63">
        <f>_xlfn.IFNA(VLOOKUP(E206,'Bijlage MPT'!B:N,13,FALSE),0)</f>
        <v>0</v>
      </c>
      <c r="M206" s="63">
        <f>_xlfn.IFNA(INDEX('Bijlage COT'!C:C,MATCH('Betaald tarief 2024'!E206,'Bijlage COT'!A:A,0)),0)</f>
        <v>0</v>
      </c>
      <c r="N206" s="63">
        <f>_xlfn.IFNA(VLOOKUP(E206,'Bijlage NBF'!B:P,15,FALSE),0)</f>
        <v>0</v>
      </c>
      <c r="O206" s="63">
        <f>IF(E206="ZMZ01",I206/(INDEX('Meerzorg gunning'!C:C,MATCH('Betaald tarief 2024'!A206,'Meerzorg gunning'!A:A,0))),MAX(J206:N206))</f>
        <v>0</v>
      </c>
      <c r="P206" s="20" t="str">
        <f t="shared" si="11"/>
        <v/>
      </c>
      <c r="Q206" s="63">
        <f t="shared" si="12"/>
        <v>0</v>
      </c>
    </row>
    <row r="207" spans="8:17" x14ac:dyDescent="0.25">
      <c r="H207" s="4"/>
      <c r="I207" s="66" t="e">
        <f t="shared" si="10"/>
        <v>#DIV/0!</v>
      </c>
      <c r="J207" s="63">
        <f>_xlfn.IFNA(VLOOKUP(E207,'Bijlage ZZP'!B:M,12,FALSE),0)</f>
        <v>0</v>
      </c>
      <c r="K207" s="63">
        <f>_xlfn.IFNA(VLOOKUP(E207,'Bijlage VPT'!B:M,12,FALSE),0)</f>
        <v>0</v>
      </c>
      <c r="L207" s="63">
        <f>_xlfn.IFNA(VLOOKUP(E207,'Bijlage MPT'!B:N,13,FALSE),0)</f>
        <v>0</v>
      </c>
      <c r="M207" s="63">
        <f>_xlfn.IFNA(INDEX('Bijlage COT'!C:C,MATCH('Betaald tarief 2024'!E207,'Bijlage COT'!A:A,0)),0)</f>
        <v>0</v>
      </c>
      <c r="N207" s="63">
        <f>_xlfn.IFNA(VLOOKUP(E207,'Bijlage NBF'!B:P,15,FALSE),0)</f>
        <v>0</v>
      </c>
      <c r="O207" s="63">
        <f>IF(E207="ZMZ01",I207/(INDEX('Meerzorg gunning'!C:C,MATCH('Betaald tarief 2024'!A207,'Meerzorg gunning'!A:A,0))),MAX(J207:N207))</f>
        <v>0</v>
      </c>
      <c r="P207" s="20" t="str">
        <f t="shared" si="11"/>
        <v/>
      </c>
      <c r="Q207" s="63">
        <f t="shared" si="12"/>
        <v>0</v>
      </c>
    </row>
    <row r="208" spans="8:17" x14ac:dyDescent="0.25">
      <c r="H208" s="4"/>
      <c r="I208" s="66" t="e">
        <f t="shared" si="10"/>
        <v>#DIV/0!</v>
      </c>
      <c r="J208" s="63">
        <f>_xlfn.IFNA(VLOOKUP(E208,'Bijlage ZZP'!B:M,12,FALSE),0)</f>
        <v>0</v>
      </c>
      <c r="K208" s="63">
        <f>_xlfn.IFNA(VLOOKUP(E208,'Bijlage VPT'!B:M,12,FALSE),0)</f>
        <v>0</v>
      </c>
      <c r="L208" s="63">
        <f>_xlfn.IFNA(VLOOKUP(E208,'Bijlage MPT'!B:N,13,FALSE),0)</f>
        <v>0</v>
      </c>
      <c r="M208" s="63">
        <f>_xlfn.IFNA(INDEX('Bijlage COT'!C:C,MATCH('Betaald tarief 2024'!E208,'Bijlage COT'!A:A,0)),0)</f>
        <v>0</v>
      </c>
      <c r="N208" s="63">
        <f>_xlfn.IFNA(VLOOKUP(E208,'Bijlage NBF'!B:P,15,FALSE),0)</f>
        <v>0</v>
      </c>
      <c r="O208" s="63">
        <f>IF(E208="ZMZ01",I208/(INDEX('Meerzorg gunning'!C:C,MATCH('Betaald tarief 2024'!A208,'Meerzorg gunning'!A:A,0))),MAX(J208:N208))</f>
        <v>0</v>
      </c>
      <c r="P208" s="20" t="str">
        <f t="shared" si="11"/>
        <v/>
      </c>
      <c r="Q208" s="63">
        <f t="shared" si="12"/>
        <v>0</v>
      </c>
    </row>
    <row r="209" spans="8:17" x14ac:dyDescent="0.25">
      <c r="H209" s="4"/>
      <c r="I209" s="66" t="e">
        <f t="shared" si="10"/>
        <v>#DIV/0!</v>
      </c>
      <c r="J209" s="63">
        <f>_xlfn.IFNA(VLOOKUP(E209,'Bijlage ZZP'!B:M,12,FALSE),0)</f>
        <v>0</v>
      </c>
      <c r="K209" s="63">
        <f>_xlfn.IFNA(VLOOKUP(E209,'Bijlage VPT'!B:M,12,FALSE),0)</f>
        <v>0</v>
      </c>
      <c r="L209" s="63">
        <f>_xlfn.IFNA(VLOOKUP(E209,'Bijlage MPT'!B:N,13,FALSE),0)</f>
        <v>0</v>
      </c>
      <c r="M209" s="63">
        <f>_xlfn.IFNA(INDEX('Bijlage COT'!C:C,MATCH('Betaald tarief 2024'!E209,'Bijlage COT'!A:A,0)),0)</f>
        <v>0</v>
      </c>
      <c r="N209" s="63">
        <f>_xlfn.IFNA(VLOOKUP(E209,'Bijlage NBF'!B:P,15,FALSE),0)</f>
        <v>0</v>
      </c>
      <c r="O209" s="63">
        <f>IF(E209="ZMZ01",I209/(INDEX('Meerzorg gunning'!C:C,MATCH('Betaald tarief 2024'!A209,'Meerzorg gunning'!A:A,0))),MAX(J209:N209))</f>
        <v>0</v>
      </c>
      <c r="P209" s="20" t="str">
        <f t="shared" si="11"/>
        <v/>
      </c>
      <c r="Q209" s="63">
        <f t="shared" si="12"/>
        <v>0</v>
      </c>
    </row>
    <row r="210" spans="8:17" x14ac:dyDescent="0.25">
      <c r="H210" s="4"/>
      <c r="I210" s="66" t="e">
        <f t="shared" si="10"/>
        <v>#DIV/0!</v>
      </c>
      <c r="J210" s="63">
        <f>_xlfn.IFNA(VLOOKUP(E210,'Bijlage ZZP'!B:M,12,FALSE),0)</f>
        <v>0</v>
      </c>
      <c r="K210" s="63">
        <f>_xlfn.IFNA(VLOOKUP(E210,'Bijlage VPT'!B:M,12,FALSE),0)</f>
        <v>0</v>
      </c>
      <c r="L210" s="63">
        <f>_xlfn.IFNA(VLOOKUP(E210,'Bijlage MPT'!B:N,13,FALSE),0)</f>
        <v>0</v>
      </c>
      <c r="M210" s="63">
        <f>_xlfn.IFNA(INDEX('Bijlage COT'!C:C,MATCH('Betaald tarief 2024'!E210,'Bijlage COT'!A:A,0)),0)</f>
        <v>0</v>
      </c>
      <c r="N210" s="63">
        <f>_xlfn.IFNA(VLOOKUP(E210,'Bijlage NBF'!B:P,15,FALSE),0)</f>
        <v>0</v>
      </c>
      <c r="O210" s="63">
        <f>IF(E210="ZMZ01",I210/(INDEX('Meerzorg gunning'!C:C,MATCH('Betaald tarief 2024'!A210,'Meerzorg gunning'!A:A,0))),MAX(J210:N210))</f>
        <v>0</v>
      </c>
      <c r="P210" s="20" t="str">
        <f t="shared" si="11"/>
        <v/>
      </c>
      <c r="Q210" s="63">
        <f t="shared" si="12"/>
        <v>0</v>
      </c>
    </row>
    <row r="211" spans="8:17" x14ac:dyDescent="0.25">
      <c r="H211" s="4"/>
      <c r="I211" s="66" t="e">
        <f t="shared" si="10"/>
        <v>#DIV/0!</v>
      </c>
      <c r="J211" s="63">
        <f>_xlfn.IFNA(VLOOKUP(E211,'Bijlage ZZP'!B:M,12,FALSE),0)</f>
        <v>0</v>
      </c>
      <c r="K211" s="63">
        <f>_xlfn.IFNA(VLOOKUP(E211,'Bijlage VPT'!B:M,12,FALSE),0)</f>
        <v>0</v>
      </c>
      <c r="L211" s="63">
        <f>_xlfn.IFNA(VLOOKUP(E211,'Bijlage MPT'!B:N,13,FALSE),0)</f>
        <v>0</v>
      </c>
      <c r="M211" s="63">
        <f>_xlfn.IFNA(INDEX('Bijlage COT'!C:C,MATCH('Betaald tarief 2024'!E211,'Bijlage COT'!A:A,0)),0)</f>
        <v>0</v>
      </c>
      <c r="N211" s="63">
        <f>_xlfn.IFNA(VLOOKUP(E211,'Bijlage NBF'!B:P,15,FALSE),0)</f>
        <v>0</v>
      </c>
      <c r="O211" s="63">
        <f>IF(E211="ZMZ01",I211/(INDEX('Meerzorg gunning'!C:C,MATCH('Betaald tarief 2024'!A211,'Meerzorg gunning'!A:A,0))),MAX(J211:N211))</f>
        <v>0</v>
      </c>
      <c r="P211" s="20" t="str">
        <f t="shared" si="11"/>
        <v/>
      </c>
      <c r="Q211" s="63">
        <f t="shared" si="12"/>
        <v>0</v>
      </c>
    </row>
    <row r="212" spans="8:17" x14ac:dyDescent="0.25">
      <c r="H212" s="4"/>
      <c r="I212" s="66" t="e">
        <f t="shared" si="10"/>
        <v>#DIV/0!</v>
      </c>
      <c r="J212" s="63">
        <f>_xlfn.IFNA(VLOOKUP(E212,'Bijlage ZZP'!B:M,12,FALSE),0)</f>
        <v>0</v>
      </c>
      <c r="K212" s="63">
        <f>_xlfn.IFNA(VLOOKUP(E212,'Bijlage VPT'!B:M,12,FALSE),0)</f>
        <v>0</v>
      </c>
      <c r="L212" s="63">
        <f>_xlfn.IFNA(VLOOKUP(E212,'Bijlage MPT'!B:N,13,FALSE),0)</f>
        <v>0</v>
      </c>
      <c r="M212" s="63">
        <f>_xlfn.IFNA(INDEX('Bijlage COT'!C:C,MATCH('Betaald tarief 2024'!E212,'Bijlage COT'!A:A,0)),0)</f>
        <v>0</v>
      </c>
      <c r="N212" s="63">
        <f>_xlfn.IFNA(VLOOKUP(E212,'Bijlage NBF'!B:P,15,FALSE),0)</f>
        <v>0</v>
      </c>
      <c r="O212" s="63">
        <f>IF(E212="ZMZ01",I212/(INDEX('Meerzorg gunning'!C:C,MATCH('Betaald tarief 2024'!A212,'Meerzorg gunning'!A:A,0))),MAX(J212:N212))</f>
        <v>0</v>
      </c>
      <c r="P212" s="20" t="str">
        <f t="shared" si="11"/>
        <v/>
      </c>
      <c r="Q212" s="63">
        <f t="shared" si="12"/>
        <v>0</v>
      </c>
    </row>
    <row r="213" spans="8:17" x14ac:dyDescent="0.25">
      <c r="H213" s="4"/>
      <c r="I213" s="66" t="e">
        <f t="shared" si="10"/>
        <v>#DIV/0!</v>
      </c>
      <c r="J213" s="63">
        <f>_xlfn.IFNA(VLOOKUP(E213,'Bijlage ZZP'!B:M,12,FALSE),0)</f>
        <v>0</v>
      </c>
      <c r="K213" s="63">
        <f>_xlfn.IFNA(VLOOKUP(E213,'Bijlage VPT'!B:M,12,FALSE),0)</f>
        <v>0</v>
      </c>
      <c r="L213" s="63">
        <f>_xlfn.IFNA(VLOOKUP(E213,'Bijlage MPT'!B:N,13,FALSE),0)</f>
        <v>0</v>
      </c>
      <c r="M213" s="63">
        <f>_xlfn.IFNA(INDEX('Bijlage COT'!C:C,MATCH('Betaald tarief 2024'!E213,'Bijlage COT'!A:A,0)),0)</f>
        <v>0</v>
      </c>
      <c r="N213" s="63">
        <f>_xlfn.IFNA(VLOOKUP(E213,'Bijlage NBF'!B:P,15,FALSE),0)</f>
        <v>0</v>
      </c>
      <c r="O213" s="63">
        <f>IF(E213="ZMZ01",I213/(INDEX('Meerzorg gunning'!C:C,MATCH('Betaald tarief 2024'!A213,'Meerzorg gunning'!A:A,0))),MAX(J213:N213))</f>
        <v>0</v>
      </c>
      <c r="P213" s="20" t="str">
        <f t="shared" si="11"/>
        <v/>
      </c>
      <c r="Q213" s="63">
        <f t="shared" si="12"/>
        <v>0</v>
      </c>
    </row>
    <row r="214" spans="8:17" x14ac:dyDescent="0.25">
      <c r="H214" s="4"/>
      <c r="I214" s="66" t="e">
        <f t="shared" si="10"/>
        <v>#DIV/0!</v>
      </c>
      <c r="J214" s="63">
        <f>_xlfn.IFNA(VLOOKUP(E214,'Bijlage ZZP'!B:M,12,FALSE),0)</f>
        <v>0</v>
      </c>
      <c r="K214" s="63">
        <f>_xlfn.IFNA(VLOOKUP(E214,'Bijlage VPT'!B:M,12,FALSE),0)</f>
        <v>0</v>
      </c>
      <c r="L214" s="63">
        <f>_xlfn.IFNA(VLOOKUP(E214,'Bijlage MPT'!B:N,13,FALSE),0)</f>
        <v>0</v>
      </c>
      <c r="M214" s="63">
        <f>_xlfn.IFNA(INDEX('Bijlage COT'!C:C,MATCH('Betaald tarief 2024'!E214,'Bijlage COT'!A:A,0)),0)</f>
        <v>0</v>
      </c>
      <c r="N214" s="63">
        <f>_xlfn.IFNA(VLOOKUP(E214,'Bijlage NBF'!B:P,15,FALSE),0)</f>
        <v>0</v>
      </c>
      <c r="O214" s="63">
        <f>IF(E214="ZMZ01",I214/(INDEX('Meerzorg gunning'!C:C,MATCH('Betaald tarief 2024'!A214,'Meerzorg gunning'!A:A,0))),MAX(J214:N214))</f>
        <v>0</v>
      </c>
      <c r="P214" s="20" t="str">
        <f t="shared" si="11"/>
        <v/>
      </c>
      <c r="Q214" s="63">
        <f t="shared" si="12"/>
        <v>0</v>
      </c>
    </row>
    <row r="215" spans="8:17" x14ac:dyDescent="0.25">
      <c r="H215" s="4"/>
      <c r="I215" s="66" t="e">
        <f t="shared" si="10"/>
        <v>#DIV/0!</v>
      </c>
      <c r="J215" s="63">
        <f>_xlfn.IFNA(VLOOKUP(E215,'Bijlage ZZP'!B:M,12,FALSE),0)</f>
        <v>0</v>
      </c>
      <c r="K215" s="63">
        <f>_xlfn.IFNA(VLOOKUP(E215,'Bijlage VPT'!B:M,12,FALSE),0)</f>
        <v>0</v>
      </c>
      <c r="L215" s="63">
        <f>_xlfn.IFNA(VLOOKUP(E215,'Bijlage MPT'!B:N,13,FALSE),0)</f>
        <v>0</v>
      </c>
      <c r="M215" s="63">
        <f>_xlfn.IFNA(INDEX('Bijlage COT'!C:C,MATCH('Betaald tarief 2024'!E215,'Bijlage COT'!A:A,0)),0)</f>
        <v>0</v>
      </c>
      <c r="N215" s="63">
        <f>_xlfn.IFNA(VLOOKUP(E215,'Bijlage NBF'!B:P,15,FALSE),0)</f>
        <v>0</v>
      </c>
      <c r="O215" s="63">
        <f>IF(E215="ZMZ01",I215/(INDEX('Meerzorg gunning'!C:C,MATCH('Betaald tarief 2024'!A215,'Meerzorg gunning'!A:A,0))),MAX(J215:N215))</f>
        <v>0</v>
      </c>
      <c r="P215" s="20" t="str">
        <f t="shared" si="11"/>
        <v/>
      </c>
      <c r="Q215" s="63">
        <f t="shared" si="12"/>
        <v>0</v>
      </c>
    </row>
    <row r="216" spans="8:17" x14ac:dyDescent="0.25">
      <c r="H216" s="4"/>
      <c r="I216" s="66" t="e">
        <f t="shared" si="10"/>
        <v>#DIV/0!</v>
      </c>
      <c r="J216" s="63">
        <f>_xlfn.IFNA(VLOOKUP(E216,'Bijlage ZZP'!B:M,12,FALSE),0)</f>
        <v>0</v>
      </c>
      <c r="K216" s="63">
        <f>_xlfn.IFNA(VLOOKUP(E216,'Bijlage VPT'!B:M,12,FALSE),0)</f>
        <v>0</v>
      </c>
      <c r="L216" s="63">
        <f>_xlfn.IFNA(VLOOKUP(E216,'Bijlage MPT'!B:N,13,FALSE),0)</f>
        <v>0</v>
      </c>
      <c r="M216" s="63">
        <f>_xlfn.IFNA(INDEX('Bijlage COT'!C:C,MATCH('Betaald tarief 2024'!E216,'Bijlage COT'!A:A,0)),0)</f>
        <v>0</v>
      </c>
      <c r="N216" s="63">
        <f>_xlfn.IFNA(VLOOKUP(E216,'Bijlage NBF'!B:P,15,FALSE),0)</f>
        <v>0</v>
      </c>
      <c r="O216" s="63">
        <f>IF(E216="ZMZ01",I216/(INDEX('Meerzorg gunning'!C:C,MATCH('Betaald tarief 2024'!A216,'Meerzorg gunning'!A:A,0))),MAX(J216:N216))</f>
        <v>0</v>
      </c>
      <c r="P216" s="20" t="str">
        <f t="shared" si="11"/>
        <v/>
      </c>
      <c r="Q216" s="63">
        <f t="shared" si="12"/>
        <v>0</v>
      </c>
    </row>
    <row r="217" spans="8:17" x14ac:dyDescent="0.25">
      <c r="H217" s="4"/>
      <c r="I217" s="66" t="e">
        <f t="shared" si="10"/>
        <v>#DIV/0!</v>
      </c>
      <c r="J217" s="63">
        <f>_xlfn.IFNA(VLOOKUP(E217,'Bijlage ZZP'!B:M,12,FALSE),0)</f>
        <v>0</v>
      </c>
      <c r="K217" s="63">
        <f>_xlfn.IFNA(VLOOKUP(E217,'Bijlage VPT'!B:M,12,FALSE),0)</f>
        <v>0</v>
      </c>
      <c r="L217" s="63">
        <f>_xlfn.IFNA(VLOOKUP(E217,'Bijlage MPT'!B:N,13,FALSE),0)</f>
        <v>0</v>
      </c>
      <c r="M217" s="63">
        <f>_xlfn.IFNA(INDEX('Bijlage COT'!C:C,MATCH('Betaald tarief 2024'!E217,'Bijlage COT'!A:A,0)),0)</f>
        <v>0</v>
      </c>
      <c r="N217" s="63">
        <f>_xlfn.IFNA(VLOOKUP(E217,'Bijlage NBF'!B:P,15,FALSE),0)</f>
        <v>0</v>
      </c>
      <c r="O217" s="63">
        <f>IF(E217="ZMZ01",I217/(INDEX('Meerzorg gunning'!C:C,MATCH('Betaald tarief 2024'!A217,'Meerzorg gunning'!A:A,0))),MAX(J217:N217))</f>
        <v>0</v>
      </c>
      <c r="P217" s="20" t="str">
        <f t="shared" si="11"/>
        <v/>
      </c>
      <c r="Q217" s="63">
        <f t="shared" si="12"/>
        <v>0</v>
      </c>
    </row>
    <row r="218" spans="8:17" x14ac:dyDescent="0.25">
      <c r="H218" s="4"/>
      <c r="I218" s="66" t="e">
        <f t="shared" si="10"/>
        <v>#DIV/0!</v>
      </c>
      <c r="J218" s="63">
        <f>_xlfn.IFNA(VLOOKUP(E218,'Bijlage ZZP'!B:M,12,FALSE),0)</f>
        <v>0</v>
      </c>
      <c r="K218" s="63">
        <f>_xlfn.IFNA(VLOOKUP(E218,'Bijlage VPT'!B:M,12,FALSE),0)</f>
        <v>0</v>
      </c>
      <c r="L218" s="63">
        <f>_xlfn.IFNA(VLOOKUP(E218,'Bijlage MPT'!B:N,13,FALSE),0)</f>
        <v>0</v>
      </c>
      <c r="M218" s="63">
        <f>_xlfn.IFNA(INDEX('Bijlage COT'!C:C,MATCH('Betaald tarief 2024'!E218,'Bijlage COT'!A:A,0)),0)</f>
        <v>0</v>
      </c>
      <c r="N218" s="63">
        <f>_xlfn.IFNA(VLOOKUP(E218,'Bijlage NBF'!B:P,15,FALSE),0)</f>
        <v>0</v>
      </c>
      <c r="O218" s="63">
        <f>IF(E218="ZMZ01",I218/(INDEX('Meerzorg gunning'!C:C,MATCH('Betaald tarief 2024'!A218,'Meerzorg gunning'!A:A,0))),MAX(J218:N218))</f>
        <v>0</v>
      </c>
      <c r="P218" s="20" t="str">
        <f t="shared" si="11"/>
        <v/>
      </c>
      <c r="Q218" s="63">
        <f t="shared" si="12"/>
        <v>0</v>
      </c>
    </row>
    <row r="219" spans="8:17" x14ac:dyDescent="0.25">
      <c r="H219" s="4"/>
      <c r="I219" s="66" t="e">
        <f t="shared" si="10"/>
        <v>#DIV/0!</v>
      </c>
      <c r="J219" s="63">
        <f>_xlfn.IFNA(VLOOKUP(E219,'Bijlage ZZP'!B:M,12,FALSE),0)</f>
        <v>0</v>
      </c>
      <c r="K219" s="63">
        <f>_xlfn.IFNA(VLOOKUP(E219,'Bijlage VPT'!B:M,12,FALSE),0)</f>
        <v>0</v>
      </c>
      <c r="L219" s="63">
        <f>_xlfn.IFNA(VLOOKUP(E219,'Bijlage MPT'!B:N,13,FALSE),0)</f>
        <v>0</v>
      </c>
      <c r="M219" s="63">
        <f>_xlfn.IFNA(INDEX('Bijlage COT'!C:C,MATCH('Betaald tarief 2024'!E219,'Bijlage COT'!A:A,0)),0)</f>
        <v>0</v>
      </c>
      <c r="N219" s="63">
        <f>_xlfn.IFNA(VLOOKUP(E219,'Bijlage NBF'!B:P,15,FALSE),0)</f>
        <v>0</v>
      </c>
      <c r="O219" s="63">
        <f>IF(E219="ZMZ01",I219/(INDEX('Meerzorg gunning'!C:C,MATCH('Betaald tarief 2024'!A219,'Meerzorg gunning'!A:A,0))),MAX(J219:N219))</f>
        <v>0</v>
      </c>
      <c r="P219" s="20" t="str">
        <f t="shared" si="11"/>
        <v/>
      </c>
      <c r="Q219" s="63">
        <f t="shared" si="12"/>
        <v>0</v>
      </c>
    </row>
    <row r="220" spans="8:17" x14ac:dyDescent="0.25">
      <c r="H220" s="4"/>
      <c r="I220" s="66" t="e">
        <f t="shared" si="10"/>
        <v>#DIV/0!</v>
      </c>
      <c r="J220" s="63">
        <f>_xlfn.IFNA(VLOOKUP(E220,'Bijlage ZZP'!B:M,12,FALSE),0)</f>
        <v>0</v>
      </c>
      <c r="K220" s="63">
        <f>_xlfn.IFNA(VLOOKUP(E220,'Bijlage VPT'!B:M,12,FALSE),0)</f>
        <v>0</v>
      </c>
      <c r="L220" s="63">
        <f>_xlfn.IFNA(VLOOKUP(E220,'Bijlage MPT'!B:N,13,FALSE),0)</f>
        <v>0</v>
      </c>
      <c r="M220" s="63">
        <f>_xlfn.IFNA(INDEX('Bijlage COT'!C:C,MATCH('Betaald tarief 2024'!E220,'Bijlage COT'!A:A,0)),0)</f>
        <v>0</v>
      </c>
      <c r="N220" s="63">
        <f>_xlfn.IFNA(VLOOKUP(E220,'Bijlage NBF'!B:P,15,FALSE),0)</f>
        <v>0</v>
      </c>
      <c r="O220" s="63">
        <f>IF(E220="ZMZ01",I220/(INDEX('Meerzorg gunning'!C:C,MATCH('Betaald tarief 2024'!A220,'Meerzorg gunning'!A:A,0))),MAX(J220:N220))</f>
        <v>0</v>
      </c>
      <c r="P220" s="20" t="str">
        <f t="shared" si="11"/>
        <v/>
      </c>
      <c r="Q220" s="63">
        <f t="shared" si="12"/>
        <v>0</v>
      </c>
    </row>
    <row r="221" spans="8:17" x14ac:dyDescent="0.25">
      <c r="H221" s="4"/>
      <c r="I221" s="66" t="e">
        <f t="shared" si="10"/>
        <v>#DIV/0!</v>
      </c>
      <c r="J221" s="63">
        <f>_xlfn.IFNA(VLOOKUP(E221,'Bijlage ZZP'!B:M,12,FALSE),0)</f>
        <v>0</v>
      </c>
      <c r="K221" s="63">
        <f>_xlfn.IFNA(VLOOKUP(E221,'Bijlage VPT'!B:M,12,FALSE),0)</f>
        <v>0</v>
      </c>
      <c r="L221" s="63">
        <f>_xlfn.IFNA(VLOOKUP(E221,'Bijlage MPT'!B:N,13,FALSE),0)</f>
        <v>0</v>
      </c>
      <c r="M221" s="63">
        <f>_xlfn.IFNA(INDEX('Bijlage COT'!C:C,MATCH('Betaald tarief 2024'!E221,'Bijlage COT'!A:A,0)),0)</f>
        <v>0</v>
      </c>
      <c r="N221" s="63">
        <f>_xlfn.IFNA(VLOOKUP(E221,'Bijlage NBF'!B:P,15,FALSE),0)</f>
        <v>0</v>
      </c>
      <c r="O221" s="63">
        <f>IF(E221="ZMZ01",I221/(INDEX('Meerzorg gunning'!C:C,MATCH('Betaald tarief 2024'!A221,'Meerzorg gunning'!A:A,0))),MAX(J221:N221))</f>
        <v>0</v>
      </c>
      <c r="P221" s="20" t="str">
        <f t="shared" si="11"/>
        <v/>
      </c>
      <c r="Q221" s="63">
        <f t="shared" si="12"/>
        <v>0</v>
      </c>
    </row>
    <row r="222" spans="8:17" x14ac:dyDescent="0.25">
      <c r="H222" s="4"/>
      <c r="I222" s="66" t="e">
        <f t="shared" si="10"/>
        <v>#DIV/0!</v>
      </c>
      <c r="J222" s="63">
        <f>_xlfn.IFNA(VLOOKUP(E222,'Bijlage ZZP'!B:M,12,FALSE),0)</f>
        <v>0</v>
      </c>
      <c r="K222" s="63">
        <f>_xlfn.IFNA(VLOOKUP(E222,'Bijlage VPT'!B:M,12,FALSE),0)</f>
        <v>0</v>
      </c>
      <c r="L222" s="63">
        <f>_xlfn.IFNA(VLOOKUP(E222,'Bijlage MPT'!B:N,13,FALSE),0)</f>
        <v>0</v>
      </c>
      <c r="M222" s="63">
        <f>_xlfn.IFNA(INDEX('Bijlage COT'!C:C,MATCH('Betaald tarief 2024'!E222,'Bijlage COT'!A:A,0)),0)</f>
        <v>0</v>
      </c>
      <c r="N222" s="63">
        <f>_xlfn.IFNA(VLOOKUP(E222,'Bijlage NBF'!B:P,15,FALSE),0)</f>
        <v>0</v>
      </c>
      <c r="O222" s="63">
        <f>IF(E222="ZMZ01",I222/(INDEX('Meerzorg gunning'!C:C,MATCH('Betaald tarief 2024'!A222,'Meerzorg gunning'!A:A,0))),MAX(J222:N222))</f>
        <v>0</v>
      </c>
      <c r="P222" s="20" t="str">
        <f t="shared" si="11"/>
        <v/>
      </c>
      <c r="Q222" s="63">
        <f t="shared" si="12"/>
        <v>0</v>
      </c>
    </row>
    <row r="223" spans="8:17" x14ac:dyDescent="0.25">
      <c r="H223" s="4"/>
      <c r="I223" s="66" t="e">
        <f t="shared" si="10"/>
        <v>#DIV/0!</v>
      </c>
      <c r="J223" s="63">
        <f>_xlfn.IFNA(VLOOKUP(E223,'Bijlage ZZP'!B:M,12,FALSE),0)</f>
        <v>0</v>
      </c>
      <c r="K223" s="63">
        <f>_xlfn.IFNA(VLOOKUP(E223,'Bijlage VPT'!B:M,12,FALSE),0)</f>
        <v>0</v>
      </c>
      <c r="L223" s="63">
        <f>_xlfn.IFNA(VLOOKUP(E223,'Bijlage MPT'!B:N,13,FALSE),0)</f>
        <v>0</v>
      </c>
      <c r="M223" s="63">
        <f>_xlfn.IFNA(INDEX('Bijlage COT'!C:C,MATCH('Betaald tarief 2024'!E223,'Bijlage COT'!A:A,0)),0)</f>
        <v>0</v>
      </c>
      <c r="N223" s="63">
        <f>_xlfn.IFNA(VLOOKUP(E223,'Bijlage NBF'!B:P,15,FALSE),0)</f>
        <v>0</v>
      </c>
      <c r="O223" s="63">
        <f>IF(E223="ZMZ01",I223/(INDEX('Meerzorg gunning'!C:C,MATCH('Betaald tarief 2024'!A223,'Meerzorg gunning'!A:A,0))),MAX(J223:N223))</f>
        <v>0</v>
      </c>
      <c r="P223" s="20" t="str">
        <f t="shared" si="11"/>
        <v/>
      </c>
      <c r="Q223" s="63">
        <f t="shared" si="12"/>
        <v>0</v>
      </c>
    </row>
    <row r="224" spans="8:17" x14ac:dyDescent="0.25">
      <c r="H224" s="4"/>
      <c r="I224" s="66" t="e">
        <f t="shared" si="10"/>
        <v>#DIV/0!</v>
      </c>
      <c r="J224" s="63">
        <f>_xlfn.IFNA(VLOOKUP(E224,'Bijlage ZZP'!B:M,12,FALSE),0)</f>
        <v>0</v>
      </c>
      <c r="K224" s="63">
        <f>_xlfn.IFNA(VLOOKUP(E224,'Bijlage VPT'!B:M,12,FALSE),0)</f>
        <v>0</v>
      </c>
      <c r="L224" s="63">
        <f>_xlfn.IFNA(VLOOKUP(E224,'Bijlage MPT'!B:N,13,FALSE),0)</f>
        <v>0</v>
      </c>
      <c r="M224" s="63">
        <f>_xlfn.IFNA(INDEX('Bijlage COT'!C:C,MATCH('Betaald tarief 2024'!E224,'Bijlage COT'!A:A,0)),0)</f>
        <v>0</v>
      </c>
      <c r="N224" s="63">
        <f>_xlfn.IFNA(VLOOKUP(E224,'Bijlage NBF'!B:P,15,FALSE),0)</f>
        <v>0</v>
      </c>
      <c r="O224" s="63">
        <f>IF(E224="ZMZ01",I224/(INDEX('Meerzorg gunning'!C:C,MATCH('Betaald tarief 2024'!A224,'Meerzorg gunning'!A:A,0))),MAX(J224:N224))</f>
        <v>0</v>
      </c>
      <c r="P224" s="20" t="str">
        <f t="shared" si="11"/>
        <v/>
      </c>
      <c r="Q224" s="63">
        <f t="shared" si="12"/>
        <v>0</v>
      </c>
    </row>
    <row r="225" spans="8:17" x14ac:dyDescent="0.25">
      <c r="H225" s="4"/>
      <c r="I225" s="66" t="e">
        <f t="shared" si="10"/>
        <v>#DIV/0!</v>
      </c>
      <c r="J225" s="63">
        <f>_xlfn.IFNA(VLOOKUP(E225,'Bijlage ZZP'!B:M,12,FALSE),0)</f>
        <v>0</v>
      </c>
      <c r="K225" s="63">
        <f>_xlfn.IFNA(VLOOKUP(E225,'Bijlage VPT'!B:M,12,FALSE),0)</f>
        <v>0</v>
      </c>
      <c r="L225" s="63">
        <f>_xlfn.IFNA(VLOOKUP(E225,'Bijlage MPT'!B:N,13,FALSE),0)</f>
        <v>0</v>
      </c>
      <c r="M225" s="63">
        <f>_xlfn.IFNA(INDEX('Bijlage COT'!C:C,MATCH('Betaald tarief 2024'!E225,'Bijlage COT'!A:A,0)),0)</f>
        <v>0</v>
      </c>
      <c r="N225" s="63">
        <f>_xlfn.IFNA(VLOOKUP(E225,'Bijlage NBF'!B:P,15,FALSE),0)</f>
        <v>0</v>
      </c>
      <c r="O225" s="63">
        <f>IF(E225="ZMZ01",I225/(INDEX('Meerzorg gunning'!C:C,MATCH('Betaald tarief 2024'!A225,'Meerzorg gunning'!A:A,0))),MAX(J225:N225))</f>
        <v>0</v>
      </c>
      <c r="P225" s="20" t="str">
        <f t="shared" si="11"/>
        <v/>
      </c>
      <c r="Q225" s="63">
        <f t="shared" si="12"/>
        <v>0</v>
      </c>
    </row>
    <row r="226" spans="8:17" x14ac:dyDescent="0.25">
      <c r="H226" s="4"/>
      <c r="I226" s="66" t="e">
        <f t="shared" si="10"/>
        <v>#DIV/0!</v>
      </c>
      <c r="J226" s="63">
        <f>_xlfn.IFNA(VLOOKUP(E226,'Bijlage ZZP'!B:M,12,FALSE),0)</f>
        <v>0</v>
      </c>
      <c r="K226" s="63">
        <f>_xlfn.IFNA(VLOOKUP(E226,'Bijlage VPT'!B:M,12,FALSE),0)</f>
        <v>0</v>
      </c>
      <c r="L226" s="63">
        <f>_xlfn.IFNA(VLOOKUP(E226,'Bijlage MPT'!B:N,13,FALSE),0)</f>
        <v>0</v>
      </c>
      <c r="M226" s="63">
        <f>_xlfn.IFNA(INDEX('Bijlage COT'!C:C,MATCH('Betaald tarief 2024'!E226,'Bijlage COT'!A:A,0)),0)</f>
        <v>0</v>
      </c>
      <c r="N226" s="63">
        <f>_xlfn.IFNA(VLOOKUP(E226,'Bijlage NBF'!B:P,15,FALSE),0)</f>
        <v>0</v>
      </c>
      <c r="O226" s="63">
        <f>IF(E226="ZMZ01",I226/(INDEX('Meerzorg gunning'!C:C,MATCH('Betaald tarief 2024'!A226,'Meerzorg gunning'!A:A,0))),MAX(J226:N226))</f>
        <v>0</v>
      </c>
      <c r="P226" s="20" t="str">
        <f t="shared" si="11"/>
        <v/>
      </c>
      <c r="Q226" s="63">
        <f t="shared" si="12"/>
        <v>0</v>
      </c>
    </row>
    <row r="227" spans="8:17" x14ac:dyDescent="0.25">
      <c r="H227" s="4"/>
      <c r="I227" s="66" t="e">
        <f t="shared" si="10"/>
        <v>#DIV/0!</v>
      </c>
      <c r="J227" s="63">
        <f>_xlfn.IFNA(VLOOKUP(E227,'Bijlage ZZP'!B:M,12,FALSE),0)</f>
        <v>0</v>
      </c>
      <c r="K227" s="63">
        <f>_xlfn.IFNA(VLOOKUP(E227,'Bijlage VPT'!B:M,12,FALSE),0)</f>
        <v>0</v>
      </c>
      <c r="L227" s="63">
        <f>_xlfn.IFNA(VLOOKUP(E227,'Bijlage MPT'!B:N,13,FALSE),0)</f>
        <v>0</v>
      </c>
      <c r="M227" s="63">
        <f>_xlfn.IFNA(INDEX('Bijlage COT'!C:C,MATCH('Betaald tarief 2024'!E227,'Bijlage COT'!A:A,0)),0)</f>
        <v>0</v>
      </c>
      <c r="N227" s="63">
        <f>_xlfn.IFNA(VLOOKUP(E227,'Bijlage NBF'!B:P,15,FALSE),0)</f>
        <v>0</v>
      </c>
      <c r="O227" s="63">
        <f>IF(E227="ZMZ01",I227/(INDEX('Meerzorg gunning'!C:C,MATCH('Betaald tarief 2024'!A227,'Meerzorg gunning'!A:A,0))),MAX(J227:N227))</f>
        <v>0</v>
      </c>
      <c r="P227" s="20" t="str">
        <f t="shared" si="11"/>
        <v/>
      </c>
      <c r="Q227" s="63">
        <f t="shared" si="12"/>
        <v>0</v>
      </c>
    </row>
    <row r="228" spans="8:17" x14ac:dyDescent="0.25">
      <c r="H228" s="4"/>
      <c r="I228" s="66" t="e">
        <f t="shared" si="10"/>
        <v>#DIV/0!</v>
      </c>
      <c r="J228" s="63">
        <f>_xlfn.IFNA(VLOOKUP(E228,'Bijlage ZZP'!B:M,12,FALSE),0)</f>
        <v>0</v>
      </c>
      <c r="K228" s="63">
        <f>_xlfn.IFNA(VLOOKUP(E228,'Bijlage VPT'!B:M,12,FALSE),0)</f>
        <v>0</v>
      </c>
      <c r="L228" s="63">
        <f>_xlfn.IFNA(VLOOKUP(E228,'Bijlage MPT'!B:N,13,FALSE),0)</f>
        <v>0</v>
      </c>
      <c r="M228" s="63">
        <f>_xlfn.IFNA(INDEX('Bijlage COT'!C:C,MATCH('Betaald tarief 2024'!E228,'Bijlage COT'!A:A,0)),0)</f>
        <v>0</v>
      </c>
      <c r="N228" s="63">
        <f>_xlfn.IFNA(VLOOKUP(E228,'Bijlage NBF'!B:P,15,FALSE),0)</f>
        <v>0</v>
      </c>
      <c r="O228" s="63">
        <f>IF(E228="ZMZ01",I228/(INDEX('Meerzorg gunning'!C:C,MATCH('Betaald tarief 2024'!A228,'Meerzorg gunning'!A:A,0))),MAX(J228:N228))</f>
        <v>0</v>
      </c>
      <c r="P228" s="20" t="str">
        <f t="shared" si="11"/>
        <v/>
      </c>
      <c r="Q228" s="63">
        <f t="shared" si="12"/>
        <v>0</v>
      </c>
    </row>
    <row r="229" spans="8:17" x14ac:dyDescent="0.25">
      <c r="H229" s="4"/>
      <c r="I229" s="66" t="e">
        <f t="shared" si="10"/>
        <v>#DIV/0!</v>
      </c>
      <c r="J229" s="63">
        <f>_xlfn.IFNA(VLOOKUP(E229,'Bijlage ZZP'!B:M,12,FALSE),0)</f>
        <v>0</v>
      </c>
      <c r="K229" s="63">
        <f>_xlfn.IFNA(VLOOKUP(E229,'Bijlage VPT'!B:M,12,FALSE),0)</f>
        <v>0</v>
      </c>
      <c r="L229" s="63">
        <f>_xlfn.IFNA(VLOOKUP(E229,'Bijlage MPT'!B:N,13,FALSE),0)</f>
        <v>0</v>
      </c>
      <c r="M229" s="63">
        <f>_xlfn.IFNA(INDEX('Bijlage COT'!C:C,MATCH('Betaald tarief 2024'!E229,'Bijlage COT'!A:A,0)),0)</f>
        <v>0</v>
      </c>
      <c r="N229" s="63">
        <f>_xlfn.IFNA(VLOOKUP(E229,'Bijlage NBF'!B:P,15,FALSE),0)</f>
        <v>0</v>
      </c>
      <c r="O229" s="63">
        <f>IF(E229="ZMZ01",I229/(INDEX('Meerzorg gunning'!C:C,MATCH('Betaald tarief 2024'!A229,'Meerzorg gunning'!A:A,0))),MAX(J229:N229))</f>
        <v>0</v>
      </c>
      <c r="P229" s="20" t="str">
        <f t="shared" si="11"/>
        <v/>
      </c>
      <c r="Q229" s="63">
        <f t="shared" si="12"/>
        <v>0</v>
      </c>
    </row>
    <row r="230" spans="8:17" x14ac:dyDescent="0.25">
      <c r="H230" s="4"/>
      <c r="I230" s="66" t="e">
        <f t="shared" si="10"/>
        <v>#DIV/0!</v>
      </c>
      <c r="J230" s="63">
        <f>_xlfn.IFNA(VLOOKUP(E230,'Bijlage ZZP'!B:M,12,FALSE),0)</f>
        <v>0</v>
      </c>
      <c r="K230" s="63">
        <f>_xlfn.IFNA(VLOOKUP(E230,'Bijlage VPT'!B:M,12,FALSE),0)</f>
        <v>0</v>
      </c>
      <c r="L230" s="63">
        <f>_xlfn.IFNA(VLOOKUP(E230,'Bijlage MPT'!B:N,13,FALSE),0)</f>
        <v>0</v>
      </c>
      <c r="M230" s="63">
        <f>_xlfn.IFNA(INDEX('Bijlage COT'!C:C,MATCH('Betaald tarief 2024'!E230,'Bijlage COT'!A:A,0)),0)</f>
        <v>0</v>
      </c>
      <c r="N230" s="63">
        <f>_xlfn.IFNA(VLOOKUP(E230,'Bijlage NBF'!B:P,15,FALSE),0)</f>
        <v>0</v>
      </c>
      <c r="O230" s="63">
        <f>IF(E230="ZMZ01",I230/(INDEX('Meerzorg gunning'!C:C,MATCH('Betaald tarief 2024'!A230,'Meerzorg gunning'!A:A,0))),MAX(J230:N230))</f>
        <v>0</v>
      </c>
      <c r="P230" s="20" t="str">
        <f t="shared" si="11"/>
        <v/>
      </c>
      <c r="Q230" s="63">
        <f t="shared" si="12"/>
        <v>0</v>
      </c>
    </row>
    <row r="231" spans="8:17" x14ac:dyDescent="0.25">
      <c r="H231" s="4"/>
      <c r="I231" s="66" t="e">
        <f t="shared" si="10"/>
        <v>#DIV/0!</v>
      </c>
      <c r="J231" s="63">
        <f>_xlfn.IFNA(VLOOKUP(E231,'Bijlage ZZP'!B:M,12,FALSE),0)</f>
        <v>0</v>
      </c>
      <c r="K231" s="63">
        <f>_xlfn.IFNA(VLOOKUP(E231,'Bijlage VPT'!B:M,12,FALSE),0)</f>
        <v>0</v>
      </c>
      <c r="L231" s="63">
        <f>_xlfn.IFNA(VLOOKUP(E231,'Bijlage MPT'!B:N,13,FALSE),0)</f>
        <v>0</v>
      </c>
      <c r="M231" s="63">
        <f>_xlfn.IFNA(INDEX('Bijlage COT'!C:C,MATCH('Betaald tarief 2024'!E231,'Bijlage COT'!A:A,0)),0)</f>
        <v>0</v>
      </c>
      <c r="N231" s="63">
        <f>_xlfn.IFNA(VLOOKUP(E231,'Bijlage NBF'!B:P,15,FALSE),0)</f>
        <v>0</v>
      </c>
      <c r="O231" s="63">
        <f>IF(E231="ZMZ01",I231/(INDEX('Meerzorg gunning'!C:C,MATCH('Betaald tarief 2024'!A231,'Meerzorg gunning'!A:A,0))),MAX(J231:N231))</f>
        <v>0</v>
      </c>
      <c r="P231" s="20" t="str">
        <f t="shared" si="11"/>
        <v/>
      </c>
      <c r="Q231" s="63">
        <f t="shared" si="12"/>
        <v>0</v>
      </c>
    </row>
    <row r="232" spans="8:17" x14ac:dyDescent="0.25">
      <c r="H232" s="4"/>
      <c r="I232" s="66" t="e">
        <f t="shared" si="10"/>
        <v>#DIV/0!</v>
      </c>
      <c r="J232" s="63">
        <f>_xlfn.IFNA(VLOOKUP(E232,'Bijlage ZZP'!B:M,12,FALSE),0)</f>
        <v>0</v>
      </c>
      <c r="K232" s="63">
        <f>_xlfn.IFNA(VLOOKUP(E232,'Bijlage VPT'!B:M,12,FALSE),0)</f>
        <v>0</v>
      </c>
      <c r="L232" s="63">
        <f>_xlfn.IFNA(VLOOKUP(E232,'Bijlage MPT'!B:N,13,FALSE),0)</f>
        <v>0</v>
      </c>
      <c r="M232" s="63">
        <f>_xlfn.IFNA(INDEX('Bijlage COT'!C:C,MATCH('Betaald tarief 2024'!E232,'Bijlage COT'!A:A,0)),0)</f>
        <v>0</v>
      </c>
      <c r="N232" s="63">
        <f>_xlfn.IFNA(VLOOKUP(E232,'Bijlage NBF'!B:P,15,FALSE),0)</f>
        <v>0</v>
      </c>
      <c r="O232" s="63">
        <f>IF(E232="ZMZ01",I232/(INDEX('Meerzorg gunning'!C:C,MATCH('Betaald tarief 2024'!A232,'Meerzorg gunning'!A:A,0))),MAX(J232:N232))</f>
        <v>0</v>
      </c>
      <c r="P232" s="20" t="str">
        <f t="shared" si="11"/>
        <v/>
      </c>
      <c r="Q232" s="63">
        <f t="shared" si="12"/>
        <v>0</v>
      </c>
    </row>
    <row r="233" spans="8:17" x14ac:dyDescent="0.25">
      <c r="H233" s="4"/>
      <c r="I233" s="66" t="e">
        <f t="shared" si="10"/>
        <v>#DIV/0!</v>
      </c>
      <c r="J233" s="63">
        <f>_xlfn.IFNA(VLOOKUP(E233,'Bijlage ZZP'!B:M,12,FALSE),0)</f>
        <v>0</v>
      </c>
      <c r="K233" s="63">
        <f>_xlfn.IFNA(VLOOKUP(E233,'Bijlage VPT'!B:M,12,FALSE),0)</f>
        <v>0</v>
      </c>
      <c r="L233" s="63">
        <f>_xlfn.IFNA(VLOOKUP(E233,'Bijlage MPT'!B:N,13,FALSE),0)</f>
        <v>0</v>
      </c>
      <c r="M233" s="63">
        <f>_xlfn.IFNA(INDEX('Bijlage COT'!C:C,MATCH('Betaald tarief 2024'!E233,'Bijlage COT'!A:A,0)),0)</f>
        <v>0</v>
      </c>
      <c r="N233" s="63">
        <f>_xlfn.IFNA(VLOOKUP(E233,'Bijlage NBF'!B:P,15,FALSE),0)</f>
        <v>0</v>
      </c>
      <c r="O233" s="63">
        <f>IF(E233="ZMZ01",I233/(INDEX('Meerzorg gunning'!C:C,MATCH('Betaald tarief 2024'!A233,'Meerzorg gunning'!A:A,0))),MAX(J233:N233))</f>
        <v>0</v>
      </c>
      <c r="P233" s="20" t="str">
        <f t="shared" si="11"/>
        <v/>
      </c>
      <c r="Q233" s="63">
        <f t="shared" si="12"/>
        <v>0</v>
      </c>
    </row>
    <row r="234" spans="8:17" x14ac:dyDescent="0.25">
      <c r="H234" s="4"/>
      <c r="I234" s="66" t="e">
        <f t="shared" si="10"/>
        <v>#DIV/0!</v>
      </c>
      <c r="J234" s="63">
        <f>_xlfn.IFNA(VLOOKUP(E234,'Bijlage ZZP'!B:M,12,FALSE),0)</f>
        <v>0</v>
      </c>
      <c r="K234" s="63">
        <f>_xlfn.IFNA(VLOOKUP(E234,'Bijlage VPT'!B:M,12,FALSE),0)</f>
        <v>0</v>
      </c>
      <c r="L234" s="63">
        <f>_xlfn.IFNA(VLOOKUP(E234,'Bijlage MPT'!B:N,13,FALSE),0)</f>
        <v>0</v>
      </c>
      <c r="M234" s="63">
        <f>_xlfn.IFNA(INDEX('Bijlage COT'!C:C,MATCH('Betaald tarief 2024'!E234,'Bijlage COT'!A:A,0)),0)</f>
        <v>0</v>
      </c>
      <c r="N234" s="63">
        <f>_xlfn.IFNA(VLOOKUP(E234,'Bijlage NBF'!B:P,15,FALSE),0)</f>
        <v>0</v>
      </c>
      <c r="O234" s="63">
        <f>IF(E234="ZMZ01",I234/(INDEX('Meerzorg gunning'!C:C,MATCH('Betaald tarief 2024'!A234,'Meerzorg gunning'!A:A,0))),MAX(J234:N234))</f>
        <v>0</v>
      </c>
      <c r="P234" s="20" t="str">
        <f t="shared" si="11"/>
        <v/>
      </c>
      <c r="Q234" s="63">
        <f t="shared" si="12"/>
        <v>0</v>
      </c>
    </row>
    <row r="235" spans="8:17" x14ac:dyDescent="0.25">
      <c r="H235" s="4"/>
      <c r="I235" s="66" t="e">
        <f t="shared" si="10"/>
        <v>#DIV/0!</v>
      </c>
      <c r="J235" s="63">
        <f>_xlfn.IFNA(VLOOKUP(E235,'Bijlage ZZP'!B:M,12,FALSE),0)</f>
        <v>0</v>
      </c>
      <c r="K235" s="63">
        <f>_xlfn.IFNA(VLOOKUP(E235,'Bijlage VPT'!B:M,12,FALSE),0)</f>
        <v>0</v>
      </c>
      <c r="L235" s="63">
        <f>_xlfn.IFNA(VLOOKUP(E235,'Bijlage MPT'!B:N,13,FALSE),0)</f>
        <v>0</v>
      </c>
      <c r="M235" s="63">
        <f>_xlfn.IFNA(INDEX('Bijlage COT'!C:C,MATCH('Betaald tarief 2024'!E235,'Bijlage COT'!A:A,0)),0)</f>
        <v>0</v>
      </c>
      <c r="N235" s="63">
        <f>_xlfn.IFNA(VLOOKUP(E235,'Bijlage NBF'!B:P,15,FALSE),0)</f>
        <v>0</v>
      </c>
      <c r="O235" s="63">
        <f>IF(E235="ZMZ01",I235/(INDEX('Meerzorg gunning'!C:C,MATCH('Betaald tarief 2024'!A235,'Meerzorg gunning'!A:A,0))),MAX(J235:N235))</f>
        <v>0</v>
      </c>
      <c r="P235" s="20" t="str">
        <f t="shared" si="11"/>
        <v/>
      </c>
      <c r="Q235" s="63">
        <f t="shared" si="12"/>
        <v>0</v>
      </c>
    </row>
    <row r="236" spans="8:17" x14ac:dyDescent="0.25">
      <c r="H236" s="4"/>
      <c r="I236" s="66" t="e">
        <f t="shared" si="10"/>
        <v>#DIV/0!</v>
      </c>
      <c r="J236" s="63">
        <f>_xlfn.IFNA(VLOOKUP(E236,'Bijlage ZZP'!B:M,12,FALSE),0)</f>
        <v>0</v>
      </c>
      <c r="K236" s="63">
        <f>_xlfn.IFNA(VLOOKUP(E236,'Bijlage VPT'!B:M,12,FALSE),0)</f>
        <v>0</v>
      </c>
      <c r="L236" s="63">
        <f>_xlfn.IFNA(VLOOKUP(E236,'Bijlage MPT'!B:N,13,FALSE),0)</f>
        <v>0</v>
      </c>
      <c r="M236" s="63">
        <f>_xlfn.IFNA(INDEX('Bijlage COT'!C:C,MATCH('Betaald tarief 2024'!E236,'Bijlage COT'!A:A,0)),0)</f>
        <v>0</v>
      </c>
      <c r="N236" s="63">
        <f>_xlfn.IFNA(VLOOKUP(E236,'Bijlage NBF'!B:P,15,FALSE),0)</f>
        <v>0</v>
      </c>
      <c r="O236" s="63">
        <f>IF(E236="ZMZ01",I236/(INDEX('Meerzorg gunning'!C:C,MATCH('Betaald tarief 2024'!A236,'Meerzorg gunning'!A:A,0))),MAX(J236:N236))</f>
        <v>0</v>
      </c>
      <c r="P236" s="20" t="str">
        <f t="shared" si="11"/>
        <v/>
      </c>
      <c r="Q236" s="63">
        <f t="shared" si="12"/>
        <v>0</v>
      </c>
    </row>
    <row r="237" spans="8:17" x14ac:dyDescent="0.25">
      <c r="H237" s="4"/>
      <c r="I237" s="66" t="e">
        <f t="shared" si="10"/>
        <v>#DIV/0!</v>
      </c>
      <c r="J237" s="63">
        <f>_xlfn.IFNA(VLOOKUP(E237,'Bijlage ZZP'!B:M,12,FALSE),0)</f>
        <v>0</v>
      </c>
      <c r="K237" s="63">
        <f>_xlfn.IFNA(VLOOKUP(E237,'Bijlage VPT'!B:M,12,FALSE),0)</f>
        <v>0</v>
      </c>
      <c r="L237" s="63">
        <f>_xlfn.IFNA(VLOOKUP(E237,'Bijlage MPT'!B:N,13,FALSE),0)</f>
        <v>0</v>
      </c>
      <c r="M237" s="63">
        <f>_xlfn.IFNA(INDEX('Bijlage COT'!C:C,MATCH('Betaald tarief 2024'!E237,'Bijlage COT'!A:A,0)),0)</f>
        <v>0</v>
      </c>
      <c r="N237" s="63">
        <f>_xlfn.IFNA(VLOOKUP(E237,'Bijlage NBF'!B:P,15,FALSE),0)</f>
        <v>0</v>
      </c>
      <c r="O237" s="63">
        <f>IF(E237="ZMZ01",I237/(INDEX('Meerzorg gunning'!C:C,MATCH('Betaald tarief 2024'!A237,'Meerzorg gunning'!A:A,0))),MAX(J237:N237))</f>
        <v>0</v>
      </c>
      <c r="P237" s="20" t="str">
        <f t="shared" si="11"/>
        <v/>
      </c>
      <c r="Q237" s="63">
        <f t="shared" si="12"/>
        <v>0</v>
      </c>
    </row>
    <row r="238" spans="8:17" x14ac:dyDescent="0.25">
      <c r="H238" s="4"/>
      <c r="I238" s="66" t="e">
        <f t="shared" si="10"/>
        <v>#DIV/0!</v>
      </c>
      <c r="J238" s="63">
        <f>_xlfn.IFNA(VLOOKUP(E238,'Bijlage ZZP'!B:M,12,FALSE),0)</f>
        <v>0</v>
      </c>
      <c r="K238" s="63">
        <f>_xlfn.IFNA(VLOOKUP(E238,'Bijlage VPT'!B:M,12,FALSE),0)</f>
        <v>0</v>
      </c>
      <c r="L238" s="63">
        <f>_xlfn.IFNA(VLOOKUP(E238,'Bijlage MPT'!B:N,13,FALSE),0)</f>
        <v>0</v>
      </c>
      <c r="M238" s="63">
        <f>_xlfn.IFNA(INDEX('Bijlage COT'!C:C,MATCH('Betaald tarief 2024'!E238,'Bijlage COT'!A:A,0)),0)</f>
        <v>0</v>
      </c>
      <c r="N238" s="63">
        <f>_xlfn.IFNA(VLOOKUP(E238,'Bijlage NBF'!B:P,15,FALSE),0)</f>
        <v>0</v>
      </c>
      <c r="O238" s="63">
        <f>IF(E238="ZMZ01",I238/(INDEX('Meerzorg gunning'!C:C,MATCH('Betaald tarief 2024'!A238,'Meerzorg gunning'!A:A,0))),MAX(J238:N238))</f>
        <v>0</v>
      </c>
      <c r="P238" s="20" t="str">
        <f t="shared" si="11"/>
        <v/>
      </c>
      <c r="Q238" s="63">
        <f t="shared" si="12"/>
        <v>0</v>
      </c>
    </row>
    <row r="239" spans="8:17" x14ac:dyDescent="0.25">
      <c r="H239" s="4"/>
      <c r="I239" s="66" t="e">
        <f t="shared" si="10"/>
        <v>#DIV/0!</v>
      </c>
      <c r="J239" s="63">
        <f>_xlfn.IFNA(VLOOKUP(E239,'Bijlage ZZP'!B:M,12,FALSE),0)</f>
        <v>0</v>
      </c>
      <c r="K239" s="63">
        <f>_xlfn.IFNA(VLOOKUP(E239,'Bijlage VPT'!B:M,12,FALSE),0)</f>
        <v>0</v>
      </c>
      <c r="L239" s="63">
        <f>_xlfn.IFNA(VLOOKUP(E239,'Bijlage MPT'!B:N,13,FALSE),0)</f>
        <v>0</v>
      </c>
      <c r="M239" s="63">
        <f>_xlfn.IFNA(INDEX('Bijlage COT'!C:C,MATCH('Betaald tarief 2024'!E239,'Bijlage COT'!A:A,0)),0)</f>
        <v>0</v>
      </c>
      <c r="N239" s="63">
        <f>_xlfn.IFNA(VLOOKUP(E239,'Bijlage NBF'!B:P,15,FALSE),0)</f>
        <v>0</v>
      </c>
      <c r="O239" s="63">
        <f>IF(E239="ZMZ01",I239/(INDEX('Meerzorg gunning'!C:C,MATCH('Betaald tarief 2024'!A239,'Meerzorg gunning'!A:A,0))),MAX(J239:N239))</f>
        <v>0</v>
      </c>
      <c r="P239" s="20" t="str">
        <f t="shared" si="11"/>
        <v/>
      </c>
      <c r="Q239" s="63">
        <f t="shared" si="12"/>
        <v>0</v>
      </c>
    </row>
    <row r="240" spans="8:17" x14ac:dyDescent="0.25">
      <c r="H240" s="4"/>
      <c r="I240" s="66" t="e">
        <f t="shared" si="10"/>
        <v>#DIV/0!</v>
      </c>
      <c r="J240" s="63">
        <f>_xlfn.IFNA(VLOOKUP(E240,'Bijlage ZZP'!B:M,12,FALSE),0)</f>
        <v>0</v>
      </c>
      <c r="K240" s="63">
        <f>_xlfn.IFNA(VLOOKUP(E240,'Bijlage VPT'!B:M,12,FALSE),0)</f>
        <v>0</v>
      </c>
      <c r="L240" s="63">
        <f>_xlfn.IFNA(VLOOKUP(E240,'Bijlage MPT'!B:N,13,FALSE),0)</f>
        <v>0</v>
      </c>
      <c r="M240" s="63">
        <f>_xlfn.IFNA(INDEX('Bijlage COT'!C:C,MATCH('Betaald tarief 2024'!E240,'Bijlage COT'!A:A,0)),0)</f>
        <v>0</v>
      </c>
      <c r="N240" s="63">
        <f>_xlfn.IFNA(VLOOKUP(E240,'Bijlage NBF'!B:P,15,FALSE),0)</f>
        <v>0</v>
      </c>
      <c r="O240" s="63">
        <f>IF(E240="ZMZ01",I240/(INDEX('Meerzorg gunning'!C:C,MATCH('Betaald tarief 2024'!A240,'Meerzorg gunning'!A:A,0))),MAX(J240:N240))</f>
        <v>0</v>
      </c>
      <c r="P240" s="20" t="str">
        <f t="shared" si="11"/>
        <v/>
      </c>
      <c r="Q240" s="63">
        <f t="shared" si="12"/>
        <v>0</v>
      </c>
    </row>
    <row r="241" spans="8:17" x14ac:dyDescent="0.25">
      <c r="H241" s="4"/>
      <c r="I241" s="66" t="e">
        <f t="shared" si="10"/>
        <v>#DIV/0!</v>
      </c>
      <c r="J241" s="63">
        <f>_xlfn.IFNA(VLOOKUP(E241,'Bijlage ZZP'!B:M,12,FALSE),0)</f>
        <v>0</v>
      </c>
      <c r="K241" s="63">
        <f>_xlfn.IFNA(VLOOKUP(E241,'Bijlage VPT'!B:M,12,FALSE),0)</f>
        <v>0</v>
      </c>
      <c r="L241" s="63">
        <f>_xlfn.IFNA(VLOOKUP(E241,'Bijlage MPT'!B:N,13,FALSE),0)</f>
        <v>0</v>
      </c>
      <c r="M241" s="63">
        <f>_xlfn.IFNA(INDEX('Bijlage COT'!C:C,MATCH('Betaald tarief 2024'!E241,'Bijlage COT'!A:A,0)),0)</f>
        <v>0</v>
      </c>
      <c r="N241" s="63">
        <f>_xlfn.IFNA(VLOOKUP(E241,'Bijlage NBF'!B:P,15,FALSE),0)</f>
        <v>0</v>
      </c>
      <c r="O241" s="63">
        <f>IF(E241="ZMZ01",I241/(INDEX('Meerzorg gunning'!C:C,MATCH('Betaald tarief 2024'!A241,'Meerzorg gunning'!A:A,0))),MAX(J241:N241))</f>
        <v>0</v>
      </c>
      <c r="P241" s="20" t="str">
        <f t="shared" si="11"/>
        <v/>
      </c>
      <c r="Q241" s="63">
        <f t="shared" si="12"/>
        <v>0</v>
      </c>
    </row>
    <row r="242" spans="8:17" x14ac:dyDescent="0.25">
      <c r="H242" s="4"/>
      <c r="I242" s="66" t="e">
        <f t="shared" si="10"/>
        <v>#DIV/0!</v>
      </c>
      <c r="J242" s="63">
        <f>_xlfn.IFNA(VLOOKUP(E242,'Bijlage ZZP'!B:M,12,FALSE),0)</f>
        <v>0</v>
      </c>
      <c r="K242" s="63">
        <f>_xlfn.IFNA(VLOOKUP(E242,'Bijlage VPT'!B:M,12,FALSE),0)</f>
        <v>0</v>
      </c>
      <c r="L242" s="63">
        <f>_xlfn.IFNA(VLOOKUP(E242,'Bijlage MPT'!B:N,13,FALSE),0)</f>
        <v>0</v>
      </c>
      <c r="M242" s="63">
        <f>_xlfn.IFNA(INDEX('Bijlage COT'!C:C,MATCH('Betaald tarief 2024'!E242,'Bijlage COT'!A:A,0)),0)</f>
        <v>0</v>
      </c>
      <c r="N242" s="63">
        <f>_xlfn.IFNA(VLOOKUP(E242,'Bijlage NBF'!B:P,15,FALSE),0)</f>
        <v>0</v>
      </c>
      <c r="O242" s="63">
        <f>IF(E242="ZMZ01",I242/(INDEX('Meerzorg gunning'!C:C,MATCH('Betaald tarief 2024'!A242,'Meerzorg gunning'!A:A,0))),MAX(J242:N242))</f>
        <v>0</v>
      </c>
      <c r="P242" s="20" t="str">
        <f t="shared" si="11"/>
        <v/>
      </c>
      <c r="Q242" s="63">
        <f t="shared" si="12"/>
        <v>0</v>
      </c>
    </row>
    <row r="243" spans="8:17" x14ac:dyDescent="0.25">
      <c r="H243" s="4"/>
      <c r="I243" s="66" t="e">
        <f t="shared" si="10"/>
        <v>#DIV/0!</v>
      </c>
      <c r="J243" s="63">
        <f>_xlfn.IFNA(VLOOKUP(E243,'Bijlage ZZP'!B:M,12,FALSE),0)</f>
        <v>0</v>
      </c>
      <c r="K243" s="63">
        <f>_xlfn.IFNA(VLOOKUP(E243,'Bijlage VPT'!B:M,12,FALSE),0)</f>
        <v>0</v>
      </c>
      <c r="L243" s="63">
        <f>_xlfn.IFNA(VLOOKUP(E243,'Bijlage MPT'!B:N,13,FALSE),0)</f>
        <v>0</v>
      </c>
      <c r="M243" s="63">
        <f>_xlfn.IFNA(INDEX('Bijlage COT'!C:C,MATCH('Betaald tarief 2024'!E243,'Bijlage COT'!A:A,0)),0)</f>
        <v>0</v>
      </c>
      <c r="N243" s="63">
        <f>_xlfn.IFNA(VLOOKUP(E243,'Bijlage NBF'!B:P,15,FALSE),0)</f>
        <v>0</v>
      </c>
      <c r="O243" s="63">
        <f>IF(E243="ZMZ01",I243/(INDEX('Meerzorg gunning'!C:C,MATCH('Betaald tarief 2024'!A243,'Meerzorg gunning'!A:A,0))),MAX(J243:N243))</f>
        <v>0</v>
      </c>
      <c r="P243" s="20" t="str">
        <f t="shared" si="11"/>
        <v/>
      </c>
      <c r="Q243" s="63">
        <f t="shared" si="12"/>
        <v>0</v>
      </c>
    </row>
    <row r="244" spans="8:17" x14ac:dyDescent="0.25">
      <c r="H244" s="4"/>
      <c r="I244" s="66" t="e">
        <f t="shared" si="10"/>
        <v>#DIV/0!</v>
      </c>
      <c r="J244" s="63">
        <f>_xlfn.IFNA(VLOOKUP(E244,'Bijlage ZZP'!B:M,12,FALSE),0)</f>
        <v>0</v>
      </c>
      <c r="K244" s="63">
        <f>_xlfn.IFNA(VLOOKUP(E244,'Bijlage VPT'!B:M,12,FALSE),0)</f>
        <v>0</v>
      </c>
      <c r="L244" s="63">
        <f>_xlfn.IFNA(VLOOKUP(E244,'Bijlage MPT'!B:N,13,FALSE),0)</f>
        <v>0</v>
      </c>
      <c r="M244" s="63">
        <f>_xlfn.IFNA(INDEX('Bijlage COT'!C:C,MATCH('Betaald tarief 2024'!E244,'Bijlage COT'!A:A,0)),0)</f>
        <v>0</v>
      </c>
      <c r="N244" s="63">
        <f>_xlfn.IFNA(VLOOKUP(E244,'Bijlage NBF'!B:P,15,FALSE),0)</f>
        <v>0</v>
      </c>
      <c r="O244" s="63">
        <f>IF(E244="ZMZ01",I244/(INDEX('Meerzorg gunning'!C:C,MATCH('Betaald tarief 2024'!A244,'Meerzorg gunning'!A:A,0))),MAX(J244:N244))</f>
        <v>0</v>
      </c>
      <c r="P244" s="20" t="str">
        <f t="shared" si="11"/>
        <v/>
      </c>
      <c r="Q244" s="63">
        <f t="shared" si="12"/>
        <v>0</v>
      </c>
    </row>
    <row r="245" spans="8:17" x14ac:dyDescent="0.25">
      <c r="H245" s="4"/>
      <c r="I245" s="66" t="e">
        <f t="shared" si="10"/>
        <v>#DIV/0!</v>
      </c>
      <c r="J245" s="63">
        <f>_xlfn.IFNA(VLOOKUP(E245,'Bijlage ZZP'!B:M,12,FALSE),0)</f>
        <v>0</v>
      </c>
      <c r="K245" s="63">
        <f>_xlfn.IFNA(VLOOKUP(E245,'Bijlage VPT'!B:M,12,FALSE),0)</f>
        <v>0</v>
      </c>
      <c r="L245" s="63">
        <f>_xlfn.IFNA(VLOOKUP(E245,'Bijlage MPT'!B:N,13,FALSE),0)</f>
        <v>0</v>
      </c>
      <c r="M245" s="63">
        <f>_xlfn.IFNA(INDEX('Bijlage COT'!C:C,MATCH('Betaald tarief 2024'!E245,'Bijlage COT'!A:A,0)),0)</f>
        <v>0</v>
      </c>
      <c r="N245" s="63">
        <f>_xlfn.IFNA(VLOOKUP(E245,'Bijlage NBF'!B:P,15,FALSE),0)</f>
        <v>0</v>
      </c>
      <c r="O245" s="63">
        <f>IF(E245="ZMZ01",I245/(INDEX('Meerzorg gunning'!C:C,MATCH('Betaald tarief 2024'!A245,'Meerzorg gunning'!A:A,0))),MAX(J245:N245))</f>
        <v>0</v>
      </c>
      <c r="P245" s="20" t="str">
        <f t="shared" si="11"/>
        <v/>
      </c>
      <c r="Q245" s="63">
        <f t="shared" si="12"/>
        <v>0</v>
      </c>
    </row>
    <row r="246" spans="8:17" x14ac:dyDescent="0.25">
      <c r="H246" s="4"/>
      <c r="I246" s="66" t="e">
        <f t="shared" si="10"/>
        <v>#DIV/0!</v>
      </c>
      <c r="J246" s="63">
        <f>_xlfn.IFNA(VLOOKUP(E246,'Bijlage ZZP'!B:M,12,FALSE),0)</f>
        <v>0</v>
      </c>
      <c r="K246" s="63">
        <f>_xlfn.IFNA(VLOOKUP(E246,'Bijlage VPT'!B:M,12,FALSE),0)</f>
        <v>0</v>
      </c>
      <c r="L246" s="63">
        <f>_xlfn.IFNA(VLOOKUP(E246,'Bijlage MPT'!B:N,13,FALSE),0)</f>
        <v>0</v>
      </c>
      <c r="M246" s="63">
        <f>_xlfn.IFNA(INDEX('Bijlage COT'!C:C,MATCH('Betaald tarief 2024'!E246,'Bijlage COT'!A:A,0)),0)</f>
        <v>0</v>
      </c>
      <c r="N246" s="63">
        <f>_xlfn.IFNA(VLOOKUP(E246,'Bijlage NBF'!B:P,15,FALSE),0)</f>
        <v>0</v>
      </c>
      <c r="O246" s="63">
        <f>IF(E246="ZMZ01",I246/(INDEX('Meerzorg gunning'!C:C,MATCH('Betaald tarief 2024'!A246,'Meerzorg gunning'!A:A,0))),MAX(J246:N246))</f>
        <v>0</v>
      </c>
      <c r="P246" s="20" t="str">
        <f t="shared" si="11"/>
        <v/>
      </c>
      <c r="Q246" s="63">
        <f t="shared" si="12"/>
        <v>0</v>
      </c>
    </row>
    <row r="247" spans="8:17" x14ac:dyDescent="0.25">
      <c r="H247" s="4"/>
      <c r="I247" s="66" t="e">
        <f t="shared" si="10"/>
        <v>#DIV/0!</v>
      </c>
      <c r="J247" s="63">
        <f>_xlfn.IFNA(VLOOKUP(E247,'Bijlage ZZP'!B:M,12,FALSE),0)</f>
        <v>0</v>
      </c>
      <c r="K247" s="63">
        <f>_xlfn.IFNA(VLOOKUP(E247,'Bijlage VPT'!B:M,12,FALSE),0)</f>
        <v>0</v>
      </c>
      <c r="L247" s="63">
        <f>_xlfn.IFNA(VLOOKUP(E247,'Bijlage MPT'!B:N,13,FALSE),0)</f>
        <v>0</v>
      </c>
      <c r="M247" s="63">
        <f>_xlfn.IFNA(INDEX('Bijlage COT'!C:C,MATCH('Betaald tarief 2024'!E247,'Bijlage COT'!A:A,0)),0)</f>
        <v>0</v>
      </c>
      <c r="N247" s="63">
        <f>_xlfn.IFNA(VLOOKUP(E247,'Bijlage NBF'!B:P,15,FALSE),0)</f>
        <v>0</v>
      </c>
      <c r="O247" s="63">
        <f>IF(E247="ZMZ01",I247/(INDEX('Meerzorg gunning'!C:C,MATCH('Betaald tarief 2024'!A247,'Meerzorg gunning'!A:A,0))),MAX(J247:N247))</f>
        <v>0</v>
      </c>
      <c r="P247" s="20" t="str">
        <f t="shared" si="11"/>
        <v/>
      </c>
      <c r="Q247" s="63">
        <f t="shared" si="12"/>
        <v>0</v>
      </c>
    </row>
    <row r="248" spans="8:17" x14ac:dyDescent="0.25">
      <c r="H248" s="4"/>
      <c r="I248" s="66" t="e">
        <f t="shared" si="10"/>
        <v>#DIV/0!</v>
      </c>
      <c r="J248" s="63">
        <f>_xlfn.IFNA(VLOOKUP(E248,'Bijlage ZZP'!B:M,12,FALSE),0)</f>
        <v>0</v>
      </c>
      <c r="K248" s="63">
        <f>_xlfn.IFNA(VLOOKUP(E248,'Bijlage VPT'!B:M,12,FALSE),0)</f>
        <v>0</v>
      </c>
      <c r="L248" s="63">
        <f>_xlfn.IFNA(VLOOKUP(E248,'Bijlage MPT'!B:N,13,FALSE),0)</f>
        <v>0</v>
      </c>
      <c r="M248" s="63">
        <f>_xlfn.IFNA(INDEX('Bijlage COT'!C:C,MATCH('Betaald tarief 2024'!E248,'Bijlage COT'!A:A,0)),0)</f>
        <v>0</v>
      </c>
      <c r="N248" s="63">
        <f>_xlfn.IFNA(VLOOKUP(E248,'Bijlage NBF'!B:P,15,FALSE),0)</f>
        <v>0</v>
      </c>
      <c r="O248" s="63">
        <f>IF(E248="ZMZ01",I248/(INDEX('Meerzorg gunning'!C:C,MATCH('Betaald tarief 2024'!A248,'Meerzorg gunning'!A:A,0))),MAX(J248:N248))</f>
        <v>0</v>
      </c>
      <c r="P248" s="20" t="str">
        <f t="shared" si="11"/>
        <v/>
      </c>
      <c r="Q248" s="63">
        <f t="shared" si="12"/>
        <v>0</v>
      </c>
    </row>
    <row r="249" spans="8:17" x14ac:dyDescent="0.25">
      <c r="H249" s="4"/>
      <c r="I249" s="66" t="e">
        <f t="shared" si="10"/>
        <v>#DIV/0!</v>
      </c>
      <c r="J249" s="63">
        <f>_xlfn.IFNA(VLOOKUP(E249,'Bijlage ZZP'!B:M,12,FALSE),0)</f>
        <v>0</v>
      </c>
      <c r="K249" s="63">
        <f>_xlfn.IFNA(VLOOKUP(E249,'Bijlage VPT'!B:M,12,FALSE),0)</f>
        <v>0</v>
      </c>
      <c r="L249" s="63">
        <f>_xlfn.IFNA(VLOOKUP(E249,'Bijlage MPT'!B:N,13,FALSE),0)</f>
        <v>0</v>
      </c>
      <c r="M249" s="63">
        <f>_xlfn.IFNA(INDEX('Bijlage COT'!C:C,MATCH('Betaald tarief 2024'!E249,'Bijlage COT'!A:A,0)),0)</f>
        <v>0</v>
      </c>
      <c r="N249" s="63">
        <f>_xlfn.IFNA(VLOOKUP(E249,'Bijlage NBF'!B:P,15,FALSE),0)</f>
        <v>0</v>
      </c>
      <c r="O249" s="63">
        <f>IF(E249="ZMZ01",I249/(INDEX('Meerzorg gunning'!C:C,MATCH('Betaald tarief 2024'!A249,'Meerzorg gunning'!A:A,0))),MAX(J249:N249))</f>
        <v>0</v>
      </c>
      <c r="P249" s="20" t="str">
        <f t="shared" si="11"/>
        <v/>
      </c>
      <c r="Q249" s="63">
        <f t="shared" si="12"/>
        <v>0</v>
      </c>
    </row>
    <row r="250" spans="8:17" x14ac:dyDescent="0.25">
      <c r="H250" s="4"/>
      <c r="I250" s="66" t="e">
        <f t="shared" si="10"/>
        <v>#DIV/0!</v>
      </c>
      <c r="J250" s="63">
        <f>_xlfn.IFNA(VLOOKUP(E250,'Bijlage ZZP'!B:M,12,FALSE),0)</f>
        <v>0</v>
      </c>
      <c r="K250" s="63">
        <f>_xlfn.IFNA(VLOOKUP(E250,'Bijlage VPT'!B:M,12,FALSE),0)</f>
        <v>0</v>
      </c>
      <c r="L250" s="63">
        <f>_xlfn.IFNA(VLOOKUP(E250,'Bijlage MPT'!B:N,13,FALSE),0)</f>
        <v>0</v>
      </c>
      <c r="M250" s="63">
        <f>_xlfn.IFNA(INDEX('Bijlage COT'!C:C,MATCH('Betaald tarief 2024'!E250,'Bijlage COT'!A:A,0)),0)</f>
        <v>0</v>
      </c>
      <c r="N250" s="63">
        <f>_xlfn.IFNA(VLOOKUP(E250,'Bijlage NBF'!B:P,15,FALSE),0)</f>
        <v>0</v>
      </c>
      <c r="O250" s="63">
        <f>IF(E250="ZMZ01",I250/(INDEX('Meerzorg gunning'!C:C,MATCH('Betaald tarief 2024'!A250,'Meerzorg gunning'!A:A,0))),MAX(J250:N250))</f>
        <v>0</v>
      </c>
      <c r="P250" s="20" t="str">
        <f t="shared" si="11"/>
        <v/>
      </c>
      <c r="Q250" s="63">
        <f t="shared" si="12"/>
        <v>0</v>
      </c>
    </row>
    <row r="251" spans="8:17" x14ac:dyDescent="0.25">
      <c r="H251" s="4"/>
      <c r="I251" s="66" t="e">
        <f t="shared" si="10"/>
        <v>#DIV/0!</v>
      </c>
      <c r="J251" s="63">
        <f>_xlfn.IFNA(VLOOKUP(E251,'Bijlage ZZP'!B:M,12,FALSE),0)</f>
        <v>0</v>
      </c>
      <c r="K251" s="63">
        <f>_xlfn.IFNA(VLOOKUP(E251,'Bijlage VPT'!B:M,12,FALSE),0)</f>
        <v>0</v>
      </c>
      <c r="L251" s="63">
        <f>_xlfn.IFNA(VLOOKUP(E251,'Bijlage MPT'!B:N,13,FALSE),0)</f>
        <v>0</v>
      </c>
      <c r="M251" s="63">
        <f>_xlfn.IFNA(INDEX('Bijlage COT'!C:C,MATCH('Betaald tarief 2024'!E251,'Bijlage COT'!A:A,0)),0)</f>
        <v>0</v>
      </c>
      <c r="N251" s="63">
        <f>_xlfn.IFNA(VLOOKUP(E251,'Bijlage NBF'!B:P,15,FALSE),0)</f>
        <v>0</v>
      </c>
      <c r="O251" s="63">
        <f>IF(E251="ZMZ01",I251/(INDEX('Meerzorg gunning'!C:C,MATCH('Betaald tarief 2024'!A251,'Meerzorg gunning'!A:A,0))),MAX(J251:N251))</f>
        <v>0</v>
      </c>
      <c r="P251" s="20" t="str">
        <f t="shared" si="11"/>
        <v/>
      </c>
      <c r="Q251" s="63">
        <f t="shared" si="12"/>
        <v>0</v>
      </c>
    </row>
    <row r="252" spans="8:17" x14ac:dyDescent="0.25">
      <c r="H252" s="4"/>
      <c r="I252" s="66" t="e">
        <f t="shared" si="10"/>
        <v>#DIV/0!</v>
      </c>
      <c r="J252" s="63">
        <f>_xlfn.IFNA(VLOOKUP(E252,'Bijlage ZZP'!B:M,12,FALSE),0)</f>
        <v>0</v>
      </c>
      <c r="K252" s="63">
        <f>_xlfn.IFNA(VLOOKUP(E252,'Bijlage VPT'!B:M,12,FALSE),0)</f>
        <v>0</v>
      </c>
      <c r="L252" s="63">
        <f>_xlfn.IFNA(VLOOKUP(E252,'Bijlage MPT'!B:N,13,FALSE),0)</f>
        <v>0</v>
      </c>
      <c r="M252" s="63">
        <f>_xlfn.IFNA(INDEX('Bijlage COT'!C:C,MATCH('Betaald tarief 2024'!E252,'Bijlage COT'!A:A,0)),0)</f>
        <v>0</v>
      </c>
      <c r="N252" s="63">
        <f>_xlfn.IFNA(VLOOKUP(E252,'Bijlage NBF'!B:P,15,FALSE),0)</f>
        <v>0</v>
      </c>
      <c r="O252" s="63">
        <f>IF(E252="ZMZ01",I252/(INDEX('Meerzorg gunning'!C:C,MATCH('Betaald tarief 2024'!A252,'Meerzorg gunning'!A:A,0))),MAX(J252:N252))</f>
        <v>0</v>
      </c>
      <c r="P252" s="20" t="str">
        <f t="shared" si="11"/>
        <v/>
      </c>
      <c r="Q252" s="63">
        <f t="shared" si="12"/>
        <v>0</v>
      </c>
    </row>
    <row r="253" spans="8:17" x14ac:dyDescent="0.25">
      <c r="H253" s="4"/>
      <c r="I253" s="66" t="e">
        <f t="shared" si="10"/>
        <v>#DIV/0!</v>
      </c>
      <c r="J253" s="63">
        <f>_xlfn.IFNA(VLOOKUP(E253,'Bijlage ZZP'!B:M,12,FALSE),0)</f>
        <v>0</v>
      </c>
      <c r="K253" s="63">
        <f>_xlfn.IFNA(VLOOKUP(E253,'Bijlage VPT'!B:M,12,FALSE),0)</f>
        <v>0</v>
      </c>
      <c r="L253" s="63">
        <f>_xlfn.IFNA(VLOOKUP(E253,'Bijlage MPT'!B:N,13,FALSE),0)</f>
        <v>0</v>
      </c>
      <c r="M253" s="63">
        <f>_xlfn.IFNA(INDEX('Bijlage COT'!C:C,MATCH('Betaald tarief 2024'!E253,'Bijlage COT'!A:A,0)),0)</f>
        <v>0</v>
      </c>
      <c r="N253" s="63">
        <f>_xlfn.IFNA(VLOOKUP(E253,'Bijlage NBF'!B:P,15,FALSE),0)</f>
        <v>0</v>
      </c>
      <c r="O253" s="63">
        <f>IF(E253="ZMZ01",I253/(INDEX('Meerzorg gunning'!C:C,MATCH('Betaald tarief 2024'!A253,'Meerzorg gunning'!A:A,0))),MAX(J253:N253))</f>
        <v>0</v>
      </c>
      <c r="P253" s="20" t="str">
        <f t="shared" si="11"/>
        <v/>
      </c>
      <c r="Q253" s="63">
        <f t="shared" si="12"/>
        <v>0</v>
      </c>
    </row>
    <row r="254" spans="8:17" x14ac:dyDescent="0.25">
      <c r="H254" s="4"/>
      <c r="I254" s="66" t="e">
        <f t="shared" si="10"/>
        <v>#DIV/0!</v>
      </c>
      <c r="J254" s="63">
        <f>_xlfn.IFNA(VLOOKUP(E254,'Bijlage ZZP'!B:M,12,FALSE),0)</f>
        <v>0</v>
      </c>
      <c r="K254" s="63">
        <f>_xlfn.IFNA(VLOOKUP(E254,'Bijlage VPT'!B:M,12,FALSE),0)</f>
        <v>0</v>
      </c>
      <c r="L254" s="63">
        <f>_xlfn.IFNA(VLOOKUP(E254,'Bijlage MPT'!B:N,13,FALSE),0)</f>
        <v>0</v>
      </c>
      <c r="M254" s="63">
        <f>_xlfn.IFNA(INDEX('Bijlage COT'!C:C,MATCH('Betaald tarief 2024'!E254,'Bijlage COT'!A:A,0)),0)</f>
        <v>0</v>
      </c>
      <c r="N254" s="63">
        <f>_xlfn.IFNA(VLOOKUP(E254,'Bijlage NBF'!B:P,15,FALSE),0)</f>
        <v>0</v>
      </c>
      <c r="O254" s="63">
        <f>IF(E254="ZMZ01",I254/(INDEX('Meerzorg gunning'!C:C,MATCH('Betaald tarief 2024'!A254,'Meerzorg gunning'!A:A,0))),MAX(J254:N254))</f>
        <v>0</v>
      </c>
      <c r="P254" s="20" t="str">
        <f t="shared" si="11"/>
        <v/>
      </c>
      <c r="Q254" s="63">
        <f t="shared" si="12"/>
        <v>0</v>
      </c>
    </row>
    <row r="255" spans="8:17" x14ac:dyDescent="0.25">
      <c r="H255" s="4"/>
      <c r="I255" s="66" t="e">
        <f t="shared" si="10"/>
        <v>#DIV/0!</v>
      </c>
      <c r="J255" s="63">
        <f>_xlfn.IFNA(VLOOKUP(E255,'Bijlage ZZP'!B:M,12,FALSE),0)</f>
        <v>0</v>
      </c>
      <c r="K255" s="63">
        <f>_xlfn.IFNA(VLOOKUP(E255,'Bijlage VPT'!B:M,12,FALSE),0)</f>
        <v>0</v>
      </c>
      <c r="L255" s="63">
        <f>_xlfn.IFNA(VLOOKUP(E255,'Bijlage MPT'!B:N,13,FALSE),0)</f>
        <v>0</v>
      </c>
      <c r="M255" s="63">
        <f>_xlfn.IFNA(INDEX('Bijlage COT'!C:C,MATCH('Betaald tarief 2024'!E255,'Bijlage COT'!A:A,0)),0)</f>
        <v>0</v>
      </c>
      <c r="N255" s="63">
        <f>_xlfn.IFNA(VLOOKUP(E255,'Bijlage NBF'!B:P,15,FALSE),0)</f>
        <v>0</v>
      </c>
      <c r="O255" s="63">
        <f>IF(E255="ZMZ01",I255/(INDEX('Meerzorg gunning'!C:C,MATCH('Betaald tarief 2024'!A255,'Meerzorg gunning'!A:A,0))),MAX(J255:N255))</f>
        <v>0</v>
      </c>
      <c r="P255" s="20" t="str">
        <f t="shared" si="11"/>
        <v/>
      </c>
      <c r="Q255" s="63">
        <f t="shared" si="12"/>
        <v>0</v>
      </c>
    </row>
    <row r="256" spans="8:17" x14ac:dyDescent="0.25">
      <c r="H256" s="4"/>
      <c r="I256" s="66" t="e">
        <f t="shared" si="10"/>
        <v>#DIV/0!</v>
      </c>
      <c r="J256" s="63">
        <f>_xlfn.IFNA(VLOOKUP(E256,'Bijlage ZZP'!B:M,12,FALSE),0)</f>
        <v>0</v>
      </c>
      <c r="K256" s="63">
        <f>_xlfn.IFNA(VLOOKUP(E256,'Bijlage VPT'!B:M,12,FALSE),0)</f>
        <v>0</v>
      </c>
      <c r="L256" s="63">
        <f>_xlfn.IFNA(VLOOKUP(E256,'Bijlage MPT'!B:N,13,FALSE),0)</f>
        <v>0</v>
      </c>
      <c r="M256" s="63">
        <f>_xlfn.IFNA(INDEX('Bijlage COT'!C:C,MATCH('Betaald tarief 2024'!E256,'Bijlage COT'!A:A,0)),0)</f>
        <v>0</v>
      </c>
      <c r="N256" s="63">
        <f>_xlfn.IFNA(VLOOKUP(E256,'Bijlage NBF'!B:P,15,FALSE),0)</f>
        <v>0</v>
      </c>
      <c r="O256" s="63">
        <f>IF(E256="ZMZ01",I256/(INDEX('Meerzorg gunning'!C:C,MATCH('Betaald tarief 2024'!A256,'Meerzorg gunning'!A:A,0))),MAX(J256:N256))</f>
        <v>0</v>
      </c>
      <c r="P256" s="20" t="str">
        <f t="shared" si="11"/>
        <v/>
      </c>
      <c r="Q256" s="63">
        <f t="shared" si="12"/>
        <v>0</v>
      </c>
    </row>
    <row r="257" spans="8:17" x14ac:dyDescent="0.25">
      <c r="H257" s="4"/>
      <c r="I257" s="66" t="e">
        <f t="shared" si="10"/>
        <v>#DIV/0!</v>
      </c>
      <c r="J257" s="63">
        <f>_xlfn.IFNA(VLOOKUP(E257,'Bijlage ZZP'!B:M,12,FALSE),0)</f>
        <v>0</v>
      </c>
      <c r="K257" s="63">
        <f>_xlfn.IFNA(VLOOKUP(E257,'Bijlage VPT'!B:M,12,FALSE),0)</f>
        <v>0</v>
      </c>
      <c r="L257" s="63">
        <f>_xlfn.IFNA(VLOOKUP(E257,'Bijlage MPT'!B:N,13,FALSE),0)</f>
        <v>0</v>
      </c>
      <c r="M257" s="63">
        <f>_xlfn.IFNA(INDEX('Bijlage COT'!C:C,MATCH('Betaald tarief 2024'!E257,'Bijlage COT'!A:A,0)),0)</f>
        <v>0</v>
      </c>
      <c r="N257" s="63">
        <f>_xlfn.IFNA(VLOOKUP(E257,'Bijlage NBF'!B:P,15,FALSE),0)</f>
        <v>0</v>
      </c>
      <c r="O257" s="63">
        <f>IF(E257="ZMZ01",I257/(INDEX('Meerzorg gunning'!C:C,MATCH('Betaald tarief 2024'!A257,'Meerzorg gunning'!A:A,0))),MAX(J257:N257))</f>
        <v>0</v>
      </c>
      <c r="P257" s="20" t="str">
        <f t="shared" si="11"/>
        <v/>
      </c>
      <c r="Q257" s="63">
        <f t="shared" si="12"/>
        <v>0</v>
      </c>
    </row>
    <row r="258" spans="8:17" x14ac:dyDescent="0.25">
      <c r="H258" s="4"/>
      <c r="I258" s="66" t="e">
        <f t="shared" ref="I258:I321" si="13">G258/H258</f>
        <v>#DIV/0!</v>
      </c>
      <c r="J258" s="63">
        <f>_xlfn.IFNA(VLOOKUP(E258,'Bijlage ZZP'!B:M,12,FALSE),0)</f>
        <v>0</v>
      </c>
      <c r="K258" s="63">
        <f>_xlfn.IFNA(VLOOKUP(E258,'Bijlage VPT'!B:M,12,FALSE),0)</f>
        <v>0</v>
      </c>
      <c r="L258" s="63">
        <f>_xlfn.IFNA(VLOOKUP(E258,'Bijlage MPT'!B:N,13,FALSE),0)</f>
        <v>0</v>
      </c>
      <c r="M258" s="63">
        <f>_xlfn.IFNA(INDEX('Bijlage COT'!C:C,MATCH('Betaald tarief 2024'!E258,'Bijlage COT'!A:A,0)),0)</f>
        <v>0</v>
      </c>
      <c r="N258" s="63">
        <f>_xlfn.IFNA(VLOOKUP(E258,'Bijlage NBF'!B:P,15,FALSE),0)</f>
        <v>0</v>
      </c>
      <c r="O258" s="63">
        <f>IF(E258="ZMZ01",I258/(INDEX('Meerzorg gunning'!C:C,MATCH('Betaald tarief 2024'!A258,'Meerzorg gunning'!A:A,0))),MAX(J258:N258))</f>
        <v>0</v>
      </c>
      <c r="P258" s="20" t="str">
        <f t="shared" ref="P258:P321" si="14">IFERROR((I258/O258),"")</f>
        <v/>
      </c>
      <c r="Q258" s="63">
        <f t="shared" si="12"/>
        <v>0</v>
      </c>
    </row>
    <row r="259" spans="8:17" x14ac:dyDescent="0.25">
      <c r="H259" s="4"/>
      <c r="I259" s="66" t="e">
        <f t="shared" si="13"/>
        <v>#DIV/0!</v>
      </c>
      <c r="J259" s="63">
        <f>_xlfn.IFNA(VLOOKUP(E259,'Bijlage ZZP'!B:M,12,FALSE),0)</f>
        <v>0</v>
      </c>
      <c r="K259" s="63">
        <f>_xlfn.IFNA(VLOOKUP(E259,'Bijlage VPT'!B:M,12,FALSE),0)</f>
        <v>0</v>
      </c>
      <c r="L259" s="63">
        <f>_xlfn.IFNA(VLOOKUP(E259,'Bijlage MPT'!B:N,13,FALSE),0)</f>
        <v>0</v>
      </c>
      <c r="M259" s="63">
        <f>_xlfn.IFNA(INDEX('Bijlage COT'!C:C,MATCH('Betaald tarief 2024'!E259,'Bijlage COT'!A:A,0)),0)</f>
        <v>0</v>
      </c>
      <c r="N259" s="63">
        <f>_xlfn.IFNA(VLOOKUP(E259,'Bijlage NBF'!B:P,15,FALSE),0)</f>
        <v>0</v>
      </c>
      <c r="O259" s="63">
        <f>IF(E259="ZMZ01",I259/(INDEX('Meerzorg gunning'!C:C,MATCH('Betaald tarief 2024'!A259,'Meerzorg gunning'!A:A,0))),MAX(J259:N259))</f>
        <v>0</v>
      </c>
      <c r="P259" s="20" t="str">
        <f t="shared" si="14"/>
        <v/>
      </c>
      <c r="Q259" s="63">
        <f t="shared" ref="Q259:Q322" si="15">O259*H259</f>
        <v>0</v>
      </c>
    </row>
    <row r="260" spans="8:17" x14ac:dyDescent="0.25">
      <c r="H260" s="4"/>
      <c r="I260" s="66" t="e">
        <f t="shared" si="13"/>
        <v>#DIV/0!</v>
      </c>
      <c r="J260" s="63">
        <f>_xlfn.IFNA(VLOOKUP(E260,'Bijlage ZZP'!B:M,12,FALSE),0)</f>
        <v>0</v>
      </c>
      <c r="K260" s="63">
        <f>_xlfn.IFNA(VLOOKUP(E260,'Bijlage VPT'!B:M,12,FALSE),0)</f>
        <v>0</v>
      </c>
      <c r="L260" s="63">
        <f>_xlfn.IFNA(VLOOKUP(E260,'Bijlage MPT'!B:N,13,FALSE),0)</f>
        <v>0</v>
      </c>
      <c r="M260" s="63">
        <f>_xlfn.IFNA(INDEX('Bijlage COT'!C:C,MATCH('Betaald tarief 2024'!E260,'Bijlage COT'!A:A,0)),0)</f>
        <v>0</v>
      </c>
      <c r="N260" s="63">
        <f>_xlfn.IFNA(VLOOKUP(E260,'Bijlage NBF'!B:P,15,FALSE),0)</f>
        <v>0</v>
      </c>
      <c r="O260" s="63">
        <f>IF(E260="ZMZ01",I260/(INDEX('Meerzorg gunning'!C:C,MATCH('Betaald tarief 2024'!A260,'Meerzorg gunning'!A:A,0))),MAX(J260:N260))</f>
        <v>0</v>
      </c>
      <c r="P260" s="20" t="str">
        <f t="shared" si="14"/>
        <v/>
      </c>
      <c r="Q260" s="63">
        <f t="shared" si="15"/>
        <v>0</v>
      </c>
    </row>
    <row r="261" spans="8:17" x14ac:dyDescent="0.25">
      <c r="H261" s="4"/>
      <c r="I261" s="66" t="e">
        <f t="shared" si="13"/>
        <v>#DIV/0!</v>
      </c>
      <c r="J261" s="63">
        <f>_xlfn.IFNA(VLOOKUP(E261,'Bijlage ZZP'!B:M,12,FALSE),0)</f>
        <v>0</v>
      </c>
      <c r="K261" s="63">
        <f>_xlfn.IFNA(VLOOKUP(E261,'Bijlage VPT'!B:M,12,FALSE),0)</f>
        <v>0</v>
      </c>
      <c r="L261" s="63">
        <f>_xlfn.IFNA(VLOOKUP(E261,'Bijlage MPT'!B:N,13,FALSE),0)</f>
        <v>0</v>
      </c>
      <c r="M261" s="63">
        <f>_xlfn.IFNA(INDEX('Bijlage COT'!C:C,MATCH('Betaald tarief 2024'!E261,'Bijlage COT'!A:A,0)),0)</f>
        <v>0</v>
      </c>
      <c r="N261" s="63">
        <f>_xlfn.IFNA(VLOOKUP(E261,'Bijlage NBF'!B:P,15,FALSE),0)</f>
        <v>0</v>
      </c>
      <c r="O261" s="63">
        <f>IF(E261="ZMZ01",I261/(INDEX('Meerzorg gunning'!C:C,MATCH('Betaald tarief 2024'!A261,'Meerzorg gunning'!A:A,0))),MAX(J261:N261))</f>
        <v>0</v>
      </c>
      <c r="P261" s="20" t="str">
        <f t="shared" si="14"/>
        <v/>
      </c>
      <c r="Q261" s="63">
        <f t="shared" si="15"/>
        <v>0</v>
      </c>
    </row>
    <row r="262" spans="8:17" x14ac:dyDescent="0.25">
      <c r="H262" s="4"/>
      <c r="I262" s="66" t="e">
        <f t="shared" si="13"/>
        <v>#DIV/0!</v>
      </c>
      <c r="J262" s="63">
        <f>_xlfn.IFNA(VLOOKUP(E262,'Bijlage ZZP'!B:M,12,FALSE),0)</f>
        <v>0</v>
      </c>
      <c r="K262" s="63">
        <f>_xlfn.IFNA(VLOOKUP(E262,'Bijlage VPT'!B:M,12,FALSE),0)</f>
        <v>0</v>
      </c>
      <c r="L262" s="63">
        <f>_xlfn.IFNA(VLOOKUP(E262,'Bijlage MPT'!B:N,13,FALSE),0)</f>
        <v>0</v>
      </c>
      <c r="M262" s="63">
        <f>_xlfn.IFNA(INDEX('Bijlage COT'!C:C,MATCH('Betaald tarief 2024'!E262,'Bijlage COT'!A:A,0)),0)</f>
        <v>0</v>
      </c>
      <c r="N262" s="63">
        <f>_xlfn.IFNA(VLOOKUP(E262,'Bijlage NBF'!B:P,15,FALSE),0)</f>
        <v>0</v>
      </c>
      <c r="O262" s="63">
        <f>IF(E262="ZMZ01",I262/(INDEX('Meerzorg gunning'!C:C,MATCH('Betaald tarief 2024'!A262,'Meerzorg gunning'!A:A,0))),MAX(J262:N262))</f>
        <v>0</v>
      </c>
      <c r="P262" s="20" t="str">
        <f t="shared" si="14"/>
        <v/>
      </c>
      <c r="Q262" s="63">
        <f t="shared" si="15"/>
        <v>0</v>
      </c>
    </row>
    <row r="263" spans="8:17" x14ac:dyDescent="0.25">
      <c r="H263" s="4"/>
      <c r="I263" s="66" t="e">
        <f t="shared" si="13"/>
        <v>#DIV/0!</v>
      </c>
      <c r="J263" s="63">
        <f>_xlfn.IFNA(VLOOKUP(E263,'Bijlage ZZP'!B:M,12,FALSE),0)</f>
        <v>0</v>
      </c>
      <c r="K263" s="63">
        <f>_xlfn.IFNA(VLOOKUP(E263,'Bijlage VPT'!B:M,12,FALSE),0)</f>
        <v>0</v>
      </c>
      <c r="L263" s="63">
        <f>_xlfn.IFNA(VLOOKUP(E263,'Bijlage MPT'!B:N,13,FALSE),0)</f>
        <v>0</v>
      </c>
      <c r="M263" s="63">
        <f>_xlfn.IFNA(INDEX('Bijlage COT'!C:C,MATCH('Betaald tarief 2024'!E263,'Bijlage COT'!A:A,0)),0)</f>
        <v>0</v>
      </c>
      <c r="N263" s="63">
        <f>_xlfn.IFNA(VLOOKUP(E263,'Bijlage NBF'!B:P,15,FALSE),0)</f>
        <v>0</v>
      </c>
      <c r="O263" s="63">
        <f>IF(E263="ZMZ01",I263/(INDEX('Meerzorg gunning'!C:C,MATCH('Betaald tarief 2024'!A263,'Meerzorg gunning'!A:A,0))),MAX(J263:N263))</f>
        <v>0</v>
      </c>
      <c r="P263" s="20" t="str">
        <f t="shared" si="14"/>
        <v/>
      </c>
      <c r="Q263" s="63">
        <f t="shared" si="15"/>
        <v>0</v>
      </c>
    </row>
    <row r="264" spans="8:17" x14ac:dyDescent="0.25">
      <c r="H264" s="4"/>
      <c r="I264" s="66" t="e">
        <f t="shared" si="13"/>
        <v>#DIV/0!</v>
      </c>
      <c r="J264" s="63">
        <f>_xlfn.IFNA(VLOOKUP(E264,'Bijlage ZZP'!B:M,12,FALSE),0)</f>
        <v>0</v>
      </c>
      <c r="K264" s="63">
        <f>_xlfn.IFNA(VLOOKUP(E264,'Bijlage VPT'!B:M,12,FALSE),0)</f>
        <v>0</v>
      </c>
      <c r="L264" s="63">
        <f>_xlfn.IFNA(VLOOKUP(E264,'Bijlage MPT'!B:N,13,FALSE),0)</f>
        <v>0</v>
      </c>
      <c r="M264" s="63">
        <f>_xlfn.IFNA(INDEX('Bijlage COT'!C:C,MATCH('Betaald tarief 2024'!E264,'Bijlage COT'!A:A,0)),0)</f>
        <v>0</v>
      </c>
      <c r="N264" s="63">
        <f>_xlfn.IFNA(VLOOKUP(E264,'Bijlage NBF'!B:P,15,FALSE),0)</f>
        <v>0</v>
      </c>
      <c r="O264" s="63">
        <f>IF(E264="ZMZ01",I264/(INDEX('Meerzorg gunning'!C:C,MATCH('Betaald tarief 2024'!A264,'Meerzorg gunning'!A:A,0))),MAX(J264:N264))</f>
        <v>0</v>
      </c>
      <c r="P264" s="20" t="str">
        <f t="shared" si="14"/>
        <v/>
      </c>
      <c r="Q264" s="63">
        <f t="shared" si="15"/>
        <v>0</v>
      </c>
    </row>
    <row r="265" spans="8:17" x14ac:dyDescent="0.25">
      <c r="H265" s="4"/>
      <c r="I265" s="66" t="e">
        <f t="shared" si="13"/>
        <v>#DIV/0!</v>
      </c>
      <c r="J265" s="63">
        <f>_xlfn.IFNA(VLOOKUP(E265,'Bijlage ZZP'!B:M,12,FALSE),0)</f>
        <v>0</v>
      </c>
      <c r="K265" s="63">
        <f>_xlfn.IFNA(VLOOKUP(E265,'Bijlage VPT'!B:M,12,FALSE),0)</f>
        <v>0</v>
      </c>
      <c r="L265" s="63">
        <f>_xlfn.IFNA(VLOOKUP(E265,'Bijlage MPT'!B:N,13,FALSE),0)</f>
        <v>0</v>
      </c>
      <c r="M265" s="63">
        <f>_xlfn.IFNA(INDEX('Bijlage COT'!C:C,MATCH('Betaald tarief 2024'!E265,'Bijlage COT'!A:A,0)),0)</f>
        <v>0</v>
      </c>
      <c r="N265" s="63">
        <f>_xlfn.IFNA(VLOOKUP(E265,'Bijlage NBF'!B:P,15,FALSE),0)</f>
        <v>0</v>
      </c>
      <c r="O265" s="63">
        <f>IF(E265="ZMZ01",I265/(INDEX('Meerzorg gunning'!C:C,MATCH('Betaald tarief 2024'!A265,'Meerzorg gunning'!A:A,0))),MAX(J265:N265))</f>
        <v>0</v>
      </c>
      <c r="P265" s="20" t="str">
        <f t="shared" si="14"/>
        <v/>
      </c>
      <c r="Q265" s="63">
        <f t="shared" si="15"/>
        <v>0</v>
      </c>
    </row>
    <row r="266" spans="8:17" x14ac:dyDescent="0.25">
      <c r="H266" s="4"/>
      <c r="I266" s="66" t="e">
        <f t="shared" si="13"/>
        <v>#DIV/0!</v>
      </c>
      <c r="J266" s="63">
        <f>_xlfn.IFNA(VLOOKUP(E266,'Bijlage ZZP'!B:M,12,FALSE),0)</f>
        <v>0</v>
      </c>
      <c r="K266" s="63">
        <f>_xlfn.IFNA(VLOOKUP(E266,'Bijlage VPT'!B:M,12,FALSE),0)</f>
        <v>0</v>
      </c>
      <c r="L266" s="63">
        <f>_xlfn.IFNA(VLOOKUP(E266,'Bijlage MPT'!B:N,13,FALSE),0)</f>
        <v>0</v>
      </c>
      <c r="M266" s="63">
        <f>_xlfn.IFNA(INDEX('Bijlage COT'!C:C,MATCH('Betaald tarief 2024'!E266,'Bijlage COT'!A:A,0)),0)</f>
        <v>0</v>
      </c>
      <c r="N266" s="63">
        <f>_xlfn.IFNA(VLOOKUP(E266,'Bijlage NBF'!B:P,15,FALSE),0)</f>
        <v>0</v>
      </c>
      <c r="O266" s="63">
        <f>IF(E266="ZMZ01",I266/(INDEX('Meerzorg gunning'!C:C,MATCH('Betaald tarief 2024'!A266,'Meerzorg gunning'!A:A,0))),MAX(J266:N266))</f>
        <v>0</v>
      </c>
      <c r="P266" s="20" t="str">
        <f t="shared" si="14"/>
        <v/>
      </c>
      <c r="Q266" s="63">
        <f t="shared" si="15"/>
        <v>0</v>
      </c>
    </row>
    <row r="267" spans="8:17" x14ac:dyDescent="0.25">
      <c r="H267" s="4"/>
      <c r="I267" s="66" t="e">
        <f t="shared" si="13"/>
        <v>#DIV/0!</v>
      </c>
      <c r="J267" s="63">
        <f>_xlfn.IFNA(VLOOKUP(E267,'Bijlage ZZP'!B:M,12,FALSE),0)</f>
        <v>0</v>
      </c>
      <c r="K267" s="63">
        <f>_xlfn.IFNA(VLOOKUP(E267,'Bijlage VPT'!B:M,12,FALSE),0)</f>
        <v>0</v>
      </c>
      <c r="L267" s="63">
        <f>_xlfn.IFNA(VLOOKUP(E267,'Bijlage MPT'!B:N,13,FALSE),0)</f>
        <v>0</v>
      </c>
      <c r="M267" s="63">
        <f>_xlfn.IFNA(INDEX('Bijlage COT'!C:C,MATCH('Betaald tarief 2024'!E267,'Bijlage COT'!A:A,0)),0)</f>
        <v>0</v>
      </c>
      <c r="N267" s="63">
        <f>_xlfn.IFNA(VLOOKUP(E267,'Bijlage NBF'!B:P,15,FALSE),0)</f>
        <v>0</v>
      </c>
      <c r="O267" s="63">
        <f>IF(E267="ZMZ01",I267/(INDEX('Meerzorg gunning'!C:C,MATCH('Betaald tarief 2024'!A267,'Meerzorg gunning'!A:A,0))),MAX(J267:N267))</f>
        <v>0</v>
      </c>
      <c r="P267" s="20" t="str">
        <f t="shared" si="14"/>
        <v/>
      </c>
      <c r="Q267" s="63">
        <f t="shared" si="15"/>
        <v>0</v>
      </c>
    </row>
    <row r="268" spans="8:17" x14ac:dyDescent="0.25">
      <c r="H268" s="4"/>
      <c r="I268" s="66" t="e">
        <f t="shared" si="13"/>
        <v>#DIV/0!</v>
      </c>
      <c r="J268" s="63">
        <f>_xlfn.IFNA(VLOOKUP(E268,'Bijlage ZZP'!B:M,12,FALSE),0)</f>
        <v>0</v>
      </c>
      <c r="K268" s="63">
        <f>_xlfn.IFNA(VLOOKUP(E268,'Bijlage VPT'!B:M,12,FALSE),0)</f>
        <v>0</v>
      </c>
      <c r="L268" s="63">
        <f>_xlfn.IFNA(VLOOKUP(E268,'Bijlage MPT'!B:N,13,FALSE),0)</f>
        <v>0</v>
      </c>
      <c r="M268" s="63">
        <f>_xlfn.IFNA(INDEX('Bijlage COT'!C:C,MATCH('Betaald tarief 2024'!E268,'Bijlage COT'!A:A,0)),0)</f>
        <v>0</v>
      </c>
      <c r="N268" s="63">
        <f>_xlfn.IFNA(VLOOKUP(E268,'Bijlage NBF'!B:P,15,FALSE),0)</f>
        <v>0</v>
      </c>
      <c r="O268" s="63">
        <f>IF(E268="ZMZ01",I268/(INDEX('Meerzorg gunning'!C:C,MATCH('Betaald tarief 2024'!A268,'Meerzorg gunning'!A:A,0))),MAX(J268:N268))</f>
        <v>0</v>
      </c>
      <c r="P268" s="20" t="str">
        <f t="shared" si="14"/>
        <v/>
      </c>
      <c r="Q268" s="63">
        <f t="shared" si="15"/>
        <v>0</v>
      </c>
    </row>
    <row r="269" spans="8:17" x14ac:dyDescent="0.25">
      <c r="H269" s="4"/>
      <c r="I269" s="66" t="e">
        <f t="shared" si="13"/>
        <v>#DIV/0!</v>
      </c>
      <c r="J269" s="63">
        <f>_xlfn.IFNA(VLOOKUP(E269,'Bijlage ZZP'!B:M,12,FALSE),0)</f>
        <v>0</v>
      </c>
      <c r="K269" s="63">
        <f>_xlfn.IFNA(VLOOKUP(E269,'Bijlage VPT'!B:M,12,FALSE),0)</f>
        <v>0</v>
      </c>
      <c r="L269" s="63">
        <f>_xlfn.IFNA(VLOOKUP(E269,'Bijlage MPT'!B:N,13,FALSE),0)</f>
        <v>0</v>
      </c>
      <c r="M269" s="63">
        <f>_xlfn.IFNA(INDEX('Bijlage COT'!C:C,MATCH('Betaald tarief 2024'!E269,'Bijlage COT'!A:A,0)),0)</f>
        <v>0</v>
      </c>
      <c r="N269" s="63">
        <f>_xlfn.IFNA(VLOOKUP(E269,'Bijlage NBF'!B:P,15,FALSE),0)</f>
        <v>0</v>
      </c>
      <c r="O269" s="63">
        <f>IF(E269="ZMZ01",I269/(INDEX('Meerzorg gunning'!C:C,MATCH('Betaald tarief 2024'!A269,'Meerzorg gunning'!A:A,0))),MAX(J269:N269))</f>
        <v>0</v>
      </c>
      <c r="P269" s="20" t="str">
        <f t="shared" si="14"/>
        <v/>
      </c>
      <c r="Q269" s="63">
        <f t="shared" si="15"/>
        <v>0</v>
      </c>
    </row>
    <row r="270" spans="8:17" x14ac:dyDescent="0.25">
      <c r="H270" s="4"/>
      <c r="I270" s="66" t="e">
        <f t="shared" si="13"/>
        <v>#DIV/0!</v>
      </c>
      <c r="J270" s="63">
        <f>_xlfn.IFNA(VLOOKUP(E270,'Bijlage ZZP'!B:M,12,FALSE),0)</f>
        <v>0</v>
      </c>
      <c r="K270" s="63">
        <f>_xlfn.IFNA(VLOOKUP(E270,'Bijlage VPT'!B:M,12,FALSE),0)</f>
        <v>0</v>
      </c>
      <c r="L270" s="63">
        <f>_xlfn.IFNA(VLOOKUP(E270,'Bijlage MPT'!B:N,13,FALSE),0)</f>
        <v>0</v>
      </c>
      <c r="M270" s="63">
        <f>_xlfn.IFNA(INDEX('Bijlage COT'!C:C,MATCH('Betaald tarief 2024'!E270,'Bijlage COT'!A:A,0)),0)</f>
        <v>0</v>
      </c>
      <c r="N270" s="63">
        <f>_xlfn.IFNA(VLOOKUP(E270,'Bijlage NBF'!B:P,15,FALSE),0)</f>
        <v>0</v>
      </c>
      <c r="O270" s="63">
        <f>IF(E270="ZMZ01",I270/(INDEX('Meerzorg gunning'!C:C,MATCH('Betaald tarief 2024'!A270,'Meerzorg gunning'!A:A,0))),MAX(J270:N270))</f>
        <v>0</v>
      </c>
      <c r="P270" s="20" t="str">
        <f t="shared" si="14"/>
        <v/>
      </c>
      <c r="Q270" s="63">
        <f t="shared" si="15"/>
        <v>0</v>
      </c>
    </row>
    <row r="271" spans="8:17" x14ac:dyDescent="0.25">
      <c r="H271" s="4"/>
      <c r="I271" s="66" t="e">
        <f t="shared" si="13"/>
        <v>#DIV/0!</v>
      </c>
      <c r="J271" s="63">
        <f>_xlfn.IFNA(VLOOKUP(E271,'Bijlage ZZP'!B:M,12,FALSE),0)</f>
        <v>0</v>
      </c>
      <c r="K271" s="63">
        <f>_xlfn.IFNA(VLOOKUP(E271,'Bijlage VPT'!B:M,12,FALSE),0)</f>
        <v>0</v>
      </c>
      <c r="L271" s="63">
        <f>_xlfn.IFNA(VLOOKUP(E271,'Bijlage MPT'!B:N,13,FALSE),0)</f>
        <v>0</v>
      </c>
      <c r="M271" s="63">
        <f>_xlfn.IFNA(INDEX('Bijlage COT'!C:C,MATCH('Betaald tarief 2024'!E271,'Bijlage COT'!A:A,0)),0)</f>
        <v>0</v>
      </c>
      <c r="N271" s="63">
        <f>_xlfn.IFNA(VLOOKUP(E271,'Bijlage NBF'!B:P,15,FALSE),0)</f>
        <v>0</v>
      </c>
      <c r="O271" s="63">
        <f>IF(E271="ZMZ01",I271/(INDEX('Meerzorg gunning'!C:C,MATCH('Betaald tarief 2024'!A271,'Meerzorg gunning'!A:A,0))),MAX(J271:N271))</f>
        <v>0</v>
      </c>
      <c r="P271" s="20" t="str">
        <f t="shared" si="14"/>
        <v/>
      </c>
      <c r="Q271" s="63">
        <f t="shared" si="15"/>
        <v>0</v>
      </c>
    </row>
    <row r="272" spans="8:17" x14ac:dyDescent="0.25">
      <c r="H272" s="4"/>
      <c r="I272" s="66" t="e">
        <f t="shared" si="13"/>
        <v>#DIV/0!</v>
      </c>
      <c r="J272" s="63">
        <f>_xlfn.IFNA(VLOOKUP(E272,'Bijlage ZZP'!B:M,12,FALSE),0)</f>
        <v>0</v>
      </c>
      <c r="K272" s="63">
        <f>_xlfn.IFNA(VLOOKUP(E272,'Bijlage VPT'!B:M,12,FALSE),0)</f>
        <v>0</v>
      </c>
      <c r="L272" s="63">
        <f>_xlfn.IFNA(VLOOKUP(E272,'Bijlage MPT'!B:N,13,FALSE),0)</f>
        <v>0</v>
      </c>
      <c r="M272" s="63">
        <f>_xlfn.IFNA(INDEX('Bijlage COT'!C:C,MATCH('Betaald tarief 2024'!E272,'Bijlage COT'!A:A,0)),0)</f>
        <v>0</v>
      </c>
      <c r="N272" s="63">
        <f>_xlfn.IFNA(VLOOKUP(E272,'Bijlage NBF'!B:P,15,FALSE),0)</f>
        <v>0</v>
      </c>
      <c r="O272" s="63">
        <f>IF(E272="ZMZ01",I272/(INDEX('Meerzorg gunning'!C:C,MATCH('Betaald tarief 2024'!A272,'Meerzorg gunning'!A:A,0))),MAX(J272:N272))</f>
        <v>0</v>
      </c>
      <c r="P272" s="20" t="str">
        <f t="shared" si="14"/>
        <v/>
      </c>
      <c r="Q272" s="63">
        <f t="shared" si="15"/>
        <v>0</v>
      </c>
    </row>
    <row r="273" spans="8:17" x14ac:dyDescent="0.25">
      <c r="H273" s="4"/>
      <c r="I273" s="66" t="e">
        <f t="shared" si="13"/>
        <v>#DIV/0!</v>
      </c>
      <c r="J273" s="63">
        <f>_xlfn.IFNA(VLOOKUP(E273,'Bijlage ZZP'!B:M,12,FALSE),0)</f>
        <v>0</v>
      </c>
      <c r="K273" s="63">
        <f>_xlfn.IFNA(VLOOKUP(E273,'Bijlage VPT'!B:M,12,FALSE),0)</f>
        <v>0</v>
      </c>
      <c r="L273" s="63">
        <f>_xlfn.IFNA(VLOOKUP(E273,'Bijlage MPT'!B:N,13,FALSE),0)</f>
        <v>0</v>
      </c>
      <c r="M273" s="63">
        <f>_xlfn.IFNA(INDEX('Bijlage COT'!C:C,MATCH('Betaald tarief 2024'!E273,'Bijlage COT'!A:A,0)),0)</f>
        <v>0</v>
      </c>
      <c r="N273" s="63">
        <f>_xlfn.IFNA(VLOOKUP(E273,'Bijlage NBF'!B:P,15,FALSE),0)</f>
        <v>0</v>
      </c>
      <c r="O273" s="63">
        <f>IF(E273="ZMZ01",I273/(INDEX('Meerzorg gunning'!C:C,MATCH('Betaald tarief 2024'!A273,'Meerzorg gunning'!A:A,0))),MAX(J273:N273))</f>
        <v>0</v>
      </c>
      <c r="P273" s="20" t="str">
        <f t="shared" si="14"/>
        <v/>
      </c>
      <c r="Q273" s="63">
        <f t="shared" si="15"/>
        <v>0</v>
      </c>
    </row>
    <row r="274" spans="8:17" x14ac:dyDescent="0.25">
      <c r="H274" s="4"/>
      <c r="I274" s="66" t="e">
        <f t="shared" si="13"/>
        <v>#DIV/0!</v>
      </c>
      <c r="J274" s="63">
        <f>_xlfn.IFNA(VLOOKUP(E274,'Bijlage ZZP'!B:M,12,FALSE),0)</f>
        <v>0</v>
      </c>
      <c r="K274" s="63">
        <f>_xlfn.IFNA(VLOOKUP(E274,'Bijlage VPT'!B:M,12,FALSE),0)</f>
        <v>0</v>
      </c>
      <c r="L274" s="63">
        <f>_xlfn.IFNA(VLOOKUP(E274,'Bijlage MPT'!B:N,13,FALSE),0)</f>
        <v>0</v>
      </c>
      <c r="M274" s="63">
        <f>_xlfn.IFNA(INDEX('Bijlage COT'!C:C,MATCH('Betaald tarief 2024'!E274,'Bijlage COT'!A:A,0)),0)</f>
        <v>0</v>
      </c>
      <c r="N274" s="63">
        <f>_xlfn.IFNA(VLOOKUP(E274,'Bijlage NBF'!B:P,15,FALSE),0)</f>
        <v>0</v>
      </c>
      <c r="O274" s="63">
        <f>IF(E274="ZMZ01",I274/(INDEX('Meerzorg gunning'!C:C,MATCH('Betaald tarief 2024'!A274,'Meerzorg gunning'!A:A,0))),MAX(J274:N274))</f>
        <v>0</v>
      </c>
      <c r="P274" s="20" t="str">
        <f t="shared" si="14"/>
        <v/>
      </c>
      <c r="Q274" s="63">
        <f t="shared" si="15"/>
        <v>0</v>
      </c>
    </row>
    <row r="275" spans="8:17" x14ac:dyDescent="0.25">
      <c r="H275" s="4"/>
      <c r="I275" s="66" t="e">
        <f t="shared" si="13"/>
        <v>#DIV/0!</v>
      </c>
      <c r="J275" s="63">
        <f>_xlfn.IFNA(VLOOKUP(E275,'Bijlage ZZP'!B:M,12,FALSE),0)</f>
        <v>0</v>
      </c>
      <c r="K275" s="63">
        <f>_xlfn.IFNA(VLOOKUP(E275,'Bijlage VPT'!B:M,12,FALSE),0)</f>
        <v>0</v>
      </c>
      <c r="L275" s="63">
        <f>_xlfn.IFNA(VLOOKUP(E275,'Bijlage MPT'!B:N,13,FALSE),0)</f>
        <v>0</v>
      </c>
      <c r="M275" s="63">
        <f>_xlfn.IFNA(INDEX('Bijlage COT'!C:C,MATCH('Betaald tarief 2024'!E275,'Bijlage COT'!A:A,0)),0)</f>
        <v>0</v>
      </c>
      <c r="N275" s="63">
        <f>_xlfn.IFNA(VLOOKUP(E275,'Bijlage NBF'!B:P,15,FALSE),0)</f>
        <v>0</v>
      </c>
      <c r="O275" s="63">
        <f>IF(E275="ZMZ01",I275/(INDEX('Meerzorg gunning'!C:C,MATCH('Betaald tarief 2024'!A275,'Meerzorg gunning'!A:A,0))),MAX(J275:N275))</f>
        <v>0</v>
      </c>
      <c r="P275" s="20" t="str">
        <f t="shared" si="14"/>
        <v/>
      </c>
      <c r="Q275" s="63">
        <f t="shared" si="15"/>
        <v>0</v>
      </c>
    </row>
    <row r="276" spans="8:17" x14ac:dyDescent="0.25">
      <c r="H276" s="4"/>
      <c r="I276" s="66" t="e">
        <f t="shared" si="13"/>
        <v>#DIV/0!</v>
      </c>
      <c r="J276" s="63">
        <f>_xlfn.IFNA(VLOOKUP(E276,'Bijlage ZZP'!B:M,12,FALSE),0)</f>
        <v>0</v>
      </c>
      <c r="K276" s="63">
        <f>_xlfn.IFNA(VLOOKUP(E276,'Bijlage VPT'!B:M,12,FALSE),0)</f>
        <v>0</v>
      </c>
      <c r="L276" s="63">
        <f>_xlfn.IFNA(VLOOKUP(E276,'Bijlage MPT'!B:N,13,FALSE),0)</f>
        <v>0</v>
      </c>
      <c r="M276" s="63">
        <f>_xlfn.IFNA(INDEX('Bijlage COT'!C:C,MATCH('Betaald tarief 2024'!E276,'Bijlage COT'!A:A,0)),0)</f>
        <v>0</v>
      </c>
      <c r="N276" s="63">
        <f>_xlfn.IFNA(VLOOKUP(E276,'Bijlage NBF'!B:P,15,FALSE),0)</f>
        <v>0</v>
      </c>
      <c r="O276" s="63">
        <f>IF(E276="ZMZ01",I276/(INDEX('Meerzorg gunning'!C:C,MATCH('Betaald tarief 2024'!A276,'Meerzorg gunning'!A:A,0))),MAX(J276:N276))</f>
        <v>0</v>
      </c>
      <c r="P276" s="20" t="str">
        <f t="shared" si="14"/>
        <v/>
      </c>
      <c r="Q276" s="63">
        <f t="shared" si="15"/>
        <v>0</v>
      </c>
    </row>
    <row r="277" spans="8:17" x14ac:dyDescent="0.25">
      <c r="H277" s="4"/>
      <c r="I277" s="66" t="e">
        <f t="shared" si="13"/>
        <v>#DIV/0!</v>
      </c>
      <c r="J277" s="63">
        <f>_xlfn.IFNA(VLOOKUP(E277,'Bijlage ZZP'!B:M,12,FALSE),0)</f>
        <v>0</v>
      </c>
      <c r="K277" s="63">
        <f>_xlfn.IFNA(VLOOKUP(E277,'Bijlage VPT'!B:M,12,FALSE),0)</f>
        <v>0</v>
      </c>
      <c r="L277" s="63">
        <f>_xlfn.IFNA(VLOOKUP(E277,'Bijlage MPT'!B:N,13,FALSE),0)</f>
        <v>0</v>
      </c>
      <c r="M277" s="63">
        <f>_xlfn.IFNA(INDEX('Bijlage COT'!C:C,MATCH('Betaald tarief 2024'!E277,'Bijlage COT'!A:A,0)),0)</f>
        <v>0</v>
      </c>
      <c r="N277" s="63">
        <f>_xlfn.IFNA(VLOOKUP(E277,'Bijlage NBF'!B:P,15,FALSE),0)</f>
        <v>0</v>
      </c>
      <c r="O277" s="63">
        <f>IF(E277="ZMZ01",I277/(INDEX('Meerzorg gunning'!C:C,MATCH('Betaald tarief 2024'!A277,'Meerzorg gunning'!A:A,0))),MAX(J277:N277))</f>
        <v>0</v>
      </c>
      <c r="P277" s="20" t="str">
        <f t="shared" si="14"/>
        <v/>
      </c>
      <c r="Q277" s="63">
        <f t="shared" si="15"/>
        <v>0</v>
      </c>
    </row>
    <row r="278" spans="8:17" x14ac:dyDescent="0.25">
      <c r="H278" s="4"/>
      <c r="I278" s="66" t="e">
        <f t="shared" si="13"/>
        <v>#DIV/0!</v>
      </c>
      <c r="J278" s="63">
        <f>_xlfn.IFNA(VLOOKUP(E278,'Bijlage ZZP'!B:M,12,FALSE),0)</f>
        <v>0</v>
      </c>
      <c r="K278" s="63">
        <f>_xlfn.IFNA(VLOOKUP(E278,'Bijlage VPT'!B:M,12,FALSE),0)</f>
        <v>0</v>
      </c>
      <c r="L278" s="63">
        <f>_xlfn.IFNA(VLOOKUP(E278,'Bijlage MPT'!B:N,13,FALSE),0)</f>
        <v>0</v>
      </c>
      <c r="M278" s="63">
        <f>_xlfn.IFNA(INDEX('Bijlage COT'!C:C,MATCH('Betaald tarief 2024'!E278,'Bijlage COT'!A:A,0)),0)</f>
        <v>0</v>
      </c>
      <c r="N278" s="63">
        <f>_xlfn.IFNA(VLOOKUP(E278,'Bijlage NBF'!B:P,15,FALSE),0)</f>
        <v>0</v>
      </c>
      <c r="O278" s="63">
        <f>IF(E278="ZMZ01",I278/(INDEX('Meerzorg gunning'!C:C,MATCH('Betaald tarief 2024'!A278,'Meerzorg gunning'!A:A,0))),MAX(J278:N278))</f>
        <v>0</v>
      </c>
      <c r="P278" s="20" t="str">
        <f t="shared" si="14"/>
        <v/>
      </c>
      <c r="Q278" s="63">
        <f t="shared" si="15"/>
        <v>0</v>
      </c>
    </row>
    <row r="279" spans="8:17" x14ac:dyDescent="0.25">
      <c r="H279" s="4"/>
      <c r="I279" s="66" t="e">
        <f t="shared" si="13"/>
        <v>#DIV/0!</v>
      </c>
      <c r="J279" s="63">
        <f>_xlfn.IFNA(VLOOKUP(E279,'Bijlage ZZP'!B:M,12,FALSE),0)</f>
        <v>0</v>
      </c>
      <c r="K279" s="63">
        <f>_xlfn.IFNA(VLOOKUP(E279,'Bijlage VPT'!B:M,12,FALSE),0)</f>
        <v>0</v>
      </c>
      <c r="L279" s="63">
        <f>_xlfn.IFNA(VLOOKUP(E279,'Bijlage MPT'!B:N,13,FALSE),0)</f>
        <v>0</v>
      </c>
      <c r="M279" s="63">
        <f>_xlfn.IFNA(INDEX('Bijlage COT'!C:C,MATCH('Betaald tarief 2024'!E279,'Bijlage COT'!A:A,0)),0)</f>
        <v>0</v>
      </c>
      <c r="N279" s="63">
        <f>_xlfn.IFNA(VLOOKUP(E279,'Bijlage NBF'!B:P,15,FALSE),0)</f>
        <v>0</v>
      </c>
      <c r="O279" s="63">
        <f>IF(E279="ZMZ01",I279/(INDEX('Meerzorg gunning'!C:C,MATCH('Betaald tarief 2024'!A279,'Meerzorg gunning'!A:A,0))),MAX(J279:N279))</f>
        <v>0</v>
      </c>
      <c r="P279" s="20" t="str">
        <f t="shared" si="14"/>
        <v/>
      </c>
      <c r="Q279" s="63">
        <f t="shared" si="15"/>
        <v>0</v>
      </c>
    </row>
    <row r="280" spans="8:17" x14ac:dyDescent="0.25">
      <c r="H280" s="4"/>
      <c r="I280" s="66" t="e">
        <f t="shared" si="13"/>
        <v>#DIV/0!</v>
      </c>
      <c r="J280" s="63">
        <f>_xlfn.IFNA(VLOOKUP(E280,'Bijlage ZZP'!B:M,12,FALSE),0)</f>
        <v>0</v>
      </c>
      <c r="K280" s="63">
        <f>_xlfn.IFNA(VLOOKUP(E280,'Bijlage VPT'!B:M,12,FALSE),0)</f>
        <v>0</v>
      </c>
      <c r="L280" s="63">
        <f>_xlfn.IFNA(VLOOKUP(E280,'Bijlage MPT'!B:N,13,FALSE),0)</f>
        <v>0</v>
      </c>
      <c r="M280" s="63">
        <f>_xlfn.IFNA(INDEX('Bijlage COT'!C:C,MATCH('Betaald tarief 2024'!E280,'Bijlage COT'!A:A,0)),0)</f>
        <v>0</v>
      </c>
      <c r="N280" s="63">
        <f>_xlfn.IFNA(VLOOKUP(E280,'Bijlage NBF'!B:P,15,FALSE),0)</f>
        <v>0</v>
      </c>
      <c r="O280" s="63">
        <f>IF(E280="ZMZ01",I280/(INDEX('Meerzorg gunning'!C:C,MATCH('Betaald tarief 2024'!A280,'Meerzorg gunning'!A:A,0))),MAX(J280:N280))</f>
        <v>0</v>
      </c>
      <c r="P280" s="20" t="str">
        <f t="shared" si="14"/>
        <v/>
      </c>
      <c r="Q280" s="63">
        <f t="shared" si="15"/>
        <v>0</v>
      </c>
    </row>
    <row r="281" spans="8:17" x14ac:dyDescent="0.25">
      <c r="H281" s="4"/>
      <c r="I281" s="66" t="e">
        <f t="shared" si="13"/>
        <v>#DIV/0!</v>
      </c>
      <c r="J281" s="63">
        <f>_xlfn.IFNA(VLOOKUP(E281,'Bijlage ZZP'!B:M,12,FALSE),0)</f>
        <v>0</v>
      </c>
      <c r="K281" s="63">
        <f>_xlfn.IFNA(VLOOKUP(E281,'Bijlage VPT'!B:M,12,FALSE),0)</f>
        <v>0</v>
      </c>
      <c r="L281" s="63">
        <f>_xlfn.IFNA(VLOOKUP(E281,'Bijlage MPT'!B:N,13,FALSE),0)</f>
        <v>0</v>
      </c>
      <c r="M281" s="63">
        <f>_xlfn.IFNA(INDEX('Bijlage COT'!C:C,MATCH('Betaald tarief 2024'!E281,'Bijlage COT'!A:A,0)),0)</f>
        <v>0</v>
      </c>
      <c r="N281" s="63">
        <f>_xlfn.IFNA(VLOOKUP(E281,'Bijlage NBF'!B:P,15,FALSE),0)</f>
        <v>0</v>
      </c>
      <c r="O281" s="63">
        <f>IF(E281="ZMZ01",I281/(INDEX('Meerzorg gunning'!C:C,MATCH('Betaald tarief 2024'!A281,'Meerzorg gunning'!A:A,0))),MAX(J281:N281))</f>
        <v>0</v>
      </c>
      <c r="P281" s="20" t="str">
        <f t="shared" si="14"/>
        <v/>
      </c>
      <c r="Q281" s="63">
        <f t="shared" si="15"/>
        <v>0</v>
      </c>
    </row>
    <row r="282" spans="8:17" x14ac:dyDescent="0.25">
      <c r="H282" s="4"/>
      <c r="I282" s="66" t="e">
        <f t="shared" si="13"/>
        <v>#DIV/0!</v>
      </c>
      <c r="J282" s="63">
        <f>_xlfn.IFNA(VLOOKUP(E282,'Bijlage ZZP'!B:M,12,FALSE),0)</f>
        <v>0</v>
      </c>
      <c r="K282" s="63">
        <f>_xlfn.IFNA(VLOOKUP(E282,'Bijlage VPT'!B:M,12,FALSE),0)</f>
        <v>0</v>
      </c>
      <c r="L282" s="63">
        <f>_xlfn.IFNA(VLOOKUP(E282,'Bijlage MPT'!B:N,13,FALSE),0)</f>
        <v>0</v>
      </c>
      <c r="M282" s="63">
        <f>_xlfn.IFNA(INDEX('Bijlage COT'!C:C,MATCH('Betaald tarief 2024'!E282,'Bijlage COT'!A:A,0)),0)</f>
        <v>0</v>
      </c>
      <c r="N282" s="63">
        <f>_xlfn.IFNA(VLOOKUP(E282,'Bijlage NBF'!B:P,15,FALSE),0)</f>
        <v>0</v>
      </c>
      <c r="O282" s="63">
        <f>IF(E282="ZMZ01",I282/(INDEX('Meerzorg gunning'!C:C,MATCH('Betaald tarief 2024'!A282,'Meerzorg gunning'!A:A,0))),MAX(J282:N282))</f>
        <v>0</v>
      </c>
      <c r="P282" s="20" t="str">
        <f t="shared" si="14"/>
        <v/>
      </c>
      <c r="Q282" s="63">
        <f t="shared" si="15"/>
        <v>0</v>
      </c>
    </row>
    <row r="283" spans="8:17" x14ac:dyDescent="0.25">
      <c r="H283" s="4"/>
      <c r="I283" s="66" t="e">
        <f t="shared" si="13"/>
        <v>#DIV/0!</v>
      </c>
      <c r="J283" s="63">
        <f>_xlfn.IFNA(VLOOKUP(E283,'Bijlage ZZP'!B:M,12,FALSE),0)</f>
        <v>0</v>
      </c>
      <c r="K283" s="63">
        <f>_xlfn.IFNA(VLOOKUP(E283,'Bijlage VPT'!B:M,12,FALSE),0)</f>
        <v>0</v>
      </c>
      <c r="L283" s="63">
        <f>_xlfn.IFNA(VLOOKUP(E283,'Bijlage MPT'!B:N,13,FALSE),0)</f>
        <v>0</v>
      </c>
      <c r="M283" s="63">
        <f>_xlfn.IFNA(INDEX('Bijlage COT'!C:C,MATCH('Betaald tarief 2024'!E283,'Bijlage COT'!A:A,0)),0)</f>
        <v>0</v>
      </c>
      <c r="N283" s="63">
        <f>_xlfn.IFNA(VLOOKUP(E283,'Bijlage NBF'!B:P,15,FALSE),0)</f>
        <v>0</v>
      </c>
      <c r="O283" s="63">
        <f>IF(E283="ZMZ01",I283/(INDEX('Meerzorg gunning'!C:C,MATCH('Betaald tarief 2024'!A283,'Meerzorg gunning'!A:A,0))),MAX(J283:N283))</f>
        <v>0</v>
      </c>
      <c r="P283" s="20" t="str">
        <f t="shared" si="14"/>
        <v/>
      </c>
      <c r="Q283" s="63">
        <f t="shared" si="15"/>
        <v>0</v>
      </c>
    </row>
    <row r="284" spans="8:17" x14ac:dyDescent="0.25">
      <c r="H284" s="4"/>
      <c r="I284" s="66" t="e">
        <f t="shared" si="13"/>
        <v>#DIV/0!</v>
      </c>
      <c r="J284" s="63">
        <f>_xlfn.IFNA(VLOOKUP(E284,'Bijlage ZZP'!B:M,12,FALSE),0)</f>
        <v>0</v>
      </c>
      <c r="K284" s="63">
        <f>_xlfn.IFNA(VLOOKUP(E284,'Bijlage VPT'!B:M,12,FALSE),0)</f>
        <v>0</v>
      </c>
      <c r="L284" s="63">
        <f>_xlfn.IFNA(VLOOKUP(E284,'Bijlage MPT'!B:N,13,FALSE),0)</f>
        <v>0</v>
      </c>
      <c r="M284" s="63">
        <f>_xlfn.IFNA(INDEX('Bijlage COT'!C:C,MATCH('Betaald tarief 2024'!E284,'Bijlage COT'!A:A,0)),0)</f>
        <v>0</v>
      </c>
      <c r="N284" s="63">
        <f>_xlfn.IFNA(VLOOKUP(E284,'Bijlage NBF'!B:P,15,FALSE),0)</f>
        <v>0</v>
      </c>
      <c r="O284" s="63">
        <f>IF(E284="ZMZ01",I284/(INDEX('Meerzorg gunning'!C:C,MATCH('Betaald tarief 2024'!A284,'Meerzorg gunning'!A:A,0))),MAX(J284:N284))</f>
        <v>0</v>
      </c>
      <c r="P284" s="20" t="str">
        <f t="shared" si="14"/>
        <v/>
      </c>
      <c r="Q284" s="63">
        <f t="shared" si="15"/>
        <v>0</v>
      </c>
    </row>
    <row r="285" spans="8:17" x14ac:dyDescent="0.25">
      <c r="H285" s="4"/>
      <c r="I285" s="66" t="e">
        <f t="shared" si="13"/>
        <v>#DIV/0!</v>
      </c>
      <c r="J285" s="63">
        <f>_xlfn.IFNA(VLOOKUP(E285,'Bijlage ZZP'!B:M,12,FALSE),0)</f>
        <v>0</v>
      </c>
      <c r="K285" s="63">
        <f>_xlfn.IFNA(VLOOKUP(E285,'Bijlage VPT'!B:M,12,FALSE),0)</f>
        <v>0</v>
      </c>
      <c r="L285" s="63">
        <f>_xlfn.IFNA(VLOOKUP(E285,'Bijlage MPT'!B:N,13,FALSE),0)</f>
        <v>0</v>
      </c>
      <c r="M285" s="63">
        <f>_xlfn.IFNA(INDEX('Bijlage COT'!C:C,MATCH('Betaald tarief 2024'!E285,'Bijlage COT'!A:A,0)),0)</f>
        <v>0</v>
      </c>
      <c r="N285" s="63">
        <f>_xlfn.IFNA(VLOOKUP(E285,'Bijlage NBF'!B:P,15,FALSE),0)</f>
        <v>0</v>
      </c>
      <c r="O285" s="63">
        <f>IF(E285="ZMZ01",I285/(INDEX('Meerzorg gunning'!C:C,MATCH('Betaald tarief 2024'!A285,'Meerzorg gunning'!A:A,0))),MAX(J285:N285))</f>
        <v>0</v>
      </c>
      <c r="P285" s="20" t="str">
        <f t="shared" si="14"/>
        <v/>
      </c>
      <c r="Q285" s="63">
        <f t="shared" si="15"/>
        <v>0</v>
      </c>
    </row>
    <row r="286" spans="8:17" x14ac:dyDescent="0.25">
      <c r="H286" s="4"/>
      <c r="I286" s="66" t="e">
        <f t="shared" si="13"/>
        <v>#DIV/0!</v>
      </c>
      <c r="J286" s="63">
        <f>_xlfn.IFNA(VLOOKUP(E286,'Bijlage ZZP'!B:M,12,FALSE),0)</f>
        <v>0</v>
      </c>
      <c r="K286" s="63">
        <f>_xlfn.IFNA(VLOOKUP(E286,'Bijlage VPT'!B:M,12,FALSE),0)</f>
        <v>0</v>
      </c>
      <c r="L286" s="63">
        <f>_xlfn.IFNA(VLOOKUP(E286,'Bijlage MPT'!B:N,13,FALSE),0)</f>
        <v>0</v>
      </c>
      <c r="M286" s="63">
        <f>_xlfn.IFNA(INDEX('Bijlage COT'!C:C,MATCH('Betaald tarief 2024'!E286,'Bijlage COT'!A:A,0)),0)</f>
        <v>0</v>
      </c>
      <c r="N286" s="63">
        <f>_xlfn.IFNA(VLOOKUP(E286,'Bijlage NBF'!B:P,15,FALSE),0)</f>
        <v>0</v>
      </c>
      <c r="O286" s="63">
        <f>IF(E286="ZMZ01",I286/(INDEX('Meerzorg gunning'!C:C,MATCH('Betaald tarief 2024'!A286,'Meerzorg gunning'!A:A,0))),MAX(J286:N286))</f>
        <v>0</v>
      </c>
      <c r="P286" s="20" t="str">
        <f t="shared" si="14"/>
        <v/>
      </c>
      <c r="Q286" s="63">
        <f t="shared" si="15"/>
        <v>0</v>
      </c>
    </row>
    <row r="287" spans="8:17" x14ac:dyDescent="0.25">
      <c r="H287" s="4"/>
      <c r="I287" s="66" t="e">
        <f t="shared" si="13"/>
        <v>#DIV/0!</v>
      </c>
      <c r="J287" s="63">
        <f>_xlfn.IFNA(VLOOKUP(E287,'Bijlage ZZP'!B:M,12,FALSE),0)</f>
        <v>0</v>
      </c>
      <c r="K287" s="63">
        <f>_xlfn.IFNA(VLOOKUP(E287,'Bijlage VPT'!B:M,12,FALSE),0)</f>
        <v>0</v>
      </c>
      <c r="L287" s="63">
        <f>_xlfn.IFNA(VLOOKUP(E287,'Bijlage MPT'!B:N,13,FALSE),0)</f>
        <v>0</v>
      </c>
      <c r="M287" s="63">
        <f>_xlfn.IFNA(INDEX('Bijlage COT'!C:C,MATCH('Betaald tarief 2024'!E287,'Bijlage COT'!A:A,0)),0)</f>
        <v>0</v>
      </c>
      <c r="N287" s="63">
        <f>_xlfn.IFNA(VLOOKUP(E287,'Bijlage NBF'!B:P,15,FALSE),0)</f>
        <v>0</v>
      </c>
      <c r="O287" s="63">
        <f>IF(E287="ZMZ01",I287/(INDEX('Meerzorg gunning'!C:C,MATCH('Betaald tarief 2024'!A287,'Meerzorg gunning'!A:A,0))),MAX(J287:N287))</f>
        <v>0</v>
      </c>
      <c r="P287" s="20" t="str">
        <f t="shared" si="14"/>
        <v/>
      </c>
      <c r="Q287" s="63">
        <f t="shared" si="15"/>
        <v>0</v>
      </c>
    </row>
    <row r="288" spans="8:17" x14ac:dyDescent="0.25">
      <c r="H288" s="4"/>
      <c r="I288" s="66" t="e">
        <f t="shared" si="13"/>
        <v>#DIV/0!</v>
      </c>
      <c r="J288" s="63">
        <f>_xlfn.IFNA(VLOOKUP(E288,'Bijlage ZZP'!B:M,12,FALSE),0)</f>
        <v>0</v>
      </c>
      <c r="K288" s="63">
        <f>_xlfn.IFNA(VLOOKUP(E288,'Bijlage VPT'!B:M,12,FALSE),0)</f>
        <v>0</v>
      </c>
      <c r="L288" s="63">
        <f>_xlfn.IFNA(VLOOKUP(E288,'Bijlage MPT'!B:N,13,FALSE),0)</f>
        <v>0</v>
      </c>
      <c r="M288" s="63">
        <f>_xlfn.IFNA(INDEX('Bijlage COT'!C:C,MATCH('Betaald tarief 2024'!E288,'Bijlage COT'!A:A,0)),0)</f>
        <v>0</v>
      </c>
      <c r="N288" s="63">
        <f>_xlfn.IFNA(VLOOKUP(E288,'Bijlage NBF'!B:P,15,FALSE),0)</f>
        <v>0</v>
      </c>
      <c r="O288" s="63">
        <f>IF(E288="ZMZ01",I288/(INDEX('Meerzorg gunning'!C:C,MATCH('Betaald tarief 2024'!A288,'Meerzorg gunning'!A:A,0))),MAX(J288:N288))</f>
        <v>0</v>
      </c>
      <c r="P288" s="20" t="str">
        <f t="shared" si="14"/>
        <v/>
      </c>
      <c r="Q288" s="63">
        <f t="shared" si="15"/>
        <v>0</v>
      </c>
    </row>
    <row r="289" spans="8:17" x14ac:dyDescent="0.25">
      <c r="H289" s="4"/>
      <c r="I289" s="66" t="e">
        <f t="shared" si="13"/>
        <v>#DIV/0!</v>
      </c>
      <c r="J289" s="63">
        <f>_xlfn.IFNA(VLOOKUP(E289,'Bijlage ZZP'!B:M,12,FALSE),0)</f>
        <v>0</v>
      </c>
      <c r="K289" s="63">
        <f>_xlfn.IFNA(VLOOKUP(E289,'Bijlage VPT'!B:M,12,FALSE),0)</f>
        <v>0</v>
      </c>
      <c r="L289" s="63">
        <f>_xlfn.IFNA(VLOOKUP(E289,'Bijlage MPT'!B:N,13,FALSE),0)</f>
        <v>0</v>
      </c>
      <c r="M289" s="63">
        <f>_xlfn.IFNA(INDEX('Bijlage COT'!C:C,MATCH('Betaald tarief 2024'!E289,'Bijlage COT'!A:A,0)),0)</f>
        <v>0</v>
      </c>
      <c r="N289" s="63">
        <f>_xlfn.IFNA(VLOOKUP(E289,'Bijlage NBF'!B:P,15,FALSE),0)</f>
        <v>0</v>
      </c>
      <c r="O289" s="63">
        <f>IF(E289="ZMZ01",I289/(INDEX('Meerzorg gunning'!C:C,MATCH('Betaald tarief 2024'!A289,'Meerzorg gunning'!A:A,0))),MAX(J289:N289))</f>
        <v>0</v>
      </c>
      <c r="P289" s="20" t="str">
        <f t="shared" si="14"/>
        <v/>
      </c>
      <c r="Q289" s="63">
        <f t="shared" si="15"/>
        <v>0</v>
      </c>
    </row>
    <row r="290" spans="8:17" x14ac:dyDescent="0.25">
      <c r="H290" s="4"/>
      <c r="I290" s="66" t="e">
        <f t="shared" si="13"/>
        <v>#DIV/0!</v>
      </c>
      <c r="J290" s="63">
        <f>_xlfn.IFNA(VLOOKUP(E290,'Bijlage ZZP'!B:M,12,FALSE),0)</f>
        <v>0</v>
      </c>
      <c r="K290" s="63">
        <f>_xlfn.IFNA(VLOOKUP(E290,'Bijlage VPT'!B:M,12,FALSE),0)</f>
        <v>0</v>
      </c>
      <c r="L290" s="63">
        <f>_xlfn.IFNA(VLOOKUP(E290,'Bijlage MPT'!B:N,13,FALSE),0)</f>
        <v>0</v>
      </c>
      <c r="M290" s="63">
        <f>_xlfn.IFNA(INDEX('Bijlage COT'!C:C,MATCH('Betaald tarief 2024'!E290,'Bijlage COT'!A:A,0)),0)</f>
        <v>0</v>
      </c>
      <c r="N290" s="63">
        <f>_xlfn.IFNA(VLOOKUP(E290,'Bijlage NBF'!B:P,15,FALSE),0)</f>
        <v>0</v>
      </c>
      <c r="O290" s="63">
        <f>IF(E290="ZMZ01",I290/(INDEX('Meerzorg gunning'!C:C,MATCH('Betaald tarief 2024'!A290,'Meerzorg gunning'!A:A,0))),MAX(J290:N290))</f>
        <v>0</v>
      </c>
      <c r="P290" s="20" t="str">
        <f t="shared" si="14"/>
        <v/>
      </c>
      <c r="Q290" s="63">
        <f t="shared" si="15"/>
        <v>0</v>
      </c>
    </row>
    <row r="291" spans="8:17" x14ac:dyDescent="0.25">
      <c r="H291" s="4"/>
      <c r="I291" s="66" t="e">
        <f t="shared" si="13"/>
        <v>#DIV/0!</v>
      </c>
      <c r="J291" s="63">
        <f>_xlfn.IFNA(VLOOKUP(E291,'Bijlage ZZP'!B:M,12,FALSE),0)</f>
        <v>0</v>
      </c>
      <c r="K291" s="63">
        <f>_xlfn.IFNA(VLOOKUP(E291,'Bijlage VPT'!B:M,12,FALSE),0)</f>
        <v>0</v>
      </c>
      <c r="L291" s="63">
        <f>_xlfn.IFNA(VLOOKUP(E291,'Bijlage MPT'!B:N,13,FALSE),0)</f>
        <v>0</v>
      </c>
      <c r="M291" s="63">
        <f>_xlfn.IFNA(INDEX('Bijlage COT'!C:C,MATCH('Betaald tarief 2024'!E291,'Bijlage COT'!A:A,0)),0)</f>
        <v>0</v>
      </c>
      <c r="N291" s="63">
        <f>_xlfn.IFNA(VLOOKUP(E291,'Bijlage NBF'!B:P,15,FALSE),0)</f>
        <v>0</v>
      </c>
      <c r="O291" s="63">
        <f>IF(E291="ZMZ01",I291/(INDEX('Meerzorg gunning'!C:C,MATCH('Betaald tarief 2024'!A291,'Meerzorg gunning'!A:A,0))),MAX(J291:N291))</f>
        <v>0</v>
      </c>
      <c r="P291" s="20" t="str">
        <f t="shared" si="14"/>
        <v/>
      </c>
      <c r="Q291" s="63">
        <f t="shared" si="15"/>
        <v>0</v>
      </c>
    </row>
    <row r="292" spans="8:17" x14ac:dyDescent="0.25">
      <c r="H292" s="4"/>
      <c r="I292" s="66" t="e">
        <f t="shared" si="13"/>
        <v>#DIV/0!</v>
      </c>
      <c r="J292" s="63">
        <f>_xlfn.IFNA(VLOOKUP(E292,'Bijlage ZZP'!B:M,12,FALSE),0)</f>
        <v>0</v>
      </c>
      <c r="K292" s="63">
        <f>_xlfn.IFNA(VLOOKUP(E292,'Bijlage VPT'!B:M,12,FALSE),0)</f>
        <v>0</v>
      </c>
      <c r="L292" s="63">
        <f>_xlfn.IFNA(VLOOKUP(E292,'Bijlage MPT'!B:N,13,FALSE),0)</f>
        <v>0</v>
      </c>
      <c r="M292" s="63">
        <f>_xlfn.IFNA(INDEX('Bijlage COT'!C:C,MATCH('Betaald tarief 2024'!E292,'Bijlage COT'!A:A,0)),0)</f>
        <v>0</v>
      </c>
      <c r="N292" s="63">
        <f>_xlfn.IFNA(VLOOKUP(E292,'Bijlage NBF'!B:P,15,FALSE),0)</f>
        <v>0</v>
      </c>
      <c r="O292" s="63">
        <f>IF(E292="ZMZ01",I292/(INDEX('Meerzorg gunning'!C:C,MATCH('Betaald tarief 2024'!A292,'Meerzorg gunning'!A:A,0))),MAX(J292:N292))</f>
        <v>0</v>
      </c>
      <c r="P292" s="20" t="str">
        <f t="shared" si="14"/>
        <v/>
      </c>
      <c r="Q292" s="63">
        <f t="shared" si="15"/>
        <v>0</v>
      </c>
    </row>
    <row r="293" spans="8:17" x14ac:dyDescent="0.25">
      <c r="H293" s="4"/>
      <c r="I293" s="66" t="e">
        <f t="shared" si="13"/>
        <v>#DIV/0!</v>
      </c>
      <c r="J293" s="63">
        <f>_xlfn.IFNA(VLOOKUP(E293,'Bijlage ZZP'!B:M,12,FALSE),0)</f>
        <v>0</v>
      </c>
      <c r="K293" s="63">
        <f>_xlfn.IFNA(VLOOKUP(E293,'Bijlage VPT'!B:M,12,FALSE),0)</f>
        <v>0</v>
      </c>
      <c r="L293" s="63">
        <f>_xlfn.IFNA(VLOOKUP(E293,'Bijlage MPT'!B:N,13,FALSE),0)</f>
        <v>0</v>
      </c>
      <c r="M293" s="63">
        <f>_xlfn.IFNA(INDEX('Bijlage COT'!C:C,MATCH('Betaald tarief 2024'!E293,'Bijlage COT'!A:A,0)),0)</f>
        <v>0</v>
      </c>
      <c r="N293" s="63">
        <f>_xlfn.IFNA(VLOOKUP(E293,'Bijlage NBF'!B:P,15,FALSE),0)</f>
        <v>0</v>
      </c>
      <c r="O293" s="63">
        <f>IF(E293="ZMZ01",I293/(INDEX('Meerzorg gunning'!C:C,MATCH('Betaald tarief 2024'!A293,'Meerzorg gunning'!A:A,0))),MAX(J293:N293))</f>
        <v>0</v>
      </c>
      <c r="P293" s="20" t="str">
        <f t="shared" si="14"/>
        <v/>
      </c>
      <c r="Q293" s="63">
        <f t="shared" si="15"/>
        <v>0</v>
      </c>
    </row>
    <row r="294" spans="8:17" x14ac:dyDescent="0.25">
      <c r="H294" s="4"/>
      <c r="I294" s="66" t="e">
        <f t="shared" si="13"/>
        <v>#DIV/0!</v>
      </c>
      <c r="J294" s="63">
        <f>_xlfn.IFNA(VLOOKUP(E294,'Bijlage ZZP'!B:M,12,FALSE),0)</f>
        <v>0</v>
      </c>
      <c r="K294" s="63">
        <f>_xlfn.IFNA(VLOOKUP(E294,'Bijlage VPT'!B:M,12,FALSE),0)</f>
        <v>0</v>
      </c>
      <c r="L294" s="63">
        <f>_xlfn.IFNA(VLOOKUP(E294,'Bijlage MPT'!B:N,13,FALSE),0)</f>
        <v>0</v>
      </c>
      <c r="M294" s="63">
        <f>_xlfn.IFNA(INDEX('Bijlage COT'!C:C,MATCH('Betaald tarief 2024'!E294,'Bijlage COT'!A:A,0)),0)</f>
        <v>0</v>
      </c>
      <c r="N294" s="63">
        <f>_xlfn.IFNA(VLOOKUP(E294,'Bijlage NBF'!B:P,15,FALSE),0)</f>
        <v>0</v>
      </c>
      <c r="O294" s="63">
        <f>IF(E294="ZMZ01",I294/(INDEX('Meerzorg gunning'!C:C,MATCH('Betaald tarief 2024'!A294,'Meerzorg gunning'!A:A,0))),MAX(J294:N294))</f>
        <v>0</v>
      </c>
      <c r="P294" s="20" t="str">
        <f t="shared" si="14"/>
        <v/>
      </c>
      <c r="Q294" s="63">
        <f t="shared" si="15"/>
        <v>0</v>
      </c>
    </row>
    <row r="295" spans="8:17" x14ac:dyDescent="0.25">
      <c r="H295" s="4"/>
      <c r="I295" s="66" t="e">
        <f t="shared" si="13"/>
        <v>#DIV/0!</v>
      </c>
      <c r="J295" s="63">
        <f>_xlfn.IFNA(VLOOKUP(E295,'Bijlage ZZP'!B:M,12,FALSE),0)</f>
        <v>0</v>
      </c>
      <c r="K295" s="63">
        <f>_xlfn.IFNA(VLOOKUP(E295,'Bijlage VPT'!B:M,12,FALSE),0)</f>
        <v>0</v>
      </c>
      <c r="L295" s="63">
        <f>_xlfn.IFNA(VLOOKUP(E295,'Bijlage MPT'!B:N,13,FALSE),0)</f>
        <v>0</v>
      </c>
      <c r="M295" s="63">
        <f>_xlfn.IFNA(INDEX('Bijlage COT'!C:C,MATCH('Betaald tarief 2024'!E295,'Bijlage COT'!A:A,0)),0)</f>
        <v>0</v>
      </c>
      <c r="N295" s="63">
        <f>_xlfn.IFNA(VLOOKUP(E295,'Bijlage NBF'!B:P,15,FALSE),0)</f>
        <v>0</v>
      </c>
      <c r="O295" s="63">
        <f>IF(E295="ZMZ01",I295/(INDEX('Meerzorg gunning'!C:C,MATCH('Betaald tarief 2024'!A295,'Meerzorg gunning'!A:A,0))),MAX(J295:N295))</f>
        <v>0</v>
      </c>
      <c r="P295" s="20" t="str">
        <f t="shared" si="14"/>
        <v/>
      </c>
      <c r="Q295" s="63">
        <f t="shared" si="15"/>
        <v>0</v>
      </c>
    </row>
    <row r="296" spans="8:17" x14ac:dyDescent="0.25">
      <c r="H296" s="4"/>
      <c r="I296" s="66" t="e">
        <f t="shared" si="13"/>
        <v>#DIV/0!</v>
      </c>
      <c r="J296" s="63">
        <f>_xlfn.IFNA(VLOOKUP(E296,'Bijlage ZZP'!B:M,12,FALSE),0)</f>
        <v>0</v>
      </c>
      <c r="K296" s="63">
        <f>_xlfn.IFNA(VLOOKUP(E296,'Bijlage VPT'!B:M,12,FALSE),0)</f>
        <v>0</v>
      </c>
      <c r="L296" s="63">
        <f>_xlfn.IFNA(VLOOKUP(E296,'Bijlage MPT'!B:N,13,FALSE),0)</f>
        <v>0</v>
      </c>
      <c r="M296" s="63">
        <f>_xlfn.IFNA(INDEX('Bijlage COT'!C:C,MATCH('Betaald tarief 2024'!E296,'Bijlage COT'!A:A,0)),0)</f>
        <v>0</v>
      </c>
      <c r="N296" s="63">
        <f>_xlfn.IFNA(VLOOKUP(E296,'Bijlage NBF'!B:P,15,FALSE),0)</f>
        <v>0</v>
      </c>
      <c r="O296" s="63">
        <f>IF(E296="ZMZ01",I296/(INDEX('Meerzorg gunning'!C:C,MATCH('Betaald tarief 2024'!A296,'Meerzorg gunning'!A:A,0))),MAX(J296:N296))</f>
        <v>0</v>
      </c>
      <c r="P296" s="20" t="str">
        <f t="shared" si="14"/>
        <v/>
      </c>
      <c r="Q296" s="63">
        <f t="shared" si="15"/>
        <v>0</v>
      </c>
    </row>
    <row r="297" spans="8:17" x14ac:dyDescent="0.25">
      <c r="H297" s="4"/>
      <c r="I297" s="66" t="e">
        <f t="shared" si="13"/>
        <v>#DIV/0!</v>
      </c>
      <c r="J297" s="63">
        <f>_xlfn.IFNA(VLOOKUP(E297,'Bijlage ZZP'!B:M,12,FALSE),0)</f>
        <v>0</v>
      </c>
      <c r="K297" s="63">
        <f>_xlfn.IFNA(VLOOKUP(E297,'Bijlage VPT'!B:M,12,FALSE),0)</f>
        <v>0</v>
      </c>
      <c r="L297" s="63">
        <f>_xlfn.IFNA(VLOOKUP(E297,'Bijlage MPT'!B:N,13,FALSE),0)</f>
        <v>0</v>
      </c>
      <c r="M297" s="63">
        <f>_xlfn.IFNA(INDEX('Bijlage COT'!C:C,MATCH('Betaald tarief 2024'!E297,'Bijlage COT'!A:A,0)),0)</f>
        <v>0</v>
      </c>
      <c r="N297" s="63">
        <f>_xlfn.IFNA(VLOOKUP(E297,'Bijlage NBF'!B:P,15,FALSE),0)</f>
        <v>0</v>
      </c>
      <c r="O297" s="63">
        <f>IF(E297="ZMZ01",I297/(INDEX('Meerzorg gunning'!C:C,MATCH('Betaald tarief 2024'!A297,'Meerzorg gunning'!A:A,0))),MAX(J297:N297))</f>
        <v>0</v>
      </c>
      <c r="P297" s="20" t="str">
        <f t="shared" si="14"/>
        <v/>
      </c>
      <c r="Q297" s="63">
        <f t="shared" si="15"/>
        <v>0</v>
      </c>
    </row>
    <row r="298" spans="8:17" x14ac:dyDescent="0.25">
      <c r="H298" s="4"/>
      <c r="I298" s="66" t="e">
        <f t="shared" si="13"/>
        <v>#DIV/0!</v>
      </c>
      <c r="J298" s="63">
        <f>_xlfn.IFNA(VLOOKUP(E298,'Bijlage ZZP'!B:M,12,FALSE),0)</f>
        <v>0</v>
      </c>
      <c r="K298" s="63">
        <f>_xlfn.IFNA(VLOOKUP(E298,'Bijlage VPT'!B:M,12,FALSE),0)</f>
        <v>0</v>
      </c>
      <c r="L298" s="63">
        <f>_xlfn.IFNA(VLOOKUP(E298,'Bijlage MPT'!B:N,13,FALSE),0)</f>
        <v>0</v>
      </c>
      <c r="M298" s="63">
        <f>_xlfn.IFNA(INDEX('Bijlage COT'!C:C,MATCH('Betaald tarief 2024'!E298,'Bijlage COT'!A:A,0)),0)</f>
        <v>0</v>
      </c>
      <c r="N298" s="63">
        <f>_xlfn.IFNA(VLOOKUP(E298,'Bijlage NBF'!B:P,15,FALSE),0)</f>
        <v>0</v>
      </c>
      <c r="O298" s="63">
        <f>IF(E298="ZMZ01",I298/(INDEX('Meerzorg gunning'!C:C,MATCH('Betaald tarief 2024'!A298,'Meerzorg gunning'!A:A,0))),MAX(J298:N298))</f>
        <v>0</v>
      </c>
      <c r="P298" s="20" t="str">
        <f t="shared" si="14"/>
        <v/>
      </c>
      <c r="Q298" s="63">
        <f t="shared" si="15"/>
        <v>0</v>
      </c>
    </row>
    <row r="299" spans="8:17" x14ac:dyDescent="0.25">
      <c r="H299" s="4"/>
      <c r="I299" s="66" t="e">
        <f t="shared" si="13"/>
        <v>#DIV/0!</v>
      </c>
      <c r="J299" s="63">
        <f>_xlfn.IFNA(VLOOKUP(E299,'Bijlage ZZP'!B:M,12,FALSE),0)</f>
        <v>0</v>
      </c>
      <c r="K299" s="63">
        <f>_xlfn.IFNA(VLOOKUP(E299,'Bijlage VPT'!B:M,12,FALSE),0)</f>
        <v>0</v>
      </c>
      <c r="L299" s="63">
        <f>_xlfn.IFNA(VLOOKUP(E299,'Bijlage MPT'!B:N,13,FALSE),0)</f>
        <v>0</v>
      </c>
      <c r="M299" s="63">
        <f>_xlfn.IFNA(INDEX('Bijlage COT'!C:C,MATCH('Betaald tarief 2024'!E299,'Bijlage COT'!A:A,0)),0)</f>
        <v>0</v>
      </c>
      <c r="N299" s="63">
        <f>_xlfn.IFNA(VLOOKUP(E299,'Bijlage NBF'!B:P,15,FALSE),0)</f>
        <v>0</v>
      </c>
      <c r="O299" s="63">
        <f>IF(E299="ZMZ01",I299/(INDEX('Meerzorg gunning'!C:C,MATCH('Betaald tarief 2024'!A299,'Meerzorg gunning'!A:A,0))),MAX(J299:N299))</f>
        <v>0</v>
      </c>
      <c r="P299" s="20" t="str">
        <f t="shared" si="14"/>
        <v/>
      </c>
      <c r="Q299" s="63">
        <f t="shared" si="15"/>
        <v>0</v>
      </c>
    </row>
    <row r="300" spans="8:17" x14ac:dyDescent="0.25">
      <c r="H300" s="4"/>
      <c r="I300" s="66" t="e">
        <f t="shared" si="13"/>
        <v>#DIV/0!</v>
      </c>
      <c r="J300" s="63">
        <f>_xlfn.IFNA(VLOOKUP(E300,'Bijlage ZZP'!B:M,12,FALSE),0)</f>
        <v>0</v>
      </c>
      <c r="K300" s="63">
        <f>_xlfn.IFNA(VLOOKUP(E300,'Bijlage VPT'!B:M,12,FALSE),0)</f>
        <v>0</v>
      </c>
      <c r="L300" s="63">
        <f>_xlfn.IFNA(VLOOKUP(E300,'Bijlage MPT'!B:N,13,FALSE),0)</f>
        <v>0</v>
      </c>
      <c r="M300" s="63">
        <f>_xlfn.IFNA(INDEX('Bijlage COT'!C:C,MATCH('Betaald tarief 2024'!E300,'Bijlage COT'!A:A,0)),0)</f>
        <v>0</v>
      </c>
      <c r="N300" s="63">
        <f>_xlfn.IFNA(VLOOKUP(E300,'Bijlage NBF'!B:P,15,FALSE),0)</f>
        <v>0</v>
      </c>
      <c r="O300" s="63">
        <f>IF(E300="ZMZ01",I300/(INDEX('Meerzorg gunning'!C:C,MATCH('Betaald tarief 2024'!A300,'Meerzorg gunning'!A:A,0))),MAX(J300:N300))</f>
        <v>0</v>
      </c>
      <c r="P300" s="20" t="str">
        <f t="shared" si="14"/>
        <v/>
      </c>
      <c r="Q300" s="63">
        <f t="shared" si="15"/>
        <v>0</v>
      </c>
    </row>
    <row r="301" spans="8:17" x14ac:dyDescent="0.25">
      <c r="H301" s="4"/>
      <c r="I301" s="66" t="e">
        <f t="shared" si="13"/>
        <v>#DIV/0!</v>
      </c>
      <c r="J301" s="63">
        <f>_xlfn.IFNA(VLOOKUP(E301,'Bijlage ZZP'!B:M,12,FALSE),0)</f>
        <v>0</v>
      </c>
      <c r="K301" s="63">
        <f>_xlfn.IFNA(VLOOKUP(E301,'Bijlage VPT'!B:M,12,FALSE),0)</f>
        <v>0</v>
      </c>
      <c r="L301" s="63">
        <f>_xlfn.IFNA(VLOOKUP(E301,'Bijlage MPT'!B:N,13,FALSE),0)</f>
        <v>0</v>
      </c>
      <c r="M301" s="63">
        <f>_xlfn.IFNA(INDEX('Bijlage COT'!C:C,MATCH('Betaald tarief 2024'!E301,'Bijlage COT'!A:A,0)),0)</f>
        <v>0</v>
      </c>
      <c r="N301" s="63">
        <f>_xlfn.IFNA(VLOOKUP(E301,'Bijlage NBF'!B:P,15,FALSE),0)</f>
        <v>0</v>
      </c>
      <c r="O301" s="63">
        <f>IF(E301="ZMZ01",I301/(INDEX('Meerzorg gunning'!C:C,MATCH('Betaald tarief 2024'!A301,'Meerzorg gunning'!A:A,0))),MAX(J301:N301))</f>
        <v>0</v>
      </c>
      <c r="P301" s="20" t="str">
        <f t="shared" si="14"/>
        <v/>
      </c>
      <c r="Q301" s="63">
        <f t="shared" si="15"/>
        <v>0</v>
      </c>
    </row>
    <row r="302" spans="8:17" x14ac:dyDescent="0.25">
      <c r="H302" s="4"/>
      <c r="I302" s="66" t="e">
        <f t="shared" si="13"/>
        <v>#DIV/0!</v>
      </c>
      <c r="J302" s="63">
        <f>_xlfn.IFNA(VLOOKUP(E302,'Bijlage ZZP'!B:M,12,FALSE),0)</f>
        <v>0</v>
      </c>
      <c r="K302" s="63">
        <f>_xlfn.IFNA(VLOOKUP(E302,'Bijlage VPT'!B:M,12,FALSE),0)</f>
        <v>0</v>
      </c>
      <c r="L302" s="63">
        <f>_xlfn.IFNA(VLOOKUP(E302,'Bijlage MPT'!B:N,13,FALSE),0)</f>
        <v>0</v>
      </c>
      <c r="M302" s="63">
        <f>_xlfn.IFNA(INDEX('Bijlage COT'!C:C,MATCH('Betaald tarief 2024'!E302,'Bijlage COT'!A:A,0)),0)</f>
        <v>0</v>
      </c>
      <c r="N302" s="63">
        <f>_xlfn.IFNA(VLOOKUP(E302,'Bijlage NBF'!B:P,15,FALSE),0)</f>
        <v>0</v>
      </c>
      <c r="O302" s="63">
        <f>IF(E302="ZMZ01",I302/(INDEX('Meerzorg gunning'!C:C,MATCH('Betaald tarief 2024'!A302,'Meerzorg gunning'!A:A,0))),MAX(J302:N302))</f>
        <v>0</v>
      </c>
      <c r="P302" s="20" t="str">
        <f t="shared" si="14"/>
        <v/>
      </c>
      <c r="Q302" s="63">
        <f t="shared" si="15"/>
        <v>0</v>
      </c>
    </row>
    <row r="303" spans="8:17" x14ac:dyDescent="0.25">
      <c r="H303" s="4"/>
      <c r="I303" s="66" t="e">
        <f t="shared" si="13"/>
        <v>#DIV/0!</v>
      </c>
      <c r="J303" s="63">
        <f>_xlfn.IFNA(VLOOKUP(E303,'Bijlage ZZP'!B:M,12,FALSE),0)</f>
        <v>0</v>
      </c>
      <c r="K303" s="63">
        <f>_xlfn.IFNA(VLOOKUP(E303,'Bijlage VPT'!B:M,12,FALSE),0)</f>
        <v>0</v>
      </c>
      <c r="L303" s="63">
        <f>_xlfn.IFNA(VLOOKUP(E303,'Bijlage MPT'!B:N,13,FALSE),0)</f>
        <v>0</v>
      </c>
      <c r="M303" s="63">
        <f>_xlfn.IFNA(INDEX('Bijlage COT'!C:C,MATCH('Betaald tarief 2024'!E303,'Bijlage COT'!A:A,0)),0)</f>
        <v>0</v>
      </c>
      <c r="N303" s="63">
        <f>_xlfn.IFNA(VLOOKUP(E303,'Bijlage NBF'!B:P,15,FALSE),0)</f>
        <v>0</v>
      </c>
      <c r="O303" s="63">
        <f>IF(E303="ZMZ01",I303/(INDEX('Meerzorg gunning'!C:C,MATCH('Betaald tarief 2024'!A303,'Meerzorg gunning'!A:A,0))),MAX(J303:N303))</f>
        <v>0</v>
      </c>
      <c r="P303" s="20" t="str">
        <f t="shared" si="14"/>
        <v/>
      </c>
      <c r="Q303" s="63">
        <f t="shared" si="15"/>
        <v>0</v>
      </c>
    </row>
    <row r="304" spans="8:17" x14ac:dyDescent="0.25">
      <c r="H304" s="4"/>
      <c r="I304" s="66" t="e">
        <f t="shared" si="13"/>
        <v>#DIV/0!</v>
      </c>
      <c r="J304" s="63">
        <f>_xlfn.IFNA(VLOOKUP(E304,'Bijlage ZZP'!B:M,12,FALSE),0)</f>
        <v>0</v>
      </c>
      <c r="K304" s="63">
        <f>_xlfn.IFNA(VLOOKUP(E304,'Bijlage VPT'!B:M,12,FALSE),0)</f>
        <v>0</v>
      </c>
      <c r="L304" s="63">
        <f>_xlfn.IFNA(VLOOKUP(E304,'Bijlage MPT'!B:N,13,FALSE),0)</f>
        <v>0</v>
      </c>
      <c r="M304" s="63">
        <f>_xlfn.IFNA(INDEX('Bijlage COT'!C:C,MATCH('Betaald tarief 2024'!E304,'Bijlage COT'!A:A,0)),0)</f>
        <v>0</v>
      </c>
      <c r="N304" s="63">
        <f>_xlfn.IFNA(VLOOKUP(E304,'Bijlage NBF'!B:P,15,FALSE),0)</f>
        <v>0</v>
      </c>
      <c r="O304" s="63">
        <f>IF(E304="ZMZ01",I304/(INDEX('Meerzorg gunning'!C:C,MATCH('Betaald tarief 2024'!A304,'Meerzorg gunning'!A:A,0))),MAX(J304:N304))</f>
        <v>0</v>
      </c>
      <c r="P304" s="20" t="str">
        <f t="shared" si="14"/>
        <v/>
      </c>
      <c r="Q304" s="63">
        <f t="shared" si="15"/>
        <v>0</v>
      </c>
    </row>
    <row r="305" spans="8:17" x14ac:dyDescent="0.25">
      <c r="H305" s="4"/>
      <c r="I305" s="66" t="e">
        <f t="shared" si="13"/>
        <v>#DIV/0!</v>
      </c>
      <c r="J305" s="63">
        <f>_xlfn.IFNA(VLOOKUP(E305,'Bijlage ZZP'!B:M,12,FALSE),0)</f>
        <v>0</v>
      </c>
      <c r="K305" s="63">
        <f>_xlfn.IFNA(VLOOKUP(E305,'Bijlage VPT'!B:M,12,FALSE),0)</f>
        <v>0</v>
      </c>
      <c r="L305" s="63">
        <f>_xlfn.IFNA(VLOOKUP(E305,'Bijlage MPT'!B:N,13,FALSE),0)</f>
        <v>0</v>
      </c>
      <c r="M305" s="63">
        <f>_xlfn.IFNA(INDEX('Bijlage COT'!C:C,MATCH('Betaald tarief 2024'!E305,'Bijlage COT'!A:A,0)),0)</f>
        <v>0</v>
      </c>
      <c r="N305" s="63">
        <f>_xlfn.IFNA(VLOOKUP(E305,'Bijlage NBF'!B:P,15,FALSE),0)</f>
        <v>0</v>
      </c>
      <c r="O305" s="63">
        <f>IF(E305="ZMZ01",I305/(INDEX('Meerzorg gunning'!C:C,MATCH('Betaald tarief 2024'!A305,'Meerzorg gunning'!A:A,0))),MAX(J305:N305))</f>
        <v>0</v>
      </c>
      <c r="P305" s="20" t="str">
        <f t="shared" si="14"/>
        <v/>
      </c>
      <c r="Q305" s="63">
        <f t="shared" si="15"/>
        <v>0</v>
      </c>
    </row>
    <row r="306" spans="8:17" x14ac:dyDescent="0.25">
      <c r="H306" s="4"/>
      <c r="I306" s="66" t="e">
        <f t="shared" si="13"/>
        <v>#DIV/0!</v>
      </c>
      <c r="J306" s="63">
        <f>_xlfn.IFNA(VLOOKUP(E306,'Bijlage ZZP'!B:M,12,FALSE),0)</f>
        <v>0</v>
      </c>
      <c r="K306" s="63">
        <f>_xlfn.IFNA(VLOOKUP(E306,'Bijlage VPT'!B:M,12,FALSE),0)</f>
        <v>0</v>
      </c>
      <c r="L306" s="63">
        <f>_xlfn.IFNA(VLOOKUP(E306,'Bijlage MPT'!B:N,13,FALSE),0)</f>
        <v>0</v>
      </c>
      <c r="M306" s="63">
        <f>_xlfn.IFNA(INDEX('Bijlage COT'!C:C,MATCH('Betaald tarief 2024'!E306,'Bijlage COT'!A:A,0)),0)</f>
        <v>0</v>
      </c>
      <c r="N306" s="63">
        <f>_xlfn.IFNA(VLOOKUP(E306,'Bijlage NBF'!B:P,15,FALSE),0)</f>
        <v>0</v>
      </c>
      <c r="O306" s="63">
        <f>IF(E306="ZMZ01",I306/(INDEX('Meerzorg gunning'!C:C,MATCH('Betaald tarief 2024'!A306,'Meerzorg gunning'!A:A,0))),MAX(J306:N306))</f>
        <v>0</v>
      </c>
      <c r="P306" s="20" t="str">
        <f t="shared" si="14"/>
        <v/>
      </c>
      <c r="Q306" s="63">
        <f t="shared" si="15"/>
        <v>0</v>
      </c>
    </row>
    <row r="307" spans="8:17" x14ac:dyDescent="0.25">
      <c r="H307" s="4"/>
      <c r="I307" s="66" t="e">
        <f t="shared" si="13"/>
        <v>#DIV/0!</v>
      </c>
      <c r="J307" s="63">
        <f>_xlfn.IFNA(VLOOKUP(E307,'Bijlage ZZP'!B:M,12,FALSE),0)</f>
        <v>0</v>
      </c>
      <c r="K307" s="63">
        <f>_xlfn.IFNA(VLOOKUP(E307,'Bijlage VPT'!B:M,12,FALSE),0)</f>
        <v>0</v>
      </c>
      <c r="L307" s="63">
        <f>_xlfn.IFNA(VLOOKUP(E307,'Bijlage MPT'!B:N,13,FALSE),0)</f>
        <v>0</v>
      </c>
      <c r="M307" s="63">
        <f>_xlfn.IFNA(INDEX('Bijlage COT'!C:C,MATCH('Betaald tarief 2024'!E307,'Bijlage COT'!A:A,0)),0)</f>
        <v>0</v>
      </c>
      <c r="N307" s="63">
        <f>_xlfn.IFNA(VLOOKUP(E307,'Bijlage NBF'!B:P,15,FALSE),0)</f>
        <v>0</v>
      </c>
      <c r="O307" s="63">
        <f>IF(E307="ZMZ01",I307/(INDEX('Meerzorg gunning'!C:C,MATCH('Betaald tarief 2024'!A307,'Meerzorg gunning'!A:A,0))),MAX(J307:N307))</f>
        <v>0</v>
      </c>
      <c r="P307" s="20" t="str">
        <f t="shared" si="14"/>
        <v/>
      </c>
      <c r="Q307" s="63">
        <f t="shared" si="15"/>
        <v>0</v>
      </c>
    </row>
    <row r="308" spans="8:17" x14ac:dyDescent="0.25">
      <c r="H308" s="4"/>
      <c r="I308" s="66" t="e">
        <f t="shared" si="13"/>
        <v>#DIV/0!</v>
      </c>
      <c r="J308" s="63">
        <f>_xlfn.IFNA(VLOOKUP(E308,'Bijlage ZZP'!B:M,12,FALSE),0)</f>
        <v>0</v>
      </c>
      <c r="K308" s="63">
        <f>_xlfn.IFNA(VLOOKUP(E308,'Bijlage VPT'!B:M,12,FALSE),0)</f>
        <v>0</v>
      </c>
      <c r="L308" s="63">
        <f>_xlfn.IFNA(VLOOKUP(E308,'Bijlage MPT'!B:N,13,FALSE),0)</f>
        <v>0</v>
      </c>
      <c r="M308" s="63">
        <f>_xlfn.IFNA(INDEX('Bijlage COT'!C:C,MATCH('Betaald tarief 2024'!E308,'Bijlage COT'!A:A,0)),0)</f>
        <v>0</v>
      </c>
      <c r="N308" s="63">
        <f>_xlfn.IFNA(VLOOKUP(E308,'Bijlage NBF'!B:P,15,FALSE),0)</f>
        <v>0</v>
      </c>
      <c r="O308" s="63">
        <f>IF(E308="ZMZ01",I308/(INDEX('Meerzorg gunning'!C:C,MATCH('Betaald tarief 2024'!A308,'Meerzorg gunning'!A:A,0))),MAX(J308:N308))</f>
        <v>0</v>
      </c>
      <c r="P308" s="20" t="str">
        <f t="shared" si="14"/>
        <v/>
      </c>
      <c r="Q308" s="63">
        <f t="shared" si="15"/>
        <v>0</v>
      </c>
    </row>
    <row r="309" spans="8:17" x14ac:dyDescent="0.25">
      <c r="H309" s="4"/>
      <c r="I309" s="66" t="e">
        <f t="shared" si="13"/>
        <v>#DIV/0!</v>
      </c>
      <c r="J309" s="63">
        <f>_xlfn.IFNA(VLOOKUP(E309,'Bijlage ZZP'!B:M,12,FALSE),0)</f>
        <v>0</v>
      </c>
      <c r="K309" s="63">
        <f>_xlfn.IFNA(VLOOKUP(E309,'Bijlage VPT'!B:M,12,FALSE),0)</f>
        <v>0</v>
      </c>
      <c r="L309" s="63">
        <f>_xlfn.IFNA(VLOOKUP(E309,'Bijlage MPT'!B:N,13,FALSE),0)</f>
        <v>0</v>
      </c>
      <c r="M309" s="63">
        <f>_xlfn.IFNA(INDEX('Bijlage COT'!C:C,MATCH('Betaald tarief 2024'!E309,'Bijlage COT'!A:A,0)),0)</f>
        <v>0</v>
      </c>
      <c r="N309" s="63">
        <f>_xlfn.IFNA(VLOOKUP(E309,'Bijlage NBF'!B:P,15,FALSE),0)</f>
        <v>0</v>
      </c>
      <c r="O309" s="63">
        <f>IF(E309="ZMZ01",I309/(INDEX('Meerzorg gunning'!C:C,MATCH('Betaald tarief 2024'!A309,'Meerzorg gunning'!A:A,0))),MAX(J309:N309))</f>
        <v>0</v>
      </c>
      <c r="P309" s="20" t="str">
        <f t="shared" si="14"/>
        <v/>
      </c>
      <c r="Q309" s="63">
        <f t="shared" si="15"/>
        <v>0</v>
      </c>
    </row>
    <row r="310" spans="8:17" x14ac:dyDescent="0.25">
      <c r="H310" s="4"/>
      <c r="I310" s="66" t="e">
        <f t="shared" si="13"/>
        <v>#DIV/0!</v>
      </c>
      <c r="J310" s="63">
        <f>_xlfn.IFNA(VLOOKUP(E310,'Bijlage ZZP'!B:M,12,FALSE),0)</f>
        <v>0</v>
      </c>
      <c r="K310" s="63">
        <f>_xlfn.IFNA(VLOOKUP(E310,'Bijlage VPT'!B:M,12,FALSE),0)</f>
        <v>0</v>
      </c>
      <c r="L310" s="63">
        <f>_xlfn.IFNA(VLOOKUP(E310,'Bijlage MPT'!B:N,13,FALSE),0)</f>
        <v>0</v>
      </c>
      <c r="M310" s="63">
        <f>_xlfn.IFNA(INDEX('Bijlage COT'!C:C,MATCH('Betaald tarief 2024'!E310,'Bijlage COT'!A:A,0)),0)</f>
        <v>0</v>
      </c>
      <c r="N310" s="63">
        <f>_xlfn.IFNA(VLOOKUP(E310,'Bijlage NBF'!B:P,15,FALSE),0)</f>
        <v>0</v>
      </c>
      <c r="O310" s="63">
        <f>IF(E310="ZMZ01",I310/(INDEX('Meerzorg gunning'!C:C,MATCH('Betaald tarief 2024'!A310,'Meerzorg gunning'!A:A,0))),MAX(J310:N310))</f>
        <v>0</v>
      </c>
      <c r="P310" s="20" t="str">
        <f t="shared" si="14"/>
        <v/>
      </c>
      <c r="Q310" s="63">
        <f t="shared" si="15"/>
        <v>0</v>
      </c>
    </row>
    <row r="311" spans="8:17" x14ac:dyDescent="0.25">
      <c r="H311" s="4"/>
      <c r="I311" s="66" t="e">
        <f t="shared" si="13"/>
        <v>#DIV/0!</v>
      </c>
      <c r="J311" s="63">
        <f>_xlfn.IFNA(VLOOKUP(E311,'Bijlage ZZP'!B:M,12,FALSE),0)</f>
        <v>0</v>
      </c>
      <c r="K311" s="63">
        <f>_xlfn.IFNA(VLOOKUP(E311,'Bijlage VPT'!B:M,12,FALSE),0)</f>
        <v>0</v>
      </c>
      <c r="L311" s="63">
        <f>_xlfn.IFNA(VLOOKUP(E311,'Bijlage MPT'!B:N,13,FALSE),0)</f>
        <v>0</v>
      </c>
      <c r="M311" s="63">
        <f>_xlfn.IFNA(INDEX('Bijlage COT'!C:C,MATCH('Betaald tarief 2024'!E311,'Bijlage COT'!A:A,0)),0)</f>
        <v>0</v>
      </c>
      <c r="N311" s="63">
        <f>_xlfn.IFNA(VLOOKUP(E311,'Bijlage NBF'!B:P,15,FALSE),0)</f>
        <v>0</v>
      </c>
      <c r="O311" s="63">
        <f>IF(E311="ZMZ01",I311/(INDEX('Meerzorg gunning'!C:C,MATCH('Betaald tarief 2024'!A311,'Meerzorg gunning'!A:A,0))),MAX(J311:N311))</f>
        <v>0</v>
      </c>
      <c r="P311" s="20" t="str">
        <f t="shared" si="14"/>
        <v/>
      </c>
      <c r="Q311" s="63">
        <f t="shared" si="15"/>
        <v>0</v>
      </c>
    </row>
    <row r="312" spans="8:17" x14ac:dyDescent="0.25">
      <c r="H312" s="4"/>
      <c r="I312" s="66" t="e">
        <f t="shared" si="13"/>
        <v>#DIV/0!</v>
      </c>
      <c r="J312" s="63">
        <f>_xlfn.IFNA(VLOOKUP(E312,'Bijlage ZZP'!B:M,12,FALSE),0)</f>
        <v>0</v>
      </c>
      <c r="K312" s="63">
        <f>_xlfn.IFNA(VLOOKUP(E312,'Bijlage VPT'!B:M,12,FALSE),0)</f>
        <v>0</v>
      </c>
      <c r="L312" s="63">
        <f>_xlfn.IFNA(VLOOKUP(E312,'Bijlage MPT'!B:N,13,FALSE),0)</f>
        <v>0</v>
      </c>
      <c r="M312" s="63">
        <f>_xlfn.IFNA(INDEX('Bijlage COT'!C:C,MATCH('Betaald tarief 2024'!E312,'Bijlage COT'!A:A,0)),0)</f>
        <v>0</v>
      </c>
      <c r="N312" s="63">
        <f>_xlfn.IFNA(VLOOKUP(E312,'Bijlage NBF'!B:P,15,FALSE),0)</f>
        <v>0</v>
      </c>
      <c r="O312" s="63">
        <f>IF(E312="ZMZ01",I312/(INDEX('Meerzorg gunning'!C:C,MATCH('Betaald tarief 2024'!A312,'Meerzorg gunning'!A:A,0))),MAX(J312:N312))</f>
        <v>0</v>
      </c>
      <c r="P312" s="20" t="str">
        <f t="shared" si="14"/>
        <v/>
      </c>
      <c r="Q312" s="63">
        <f t="shared" si="15"/>
        <v>0</v>
      </c>
    </row>
    <row r="313" spans="8:17" x14ac:dyDescent="0.25">
      <c r="H313" s="4"/>
      <c r="I313" s="66" t="e">
        <f t="shared" si="13"/>
        <v>#DIV/0!</v>
      </c>
      <c r="J313" s="63">
        <f>_xlfn.IFNA(VLOOKUP(E313,'Bijlage ZZP'!B:M,12,FALSE),0)</f>
        <v>0</v>
      </c>
      <c r="K313" s="63">
        <f>_xlfn.IFNA(VLOOKUP(E313,'Bijlage VPT'!B:M,12,FALSE),0)</f>
        <v>0</v>
      </c>
      <c r="L313" s="63">
        <f>_xlfn.IFNA(VLOOKUP(E313,'Bijlage MPT'!B:N,13,FALSE),0)</f>
        <v>0</v>
      </c>
      <c r="M313" s="63">
        <f>_xlfn.IFNA(INDEX('Bijlage COT'!C:C,MATCH('Betaald tarief 2024'!E313,'Bijlage COT'!A:A,0)),0)</f>
        <v>0</v>
      </c>
      <c r="N313" s="63">
        <f>_xlfn.IFNA(VLOOKUP(E313,'Bijlage NBF'!B:P,15,FALSE),0)</f>
        <v>0</v>
      </c>
      <c r="O313" s="63">
        <f>IF(E313="ZMZ01",I313/(INDEX('Meerzorg gunning'!C:C,MATCH('Betaald tarief 2024'!A313,'Meerzorg gunning'!A:A,0))),MAX(J313:N313))</f>
        <v>0</v>
      </c>
      <c r="P313" s="20" t="str">
        <f t="shared" si="14"/>
        <v/>
      </c>
      <c r="Q313" s="63">
        <f t="shared" si="15"/>
        <v>0</v>
      </c>
    </row>
    <row r="314" spans="8:17" x14ac:dyDescent="0.25">
      <c r="H314" s="4"/>
      <c r="I314" s="66" t="e">
        <f t="shared" si="13"/>
        <v>#DIV/0!</v>
      </c>
      <c r="J314" s="63">
        <f>_xlfn.IFNA(VLOOKUP(E314,'Bijlage ZZP'!B:M,12,FALSE),0)</f>
        <v>0</v>
      </c>
      <c r="K314" s="63">
        <f>_xlfn.IFNA(VLOOKUP(E314,'Bijlage VPT'!B:M,12,FALSE),0)</f>
        <v>0</v>
      </c>
      <c r="L314" s="63">
        <f>_xlfn.IFNA(VLOOKUP(E314,'Bijlage MPT'!B:N,13,FALSE),0)</f>
        <v>0</v>
      </c>
      <c r="M314" s="63">
        <f>_xlfn.IFNA(INDEX('Bijlage COT'!C:C,MATCH('Betaald tarief 2024'!E314,'Bijlage COT'!A:A,0)),0)</f>
        <v>0</v>
      </c>
      <c r="N314" s="63">
        <f>_xlfn.IFNA(VLOOKUP(E314,'Bijlage NBF'!B:P,15,FALSE),0)</f>
        <v>0</v>
      </c>
      <c r="O314" s="63">
        <f>IF(E314="ZMZ01",I314/(INDEX('Meerzorg gunning'!C:C,MATCH('Betaald tarief 2024'!A314,'Meerzorg gunning'!A:A,0))),MAX(J314:N314))</f>
        <v>0</v>
      </c>
      <c r="P314" s="20" t="str">
        <f t="shared" si="14"/>
        <v/>
      </c>
      <c r="Q314" s="63">
        <f t="shared" si="15"/>
        <v>0</v>
      </c>
    </row>
    <row r="315" spans="8:17" x14ac:dyDescent="0.25">
      <c r="H315" s="4"/>
      <c r="I315" s="66" t="e">
        <f t="shared" si="13"/>
        <v>#DIV/0!</v>
      </c>
      <c r="J315" s="63">
        <f>_xlfn.IFNA(VLOOKUP(E315,'Bijlage ZZP'!B:M,12,FALSE),0)</f>
        <v>0</v>
      </c>
      <c r="K315" s="63">
        <f>_xlfn.IFNA(VLOOKUP(E315,'Bijlage VPT'!B:M,12,FALSE),0)</f>
        <v>0</v>
      </c>
      <c r="L315" s="63">
        <f>_xlfn.IFNA(VLOOKUP(E315,'Bijlage MPT'!B:N,13,FALSE),0)</f>
        <v>0</v>
      </c>
      <c r="M315" s="63">
        <f>_xlfn.IFNA(INDEX('Bijlage COT'!C:C,MATCH('Betaald tarief 2024'!E315,'Bijlage COT'!A:A,0)),0)</f>
        <v>0</v>
      </c>
      <c r="N315" s="63">
        <f>_xlfn.IFNA(VLOOKUP(E315,'Bijlage NBF'!B:P,15,FALSE),0)</f>
        <v>0</v>
      </c>
      <c r="O315" s="63">
        <f>IF(E315="ZMZ01",I315/(INDEX('Meerzorg gunning'!C:C,MATCH('Betaald tarief 2024'!A315,'Meerzorg gunning'!A:A,0))),MAX(J315:N315))</f>
        <v>0</v>
      </c>
      <c r="P315" s="20" t="str">
        <f t="shared" si="14"/>
        <v/>
      </c>
      <c r="Q315" s="63">
        <f t="shared" si="15"/>
        <v>0</v>
      </c>
    </row>
    <row r="316" spans="8:17" x14ac:dyDescent="0.25">
      <c r="H316" s="4"/>
      <c r="I316" s="66" t="e">
        <f t="shared" si="13"/>
        <v>#DIV/0!</v>
      </c>
      <c r="J316" s="63">
        <f>_xlfn.IFNA(VLOOKUP(E316,'Bijlage ZZP'!B:M,12,FALSE),0)</f>
        <v>0</v>
      </c>
      <c r="K316" s="63">
        <f>_xlfn.IFNA(VLOOKUP(E316,'Bijlage VPT'!B:M,12,FALSE),0)</f>
        <v>0</v>
      </c>
      <c r="L316" s="63">
        <f>_xlfn.IFNA(VLOOKUP(E316,'Bijlage MPT'!B:N,13,FALSE),0)</f>
        <v>0</v>
      </c>
      <c r="M316" s="63">
        <f>_xlfn.IFNA(INDEX('Bijlage COT'!C:C,MATCH('Betaald tarief 2024'!E316,'Bijlage COT'!A:A,0)),0)</f>
        <v>0</v>
      </c>
      <c r="N316" s="63">
        <f>_xlfn.IFNA(VLOOKUP(E316,'Bijlage NBF'!B:P,15,FALSE),0)</f>
        <v>0</v>
      </c>
      <c r="O316" s="63">
        <f>IF(E316="ZMZ01",I316/(INDEX('Meerzorg gunning'!C:C,MATCH('Betaald tarief 2024'!A316,'Meerzorg gunning'!A:A,0))),MAX(J316:N316))</f>
        <v>0</v>
      </c>
      <c r="P316" s="20" t="str">
        <f t="shared" si="14"/>
        <v/>
      </c>
      <c r="Q316" s="63">
        <f t="shared" si="15"/>
        <v>0</v>
      </c>
    </row>
    <row r="317" spans="8:17" x14ac:dyDescent="0.25">
      <c r="H317" s="4"/>
      <c r="I317" s="66" t="e">
        <f t="shared" si="13"/>
        <v>#DIV/0!</v>
      </c>
      <c r="J317" s="63">
        <f>_xlfn.IFNA(VLOOKUP(E317,'Bijlage ZZP'!B:M,12,FALSE),0)</f>
        <v>0</v>
      </c>
      <c r="K317" s="63">
        <f>_xlfn.IFNA(VLOOKUP(E317,'Bijlage VPT'!B:M,12,FALSE),0)</f>
        <v>0</v>
      </c>
      <c r="L317" s="63">
        <f>_xlfn.IFNA(VLOOKUP(E317,'Bijlage MPT'!B:N,13,FALSE),0)</f>
        <v>0</v>
      </c>
      <c r="M317" s="63">
        <f>_xlfn.IFNA(INDEX('Bijlage COT'!C:C,MATCH('Betaald tarief 2024'!E317,'Bijlage COT'!A:A,0)),0)</f>
        <v>0</v>
      </c>
      <c r="N317" s="63">
        <f>_xlfn.IFNA(VLOOKUP(E317,'Bijlage NBF'!B:P,15,FALSE),0)</f>
        <v>0</v>
      </c>
      <c r="O317" s="63">
        <f>IF(E317="ZMZ01",I317/(INDEX('Meerzorg gunning'!C:C,MATCH('Betaald tarief 2024'!A317,'Meerzorg gunning'!A:A,0))),MAX(J317:N317))</f>
        <v>0</v>
      </c>
      <c r="P317" s="20" t="str">
        <f t="shared" si="14"/>
        <v/>
      </c>
      <c r="Q317" s="63">
        <f t="shared" si="15"/>
        <v>0</v>
      </c>
    </row>
    <row r="318" spans="8:17" x14ac:dyDescent="0.25">
      <c r="H318" s="4"/>
      <c r="I318" s="66" t="e">
        <f t="shared" si="13"/>
        <v>#DIV/0!</v>
      </c>
      <c r="J318" s="63">
        <f>_xlfn.IFNA(VLOOKUP(E318,'Bijlage ZZP'!B:M,12,FALSE),0)</f>
        <v>0</v>
      </c>
      <c r="K318" s="63">
        <f>_xlfn.IFNA(VLOOKUP(E318,'Bijlage VPT'!B:M,12,FALSE),0)</f>
        <v>0</v>
      </c>
      <c r="L318" s="63">
        <f>_xlfn.IFNA(VLOOKUP(E318,'Bijlage MPT'!B:N,13,FALSE),0)</f>
        <v>0</v>
      </c>
      <c r="M318" s="63">
        <f>_xlfn.IFNA(INDEX('Bijlage COT'!C:C,MATCH('Betaald tarief 2024'!E318,'Bijlage COT'!A:A,0)),0)</f>
        <v>0</v>
      </c>
      <c r="N318" s="63">
        <f>_xlfn.IFNA(VLOOKUP(E318,'Bijlage NBF'!B:P,15,FALSE),0)</f>
        <v>0</v>
      </c>
      <c r="O318" s="63">
        <f>IF(E318="ZMZ01",I318/(INDEX('Meerzorg gunning'!C:C,MATCH('Betaald tarief 2024'!A318,'Meerzorg gunning'!A:A,0))),MAX(J318:N318))</f>
        <v>0</v>
      </c>
      <c r="P318" s="20" t="str">
        <f t="shared" si="14"/>
        <v/>
      </c>
      <c r="Q318" s="63">
        <f t="shared" si="15"/>
        <v>0</v>
      </c>
    </row>
    <row r="319" spans="8:17" x14ac:dyDescent="0.25">
      <c r="H319" s="4"/>
      <c r="I319" s="66" t="e">
        <f t="shared" si="13"/>
        <v>#DIV/0!</v>
      </c>
      <c r="J319" s="63">
        <f>_xlfn.IFNA(VLOOKUP(E319,'Bijlage ZZP'!B:M,12,FALSE),0)</f>
        <v>0</v>
      </c>
      <c r="K319" s="63">
        <f>_xlfn.IFNA(VLOOKUP(E319,'Bijlage VPT'!B:M,12,FALSE),0)</f>
        <v>0</v>
      </c>
      <c r="L319" s="63">
        <f>_xlfn.IFNA(VLOOKUP(E319,'Bijlage MPT'!B:N,13,FALSE),0)</f>
        <v>0</v>
      </c>
      <c r="M319" s="63">
        <f>_xlfn.IFNA(INDEX('Bijlage COT'!C:C,MATCH('Betaald tarief 2024'!E319,'Bijlage COT'!A:A,0)),0)</f>
        <v>0</v>
      </c>
      <c r="N319" s="63">
        <f>_xlfn.IFNA(VLOOKUP(E319,'Bijlage NBF'!B:P,15,FALSE),0)</f>
        <v>0</v>
      </c>
      <c r="O319" s="63">
        <f>IF(E319="ZMZ01",I319/(INDEX('Meerzorg gunning'!C:C,MATCH('Betaald tarief 2024'!A319,'Meerzorg gunning'!A:A,0))),MAX(J319:N319))</f>
        <v>0</v>
      </c>
      <c r="P319" s="20" t="str">
        <f t="shared" si="14"/>
        <v/>
      </c>
      <c r="Q319" s="63">
        <f t="shared" si="15"/>
        <v>0</v>
      </c>
    </row>
    <row r="320" spans="8:17" x14ac:dyDescent="0.25">
      <c r="H320" s="4"/>
      <c r="I320" s="66" t="e">
        <f t="shared" si="13"/>
        <v>#DIV/0!</v>
      </c>
      <c r="J320" s="63">
        <f>_xlfn.IFNA(VLOOKUP(E320,'Bijlage ZZP'!B:M,12,FALSE),0)</f>
        <v>0</v>
      </c>
      <c r="K320" s="63">
        <f>_xlfn.IFNA(VLOOKUP(E320,'Bijlage VPT'!B:M,12,FALSE),0)</f>
        <v>0</v>
      </c>
      <c r="L320" s="63">
        <f>_xlfn.IFNA(VLOOKUP(E320,'Bijlage MPT'!B:N,13,FALSE),0)</f>
        <v>0</v>
      </c>
      <c r="M320" s="63">
        <f>_xlfn.IFNA(INDEX('Bijlage COT'!C:C,MATCH('Betaald tarief 2024'!E320,'Bijlage COT'!A:A,0)),0)</f>
        <v>0</v>
      </c>
      <c r="N320" s="63">
        <f>_xlfn.IFNA(VLOOKUP(E320,'Bijlage NBF'!B:P,15,FALSE),0)</f>
        <v>0</v>
      </c>
      <c r="O320" s="63">
        <f>IF(E320="ZMZ01",I320/(INDEX('Meerzorg gunning'!C:C,MATCH('Betaald tarief 2024'!A320,'Meerzorg gunning'!A:A,0))),MAX(J320:N320))</f>
        <v>0</v>
      </c>
      <c r="P320" s="20" t="str">
        <f t="shared" si="14"/>
        <v/>
      </c>
      <c r="Q320" s="63">
        <f t="shared" si="15"/>
        <v>0</v>
      </c>
    </row>
    <row r="321" spans="8:17" x14ac:dyDescent="0.25">
      <c r="H321" s="4"/>
      <c r="I321" s="66" t="e">
        <f t="shared" si="13"/>
        <v>#DIV/0!</v>
      </c>
      <c r="J321" s="63">
        <f>_xlfn.IFNA(VLOOKUP(E321,'Bijlage ZZP'!B:M,12,FALSE),0)</f>
        <v>0</v>
      </c>
      <c r="K321" s="63">
        <f>_xlfn.IFNA(VLOOKUP(E321,'Bijlage VPT'!B:M,12,FALSE),0)</f>
        <v>0</v>
      </c>
      <c r="L321" s="63">
        <f>_xlfn.IFNA(VLOOKUP(E321,'Bijlage MPT'!B:N,13,FALSE),0)</f>
        <v>0</v>
      </c>
      <c r="M321" s="63">
        <f>_xlfn.IFNA(INDEX('Bijlage COT'!C:C,MATCH('Betaald tarief 2024'!E321,'Bijlage COT'!A:A,0)),0)</f>
        <v>0</v>
      </c>
      <c r="N321" s="63">
        <f>_xlfn.IFNA(VLOOKUP(E321,'Bijlage NBF'!B:P,15,FALSE),0)</f>
        <v>0</v>
      </c>
      <c r="O321" s="63">
        <f>IF(E321="ZMZ01",I321/(INDEX('Meerzorg gunning'!C:C,MATCH('Betaald tarief 2024'!A321,'Meerzorg gunning'!A:A,0))),MAX(J321:N321))</f>
        <v>0</v>
      </c>
      <c r="P321" s="20" t="str">
        <f t="shared" si="14"/>
        <v/>
      </c>
      <c r="Q321" s="63">
        <f t="shared" si="15"/>
        <v>0</v>
      </c>
    </row>
    <row r="322" spans="8:17" x14ac:dyDescent="0.25">
      <c r="H322" s="4"/>
      <c r="I322" s="66" t="e">
        <f t="shared" ref="I322:I385" si="16">G322/H322</f>
        <v>#DIV/0!</v>
      </c>
      <c r="J322" s="63">
        <f>_xlfn.IFNA(VLOOKUP(E322,'Bijlage ZZP'!B:M,12,FALSE),0)</f>
        <v>0</v>
      </c>
      <c r="K322" s="63">
        <f>_xlfn.IFNA(VLOOKUP(E322,'Bijlage VPT'!B:M,12,FALSE),0)</f>
        <v>0</v>
      </c>
      <c r="L322" s="63">
        <f>_xlfn.IFNA(VLOOKUP(E322,'Bijlage MPT'!B:N,13,FALSE),0)</f>
        <v>0</v>
      </c>
      <c r="M322" s="63">
        <f>_xlfn.IFNA(INDEX('Bijlage COT'!C:C,MATCH('Betaald tarief 2024'!E322,'Bijlage COT'!A:A,0)),0)</f>
        <v>0</v>
      </c>
      <c r="N322" s="63">
        <f>_xlfn.IFNA(VLOOKUP(E322,'Bijlage NBF'!B:P,15,FALSE),0)</f>
        <v>0</v>
      </c>
      <c r="O322" s="63">
        <f>IF(E322="ZMZ01",I322/(INDEX('Meerzorg gunning'!C:C,MATCH('Betaald tarief 2024'!A322,'Meerzorg gunning'!A:A,0))),MAX(J322:N322))</f>
        <v>0</v>
      </c>
      <c r="P322" s="20" t="str">
        <f t="shared" ref="P322:P385" si="17">IFERROR((I322/O322),"")</f>
        <v/>
      </c>
      <c r="Q322" s="63">
        <f t="shared" si="15"/>
        <v>0</v>
      </c>
    </row>
    <row r="323" spans="8:17" x14ac:dyDescent="0.25">
      <c r="H323" s="4"/>
      <c r="I323" s="66" t="e">
        <f t="shared" si="16"/>
        <v>#DIV/0!</v>
      </c>
      <c r="J323" s="63">
        <f>_xlfn.IFNA(VLOOKUP(E323,'Bijlage ZZP'!B:M,12,FALSE),0)</f>
        <v>0</v>
      </c>
      <c r="K323" s="63">
        <f>_xlfn.IFNA(VLOOKUP(E323,'Bijlage VPT'!B:M,12,FALSE),0)</f>
        <v>0</v>
      </c>
      <c r="L323" s="63">
        <f>_xlfn.IFNA(VLOOKUP(E323,'Bijlage MPT'!B:N,13,FALSE),0)</f>
        <v>0</v>
      </c>
      <c r="M323" s="63">
        <f>_xlfn.IFNA(INDEX('Bijlage COT'!C:C,MATCH('Betaald tarief 2024'!E323,'Bijlage COT'!A:A,0)),0)</f>
        <v>0</v>
      </c>
      <c r="N323" s="63">
        <f>_xlfn.IFNA(VLOOKUP(E323,'Bijlage NBF'!B:P,15,FALSE),0)</f>
        <v>0</v>
      </c>
      <c r="O323" s="63">
        <f>IF(E323="ZMZ01",I323/(INDEX('Meerzorg gunning'!C:C,MATCH('Betaald tarief 2024'!A323,'Meerzorg gunning'!A:A,0))),MAX(J323:N323))</f>
        <v>0</v>
      </c>
      <c r="P323" s="20" t="str">
        <f t="shared" si="17"/>
        <v/>
      </c>
      <c r="Q323" s="63">
        <f t="shared" ref="Q323:Q386" si="18">O323*H323</f>
        <v>0</v>
      </c>
    </row>
    <row r="324" spans="8:17" x14ac:dyDescent="0.25">
      <c r="H324" s="4"/>
      <c r="I324" s="66" t="e">
        <f t="shared" si="16"/>
        <v>#DIV/0!</v>
      </c>
      <c r="J324" s="63">
        <f>_xlfn.IFNA(VLOOKUP(E324,'Bijlage ZZP'!B:M,12,FALSE),0)</f>
        <v>0</v>
      </c>
      <c r="K324" s="63">
        <f>_xlfn.IFNA(VLOOKUP(E324,'Bijlage VPT'!B:M,12,FALSE),0)</f>
        <v>0</v>
      </c>
      <c r="L324" s="63">
        <f>_xlfn.IFNA(VLOOKUP(E324,'Bijlage MPT'!B:N,13,FALSE),0)</f>
        <v>0</v>
      </c>
      <c r="M324" s="63">
        <f>_xlfn.IFNA(INDEX('Bijlage COT'!C:C,MATCH('Betaald tarief 2024'!E324,'Bijlage COT'!A:A,0)),0)</f>
        <v>0</v>
      </c>
      <c r="N324" s="63">
        <f>_xlfn.IFNA(VLOOKUP(E324,'Bijlage NBF'!B:P,15,FALSE),0)</f>
        <v>0</v>
      </c>
      <c r="O324" s="63">
        <f>IF(E324="ZMZ01",I324/(INDEX('Meerzorg gunning'!C:C,MATCH('Betaald tarief 2024'!A324,'Meerzorg gunning'!A:A,0))),MAX(J324:N324))</f>
        <v>0</v>
      </c>
      <c r="P324" s="20" t="str">
        <f t="shared" si="17"/>
        <v/>
      </c>
      <c r="Q324" s="63">
        <f t="shared" si="18"/>
        <v>0</v>
      </c>
    </row>
    <row r="325" spans="8:17" x14ac:dyDescent="0.25">
      <c r="H325" s="4"/>
      <c r="I325" s="66" t="e">
        <f t="shared" si="16"/>
        <v>#DIV/0!</v>
      </c>
      <c r="J325" s="63">
        <f>_xlfn.IFNA(VLOOKUP(E325,'Bijlage ZZP'!B:M,12,FALSE),0)</f>
        <v>0</v>
      </c>
      <c r="K325" s="63">
        <f>_xlfn.IFNA(VLOOKUP(E325,'Bijlage VPT'!B:M,12,FALSE),0)</f>
        <v>0</v>
      </c>
      <c r="L325" s="63">
        <f>_xlfn.IFNA(VLOOKUP(E325,'Bijlage MPT'!B:N,13,FALSE),0)</f>
        <v>0</v>
      </c>
      <c r="M325" s="63">
        <f>_xlfn.IFNA(INDEX('Bijlage COT'!C:C,MATCH('Betaald tarief 2024'!E325,'Bijlage COT'!A:A,0)),0)</f>
        <v>0</v>
      </c>
      <c r="N325" s="63">
        <f>_xlfn.IFNA(VLOOKUP(E325,'Bijlage NBF'!B:P,15,FALSE),0)</f>
        <v>0</v>
      </c>
      <c r="O325" s="63">
        <f>IF(E325="ZMZ01",I325/(INDEX('Meerzorg gunning'!C:C,MATCH('Betaald tarief 2024'!A325,'Meerzorg gunning'!A:A,0))),MAX(J325:N325))</f>
        <v>0</v>
      </c>
      <c r="P325" s="20" t="str">
        <f t="shared" si="17"/>
        <v/>
      </c>
      <c r="Q325" s="63">
        <f t="shared" si="18"/>
        <v>0</v>
      </c>
    </row>
    <row r="326" spans="8:17" x14ac:dyDescent="0.25">
      <c r="H326" s="4"/>
      <c r="I326" s="66" t="e">
        <f t="shared" si="16"/>
        <v>#DIV/0!</v>
      </c>
      <c r="J326" s="63">
        <f>_xlfn.IFNA(VLOOKUP(E326,'Bijlage ZZP'!B:M,12,FALSE),0)</f>
        <v>0</v>
      </c>
      <c r="K326" s="63">
        <f>_xlfn.IFNA(VLOOKUP(E326,'Bijlage VPT'!B:M,12,FALSE),0)</f>
        <v>0</v>
      </c>
      <c r="L326" s="63">
        <f>_xlfn.IFNA(VLOOKUP(E326,'Bijlage MPT'!B:N,13,FALSE),0)</f>
        <v>0</v>
      </c>
      <c r="M326" s="63">
        <f>_xlfn.IFNA(INDEX('Bijlage COT'!C:C,MATCH('Betaald tarief 2024'!E326,'Bijlage COT'!A:A,0)),0)</f>
        <v>0</v>
      </c>
      <c r="N326" s="63">
        <f>_xlfn.IFNA(VLOOKUP(E326,'Bijlage NBF'!B:P,15,FALSE),0)</f>
        <v>0</v>
      </c>
      <c r="O326" s="63">
        <f>IF(E326="ZMZ01",I326/(INDEX('Meerzorg gunning'!C:C,MATCH('Betaald tarief 2024'!A326,'Meerzorg gunning'!A:A,0))),MAX(J326:N326))</f>
        <v>0</v>
      </c>
      <c r="P326" s="20" t="str">
        <f t="shared" si="17"/>
        <v/>
      </c>
      <c r="Q326" s="63">
        <f t="shared" si="18"/>
        <v>0</v>
      </c>
    </row>
    <row r="327" spans="8:17" x14ac:dyDescent="0.25">
      <c r="H327" s="4"/>
      <c r="I327" s="66" t="e">
        <f t="shared" si="16"/>
        <v>#DIV/0!</v>
      </c>
      <c r="J327" s="63">
        <f>_xlfn.IFNA(VLOOKUP(E327,'Bijlage ZZP'!B:M,12,FALSE),0)</f>
        <v>0</v>
      </c>
      <c r="K327" s="63">
        <f>_xlfn.IFNA(VLOOKUP(E327,'Bijlage VPT'!B:M,12,FALSE),0)</f>
        <v>0</v>
      </c>
      <c r="L327" s="63">
        <f>_xlfn.IFNA(VLOOKUP(E327,'Bijlage MPT'!B:N,13,FALSE),0)</f>
        <v>0</v>
      </c>
      <c r="M327" s="63">
        <f>_xlfn.IFNA(INDEX('Bijlage COT'!C:C,MATCH('Betaald tarief 2024'!E327,'Bijlage COT'!A:A,0)),0)</f>
        <v>0</v>
      </c>
      <c r="N327" s="63">
        <f>_xlfn.IFNA(VLOOKUP(E327,'Bijlage NBF'!B:P,15,FALSE),0)</f>
        <v>0</v>
      </c>
      <c r="O327" s="63">
        <f>IF(E327="ZMZ01",I327/(INDEX('Meerzorg gunning'!C:C,MATCH('Betaald tarief 2024'!A327,'Meerzorg gunning'!A:A,0))),MAX(J327:N327))</f>
        <v>0</v>
      </c>
      <c r="P327" s="20" t="str">
        <f t="shared" si="17"/>
        <v/>
      </c>
      <c r="Q327" s="63">
        <f t="shared" si="18"/>
        <v>0</v>
      </c>
    </row>
    <row r="328" spans="8:17" x14ac:dyDescent="0.25">
      <c r="H328" s="4"/>
      <c r="I328" s="66" t="e">
        <f t="shared" si="16"/>
        <v>#DIV/0!</v>
      </c>
      <c r="J328" s="63">
        <f>_xlfn.IFNA(VLOOKUP(E328,'Bijlage ZZP'!B:M,12,FALSE),0)</f>
        <v>0</v>
      </c>
      <c r="K328" s="63">
        <f>_xlfn.IFNA(VLOOKUP(E328,'Bijlage VPT'!B:M,12,FALSE),0)</f>
        <v>0</v>
      </c>
      <c r="L328" s="63">
        <f>_xlfn.IFNA(VLOOKUP(E328,'Bijlage MPT'!B:N,13,FALSE),0)</f>
        <v>0</v>
      </c>
      <c r="M328" s="63">
        <f>_xlfn.IFNA(INDEX('Bijlage COT'!C:C,MATCH('Betaald tarief 2024'!E328,'Bijlage COT'!A:A,0)),0)</f>
        <v>0</v>
      </c>
      <c r="N328" s="63">
        <f>_xlfn.IFNA(VLOOKUP(E328,'Bijlage NBF'!B:P,15,FALSE),0)</f>
        <v>0</v>
      </c>
      <c r="O328" s="63">
        <f>IF(E328="ZMZ01",I328/(INDEX('Meerzorg gunning'!C:C,MATCH('Betaald tarief 2024'!A328,'Meerzorg gunning'!A:A,0))),MAX(J328:N328))</f>
        <v>0</v>
      </c>
      <c r="P328" s="20" t="str">
        <f t="shared" si="17"/>
        <v/>
      </c>
      <c r="Q328" s="63">
        <f t="shared" si="18"/>
        <v>0</v>
      </c>
    </row>
    <row r="329" spans="8:17" x14ac:dyDescent="0.25">
      <c r="H329" s="4"/>
      <c r="I329" s="66" t="e">
        <f t="shared" si="16"/>
        <v>#DIV/0!</v>
      </c>
      <c r="J329" s="63">
        <f>_xlfn.IFNA(VLOOKUP(E329,'Bijlage ZZP'!B:M,12,FALSE),0)</f>
        <v>0</v>
      </c>
      <c r="K329" s="63">
        <f>_xlfn.IFNA(VLOOKUP(E329,'Bijlage VPT'!B:M,12,FALSE),0)</f>
        <v>0</v>
      </c>
      <c r="L329" s="63">
        <f>_xlfn.IFNA(VLOOKUP(E329,'Bijlage MPT'!B:N,13,FALSE),0)</f>
        <v>0</v>
      </c>
      <c r="M329" s="63">
        <f>_xlfn.IFNA(INDEX('Bijlage COT'!C:C,MATCH('Betaald tarief 2024'!E329,'Bijlage COT'!A:A,0)),0)</f>
        <v>0</v>
      </c>
      <c r="N329" s="63">
        <f>_xlfn.IFNA(VLOOKUP(E329,'Bijlage NBF'!B:P,15,FALSE),0)</f>
        <v>0</v>
      </c>
      <c r="O329" s="63">
        <f>IF(E329="ZMZ01",I329/(INDEX('Meerzorg gunning'!C:C,MATCH('Betaald tarief 2024'!A329,'Meerzorg gunning'!A:A,0))),MAX(J329:N329))</f>
        <v>0</v>
      </c>
      <c r="P329" s="20" t="str">
        <f t="shared" si="17"/>
        <v/>
      </c>
      <c r="Q329" s="63">
        <f t="shared" si="18"/>
        <v>0</v>
      </c>
    </row>
    <row r="330" spans="8:17" x14ac:dyDescent="0.25">
      <c r="H330" s="4"/>
      <c r="I330" s="66" t="e">
        <f t="shared" si="16"/>
        <v>#DIV/0!</v>
      </c>
      <c r="J330" s="63">
        <f>_xlfn.IFNA(VLOOKUP(E330,'Bijlage ZZP'!B:M,12,FALSE),0)</f>
        <v>0</v>
      </c>
      <c r="K330" s="63">
        <f>_xlfn.IFNA(VLOOKUP(E330,'Bijlage VPT'!B:M,12,FALSE),0)</f>
        <v>0</v>
      </c>
      <c r="L330" s="63">
        <f>_xlfn.IFNA(VLOOKUP(E330,'Bijlage MPT'!B:N,13,FALSE),0)</f>
        <v>0</v>
      </c>
      <c r="M330" s="63">
        <f>_xlfn.IFNA(INDEX('Bijlage COT'!C:C,MATCH('Betaald tarief 2024'!E330,'Bijlage COT'!A:A,0)),0)</f>
        <v>0</v>
      </c>
      <c r="N330" s="63">
        <f>_xlfn.IFNA(VLOOKUP(E330,'Bijlage NBF'!B:P,15,FALSE),0)</f>
        <v>0</v>
      </c>
      <c r="O330" s="63">
        <f>IF(E330="ZMZ01",I330/(INDEX('Meerzorg gunning'!C:C,MATCH('Betaald tarief 2024'!A330,'Meerzorg gunning'!A:A,0))),MAX(J330:N330))</f>
        <v>0</v>
      </c>
      <c r="P330" s="20" t="str">
        <f t="shared" si="17"/>
        <v/>
      </c>
      <c r="Q330" s="63">
        <f t="shared" si="18"/>
        <v>0</v>
      </c>
    </row>
    <row r="331" spans="8:17" x14ac:dyDescent="0.25">
      <c r="H331" s="4"/>
      <c r="I331" s="66" t="e">
        <f t="shared" si="16"/>
        <v>#DIV/0!</v>
      </c>
      <c r="J331" s="63">
        <f>_xlfn.IFNA(VLOOKUP(E331,'Bijlage ZZP'!B:M,12,FALSE),0)</f>
        <v>0</v>
      </c>
      <c r="K331" s="63">
        <f>_xlfn.IFNA(VLOOKUP(E331,'Bijlage VPT'!B:M,12,FALSE),0)</f>
        <v>0</v>
      </c>
      <c r="L331" s="63">
        <f>_xlfn.IFNA(VLOOKUP(E331,'Bijlage MPT'!B:N,13,FALSE),0)</f>
        <v>0</v>
      </c>
      <c r="M331" s="63">
        <f>_xlfn.IFNA(INDEX('Bijlage COT'!C:C,MATCH('Betaald tarief 2024'!E331,'Bijlage COT'!A:A,0)),0)</f>
        <v>0</v>
      </c>
      <c r="N331" s="63">
        <f>_xlfn.IFNA(VLOOKUP(E331,'Bijlage NBF'!B:P,15,FALSE),0)</f>
        <v>0</v>
      </c>
      <c r="O331" s="63">
        <f>IF(E331="ZMZ01",I331/(INDEX('Meerzorg gunning'!C:C,MATCH('Betaald tarief 2024'!A331,'Meerzorg gunning'!A:A,0))),MAX(J331:N331))</f>
        <v>0</v>
      </c>
      <c r="P331" s="20" t="str">
        <f t="shared" si="17"/>
        <v/>
      </c>
      <c r="Q331" s="63">
        <f t="shared" si="18"/>
        <v>0</v>
      </c>
    </row>
    <row r="332" spans="8:17" x14ac:dyDescent="0.25">
      <c r="H332" s="4"/>
      <c r="I332" s="66" t="e">
        <f t="shared" si="16"/>
        <v>#DIV/0!</v>
      </c>
      <c r="J332" s="63">
        <f>_xlfn.IFNA(VLOOKUP(E332,'Bijlage ZZP'!B:M,12,FALSE),0)</f>
        <v>0</v>
      </c>
      <c r="K332" s="63">
        <f>_xlfn.IFNA(VLOOKUP(E332,'Bijlage VPT'!B:M,12,FALSE),0)</f>
        <v>0</v>
      </c>
      <c r="L332" s="63">
        <f>_xlfn.IFNA(VLOOKUP(E332,'Bijlage MPT'!B:N,13,FALSE),0)</f>
        <v>0</v>
      </c>
      <c r="M332" s="63">
        <f>_xlfn.IFNA(INDEX('Bijlage COT'!C:C,MATCH('Betaald tarief 2024'!E332,'Bijlage COT'!A:A,0)),0)</f>
        <v>0</v>
      </c>
      <c r="N332" s="63">
        <f>_xlfn.IFNA(VLOOKUP(E332,'Bijlage NBF'!B:P,15,FALSE),0)</f>
        <v>0</v>
      </c>
      <c r="O332" s="63">
        <f>IF(E332="ZMZ01",I332/(INDEX('Meerzorg gunning'!C:C,MATCH('Betaald tarief 2024'!A332,'Meerzorg gunning'!A:A,0))),MAX(J332:N332))</f>
        <v>0</v>
      </c>
      <c r="P332" s="20" t="str">
        <f t="shared" si="17"/>
        <v/>
      </c>
      <c r="Q332" s="63">
        <f t="shared" si="18"/>
        <v>0</v>
      </c>
    </row>
    <row r="333" spans="8:17" x14ac:dyDescent="0.25">
      <c r="H333" s="4"/>
      <c r="I333" s="66" t="e">
        <f t="shared" si="16"/>
        <v>#DIV/0!</v>
      </c>
      <c r="J333" s="63">
        <f>_xlfn.IFNA(VLOOKUP(E333,'Bijlage ZZP'!B:M,12,FALSE),0)</f>
        <v>0</v>
      </c>
      <c r="K333" s="63">
        <f>_xlfn.IFNA(VLOOKUP(E333,'Bijlage VPT'!B:M,12,FALSE),0)</f>
        <v>0</v>
      </c>
      <c r="L333" s="63">
        <f>_xlfn.IFNA(VLOOKUP(E333,'Bijlage MPT'!B:N,13,FALSE),0)</f>
        <v>0</v>
      </c>
      <c r="M333" s="63">
        <f>_xlfn.IFNA(INDEX('Bijlage COT'!C:C,MATCH('Betaald tarief 2024'!E333,'Bijlage COT'!A:A,0)),0)</f>
        <v>0</v>
      </c>
      <c r="N333" s="63">
        <f>_xlfn.IFNA(VLOOKUP(E333,'Bijlage NBF'!B:P,15,FALSE),0)</f>
        <v>0</v>
      </c>
      <c r="O333" s="63">
        <f>IF(E333="ZMZ01",I333/(INDEX('Meerzorg gunning'!C:C,MATCH('Betaald tarief 2024'!A333,'Meerzorg gunning'!A:A,0))),MAX(J333:N333))</f>
        <v>0</v>
      </c>
      <c r="P333" s="20" t="str">
        <f t="shared" si="17"/>
        <v/>
      </c>
      <c r="Q333" s="63">
        <f t="shared" si="18"/>
        <v>0</v>
      </c>
    </row>
    <row r="334" spans="8:17" x14ac:dyDescent="0.25">
      <c r="H334" s="4"/>
      <c r="I334" s="66" t="e">
        <f t="shared" si="16"/>
        <v>#DIV/0!</v>
      </c>
      <c r="J334" s="63">
        <f>_xlfn.IFNA(VLOOKUP(E334,'Bijlage ZZP'!B:M,12,FALSE),0)</f>
        <v>0</v>
      </c>
      <c r="K334" s="63">
        <f>_xlfn.IFNA(VLOOKUP(E334,'Bijlage VPT'!B:M,12,FALSE),0)</f>
        <v>0</v>
      </c>
      <c r="L334" s="63">
        <f>_xlfn.IFNA(VLOOKUP(E334,'Bijlage MPT'!B:N,13,FALSE),0)</f>
        <v>0</v>
      </c>
      <c r="M334" s="63">
        <f>_xlfn.IFNA(INDEX('Bijlage COT'!C:C,MATCH('Betaald tarief 2024'!E334,'Bijlage COT'!A:A,0)),0)</f>
        <v>0</v>
      </c>
      <c r="N334" s="63">
        <f>_xlfn.IFNA(VLOOKUP(E334,'Bijlage NBF'!B:P,15,FALSE),0)</f>
        <v>0</v>
      </c>
      <c r="O334" s="63">
        <f>IF(E334="ZMZ01",I334/(INDEX('Meerzorg gunning'!C:C,MATCH('Betaald tarief 2024'!A334,'Meerzorg gunning'!A:A,0))),MAX(J334:N334))</f>
        <v>0</v>
      </c>
      <c r="P334" s="20" t="str">
        <f t="shared" si="17"/>
        <v/>
      </c>
      <c r="Q334" s="63">
        <f t="shared" si="18"/>
        <v>0</v>
      </c>
    </row>
    <row r="335" spans="8:17" x14ac:dyDescent="0.25">
      <c r="H335" s="4"/>
      <c r="I335" s="66" t="e">
        <f t="shared" si="16"/>
        <v>#DIV/0!</v>
      </c>
      <c r="J335" s="63">
        <f>_xlfn.IFNA(VLOOKUP(E335,'Bijlage ZZP'!B:M,12,FALSE),0)</f>
        <v>0</v>
      </c>
      <c r="K335" s="63">
        <f>_xlfn.IFNA(VLOOKUP(E335,'Bijlage VPT'!B:M,12,FALSE),0)</f>
        <v>0</v>
      </c>
      <c r="L335" s="63">
        <f>_xlfn.IFNA(VLOOKUP(E335,'Bijlage MPT'!B:N,13,FALSE),0)</f>
        <v>0</v>
      </c>
      <c r="M335" s="63">
        <f>_xlfn.IFNA(INDEX('Bijlage COT'!C:C,MATCH('Betaald tarief 2024'!E335,'Bijlage COT'!A:A,0)),0)</f>
        <v>0</v>
      </c>
      <c r="N335" s="63">
        <f>_xlfn.IFNA(VLOOKUP(E335,'Bijlage NBF'!B:P,15,FALSE),0)</f>
        <v>0</v>
      </c>
      <c r="O335" s="63">
        <f>IF(E335="ZMZ01",I335/(INDEX('Meerzorg gunning'!C:C,MATCH('Betaald tarief 2024'!A335,'Meerzorg gunning'!A:A,0))),MAX(J335:N335))</f>
        <v>0</v>
      </c>
      <c r="P335" s="20" t="str">
        <f t="shared" si="17"/>
        <v/>
      </c>
      <c r="Q335" s="63">
        <f t="shared" si="18"/>
        <v>0</v>
      </c>
    </row>
    <row r="336" spans="8:17" x14ac:dyDescent="0.25">
      <c r="H336" s="4"/>
      <c r="I336" s="66" t="e">
        <f t="shared" si="16"/>
        <v>#DIV/0!</v>
      </c>
      <c r="J336" s="63">
        <f>_xlfn.IFNA(VLOOKUP(E336,'Bijlage ZZP'!B:M,12,FALSE),0)</f>
        <v>0</v>
      </c>
      <c r="K336" s="63">
        <f>_xlfn.IFNA(VLOOKUP(E336,'Bijlage VPT'!B:M,12,FALSE),0)</f>
        <v>0</v>
      </c>
      <c r="L336" s="63">
        <f>_xlfn.IFNA(VLOOKUP(E336,'Bijlage MPT'!B:N,13,FALSE),0)</f>
        <v>0</v>
      </c>
      <c r="M336" s="63">
        <f>_xlfn.IFNA(INDEX('Bijlage COT'!C:C,MATCH('Betaald tarief 2024'!E336,'Bijlage COT'!A:A,0)),0)</f>
        <v>0</v>
      </c>
      <c r="N336" s="63">
        <f>_xlfn.IFNA(VLOOKUP(E336,'Bijlage NBF'!B:P,15,FALSE),0)</f>
        <v>0</v>
      </c>
      <c r="O336" s="63">
        <f>IF(E336="ZMZ01",I336/(INDEX('Meerzorg gunning'!C:C,MATCH('Betaald tarief 2024'!A336,'Meerzorg gunning'!A:A,0))),MAX(J336:N336))</f>
        <v>0</v>
      </c>
      <c r="P336" s="20" t="str">
        <f t="shared" si="17"/>
        <v/>
      </c>
      <c r="Q336" s="63">
        <f t="shared" si="18"/>
        <v>0</v>
      </c>
    </row>
    <row r="337" spans="8:17" x14ac:dyDescent="0.25">
      <c r="H337" s="4"/>
      <c r="I337" s="66" t="e">
        <f t="shared" si="16"/>
        <v>#DIV/0!</v>
      </c>
      <c r="J337" s="63">
        <f>_xlfn.IFNA(VLOOKUP(E337,'Bijlage ZZP'!B:M,12,FALSE),0)</f>
        <v>0</v>
      </c>
      <c r="K337" s="63">
        <f>_xlfn.IFNA(VLOOKUP(E337,'Bijlage VPT'!B:M,12,FALSE),0)</f>
        <v>0</v>
      </c>
      <c r="L337" s="63">
        <f>_xlfn.IFNA(VLOOKUP(E337,'Bijlage MPT'!B:N,13,FALSE),0)</f>
        <v>0</v>
      </c>
      <c r="M337" s="63">
        <f>_xlfn.IFNA(INDEX('Bijlage COT'!C:C,MATCH('Betaald tarief 2024'!E337,'Bijlage COT'!A:A,0)),0)</f>
        <v>0</v>
      </c>
      <c r="N337" s="63">
        <f>_xlfn.IFNA(VLOOKUP(E337,'Bijlage NBF'!B:P,15,FALSE),0)</f>
        <v>0</v>
      </c>
      <c r="O337" s="63">
        <f>IF(E337="ZMZ01",I337/(INDEX('Meerzorg gunning'!C:C,MATCH('Betaald tarief 2024'!A337,'Meerzorg gunning'!A:A,0))),MAX(J337:N337))</f>
        <v>0</v>
      </c>
      <c r="P337" s="20" t="str">
        <f t="shared" si="17"/>
        <v/>
      </c>
      <c r="Q337" s="63">
        <f t="shared" si="18"/>
        <v>0</v>
      </c>
    </row>
    <row r="338" spans="8:17" x14ac:dyDescent="0.25">
      <c r="H338" s="4"/>
      <c r="I338" s="66" t="e">
        <f t="shared" si="16"/>
        <v>#DIV/0!</v>
      </c>
      <c r="J338" s="63">
        <f>_xlfn.IFNA(VLOOKUP(E338,'Bijlage ZZP'!B:M,12,FALSE),0)</f>
        <v>0</v>
      </c>
      <c r="K338" s="63">
        <f>_xlfn.IFNA(VLOOKUP(E338,'Bijlage VPT'!B:M,12,FALSE),0)</f>
        <v>0</v>
      </c>
      <c r="L338" s="63">
        <f>_xlfn.IFNA(VLOOKUP(E338,'Bijlage MPT'!B:N,13,FALSE),0)</f>
        <v>0</v>
      </c>
      <c r="M338" s="63">
        <f>_xlfn.IFNA(INDEX('Bijlage COT'!C:C,MATCH('Betaald tarief 2024'!E338,'Bijlage COT'!A:A,0)),0)</f>
        <v>0</v>
      </c>
      <c r="N338" s="63">
        <f>_xlfn.IFNA(VLOOKUP(E338,'Bijlage NBF'!B:P,15,FALSE),0)</f>
        <v>0</v>
      </c>
      <c r="O338" s="63">
        <f>IF(E338="ZMZ01",I338/(INDEX('Meerzorg gunning'!C:C,MATCH('Betaald tarief 2024'!A338,'Meerzorg gunning'!A:A,0))),MAX(J338:N338))</f>
        <v>0</v>
      </c>
      <c r="P338" s="20" t="str">
        <f t="shared" si="17"/>
        <v/>
      </c>
      <c r="Q338" s="63">
        <f t="shared" si="18"/>
        <v>0</v>
      </c>
    </row>
    <row r="339" spans="8:17" x14ac:dyDescent="0.25">
      <c r="H339" s="4"/>
      <c r="I339" s="66" t="e">
        <f t="shared" si="16"/>
        <v>#DIV/0!</v>
      </c>
      <c r="J339" s="63">
        <f>_xlfn.IFNA(VLOOKUP(E339,'Bijlage ZZP'!B:M,12,FALSE),0)</f>
        <v>0</v>
      </c>
      <c r="K339" s="63">
        <f>_xlfn.IFNA(VLOOKUP(E339,'Bijlage VPT'!B:M,12,FALSE),0)</f>
        <v>0</v>
      </c>
      <c r="L339" s="63">
        <f>_xlfn.IFNA(VLOOKUP(E339,'Bijlage MPT'!B:N,13,FALSE),0)</f>
        <v>0</v>
      </c>
      <c r="M339" s="63">
        <f>_xlfn.IFNA(INDEX('Bijlage COT'!C:C,MATCH('Betaald tarief 2024'!E339,'Bijlage COT'!A:A,0)),0)</f>
        <v>0</v>
      </c>
      <c r="N339" s="63">
        <f>_xlfn.IFNA(VLOOKUP(E339,'Bijlage NBF'!B:P,15,FALSE),0)</f>
        <v>0</v>
      </c>
      <c r="O339" s="63">
        <f>IF(E339="ZMZ01",I339/(INDEX('Meerzorg gunning'!C:C,MATCH('Betaald tarief 2024'!A339,'Meerzorg gunning'!A:A,0))),MAX(J339:N339))</f>
        <v>0</v>
      </c>
      <c r="P339" s="20" t="str">
        <f t="shared" si="17"/>
        <v/>
      </c>
      <c r="Q339" s="63">
        <f t="shared" si="18"/>
        <v>0</v>
      </c>
    </row>
    <row r="340" spans="8:17" x14ac:dyDescent="0.25">
      <c r="H340" s="4"/>
      <c r="I340" s="66" t="e">
        <f t="shared" si="16"/>
        <v>#DIV/0!</v>
      </c>
      <c r="J340" s="63">
        <f>_xlfn.IFNA(VLOOKUP(E340,'Bijlage ZZP'!B:M,12,FALSE),0)</f>
        <v>0</v>
      </c>
      <c r="K340" s="63">
        <f>_xlfn.IFNA(VLOOKUP(E340,'Bijlage VPT'!B:M,12,FALSE),0)</f>
        <v>0</v>
      </c>
      <c r="L340" s="63">
        <f>_xlfn.IFNA(VLOOKUP(E340,'Bijlage MPT'!B:N,13,FALSE),0)</f>
        <v>0</v>
      </c>
      <c r="M340" s="63">
        <f>_xlfn.IFNA(INDEX('Bijlage COT'!C:C,MATCH('Betaald tarief 2024'!E340,'Bijlage COT'!A:A,0)),0)</f>
        <v>0</v>
      </c>
      <c r="N340" s="63">
        <f>_xlfn.IFNA(VLOOKUP(E340,'Bijlage NBF'!B:P,15,FALSE),0)</f>
        <v>0</v>
      </c>
      <c r="O340" s="63">
        <f>IF(E340="ZMZ01",I340/(INDEX('Meerzorg gunning'!C:C,MATCH('Betaald tarief 2024'!A340,'Meerzorg gunning'!A:A,0))),MAX(J340:N340))</f>
        <v>0</v>
      </c>
      <c r="P340" s="20" t="str">
        <f t="shared" si="17"/>
        <v/>
      </c>
      <c r="Q340" s="63">
        <f t="shared" si="18"/>
        <v>0</v>
      </c>
    </row>
    <row r="341" spans="8:17" x14ac:dyDescent="0.25">
      <c r="H341" s="4"/>
      <c r="I341" s="66" t="e">
        <f t="shared" si="16"/>
        <v>#DIV/0!</v>
      </c>
      <c r="J341" s="63">
        <f>_xlfn.IFNA(VLOOKUP(E341,'Bijlage ZZP'!B:M,12,FALSE),0)</f>
        <v>0</v>
      </c>
      <c r="K341" s="63">
        <f>_xlfn.IFNA(VLOOKUP(E341,'Bijlage VPT'!B:M,12,FALSE),0)</f>
        <v>0</v>
      </c>
      <c r="L341" s="63">
        <f>_xlfn.IFNA(VLOOKUP(E341,'Bijlage MPT'!B:N,13,FALSE),0)</f>
        <v>0</v>
      </c>
      <c r="M341" s="63">
        <f>_xlfn.IFNA(INDEX('Bijlage COT'!C:C,MATCH('Betaald tarief 2024'!E341,'Bijlage COT'!A:A,0)),0)</f>
        <v>0</v>
      </c>
      <c r="N341" s="63">
        <f>_xlfn.IFNA(VLOOKUP(E341,'Bijlage NBF'!B:P,15,FALSE),0)</f>
        <v>0</v>
      </c>
      <c r="O341" s="63">
        <f>IF(E341="ZMZ01",I341/(INDEX('Meerzorg gunning'!C:C,MATCH('Betaald tarief 2024'!A341,'Meerzorg gunning'!A:A,0))),MAX(J341:N341))</f>
        <v>0</v>
      </c>
      <c r="P341" s="20" t="str">
        <f t="shared" si="17"/>
        <v/>
      </c>
      <c r="Q341" s="63">
        <f t="shared" si="18"/>
        <v>0</v>
      </c>
    </row>
    <row r="342" spans="8:17" x14ac:dyDescent="0.25">
      <c r="H342" s="4"/>
      <c r="I342" s="66" t="e">
        <f t="shared" si="16"/>
        <v>#DIV/0!</v>
      </c>
      <c r="J342" s="63">
        <f>_xlfn.IFNA(VLOOKUP(E342,'Bijlage ZZP'!B:M,12,FALSE),0)</f>
        <v>0</v>
      </c>
      <c r="K342" s="63">
        <f>_xlfn.IFNA(VLOOKUP(E342,'Bijlage VPT'!B:M,12,FALSE),0)</f>
        <v>0</v>
      </c>
      <c r="L342" s="63">
        <f>_xlfn.IFNA(VLOOKUP(E342,'Bijlage MPT'!B:N,13,FALSE),0)</f>
        <v>0</v>
      </c>
      <c r="M342" s="63">
        <f>_xlfn.IFNA(INDEX('Bijlage COT'!C:C,MATCH('Betaald tarief 2024'!E342,'Bijlage COT'!A:A,0)),0)</f>
        <v>0</v>
      </c>
      <c r="N342" s="63">
        <f>_xlfn.IFNA(VLOOKUP(E342,'Bijlage NBF'!B:P,15,FALSE),0)</f>
        <v>0</v>
      </c>
      <c r="O342" s="63">
        <f>IF(E342="ZMZ01",I342/(INDEX('Meerzorg gunning'!C:C,MATCH('Betaald tarief 2024'!A342,'Meerzorg gunning'!A:A,0))),MAX(J342:N342))</f>
        <v>0</v>
      </c>
      <c r="P342" s="20" t="str">
        <f t="shared" si="17"/>
        <v/>
      </c>
      <c r="Q342" s="63">
        <f t="shared" si="18"/>
        <v>0</v>
      </c>
    </row>
    <row r="343" spans="8:17" x14ac:dyDescent="0.25">
      <c r="H343" s="4"/>
      <c r="I343" s="66" t="e">
        <f t="shared" si="16"/>
        <v>#DIV/0!</v>
      </c>
      <c r="J343" s="63">
        <f>_xlfn.IFNA(VLOOKUP(E343,'Bijlage ZZP'!B:M,12,FALSE),0)</f>
        <v>0</v>
      </c>
      <c r="K343" s="63">
        <f>_xlfn.IFNA(VLOOKUP(E343,'Bijlage VPT'!B:M,12,FALSE),0)</f>
        <v>0</v>
      </c>
      <c r="L343" s="63">
        <f>_xlfn.IFNA(VLOOKUP(E343,'Bijlage MPT'!B:N,13,FALSE),0)</f>
        <v>0</v>
      </c>
      <c r="M343" s="63">
        <f>_xlfn.IFNA(INDEX('Bijlage COT'!C:C,MATCH('Betaald tarief 2024'!E343,'Bijlage COT'!A:A,0)),0)</f>
        <v>0</v>
      </c>
      <c r="N343" s="63">
        <f>_xlfn.IFNA(VLOOKUP(E343,'Bijlage NBF'!B:P,15,FALSE),0)</f>
        <v>0</v>
      </c>
      <c r="O343" s="63">
        <f>IF(E343="ZMZ01",I343/(INDEX('Meerzorg gunning'!C:C,MATCH('Betaald tarief 2024'!A343,'Meerzorg gunning'!A:A,0))),MAX(J343:N343))</f>
        <v>0</v>
      </c>
      <c r="P343" s="20" t="str">
        <f t="shared" si="17"/>
        <v/>
      </c>
      <c r="Q343" s="63">
        <f t="shared" si="18"/>
        <v>0</v>
      </c>
    </row>
    <row r="344" spans="8:17" x14ac:dyDescent="0.25">
      <c r="H344" s="4"/>
      <c r="I344" s="66" t="e">
        <f t="shared" si="16"/>
        <v>#DIV/0!</v>
      </c>
      <c r="J344" s="63">
        <f>_xlfn.IFNA(VLOOKUP(E344,'Bijlage ZZP'!B:M,12,FALSE),0)</f>
        <v>0</v>
      </c>
      <c r="K344" s="63">
        <f>_xlfn.IFNA(VLOOKUP(E344,'Bijlage VPT'!B:M,12,FALSE),0)</f>
        <v>0</v>
      </c>
      <c r="L344" s="63">
        <f>_xlfn.IFNA(VLOOKUP(E344,'Bijlage MPT'!B:N,13,FALSE),0)</f>
        <v>0</v>
      </c>
      <c r="M344" s="63">
        <f>_xlfn.IFNA(INDEX('Bijlage COT'!C:C,MATCH('Betaald tarief 2024'!E344,'Bijlage COT'!A:A,0)),0)</f>
        <v>0</v>
      </c>
      <c r="N344" s="63">
        <f>_xlfn.IFNA(VLOOKUP(E344,'Bijlage NBF'!B:P,15,FALSE),0)</f>
        <v>0</v>
      </c>
      <c r="O344" s="63">
        <f>IF(E344="ZMZ01",I344/(INDEX('Meerzorg gunning'!C:C,MATCH('Betaald tarief 2024'!A344,'Meerzorg gunning'!A:A,0))),MAX(J344:N344))</f>
        <v>0</v>
      </c>
      <c r="P344" s="20" t="str">
        <f t="shared" si="17"/>
        <v/>
      </c>
      <c r="Q344" s="63">
        <f t="shared" si="18"/>
        <v>0</v>
      </c>
    </row>
    <row r="345" spans="8:17" x14ac:dyDescent="0.25">
      <c r="H345" s="4"/>
      <c r="I345" s="66" t="e">
        <f t="shared" si="16"/>
        <v>#DIV/0!</v>
      </c>
      <c r="J345" s="63">
        <f>_xlfn.IFNA(VLOOKUP(E345,'Bijlage ZZP'!B:M,12,FALSE),0)</f>
        <v>0</v>
      </c>
      <c r="K345" s="63">
        <f>_xlfn.IFNA(VLOOKUP(E345,'Bijlage VPT'!B:M,12,FALSE),0)</f>
        <v>0</v>
      </c>
      <c r="L345" s="63">
        <f>_xlfn.IFNA(VLOOKUP(E345,'Bijlage MPT'!B:N,13,FALSE),0)</f>
        <v>0</v>
      </c>
      <c r="M345" s="63">
        <f>_xlfn.IFNA(INDEX('Bijlage COT'!C:C,MATCH('Betaald tarief 2024'!E345,'Bijlage COT'!A:A,0)),0)</f>
        <v>0</v>
      </c>
      <c r="N345" s="63">
        <f>_xlfn.IFNA(VLOOKUP(E345,'Bijlage NBF'!B:P,15,FALSE),0)</f>
        <v>0</v>
      </c>
      <c r="O345" s="63">
        <f>IF(E345="ZMZ01",I345/(INDEX('Meerzorg gunning'!C:C,MATCH('Betaald tarief 2024'!A345,'Meerzorg gunning'!A:A,0))),MAX(J345:N345))</f>
        <v>0</v>
      </c>
      <c r="P345" s="20" t="str">
        <f t="shared" si="17"/>
        <v/>
      </c>
      <c r="Q345" s="63">
        <f t="shared" si="18"/>
        <v>0</v>
      </c>
    </row>
    <row r="346" spans="8:17" x14ac:dyDescent="0.25">
      <c r="H346" s="4"/>
      <c r="I346" s="66" t="e">
        <f t="shared" si="16"/>
        <v>#DIV/0!</v>
      </c>
      <c r="J346" s="63">
        <f>_xlfn.IFNA(VLOOKUP(E346,'Bijlage ZZP'!B:M,12,FALSE),0)</f>
        <v>0</v>
      </c>
      <c r="K346" s="63">
        <f>_xlfn.IFNA(VLOOKUP(E346,'Bijlage VPT'!B:M,12,FALSE),0)</f>
        <v>0</v>
      </c>
      <c r="L346" s="63">
        <f>_xlfn.IFNA(VLOOKUP(E346,'Bijlage MPT'!B:N,13,FALSE),0)</f>
        <v>0</v>
      </c>
      <c r="M346" s="63">
        <f>_xlfn.IFNA(INDEX('Bijlage COT'!C:C,MATCH('Betaald tarief 2024'!E346,'Bijlage COT'!A:A,0)),0)</f>
        <v>0</v>
      </c>
      <c r="N346" s="63">
        <f>_xlfn.IFNA(VLOOKUP(E346,'Bijlage NBF'!B:P,15,FALSE),0)</f>
        <v>0</v>
      </c>
      <c r="O346" s="63">
        <f>IF(E346="ZMZ01",I346/(INDEX('Meerzorg gunning'!C:C,MATCH('Betaald tarief 2024'!A346,'Meerzorg gunning'!A:A,0))),MAX(J346:N346))</f>
        <v>0</v>
      </c>
      <c r="P346" s="20" t="str">
        <f t="shared" si="17"/>
        <v/>
      </c>
      <c r="Q346" s="63">
        <f t="shared" si="18"/>
        <v>0</v>
      </c>
    </row>
    <row r="347" spans="8:17" x14ac:dyDescent="0.25">
      <c r="H347" s="4"/>
      <c r="I347" s="66" t="e">
        <f t="shared" si="16"/>
        <v>#DIV/0!</v>
      </c>
      <c r="J347" s="63">
        <f>_xlfn.IFNA(VLOOKUP(E347,'Bijlage ZZP'!B:M,12,FALSE),0)</f>
        <v>0</v>
      </c>
      <c r="K347" s="63">
        <f>_xlfn.IFNA(VLOOKUP(E347,'Bijlage VPT'!B:M,12,FALSE),0)</f>
        <v>0</v>
      </c>
      <c r="L347" s="63">
        <f>_xlfn.IFNA(VLOOKUP(E347,'Bijlage MPT'!B:N,13,FALSE),0)</f>
        <v>0</v>
      </c>
      <c r="M347" s="63">
        <f>_xlfn.IFNA(INDEX('Bijlage COT'!C:C,MATCH('Betaald tarief 2024'!E347,'Bijlage COT'!A:A,0)),0)</f>
        <v>0</v>
      </c>
      <c r="N347" s="63">
        <f>_xlfn.IFNA(VLOOKUP(E347,'Bijlage NBF'!B:P,15,FALSE),0)</f>
        <v>0</v>
      </c>
      <c r="O347" s="63">
        <f>IF(E347="ZMZ01",I347/(INDEX('Meerzorg gunning'!C:C,MATCH('Betaald tarief 2024'!A347,'Meerzorg gunning'!A:A,0))),MAX(J347:N347))</f>
        <v>0</v>
      </c>
      <c r="P347" s="20" t="str">
        <f t="shared" si="17"/>
        <v/>
      </c>
      <c r="Q347" s="63">
        <f t="shared" si="18"/>
        <v>0</v>
      </c>
    </row>
    <row r="348" spans="8:17" x14ac:dyDescent="0.25">
      <c r="H348" s="4"/>
      <c r="I348" s="66" t="e">
        <f t="shared" si="16"/>
        <v>#DIV/0!</v>
      </c>
      <c r="J348" s="63">
        <f>_xlfn.IFNA(VLOOKUP(E348,'Bijlage ZZP'!B:M,12,FALSE),0)</f>
        <v>0</v>
      </c>
      <c r="K348" s="63">
        <f>_xlfn.IFNA(VLOOKUP(E348,'Bijlage VPT'!B:M,12,FALSE),0)</f>
        <v>0</v>
      </c>
      <c r="L348" s="63">
        <f>_xlfn.IFNA(VLOOKUP(E348,'Bijlage MPT'!B:N,13,FALSE),0)</f>
        <v>0</v>
      </c>
      <c r="M348" s="63">
        <f>_xlfn.IFNA(INDEX('Bijlage COT'!C:C,MATCH('Betaald tarief 2024'!E348,'Bijlage COT'!A:A,0)),0)</f>
        <v>0</v>
      </c>
      <c r="N348" s="63">
        <f>_xlfn.IFNA(VLOOKUP(E348,'Bijlage NBF'!B:P,15,FALSE),0)</f>
        <v>0</v>
      </c>
      <c r="O348" s="63">
        <f>IF(E348="ZMZ01",I348/(INDEX('Meerzorg gunning'!C:C,MATCH('Betaald tarief 2024'!A348,'Meerzorg gunning'!A:A,0))),MAX(J348:N348))</f>
        <v>0</v>
      </c>
      <c r="P348" s="20" t="str">
        <f t="shared" si="17"/>
        <v/>
      </c>
      <c r="Q348" s="63">
        <f t="shared" si="18"/>
        <v>0</v>
      </c>
    </row>
    <row r="349" spans="8:17" x14ac:dyDescent="0.25">
      <c r="H349" s="4"/>
      <c r="I349" s="66" t="e">
        <f t="shared" si="16"/>
        <v>#DIV/0!</v>
      </c>
      <c r="J349" s="63">
        <f>_xlfn.IFNA(VLOOKUP(E349,'Bijlage ZZP'!B:M,12,FALSE),0)</f>
        <v>0</v>
      </c>
      <c r="K349" s="63">
        <f>_xlfn.IFNA(VLOOKUP(E349,'Bijlage VPT'!B:M,12,FALSE),0)</f>
        <v>0</v>
      </c>
      <c r="L349" s="63">
        <f>_xlfn.IFNA(VLOOKUP(E349,'Bijlage MPT'!B:N,13,FALSE),0)</f>
        <v>0</v>
      </c>
      <c r="M349" s="63">
        <f>_xlfn.IFNA(INDEX('Bijlage COT'!C:C,MATCH('Betaald tarief 2024'!E349,'Bijlage COT'!A:A,0)),0)</f>
        <v>0</v>
      </c>
      <c r="N349" s="63">
        <f>_xlfn.IFNA(VLOOKUP(E349,'Bijlage NBF'!B:P,15,FALSE),0)</f>
        <v>0</v>
      </c>
      <c r="O349" s="63">
        <f>IF(E349="ZMZ01",I349/(INDEX('Meerzorg gunning'!C:C,MATCH('Betaald tarief 2024'!A349,'Meerzorg gunning'!A:A,0))),MAX(J349:N349))</f>
        <v>0</v>
      </c>
      <c r="P349" s="20" t="str">
        <f t="shared" si="17"/>
        <v/>
      </c>
      <c r="Q349" s="63">
        <f t="shared" si="18"/>
        <v>0</v>
      </c>
    </row>
    <row r="350" spans="8:17" x14ac:dyDescent="0.25">
      <c r="H350" s="4"/>
      <c r="I350" s="66" t="e">
        <f t="shared" si="16"/>
        <v>#DIV/0!</v>
      </c>
      <c r="J350" s="63">
        <f>_xlfn.IFNA(VLOOKUP(E350,'Bijlage ZZP'!B:M,12,FALSE),0)</f>
        <v>0</v>
      </c>
      <c r="K350" s="63">
        <f>_xlfn.IFNA(VLOOKUP(E350,'Bijlage VPT'!B:M,12,FALSE),0)</f>
        <v>0</v>
      </c>
      <c r="L350" s="63">
        <f>_xlfn.IFNA(VLOOKUP(E350,'Bijlage MPT'!B:N,13,FALSE),0)</f>
        <v>0</v>
      </c>
      <c r="M350" s="63">
        <f>_xlfn.IFNA(INDEX('Bijlage COT'!C:C,MATCH('Betaald tarief 2024'!E350,'Bijlage COT'!A:A,0)),0)</f>
        <v>0</v>
      </c>
      <c r="N350" s="63">
        <f>_xlfn.IFNA(VLOOKUP(E350,'Bijlage NBF'!B:P,15,FALSE),0)</f>
        <v>0</v>
      </c>
      <c r="O350" s="63">
        <f>IF(E350="ZMZ01",I350/(INDEX('Meerzorg gunning'!C:C,MATCH('Betaald tarief 2024'!A350,'Meerzorg gunning'!A:A,0))),MAX(J350:N350))</f>
        <v>0</v>
      </c>
      <c r="P350" s="20" t="str">
        <f t="shared" si="17"/>
        <v/>
      </c>
      <c r="Q350" s="63">
        <f t="shared" si="18"/>
        <v>0</v>
      </c>
    </row>
    <row r="351" spans="8:17" x14ac:dyDescent="0.25">
      <c r="H351" s="4"/>
      <c r="I351" s="66" t="e">
        <f t="shared" si="16"/>
        <v>#DIV/0!</v>
      </c>
      <c r="J351" s="63">
        <f>_xlfn.IFNA(VLOOKUP(E351,'Bijlage ZZP'!B:M,12,FALSE),0)</f>
        <v>0</v>
      </c>
      <c r="K351" s="63">
        <f>_xlfn.IFNA(VLOOKUP(E351,'Bijlage VPT'!B:M,12,FALSE),0)</f>
        <v>0</v>
      </c>
      <c r="L351" s="63">
        <f>_xlfn.IFNA(VLOOKUP(E351,'Bijlage MPT'!B:N,13,FALSE),0)</f>
        <v>0</v>
      </c>
      <c r="M351" s="63">
        <f>_xlfn.IFNA(INDEX('Bijlage COT'!C:C,MATCH('Betaald tarief 2024'!E351,'Bijlage COT'!A:A,0)),0)</f>
        <v>0</v>
      </c>
      <c r="N351" s="63">
        <f>_xlfn.IFNA(VLOOKUP(E351,'Bijlage NBF'!B:P,15,FALSE),0)</f>
        <v>0</v>
      </c>
      <c r="O351" s="63">
        <f>IF(E351="ZMZ01",I351/(INDEX('Meerzorg gunning'!C:C,MATCH('Betaald tarief 2024'!A351,'Meerzorg gunning'!A:A,0))),MAX(J351:N351))</f>
        <v>0</v>
      </c>
      <c r="P351" s="20" t="str">
        <f t="shared" si="17"/>
        <v/>
      </c>
      <c r="Q351" s="63">
        <f t="shared" si="18"/>
        <v>0</v>
      </c>
    </row>
    <row r="352" spans="8:17" x14ac:dyDescent="0.25">
      <c r="H352" s="4"/>
      <c r="I352" s="66" t="e">
        <f t="shared" si="16"/>
        <v>#DIV/0!</v>
      </c>
      <c r="J352" s="63">
        <f>_xlfn.IFNA(VLOOKUP(E352,'Bijlage ZZP'!B:M,12,FALSE),0)</f>
        <v>0</v>
      </c>
      <c r="K352" s="63">
        <f>_xlfn.IFNA(VLOOKUP(E352,'Bijlage VPT'!B:M,12,FALSE),0)</f>
        <v>0</v>
      </c>
      <c r="L352" s="63">
        <f>_xlfn.IFNA(VLOOKUP(E352,'Bijlage MPT'!B:N,13,FALSE),0)</f>
        <v>0</v>
      </c>
      <c r="M352" s="63">
        <f>_xlfn.IFNA(INDEX('Bijlage COT'!C:C,MATCH('Betaald tarief 2024'!E352,'Bijlage COT'!A:A,0)),0)</f>
        <v>0</v>
      </c>
      <c r="N352" s="63">
        <f>_xlfn.IFNA(VLOOKUP(E352,'Bijlage NBF'!B:P,15,FALSE),0)</f>
        <v>0</v>
      </c>
      <c r="O352" s="63">
        <f>IF(E352="ZMZ01",I352/(INDEX('Meerzorg gunning'!C:C,MATCH('Betaald tarief 2024'!A352,'Meerzorg gunning'!A:A,0))),MAX(J352:N352))</f>
        <v>0</v>
      </c>
      <c r="P352" s="20" t="str">
        <f t="shared" si="17"/>
        <v/>
      </c>
      <c r="Q352" s="63">
        <f t="shared" si="18"/>
        <v>0</v>
      </c>
    </row>
    <row r="353" spans="8:17" x14ac:dyDescent="0.25">
      <c r="H353" s="4"/>
      <c r="I353" s="66" t="e">
        <f t="shared" si="16"/>
        <v>#DIV/0!</v>
      </c>
      <c r="J353" s="63">
        <f>_xlfn.IFNA(VLOOKUP(E353,'Bijlage ZZP'!B:M,12,FALSE),0)</f>
        <v>0</v>
      </c>
      <c r="K353" s="63">
        <f>_xlfn.IFNA(VLOOKUP(E353,'Bijlage VPT'!B:M,12,FALSE),0)</f>
        <v>0</v>
      </c>
      <c r="L353" s="63">
        <f>_xlfn.IFNA(VLOOKUP(E353,'Bijlage MPT'!B:N,13,FALSE),0)</f>
        <v>0</v>
      </c>
      <c r="M353" s="63">
        <f>_xlfn.IFNA(INDEX('Bijlage COT'!C:C,MATCH('Betaald tarief 2024'!E353,'Bijlage COT'!A:A,0)),0)</f>
        <v>0</v>
      </c>
      <c r="N353" s="63">
        <f>_xlfn.IFNA(VLOOKUP(E353,'Bijlage NBF'!B:P,15,FALSE),0)</f>
        <v>0</v>
      </c>
      <c r="O353" s="63">
        <f>IF(E353="ZMZ01",I353/(INDEX('Meerzorg gunning'!C:C,MATCH('Betaald tarief 2024'!A353,'Meerzorg gunning'!A:A,0))),MAX(J353:N353))</f>
        <v>0</v>
      </c>
      <c r="P353" s="20" t="str">
        <f t="shared" si="17"/>
        <v/>
      </c>
      <c r="Q353" s="63">
        <f t="shared" si="18"/>
        <v>0</v>
      </c>
    </row>
    <row r="354" spans="8:17" x14ac:dyDescent="0.25">
      <c r="H354" s="4"/>
      <c r="I354" s="66" t="e">
        <f t="shared" si="16"/>
        <v>#DIV/0!</v>
      </c>
      <c r="J354" s="63">
        <f>_xlfn.IFNA(VLOOKUP(E354,'Bijlage ZZP'!B:M,12,FALSE),0)</f>
        <v>0</v>
      </c>
      <c r="K354" s="63">
        <f>_xlfn.IFNA(VLOOKUP(E354,'Bijlage VPT'!B:M,12,FALSE),0)</f>
        <v>0</v>
      </c>
      <c r="L354" s="63">
        <f>_xlfn.IFNA(VLOOKUP(E354,'Bijlage MPT'!B:N,13,FALSE),0)</f>
        <v>0</v>
      </c>
      <c r="M354" s="63">
        <f>_xlfn.IFNA(INDEX('Bijlage COT'!C:C,MATCH('Betaald tarief 2024'!E354,'Bijlage COT'!A:A,0)),0)</f>
        <v>0</v>
      </c>
      <c r="N354" s="63">
        <f>_xlfn.IFNA(VLOOKUP(E354,'Bijlage NBF'!B:P,15,FALSE),0)</f>
        <v>0</v>
      </c>
      <c r="O354" s="63">
        <f>IF(E354="ZMZ01",I354/(INDEX('Meerzorg gunning'!C:C,MATCH('Betaald tarief 2024'!A354,'Meerzorg gunning'!A:A,0))),MAX(J354:N354))</f>
        <v>0</v>
      </c>
      <c r="P354" s="20" t="str">
        <f t="shared" si="17"/>
        <v/>
      </c>
      <c r="Q354" s="63">
        <f t="shared" si="18"/>
        <v>0</v>
      </c>
    </row>
    <row r="355" spans="8:17" x14ac:dyDescent="0.25">
      <c r="H355" s="4"/>
      <c r="I355" s="66" t="e">
        <f t="shared" si="16"/>
        <v>#DIV/0!</v>
      </c>
      <c r="J355" s="63">
        <f>_xlfn.IFNA(VLOOKUP(E355,'Bijlage ZZP'!B:M,12,FALSE),0)</f>
        <v>0</v>
      </c>
      <c r="K355" s="63">
        <f>_xlfn.IFNA(VLOOKUP(E355,'Bijlage VPT'!B:M,12,FALSE),0)</f>
        <v>0</v>
      </c>
      <c r="L355" s="63">
        <f>_xlfn.IFNA(VLOOKUP(E355,'Bijlage MPT'!B:N,13,FALSE),0)</f>
        <v>0</v>
      </c>
      <c r="M355" s="63">
        <f>_xlfn.IFNA(INDEX('Bijlage COT'!C:C,MATCH('Betaald tarief 2024'!E355,'Bijlage COT'!A:A,0)),0)</f>
        <v>0</v>
      </c>
      <c r="N355" s="63">
        <f>_xlfn.IFNA(VLOOKUP(E355,'Bijlage NBF'!B:P,15,FALSE),0)</f>
        <v>0</v>
      </c>
      <c r="O355" s="63">
        <f>IF(E355="ZMZ01",I355/(INDEX('Meerzorg gunning'!C:C,MATCH('Betaald tarief 2024'!A355,'Meerzorg gunning'!A:A,0))),MAX(J355:N355))</f>
        <v>0</v>
      </c>
      <c r="P355" s="20" t="str">
        <f t="shared" si="17"/>
        <v/>
      </c>
      <c r="Q355" s="63">
        <f t="shared" si="18"/>
        <v>0</v>
      </c>
    </row>
    <row r="356" spans="8:17" x14ac:dyDescent="0.25">
      <c r="H356" s="4"/>
      <c r="I356" s="66" t="e">
        <f t="shared" si="16"/>
        <v>#DIV/0!</v>
      </c>
      <c r="J356" s="63">
        <f>_xlfn.IFNA(VLOOKUP(E356,'Bijlage ZZP'!B:M,12,FALSE),0)</f>
        <v>0</v>
      </c>
      <c r="K356" s="63">
        <f>_xlfn.IFNA(VLOOKUP(E356,'Bijlage VPT'!B:M,12,FALSE),0)</f>
        <v>0</v>
      </c>
      <c r="L356" s="63">
        <f>_xlfn.IFNA(VLOOKUP(E356,'Bijlage MPT'!B:N,13,FALSE),0)</f>
        <v>0</v>
      </c>
      <c r="M356" s="63">
        <f>_xlfn.IFNA(INDEX('Bijlage COT'!C:C,MATCH('Betaald tarief 2024'!E356,'Bijlage COT'!A:A,0)),0)</f>
        <v>0</v>
      </c>
      <c r="N356" s="63">
        <f>_xlfn.IFNA(VLOOKUP(E356,'Bijlage NBF'!B:P,15,FALSE),0)</f>
        <v>0</v>
      </c>
      <c r="O356" s="63">
        <f>IF(E356="ZMZ01",I356/(INDEX('Meerzorg gunning'!C:C,MATCH('Betaald tarief 2024'!A356,'Meerzorg gunning'!A:A,0))),MAX(J356:N356))</f>
        <v>0</v>
      </c>
      <c r="P356" s="20" t="str">
        <f t="shared" si="17"/>
        <v/>
      </c>
      <c r="Q356" s="63">
        <f t="shared" si="18"/>
        <v>0</v>
      </c>
    </row>
    <row r="357" spans="8:17" x14ac:dyDescent="0.25">
      <c r="H357" s="4"/>
      <c r="I357" s="66" t="e">
        <f t="shared" si="16"/>
        <v>#DIV/0!</v>
      </c>
      <c r="J357" s="63">
        <f>_xlfn.IFNA(VLOOKUP(E357,'Bijlage ZZP'!B:M,12,FALSE),0)</f>
        <v>0</v>
      </c>
      <c r="K357" s="63">
        <f>_xlfn.IFNA(VLOOKUP(E357,'Bijlage VPT'!B:M,12,FALSE),0)</f>
        <v>0</v>
      </c>
      <c r="L357" s="63">
        <f>_xlfn.IFNA(VLOOKUP(E357,'Bijlage MPT'!B:N,13,FALSE),0)</f>
        <v>0</v>
      </c>
      <c r="M357" s="63">
        <f>_xlfn.IFNA(INDEX('Bijlage COT'!C:C,MATCH('Betaald tarief 2024'!E357,'Bijlage COT'!A:A,0)),0)</f>
        <v>0</v>
      </c>
      <c r="N357" s="63">
        <f>_xlfn.IFNA(VLOOKUP(E357,'Bijlage NBF'!B:P,15,FALSE),0)</f>
        <v>0</v>
      </c>
      <c r="O357" s="63">
        <f>IF(E357="ZMZ01",I357/(INDEX('Meerzorg gunning'!C:C,MATCH('Betaald tarief 2024'!A357,'Meerzorg gunning'!A:A,0))),MAX(J357:N357))</f>
        <v>0</v>
      </c>
      <c r="P357" s="20" t="str">
        <f t="shared" si="17"/>
        <v/>
      </c>
      <c r="Q357" s="63">
        <f t="shared" si="18"/>
        <v>0</v>
      </c>
    </row>
    <row r="358" spans="8:17" x14ac:dyDescent="0.25">
      <c r="H358" s="4"/>
      <c r="I358" s="66" t="e">
        <f t="shared" si="16"/>
        <v>#DIV/0!</v>
      </c>
      <c r="J358" s="63">
        <f>_xlfn.IFNA(VLOOKUP(E358,'Bijlage ZZP'!B:M,12,FALSE),0)</f>
        <v>0</v>
      </c>
      <c r="K358" s="63">
        <f>_xlfn.IFNA(VLOOKUP(E358,'Bijlage VPT'!B:M,12,FALSE),0)</f>
        <v>0</v>
      </c>
      <c r="L358" s="63">
        <f>_xlfn.IFNA(VLOOKUP(E358,'Bijlage MPT'!B:N,13,FALSE),0)</f>
        <v>0</v>
      </c>
      <c r="M358" s="63">
        <f>_xlfn.IFNA(INDEX('Bijlage COT'!C:C,MATCH('Betaald tarief 2024'!E358,'Bijlage COT'!A:A,0)),0)</f>
        <v>0</v>
      </c>
      <c r="N358" s="63">
        <f>_xlfn.IFNA(VLOOKUP(E358,'Bijlage NBF'!B:P,15,FALSE),0)</f>
        <v>0</v>
      </c>
      <c r="O358" s="63">
        <f>IF(E358="ZMZ01",I358/(INDEX('Meerzorg gunning'!C:C,MATCH('Betaald tarief 2024'!A358,'Meerzorg gunning'!A:A,0))),MAX(J358:N358))</f>
        <v>0</v>
      </c>
      <c r="P358" s="20" t="str">
        <f t="shared" si="17"/>
        <v/>
      </c>
      <c r="Q358" s="63">
        <f t="shared" si="18"/>
        <v>0</v>
      </c>
    </row>
    <row r="359" spans="8:17" x14ac:dyDescent="0.25">
      <c r="H359" s="4"/>
      <c r="I359" s="66" t="e">
        <f t="shared" si="16"/>
        <v>#DIV/0!</v>
      </c>
      <c r="J359" s="63">
        <f>_xlfn.IFNA(VLOOKUP(E359,'Bijlage ZZP'!B:M,12,FALSE),0)</f>
        <v>0</v>
      </c>
      <c r="K359" s="63">
        <f>_xlfn.IFNA(VLOOKUP(E359,'Bijlage VPT'!B:M,12,FALSE),0)</f>
        <v>0</v>
      </c>
      <c r="L359" s="63">
        <f>_xlfn.IFNA(VLOOKUP(E359,'Bijlage MPT'!B:N,13,FALSE),0)</f>
        <v>0</v>
      </c>
      <c r="M359" s="63">
        <f>_xlfn.IFNA(INDEX('Bijlage COT'!C:C,MATCH('Betaald tarief 2024'!E359,'Bijlage COT'!A:A,0)),0)</f>
        <v>0</v>
      </c>
      <c r="N359" s="63">
        <f>_xlfn.IFNA(VLOOKUP(E359,'Bijlage NBF'!B:P,15,FALSE),0)</f>
        <v>0</v>
      </c>
      <c r="O359" s="63">
        <f>IF(E359="ZMZ01",I359/(INDEX('Meerzorg gunning'!C:C,MATCH('Betaald tarief 2024'!A359,'Meerzorg gunning'!A:A,0))),MAX(J359:N359))</f>
        <v>0</v>
      </c>
      <c r="P359" s="20" t="str">
        <f t="shared" si="17"/>
        <v/>
      </c>
      <c r="Q359" s="63">
        <f t="shared" si="18"/>
        <v>0</v>
      </c>
    </row>
    <row r="360" spans="8:17" x14ac:dyDescent="0.25">
      <c r="H360" s="4"/>
      <c r="I360" s="66" t="e">
        <f t="shared" si="16"/>
        <v>#DIV/0!</v>
      </c>
      <c r="J360" s="63">
        <f>_xlfn.IFNA(VLOOKUP(E360,'Bijlage ZZP'!B:M,12,FALSE),0)</f>
        <v>0</v>
      </c>
      <c r="K360" s="63">
        <f>_xlfn.IFNA(VLOOKUP(E360,'Bijlage VPT'!B:M,12,FALSE),0)</f>
        <v>0</v>
      </c>
      <c r="L360" s="63">
        <f>_xlfn.IFNA(VLOOKUP(E360,'Bijlage MPT'!B:N,13,FALSE),0)</f>
        <v>0</v>
      </c>
      <c r="M360" s="63">
        <f>_xlfn.IFNA(INDEX('Bijlage COT'!C:C,MATCH('Betaald tarief 2024'!E360,'Bijlage COT'!A:A,0)),0)</f>
        <v>0</v>
      </c>
      <c r="N360" s="63">
        <f>_xlfn.IFNA(VLOOKUP(E360,'Bijlage NBF'!B:P,15,FALSE),0)</f>
        <v>0</v>
      </c>
      <c r="O360" s="63">
        <f>IF(E360="ZMZ01",I360/(INDEX('Meerzorg gunning'!C:C,MATCH('Betaald tarief 2024'!A360,'Meerzorg gunning'!A:A,0))),MAX(J360:N360))</f>
        <v>0</v>
      </c>
      <c r="P360" s="20" t="str">
        <f t="shared" si="17"/>
        <v/>
      </c>
      <c r="Q360" s="63">
        <f t="shared" si="18"/>
        <v>0</v>
      </c>
    </row>
    <row r="361" spans="8:17" x14ac:dyDescent="0.25">
      <c r="H361" s="4"/>
      <c r="I361" s="66" t="e">
        <f t="shared" si="16"/>
        <v>#DIV/0!</v>
      </c>
      <c r="J361" s="63">
        <f>_xlfn.IFNA(VLOOKUP(E361,'Bijlage ZZP'!B:M,12,FALSE),0)</f>
        <v>0</v>
      </c>
      <c r="K361" s="63">
        <f>_xlfn.IFNA(VLOOKUP(E361,'Bijlage VPT'!B:M,12,FALSE),0)</f>
        <v>0</v>
      </c>
      <c r="L361" s="63">
        <f>_xlfn.IFNA(VLOOKUP(E361,'Bijlage MPT'!B:N,13,FALSE),0)</f>
        <v>0</v>
      </c>
      <c r="M361" s="63">
        <f>_xlfn.IFNA(INDEX('Bijlage COT'!C:C,MATCH('Betaald tarief 2024'!E361,'Bijlage COT'!A:A,0)),0)</f>
        <v>0</v>
      </c>
      <c r="N361" s="63">
        <f>_xlfn.IFNA(VLOOKUP(E361,'Bijlage NBF'!B:P,15,FALSE),0)</f>
        <v>0</v>
      </c>
      <c r="O361" s="63">
        <f>IF(E361="ZMZ01",I361/(INDEX('Meerzorg gunning'!C:C,MATCH('Betaald tarief 2024'!A361,'Meerzorg gunning'!A:A,0))),MAX(J361:N361))</f>
        <v>0</v>
      </c>
      <c r="P361" s="20" t="str">
        <f t="shared" si="17"/>
        <v/>
      </c>
      <c r="Q361" s="63">
        <f t="shared" si="18"/>
        <v>0</v>
      </c>
    </row>
    <row r="362" spans="8:17" x14ac:dyDescent="0.25">
      <c r="H362" s="4"/>
      <c r="I362" s="66" t="e">
        <f t="shared" si="16"/>
        <v>#DIV/0!</v>
      </c>
      <c r="J362" s="63">
        <f>_xlfn.IFNA(VLOOKUP(E362,'Bijlage ZZP'!B:M,12,FALSE),0)</f>
        <v>0</v>
      </c>
      <c r="K362" s="63">
        <f>_xlfn.IFNA(VLOOKUP(E362,'Bijlage VPT'!B:M,12,FALSE),0)</f>
        <v>0</v>
      </c>
      <c r="L362" s="63">
        <f>_xlfn.IFNA(VLOOKUP(E362,'Bijlage MPT'!B:N,13,FALSE),0)</f>
        <v>0</v>
      </c>
      <c r="M362" s="63">
        <f>_xlfn.IFNA(INDEX('Bijlage COT'!C:C,MATCH('Betaald tarief 2024'!E362,'Bijlage COT'!A:A,0)),0)</f>
        <v>0</v>
      </c>
      <c r="N362" s="63">
        <f>_xlfn.IFNA(VLOOKUP(E362,'Bijlage NBF'!B:P,15,FALSE),0)</f>
        <v>0</v>
      </c>
      <c r="O362" s="63">
        <f>IF(E362="ZMZ01",I362/(INDEX('Meerzorg gunning'!C:C,MATCH('Betaald tarief 2024'!A362,'Meerzorg gunning'!A:A,0))),MAX(J362:N362))</f>
        <v>0</v>
      </c>
      <c r="P362" s="20" t="str">
        <f t="shared" si="17"/>
        <v/>
      </c>
      <c r="Q362" s="63">
        <f t="shared" si="18"/>
        <v>0</v>
      </c>
    </row>
    <row r="363" spans="8:17" x14ac:dyDescent="0.25">
      <c r="H363" s="4"/>
      <c r="I363" s="66" t="e">
        <f t="shared" si="16"/>
        <v>#DIV/0!</v>
      </c>
      <c r="J363" s="63">
        <f>_xlfn.IFNA(VLOOKUP(E363,'Bijlage ZZP'!B:M,12,FALSE),0)</f>
        <v>0</v>
      </c>
      <c r="K363" s="63">
        <f>_xlfn.IFNA(VLOOKUP(E363,'Bijlage VPT'!B:M,12,FALSE),0)</f>
        <v>0</v>
      </c>
      <c r="L363" s="63">
        <f>_xlfn.IFNA(VLOOKUP(E363,'Bijlage MPT'!B:N,13,FALSE),0)</f>
        <v>0</v>
      </c>
      <c r="M363" s="63">
        <f>_xlfn.IFNA(INDEX('Bijlage COT'!C:C,MATCH('Betaald tarief 2024'!E363,'Bijlage COT'!A:A,0)),0)</f>
        <v>0</v>
      </c>
      <c r="N363" s="63">
        <f>_xlfn.IFNA(VLOOKUP(E363,'Bijlage NBF'!B:P,15,FALSE),0)</f>
        <v>0</v>
      </c>
      <c r="O363" s="63">
        <f>IF(E363="ZMZ01",I363/(INDEX('Meerzorg gunning'!C:C,MATCH('Betaald tarief 2024'!A363,'Meerzorg gunning'!A:A,0))),MAX(J363:N363))</f>
        <v>0</v>
      </c>
      <c r="P363" s="20" t="str">
        <f t="shared" si="17"/>
        <v/>
      </c>
      <c r="Q363" s="63">
        <f t="shared" si="18"/>
        <v>0</v>
      </c>
    </row>
    <row r="364" spans="8:17" x14ac:dyDescent="0.25">
      <c r="H364" s="4"/>
      <c r="I364" s="66" t="e">
        <f t="shared" si="16"/>
        <v>#DIV/0!</v>
      </c>
      <c r="J364" s="63">
        <f>_xlfn.IFNA(VLOOKUP(E364,'Bijlage ZZP'!B:M,12,FALSE),0)</f>
        <v>0</v>
      </c>
      <c r="K364" s="63">
        <f>_xlfn.IFNA(VLOOKUP(E364,'Bijlage VPT'!B:M,12,FALSE),0)</f>
        <v>0</v>
      </c>
      <c r="L364" s="63">
        <f>_xlfn.IFNA(VLOOKUP(E364,'Bijlage MPT'!B:N,13,FALSE),0)</f>
        <v>0</v>
      </c>
      <c r="M364" s="63">
        <f>_xlfn.IFNA(INDEX('Bijlage COT'!C:C,MATCH('Betaald tarief 2024'!E364,'Bijlage COT'!A:A,0)),0)</f>
        <v>0</v>
      </c>
      <c r="N364" s="63">
        <f>_xlfn.IFNA(VLOOKUP(E364,'Bijlage NBF'!B:P,15,FALSE),0)</f>
        <v>0</v>
      </c>
      <c r="O364" s="63">
        <f>IF(E364="ZMZ01",I364/(INDEX('Meerzorg gunning'!C:C,MATCH('Betaald tarief 2024'!A364,'Meerzorg gunning'!A:A,0))),MAX(J364:N364))</f>
        <v>0</v>
      </c>
      <c r="P364" s="20" t="str">
        <f t="shared" si="17"/>
        <v/>
      </c>
      <c r="Q364" s="63">
        <f t="shared" si="18"/>
        <v>0</v>
      </c>
    </row>
    <row r="365" spans="8:17" x14ac:dyDescent="0.25">
      <c r="H365" s="4"/>
      <c r="I365" s="66" t="e">
        <f t="shared" si="16"/>
        <v>#DIV/0!</v>
      </c>
      <c r="J365" s="63">
        <f>_xlfn.IFNA(VLOOKUP(E365,'Bijlage ZZP'!B:M,12,FALSE),0)</f>
        <v>0</v>
      </c>
      <c r="K365" s="63">
        <f>_xlfn.IFNA(VLOOKUP(E365,'Bijlage VPT'!B:M,12,FALSE),0)</f>
        <v>0</v>
      </c>
      <c r="L365" s="63">
        <f>_xlfn.IFNA(VLOOKUP(E365,'Bijlage MPT'!B:N,13,FALSE),0)</f>
        <v>0</v>
      </c>
      <c r="M365" s="63">
        <f>_xlfn.IFNA(INDEX('Bijlage COT'!C:C,MATCH('Betaald tarief 2024'!E365,'Bijlage COT'!A:A,0)),0)</f>
        <v>0</v>
      </c>
      <c r="N365" s="63">
        <f>_xlfn.IFNA(VLOOKUP(E365,'Bijlage NBF'!B:P,15,FALSE),0)</f>
        <v>0</v>
      </c>
      <c r="O365" s="63">
        <f>IF(E365="ZMZ01",I365/(INDEX('Meerzorg gunning'!C:C,MATCH('Betaald tarief 2024'!A365,'Meerzorg gunning'!A:A,0))),MAX(J365:N365))</f>
        <v>0</v>
      </c>
      <c r="P365" s="20" t="str">
        <f t="shared" si="17"/>
        <v/>
      </c>
      <c r="Q365" s="63">
        <f t="shared" si="18"/>
        <v>0</v>
      </c>
    </row>
    <row r="366" spans="8:17" x14ac:dyDescent="0.25">
      <c r="H366" s="4"/>
      <c r="I366" s="66" t="e">
        <f t="shared" si="16"/>
        <v>#DIV/0!</v>
      </c>
      <c r="J366" s="63">
        <f>_xlfn.IFNA(VLOOKUP(E366,'Bijlage ZZP'!B:M,12,FALSE),0)</f>
        <v>0</v>
      </c>
      <c r="K366" s="63">
        <f>_xlfn.IFNA(VLOOKUP(E366,'Bijlage VPT'!B:M,12,FALSE),0)</f>
        <v>0</v>
      </c>
      <c r="L366" s="63">
        <f>_xlfn.IFNA(VLOOKUP(E366,'Bijlage MPT'!B:N,13,FALSE),0)</f>
        <v>0</v>
      </c>
      <c r="M366" s="63">
        <f>_xlfn.IFNA(INDEX('Bijlage COT'!C:C,MATCH('Betaald tarief 2024'!E366,'Bijlage COT'!A:A,0)),0)</f>
        <v>0</v>
      </c>
      <c r="N366" s="63">
        <f>_xlfn.IFNA(VLOOKUP(E366,'Bijlage NBF'!B:P,15,FALSE),0)</f>
        <v>0</v>
      </c>
      <c r="O366" s="63">
        <f>IF(E366="ZMZ01",I366/(INDEX('Meerzorg gunning'!C:C,MATCH('Betaald tarief 2024'!A366,'Meerzorg gunning'!A:A,0))),MAX(J366:N366))</f>
        <v>0</v>
      </c>
      <c r="P366" s="20" t="str">
        <f t="shared" si="17"/>
        <v/>
      </c>
      <c r="Q366" s="63">
        <f t="shared" si="18"/>
        <v>0</v>
      </c>
    </row>
    <row r="367" spans="8:17" x14ac:dyDescent="0.25">
      <c r="H367" s="4"/>
      <c r="I367" s="66" t="e">
        <f t="shared" si="16"/>
        <v>#DIV/0!</v>
      </c>
      <c r="J367" s="63">
        <f>_xlfn.IFNA(VLOOKUP(E367,'Bijlage ZZP'!B:M,12,FALSE),0)</f>
        <v>0</v>
      </c>
      <c r="K367" s="63">
        <f>_xlfn.IFNA(VLOOKUP(E367,'Bijlage VPT'!B:M,12,FALSE),0)</f>
        <v>0</v>
      </c>
      <c r="L367" s="63">
        <f>_xlfn.IFNA(VLOOKUP(E367,'Bijlage MPT'!B:N,13,FALSE),0)</f>
        <v>0</v>
      </c>
      <c r="M367" s="63">
        <f>_xlfn.IFNA(INDEX('Bijlage COT'!C:C,MATCH('Betaald tarief 2024'!E367,'Bijlage COT'!A:A,0)),0)</f>
        <v>0</v>
      </c>
      <c r="N367" s="63">
        <f>_xlfn.IFNA(VLOOKUP(E367,'Bijlage NBF'!B:P,15,FALSE),0)</f>
        <v>0</v>
      </c>
      <c r="O367" s="63">
        <f>IF(E367="ZMZ01",I367/(INDEX('Meerzorg gunning'!C:C,MATCH('Betaald tarief 2024'!A367,'Meerzorg gunning'!A:A,0))),MAX(J367:N367))</f>
        <v>0</v>
      </c>
      <c r="P367" s="20" t="str">
        <f t="shared" si="17"/>
        <v/>
      </c>
      <c r="Q367" s="63">
        <f t="shared" si="18"/>
        <v>0</v>
      </c>
    </row>
    <row r="368" spans="8:17" x14ac:dyDescent="0.25">
      <c r="H368" s="4"/>
      <c r="I368" s="66" t="e">
        <f t="shared" si="16"/>
        <v>#DIV/0!</v>
      </c>
      <c r="J368" s="63">
        <f>_xlfn.IFNA(VLOOKUP(E368,'Bijlage ZZP'!B:M,12,FALSE),0)</f>
        <v>0</v>
      </c>
      <c r="K368" s="63">
        <f>_xlfn.IFNA(VLOOKUP(E368,'Bijlage VPT'!B:M,12,FALSE),0)</f>
        <v>0</v>
      </c>
      <c r="L368" s="63">
        <f>_xlfn.IFNA(VLOOKUP(E368,'Bijlage MPT'!B:N,13,FALSE),0)</f>
        <v>0</v>
      </c>
      <c r="M368" s="63">
        <f>_xlfn.IFNA(INDEX('Bijlage COT'!C:C,MATCH('Betaald tarief 2024'!E368,'Bijlage COT'!A:A,0)),0)</f>
        <v>0</v>
      </c>
      <c r="N368" s="63">
        <f>_xlfn.IFNA(VLOOKUP(E368,'Bijlage NBF'!B:P,15,FALSE),0)</f>
        <v>0</v>
      </c>
      <c r="O368" s="63">
        <f>IF(E368="ZMZ01",I368/(INDEX('Meerzorg gunning'!C:C,MATCH('Betaald tarief 2024'!A368,'Meerzorg gunning'!A:A,0))),MAX(J368:N368))</f>
        <v>0</v>
      </c>
      <c r="P368" s="20" t="str">
        <f t="shared" si="17"/>
        <v/>
      </c>
      <c r="Q368" s="63">
        <f t="shared" si="18"/>
        <v>0</v>
      </c>
    </row>
    <row r="369" spans="8:17" x14ac:dyDescent="0.25">
      <c r="H369" s="4"/>
      <c r="I369" s="66" t="e">
        <f t="shared" si="16"/>
        <v>#DIV/0!</v>
      </c>
      <c r="J369" s="63">
        <f>_xlfn.IFNA(VLOOKUP(E369,'Bijlage ZZP'!B:M,12,FALSE),0)</f>
        <v>0</v>
      </c>
      <c r="K369" s="63">
        <f>_xlfn.IFNA(VLOOKUP(E369,'Bijlage VPT'!B:M,12,FALSE),0)</f>
        <v>0</v>
      </c>
      <c r="L369" s="63">
        <f>_xlfn.IFNA(VLOOKUP(E369,'Bijlage MPT'!B:N,13,FALSE),0)</f>
        <v>0</v>
      </c>
      <c r="M369" s="63">
        <f>_xlfn.IFNA(INDEX('Bijlage COT'!C:C,MATCH('Betaald tarief 2024'!E369,'Bijlage COT'!A:A,0)),0)</f>
        <v>0</v>
      </c>
      <c r="N369" s="63">
        <f>_xlfn.IFNA(VLOOKUP(E369,'Bijlage NBF'!B:P,15,FALSE),0)</f>
        <v>0</v>
      </c>
      <c r="O369" s="63">
        <f>IF(E369="ZMZ01",I369/(INDEX('Meerzorg gunning'!C:C,MATCH('Betaald tarief 2024'!A369,'Meerzorg gunning'!A:A,0))),MAX(J369:N369))</f>
        <v>0</v>
      </c>
      <c r="P369" s="20" t="str">
        <f t="shared" si="17"/>
        <v/>
      </c>
      <c r="Q369" s="63">
        <f t="shared" si="18"/>
        <v>0</v>
      </c>
    </row>
    <row r="370" spans="8:17" x14ac:dyDescent="0.25">
      <c r="H370" s="4"/>
      <c r="I370" s="66" t="e">
        <f t="shared" si="16"/>
        <v>#DIV/0!</v>
      </c>
      <c r="J370" s="63">
        <f>_xlfn.IFNA(VLOOKUP(E370,'Bijlage ZZP'!B:M,12,FALSE),0)</f>
        <v>0</v>
      </c>
      <c r="K370" s="63">
        <f>_xlfn.IFNA(VLOOKUP(E370,'Bijlage VPT'!B:M,12,FALSE),0)</f>
        <v>0</v>
      </c>
      <c r="L370" s="63">
        <f>_xlfn.IFNA(VLOOKUP(E370,'Bijlage MPT'!B:N,13,FALSE),0)</f>
        <v>0</v>
      </c>
      <c r="M370" s="63">
        <f>_xlfn.IFNA(INDEX('Bijlage COT'!C:C,MATCH('Betaald tarief 2024'!E370,'Bijlage COT'!A:A,0)),0)</f>
        <v>0</v>
      </c>
      <c r="N370" s="63">
        <f>_xlfn.IFNA(VLOOKUP(E370,'Bijlage NBF'!B:P,15,FALSE),0)</f>
        <v>0</v>
      </c>
      <c r="O370" s="63">
        <f>IF(E370="ZMZ01",I370/(INDEX('Meerzorg gunning'!C:C,MATCH('Betaald tarief 2024'!A370,'Meerzorg gunning'!A:A,0))),MAX(J370:N370))</f>
        <v>0</v>
      </c>
      <c r="P370" s="20" t="str">
        <f t="shared" si="17"/>
        <v/>
      </c>
      <c r="Q370" s="63">
        <f t="shared" si="18"/>
        <v>0</v>
      </c>
    </row>
    <row r="371" spans="8:17" x14ac:dyDescent="0.25">
      <c r="H371" s="4"/>
      <c r="I371" s="66" t="e">
        <f t="shared" si="16"/>
        <v>#DIV/0!</v>
      </c>
      <c r="J371" s="63">
        <f>_xlfn.IFNA(VLOOKUP(E371,'Bijlage ZZP'!B:M,12,FALSE),0)</f>
        <v>0</v>
      </c>
      <c r="K371" s="63">
        <f>_xlfn.IFNA(VLOOKUP(E371,'Bijlage VPT'!B:M,12,FALSE),0)</f>
        <v>0</v>
      </c>
      <c r="L371" s="63">
        <f>_xlfn.IFNA(VLOOKUP(E371,'Bijlage MPT'!B:N,13,FALSE),0)</f>
        <v>0</v>
      </c>
      <c r="M371" s="63">
        <f>_xlfn.IFNA(INDEX('Bijlage COT'!C:C,MATCH('Betaald tarief 2024'!E371,'Bijlage COT'!A:A,0)),0)</f>
        <v>0</v>
      </c>
      <c r="N371" s="63">
        <f>_xlfn.IFNA(VLOOKUP(E371,'Bijlage NBF'!B:P,15,FALSE),0)</f>
        <v>0</v>
      </c>
      <c r="O371" s="63">
        <f>IF(E371="ZMZ01",I371/(INDEX('Meerzorg gunning'!C:C,MATCH('Betaald tarief 2024'!A371,'Meerzorg gunning'!A:A,0))),MAX(J371:N371))</f>
        <v>0</v>
      </c>
      <c r="P371" s="20" t="str">
        <f t="shared" si="17"/>
        <v/>
      </c>
      <c r="Q371" s="63">
        <f t="shared" si="18"/>
        <v>0</v>
      </c>
    </row>
    <row r="372" spans="8:17" x14ac:dyDescent="0.25">
      <c r="H372" s="4"/>
      <c r="I372" s="66" t="e">
        <f t="shared" si="16"/>
        <v>#DIV/0!</v>
      </c>
      <c r="J372" s="63">
        <f>_xlfn.IFNA(VLOOKUP(E372,'Bijlage ZZP'!B:M,12,FALSE),0)</f>
        <v>0</v>
      </c>
      <c r="K372" s="63">
        <f>_xlfn.IFNA(VLOOKUP(E372,'Bijlage VPT'!B:M,12,FALSE),0)</f>
        <v>0</v>
      </c>
      <c r="L372" s="63">
        <f>_xlfn.IFNA(VLOOKUP(E372,'Bijlage MPT'!B:N,13,FALSE),0)</f>
        <v>0</v>
      </c>
      <c r="M372" s="63">
        <f>_xlfn.IFNA(INDEX('Bijlage COT'!C:C,MATCH('Betaald tarief 2024'!E372,'Bijlage COT'!A:A,0)),0)</f>
        <v>0</v>
      </c>
      <c r="N372" s="63">
        <f>_xlfn.IFNA(VLOOKUP(E372,'Bijlage NBF'!B:P,15,FALSE),0)</f>
        <v>0</v>
      </c>
      <c r="O372" s="63">
        <f>IF(E372="ZMZ01",I372/(INDEX('Meerzorg gunning'!C:C,MATCH('Betaald tarief 2024'!A372,'Meerzorg gunning'!A:A,0))),MAX(J372:N372))</f>
        <v>0</v>
      </c>
      <c r="P372" s="20" t="str">
        <f t="shared" si="17"/>
        <v/>
      </c>
      <c r="Q372" s="63">
        <f t="shared" si="18"/>
        <v>0</v>
      </c>
    </row>
    <row r="373" spans="8:17" x14ac:dyDescent="0.25">
      <c r="H373" s="4"/>
      <c r="I373" s="66" t="e">
        <f t="shared" si="16"/>
        <v>#DIV/0!</v>
      </c>
      <c r="J373" s="63">
        <f>_xlfn.IFNA(VLOOKUP(E373,'Bijlage ZZP'!B:M,12,FALSE),0)</f>
        <v>0</v>
      </c>
      <c r="K373" s="63">
        <f>_xlfn.IFNA(VLOOKUP(E373,'Bijlage VPT'!B:M,12,FALSE),0)</f>
        <v>0</v>
      </c>
      <c r="L373" s="63">
        <f>_xlfn.IFNA(VLOOKUP(E373,'Bijlage MPT'!B:N,13,FALSE),0)</f>
        <v>0</v>
      </c>
      <c r="M373" s="63">
        <f>_xlfn.IFNA(INDEX('Bijlage COT'!C:C,MATCH('Betaald tarief 2024'!E373,'Bijlage COT'!A:A,0)),0)</f>
        <v>0</v>
      </c>
      <c r="N373" s="63">
        <f>_xlfn.IFNA(VLOOKUP(E373,'Bijlage NBF'!B:P,15,FALSE),0)</f>
        <v>0</v>
      </c>
      <c r="O373" s="63">
        <f>IF(E373="ZMZ01",I373/(INDEX('Meerzorg gunning'!C:C,MATCH('Betaald tarief 2024'!A373,'Meerzorg gunning'!A:A,0))),MAX(J373:N373))</f>
        <v>0</v>
      </c>
      <c r="P373" s="20" t="str">
        <f t="shared" si="17"/>
        <v/>
      </c>
      <c r="Q373" s="63">
        <f t="shared" si="18"/>
        <v>0</v>
      </c>
    </row>
    <row r="374" spans="8:17" x14ac:dyDescent="0.25">
      <c r="H374" s="4"/>
      <c r="I374" s="66" t="e">
        <f t="shared" si="16"/>
        <v>#DIV/0!</v>
      </c>
      <c r="J374" s="63">
        <f>_xlfn.IFNA(VLOOKUP(E374,'Bijlage ZZP'!B:M,12,FALSE),0)</f>
        <v>0</v>
      </c>
      <c r="K374" s="63">
        <f>_xlfn.IFNA(VLOOKUP(E374,'Bijlage VPT'!B:M,12,FALSE),0)</f>
        <v>0</v>
      </c>
      <c r="L374" s="63">
        <f>_xlfn.IFNA(VLOOKUP(E374,'Bijlage MPT'!B:N,13,FALSE),0)</f>
        <v>0</v>
      </c>
      <c r="M374" s="63">
        <f>_xlfn.IFNA(INDEX('Bijlage COT'!C:C,MATCH('Betaald tarief 2024'!E374,'Bijlage COT'!A:A,0)),0)</f>
        <v>0</v>
      </c>
      <c r="N374" s="63">
        <f>_xlfn.IFNA(VLOOKUP(E374,'Bijlage NBF'!B:P,15,FALSE),0)</f>
        <v>0</v>
      </c>
      <c r="O374" s="63">
        <f>IF(E374="ZMZ01",I374/(INDEX('Meerzorg gunning'!C:C,MATCH('Betaald tarief 2024'!A374,'Meerzorg gunning'!A:A,0))),MAX(J374:N374))</f>
        <v>0</v>
      </c>
      <c r="P374" s="20" t="str">
        <f t="shared" si="17"/>
        <v/>
      </c>
      <c r="Q374" s="63">
        <f t="shared" si="18"/>
        <v>0</v>
      </c>
    </row>
    <row r="375" spans="8:17" x14ac:dyDescent="0.25">
      <c r="H375" s="4"/>
      <c r="I375" s="66" t="e">
        <f t="shared" si="16"/>
        <v>#DIV/0!</v>
      </c>
      <c r="J375" s="63">
        <f>_xlfn.IFNA(VLOOKUP(E375,'Bijlage ZZP'!B:M,12,FALSE),0)</f>
        <v>0</v>
      </c>
      <c r="K375" s="63">
        <f>_xlfn.IFNA(VLOOKUP(E375,'Bijlage VPT'!B:M,12,FALSE),0)</f>
        <v>0</v>
      </c>
      <c r="L375" s="63">
        <f>_xlfn.IFNA(VLOOKUP(E375,'Bijlage MPT'!B:N,13,FALSE),0)</f>
        <v>0</v>
      </c>
      <c r="M375" s="63">
        <f>_xlfn.IFNA(INDEX('Bijlage COT'!C:C,MATCH('Betaald tarief 2024'!E375,'Bijlage COT'!A:A,0)),0)</f>
        <v>0</v>
      </c>
      <c r="N375" s="63">
        <f>_xlfn.IFNA(VLOOKUP(E375,'Bijlage NBF'!B:P,15,FALSE),0)</f>
        <v>0</v>
      </c>
      <c r="O375" s="63">
        <f>IF(E375="ZMZ01",I375/(INDEX('Meerzorg gunning'!C:C,MATCH('Betaald tarief 2024'!A375,'Meerzorg gunning'!A:A,0))),MAX(J375:N375))</f>
        <v>0</v>
      </c>
      <c r="P375" s="20" t="str">
        <f t="shared" si="17"/>
        <v/>
      </c>
      <c r="Q375" s="63">
        <f t="shared" si="18"/>
        <v>0</v>
      </c>
    </row>
    <row r="376" spans="8:17" x14ac:dyDescent="0.25">
      <c r="H376" s="4"/>
      <c r="I376" s="66" t="e">
        <f t="shared" si="16"/>
        <v>#DIV/0!</v>
      </c>
      <c r="J376" s="63">
        <f>_xlfn.IFNA(VLOOKUP(E376,'Bijlage ZZP'!B:M,12,FALSE),0)</f>
        <v>0</v>
      </c>
      <c r="K376" s="63">
        <f>_xlfn.IFNA(VLOOKUP(E376,'Bijlage VPT'!B:M,12,FALSE),0)</f>
        <v>0</v>
      </c>
      <c r="L376" s="63">
        <f>_xlfn.IFNA(VLOOKUP(E376,'Bijlage MPT'!B:N,13,FALSE),0)</f>
        <v>0</v>
      </c>
      <c r="M376" s="63">
        <f>_xlfn.IFNA(INDEX('Bijlage COT'!C:C,MATCH('Betaald tarief 2024'!E376,'Bijlage COT'!A:A,0)),0)</f>
        <v>0</v>
      </c>
      <c r="N376" s="63">
        <f>_xlfn.IFNA(VLOOKUP(E376,'Bijlage NBF'!B:P,15,FALSE),0)</f>
        <v>0</v>
      </c>
      <c r="O376" s="63">
        <f>IF(E376="ZMZ01",I376/(INDEX('Meerzorg gunning'!C:C,MATCH('Betaald tarief 2024'!A376,'Meerzorg gunning'!A:A,0))),MAX(J376:N376))</f>
        <v>0</v>
      </c>
      <c r="P376" s="20" t="str">
        <f t="shared" si="17"/>
        <v/>
      </c>
      <c r="Q376" s="63">
        <f t="shared" si="18"/>
        <v>0</v>
      </c>
    </row>
    <row r="377" spans="8:17" x14ac:dyDescent="0.25">
      <c r="H377" s="4"/>
      <c r="I377" s="66" t="e">
        <f t="shared" si="16"/>
        <v>#DIV/0!</v>
      </c>
      <c r="J377" s="63">
        <f>_xlfn.IFNA(VLOOKUP(E377,'Bijlage ZZP'!B:M,12,FALSE),0)</f>
        <v>0</v>
      </c>
      <c r="K377" s="63">
        <f>_xlfn.IFNA(VLOOKUP(E377,'Bijlage VPT'!B:M,12,FALSE),0)</f>
        <v>0</v>
      </c>
      <c r="L377" s="63">
        <f>_xlfn.IFNA(VLOOKUP(E377,'Bijlage MPT'!B:N,13,FALSE),0)</f>
        <v>0</v>
      </c>
      <c r="M377" s="63">
        <f>_xlfn.IFNA(INDEX('Bijlage COT'!C:C,MATCH('Betaald tarief 2024'!E377,'Bijlage COT'!A:A,0)),0)</f>
        <v>0</v>
      </c>
      <c r="N377" s="63">
        <f>_xlfn.IFNA(VLOOKUP(E377,'Bijlage NBF'!B:P,15,FALSE),0)</f>
        <v>0</v>
      </c>
      <c r="O377" s="63">
        <f>IF(E377="ZMZ01",I377/(INDEX('Meerzorg gunning'!C:C,MATCH('Betaald tarief 2024'!A377,'Meerzorg gunning'!A:A,0))),MAX(J377:N377))</f>
        <v>0</v>
      </c>
      <c r="P377" s="20" t="str">
        <f t="shared" si="17"/>
        <v/>
      </c>
      <c r="Q377" s="63">
        <f t="shared" si="18"/>
        <v>0</v>
      </c>
    </row>
    <row r="378" spans="8:17" x14ac:dyDescent="0.25">
      <c r="H378" s="4"/>
      <c r="I378" s="66" t="e">
        <f t="shared" si="16"/>
        <v>#DIV/0!</v>
      </c>
      <c r="J378" s="63">
        <f>_xlfn.IFNA(VLOOKUP(E378,'Bijlage ZZP'!B:M,12,FALSE),0)</f>
        <v>0</v>
      </c>
      <c r="K378" s="63">
        <f>_xlfn.IFNA(VLOOKUP(E378,'Bijlage VPT'!B:M,12,FALSE),0)</f>
        <v>0</v>
      </c>
      <c r="L378" s="63">
        <f>_xlfn.IFNA(VLOOKUP(E378,'Bijlage MPT'!B:N,13,FALSE),0)</f>
        <v>0</v>
      </c>
      <c r="M378" s="63">
        <f>_xlfn.IFNA(INDEX('Bijlage COT'!C:C,MATCH('Betaald tarief 2024'!E378,'Bijlage COT'!A:A,0)),0)</f>
        <v>0</v>
      </c>
      <c r="N378" s="63">
        <f>_xlfn.IFNA(VLOOKUP(E378,'Bijlage NBF'!B:P,15,FALSE),0)</f>
        <v>0</v>
      </c>
      <c r="O378" s="63">
        <f>IF(E378="ZMZ01",I378/(INDEX('Meerzorg gunning'!C:C,MATCH('Betaald tarief 2024'!A378,'Meerzorg gunning'!A:A,0))),MAX(J378:N378))</f>
        <v>0</v>
      </c>
      <c r="P378" s="20" t="str">
        <f t="shared" si="17"/>
        <v/>
      </c>
      <c r="Q378" s="63">
        <f t="shared" si="18"/>
        <v>0</v>
      </c>
    </row>
    <row r="379" spans="8:17" x14ac:dyDescent="0.25">
      <c r="H379" s="4"/>
      <c r="I379" s="66" t="e">
        <f t="shared" si="16"/>
        <v>#DIV/0!</v>
      </c>
      <c r="J379" s="63">
        <f>_xlfn.IFNA(VLOOKUP(E379,'Bijlage ZZP'!B:M,12,FALSE),0)</f>
        <v>0</v>
      </c>
      <c r="K379" s="63">
        <f>_xlfn.IFNA(VLOOKUP(E379,'Bijlage VPT'!B:M,12,FALSE),0)</f>
        <v>0</v>
      </c>
      <c r="L379" s="63">
        <f>_xlfn.IFNA(VLOOKUP(E379,'Bijlage MPT'!B:N,13,FALSE),0)</f>
        <v>0</v>
      </c>
      <c r="M379" s="63">
        <f>_xlfn.IFNA(INDEX('Bijlage COT'!C:C,MATCH('Betaald tarief 2024'!E379,'Bijlage COT'!A:A,0)),0)</f>
        <v>0</v>
      </c>
      <c r="N379" s="63">
        <f>_xlfn.IFNA(VLOOKUP(E379,'Bijlage NBF'!B:P,15,FALSE),0)</f>
        <v>0</v>
      </c>
      <c r="O379" s="63">
        <f>IF(E379="ZMZ01",I379/(INDEX('Meerzorg gunning'!C:C,MATCH('Betaald tarief 2024'!A379,'Meerzorg gunning'!A:A,0))),MAX(J379:N379))</f>
        <v>0</v>
      </c>
      <c r="P379" s="20" t="str">
        <f t="shared" si="17"/>
        <v/>
      </c>
      <c r="Q379" s="63">
        <f t="shared" si="18"/>
        <v>0</v>
      </c>
    </row>
    <row r="380" spans="8:17" x14ac:dyDescent="0.25">
      <c r="H380" s="4"/>
      <c r="I380" s="66" t="e">
        <f t="shared" si="16"/>
        <v>#DIV/0!</v>
      </c>
      <c r="J380" s="63">
        <f>_xlfn.IFNA(VLOOKUP(E380,'Bijlage ZZP'!B:M,12,FALSE),0)</f>
        <v>0</v>
      </c>
      <c r="K380" s="63">
        <f>_xlfn.IFNA(VLOOKUP(E380,'Bijlage VPT'!B:M,12,FALSE),0)</f>
        <v>0</v>
      </c>
      <c r="L380" s="63">
        <f>_xlfn.IFNA(VLOOKUP(E380,'Bijlage MPT'!B:N,13,FALSE),0)</f>
        <v>0</v>
      </c>
      <c r="M380" s="63">
        <f>_xlfn.IFNA(INDEX('Bijlage COT'!C:C,MATCH('Betaald tarief 2024'!E380,'Bijlage COT'!A:A,0)),0)</f>
        <v>0</v>
      </c>
      <c r="N380" s="63">
        <f>_xlfn.IFNA(VLOOKUP(E380,'Bijlage NBF'!B:P,15,FALSE),0)</f>
        <v>0</v>
      </c>
      <c r="O380" s="63">
        <f>IF(E380="ZMZ01",I380/(INDEX('Meerzorg gunning'!C:C,MATCH('Betaald tarief 2024'!A380,'Meerzorg gunning'!A:A,0))),MAX(J380:N380))</f>
        <v>0</v>
      </c>
      <c r="P380" s="20" t="str">
        <f t="shared" si="17"/>
        <v/>
      </c>
      <c r="Q380" s="63">
        <f t="shared" si="18"/>
        <v>0</v>
      </c>
    </row>
    <row r="381" spans="8:17" x14ac:dyDescent="0.25">
      <c r="H381" s="4"/>
      <c r="I381" s="66" t="e">
        <f t="shared" si="16"/>
        <v>#DIV/0!</v>
      </c>
      <c r="J381" s="63">
        <f>_xlfn.IFNA(VLOOKUP(E381,'Bijlage ZZP'!B:M,12,FALSE),0)</f>
        <v>0</v>
      </c>
      <c r="K381" s="63">
        <f>_xlfn.IFNA(VLOOKUP(E381,'Bijlage VPT'!B:M,12,FALSE),0)</f>
        <v>0</v>
      </c>
      <c r="L381" s="63">
        <f>_xlfn.IFNA(VLOOKUP(E381,'Bijlage MPT'!B:N,13,FALSE),0)</f>
        <v>0</v>
      </c>
      <c r="M381" s="63">
        <f>_xlfn.IFNA(INDEX('Bijlage COT'!C:C,MATCH('Betaald tarief 2024'!E381,'Bijlage COT'!A:A,0)),0)</f>
        <v>0</v>
      </c>
      <c r="N381" s="63">
        <f>_xlfn.IFNA(VLOOKUP(E381,'Bijlage NBF'!B:P,15,FALSE),0)</f>
        <v>0</v>
      </c>
      <c r="O381" s="63">
        <f>IF(E381="ZMZ01",I381/(INDEX('Meerzorg gunning'!C:C,MATCH('Betaald tarief 2024'!A381,'Meerzorg gunning'!A:A,0))),MAX(J381:N381))</f>
        <v>0</v>
      </c>
      <c r="P381" s="20" t="str">
        <f t="shared" si="17"/>
        <v/>
      </c>
      <c r="Q381" s="63">
        <f t="shared" si="18"/>
        <v>0</v>
      </c>
    </row>
    <row r="382" spans="8:17" x14ac:dyDescent="0.25">
      <c r="H382" s="4"/>
      <c r="I382" s="66" t="e">
        <f t="shared" si="16"/>
        <v>#DIV/0!</v>
      </c>
      <c r="J382" s="63">
        <f>_xlfn.IFNA(VLOOKUP(E382,'Bijlage ZZP'!B:M,12,FALSE),0)</f>
        <v>0</v>
      </c>
      <c r="K382" s="63">
        <f>_xlfn.IFNA(VLOOKUP(E382,'Bijlage VPT'!B:M,12,FALSE),0)</f>
        <v>0</v>
      </c>
      <c r="L382" s="63">
        <f>_xlfn.IFNA(VLOOKUP(E382,'Bijlage MPT'!B:N,13,FALSE),0)</f>
        <v>0</v>
      </c>
      <c r="M382" s="63">
        <f>_xlfn.IFNA(INDEX('Bijlage COT'!C:C,MATCH('Betaald tarief 2024'!E382,'Bijlage COT'!A:A,0)),0)</f>
        <v>0</v>
      </c>
      <c r="N382" s="63">
        <f>_xlfn.IFNA(VLOOKUP(E382,'Bijlage NBF'!B:P,15,FALSE),0)</f>
        <v>0</v>
      </c>
      <c r="O382" s="63">
        <f>IF(E382="ZMZ01",I382/(INDEX('Meerzorg gunning'!C:C,MATCH('Betaald tarief 2024'!A382,'Meerzorg gunning'!A:A,0))),MAX(J382:N382))</f>
        <v>0</v>
      </c>
      <c r="P382" s="20" t="str">
        <f t="shared" si="17"/>
        <v/>
      </c>
      <c r="Q382" s="63">
        <f t="shared" si="18"/>
        <v>0</v>
      </c>
    </row>
    <row r="383" spans="8:17" x14ac:dyDescent="0.25">
      <c r="H383" s="4"/>
      <c r="I383" s="66" t="e">
        <f t="shared" si="16"/>
        <v>#DIV/0!</v>
      </c>
      <c r="J383" s="63">
        <f>_xlfn.IFNA(VLOOKUP(E383,'Bijlage ZZP'!B:M,12,FALSE),0)</f>
        <v>0</v>
      </c>
      <c r="K383" s="63">
        <f>_xlfn.IFNA(VLOOKUP(E383,'Bijlage VPT'!B:M,12,FALSE),0)</f>
        <v>0</v>
      </c>
      <c r="L383" s="63">
        <f>_xlfn.IFNA(VLOOKUP(E383,'Bijlage MPT'!B:N,13,FALSE),0)</f>
        <v>0</v>
      </c>
      <c r="M383" s="63">
        <f>_xlfn.IFNA(INDEX('Bijlage COT'!C:C,MATCH('Betaald tarief 2024'!E383,'Bijlage COT'!A:A,0)),0)</f>
        <v>0</v>
      </c>
      <c r="N383" s="63">
        <f>_xlfn.IFNA(VLOOKUP(E383,'Bijlage NBF'!B:P,15,FALSE),0)</f>
        <v>0</v>
      </c>
      <c r="O383" s="63">
        <f>IF(E383="ZMZ01",I383/(INDEX('Meerzorg gunning'!C:C,MATCH('Betaald tarief 2024'!A383,'Meerzorg gunning'!A:A,0))),MAX(J383:N383))</f>
        <v>0</v>
      </c>
      <c r="P383" s="20" t="str">
        <f t="shared" si="17"/>
        <v/>
      </c>
      <c r="Q383" s="63">
        <f t="shared" si="18"/>
        <v>0</v>
      </c>
    </row>
    <row r="384" spans="8:17" x14ac:dyDescent="0.25">
      <c r="H384" s="4"/>
      <c r="I384" s="66" t="e">
        <f t="shared" si="16"/>
        <v>#DIV/0!</v>
      </c>
      <c r="J384" s="63">
        <f>_xlfn.IFNA(VLOOKUP(E384,'Bijlage ZZP'!B:M,12,FALSE),0)</f>
        <v>0</v>
      </c>
      <c r="K384" s="63">
        <f>_xlfn.IFNA(VLOOKUP(E384,'Bijlage VPT'!B:M,12,FALSE),0)</f>
        <v>0</v>
      </c>
      <c r="L384" s="63">
        <f>_xlfn.IFNA(VLOOKUP(E384,'Bijlage MPT'!B:N,13,FALSE),0)</f>
        <v>0</v>
      </c>
      <c r="M384" s="63">
        <f>_xlfn.IFNA(INDEX('Bijlage COT'!C:C,MATCH('Betaald tarief 2024'!E384,'Bijlage COT'!A:A,0)),0)</f>
        <v>0</v>
      </c>
      <c r="N384" s="63">
        <f>_xlfn.IFNA(VLOOKUP(E384,'Bijlage NBF'!B:P,15,FALSE),0)</f>
        <v>0</v>
      </c>
      <c r="O384" s="63">
        <f>IF(E384="ZMZ01",I384/(INDEX('Meerzorg gunning'!C:C,MATCH('Betaald tarief 2024'!A384,'Meerzorg gunning'!A:A,0))),MAX(J384:N384))</f>
        <v>0</v>
      </c>
      <c r="P384" s="20" t="str">
        <f t="shared" si="17"/>
        <v/>
      </c>
      <c r="Q384" s="63">
        <f t="shared" si="18"/>
        <v>0</v>
      </c>
    </row>
    <row r="385" spans="8:17" x14ac:dyDescent="0.25">
      <c r="H385" s="4"/>
      <c r="I385" s="66" t="e">
        <f t="shared" si="16"/>
        <v>#DIV/0!</v>
      </c>
      <c r="J385" s="63">
        <f>_xlfn.IFNA(VLOOKUP(E385,'Bijlage ZZP'!B:M,12,FALSE),0)</f>
        <v>0</v>
      </c>
      <c r="K385" s="63">
        <f>_xlfn.IFNA(VLOOKUP(E385,'Bijlage VPT'!B:M,12,FALSE),0)</f>
        <v>0</v>
      </c>
      <c r="L385" s="63">
        <f>_xlfn.IFNA(VLOOKUP(E385,'Bijlage MPT'!B:N,13,FALSE),0)</f>
        <v>0</v>
      </c>
      <c r="M385" s="63">
        <f>_xlfn.IFNA(INDEX('Bijlage COT'!C:C,MATCH('Betaald tarief 2024'!E385,'Bijlage COT'!A:A,0)),0)</f>
        <v>0</v>
      </c>
      <c r="N385" s="63">
        <f>_xlfn.IFNA(VLOOKUP(E385,'Bijlage NBF'!B:P,15,FALSE),0)</f>
        <v>0</v>
      </c>
      <c r="O385" s="63">
        <f>IF(E385="ZMZ01",I385/(INDEX('Meerzorg gunning'!C:C,MATCH('Betaald tarief 2024'!A385,'Meerzorg gunning'!A:A,0))),MAX(J385:N385))</f>
        <v>0</v>
      </c>
      <c r="P385" s="20" t="str">
        <f t="shared" si="17"/>
        <v/>
      </c>
      <c r="Q385" s="63">
        <f t="shared" si="18"/>
        <v>0</v>
      </c>
    </row>
    <row r="386" spans="8:17" x14ac:dyDescent="0.25">
      <c r="H386" s="4"/>
      <c r="I386" s="66" t="e">
        <f t="shared" ref="I386:I449" si="19">G386/H386</f>
        <v>#DIV/0!</v>
      </c>
      <c r="J386" s="63">
        <f>_xlfn.IFNA(VLOOKUP(E386,'Bijlage ZZP'!B:M,12,FALSE),0)</f>
        <v>0</v>
      </c>
      <c r="K386" s="63">
        <f>_xlfn.IFNA(VLOOKUP(E386,'Bijlage VPT'!B:M,12,FALSE),0)</f>
        <v>0</v>
      </c>
      <c r="L386" s="63">
        <f>_xlfn.IFNA(VLOOKUP(E386,'Bijlage MPT'!B:N,13,FALSE),0)</f>
        <v>0</v>
      </c>
      <c r="M386" s="63">
        <f>_xlfn.IFNA(INDEX('Bijlage COT'!C:C,MATCH('Betaald tarief 2024'!E386,'Bijlage COT'!A:A,0)),0)</f>
        <v>0</v>
      </c>
      <c r="N386" s="63">
        <f>_xlfn.IFNA(VLOOKUP(E386,'Bijlage NBF'!B:P,15,FALSE),0)</f>
        <v>0</v>
      </c>
      <c r="O386" s="63">
        <f>IF(E386="ZMZ01",I386/(INDEX('Meerzorg gunning'!C:C,MATCH('Betaald tarief 2024'!A386,'Meerzorg gunning'!A:A,0))),MAX(J386:N386))</f>
        <v>0</v>
      </c>
      <c r="P386" s="20" t="str">
        <f t="shared" ref="P386:P449" si="20">IFERROR((I386/O386),"")</f>
        <v/>
      </c>
      <c r="Q386" s="63">
        <f t="shared" si="18"/>
        <v>0</v>
      </c>
    </row>
    <row r="387" spans="8:17" x14ac:dyDescent="0.25">
      <c r="H387" s="4"/>
      <c r="I387" s="66" t="e">
        <f t="shared" si="19"/>
        <v>#DIV/0!</v>
      </c>
      <c r="J387" s="63">
        <f>_xlfn.IFNA(VLOOKUP(E387,'Bijlage ZZP'!B:M,12,FALSE),0)</f>
        <v>0</v>
      </c>
      <c r="K387" s="63">
        <f>_xlfn.IFNA(VLOOKUP(E387,'Bijlage VPT'!B:M,12,FALSE),0)</f>
        <v>0</v>
      </c>
      <c r="L387" s="63">
        <f>_xlfn.IFNA(VLOOKUP(E387,'Bijlage MPT'!B:N,13,FALSE),0)</f>
        <v>0</v>
      </c>
      <c r="M387" s="63">
        <f>_xlfn.IFNA(INDEX('Bijlage COT'!C:C,MATCH('Betaald tarief 2024'!E387,'Bijlage COT'!A:A,0)),0)</f>
        <v>0</v>
      </c>
      <c r="N387" s="63">
        <f>_xlfn.IFNA(VLOOKUP(E387,'Bijlage NBF'!B:P,15,FALSE),0)</f>
        <v>0</v>
      </c>
      <c r="O387" s="63">
        <f>IF(E387="ZMZ01",I387/(INDEX('Meerzorg gunning'!C:C,MATCH('Betaald tarief 2024'!A387,'Meerzorg gunning'!A:A,0))),MAX(J387:N387))</f>
        <v>0</v>
      </c>
      <c r="P387" s="20" t="str">
        <f t="shared" si="20"/>
        <v/>
      </c>
      <c r="Q387" s="63">
        <f t="shared" ref="Q387:Q450" si="21">O387*H387</f>
        <v>0</v>
      </c>
    </row>
    <row r="388" spans="8:17" x14ac:dyDescent="0.25">
      <c r="H388" s="4"/>
      <c r="I388" s="66" t="e">
        <f t="shared" si="19"/>
        <v>#DIV/0!</v>
      </c>
      <c r="J388" s="63">
        <f>_xlfn.IFNA(VLOOKUP(E388,'Bijlage ZZP'!B:M,12,FALSE),0)</f>
        <v>0</v>
      </c>
      <c r="K388" s="63">
        <f>_xlfn.IFNA(VLOOKUP(E388,'Bijlage VPT'!B:M,12,FALSE),0)</f>
        <v>0</v>
      </c>
      <c r="L388" s="63">
        <f>_xlfn.IFNA(VLOOKUP(E388,'Bijlage MPT'!B:N,13,FALSE),0)</f>
        <v>0</v>
      </c>
      <c r="M388" s="63">
        <f>_xlfn.IFNA(INDEX('Bijlage COT'!C:C,MATCH('Betaald tarief 2024'!E388,'Bijlage COT'!A:A,0)),0)</f>
        <v>0</v>
      </c>
      <c r="N388" s="63">
        <f>_xlfn.IFNA(VLOOKUP(E388,'Bijlage NBF'!B:P,15,FALSE),0)</f>
        <v>0</v>
      </c>
      <c r="O388" s="63">
        <f>IF(E388="ZMZ01",I388/(INDEX('Meerzorg gunning'!C:C,MATCH('Betaald tarief 2024'!A388,'Meerzorg gunning'!A:A,0))),MAX(J388:N388))</f>
        <v>0</v>
      </c>
      <c r="P388" s="20" t="str">
        <f t="shared" si="20"/>
        <v/>
      </c>
      <c r="Q388" s="63">
        <f t="shared" si="21"/>
        <v>0</v>
      </c>
    </row>
    <row r="389" spans="8:17" x14ac:dyDescent="0.25">
      <c r="H389" s="4"/>
      <c r="I389" s="66" t="e">
        <f t="shared" si="19"/>
        <v>#DIV/0!</v>
      </c>
      <c r="J389" s="63">
        <f>_xlfn.IFNA(VLOOKUP(E389,'Bijlage ZZP'!B:M,12,FALSE),0)</f>
        <v>0</v>
      </c>
      <c r="K389" s="63">
        <f>_xlfn.IFNA(VLOOKUP(E389,'Bijlage VPT'!B:M,12,FALSE),0)</f>
        <v>0</v>
      </c>
      <c r="L389" s="63">
        <f>_xlfn.IFNA(VLOOKUP(E389,'Bijlage MPT'!B:N,13,FALSE),0)</f>
        <v>0</v>
      </c>
      <c r="M389" s="63">
        <f>_xlfn.IFNA(INDEX('Bijlage COT'!C:C,MATCH('Betaald tarief 2024'!E389,'Bijlage COT'!A:A,0)),0)</f>
        <v>0</v>
      </c>
      <c r="N389" s="63">
        <f>_xlfn.IFNA(VLOOKUP(E389,'Bijlage NBF'!B:P,15,FALSE),0)</f>
        <v>0</v>
      </c>
      <c r="O389" s="63">
        <f>IF(E389="ZMZ01",I389/(INDEX('Meerzorg gunning'!C:C,MATCH('Betaald tarief 2024'!A389,'Meerzorg gunning'!A:A,0))),MAX(J389:N389))</f>
        <v>0</v>
      </c>
      <c r="P389" s="20" t="str">
        <f t="shared" si="20"/>
        <v/>
      </c>
      <c r="Q389" s="63">
        <f t="shared" si="21"/>
        <v>0</v>
      </c>
    </row>
    <row r="390" spans="8:17" x14ac:dyDescent="0.25">
      <c r="H390" s="4"/>
      <c r="I390" s="66" t="e">
        <f t="shared" si="19"/>
        <v>#DIV/0!</v>
      </c>
      <c r="J390" s="63">
        <f>_xlfn.IFNA(VLOOKUP(E390,'Bijlage ZZP'!B:M,12,FALSE),0)</f>
        <v>0</v>
      </c>
      <c r="K390" s="63">
        <f>_xlfn.IFNA(VLOOKUP(E390,'Bijlage VPT'!B:M,12,FALSE),0)</f>
        <v>0</v>
      </c>
      <c r="L390" s="63">
        <f>_xlfn.IFNA(VLOOKUP(E390,'Bijlage MPT'!B:N,13,FALSE),0)</f>
        <v>0</v>
      </c>
      <c r="M390" s="63">
        <f>_xlfn.IFNA(INDEX('Bijlage COT'!C:C,MATCH('Betaald tarief 2024'!E390,'Bijlage COT'!A:A,0)),0)</f>
        <v>0</v>
      </c>
      <c r="N390" s="63">
        <f>_xlfn.IFNA(VLOOKUP(E390,'Bijlage NBF'!B:P,15,FALSE),0)</f>
        <v>0</v>
      </c>
      <c r="O390" s="63">
        <f>IF(E390="ZMZ01",I390/(INDEX('Meerzorg gunning'!C:C,MATCH('Betaald tarief 2024'!A390,'Meerzorg gunning'!A:A,0))),MAX(J390:N390))</f>
        <v>0</v>
      </c>
      <c r="P390" s="20" t="str">
        <f t="shared" si="20"/>
        <v/>
      </c>
      <c r="Q390" s="63">
        <f t="shared" si="21"/>
        <v>0</v>
      </c>
    </row>
    <row r="391" spans="8:17" x14ac:dyDescent="0.25">
      <c r="H391" s="4"/>
      <c r="I391" s="66" t="e">
        <f t="shared" si="19"/>
        <v>#DIV/0!</v>
      </c>
      <c r="J391" s="63">
        <f>_xlfn.IFNA(VLOOKUP(E391,'Bijlage ZZP'!B:M,12,FALSE),0)</f>
        <v>0</v>
      </c>
      <c r="K391" s="63">
        <f>_xlfn.IFNA(VLOOKUP(E391,'Bijlage VPT'!B:M,12,FALSE),0)</f>
        <v>0</v>
      </c>
      <c r="L391" s="63">
        <f>_xlfn.IFNA(VLOOKUP(E391,'Bijlage MPT'!B:N,13,FALSE),0)</f>
        <v>0</v>
      </c>
      <c r="M391" s="63">
        <f>_xlfn.IFNA(INDEX('Bijlage COT'!C:C,MATCH('Betaald tarief 2024'!E391,'Bijlage COT'!A:A,0)),0)</f>
        <v>0</v>
      </c>
      <c r="N391" s="63">
        <f>_xlfn.IFNA(VLOOKUP(E391,'Bijlage NBF'!B:P,15,FALSE),0)</f>
        <v>0</v>
      </c>
      <c r="O391" s="63">
        <f>IF(E391="ZMZ01",I391/(INDEX('Meerzorg gunning'!C:C,MATCH('Betaald tarief 2024'!A391,'Meerzorg gunning'!A:A,0))),MAX(J391:N391))</f>
        <v>0</v>
      </c>
      <c r="P391" s="20" t="str">
        <f t="shared" si="20"/>
        <v/>
      </c>
      <c r="Q391" s="63">
        <f t="shared" si="21"/>
        <v>0</v>
      </c>
    </row>
    <row r="392" spans="8:17" x14ac:dyDescent="0.25">
      <c r="H392" s="4"/>
      <c r="I392" s="66" t="e">
        <f t="shared" si="19"/>
        <v>#DIV/0!</v>
      </c>
      <c r="J392" s="63">
        <f>_xlfn.IFNA(VLOOKUP(E392,'Bijlage ZZP'!B:M,12,FALSE),0)</f>
        <v>0</v>
      </c>
      <c r="K392" s="63">
        <f>_xlfn.IFNA(VLOOKUP(E392,'Bijlage VPT'!B:M,12,FALSE),0)</f>
        <v>0</v>
      </c>
      <c r="L392" s="63">
        <f>_xlfn.IFNA(VLOOKUP(E392,'Bijlage MPT'!B:N,13,FALSE),0)</f>
        <v>0</v>
      </c>
      <c r="M392" s="63">
        <f>_xlfn.IFNA(INDEX('Bijlage COT'!C:C,MATCH('Betaald tarief 2024'!E392,'Bijlage COT'!A:A,0)),0)</f>
        <v>0</v>
      </c>
      <c r="N392" s="63">
        <f>_xlfn.IFNA(VLOOKUP(E392,'Bijlage NBF'!B:P,15,FALSE),0)</f>
        <v>0</v>
      </c>
      <c r="O392" s="63">
        <f>IF(E392="ZMZ01",I392/(INDEX('Meerzorg gunning'!C:C,MATCH('Betaald tarief 2024'!A392,'Meerzorg gunning'!A:A,0))),MAX(J392:N392))</f>
        <v>0</v>
      </c>
      <c r="P392" s="20" t="str">
        <f t="shared" si="20"/>
        <v/>
      </c>
      <c r="Q392" s="63">
        <f t="shared" si="21"/>
        <v>0</v>
      </c>
    </row>
    <row r="393" spans="8:17" x14ac:dyDescent="0.25">
      <c r="H393" s="4"/>
      <c r="I393" s="66" t="e">
        <f t="shared" si="19"/>
        <v>#DIV/0!</v>
      </c>
      <c r="J393" s="63">
        <f>_xlfn.IFNA(VLOOKUP(E393,'Bijlage ZZP'!B:M,12,FALSE),0)</f>
        <v>0</v>
      </c>
      <c r="K393" s="63">
        <f>_xlfn.IFNA(VLOOKUP(E393,'Bijlage VPT'!B:M,12,FALSE),0)</f>
        <v>0</v>
      </c>
      <c r="L393" s="63">
        <f>_xlfn.IFNA(VLOOKUP(E393,'Bijlage MPT'!B:N,13,FALSE),0)</f>
        <v>0</v>
      </c>
      <c r="M393" s="63">
        <f>_xlfn.IFNA(INDEX('Bijlage COT'!C:C,MATCH('Betaald tarief 2024'!E393,'Bijlage COT'!A:A,0)),0)</f>
        <v>0</v>
      </c>
      <c r="N393" s="63">
        <f>_xlfn.IFNA(VLOOKUP(E393,'Bijlage NBF'!B:P,15,FALSE),0)</f>
        <v>0</v>
      </c>
      <c r="O393" s="63">
        <f>IF(E393="ZMZ01",I393/(INDEX('Meerzorg gunning'!C:C,MATCH('Betaald tarief 2024'!A393,'Meerzorg gunning'!A:A,0))),MAX(J393:N393))</f>
        <v>0</v>
      </c>
      <c r="P393" s="20" t="str">
        <f t="shared" si="20"/>
        <v/>
      </c>
      <c r="Q393" s="63">
        <f t="shared" si="21"/>
        <v>0</v>
      </c>
    </row>
    <row r="394" spans="8:17" x14ac:dyDescent="0.25">
      <c r="H394" s="4"/>
      <c r="I394" s="66" t="e">
        <f t="shared" si="19"/>
        <v>#DIV/0!</v>
      </c>
      <c r="J394" s="63">
        <f>_xlfn.IFNA(VLOOKUP(E394,'Bijlage ZZP'!B:M,12,FALSE),0)</f>
        <v>0</v>
      </c>
      <c r="K394" s="63">
        <f>_xlfn.IFNA(VLOOKUP(E394,'Bijlage VPT'!B:M,12,FALSE),0)</f>
        <v>0</v>
      </c>
      <c r="L394" s="63">
        <f>_xlfn.IFNA(VLOOKUP(E394,'Bijlage MPT'!B:N,13,FALSE),0)</f>
        <v>0</v>
      </c>
      <c r="M394" s="63">
        <f>_xlfn.IFNA(INDEX('Bijlage COT'!C:C,MATCH('Betaald tarief 2024'!E394,'Bijlage COT'!A:A,0)),0)</f>
        <v>0</v>
      </c>
      <c r="N394" s="63">
        <f>_xlfn.IFNA(VLOOKUP(E394,'Bijlage NBF'!B:P,15,FALSE),0)</f>
        <v>0</v>
      </c>
      <c r="O394" s="63">
        <f>IF(E394="ZMZ01",I394/(INDEX('Meerzorg gunning'!C:C,MATCH('Betaald tarief 2024'!A394,'Meerzorg gunning'!A:A,0))),MAX(J394:N394))</f>
        <v>0</v>
      </c>
      <c r="P394" s="20" t="str">
        <f t="shared" si="20"/>
        <v/>
      </c>
      <c r="Q394" s="63">
        <f t="shared" si="21"/>
        <v>0</v>
      </c>
    </row>
    <row r="395" spans="8:17" x14ac:dyDescent="0.25">
      <c r="H395" s="4"/>
      <c r="I395" s="66" t="e">
        <f t="shared" si="19"/>
        <v>#DIV/0!</v>
      </c>
      <c r="J395" s="63">
        <f>_xlfn.IFNA(VLOOKUP(E395,'Bijlage ZZP'!B:M,12,FALSE),0)</f>
        <v>0</v>
      </c>
      <c r="K395" s="63">
        <f>_xlfn.IFNA(VLOOKUP(E395,'Bijlage VPT'!B:M,12,FALSE),0)</f>
        <v>0</v>
      </c>
      <c r="L395" s="63">
        <f>_xlfn.IFNA(VLOOKUP(E395,'Bijlage MPT'!B:N,13,FALSE),0)</f>
        <v>0</v>
      </c>
      <c r="M395" s="63">
        <f>_xlfn.IFNA(INDEX('Bijlage COT'!C:C,MATCH('Betaald tarief 2024'!E395,'Bijlage COT'!A:A,0)),0)</f>
        <v>0</v>
      </c>
      <c r="N395" s="63">
        <f>_xlfn.IFNA(VLOOKUP(E395,'Bijlage NBF'!B:P,15,FALSE),0)</f>
        <v>0</v>
      </c>
      <c r="O395" s="63">
        <f>IF(E395="ZMZ01",I395/(INDEX('Meerzorg gunning'!C:C,MATCH('Betaald tarief 2024'!A395,'Meerzorg gunning'!A:A,0))),MAX(J395:N395))</f>
        <v>0</v>
      </c>
      <c r="P395" s="20" t="str">
        <f t="shared" si="20"/>
        <v/>
      </c>
      <c r="Q395" s="63">
        <f t="shared" si="21"/>
        <v>0</v>
      </c>
    </row>
    <row r="396" spans="8:17" x14ac:dyDescent="0.25">
      <c r="H396" s="4"/>
      <c r="I396" s="66" t="e">
        <f t="shared" si="19"/>
        <v>#DIV/0!</v>
      </c>
      <c r="J396" s="63">
        <f>_xlfn.IFNA(VLOOKUP(E396,'Bijlage ZZP'!B:M,12,FALSE),0)</f>
        <v>0</v>
      </c>
      <c r="K396" s="63">
        <f>_xlfn.IFNA(VLOOKUP(E396,'Bijlage VPT'!B:M,12,FALSE),0)</f>
        <v>0</v>
      </c>
      <c r="L396" s="63">
        <f>_xlfn.IFNA(VLOOKUP(E396,'Bijlage MPT'!B:N,13,FALSE),0)</f>
        <v>0</v>
      </c>
      <c r="M396" s="63">
        <f>_xlfn.IFNA(INDEX('Bijlage COT'!C:C,MATCH('Betaald tarief 2024'!E396,'Bijlage COT'!A:A,0)),0)</f>
        <v>0</v>
      </c>
      <c r="N396" s="63">
        <f>_xlfn.IFNA(VLOOKUP(E396,'Bijlage NBF'!B:P,15,FALSE),0)</f>
        <v>0</v>
      </c>
      <c r="O396" s="63">
        <f>IF(E396="ZMZ01",I396/(INDEX('Meerzorg gunning'!C:C,MATCH('Betaald tarief 2024'!A396,'Meerzorg gunning'!A:A,0))),MAX(J396:N396))</f>
        <v>0</v>
      </c>
      <c r="P396" s="20" t="str">
        <f t="shared" si="20"/>
        <v/>
      </c>
      <c r="Q396" s="63">
        <f t="shared" si="21"/>
        <v>0</v>
      </c>
    </row>
    <row r="397" spans="8:17" x14ac:dyDescent="0.25">
      <c r="H397" s="4"/>
      <c r="I397" s="66" t="e">
        <f t="shared" si="19"/>
        <v>#DIV/0!</v>
      </c>
      <c r="J397" s="63">
        <f>_xlfn.IFNA(VLOOKUP(E397,'Bijlage ZZP'!B:M,12,FALSE),0)</f>
        <v>0</v>
      </c>
      <c r="K397" s="63">
        <f>_xlfn.IFNA(VLOOKUP(E397,'Bijlage VPT'!B:M,12,FALSE),0)</f>
        <v>0</v>
      </c>
      <c r="L397" s="63">
        <f>_xlfn.IFNA(VLOOKUP(E397,'Bijlage MPT'!B:N,13,FALSE),0)</f>
        <v>0</v>
      </c>
      <c r="M397" s="63">
        <f>_xlfn.IFNA(INDEX('Bijlage COT'!C:C,MATCH('Betaald tarief 2024'!E397,'Bijlage COT'!A:A,0)),0)</f>
        <v>0</v>
      </c>
      <c r="N397" s="63">
        <f>_xlfn.IFNA(VLOOKUP(E397,'Bijlage NBF'!B:P,15,FALSE),0)</f>
        <v>0</v>
      </c>
      <c r="O397" s="63">
        <f>IF(E397="ZMZ01",I397/(INDEX('Meerzorg gunning'!C:C,MATCH('Betaald tarief 2024'!A397,'Meerzorg gunning'!A:A,0))),MAX(J397:N397))</f>
        <v>0</v>
      </c>
      <c r="P397" s="20" t="str">
        <f t="shared" si="20"/>
        <v/>
      </c>
      <c r="Q397" s="63">
        <f t="shared" si="21"/>
        <v>0</v>
      </c>
    </row>
    <row r="398" spans="8:17" x14ac:dyDescent="0.25">
      <c r="H398" s="4"/>
      <c r="I398" s="66" t="e">
        <f t="shared" si="19"/>
        <v>#DIV/0!</v>
      </c>
      <c r="J398" s="63">
        <f>_xlfn.IFNA(VLOOKUP(E398,'Bijlage ZZP'!B:M,12,FALSE),0)</f>
        <v>0</v>
      </c>
      <c r="K398" s="63">
        <f>_xlfn.IFNA(VLOOKUP(E398,'Bijlage VPT'!B:M,12,FALSE),0)</f>
        <v>0</v>
      </c>
      <c r="L398" s="63">
        <f>_xlfn.IFNA(VLOOKUP(E398,'Bijlage MPT'!B:N,13,FALSE),0)</f>
        <v>0</v>
      </c>
      <c r="M398" s="63">
        <f>_xlfn.IFNA(INDEX('Bijlage COT'!C:C,MATCH('Betaald tarief 2024'!E398,'Bijlage COT'!A:A,0)),0)</f>
        <v>0</v>
      </c>
      <c r="N398" s="63">
        <f>_xlfn.IFNA(VLOOKUP(E398,'Bijlage NBF'!B:P,15,FALSE),0)</f>
        <v>0</v>
      </c>
      <c r="O398" s="63">
        <f>IF(E398="ZMZ01",I398/(INDEX('Meerzorg gunning'!C:C,MATCH('Betaald tarief 2024'!A398,'Meerzorg gunning'!A:A,0))),MAX(J398:N398))</f>
        <v>0</v>
      </c>
      <c r="P398" s="20" t="str">
        <f t="shared" si="20"/>
        <v/>
      </c>
      <c r="Q398" s="63">
        <f t="shared" si="21"/>
        <v>0</v>
      </c>
    </row>
    <row r="399" spans="8:17" x14ac:dyDescent="0.25">
      <c r="H399" s="4"/>
      <c r="I399" s="66" t="e">
        <f t="shared" si="19"/>
        <v>#DIV/0!</v>
      </c>
      <c r="J399" s="63">
        <f>_xlfn.IFNA(VLOOKUP(E399,'Bijlage ZZP'!B:M,12,FALSE),0)</f>
        <v>0</v>
      </c>
      <c r="K399" s="63">
        <f>_xlfn.IFNA(VLOOKUP(E399,'Bijlage VPT'!B:M,12,FALSE),0)</f>
        <v>0</v>
      </c>
      <c r="L399" s="63">
        <f>_xlfn.IFNA(VLOOKUP(E399,'Bijlage MPT'!B:N,13,FALSE),0)</f>
        <v>0</v>
      </c>
      <c r="M399" s="63">
        <f>_xlfn.IFNA(INDEX('Bijlage COT'!C:C,MATCH('Betaald tarief 2024'!E399,'Bijlage COT'!A:A,0)),0)</f>
        <v>0</v>
      </c>
      <c r="N399" s="63">
        <f>_xlfn.IFNA(VLOOKUP(E399,'Bijlage NBF'!B:P,15,FALSE),0)</f>
        <v>0</v>
      </c>
      <c r="O399" s="63">
        <f>IF(E399="ZMZ01",I399/(INDEX('Meerzorg gunning'!C:C,MATCH('Betaald tarief 2024'!A399,'Meerzorg gunning'!A:A,0))),MAX(J399:N399))</f>
        <v>0</v>
      </c>
      <c r="P399" s="20" t="str">
        <f t="shared" si="20"/>
        <v/>
      </c>
      <c r="Q399" s="63">
        <f t="shared" si="21"/>
        <v>0</v>
      </c>
    </row>
    <row r="400" spans="8:17" x14ac:dyDescent="0.25">
      <c r="H400" s="4"/>
      <c r="I400" s="66" t="e">
        <f t="shared" si="19"/>
        <v>#DIV/0!</v>
      </c>
      <c r="J400" s="63">
        <f>_xlfn.IFNA(VLOOKUP(E400,'Bijlage ZZP'!B:M,12,FALSE),0)</f>
        <v>0</v>
      </c>
      <c r="K400" s="63">
        <f>_xlfn.IFNA(VLOOKUP(E400,'Bijlage VPT'!B:M,12,FALSE),0)</f>
        <v>0</v>
      </c>
      <c r="L400" s="63">
        <f>_xlfn.IFNA(VLOOKUP(E400,'Bijlage MPT'!B:N,13,FALSE),0)</f>
        <v>0</v>
      </c>
      <c r="M400" s="63">
        <f>_xlfn.IFNA(INDEX('Bijlage COT'!C:C,MATCH('Betaald tarief 2024'!E400,'Bijlage COT'!A:A,0)),0)</f>
        <v>0</v>
      </c>
      <c r="N400" s="63">
        <f>_xlfn.IFNA(VLOOKUP(E400,'Bijlage NBF'!B:P,15,FALSE),0)</f>
        <v>0</v>
      </c>
      <c r="O400" s="63">
        <f>IF(E400="ZMZ01",I400/(INDEX('Meerzorg gunning'!C:C,MATCH('Betaald tarief 2024'!A400,'Meerzorg gunning'!A:A,0))),MAX(J400:N400))</f>
        <v>0</v>
      </c>
      <c r="P400" s="20" t="str">
        <f t="shared" si="20"/>
        <v/>
      </c>
      <c r="Q400" s="63">
        <f t="shared" si="21"/>
        <v>0</v>
      </c>
    </row>
    <row r="401" spans="8:17" x14ac:dyDescent="0.25">
      <c r="H401" s="4"/>
      <c r="I401" s="66" t="e">
        <f t="shared" si="19"/>
        <v>#DIV/0!</v>
      </c>
      <c r="J401" s="63">
        <f>_xlfn.IFNA(VLOOKUP(E401,'Bijlage ZZP'!B:M,12,FALSE),0)</f>
        <v>0</v>
      </c>
      <c r="K401" s="63">
        <f>_xlfn.IFNA(VLOOKUP(E401,'Bijlage VPT'!B:M,12,FALSE),0)</f>
        <v>0</v>
      </c>
      <c r="L401" s="63">
        <f>_xlfn.IFNA(VLOOKUP(E401,'Bijlage MPT'!B:N,13,FALSE),0)</f>
        <v>0</v>
      </c>
      <c r="M401" s="63">
        <f>_xlfn.IFNA(INDEX('Bijlage COT'!C:C,MATCH('Betaald tarief 2024'!E401,'Bijlage COT'!A:A,0)),0)</f>
        <v>0</v>
      </c>
      <c r="N401" s="63">
        <f>_xlfn.IFNA(VLOOKUP(E401,'Bijlage NBF'!B:P,15,FALSE),0)</f>
        <v>0</v>
      </c>
      <c r="O401" s="63">
        <f>IF(E401="ZMZ01",I401/(INDEX('Meerzorg gunning'!C:C,MATCH('Betaald tarief 2024'!A401,'Meerzorg gunning'!A:A,0))),MAX(J401:N401))</f>
        <v>0</v>
      </c>
      <c r="P401" s="20" t="str">
        <f t="shared" si="20"/>
        <v/>
      </c>
      <c r="Q401" s="63">
        <f t="shared" si="21"/>
        <v>0</v>
      </c>
    </row>
    <row r="402" spans="8:17" x14ac:dyDescent="0.25">
      <c r="H402" s="4"/>
      <c r="I402" s="66" t="e">
        <f t="shared" si="19"/>
        <v>#DIV/0!</v>
      </c>
      <c r="J402" s="63">
        <f>_xlfn.IFNA(VLOOKUP(E402,'Bijlage ZZP'!B:M,12,FALSE),0)</f>
        <v>0</v>
      </c>
      <c r="K402" s="63">
        <f>_xlfn.IFNA(VLOOKUP(E402,'Bijlage VPT'!B:M,12,FALSE),0)</f>
        <v>0</v>
      </c>
      <c r="L402" s="63">
        <f>_xlfn.IFNA(VLOOKUP(E402,'Bijlage MPT'!B:N,13,FALSE),0)</f>
        <v>0</v>
      </c>
      <c r="M402" s="63">
        <f>_xlfn.IFNA(INDEX('Bijlage COT'!C:C,MATCH('Betaald tarief 2024'!E402,'Bijlage COT'!A:A,0)),0)</f>
        <v>0</v>
      </c>
      <c r="N402" s="63">
        <f>_xlfn.IFNA(VLOOKUP(E402,'Bijlage NBF'!B:P,15,FALSE),0)</f>
        <v>0</v>
      </c>
      <c r="O402" s="63">
        <f>IF(E402="ZMZ01",I402/(INDEX('Meerzorg gunning'!C:C,MATCH('Betaald tarief 2024'!A402,'Meerzorg gunning'!A:A,0))),MAX(J402:N402))</f>
        <v>0</v>
      </c>
      <c r="P402" s="20" t="str">
        <f t="shared" si="20"/>
        <v/>
      </c>
      <c r="Q402" s="63">
        <f t="shared" si="21"/>
        <v>0</v>
      </c>
    </row>
    <row r="403" spans="8:17" x14ac:dyDescent="0.25">
      <c r="H403" s="4"/>
      <c r="I403" s="66" t="e">
        <f t="shared" si="19"/>
        <v>#DIV/0!</v>
      </c>
      <c r="J403" s="63">
        <f>_xlfn.IFNA(VLOOKUP(E403,'Bijlage ZZP'!B:M,12,FALSE),0)</f>
        <v>0</v>
      </c>
      <c r="K403" s="63">
        <f>_xlfn.IFNA(VLOOKUP(E403,'Bijlage VPT'!B:M,12,FALSE),0)</f>
        <v>0</v>
      </c>
      <c r="L403" s="63">
        <f>_xlfn.IFNA(VLOOKUP(E403,'Bijlage MPT'!B:N,13,FALSE),0)</f>
        <v>0</v>
      </c>
      <c r="M403" s="63">
        <f>_xlfn.IFNA(INDEX('Bijlage COT'!C:C,MATCH('Betaald tarief 2024'!E403,'Bijlage COT'!A:A,0)),0)</f>
        <v>0</v>
      </c>
      <c r="N403" s="63">
        <f>_xlfn.IFNA(VLOOKUP(E403,'Bijlage NBF'!B:P,15,FALSE),0)</f>
        <v>0</v>
      </c>
      <c r="O403" s="63">
        <f>IF(E403="ZMZ01",I403/(INDEX('Meerzorg gunning'!C:C,MATCH('Betaald tarief 2024'!A403,'Meerzorg gunning'!A:A,0))),MAX(J403:N403))</f>
        <v>0</v>
      </c>
      <c r="P403" s="20" t="str">
        <f t="shared" si="20"/>
        <v/>
      </c>
      <c r="Q403" s="63">
        <f t="shared" si="21"/>
        <v>0</v>
      </c>
    </row>
    <row r="404" spans="8:17" x14ac:dyDescent="0.25">
      <c r="H404" s="4"/>
      <c r="I404" s="66" t="e">
        <f t="shared" si="19"/>
        <v>#DIV/0!</v>
      </c>
      <c r="J404" s="63">
        <f>_xlfn.IFNA(VLOOKUP(E404,'Bijlage ZZP'!B:M,12,FALSE),0)</f>
        <v>0</v>
      </c>
      <c r="K404" s="63">
        <f>_xlfn.IFNA(VLOOKUP(E404,'Bijlage VPT'!B:M,12,FALSE),0)</f>
        <v>0</v>
      </c>
      <c r="L404" s="63">
        <f>_xlfn.IFNA(VLOOKUP(E404,'Bijlage MPT'!B:N,13,FALSE),0)</f>
        <v>0</v>
      </c>
      <c r="M404" s="63">
        <f>_xlfn.IFNA(INDEX('Bijlage COT'!C:C,MATCH('Betaald tarief 2024'!E404,'Bijlage COT'!A:A,0)),0)</f>
        <v>0</v>
      </c>
      <c r="N404" s="63">
        <f>_xlfn.IFNA(VLOOKUP(E404,'Bijlage NBF'!B:P,15,FALSE),0)</f>
        <v>0</v>
      </c>
      <c r="O404" s="63">
        <f>IF(E404="ZMZ01",I404/(INDEX('Meerzorg gunning'!C:C,MATCH('Betaald tarief 2024'!A404,'Meerzorg gunning'!A:A,0))),MAX(J404:N404))</f>
        <v>0</v>
      </c>
      <c r="P404" s="20" t="str">
        <f t="shared" si="20"/>
        <v/>
      </c>
      <c r="Q404" s="63">
        <f t="shared" si="21"/>
        <v>0</v>
      </c>
    </row>
    <row r="405" spans="8:17" x14ac:dyDescent="0.25">
      <c r="H405" s="4"/>
      <c r="I405" s="66" t="e">
        <f t="shared" si="19"/>
        <v>#DIV/0!</v>
      </c>
      <c r="J405" s="63">
        <f>_xlfn.IFNA(VLOOKUP(E405,'Bijlage ZZP'!B:M,12,FALSE),0)</f>
        <v>0</v>
      </c>
      <c r="K405" s="63">
        <f>_xlfn.IFNA(VLOOKUP(E405,'Bijlage VPT'!B:M,12,FALSE),0)</f>
        <v>0</v>
      </c>
      <c r="L405" s="63">
        <f>_xlfn.IFNA(VLOOKUP(E405,'Bijlage MPT'!B:N,13,FALSE),0)</f>
        <v>0</v>
      </c>
      <c r="M405" s="63">
        <f>_xlfn.IFNA(INDEX('Bijlage COT'!C:C,MATCH('Betaald tarief 2024'!E405,'Bijlage COT'!A:A,0)),0)</f>
        <v>0</v>
      </c>
      <c r="N405" s="63">
        <f>_xlfn.IFNA(VLOOKUP(E405,'Bijlage NBF'!B:P,15,FALSE),0)</f>
        <v>0</v>
      </c>
      <c r="O405" s="63">
        <f>IF(E405="ZMZ01",I405/(INDEX('Meerzorg gunning'!C:C,MATCH('Betaald tarief 2024'!A405,'Meerzorg gunning'!A:A,0))),MAX(J405:N405))</f>
        <v>0</v>
      </c>
      <c r="P405" s="20" t="str">
        <f t="shared" si="20"/>
        <v/>
      </c>
      <c r="Q405" s="63">
        <f t="shared" si="21"/>
        <v>0</v>
      </c>
    </row>
    <row r="406" spans="8:17" x14ac:dyDescent="0.25">
      <c r="H406" s="4"/>
      <c r="I406" s="66" t="e">
        <f t="shared" si="19"/>
        <v>#DIV/0!</v>
      </c>
      <c r="J406" s="63">
        <f>_xlfn.IFNA(VLOOKUP(E406,'Bijlage ZZP'!B:M,12,FALSE),0)</f>
        <v>0</v>
      </c>
      <c r="K406" s="63">
        <f>_xlfn.IFNA(VLOOKUP(E406,'Bijlage VPT'!B:M,12,FALSE),0)</f>
        <v>0</v>
      </c>
      <c r="L406" s="63">
        <f>_xlfn.IFNA(VLOOKUP(E406,'Bijlage MPT'!B:N,13,FALSE),0)</f>
        <v>0</v>
      </c>
      <c r="M406" s="63">
        <f>_xlfn.IFNA(INDEX('Bijlage COT'!C:C,MATCH('Betaald tarief 2024'!E406,'Bijlage COT'!A:A,0)),0)</f>
        <v>0</v>
      </c>
      <c r="N406" s="63">
        <f>_xlfn.IFNA(VLOOKUP(E406,'Bijlage NBF'!B:P,15,FALSE),0)</f>
        <v>0</v>
      </c>
      <c r="O406" s="63">
        <f>IF(E406="ZMZ01",I406/(INDEX('Meerzorg gunning'!C:C,MATCH('Betaald tarief 2024'!A406,'Meerzorg gunning'!A:A,0))),MAX(J406:N406))</f>
        <v>0</v>
      </c>
      <c r="P406" s="20" t="str">
        <f t="shared" si="20"/>
        <v/>
      </c>
      <c r="Q406" s="63">
        <f t="shared" si="21"/>
        <v>0</v>
      </c>
    </row>
    <row r="407" spans="8:17" x14ac:dyDescent="0.25">
      <c r="H407" s="4"/>
      <c r="I407" s="66" t="e">
        <f t="shared" si="19"/>
        <v>#DIV/0!</v>
      </c>
      <c r="J407" s="63">
        <f>_xlfn.IFNA(VLOOKUP(E407,'Bijlage ZZP'!B:M,12,FALSE),0)</f>
        <v>0</v>
      </c>
      <c r="K407" s="63">
        <f>_xlfn.IFNA(VLOOKUP(E407,'Bijlage VPT'!B:M,12,FALSE),0)</f>
        <v>0</v>
      </c>
      <c r="L407" s="63">
        <f>_xlfn.IFNA(VLOOKUP(E407,'Bijlage MPT'!B:N,13,FALSE),0)</f>
        <v>0</v>
      </c>
      <c r="M407" s="63">
        <f>_xlfn.IFNA(INDEX('Bijlage COT'!C:C,MATCH('Betaald tarief 2024'!E407,'Bijlage COT'!A:A,0)),0)</f>
        <v>0</v>
      </c>
      <c r="N407" s="63">
        <f>_xlfn.IFNA(VLOOKUP(E407,'Bijlage NBF'!B:P,15,FALSE),0)</f>
        <v>0</v>
      </c>
      <c r="O407" s="63">
        <f>IF(E407="ZMZ01",I407/(INDEX('Meerzorg gunning'!C:C,MATCH('Betaald tarief 2024'!A407,'Meerzorg gunning'!A:A,0))),MAX(J407:N407))</f>
        <v>0</v>
      </c>
      <c r="P407" s="20" t="str">
        <f t="shared" si="20"/>
        <v/>
      </c>
      <c r="Q407" s="63">
        <f t="shared" si="21"/>
        <v>0</v>
      </c>
    </row>
    <row r="408" spans="8:17" x14ac:dyDescent="0.25">
      <c r="H408" s="4"/>
      <c r="I408" s="66" t="e">
        <f t="shared" si="19"/>
        <v>#DIV/0!</v>
      </c>
      <c r="J408" s="63">
        <f>_xlfn.IFNA(VLOOKUP(E408,'Bijlage ZZP'!B:M,12,FALSE),0)</f>
        <v>0</v>
      </c>
      <c r="K408" s="63">
        <f>_xlfn.IFNA(VLOOKUP(E408,'Bijlage VPT'!B:M,12,FALSE),0)</f>
        <v>0</v>
      </c>
      <c r="L408" s="63">
        <f>_xlfn.IFNA(VLOOKUP(E408,'Bijlage MPT'!B:N,13,FALSE),0)</f>
        <v>0</v>
      </c>
      <c r="M408" s="63">
        <f>_xlfn.IFNA(INDEX('Bijlage COT'!C:C,MATCH('Betaald tarief 2024'!E408,'Bijlage COT'!A:A,0)),0)</f>
        <v>0</v>
      </c>
      <c r="N408" s="63">
        <f>_xlfn.IFNA(VLOOKUP(E408,'Bijlage NBF'!B:P,15,FALSE),0)</f>
        <v>0</v>
      </c>
      <c r="O408" s="63">
        <f>IF(E408="ZMZ01",I408/(INDEX('Meerzorg gunning'!C:C,MATCH('Betaald tarief 2024'!A408,'Meerzorg gunning'!A:A,0))),MAX(J408:N408))</f>
        <v>0</v>
      </c>
      <c r="P408" s="20" t="str">
        <f t="shared" si="20"/>
        <v/>
      </c>
      <c r="Q408" s="63">
        <f t="shared" si="21"/>
        <v>0</v>
      </c>
    </row>
    <row r="409" spans="8:17" x14ac:dyDescent="0.25">
      <c r="H409" s="4"/>
      <c r="I409" s="66" t="e">
        <f t="shared" si="19"/>
        <v>#DIV/0!</v>
      </c>
      <c r="J409" s="63">
        <f>_xlfn.IFNA(VLOOKUP(E409,'Bijlage ZZP'!B:M,12,FALSE),0)</f>
        <v>0</v>
      </c>
      <c r="K409" s="63">
        <f>_xlfn.IFNA(VLOOKUP(E409,'Bijlage VPT'!B:M,12,FALSE),0)</f>
        <v>0</v>
      </c>
      <c r="L409" s="63">
        <f>_xlfn.IFNA(VLOOKUP(E409,'Bijlage MPT'!B:N,13,FALSE),0)</f>
        <v>0</v>
      </c>
      <c r="M409" s="63">
        <f>_xlfn.IFNA(INDEX('Bijlage COT'!C:C,MATCH('Betaald tarief 2024'!E409,'Bijlage COT'!A:A,0)),0)</f>
        <v>0</v>
      </c>
      <c r="N409" s="63">
        <f>_xlfn.IFNA(VLOOKUP(E409,'Bijlage NBF'!B:P,15,FALSE),0)</f>
        <v>0</v>
      </c>
      <c r="O409" s="63">
        <f>IF(E409="ZMZ01",I409/(INDEX('Meerzorg gunning'!C:C,MATCH('Betaald tarief 2024'!A409,'Meerzorg gunning'!A:A,0))),MAX(J409:N409))</f>
        <v>0</v>
      </c>
      <c r="P409" s="20" t="str">
        <f t="shared" si="20"/>
        <v/>
      </c>
      <c r="Q409" s="63">
        <f t="shared" si="21"/>
        <v>0</v>
      </c>
    </row>
    <row r="410" spans="8:17" x14ac:dyDescent="0.25">
      <c r="H410" s="4"/>
      <c r="I410" s="66" t="e">
        <f t="shared" si="19"/>
        <v>#DIV/0!</v>
      </c>
      <c r="J410" s="63">
        <f>_xlfn.IFNA(VLOOKUP(E410,'Bijlage ZZP'!B:M,12,FALSE),0)</f>
        <v>0</v>
      </c>
      <c r="K410" s="63">
        <f>_xlfn.IFNA(VLOOKUP(E410,'Bijlage VPT'!B:M,12,FALSE),0)</f>
        <v>0</v>
      </c>
      <c r="L410" s="63">
        <f>_xlfn.IFNA(VLOOKUP(E410,'Bijlage MPT'!B:N,13,FALSE),0)</f>
        <v>0</v>
      </c>
      <c r="M410" s="63">
        <f>_xlfn.IFNA(INDEX('Bijlage COT'!C:C,MATCH('Betaald tarief 2024'!E410,'Bijlage COT'!A:A,0)),0)</f>
        <v>0</v>
      </c>
      <c r="N410" s="63">
        <f>_xlfn.IFNA(VLOOKUP(E410,'Bijlage NBF'!B:P,15,FALSE),0)</f>
        <v>0</v>
      </c>
      <c r="O410" s="63">
        <f>IF(E410="ZMZ01",I410/(INDEX('Meerzorg gunning'!C:C,MATCH('Betaald tarief 2024'!A410,'Meerzorg gunning'!A:A,0))),MAX(J410:N410))</f>
        <v>0</v>
      </c>
      <c r="P410" s="20" t="str">
        <f t="shared" si="20"/>
        <v/>
      </c>
      <c r="Q410" s="63">
        <f t="shared" si="21"/>
        <v>0</v>
      </c>
    </row>
    <row r="411" spans="8:17" x14ac:dyDescent="0.25">
      <c r="H411" s="4"/>
      <c r="I411" s="66" t="e">
        <f t="shared" si="19"/>
        <v>#DIV/0!</v>
      </c>
      <c r="J411" s="63">
        <f>_xlfn.IFNA(VLOOKUP(E411,'Bijlage ZZP'!B:M,12,FALSE),0)</f>
        <v>0</v>
      </c>
      <c r="K411" s="63">
        <f>_xlfn.IFNA(VLOOKUP(E411,'Bijlage VPT'!B:M,12,FALSE),0)</f>
        <v>0</v>
      </c>
      <c r="L411" s="63">
        <f>_xlfn.IFNA(VLOOKUP(E411,'Bijlage MPT'!B:N,13,FALSE),0)</f>
        <v>0</v>
      </c>
      <c r="M411" s="63">
        <f>_xlfn.IFNA(INDEX('Bijlage COT'!C:C,MATCH('Betaald tarief 2024'!E411,'Bijlage COT'!A:A,0)),0)</f>
        <v>0</v>
      </c>
      <c r="N411" s="63">
        <f>_xlfn.IFNA(VLOOKUP(E411,'Bijlage NBF'!B:P,15,FALSE),0)</f>
        <v>0</v>
      </c>
      <c r="O411" s="63">
        <f>IF(E411="ZMZ01",I411/(INDEX('Meerzorg gunning'!C:C,MATCH('Betaald tarief 2024'!A411,'Meerzorg gunning'!A:A,0))),MAX(J411:N411))</f>
        <v>0</v>
      </c>
      <c r="P411" s="20" t="str">
        <f t="shared" si="20"/>
        <v/>
      </c>
      <c r="Q411" s="63">
        <f t="shared" si="21"/>
        <v>0</v>
      </c>
    </row>
    <row r="412" spans="8:17" x14ac:dyDescent="0.25">
      <c r="H412" s="4"/>
      <c r="I412" s="66" t="e">
        <f t="shared" si="19"/>
        <v>#DIV/0!</v>
      </c>
      <c r="J412" s="63">
        <f>_xlfn.IFNA(VLOOKUP(E412,'Bijlage ZZP'!B:M,12,FALSE),0)</f>
        <v>0</v>
      </c>
      <c r="K412" s="63">
        <f>_xlfn.IFNA(VLOOKUP(E412,'Bijlage VPT'!B:M,12,FALSE),0)</f>
        <v>0</v>
      </c>
      <c r="L412" s="63">
        <f>_xlfn.IFNA(VLOOKUP(E412,'Bijlage MPT'!B:N,13,FALSE),0)</f>
        <v>0</v>
      </c>
      <c r="M412" s="63">
        <f>_xlfn.IFNA(INDEX('Bijlage COT'!C:C,MATCH('Betaald tarief 2024'!E412,'Bijlage COT'!A:A,0)),0)</f>
        <v>0</v>
      </c>
      <c r="N412" s="63">
        <f>_xlfn.IFNA(VLOOKUP(E412,'Bijlage NBF'!B:P,15,FALSE),0)</f>
        <v>0</v>
      </c>
      <c r="O412" s="63">
        <f>IF(E412="ZMZ01",I412/(INDEX('Meerzorg gunning'!C:C,MATCH('Betaald tarief 2024'!A412,'Meerzorg gunning'!A:A,0))),MAX(J412:N412))</f>
        <v>0</v>
      </c>
      <c r="P412" s="20" t="str">
        <f t="shared" si="20"/>
        <v/>
      </c>
      <c r="Q412" s="63">
        <f t="shared" si="21"/>
        <v>0</v>
      </c>
    </row>
    <row r="413" spans="8:17" x14ac:dyDescent="0.25">
      <c r="H413" s="4"/>
      <c r="I413" s="66" t="e">
        <f t="shared" si="19"/>
        <v>#DIV/0!</v>
      </c>
      <c r="J413" s="63">
        <f>_xlfn.IFNA(VLOOKUP(E413,'Bijlage ZZP'!B:M,12,FALSE),0)</f>
        <v>0</v>
      </c>
      <c r="K413" s="63">
        <f>_xlfn.IFNA(VLOOKUP(E413,'Bijlage VPT'!B:M,12,FALSE),0)</f>
        <v>0</v>
      </c>
      <c r="L413" s="63">
        <f>_xlfn.IFNA(VLOOKUP(E413,'Bijlage MPT'!B:N,13,FALSE),0)</f>
        <v>0</v>
      </c>
      <c r="M413" s="63">
        <f>_xlfn.IFNA(INDEX('Bijlage COT'!C:C,MATCH('Betaald tarief 2024'!E413,'Bijlage COT'!A:A,0)),0)</f>
        <v>0</v>
      </c>
      <c r="N413" s="63">
        <f>_xlfn.IFNA(VLOOKUP(E413,'Bijlage NBF'!B:P,15,FALSE),0)</f>
        <v>0</v>
      </c>
      <c r="O413" s="63">
        <f>IF(E413="ZMZ01",I413/(INDEX('Meerzorg gunning'!C:C,MATCH('Betaald tarief 2024'!A413,'Meerzorg gunning'!A:A,0))),MAX(J413:N413))</f>
        <v>0</v>
      </c>
      <c r="P413" s="20" t="str">
        <f t="shared" si="20"/>
        <v/>
      </c>
      <c r="Q413" s="63">
        <f t="shared" si="21"/>
        <v>0</v>
      </c>
    </row>
    <row r="414" spans="8:17" x14ac:dyDescent="0.25">
      <c r="H414" s="4"/>
      <c r="I414" s="66" t="e">
        <f t="shared" si="19"/>
        <v>#DIV/0!</v>
      </c>
      <c r="J414" s="63">
        <f>_xlfn.IFNA(VLOOKUP(E414,'Bijlage ZZP'!B:M,12,FALSE),0)</f>
        <v>0</v>
      </c>
      <c r="K414" s="63">
        <f>_xlfn.IFNA(VLOOKUP(E414,'Bijlage VPT'!B:M,12,FALSE),0)</f>
        <v>0</v>
      </c>
      <c r="L414" s="63">
        <f>_xlfn.IFNA(VLOOKUP(E414,'Bijlage MPT'!B:N,13,FALSE),0)</f>
        <v>0</v>
      </c>
      <c r="M414" s="63">
        <f>_xlfn.IFNA(INDEX('Bijlage COT'!C:C,MATCH('Betaald tarief 2024'!E414,'Bijlage COT'!A:A,0)),0)</f>
        <v>0</v>
      </c>
      <c r="N414" s="63">
        <f>_xlfn.IFNA(VLOOKUP(E414,'Bijlage NBF'!B:P,15,FALSE),0)</f>
        <v>0</v>
      </c>
      <c r="O414" s="63">
        <f>IF(E414="ZMZ01",I414/(INDEX('Meerzorg gunning'!C:C,MATCH('Betaald tarief 2024'!A414,'Meerzorg gunning'!A:A,0))),MAX(J414:N414))</f>
        <v>0</v>
      </c>
      <c r="P414" s="20" t="str">
        <f t="shared" si="20"/>
        <v/>
      </c>
      <c r="Q414" s="63">
        <f t="shared" si="21"/>
        <v>0</v>
      </c>
    </row>
    <row r="415" spans="8:17" x14ac:dyDescent="0.25">
      <c r="H415" s="4"/>
      <c r="I415" s="66" t="e">
        <f t="shared" si="19"/>
        <v>#DIV/0!</v>
      </c>
      <c r="J415" s="63">
        <f>_xlfn.IFNA(VLOOKUP(E415,'Bijlage ZZP'!B:M,12,FALSE),0)</f>
        <v>0</v>
      </c>
      <c r="K415" s="63">
        <f>_xlfn.IFNA(VLOOKUP(E415,'Bijlage VPT'!B:M,12,FALSE),0)</f>
        <v>0</v>
      </c>
      <c r="L415" s="63">
        <f>_xlfn.IFNA(VLOOKUP(E415,'Bijlage MPT'!B:N,13,FALSE),0)</f>
        <v>0</v>
      </c>
      <c r="M415" s="63">
        <f>_xlfn.IFNA(INDEX('Bijlage COT'!C:C,MATCH('Betaald tarief 2024'!E415,'Bijlage COT'!A:A,0)),0)</f>
        <v>0</v>
      </c>
      <c r="N415" s="63">
        <f>_xlfn.IFNA(VLOOKUP(E415,'Bijlage NBF'!B:P,15,FALSE),0)</f>
        <v>0</v>
      </c>
      <c r="O415" s="63">
        <f>IF(E415="ZMZ01",I415/(INDEX('Meerzorg gunning'!C:C,MATCH('Betaald tarief 2024'!A415,'Meerzorg gunning'!A:A,0))),MAX(J415:N415))</f>
        <v>0</v>
      </c>
      <c r="P415" s="20" t="str">
        <f t="shared" si="20"/>
        <v/>
      </c>
      <c r="Q415" s="63">
        <f t="shared" si="21"/>
        <v>0</v>
      </c>
    </row>
    <row r="416" spans="8:17" x14ac:dyDescent="0.25">
      <c r="H416" s="4"/>
      <c r="I416" s="66" t="e">
        <f t="shared" si="19"/>
        <v>#DIV/0!</v>
      </c>
      <c r="J416" s="63">
        <f>_xlfn.IFNA(VLOOKUP(E416,'Bijlage ZZP'!B:M,12,FALSE),0)</f>
        <v>0</v>
      </c>
      <c r="K416" s="63">
        <f>_xlfn.IFNA(VLOOKUP(E416,'Bijlage VPT'!B:M,12,FALSE),0)</f>
        <v>0</v>
      </c>
      <c r="L416" s="63">
        <f>_xlfn.IFNA(VLOOKUP(E416,'Bijlage MPT'!B:N,13,FALSE),0)</f>
        <v>0</v>
      </c>
      <c r="M416" s="63">
        <f>_xlfn.IFNA(INDEX('Bijlage COT'!C:C,MATCH('Betaald tarief 2024'!E416,'Bijlage COT'!A:A,0)),0)</f>
        <v>0</v>
      </c>
      <c r="N416" s="63">
        <f>_xlfn.IFNA(VLOOKUP(E416,'Bijlage NBF'!B:P,15,FALSE),0)</f>
        <v>0</v>
      </c>
      <c r="O416" s="63">
        <f>IF(E416="ZMZ01",I416/(INDEX('Meerzorg gunning'!C:C,MATCH('Betaald tarief 2024'!A416,'Meerzorg gunning'!A:A,0))),MAX(J416:N416))</f>
        <v>0</v>
      </c>
      <c r="P416" s="20" t="str">
        <f t="shared" si="20"/>
        <v/>
      </c>
      <c r="Q416" s="63">
        <f t="shared" si="21"/>
        <v>0</v>
      </c>
    </row>
    <row r="417" spans="8:17" x14ac:dyDescent="0.25">
      <c r="H417" s="4"/>
      <c r="I417" s="66" t="e">
        <f t="shared" si="19"/>
        <v>#DIV/0!</v>
      </c>
      <c r="J417" s="63">
        <f>_xlfn.IFNA(VLOOKUP(E417,'Bijlage ZZP'!B:M,12,FALSE),0)</f>
        <v>0</v>
      </c>
      <c r="K417" s="63">
        <f>_xlfn.IFNA(VLOOKUP(E417,'Bijlage VPT'!B:M,12,FALSE),0)</f>
        <v>0</v>
      </c>
      <c r="L417" s="63">
        <f>_xlfn.IFNA(VLOOKUP(E417,'Bijlage MPT'!B:N,13,FALSE),0)</f>
        <v>0</v>
      </c>
      <c r="M417" s="63">
        <f>_xlfn.IFNA(INDEX('Bijlage COT'!C:C,MATCH('Betaald tarief 2024'!E417,'Bijlage COT'!A:A,0)),0)</f>
        <v>0</v>
      </c>
      <c r="N417" s="63">
        <f>_xlfn.IFNA(VLOOKUP(E417,'Bijlage NBF'!B:P,15,FALSE),0)</f>
        <v>0</v>
      </c>
      <c r="O417" s="63">
        <f>IF(E417="ZMZ01",I417/(INDEX('Meerzorg gunning'!C:C,MATCH('Betaald tarief 2024'!A417,'Meerzorg gunning'!A:A,0))),MAX(J417:N417))</f>
        <v>0</v>
      </c>
      <c r="P417" s="20" t="str">
        <f t="shared" si="20"/>
        <v/>
      </c>
      <c r="Q417" s="63">
        <f t="shared" si="21"/>
        <v>0</v>
      </c>
    </row>
    <row r="418" spans="8:17" x14ac:dyDescent="0.25">
      <c r="H418" s="4"/>
      <c r="I418" s="66" t="e">
        <f t="shared" si="19"/>
        <v>#DIV/0!</v>
      </c>
      <c r="J418" s="63">
        <f>_xlfn.IFNA(VLOOKUP(E418,'Bijlage ZZP'!B:M,12,FALSE),0)</f>
        <v>0</v>
      </c>
      <c r="K418" s="63">
        <f>_xlfn.IFNA(VLOOKUP(E418,'Bijlage VPT'!B:M,12,FALSE),0)</f>
        <v>0</v>
      </c>
      <c r="L418" s="63">
        <f>_xlfn.IFNA(VLOOKUP(E418,'Bijlage MPT'!B:N,13,FALSE),0)</f>
        <v>0</v>
      </c>
      <c r="M418" s="63">
        <f>_xlfn.IFNA(INDEX('Bijlage COT'!C:C,MATCH('Betaald tarief 2024'!E418,'Bijlage COT'!A:A,0)),0)</f>
        <v>0</v>
      </c>
      <c r="N418" s="63">
        <f>_xlfn.IFNA(VLOOKUP(E418,'Bijlage NBF'!B:P,15,FALSE),0)</f>
        <v>0</v>
      </c>
      <c r="O418" s="63">
        <f>IF(E418="ZMZ01",I418/(INDEX('Meerzorg gunning'!C:C,MATCH('Betaald tarief 2024'!A418,'Meerzorg gunning'!A:A,0))),MAX(J418:N418))</f>
        <v>0</v>
      </c>
      <c r="P418" s="20" t="str">
        <f t="shared" si="20"/>
        <v/>
      </c>
      <c r="Q418" s="63">
        <f t="shared" si="21"/>
        <v>0</v>
      </c>
    </row>
    <row r="419" spans="8:17" x14ac:dyDescent="0.25">
      <c r="H419" s="4"/>
      <c r="I419" s="66" t="e">
        <f t="shared" si="19"/>
        <v>#DIV/0!</v>
      </c>
      <c r="J419" s="63">
        <f>_xlfn.IFNA(VLOOKUP(E419,'Bijlage ZZP'!B:M,12,FALSE),0)</f>
        <v>0</v>
      </c>
      <c r="K419" s="63">
        <f>_xlfn.IFNA(VLOOKUP(E419,'Bijlage VPT'!B:M,12,FALSE),0)</f>
        <v>0</v>
      </c>
      <c r="L419" s="63">
        <f>_xlfn.IFNA(VLOOKUP(E419,'Bijlage MPT'!B:N,13,FALSE),0)</f>
        <v>0</v>
      </c>
      <c r="M419" s="63">
        <f>_xlfn.IFNA(INDEX('Bijlage COT'!C:C,MATCH('Betaald tarief 2024'!E419,'Bijlage COT'!A:A,0)),0)</f>
        <v>0</v>
      </c>
      <c r="N419" s="63">
        <f>_xlfn.IFNA(VLOOKUP(E419,'Bijlage NBF'!B:P,15,FALSE),0)</f>
        <v>0</v>
      </c>
      <c r="O419" s="63">
        <f>IF(E419="ZMZ01",I419/(INDEX('Meerzorg gunning'!C:C,MATCH('Betaald tarief 2024'!A419,'Meerzorg gunning'!A:A,0))),MAX(J419:N419))</f>
        <v>0</v>
      </c>
      <c r="P419" s="20" t="str">
        <f t="shared" si="20"/>
        <v/>
      </c>
      <c r="Q419" s="63">
        <f t="shared" si="21"/>
        <v>0</v>
      </c>
    </row>
    <row r="420" spans="8:17" x14ac:dyDescent="0.25">
      <c r="H420" s="4"/>
      <c r="I420" s="66" t="e">
        <f t="shared" si="19"/>
        <v>#DIV/0!</v>
      </c>
      <c r="J420" s="63">
        <f>_xlfn.IFNA(VLOOKUP(E420,'Bijlage ZZP'!B:M,12,FALSE),0)</f>
        <v>0</v>
      </c>
      <c r="K420" s="63">
        <f>_xlfn.IFNA(VLOOKUP(E420,'Bijlage VPT'!B:M,12,FALSE),0)</f>
        <v>0</v>
      </c>
      <c r="L420" s="63">
        <f>_xlfn.IFNA(VLOOKUP(E420,'Bijlage MPT'!B:N,13,FALSE),0)</f>
        <v>0</v>
      </c>
      <c r="M420" s="63">
        <f>_xlfn.IFNA(INDEX('Bijlage COT'!C:C,MATCH('Betaald tarief 2024'!E420,'Bijlage COT'!A:A,0)),0)</f>
        <v>0</v>
      </c>
      <c r="N420" s="63">
        <f>_xlfn.IFNA(VLOOKUP(E420,'Bijlage NBF'!B:P,15,FALSE),0)</f>
        <v>0</v>
      </c>
      <c r="O420" s="63">
        <f>IF(E420="ZMZ01",I420/(INDEX('Meerzorg gunning'!C:C,MATCH('Betaald tarief 2024'!A420,'Meerzorg gunning'!A:A,0))),MAX(J420:N420))</f>
        <v>0</v>
      </c>
      <c r="P420" s="20" t="str">
        <f t="shared" si="20"/>
        <v/>
      </c>
      <c r="Q420" s="63">
        <f t="shared" si="21"/>
        <v>0</v>
      </c>
    </row>
    <row r="421" spans="8:17" x14ac:dyDescent="0.25">
      <c r="H421" s="4"/>
      <c r="I421" s="66" t="e">
        <f t="shared" si="19"/>
        <v>#DIV/0!</v>
      </c>
      <c r="J421" s="63">
        <f>_xlfn.IFNA(VLOOKUP(E421,'Bijlage ZZP'!B:M,12,FALSE),0)</f>
        <v>0</v>
      </c>
      <c r="K421" s="63">
        <f>_xlfn.IFNA(VLOOKUP(E421,'Bijlage VPT'!B:M,12,FALSE),0)</f>
        <v>0</v>
      </c>
      <c r="L421" s="63">
        <f>_xlfn.IFNA(VLOOKUP(E421,'Bijlage MPT'!B:N,13,FALSE),0)</f>
        <v>0</v>
      </c>
      <c r="M421" s="63">
        <f>_xlfn.IFNA(INDEX('Bijlage COT'!C:C,MATCH('Betaald tarief 2024'!E421,'Bijlage COT'!A:A,0)),0)</f>
        <v>0</v>
      </c>
      <c r="N421" s="63">
        <f>_xlfn.IFNA(VLOOKUP(E421,'Bijlage NBF'!B:P,15,FALSE),0)</f>
        <v>0</v>
      </c>
      <c r="O421" s="63">
        <f>IF(E421="ZMZ01",I421/(INDEX('Meerzorg gunning'!C:C,MATCH('Betaald tarief 2024'!A421,'Meerzorg gunning'!A:A,0))),MAX(J421:N421))</f>
        <v>0</v>
      </c>
      <c r="P421" s="20" t="str">
        <f t="shared" si="20"/>
        <v/>
      </c>
      <c r="Q421" s="63">
        <f t="shared" si="21"/>
        <v>0</v>
      </c>
    </row>
    <row r="422" spans="8:17" x14ac:dyDescent="0.25">
      <c r="H422" s="4"/>
      <c r="I422" s="66" t="e">
        <f t="shared" si="19"/>
        <v>#DIV/0!</v>
      </c>
      <c r="J422" s="63">
        <f>_xlfn.IFNA(VLOOKUP(E422,'Bijlage ZZP'!B:M,12,FALSE),0)</f>
        <v>0</v>
      </c>
      <c r="K422" s="63">
        <f>_xlfn.IFNA(VLOOKUP(E422,'Bijlage VPT'!B:M,12,FALSE),0)</f>
        <v>0</v>
      </c>
      <c r="L422" s="63">
        <f>_xlfn.IFNA(VLOOKUP(E422,'Bijlage MPT'!B:N,13,FALSE),0)</f>
        <v>0</v>
      </c>
      <c r="M422" s="63">
        <f>_xlfn.IFNA(INDEX('Bijlage COT'!C:C,MATCH('Betaald tarief 2024'!E422,'Bijlage COT'!A:A,0)),0)</f>
        <v>0</v>
      </c>
      <c r="N422" s="63">
        <f>_xlfn.IFNA(VLOOKUP(E422,'Bijlage NBF'!B:P,15,FALSE),0)</f>
        <v>0</v>
      </c>
      <c r="O422" s="63">
        <f>IF(E422="ZMZ01",I422/(INDEX('Meerzorg gunning'!C:C,MATCH('Betaald tarief 2024'!A422,'Meerzorg gunning'!A:A,0))),MAX(J422:N422))</f>
        <v>0</v>
      </c>
      <c r="P422" s="20" t="str">
        <f t="shared" si="20"/>
        <v/>
      </c>
      <c r="Q422" s="63">
        <f t="shared" si="21"/>
        <v>0</v>
      </c>
    </row>
    <row r="423" spans="8:17" x14ac:dyDescent="0.25">
      <c r="H423" s="4"/>
      <c r="I423" s="66" t="e">
        <f t="shared" si="19"/>
        <v>#DIV/0!</v>
      </c>
      <c r="J423" s="63">
        <f>_xlfn.IFNA(VLOOKUP(E423,'Bijlage ZZP'!B:M,12,FALSE),0)</f>
        <v>0</v>
      </c>
      <c r="K423" s="63">
        <f>_xlfn.IFNA(VLOOKUP(E423,'Bijlage VPT'!B:M,12,FALSE),0)</f>
        <v>0</v>
      </c>
      <c r="L423" s="63">
        <f>_xlfn.IFNA(VLOOKUP(E423,'Bijlage MPT'!B:N,13,FALSE),0)</f>
        <v>0</v>
      </c>
      <c r="M423" s="63">
        <f>_xlfn.IFNA(INDEX('Bijlage COT'!C:C,MATCH('Betaald tarief 2024'!E423,'Bijlage COT'!A:A,0)),0)</f>
        <v>0</v>
      </c>
      <c r="N423" s="63">
        <f>_xlfn.IFNA(VLOOKUP(E423,'Bijlage NBF'!B:P,15,FALSE),0)</f>
        <v>0</v>
      </c>
      <c r="O423" s="63">
        <f>IF(E423="ZMZ01",I423/(INDEX('Meerzorg gunning'!C:C,MATCH('Betaald tarief 2024'!A423,'Meerzorg gunning'!A:A,0))),MAX(J423:N423))</f>
        <v>0</v>
      </c>
      <c r="P423" s="20" t="str">
        <f t="shared" si="20"/>
        <v/>
      </c>
      <c r="Q423" s="63">
        <f t="shared" si="21"/>
        <v>0</v>
      </c>
    </row>
    <row r="424" spans="8:17" x14ac:dyDescent="0.25">
      <c r="H424" s="4"/>
      <c r="I424" s="66" t="e">
        <f t="shared" si="19"/>
        <v>#DIV/0!</v>
      </c>
      <c r="J424" s="63">
        <f>_xlfn.IFNA(VLOOKUP(E424,'Bijlage ZZP'!B:M,12,FALSE),0)</f>
        <v>0</v>
      </c>
      <c r="K424" s="63">
        <f>_xlfn.IFNA(VLOOKUP(E424,'Bijlage VPT'!B:M,12,FALSE),0)</f>
        <v>0</v>
      </c>
      <c r="L424" s="63">
        <f>_xlfn.IFNA(VLOOKUP(E424,'Bijlage MPT'!B:N,13,FALSE),0)</f>
        <v>0</v>
      </c>
      <c r="M424" s="63">
        <f>_xlfn.IFNA(INDEX('Bijlage COT'!C:C,MATCH('Betaald tarief 2024'!E424,'Bijlage COT'!A:A,0)),0)</f>
        <v>0</v>
      </c>
      <c r="N424" s="63">
        <f>_xlfn.IFNA(VLOOKUP(E424,'Bijlage NBF'!B:P,15,FALSE),0)</f>
        <v>0</v>
      </c>
      <c r="O424" s="63">
        <f>IF(E424="ZMZ01",I424/(INDEX('Meerzorg gunning'!C:C,MATCH('Betaald tarief 2024'!A424,'Meerzorg gunning'!A:A,0))),MAX(J424:N424))</f>
        <v>0</v>
      </c>
      <c r="P424" s="20" t="str">
        <f t="shared" si="20"/>
        <v/>
      </c>
      <c r="Q424" s="63">
        <f t="shared" si="21"/>
        <v>0</v>
      </c>
    </row>
    <row r="425" spans="8:17" x14ac:dyDescent="0.25">
      <c r="H425" s="4"/>
      <c r="I425" s="66" t="e">
        <f t="shared" si="19"/>
        <v>#DIV/0!</v>
      </c>
      <c r="J425" s="63">
        <f>_xlfn.IFNA(VLOOKUP(E425,'Bijlage ZZP'!B:M,12,FALSE),0)</f>
        <v>0</v>
      </c>
      <c r="K425" s="63">
        <f>_xlfn.IFNA(VLOOKUP(E425,'Bijlage VPT'!B:M,12,FALSE),0)</f>
        <v>0</v>
      </c>
      <c r="L425" s="63">
        <f>_xlfn.IFNA(VLOOKUP(E425,'Bijlage MPT'!B:N,13,FALSE),0)</f>
        <v>0</v>
      </c>
      <c r="M425" s="63">
        <f>_xlfn.IFNA(INDEX('Bijlage COT'!C:C,MATCH('Betaald tarief 2024'!E425,'Bijlage COT'!A:A,0)),0)</f>
        <v>0</v>
      </c>
      <c r="N425" s="63">
        <f>_xlfn.IFNA(VLOOKUP(E425,'Bijlage NBF'!B:P,15,FALSE),0)</f>
        <v>0</v>
      </c>
      <c r="O425" s="63">
        <f>IF(E425="ZMZ01",I425/(INDEX('Meerzorg gunning'!C:C,MATCH('Betaald tarief 2024'!A425,'Meerzorg gunning'!A:A,0))),MAX(J425:N425))</f>
        <v>0</v>
      </c>
      <c r="P425" s="20" t="str">
        <f t="shared" si="20"/>
        <v/>
      </c>
      <c r="Q425" s="63">
        <f t="shared" si="21"/>
        <v>0</v>
      </c>
    </row>
    <row r="426" spans="8:17" x14ac:dyDescent="0.25">
      <c r="H426" s="4"/>
      <c r="I426" s="66" t="e">
        <f t="shared" si="19"/>
        <v>#DIV/0!</v>
      </c>
      <c r="J426" s="63">
        <f>_xlfn.IFNA(VLOOKUP(E426,'Bijlage ZZP'!B:M,12,FALSE),0)</f>
        <v>0</v>
      </c>
      <c r="K426" s="63">
        <f>_xlfn.IFNA(VLOOKUP(E426,'Bijlage VPT'!B:M,12,FALSE),0)</f>
        <v>0</v>
      </c>
      <c r="L426" s="63">
        <f>_xlfn.IFNA(VLOOKUP(E426,'Bijlage MPT'!B:N,13,FALSE),0)</f>
        <v>0</v>
      </c>
      <c r="M426" s="63">
        <f>_xlfn.IFNA(INDEX('Bijlage COT'!C:C,MATCH('Betaald tarief 2024'!E426,'Bijlage COT'!A:A,0)),0)</f>
        <v>0</v>
      </c>
      <c r="N426" s="63">
        <f>_xlfn.IFNA(VLOOKUP(E426,'Bijlage NBF'!B:P,15,FALSE),0)</f>
        <v>0</v>
      </c>
      <c r="O426" s="63">
        <f>IF(E426="ZMZ01",I426/(INDEX('Meerzorg gunning'!C:C,MATCH('Betaald tarief 2024'!A426,'Meerzorg gunning'!A:A,0))),MAX(J426:N426))</f>
        <v>0</v>
      </c>
      <c r="P426" s="20" t="str">
        <f t="shared" si="20"/>
        <v/>
      </c>
      <c r="Q426" s="63">
        <f t="shared" si="21"/>
        <v>0</v>
      </c>
    </row>
    <row r="427" spans="8:17" x14ac:dyDescent="0.25">
      <c r="H427" s="4"/>
      <c r="I427" s="66" t="e">
        <f t="shared" si="19"/>
        <v>#DIV/0!</v>
      </c>
      <c r="J427" s="63">
        <f>_xlfn.IFNA(VLOOKUP(E427,'Bijlage ZZP'!B:M,12,FALSE),0)</f>
        <v>0</v>
      </c>
      <c r="K427" s="63">
        <f>_xlfn.IFNA(VLOOKUP(E427,'Bijlage VPT'!B:M,12,FALSE),0)</f>
        <v>0</v>
      </c>
      <c r="L427" s="63">
        <f>_xlfn.IFNA(VLOOKUP(E427,'Bijlage MPT'!B:N,13,FALSE),0)</f>
        <v>0</v>
      </c>
      <c r="M427" s="63">
        <f>_xlfn.IFNA(INDEX('Bijlage COT'!C:C,MATCH('Betaald tarief 2024'!E427,'Bijlage COT'!A:A,0)),0)</f>
        <v>0</v>
      </c>
      <c r="N427" s="63">
        <f>_xlfn.IFNA(VLOOKUP(E427,'Bijlage NBF'!B:P,15,FALSE),0)</f>
        <v>0</v>
      </c>
      <c r="O427" s="63">
        <f>IF(E427="ZMZ01",I427/(INDEX('Meerzorg gunning'!C:C,MATCH('Betaald tarief 2024'!A427,'Meerzorg gunning'!A:A,0))),MAX(J427:N427))</f>
        <v>0</v>
      </c>
      <c r="P427" s="20" t="str">
        <f t="shared" si="20"/>
        <v/>
      </c>
      <c r="Q427" s="63">
        <f t="shared" si="21"/>
        <v>0</v>
      </c>
    </row>
    <row r="428" spans="8:17" x14ac:dyDescent="0.25">
      <c r="H428" s="4"/>
      <c r="I428" s="66" t="e">
        <f t="shared" si="19"/>
        <v>#DIV/0!</v>
      </c>
      <c r="J428" s="63">
        <f>_xlfn.IFNA(VLOOKUP(E428,'Bijlage ZZP'!B:M,12,FALSE),0)</f>
        <v>0</v>
      </c>
      <c r="K428" s="63">
        <f>_xlfn.IFNA(VLOOKUP(E428,'Bijlage VPT'!B:M,12,FALSE),0)</f>
        <v>0</v>
      </c>
      <c r="L428" s="63">
        <f>_xlfn.IFNA(VLOOKUP(E428,'Bijlage MPT'!B:N,13,FALSE),0)</f>
        <v>0</v>
      </c>
      <c r="M428" s="63">
        <f>_xlfn.IFNA(INDEX('Bijlage COT'!C:C,MATCH('Betaald tarief 2024'!E428,'Bijlage COT'!A:A,0)),0)</f>
        <v>0</v>
      </c>
      <c r="N428" s="63">
        <f>_xlfn.IFNA(VLOOKUP(E428,'Bijlage NBF'!B:P,15,FALSE),0)</f>
        <v>0</v>
      </c>
      <c r="O428" s="63">
        <f>IF(E428="ZMZ01",I428/(INDEX('Meerzorg gunning'!C:C,MATCH('Betaald tarief 2024'!A428,'Meerzorg gunning'!A:A,0))),MAX(J428:N428))</f>
        <v>0</v>
      </c>
      <c r="P428" s="20" t="str">
        <f t="shared" si="20"/>
        <v/>
      </c>
      <c r="Q428" s="63">
        <f t="shared" si="21"/>
        <v>0</v>
      </c>
    </row>
    <row r="429" spans="8:17" x14ac:dyDescent="0.25">
      <c r="H429" s="4"/>
      <c r="I429" s="66" t="e">
        <f t="shared" si="19"/>
        <v>#DIV/0!</v>
      </c>
      <c r="J429" s="63">
        <f>_xlfn.IFNA(VLOOKUP(E429,'Bijlage ZZP'!B:M,12,FALSE),0)</f>
        <v>0</v>
      </c>
      <c r="K429" s="63">
        <f>_xlfn.IFNA(VLOOKUP(E429,'Bijlage VPT'!B:M,12,FALSE),0)</f>
        <v>0</v>
      </c>
      <c r="L429" s="63">
        <f>_xlfn.IFNA(VLOOKUP(E429,'Bijlage MPT'!B:N,13,FALSE),0)</f>
        <v>0</v>
      </c>
      <c r="M429" s="63">
        <f>_xlfn.IFNA(INDEX('Bijlage COT'!C:C,MATCH('Betaald tarief 2024'!E429,'Bijlage COT'!A:A,0)),0)</f>
        <v>0</v>
      </c>
      <c r="N429" s="63">
        <f>_xlfn.IFNA(VLOOKUP(E429,'Bijlage NBF'!B:P,15,FALSE),0)</f>
        <v>0</v>
      </c>
      <c r="O429" s="63">
        <f>IF(E429="ZMZ01",I429/(INDEX('Meerzorg gunning'!C:C,MATCH('Betaald tarief 2024'!A429,'Meerzorg gunning'!A:A,0))),MAX(J429:N429))</f>
        <v>0</v>
      </c>
      <c r="P429" s="20" t="str">
        <f t="shared" si="20"/>
        <v/>
      </c>
      <c r="Q429" s="63">
        <f t="shared" si="21"/>
        <v>0</v>
      </c>
    </row>
    <row r="430" spans="8:17" x14ac:dyDescent="0.25">
      <c r="H430" s="4"/>
      <c r="I430" s="66" t="e">
        <f t="shared" si="19"/>
        <v>#DIV/0!</v>
      </c>
      <c r="J430" s="63">
        <f>_xlfn.IFNA(VLOOKUP(E430,'Bijlage ZZP'!B:M,12,FALSE),0)</f>
        <v>0</v>
      </c>
      <c r="K430" s="63">
        <f>_xlfn.IFNA(VLOOKUP(E430,'Bijlage VPT'!B:M,12,FALSE),0)</f>
        <v>0</v>
      </c>
      <c r="L430" s="63">
        <f>_xlfn.IFNA(VLOOKUP(E430,'Bijlage MPT'!B:N,13,FALSE),0)</f>
        <v>0</v>
      </c>
      <c r="M430" s="63">
        <f>_xlfn.IFNA(INDEX('Bijlage COT'!C:C,MATCH('Betaald tarief 2024'!E430,'Bijlage COT'!A:A,0)),0)</f>
        <v>0</v>
      </c>
      <c r="N430" s="63">
        <f>_xlfn.IFNA(VLOOKUP(E430,'Bijlage NBF'!B:P,15,FALSE),0)</f>
        <v>0</v>
      </c>
      <c r="O430" s="63">
        <f>IF(E430="ZMZ01",I430/(INDEX('Meerzorg gunning'!C:C,MATCH('Betaald tarief 2024'!A430,'Meerzorg gunning'!A:A,0))),MAX(J430:N430))</f>
        <v>0</v>
      </c>
      <c r="P430" s="20" t="str">
        <f t="shared" si="20"/>
        <v/>
      </c>
      <c r="Q430" s="63">
        <f t="shared" si="21"/>
        <v>0</v>
      </c>
    </row>
    <row r="431" spans="8:17" x14ac:dyDescent="0.25">
      <c r="H431" s="4"/>
      <c r="I431" s="66" t="e">
        <f t="shared" si="19"/>
        <v>#DIV/0!</v>
      </c>
      <c r="J431" s="63">
        <f>_xlfn.IFNA(VLOOKUP(E431,'Bijlage ZZP'!B:M,12,FALSE),0)</f>
        <v>0</v>
      </c>
      <c r="K431" s="63">
        <f>_xlfn.IFNA(VLOOKUP(E431,'Bijlage VPT'!B:M,12,FALSE),0)</f>
        <v>0</v>
      </c>
      <c r="L431" s="63">
        <f>_xlfn.IFNA(VLOOKUP(E431,'Bijlage MPT'!B:N,13,FALSE),0)</f>
        <v>0</v>
      </c>
      <c r="M431" s="63">
        <f>_xlfn.IFNA(INDEX('Bijlage COT'!C:C,MATCH('Betaald tarief 2024'!E431,'Bijlage COT'!A:A,0)),0)</f>
        <v>0</v>
      </c>
      <c r="N431" s="63">
        <f>_xlfn.IFNA(VLOOKUP(E431,'Bijlage NBF'!B:P,15,FALSE),0)</f>
        <v>0</v>
      </c>
      <c r="O431" s="63">
        <f>IF(E431="ZMZ01",I431/(INDEX('Meerzorg gunning'!C:C,MATCH('Betaald tarief 2024'!A431,'Meerzorg gunning'!A:A,0))),MAX(J431:N431))</f>
        <v>0</v>
      </c>
      <c r="P431" s="20" t="str">
        <f t="shared" si="20"/>
        <v/>
      </c>
      <c r="Q431" s="63">
        <f t="shared" si="21"/>
        <v>0</v>
      </c>
    </row>
    <row r="432" spans="8:17" x14ac:dyDescent="0.25">
      <c r="H432" s="4"/>
      <c r="I432" s="66" t="e">
        <f t="shared" si="19"/>
        <v>#DIV/0!</v>
      </c>
      <c r="J432" s="63">
        <f>_xlfn.IFNA(VLOOKUP(E432,'Bijlage ZZP'!B:M,12,FALSE),0)</f>
        <v>0</v>
      </c>
      <c r="K432" s="63">
        <f>_xlfn.IFNA(VLOOKUP(E432,'Bijlage VPT'!B:M,12,FALSE),0)</f>
        <v>0</v>
      </c>
      <c r="L432" s="63">
        <f>_xlfn.IFNA(VLOOKUP(E432,'Bijlage MPT'!B:N,13,FALSE),0)</f>
        <v>0</v>
      </c>
      <c r="M432" s="63">
        <f>_xlfn.IFNA(INDEX('Bijlage COT'!C:C,MATCH('Betaald tarief 2024'!E432,'Bijlage COT'!A:A,0)),0)</f>
        <v>0</v>
      </c>
      <c r="N432" s="63">
        <f>_xlfn.IFNA(VLOOKUP(E432,'Bijlage NBF'!B:P,15,FALSE),0)</f>
        <v>0</v>
      </c>
      <c r="O432" s="63">
        <f>IF(E432="ZMZ01",I432/(INDEX('Meerzorg gunning'!C:C,MATCH('Betaald tarief 2024'!A432,'Meerzorg gunning'!A:A,0))),MAX(J432:N432))</f>
        <v>0</v>
      </c>
      <c r="P432" s="20" t="str">
        <f t="shared" si="20"/>
        <v/>
      </c>
      <c r="Q432" s="63">
        <f t="shared" si="21"/>
        <v>0</v>
      </c>
    </row>
    <row r="433" spans="8:17" x14ac:dyDescent="0.25">
      <c r="H433" s="4"/>
      <c r="I433" s="66" t="e">
        <f t="shared" si="19"/>
        <v>#DIV/0!</v>
      </c>
      <c r="J433" s="63">
        <f>_xlfn.IFNA(VLOOKUP(E433,'Bijlage ZZP'!B:M,12,FALSE),0)</f>
        <v>0</v>
      </c>
      <c r="K433" s="63">
        <f>_xlfn.IFNA(VLOOKUP(E433,'Bijlage VPT'!B:M,12,FALSE),0)</f>
        <v>0</v>
      </c>
      <c r="L433" s="63">
        <f>_xlfn.IFNA(VLOOKUP(E433,'Bijlage MPT'!B:N,13,FALSE),0)</f>
        <v>0</v>
      </c>
      <c r="M433" s="63">
        <f>_xlfn.IFNA(INDEX('Bijlage COT'!C:C,MATCH('Betaald tarief 2024'!E433,'Bijlage COT'!A:A,0)),0)</f>
        <v>0</v>
      </c>
      <c r="N433" s="63">
        <f>_xlfn.IFNA(VLOOKUP(E433,'Bijlage NBF'!B:P,15,FALSE),0)</f>
        <v>0</v>
      </c>
      <c r="O433" s="63">
        <f>IF(E433="ZMZ01",I433/(INDEX('Meerzorg gunning'!C:C,MATCH('Betaald tarief 2024'!A433,'Meerzorg gunning'!A:A,0))),MAX(J433:N433))</f>
        <v>0</v>
      </c>
      <c r="P433" s="20" t="str">
        <f t="shared" si="20"/>
        <v/>
      </c>
      <c r="Q433" s="63">
        <f t="shared" si="21"/>
        <v>0</v>
      </c>
    </row>
    <row r="434" spans="8:17" x14ac:dyDescent="0.25">
      <c r="H434" s="4"/>
      <c r="I434" s="66" t="e">
        <f t="shared" si="19"/>
        <v>#DIV/0!</v>
      </c>
      <c r="J434" s="63">
        <f>_xlfn.IFNA(VLOOKUP(E434,'Bijlage ZZP'!B:M,12,FALSE),0)</f>
        <v>0</v>
      </c>
      <c r="K434" s="63">
        <f>_xlfn.IFNA(VLOOKUP(E434,'Bijlage VPT'!B:M,12,FALSE),0)</f>
        <v>0</v>
      </c>
      <c r="L434" s="63">
        <f>_xlfn.IFNA(VLOOKUP(E434,'Bijlage MPT'!B:N,13,FALSE),0)</f>
        <v>0</v>
      </c>
      <c r="M434" s="63">
        <f>_xlfn.IFNA(INDEX('Bijlage COT'!C:C,MATCH('Betaald tarief 2024'!E434,'Bijlage COT'!A:A,0)),0)</f>
        <v>0</v>
      </c>
      <c r="N434" s="63">
        <f>_xlfn.IFNA(VLOOKUP(E434,'Bijlage NBF'!B:P,15,FALSE),0)</f>
        <v>0</v>
      </c>
      <c r="O434" s="63">
        <f>IF(E434="ZMZ01",I434/(INDEX('Meerzorg gunning'!C:C,MATCH('Betaald tarief 2024'!A434,'Meerzorg gunning'!A:A,0))),MAX(J434:N434))</f>
        <v>0</v>
      </c>
      <c r="P434" s="20" t="str">
        <f t="shared" si="20"/>
        <v/>
      </c>
      <c r="Q434" s="63">
        <f t="shared" si="21"/>
        <v>0</v>
      </c>
    </row>
    <row r="435" spans="8:17" x14ac:dyDescent="0.25">
      <c r="H435" s="4"/>
      <c r="I435" s="66" t="e">
        <f t="shared" si="19"/>
        <v>#DIV/0!</v>
      </c>
      <c r="J435" s="63">
        <f>_xlfn.IFNA(VLOOKUP(E435,'Bijlage ZZP'!B:M,12,FALSE),0)</f>
        <v>0</v>
      </c>
      <c r="K435" s="63">
        <f>_xlfn.IFNA(VLOOKUP(E435,'Bijlage VPT'!B:M,12,FALSE),0)</f>
        <v>0</v>
      </c>
      <c r="L435" s="63">
        <f>_xlfn.IFNA(VLOOKUP(E435,'Bijlage MPT'!B:N,13,FALSE),0)</f>
        <v>0</v>
      </c>
      <c r="M435" s="63">
        <f>_xlfn.IFNA(INDEX('Bijlage COT'!C:C,MATCH('Betaald tarief 2024'!E435,'Bijlage COT'!A:A,0)),0)</f>
        <v>0</v>
      </c>
      <c r="N435" s="63">
        <f>_xlfn.IFNA(VLOOKUP(E435,'Bijlage NBF'!B:P,15,FALSE),0)</f>
        <v>0</v>
      </c>
      <c r="O435" s="63">
        <f>IF(E435="ZMZ01",I435/(INDEX('Meerzorg gunning'!C:C,MATCH('Betaald tarief 2024'!A435,'Meerzorg gunning'!A:A,0))),MAX(J435:N435))</f>
        <v>0</v>
      </c>
      <c r="P435" s="20" t="str">
        <f t="shared" si="20"/>
        <v/>
      </c>
      <c r="Q435" s="63">
        <f t="shared" si="21"/>
        <v>0</v>
      </c>
    </row>
    <row r="436" spans="8:17" x14ac:dyDescent="0.25">
      <c r="H436" s="4"/>
      <c r="I436" s="66" t="e">
        <f t="shared" si="19"/>
        <v>#DIV/0!</v>
      </c>
      <c r="J436" s="63">
        <f>_xlfn.IFNA(VLOOKUP(E436,'Bijlage ZZP'!B:M,12,FALSE),0)</f>
        <v>0</v>
      </c>
      <c r="K436" s="63">
        <f>_xlfn.IFNA(VLOOKUP(E436,'Bijlage VPT'!B:M,12,FALSE),0)</f>
        <v>0</v>
      </c>
      <c r="L436" s="63">
        <f>_xlfn.IFNA(VLOOKUP(E436,'Bijlage MPT'!B:N,13,FALSE),0)</f>
        <v>0</v>
      </c>
      <c r="M436" s="63">
        <f>_xlfn.IFNA(INDEX('Bijlage COT'!C:C,MATCH('Betaald tarief 2024'!E436,'Bijlage COT'!A:A,0)),0)</f>
        <v>0</v>
      </c>
      <c r="N436" s="63">
        <f>_xlfn.IFNA(VLOOKUP(E436,'Bijlage NBF'!B:P,15,FALSE),0)</f>
        <v>0</v>
      </c>
      <c r="O436" s="63">
        <f>IF(E436="ZMZ01",I436/(INDEX('Meerzorg gunning'!C:C,MATCH('Betaald tarief 2024'!A436,'Meerzorg gunning'!A:A,0))),MAX(J436:N436))</f>
        <v>0</v>
      </c>
      <c r="P436" s="20" t="str">
        <f t="shared" si="20"/>
        <v/>
      </c>
      <c r="Q436" s="63">
        <f t="shared" si="21"/>
        <v>0</v>
      </c>
    </row>
    <row r="437" spans="8:17" x14ac:dyDescent="0.25">
      <c r="H437" s="4"/>
      <c r="I437" s="66" t="e">
        <f t="shared" si="19"/>
        <v>#DIV/0!</v>
      </c>
      <c r="J437" s="63">
        <f>_xlfn.IFNA(VLOOKUP(E437,'Bijlage ZZP'!B:M,12,FALSE),0)</f>
        <v>0</v>
      </c>
      <c r="K437" s="63">
        <f>_xlfn.IFNA(VLOOKUP(E437,'Bijlage VPT'!B:M,12,FALSE),0)</f>
        <v>0</v>
      </c>
      <c r="L437" s="63">
        <f>_xlfn.IFNA(VLOOKUP(E437,'Bijlage MPT'!B:N,13,FALSE),0)</f>
        <v>0</v>
      </c>
      <c r="M437" s="63">
        <f>_xlfn.IFNA(INDEX('Bijlage COT'!C:C,MATCH('Betaald tarief 2024'!E437,'Bijlage COT'!A:A,0)),0)</f>
        <v>0</v>
      </c>
      <c r="N437" s="63">
        <f>_xlfn.IFNA(VLOOKUP(E437,'Bijlage NBF'!B:P,15,FALSE),0)</f>
        <v>0</v>
      </c>
      <c r="O437" s="63">
        <f>IF(E437="ZMZ01",I437/(INDEX('Meerzorg gunning'!C:C,MATCH('Betaald tarief 2024'!A437,'Meerzorg gunning'!A:A,0))),MAX(J437:N437))</f>
        <v>0</v>
      </c>
      <c r="P437" s="20" t="str">
        <f t="shared" si="20"/>
        <v/>
      </c>
      <c r="Q437" s="63">
        <f t="shared" si="21"/>
        <v>0</v>
      </c>
    </row>
    <row r="438" spans="8:17" x14ac:dyDescent="0.25">
      <c r="H438" s="4"/>
      <c r="I438" s="66" t="e">
        <f t="shared" si="19"/>
        <v>#DIV/0!</v>
      </c>
      <c r="J438" s="63">
        <f>_xlfn.IFNA(VLOOKUP(E438,'Bijlage ZZP'!B:M,12,FALSE),0)</f>
        <v>0</v>
      </c>
      <c r="K438" s="63">
        <f>_xlfn.IFNA(VLOOKUP(E438,'Bijlage VPT'!B:M,12,FALSE),0)</f>
        <v>0</v>
      </c>
      <c r="L438" s="63">
        <f>_xlfn.IFNA(VLOOKUP(E438,'Bijlage MPT'!B:N,13,FALSE),0)</f>
        <v>0</v>
      </c>
      <c r="M438" s="63">
        <f>_xlfn.IFNA(INDEX('Bijlage COT'!C:C,MATCH('Betaald tarief 2024'!E438,'Bijlage COT'!A:A,0)),0)</f>
        <v>0</v>
      </c>
      <c r="N438" s="63">
        <f>_xlfn.IFNA(VLOOKUP(E438,'Bijlage NBF'!B:P,15,FALSE),0)</f>
        <v>0</v>
      </c>
      <c r="O438" s="63">
        <f>IF(E438="ZMZ01",I438/(INDEX('Meerzorg gunning'!C:C,MATCH('Betaald tarief 2024'!A438,'Meerzorg gunning'!A:A,0))),MAX(J438:N438))</f>
        <v>0</v>
      </c>
      <c r="P438" s="20" t="str">
        <f t="shared" si="20"/>
        <v/>
      </c>
      <c r="Q438" s="63">
        <f t="shared" si="21"/>
        <v>0</v>
      </c>
    </row>
    <row r="439" spans="8:17" x14ac:dyDescent="0.25">
      <c r="H439" s="4"/>
      <c r="I439" s="66" t="e">
        <f t="shared" si="19"/>
        <v>#DIV/0!</v>
      </c>
      <c r="J439" s="63">
        <f>_xlfn.IFNA(VLOOKUP(E439,'Bijlage ZZP'!B:M,12,FALSE),0)</f>
        <v>0</v>
      </c>
      <c r="K439" s="63">
        <f>_xlfn.IFNA(VLOOKUP(E439,'Bijlage VPT'!B:M,12,FALSE),0)</f>
        <v>0</v>
      </c>
      <c r="L439" s="63">
        <f>_xlfn.IFNA(VLOOKUP(E439,'Bijlage MPT'!B:N,13,FALSE),0)</f>
        <v>0</v>
      </c>
      <c r="M439" s="63">
        <f>_xlfn.IFNA(INDEX('Bijlage COT'!C:C,MATCH('Betaald tarief 2024'!E439,'Bijlage COT'!A:A,0)),0)</f>
        <v>0</v>
      </c>
      <c r="N439" s="63">
        <f>_xlfn.IFNA(VLOOKUP(E439,'Bijlage NBF'!B:P,15,FALSE),0)</f>
        <v>0</v>
      </c>
      <c r="O439" s="63">
        <f>IF(E439="ZMZ01",I439/(INDEX('Meerzorg gunning'!C:C,MATCH('Betaald tarief 2024'!A439,'Meerzorg gunning'!A:A,0))),MAX(J439:N439))</f>
        <v>0</v>
      </c>
      <c r="P439" s="20" t="str">
        <f t="shared" si="20"/>
        <v/>
      </c>
      <c r="Q439" s="63">
        <f t="shared" si="21"/>
        <v>0</v>
      </c>
    </row>
    <row r="440" spans="8:17" x14ac:dyDescent="0.25">
      <c r="H440" s="4"/>
      <c r="I440" s="66" t="e">
        <f t="shared" si="19"/>
        <v>#DIV/0!</v>
      </c>
      <c r="J440" s="63">
        <f>_xlfn.IFNA(VLOOKUP(E440,'Bijlage ZZP'!B:M,12,FALSE),0)</f>
        <v>0</v>
      </c>
      <c r="K440" s="63">
        <f>_xlfn.IFNA(VLOOKUP(E440,'Bijlage VPT'!B:M,12,FALSE),0)</f>
        <v>0</v>
      </c>
      <c r="L440" s="63">
        <f>_xlfn.IFNA(VLOOKUP(E440,'Bijlage MPT'!B:N,13,FALSE),0)</f>
        <v>0</v>
      </c>
      <c r="M440" s="63">
        <f>_xlfn.IFNA(INDEX('Bijlage COT'!C:C,MATCH('Betaald tarief 2024'!E440,'Bijlage COT'!A:A,0)),0)</f>
        <v>0</v>
      </c>
      <c r="N440" s="63">
        <f>_xlfn.IFNA(VLOOKUP(E440,'Bijlage NBF'!B:P,15,FALSE),0)</f>
        <v>0</v>
      </c>
      <c r="O440" s="63">
        <f>IF(E440="ZMZ01",I440/(INDEX('Meerzorg gunning'!C:C,MATCH('Betaald tarief 2024'!A440,'Meerzorg gunning'!A:A,0))),MAX(J440:N440))</f>
        <v>0</v>
      </c>
      <c r="P440" s="20" t="str">
        <f t="shared" si="20"/>
        <v/>
      </c>
      <c r="Q440" s="63">
        <f t="shared" si="21"/>
        <v>0</v>
      </c>
    </row>
    <row r="441" spans="8:17" x14ac:dyDescent="0.25">
      <c r="H441" s="4"/>
      <c r="I441" s="66" t="e">
        <f t="shared" si="19"/>
        <v>#DIV/0!</v>
      </c>
      <c r="J441" s="63">
        <f>_xlfn.IFNA(VLOOKUP(E441,'Bijlage ZZP'!B:M,12,FALSE),0)</f>
        <v>0</v>
      </c>
      <c r="K441" s="63">
        <f>_xlfn.IFNA(VLOOKUP(E441,'Bijlage VPT'!B:M,12,FALSE),0)</f>
        <v>0</v>
      </c>
      <c r="L441" s="63">
        <f>_xlfn.IFNA(VLOOKUP(E441,'Bijlage MPT'!B:N,13,FALSE),0)</f>
        <v>0</v>
      </c>
      <c r="M441" s="63">
        <f>_xlfn.IFNA(INDEX('Bijlage COT'!C:C,MATCH('Betaald tarief 2024'!E441,'Bijlage COT'!A:A,0)),0)</f>
        <v>0</v>
      </c>
      <c r="N441" s="63">
        <f>_xlfn.IFNA(VLOOKUP(E441,'Bijlage NBF'!B:P,15,FALSE),0)</f>
        <v>0</v>
      </c>
      <c r="O441" s="63">
        <f>IF(E441="ZMZ01",I441/(INDEX('Meerzorg gunning'!C:C,MATCH('Betaald tarief 2024'!A441,'Meerzorg gunning'!A:A,0))),MAX(J441:N441))</f>
        <v>0</v>
      </c>
      <c r="P441" s="20" t="str">
        <f t="shared" si="20"/>
        <v/>
      </c>
      <c r="Q441" s="63">
        <f t="shared" si="21"/>
        <v>0</v>
      </c>
    </row>
    <row r="442" spans="8:17" x14ac:dyDescent="0.25">
      <c r="H442" s="4"/>
      <c r="I442" s="66" t="e">
        <f t="shared" si="19"/>
        <v>#DIV/0!</v>
      </c>
      <c r="J442" s="63">
        <f>_xlfn.IFNA(VLOOKUP(E442,'Bijlage ZZP'!B:M,12,FALSE),0)</f>
        <v>0</v>
      </c>
      <c r="K442" s="63">
        <f>_xlfn.IFNA(VLOOKUP(E442,'Bijlage VPT'!B:M,12,FALSE),0)</f>
        <v>0</v>
      </c>
      <c r="L442" s="63">
        <f>_xlfn.IFNA(VLOOKUP(E442,'Bijlage MPT'!B:N,13,FALSE),0)</f>
        <v>0</v>
      </c>
      <c r="M442" s="63">
        <f>_xlfn.IFNA(INDEX('Bijlage COT'!C:C,MATCH('Betaald tarief 2024'!E442,'Bijlage COT'!A:A,0)),0)</f>
        <v>0</v>
      </c>
      <c r="N442" s="63">
        <f>_xlfn.IFNA(VLOOKUP(E442,'Bijlage NBF'!B:P,15,FALSE),0)</f>
        <v>0</v>
      </c>
      <c r="O442" s="63">
        <f>IF(E442="ZMZ01",I442/(INDEX('Meerzorg gunning'!C:C,MATCH('Betaald tarief 2024'!A442,'Meerzorg gunning'!A:A,0))),MAX(J442:N442))</f>
        <v>0</v>
      </c>
      <c r="P442" s="20" t="str">
        <f t="shared" si="20"/>
        <v/>
      </c>
      <c r="Q442" s="63">
        <f t="shared" si="21"/>
        <v>0</v>
      </c>
    </row>
    <row r="443" spans="8:17" x14ac:dyDescent="0.25">
      <c r="H443" s="4"/>
      <c r="I443" s="66" t="e">
        <f t="shared" si="19"/>
        <v>#DIV/0!</v>
      </c>
      <c r="J443" s="63">
        <f>_xlfn.IFNA(VLOOKUP(E443,'Bijlage ZZP'!B:M,12,FALSE),0)</f>
        <v>0</v>
      </c>
      <c r="K443" s="63">
        <f>_xlfn.IFNA(VLOOKUP(E443,'Bijlage VPT'!B:M,12,FALSE),0)</f>
        <v>0</v>
      </c>
      <c r="L443" s="63">
        <f>_xlfn.IFNA(VLOOKUP(E443,'Bijlage MPT'!B:N,13,FALSE),0)</f>
        <v>0</v>
      </c>
      <c r="M443" s="63">
        <f>_xlfn.IFNA(INDEX('Bijlage COT'!C:C,MATCH('Betaald tarief 2024'!E443,'Bijlage COT'!A:A,0)),0)</f>
        <v>0</v>
      </c>
      <c r="N443" s="63">
        <f>_xlfn.IFNA(VLOOKUP(E443,'Bijlage NBF'!B:P,15,FALSE),0)</f>
        <v>0</v>
      </c>
      <c r="O443" s="63">
        <f>IF(E443="ZMZ01",I443/(INDEX('Meerzorg gunning'!C:C,MATCH('Betaald tarief 2024'!A443,'Meerzorg gunning'!A:A,0))),MAX(J443:N443))</f>
        <v>0</v>
      </c>
      <c r="P443" s="20" t="str">
        <f t="shared" si="20"/>
        <v/>
      </c>
      <c r="Q443" s="63">
        <f t="shared" si="21"/>
        <v>0</v>
      </c>
    </row>
    <row r="444" spans="8:17" x14ac:dyDescent="0.25">
      <c r="H444" s="4"/>
      <c r="I444" s="66" t="e">
        <f t="shared" si="19"/>
        <v>#DIV/0!</v>
      </c>
      <c r="J444" s="63">
        <f>_xlfn.IFNA(VLOOKUP(E444,'Bijlage ZZP'!B:M,12,FALSE),0)</f>
        <v>0</v>
      </c>
      <c r="K444" s="63">
        <f>_xlfn.IFNA(VLOOKUP(E444,'Bijlage VPT'!B:M,12,FALSE),0)</f>
        <v>0</v>
      </c>
      <c r="L444" s="63">
        <f>_xlfn.IFNA(VLOOKUP(E444,'Bijlage MPT'!B:N,13,FALSE),0)</f>
        <v>0</v>
      </c>
      <c r="M444" s="63">
        <f>_xlfn.IFNA(INDEX('Bijlage COT'!C:C,MATCH('Betaald tarief 2024'!E444,'Bijlage COT'!A:A,0)),0)</f>
        <v>0</v>
      </c>
      <c r="N444" s="63">
        <f>_xlfn.IFNA(VLOOKUP(E444,'Bijlage NBF'!B:P,15,FALSE),0)</f>
        <v>0</v>
      </c>
      <c r="O444" s="63">
        <f>IF(E444="ZMZ01",I444/(INDEX('Meerzorg gunning'!C:C,MATCH('Betaald tarief 2024'!A444,'Meerzorg gunning'!A:A,0))),MAX(J444:N444))</f>
        <v>0</v>
      </c>
      <c r="P444" s="20" t="str">
        <f t="shared" si="20"/>
        <v/>
      </c>
      <c r="Q444" s="63">
        <f t="shared" si="21"/>
        <v>0</v>
      </c>
    </row>
    <row r="445" spans="8:17" x14ac:dyDescent="0.25">
      <c r="H445" s="4"/>
      <c r="I445" s="66" t="e">
        <f t="shared" si="19"/>
        <v>#DIV/0!</v>
      </c>
      <c r="J445" s="63">
        <f>_xlfn.IFNA(VLOOKUP(E445,'Bijlage ZZP'!B:M,12,FALSE),0)</f>
        <v>0</v>
      </c>
      <c r="K445" s="63">
        <f>_xlfn.IFNA(VLOOKUP(E445,'Bijlage VPT'!B:M,12,FALSE),0)</f>
        <v>0</v>
      </c>
      <c r="L445" s="63">
        <f>_xlfn.IFNA(VLOOKUP(E445,'Bijlage MPT'!B:N,13,FALSE),0)</f>
        <v>0</v>
      </c>
      <c r="M445" s="63">
        <f>_xlfn.IFNA(INDEX('Bijlage COT'!C:C,MATCH('Betaald tarief 2024'!E445,'Bijlage COT'!A:A,0)),0)</f>
        <v>0</v>
      </c>
      <c r="N445" s="63">
        <f>_xlfn.IFNA(VLOOKUP(E445,'Bijlage NBF'!B:P,15,FALSE),0)</f>
        <v>0</v>
      </c>
      <c r="O445" s="63">
        <f>IF(E445="ZMZ01",I445/(INDEX('Meerzorg gunning'!C:C,MATCH('Betaald tarief 2024'!A445,'Meerzorg gunning'!A:A,0))),MAX(J445:N445))</f>
        <v>0</v>
      </c>
      <c r="P445" s="20" t="str">
        <f t="shared" si="20"/>
        <v/>
      </c>
      <c r="Q445" s="63">
        <f t="shared" si="21"/>
        <v>0</v>
      </c>
    </row>
    <row r="446" spans="8:17" x14ac:dyDescent="0.25">
      <c r="H446" s="4"/>
      <c r="I446" s="66" t="e">
        <f t="shared" si="19"/>
        <v>#DIV/0!</v>
      </c>
      <c r="J446" s="63">
        <f>_xlfn.IFNA(VLOOKUP(E446,'Bijlage ZZP'!B:M,12,FALSE),0)</f>
        <v>0</v>
      </c>
      <c r="K446" s="63">
        <f>_xlfn.IFNA(VLOOKUP(E446,'Bijlage VPT'!B:M,12,FALSE),0)</f>
        <v>0</v>
      </c>
      <c r="L446" s="63">
        <f>_xlfn.IFNA(VLOOKUP(E446,'Bijlage MPT'!B:N,13,FALSE),0)</f>
        <v>0</v>
      </c>
      <c r="M446" s="63">
        <f>_xlfn.IFNA(INDEX('Bijlage COT'!C:C,MATCH('Betaald tarief 2024'!E446,'Bijlage COT'!A:A,0)),0)</f>
        <v>0</v>
      </c>
      <c r="N446" s="63">
        <f>_xlfn.IFNA(VLOOKUP(E446,'Bijlage NBF'!B:P,15,FALSE),0)</f>
        <v>0</v>
      </c>
      <c r="O446" s="63">
        <f>IF(E446="ZMZ01",I446/(INDEX('Meerzorg gunning'!C:C,MATCH('Betaald tarief 2024'!A446,'Meerzorg gunning'!A:A,0))),MAX(J446:N446))</f>
        <v>0</v>
      </c>
      <c r="P446" s="20" t="str">
        <f t="shared" si="20"/>
        <v/>
      </c>
      <c r="Q446" s="63">
        <f t="shared" si="21"/>
        <v>0</v>
      </c>
    </row>
    <row r="447" spans="8:17" x14ac:dyDescent="0.25">
      <c r="H447" s="4"/>
      <c r="I447" s="66" t="e">
        <f t="shared" si="19"/>
        <v>#DIV/0!</v>
      </c>
      <c r="J447" s="63">
        <f>_xlfn.IFNA(VLOOKUP(E447,'Bijlage ZZP'!B:M,12,FALSE),0)</f>
        <v>0</v>
      </c>
      <c r="K447" s="63">
        <f>_xlfn.IFNA(VLOOKUP(E447,'Bijlage VPT'!B:M,12,FALSE),0)</f>
        <v>0</v>
      </c>
      <c r="L447" s="63">
        <f>_xlfn.IFNA(VLOOKUP(E447,'Bijlage MPT'!B:N,13,FALSE),0)</f>
        <v>0</v>
      </c>
      <c r="M447" s="63">
        <f>_xlfn.IFNA(INDEX('Bijlage COT'!C:C,MATCH('Betaald tarief 2024'!E447,'Bijlage COT'!A:A,0)),0)</f>
        <v>0</v>
      </c>
      <c r="N447" s="63">
        <f>_xlfn.IFNA(VLOOKUP(E447,'Bijlage NBF'!B:P,15,FALSE),0)</f>
        <v>0</v>
      </c>
      <c r="O447" s="63">
        <f>IF(E447="ZMZ01",I447/(INDEX('Meerzorg gunning'!C:C,MATCH('Betaald tarief 2024'!A447,'Meerzorg gunning'!A:A,0))),MAX(J447:N447))</f>
        <v>0</v>
      </c>
      <c r="P447" s="20" t="str">
        <f t="shared" si="20"/>
        <v/>
      </c>
      <c r="Q447" s="63">
        <f t="shared" si="21"/>
        <v>0</v>
      </c>
    </row>
    <row r="448" spans="8:17" x14ac:dyDescent="0.25">
      <c r="H448" s="4"/>
      <c r="I448" s="66" t="e">
        <f t="shared" si="19"/>
        <v>#DIV/0!</v>
      </c>
      <c r="J448" s="63">
        <f>_xlfn.IFNA(VLOOKUP(E448,'Bijlage ZZP'!B:M,12,FALSE),0)</f>
        <v>0</v>
      </c>
      <c r="K448" s="63">
        <f>_xlfn.IFNA(VLOOKUP(E448,'Bijlage VPT'!B:M,12,FALSE),0)</f>
        <v>0</v>
      </c>
      <c r="L448" s="63">
        <f>_xlfn.IFNA(VLOOKUP(E448,'Bijlage MPT'!B:N,13,FALSE),0)</f>
        <v>0</v>
      </c>
      <c r="M448" s="63">
        <f>_xlfn.IFNA(INDEX('Bijlage COT'!C:C,MATCH('Betaald tarief 2024'!E448,'Bijlage COT'!A:A,0)),0)</f>
        <v>0</v>
      </c>
      <c r="N448" s="63">
        <f>_xlfn.IFNA(VLOOKUP(E448,'Bijlage NBF'!B:P,15,FALSE),0)</f>
        <v>0</v>
      </c>
      <c r="O448" s="63">
        <f>IF(E448="ZMZ01",I448/(INDEX('Meerzorg gunning'!C:C,MATCH('Betaald tarief 2024'!A448,'Meerzorg gunning'!A:A,0))),MAX(J448:N448))</f>
        <v>0</v>
      </c>
      <c r="P448" s="20" t="str">
        <f t="shared" si="20"/>
        <v/>
      </c>
      <c r="Q448" s="63">
        <f t="shared" si="21"/>
        <v>0</v>
      </c>
    </row>
    <row r="449" spans="8:17" x14ac:dyDescent="0.25">
      <c r="H449" s="4"/>
      <c r="I449" s="66" t="e">
        <f t="shared" si="19"/>
        <v>#DIV/0!</v>
      </c>
      <c r="J449" s="63">
        <f>_xlfn.IFNA(VLOOKUP(E449,'Bijlage ZZP'!B:M,12,FALSE),0)</f>
        <v>0</v>
      </c>
      <c r="K449" s="63">
        <f>_xlfn.IFNA(VLOOKUP(E449,'Bijlage VPT'!B:M,12,FALSE),0)</f>
        <v>0</v>
      </c>
      <c r="L449" s="63">
        <f>_xlfn.IFNA(VLOOKUP(E449,'Bijlage MPT'!B:N,13,FALSE),0)</f>
        <v>0</v>
      </c>
      <c r="M449" s="63">
        <f>_xlfn.IFNA(INDEX('Bijlage COT'!C:C,MATCH('Betaald tarief 2024'!E449,'Bijlage COT'!A:A,0)),0)</f>
        <v>0</v>
      </c>
      <c r="N449" s="63">
        <f>_xlfn.IFNA(VLOOKUP(E449,'Bijlage NBF'!B:P,15,FALSE),0)</f>
        <v>0</v>
      </c>
      <c r="O449" s="63">
        <f>IF(E449="ZMZ01",I449/(INDEX('Meerzorg gunning'!C:C,MATCH('Betaald tarief 2024'!A449,'Meerzorg gunning'!A:A,0))),MAX(J449:N449))</f>
        <v>0</v>
      </c>
      <c r="P449" s="20" t="str">
        <f t="shared" si="20"/>
        <v/>
      </c>
      <c r="Q449" s="63">
        <f t="shared" si="21"/>
        <v>0</v>
      </c>
    </row>
    <row r="450" spans="8:17" x14ac:dyDescent="0.25">
      <c r="H450" s="4"/>
      <c r="I450" s="66" t="e">
        <f t="shared" ref="I450:I513" si="22">G450/H450</f>
        <v>#DIV/0!</v>
      </c>
      <c r="J450" s="63">
        <f>_xlfn.IFNA(VLOOKUP(E450,'Bijlage ZZP'!B:M,12,FALSE),0)</f>
        <v>0</v>
      </c>
      <c r="K450" s="63">
        <f>_xlfn.IFNA(VLOOKUP(E450,'Bijlage VPT'!B:M,12,FALSE),0)</f>
        <v>0</v>
      </c>
      <c r="L450" s="63">
        <f>_xlfn.IFNA(VLOOKUP(E450,'Bijlage MPT'!B:N,13,FALSE),0)</f>
        <v>0</v>
      </c>
      <c r="M450" s="63">
        <f>_xlfn.IFNA(INDEX('Bijlage COT'!C:C,MATCH('Betaald tarief 2024'!E450,'Bijlage COT'!A:A,0)),0)</f>
        <v>0</v>
      </c>
      <c r="N450" s="63">
        <f>_xlfn.IFNA(VLOOKUP(E450,'Bijlage NBF'!B:P,15,FALSE),0)</f>
        <v>0</v>
      </c>
      <c r="O450" s="63">
        <f>IF(E450="ZMZ01",I450/(INDEX('Meerzorg gunning'!C:C,MATCH('Betaald tarief 2024'!A450,'Meerzorg gunning'!A:A,0))),MAX(J450:N450))</f>
        <v>0</v>
      </c>
      <c r="P450" s="20" t="str">
        <f t="shared" ref="P450:P513" si="23">IFERROR((I450/O450),"")</f>
        <v/>
      </c>
      <c r="Q450" s="63">
        <f t="shared" si="21"/>
        <v>0</v>
      </c>
    </row>
    <row r="451" spans="8:17" x14ac:dyDescent="0.25">
      <c r="H451" s="4"/>
      <c r="I451" s="66" t="e">
        <f t="shared" si="22"/>
        <v>#DIV/0!</v>
      </c>
      <c r="J451" s="63">
        <f>_xlfn.IFNA(VLOOKUP(E451,'Bijlage ZZP'!B:M,12,FALSE),0)</f>
        <v>0</v>
      </c>
      <c r="K451" s="63">
        <f>_xlfn.IFNA(VLOOKUP(E451,'Bijlage VPT'!B:M,12,FALSE),0)</f>
        <v>0</v>
      </c>
      <c r="L451" s="63">
        <f>_xlfn.IFNA(VLOOKUP(E451,'Bijlage MPT'!B:N,13,FALSE),0)</f>
        <v>0</v>
      </c>
      <c r="M451" s="63">
        <f>_xlfn.IFNA(INDEX('Bijlage COT'!C:C,MATCH('Betaald tarief 2024'!E451,'Bijlage COT'!A:A,0)),0)</f>
        <v>0</v>
      </c>
      <c r="N451" s="63">
        <f>_xlfn.IFNA(VLOOKUP(E451,'Bijlage NBF'!B:P,15,FALSE),0)</f>
        <v>0</v>
      </c>
      <c r="O451" s="63">
        <f>IF(E451="ZMZ01",I451/(INDEX('Meerzorg gunning'!C:C,MATCH('Betaald tarief 2024'!A451,'Meerzorg gunning'!A:A,0))),MAX(J451:N451))</f>
        <v>0</v>
      </c>
      <c r="P451" s="20" t="str">
        <f t="shared" si="23"/>
        <v/>
      </c>
      <c r="Q451" s="63">
        <f t="shared" ref="Q451:Q514" si="24">O451*H451</f>
        <v>0</v>
      </c>
    </row>
    <row r="452" spans="8:17" x14ac:dyDescent="0.25">
      <c r="H452" s="4"/>
      <c r="I452" s="66" t="e">
        <f t="shared" si="22"/>
        <v>#DIV/0!</v>
      </c>
      <c r="J452" s="63">
        <f>_xlfn.IFNA(VLOOKUP(E452,'Bijlage ZZP'!B:M,12,FALSE),0)</f>
        <v>0</v>
      </c>
      <c r="K452" s="63">
        <f>_xlfn.IFNA(VLOOKUP(E452,'Bijlage VPT'!B:M,12,FALSE),0)</f>
        <v>0</v>
      </c>
      <c r="L452" s="63">
        <f>_xlfn.IFNA(VLOOKUP(E452,'Bijlage MPT'!B:N,13,FALSE),0)</f>
        <v>0</v>
      </c>
      <c r="M452" s="63">
        <f>_xlfn.IFNA(INDEX('Bijlage COT'!C:C,MATCH('Betaald tarief 2024'!E452,'Bijlage COT'!A:A,0)),0)</f>
        <v>0</v>
      </c>
      <c r="N452" s="63">
        <f>_xlfn.IFNA(VLOOKUP(E452,'Bijlage NBF'!B:P,15,FALSE),0)</f>
        <v>0</v>
      </c>
      <c r="O452" s="63">
        <f>IF(E452="ZMZ01",I452/(INDEX('Meerzorg gunning'!C:C,MATCH('Betaald tarief 2024'!A452,'Meerzorg gunning'!A:A,0))),MAX(J452:N452))</f>
        <v>0</v>
      </c>
      <c r="P452" s="20" t="str">
        <f t="shared" si="23"/>
        <v/>
      </c>
      <c r="Q452" s="63">
        <f t="shared" si="24"/>
        <v>0</v>
      </c>
    </row>
    <row r="453" spans="8:17" x14ac:dyDescent="0.25">
      <c r="H453" s="4"/>
      <c r="I453" s="66" t="e">
        <f t="shared" si="22"/>
        <v>#DIV/0!</v>
      </c>
      <c r="J453" s="63">
        <f>_xlfn.IFNA(VLOOKUP(E453,'Bijlage ZZP'!B:M,12,FALSE),0)</f>
        <v>0</v>
      </c>
      <c r="K453" s="63">
        <f>_xlfn.IFNA(VLOOKUP(E453,'Bijlage VPT'!B:M,12,FALSE),0)</f>
        <v>0</v>
      </c>
      <c r="L453" s="63">
        <f>_xlfn.IFNA(VLOOKUP(E453,'Bijlage MPT'!B:N,13,FALSE),0)</f>
        <v>0</v>
      </c>
      <c r="M453" s="63">
        <f>_xlfn.IFNA(INDEX('Bijlage COT'!C:C,MATCH('Betaald tarief 2024'!E453,'Bijlage COT'!A:A,0)),0)</f>
        <v>0</v>
      </c>
      <c r="N453" s="63">
        <f>_xlfn.IFNA(VLOOKUP(E453,'Bijlage NBF'!B:P,15,FALSE),0)</f>
        <v>0</v>
      </c>
      <c r="O453" s="63">
        <f>IF(E453="ZMZ01",I453/(INDEX('Meerzorg gunning'!C:C,MATCH('Betaald tarief 2024'!A453,'Meerzorg gunning'!A:A,0))),MAX(J453:N453))</f>
        <v>0</v>
      </c>
      <c r="P453" s="20" t="str">
        <f t="shared" si="23"/>
        <v/>
      </c>
      <c r="Q453" s="63">
        <f t="shared" si="24"/>
        <v>0</v>
      </c>
    </row>
    <row r="454" spans="8:17" x14ac:dyDescent="0.25">
      <c r="H454" s="4"/>
      <c r="I454" s="66" t="e">
        <f t="shared" si="22"/>
        <v>#DIV/0!</v>
      </c>
      <c r="J454" s="63">
        <f>_xlfn.IFNA(VLOOKUP(E454,'Bijlage ZZP'!B:M,12,FALSE),0)</f>
        <v>0</v>
      </c>
      <c r="K454" s="63">
        <f>_xlfn.IFNA(VLOOKUP(E454,'Bijlage VPT'!B:M,12,FALSE),0)</f>
        <v>0</v>
      </c>
      <c r="L454" s="63">
        <f>_xlfn.IFNA(VLOOKUP(E454,'Bijlage MPT'!B:N,13,FALSE),0)</f>
        <v>0</v>
      </c>
      <c r="M454" s="63">
        <f>_xlfn.IFNA(INDEX('Bijlage COT'!C:C,MATCH('Betaald tarief 2024'!E454,'Bijlage COT'!A:A,0)),0)</f>
        <v>0</v>
      </c>
      <c r="N454" s="63">
        <f>_xlfn.IFNA(VLOOKUP(E454,'Bijlage NBF'!B:P,15,FALSE),0)</f>
        <v>0</v>
      </c>
      <c r="O454" s="63">
        <f>IF(E454="ZMZ01",I454/(INDEX('Meerzorg gunning'!C:C,MATCH('Betaald tarief 2024'!A454,'Meerzorg gunning'!A:A,0))),MAX(J454:N454))</f>
        <v>0</v>
      </c>
      <c r="P454" s="20" t="str">
        <f t="shared" si="23"/>
        <v/>
      </c>
      <c r="Q454" s="63">
        <f t="shared" si="24"/>
        <v>0</v>
      </c>
    </row>
    <row r="455" spans="8:17" x14ac:dyDescent="0.25">
      <c r="H455" s="4"/>
      <c r="I455" s="66" t="e">
        <f t="shared" si="22"/>
        <v>#DIV/0!</v>
      </c>
      <c r="J455" s="63">
        <f>_xlfn.IFNA(VLOOKUP(E455,'Bijlage ZZP'!B:M,12,FALSE),0)</f>
        <v>0</v>
      </c>
      <c r="K455" s="63">
        <f>_xlfn.IFNA(VLOOKUP(E455,'Bijlage VPT'!B:M,12,FALSE),0)</f>
        <v>0</v>
      </c>
      <c r="L455" s="63">
        <f>_xlfn.IFNA(VLOOKUP(E455,'Bijlage MPT'!B:N,13,FALSE),0)</f>
        <v>0</v>
      </c>
      <c r="M455" s="63">
        <f>_xlfn.IFNA(INDEX('Bijlage COT'!C:C,MATCH('Betaald tarief 2024'!E455,'Bijlage COT'!A:A,0)),0)</f>
        <v>0</v>
      </c>
      <c r="N455" s="63">
        <f>_xlfn.IFNA(VLOOKUP(E455,'Bijlage NBF'!B:P,15,FALSE),0)</f>
        <v>0</v>
      </c>
      <c r="O455" s="63">
        <f>IF(E455="ZMZ01",I455/(INDEX('Meerzorg gunning'!C:C,MATCH('Betaald tarief 2024'!A455,'Meerzorg gunning'!A:A,0))),MAX(J455:N455))</f>
        <v>0</v>
      </c>
      <c r="P455" s="20" t="str">
        <f t="shared" si="23"/>
        <v/>
      </c>
      <c r="Q455" s="63">
        <f t="shared" si="24"/>
        <v>0</v>
      </c>
    </row>
    <row r="456" spans="8:17" x14ac:dyDescent="0.25">
      <c r="H456" s="4"/>
      <c r="I456" s="66" t="e">
        <f t="shared" si="22"/>
        <v>#DIV/0!</v>
      </c>
      <c r="J456" s="63">
        <f>_xlfn.IFNA(VLOOKUP(E456,'Bijlage ZZP'!B:M,12,FALSE),0)</f>
        <v>0</v>
      </c>
      <c r="K456" s="63">
        <f>_xlfn.IFNA(VLOOKUP(E456,'Bijlage VPT'!B:M,12,FALSE),0)</f>
        <v>0</v>
      </c>
      <c r="L456" s="63">
        <f>_xlfn.IFNA(VLOOKUP(E456,'Bijlage MPT'!B:N,13,FALSE),0)</f>
        <v>0</v>
      </c>
      <c r="M456" s="63">
        <f>_xlfn.IFNA(INDEX('Bijlage COT'!C:C,MATCH('Betaald tarief 2024'!E456,'Bijlage COT'!A:A,0)),0)</f>
        <v>0</v>
      </c>
      <c r="N456" s="63">
        <f>_xlfn.IFNA(VLOOKUP(E456,'Bijlage NBF'!B:P,15,FALSE),0)</f>
        <v>0</v>
      </c>
      <c r="O456" s="63">
        <f>IF(E456="ZMZ01",I456/(INDEX('Meerzorg gunning'!C:C,MATCH('Betaald tarief 2024'!A456,'Meerzorg gunning'!A:A,0))),MAX(J456:N456))</f>
        <v>0</v>
      </c>
      <c r="P456" s="20" t="str">
        <f t="shared" si="23"/>
        <v/>
      </c>
      <c r="Q456" s="63">
        <f t="shared" si="24"/>
        <v>0</v>
      </c>
    </row>
    <row r="457" spans="8:17" x14ac:dyDescent="0.25">
      <c r="H457" s="4"/>
      <c r="I457" s="66" t="e">
        <f t="shared" si="22"/>
        <v>#DIV/0!</v>
      </c>
      <c r="J457" s="63">
        <f>_xlfn.IFNA(VLOOKUP(E457,'Bijlage ZZP'!B:M,12,FALSE),0)</f>
        <v>0</v>
      </c>
      <c r="K457" s="63">
        <f>_xlfn.IFNA(VLOOKUP(E457,'Bijlage VPT'!B:M,12,FALSE),0)</f>
        <v>0</v>
      </c>
      <c r="L457" s="63">
        <f>_xlfn.IFNA(VLOOKUP(E457,'Bijlage MPT'!B:N,13,FALSE),0)</f>
        <v>0</v>
      </c>
      <c r="M457" s="63">
        <f>_xlfn.IFNA(INDEX('Bijlage COT'!C:C,MATCH('Betaald tarief 2024'!E457,'Bijlage COT'!A:A,0)),0)</f>
        <v>0</v>
      </c>
      <c r="N457" s="63">
        <f>_xlfn.IFNA(VLOOKUP(E457,'Bijlage NBF'!B:P,15,FALSE),0)</f>
        <v>0</v>
      </c>
      <c r="O457" s="63">
        <f>IF(E457="ZMZ01",I457/(INDEX('Meerzorg gunning'!C:C,MATCH('Betaald tarief 2024'!A457,'Meerzorg gunning'!A:A,0))),MAX(J457:N457))</f>
        <v>0</v>
      </c>
      <c r="P457" s="20" t="str">
        <f t="shared" si="23"/>
        <v/>
      </c>
      <c r="Q457" s="63">
        <f t="shared" si="24"/>
        <v>0</v>
      </c>
    </row>
    <row r="458" spans="8:17" x14ac:dyDescent="0.25">
      <c r="H458" s="4"/>
      <c r="I458" s="66" t="e">
        <f t="shared" si="22"/>
        <v>#DIV/0!</v>
      </c>
      <c r="J458" s="63">
        <f>_xlfn.IFNA(VLOOKUP(E458,'Bijlage ZZP'!B:M,12,FALSE),0)</f>
        <v>0</v>
      </c>
      <c r="K458" s="63">
        <f>_xlfn.IFNA(VLOOKUP(E458,'Bijlage VPT'!B:M,12,FALSE),0)</f>
        <v>0</v>
      </c>
      <c r="L458" s="63">
        <f>_xlfn.IFNA(VLOOKUP(E458,'Bijlage MPT'!B:N,13,FALSE),0)</f>
        <v>0</v>
      </c>
      <c r="M458" s="63">
        <f>_xlfn.IFNA(INDEX('Bijlage COT'!C:C,MATCH('Betaald tarief 2024'!E458,'Bijlage COT'!A:A,0)),0)</f>
        <v>0</v>
      </c>
      <c r="N458" s="63">
        <f>_xlfn.IFNA(VLOOKUP(E458,'Bijlage NBF'!B:P,15,FALSE),0)</f>
        <v>0</v>
      </c>
      <c r="O458" s="63">
        <f>IF(E458="ZMZ01",I458/(INDEX('Meerzorg gunning'!C:C,MATCH('Betaald tarief 2024'!A458,'Meerzorg gunning'!A:A,0))),MAX(J458:N458))</f>
        <v>0</v>
      </c>
      <c r="P458" s="20" t="str">
        <f t="shared" si="23"/>
        <v/>
      </c>
      <c r="Q458" s="63">
        <f t="shared" si="24"/>
        <v>0</v>
      </c>
    </row>
    <row r="459" spans="8:17" x14ac:dyDescent="0.25">
      <c r="H459" s="4"/>
      <c r="I459" s="66" t="e">
        <f t="shared" si="22"/>
        <v>#DIV/0!</v>
      </c>
      <c r="J459" s="63">
        <f>_xlfn.IFNA(VLOOKUP(E459,'Bijlage ZZP'!B:M,12,FALSE),0)</f>
        <v>0</v>
      </c>
      <c r="K459" s="63">
        <f>_xlfn.IFNA(VLOOKUP(E459,'Bijlage VPT'!B:M,12,FALSE),0)</f>
        <v>0</v>
      </c>
      <c r="L459" s="63">
        <f>_xlfn.IFNA(VLOOKUP(E459,'Bijlage MPT'!B:N,13,FALSE),0)</f>
        <v>0</v>
      </c>
      <c r="M459" s="63">
        <f>_xlfn.IFNA(INDEX('Bijlage COT'!C:C,MATCH('Betaald tarief 2024'!E459,'Bijlage COT'!A:A,0)),0)</f>
        <v>0</v>
      </c>
      <c r="N459" s="63">
        <f>_xlfn.IFNA(VLOOKUP(E459,'Bijlage NBF'!B:P,15,FALSE),0)</f>
        <v>0</v>
      </c>
      <c r="O459" s="63">
        <f>IF(E459="ZMZ01",I459/(INDEX('Meerzorg gunning'!C:C,MATCH('Betaald tarief 2024'!A459,'Meerzorg gunning'!A:A,0))),MAX(J459:N459))</f>
        <v>0</v>
      </c>
      <c r="P459" s="20" t="str">
        <f t="shared" si="23"/>
        <v/>
      </c>
      <c r="Q459" s="63">
        <f t="shared" si="24"/>
        <v>0</v>
      </c>
    </row>
    <row r="460" spans="8:17" x14ac:dyDescent="0.25">
      <c r="H460" s="4"/>
      <c r="I460" s="66" t="e">
        <f t="shared" si="22"/>
        <v>#DIV/0!</v>
      </c>
      <c r="J460" s="63">
        <f>_xlfn.IFNA(VLOOKUP(E460,'Bijlage ZZP'!B:M,12,FALSE),0)</f>
        <v>0</v>
      </c>
      <c r="K460" s="63">
        <f>_xlfn.IFNA(VLOOKUP(E460,'Bijlage VPT'!B:M,12,FALSE),0)</f>
        <v>0</v>
      </c>
      <c r="L460" s="63">
        <f>_xlfn.IFNA(VLOOKUP(E460,'Bijlage MPT'!B:N,13,FALSE),0)</f>
        <v>0</v>
      </c>
      <c r="M460" s="63">
        <f>_xlfn.IFNA(INDEX('Bijlage COT'!C:C,MATCH('Betaald tarief 2024'!E460,'Bijlage COT'!A:A,0)),0)</f>
        <v>0</v>
      </c>
      <c r="N460" s="63">
        <f>_xlfn.IFNA(VLOOKUP(E460,'Bijlage NBF'!B:P,15,FALSE),0)</f>
        <v>0</v>
      </c>
      <c r="O460" s="63">
        <f>IF(E460="ZMZ01",I460/(INDEX('Meerzorg gunning'!C:C,MATCH('Betaald tarief 2024'!A460,'Meerzorg gunning'!A:A,0))),MAX(J460:N460))</f>
        <v>0</v>
      </c>
      <c r="P460" s="20" t="str">
        <f t="shared" si="23"/>
        <v/>
      </c>
      <c r="Q460" s="63">
        <f t="shared" si="24"/>
        <v>0</v>
      </c>
    </row>
    <row r="461" spans="8:17" x14ac:dyDescent="0.25">
      <c r="H461" s="4"/>
      <c r="I461" s="66" t="e">
        <f t="shared" si="22"/>
        <v>#DIV/0!</v>
      </c>
      <c r="J461" s="63">
        <f>_xlfn.IFNA(VLOOKUP(E461,'Bijlage ZZP'!B:M,12,FALSE),0)</f>
        <v>0</v>
      </c>
      <c r="K461" s="63">
        <f>_xlfn.IFNA(VLOOKUP(E461,'Bijlage VPT'!B:M,12,FALSE),0)</f>
        <v>0</v>
      </c>
      <c r="L461" s="63">
        <f>_xlfn.IFNA(VLOOKUP(E461,'Bijlage MPT'!B:N,13,FALSE),0)</f>
        <v>0</v>
      </c>
      <c r="M461" s="63">
        <f>_xlfn.IFNA(INDEX('Bijlage COT'!C:C,MATCH('Betaald tarief 2024'!E461,'Bijlage COT'!A:A,0)),0)</f>
        <v>0</v>
      </c>
      <c r="N461" s="63">
        <f>_xlfn.IFNA(VLOOKUP(E461,'Bijlage NBF'!B:P,15,FALSE),0)</f>
        <v>0</v>
      </c>
      <c r="O461" s="63">
        <f>IF(E461="ZMZ01",I461/(INDEX('Meerzorg gunning'!C:C,MATCH('Betaald tarief 2024'!A461,'Meerzorg gunning'!A:A,0))),MAX(J461:N461))</f>
        <v>0</v>
      </c>
      <c r="P461" s="20" t="str">
        <f t="shared" si="23"/>
        <v/>
      </c>
      <c r="Q461" s="63">
        <f t="shared" si="24"/>
        <v>0</v>
      </c>
    </row>
    <row r="462" spans="8:17" x14ac:dyDescent="0.25">
      <c r="H462" s="4"/>
      <c r="I462" s="66" t="e">
        <f t="shared" si="22"/>
        <v>#DIV/0!</v>
      </c>
      <c r="J462" s="63">
        <f>_xlfn.IFNA(VLOOKUP(E462,'Bijlage ZZP'!B:M,12,FALSE),0)</f>
        <v>0</v>
      </c>
      <c r="K462" s="63">
        <f>_xlfn.IFNA(VLOOKUP(E462,'Bijlage VPT'!B:M,12,FALSE),0)</f>
        <v>0</v>
      </c>
      <c r="L462" s="63">
        <f>_xlfn.IFNA(VLOOKUP(E462,'Bijlage MPT'!B:N,13,FALSE),0)</f>
        <v>0</v>
      </c>
      <c r="M462" s="63">
        <f>_xlfn.IFNA(INDEX('Bijlage COT'!C:C,MATCH('Betaald tarief 2024'!E462,'Bijlage COT'!A:A,0)),0)</f>
        <v>0</v>
      </c>
      <c r="N462" s="63">
        <f>_xlfn.IFNA(VLOOKUP(E462,'Bijlage NBF'!B:P,15,FALSE),0)</f>
        <v>0</v>
      </c>
      <c r="O462" s="63">
        <f>IF(E462="ZMZ01",I462/(INDEX('Meerzorg gunning'!C:C,MATCH('Betaald tarief 2024'!A462,'Meerzorg gunning'!A:A,0))),MAX(J462:N462))</f>
        <v>0</v>
      </c>
      <c r="P462" s="20" t="str">
        <f t="shared" si="23"/>
        <v/>
      </c>
      <c r="Q462" s="63">
        <f t="shared" si="24"/>
        <v>0</v>
      </c>
    </row>
    <row r="463" spans="8:17" x14ac:dyDescent="0.25">
      <c r="H463" s="4"/>
      <c r="I463" s="66" t="e">
        <f t="shared" si="22"/>
        <v>#DIV/0!</v>
      </c>
      <c r="J463" s="63">
        <f>_xlfn.IFNA(VLOOKUP(E463,'Bijlage ZZP'!B:M,12,FALSE),0)</f>
        <v>0</v>
      </c>
      <c r="K463" s="63">
        <f>_xlfn.IFNA(VLOOKUP(E463,'Bijlage VPT'!B:M,12,FALSE),0)</f>
        <v>0</v>
      </c>
      <c r="L463" s="63">
        <f>_xlfn.IFNA(VLOOKUP(E463,'Bijlage MPT'!B:N,13,FALSE),0)</f>
        <v>0</v>
      </c>
      <c r="M463" s="63">
        <f>_xlfn.IFNA(INDEX('Bijlage COT'!C:C,MATCH('Betaald tarief 2024'!E463,'Bijlage COT'!A:A,0)),0)</f>
        <v>0</v>
      </c>
      <c r="N463" s="63">
        <f>_xlfn.IFNA(VLOOKUP(E463,'Bijlage NBF'!B:P,15,FALSE),0)</f>
        <v>0</v>
      </c>
      <c r="O463" s="63">
        <f>IF(E463="ZMZ01",I463/(INDEX('Meerzorg gunning'!C:C,MATCH('Betaald tarief 2024'!A463,'Meerzorg gunning'!A:A,0))),MAX(J463:N463))</f>
        <v>0</v>
      </c>
      <c r="P463" s="20" t="str">
        <f t="shared" si="23"/>
        <v/>
      </c>
      <c r="Q463" s="63">
        <f t="shared" si="24"/>
        <v>0</v>
      </c>
    </row>
    <row r="464" spans="8:17" x14ac:dyDescent="0.25">
      <c r="H464" s="4"/>
      <c r="I464" s="66" t="e">
        <f t="shared" si="22"/>
        <v>#DIV/0!</v>
      </c>
      <c r="J464" s="63">
        <f>_xlfn.IFNA(VLOOKUP(E464,'Bijlage ZZP'!B:M,12,FALSE),0)</f>
        <v>0</v>
      </c>
      <c r="K464" s="63">
        <f>_xlfn.IFNA(VLOOKUP(E464,'Bijlage VPT'!B:M,12,FALSE),0)</f>
        <v>0</v>
      </c>
      <c r="L464" s="63">
        <f>_xlfn.IFNA(VLOOKUP(E464,'Bijlage MPT'!B:N,13,FALSE),0)</f>
        <v>0</v>
      </c>
      <c r="M464" s="63">
        <f>_xlfn.IFNA(INDEX('Bijlage COT'!C:C,MATCH('Betaald tarief 2024'!E464,'Bijlage COT'!A:A,0)),0)</f>
        <v>0</v>
      </c>
      <c r="N464" s="63">
        <f>_xlfn.IFNA(VLOOKUP(E464,'Bijlage NBF'!B:P,15,FALSE),0)</f>
        <v>0</v>
      </c>
      <c r="O464" s="63">
        <f>IF(E464="ZMZ01",I464/(INDEX('Meerzorg gunning'!C:C,MATCH('Betaald tarief 2024'!A464,'Meerzorg gunning'!A:A,0))),MAX(J464:N464))</f>
        <v>0</v>
      </c>
      <c r="P464" s="20" t="str">
        <f t="shared" si="23"/>
        <v/>
      </c>
      <c r="Q464" s="63">
        <f t="shared" si="24"/>
        <v>0</v>
      </c>
    </row>
    <row r="465" spans="8:17" x14ac:dyDescent="0.25">
      <c r="H465" s="4"/>
      <c r="I465" s="66" t="e">
        <f t="shared" si="22"/>
        <v>#DIV/0!</v>
      </c>
      <c r="J465" s="63">
        <f>_xlfn.IFNA(VLOOKUP(E465,'Bijlage ZZP'!B:M,12,FALSE),0)</f>
        <v>0</v>
      </c>
      <c r="K465" s="63">
        <f>_xlfn.IFNA(VLOOKUP(E465,'Bijlage VPT'!B:M,12,FALSE),0)</f>
        <v>0</v>
      </c>
      <c r="L465" s="63">
        <f>_xlfn.IFNA(VLOOKUP(E465,'Bijlage MPT'!B:N,13,FALSE),0)</f>
        <v>0</v>
      </c>
      <c r="M465" s="63">
        <f>_xlfn.IFNA(INDEX('Bijlage COT'!C:C,MATCH('Betaald tarief 2024'!E465,'Bijlage COT'!A:A,0)),0)</f>
        <v>0</v>
      </c>
      <c r="N465" s="63">
        <f>_xlfn.IFNA(VLOOKUP(E465,'Bijlage NBF'!B:P,15,FALSE),0)</f>
        <v>0</v>
      </c>
      <c r="O465" s="63">
        <f>IF(E465="ZMZ01",I465/(INDEX('Meerzorg gunning'!C:C,MATCH('Betaald tarief 2024'!A465,'Meerzorg gunning'!A:A,0))),MAX(J465:N465))</f>
        <v>0</v>
      </c>
      <c r="P465" s="20" t="str">
        <f t="shared" si="23"/>
        <v/>
      </c>
      <c r="Q465" s="63">
        <f t="shared" si="24"/>
        <v>0</v>
      </c>
    </row>
    <row r="466" spans="8:17" x14ac:dyDescent="0.25">
      <c r="H466" s="4"/>
      <c r="I466" s="66" t="e">
        <f t="shared" si="22"/>
        <v>#DIV/0!</v>
      </c>
      <c r="J466" s="63">
        <f>_xlfn.IFNA(VLOOKUP(E466,'Bijlage ZZP'!B:M,12,FALSE),0)</f>
        <v>0</v>
      </c>
      <c r="K466" s="63">
        <f>_xlfn.IFNA(VLOOKUP(E466,'Bijlage VPT'!B:M,12,FALSE),0)</f>
        <v>0</v>
      </c>
      <c r="L466" s="63">
        <f>_xlfn.IFNA(VLOOKUP(E466,'Bijlage MPT'!B:N,13,FALSE),0)</f>
        <v>0</v>
      </c>
      <c r="M466" s="63">
        <f>_xlfn.IFNA(INDEX('Bijlage COT'!C:C,MATCH('Betaald tarief 2024'!E466,'Bijlage COT'!A:A,0)),0)</f>
        <v>0</v>
      </c>
      <c r="N466" s="63">
        <f>_xlfn.IFNA(VLOOKUP(E466,'Bijlage NBF'!B:P,15,FALSE),0)</f>
        <v>0</v>
      </c>
      <c r="O466" s="63">
        <f>IF(E466="ZMZ01",I466/(INDEX('Meerzorg gunning'!C:C,MATCH('Betaald tarief 2024'!A466,'Meerzorg gunning'!A:A,0))),MAX(J466:N466))</f>
        <v>0</v>
      </c>
      <c r="P466" s="20" t="str">
        <f t="shared" si="23"/>
        <v/>
      </c>
      <c r="Q466" s="63">
        <f t="shared" si="24"/>
        <v>0</v>
      </c>
    </row>
    <row r="467" spans="8:17" x14ac:dyDescent="0.25">
      <c r="H467" s="4"/>
      <c r="I467" s="66" t="e">
        <f t="shared" si="22"/>
        <v>#DIV/0!</v>
      </c>
      <c r="J467" s="63">
        <f>_xlfn.IFNA(VLOOKUP(E467,'Bijlage ZZP'!B:M,12,FALSE),0)</f>
        <v>0</v>
      </c>
      <c r="K467" s="63">
        <f>_xlfn.IFNA(VLOOKUP(E467,'Bijlage VPT'!B:M,12,FALSE),0)</f>
        <v>0</v>
      </c>
      <c r="L467" s="63">
        <f>_xlfn.IFNA(VLOOKUP(E467,'Bijlage MPT'!B:N,13,FALSE),0)</f>
        <v>0</v>
      </c>
      <c r="M467" s="63">
        <f>_xlfn.IFNA(INDEX('Bijlage COT'!C:C,MATCH('Betaald tarief 2024'!E467,'Bijlage COT'!A:A,0)),0)</f>
        <v>0</v>
      </c>
      <c r="N467" s="63">
        <f>_xlfn.IFNA(VLOOKUP(E467,'Bijlage NBF'!B:P,15,FALSE),0)</f>
        <v>0</v>
      </c>
      <c r="O467" s="63">
        <f>IF(E467="ZMZ01",I467/(INDEX('Meerzorg gunning'!C:C,MATCH('Betaald tarief 2024'!A467,'Meerzorg gunning'!A:A,0))),MAX(J467:N467))</f>
        <v>0</v>
      </c>
      <c r="P467" s="20" t="str">
        <f t="shared" si="23"/>
        <v/>
      </c>
      <c r="Q467" s="63">
        <f t="shared" si="24"/>
        <v>0</v>
      </c>
    </row>
    <row r="468" spans="8:17" x14ac:dyDescent="0.25">
      <c r="H468" s="4"/>
      <c r="I468" s="66" t="e">
        <f t="shared" si="22"/>
        <v>#DIV/0!</v>
      </c>
      <c r="J468" s="63">
        <f>_xlfn.IFNA(VLOOKUP(E468,'Bijlage ZZP'!B:M,12,FALSE),0)</f>
        <v>0</v>
      </c>
      <c r="K468" s="63">
        <f>_xlfn.IFNA(VLOOKUP(E468,'Bijlage VPT'!B:M,12,FALSE),0)</f>
        <v>0</v>
      </c>
      <c r="L468" s="63">
        <f>_xlfn.IFNA(VLOOKUP(E468,'Bijlage MPT'!B:N,13,FALSE),0)</f>
        <v>0</v>
      </c>
      <c r="M468" s="63">
        <f>_xlfn.IFNA(INDEX('Bijlage COT'!C:C,MATCH('Betaald tarief 2024'!E468,'Bijlage COT'!A:A,0)),0)</f>
        <v>0</v>
      </c>
      <c r="N468" s="63">
        <f>_xlfn.IFNA(VLOOKUP(E468,'Bijlage NBF'!B:P,15,FALSE),0)</f>
        <v>0</v>
      </c>
      <c r="O468" s="63">
        <f>IF(E468="ZMZ01",I468/(INDEX('Meerzorg gunning'!C:C,MATCH('Betaald tarief 2024'!A468,'Meerzorg gunning'!A:A,0))),MAX(J468:N468))</f>
        <v>0</v>
      </c>
      <c r="P468" s="20" t="str">
        <f t="shared" si="23"/>
        <v/>
      </c>
      <c r="Q468" s="63">
        <f t="shared" si="24"/>
        <v>0</v>
      </c>
    </row>
    <row r="469" spans="8:17" x14ac:dyDescent="0.25">
      <c r="H469" s="4"/>
      <c r="I469" s="66" t="e">
        <f t="shared" si="22"/>
        <v>#DIV/0!</v>
      </c>
      <c r="J469" s="63">
        <f>_xlfn.IFNA(VLOOKUP(E469,'Bijlage ZZP'!B:M,12,FALSE),0)</f>
        <v>0</v>
      </c>
      <c r="K469" s="63">
        <f>_xlfn.IFNA(VLOOKUP(E469,'Bijlage VPT'!B:M,12,FALSE),0)</f>
        <v>0</v>
      </c>
      <c r="L469" s="63">
        <f>_xlfn.IFNA(VLOOKUP(E469,'Bijlage MPT'!B:N,13,FALSE),0)</f>
        <v>0</v>
      </c>
      <c r="M469" s="63">
        <f>_xlfn.IFNA(INDEX('Bijlage COT'!C:C,MATCH('Betaald tarief 2024'!E469,'Bijlage COT'!A:A,0)),0)</f>
        <v>0</v>
      </c>
      <c r="N469" s="63">
        <f>_xlfn.IFNA(VLOOKUP(E469,'Bijlage NBF'!B:P,15,FALSE),0)</f>
        <v>0</v>
      </c>
      <c r="O469" s="63">
        <f>IF(E469="ZMZ01",I469/(INDEX('Meerzorg gunning'!C:C,MATCH('Betaald tarief 2024'!A469,'Meerzorg gunning'!A:A,0))),MAX(J469:N469))</f>
        <v>0</v>
      </c>
      <c r="P469" s="20" t="str">
        <f t="shared" si="23"/>
        <v/>
      </c>
      <c r="Q469" s="63">
        <f t="shared" si="24"/>
        <v>0</v>
      </c>
    </row>
    <row r="470" spans="8:17" x14ac:dyDescent="0.25">
      <c r="H470" s="4"/>
      <c r="I470" s="66" t="e">
        <f t="shared" si="22"/>
        <v>#DIV/0!</v>
      </c>
      <c r="J470" s="63">
        <f>_xlfn.IFNA(VLOOKUP(E470,'Bijlage ZZP'!B:M,12,FALSE),0)</f>
        <v>0</v>
      </c>
      <c r="K470" s="63">
        <f>_xlfn.IFNA(VLOOKUP(E470,'Bijlage VPT'!B:M,12,FALSE),0)</f>
        <v>0</v>
      </c>
      <c r="L470" s="63">
        <f>_xlfn.IFNA(VLOOKUP(E470,'Bijlage MPT'!B:N,13,FALSE),0)</f>
        <v>0</v>
      </c>
      <c r="M470" s="63">
        <f>_xlfn.IFNA(INDEX('Bijlage COT'!C:C,MATCH('Betaald tarief 2024'!E470,'Bijlage COT'!A:A,0)),0)</f>
        <v>0</v>
      </c>
      <c r="N470" s="63">
        <f>_xlfn.IFNA(VLOOKUP(E470,'Bijlage NBF'!B:P,15,FALSE),0)</f>
        <v>0</v>
      </c>
      <c r="O470" s="63">
        <f>IF(E470="ZMZ01",I470/(INDEX('Meerzorg gunning'!C:C,MATCH('Betaald tarief 2024'!A470,'Meerzorg gunning'!A:A,0))),MAX(J470:N470))</f>
        <v>0</v>
      </c>
      <c r="P470" s="20" t="str">
        <f t="shared" si="23"/>
        <v/>
      </c>
      <c r="Q470" s="63">
        <f t="shared" si="24"/>
        <v>0</v>
      </c>
    </row>
    <row r="471" spans="8:17" x14ac:dyDescent="0.25">
      <c r="H471" s="4"/>
      <c r="I471" s="66" t="e">
        <f t="shared" si="22"/>
        <v>#DIV/0!</v>
      </c>
      <c r="J471" s="63">
        <f>_xlfn.IFNA(VLOOKUP(E471,'Bijlage ZZP'!B:M,12,FALSE),0)</f>
        <v>0</v>
      </c>
      <c r="K471" s="63">
        <f>_xlfn.IFNA(VLOOKUP(E471,'Bijlage VPT'!B:M,12,FALSE),0)</f>
        <v>0</v>
      </c>
      <c r="L471" s="63">
        <f>_xlfn.IFNA(VLOOKUP(E471,'Bijlage MPT'!B:N,13,FALSE),0)</f>
        <v>0</v>
      </c>
      <c r="M471" s="63">
        <f>_xlfn.IFNA(INDEX('Bijlage COT'!C:C,MATCH('Betaald tarief 2024'!E471,'Bijlage COT'!A:A,0)),0)</f>
        <v>0</v>
      </c>
      <c r="N471" s="63">
        <f>_xlfn.IFNA(VLOOKUP(E471,'Bijlage NBF'!B:P,15,FALSE),0)</f>
        <v>0</v>
      </c>
      <c r="O471" s="63">
        <f>IF(E471="ZMZ01",I471/(INDEX('Meerzorg gunning'!C:C,MATCH('Betaald tarief 2024'!A471,'Meerzorg gunning'!A:A,0))),MAX(J471:N471))</f>
        <v>0</v>
      </c>
      <c r="P471" s="20" t="str">
        <f t="shared" si="23"/>
        <v/>
      </c>
      <c r="Q471" s="63">
        <f t="shared" si="24"/>
        <v>0</v>
      </c>
    </row>
    <row r="472" spans="8:17" x14ac:dyDescent="0.25">
      <c r="H472" s="4"/>
      <c r="I472" s="66" t="e">
        <f t="shared" si="22"/>
        <v>#DIV/0!</v>
      </c>
      <c r="J472" s="63">
        <f>_xlfn.IFNA(VLOOKUP(E472,'Bijlage ZZP'!B:M,12,FALSE),0)</f>
        <v>0</v>
      </c>
      <c r="K472" s="63">
        <f>_xlfn.IFNA(VLOOKUP(E472,'Bijlage VPT'!B:M,12,FALSE),0)</f>
        <v>0</v>
      </c>
      <c r="L472" s="63">
        <f>_xlfn.IFNA(VLOOKUP(E472,'Bijlage MPT'!B:N,13,FALSE),0)</f>
        <v>0</v>
      </c>
      <c r="M472" s="63">
        <f>_xlfn.IFNA(INDEX('Bijlage COT'!C:C,MATCH('Betaald tarief 2024'!E472,'Bijlage COT'!A:A,0)),0)</f>
        <v>0</v>
      </c>
      <c r="N472" s="63">
        <f>_xlfn.IFNA(VLOOKUP(E472,'Bijlage NBF'!B:P,15,FALSE),0)</f>
        <v>0</v>
      </c>
      <c r="O472" s="63">
        <f>IF(E472="ZMZ01",I472/(INDEX('Meerzorg gunning'!C:C,MATCH('Betaald tarief 2024'!A472,'Meerzorg gunning'!A:A,0))),MAX(J472:N472))</f>
        <v>0</v>
      </c>
      <c r="P472" s="20" t="str">
        <f t="shared" si="23"/>
        <v/>
      </c>
      <c r="Q472" s="63">
        <f t="shared" si="24"/>
        <v>0</v>
      </c>
    </row>
    <row r="473" spans="8:17" x14ac:dyDescent="0.25">
      <c r="H473" s="4"/>
      <c r="I473" s="66" t="e">
        <f t="shared" si="22"/>
        <v>#DIV/0!</v>
      </c>
      <c r="J473" s="63">
        <f>_xlfn.IFNA(VLOOKUP(E473,'Bijlage ZZP'!B:M,12,FALSE),0)</f>
        <v>0</v>
      </c>
      <c r="K473" s="63">
        <f>_xlfn.IFNA(VLOOKUP(E473,'Bijlage VPT'!B:M,12,FALSE),0)</f>
        <v>0</v>
      </c>
      <c r="L473" s="63">
        <f>_xlfn.IFNA(VLOOKUP(E473,'Bijlage MPT'!B:N,13,FALSE),0)</f>
        <v>0</v>
      </c>
      <c r="M473" s="63">
        <f>_xlfn.IFNA(INDEX('Bijlage COT'!C:C,MATCH('Betaald tarief 2024'!E473,'Bijlage COT'!A:A,0)),0)</f>
        <v>0</v>
      </c>
      <c r="N473" s="63">
        <f>_xlfn.IFNA(VLOOKUP(E473,'Bijlage NBF'!B:P,15,FALSE),0)</f>
        <v>0</v>
      </c>
      <c r="O473" s="63">
        <f>IF(E473="ZMZ01",I473/(INDEX('Meerzorg gunning'!C:C,MATCH('Betaald tarief 2024'!A473,'Meerzorg gunning'!A:A,0))),MAX(J473:N473))</f>
        <v>0</v>
      </c>
      <c r="P473" s="20" t="str">
        <f t="shared" si="23"/>
        <v/>
      </c>
      <c r="Q473" s="63">
        <f t="shared" si="24"/>
        <v>0</v>
      </c>
    </row>
    <row r="474" spans="8:17" x14ac:dyDescent="0.25">
      <c r="H474" s="4"/>
      <c r="I474" s="66" t="e">
        <f t="shared" si="22"/>
        <v>#DIV/0!</v>
      </c>
      <c r="J474" s="63">
        <f>_xlfn.IFNA(VLOOKUP(E474,'Bijlage ZZP'!B:M,12,FALSE),0)</f>
        <v>0</v>
      </c>
      <c r="K474" s="63">
        <f>_xlfn.IFNA(VLOOKUP(E474,'Bijlage VPT'!B:M,12,FALSE),0)</f>
        <v>0</v>
      </c>
      <c r="L474" s="63">
        <f>_xlfn.IFNA(VLOOKUP(E474,'Bijlage MPT'!B:N,13,FALSE),0)</f>
        <v>0</v>
      </c>
      <c r="M474" s="63">
        <f>_xlfn.IFNA(INDEX('Bijlage COT'!C:C,MATCH('Betaald tarief 2024'!E474,'Bijlage COT'!A:A,0)),0)</f>
        <v>0</v>
      </c>
      <c r="N474" s="63">
        <f>_xlfn.IFNA(VLOOKUP(E474,'Bijlage NBF'!B:P,15,FALSE),0)</f>
        <v>0</v>
      </c>
      <c r="O474" s="63">
        <f>IF(E474="ZMZ01",I474/(INDEX('Meerzorg gunning'!C:C,MATCH('Betaald tarief 2024'!A474,'Meerzorg gunning'!A:A,0))),MAX(J474:N474))</f>
        <v>0</v>
      </c>
      <c r="P474" s="20" t="str">
        <f t="shared" si="23"/>
        <v/>
      </c>
      <c r="Q474" s="63">
        <f t="shared" si="24"/>
        <v>0</v>
      </c>
    </row>
    <row r="475" spans="8:17" x14ac:dyDescent="0.25">
      <c r="H475" s="4"/>
      <c r="I475" s="66" t="e">
        <f t="shared" si="22"/>
        <v>#DIV/0!</v>
      </c>
      <c r="J475" s="63">
        <f>_xlfn.IFNA(VLOOKUP(E475,'Bijlage ZZP'!B:M,12,FALSE),0)</f>
        <v>0</v>
      </c>
      <c r="K475" s="63">
        <f>_xlfn.IFNA(VLOOKUP(E475,'Bijlage VPT'!B:M,12,FALSE),0)</f>
        <v>0</v>
      </c>
      <c r="L475" s="63">
        <f>_xlfn.IFNA(VLOOKUP(E475,'Bijlage MPT'!B:N,13,FALSE),0)</f>
        <v>0</v>
      </c>
      <c r="M475" s="63">
        <f>_xlfn.IFNA(INDEX('Bijlage COT'!C:C,MATCH('Betaald tarief 2024'!E475,'Bijlage COT'!A:A,0)),0)</f>
        <v>0</v>
      </c>
      <c r="N475" s="63">
        <f>_xlfn.IFNA(VLOOKUP(E475,'Bijlage NBF'!B:P,15,FALSE),0)</f>
        <v>0</v>
      </c>
      <c r="O475" s="63">
        <f>IF(E475="ZMZ01",I475/(INDEX('Meerzorg gunning'!C:C,MATCH('Betaald tarief 2024'!A475,'Meerzorg gunning'!A:A,0))),MAX(J475:N475))</f>
        <v>0</v>
      </c>
      <c r="P475" s="20" t="str">
        <f t="shared" si="23"/>
        <v/>
      </c>
      <c r="Q475" s="63">
        <f t="shared" si="24"/>
        <v>0</v>
      </c>
    </row>
    <row r="476" spans="8:17" x14ac:dyDescent="0.25">
      <c r="H476" s="4"/>
      <c r="I476" s="66" t="e">
        <f t="shared" si="22"/>
        <v>#DIV/0!</v>
      </c>
      <c r="J476" s="63">
        <f>_xlfn.IFNA(VLOOKUP(E476,'Bijlage ZZP'!B:M,12,FALSE),0)</f>
        <v>0</v>
      </c>
      <c r="K476" s="63">
        <f>_xlfn.IFNA(VLOOKUP(E476,'Bijlage VPT'!B:M,12,FALSE),0)</f>
        <v>0</v>
      </c>
      <c r="L476" s="63">
        <f>_xlfn.IFNA(VLOOKUP(E476,'Bijlage MPT'!B:N,13,FALSE),0)</f>
        <v>0</v>
      </c>
      <c r="M476" s="63">
        <f>_xlfn.IFNA(INDEX('Bijlage COT'!C:C,MATCH('Betaald tarief 2024'!E476,'Bijlage COT'!A:A,0)),0)</f>
        <v>0</v>
      </c>
      <c r="N476" s="63">
        <f>_xlfn.IFNA(VLOOKUP(E476,'Bijlage NBF'!B:P,15,FALSE),0)</f>
        <v>0</v>
      </c>
      <c r="O476" s="63">
        <f>IF(E476="ZMZ01",I476/(INDEX('Meerzorg gunning'!C:C,MATCH('Betaald tarief 2024'!A476,'Meerzorg gunning'!A:A,0))),MAX(J476:N476))</f>
        <v>0</v>
      </c>
      <c r="P476" s="20" t="str">
        <f t="shared" si="23"/>
        <v/>
      </c>
      <c r="Q476" s="63">
        <f t="shared" si="24"/>
        <v>0</v>
      </c>
    </row>
    <row r="477" spans="8:17" x14ac:dyDescent="0.25">
      <c r="H477" s="4"/>
      <c r="I477" s="66" t="e">
        <f t="shared" si="22"/>
        <v>#DIV/0!</v>
      </c>
      <c r="J477" s="63">
        <f>_xlfn.IFNA(VLOOKUP(E477,'Bijlage ZZP'!B:M,12,FALSE),0)</f>
        <v>0</v>
      </c>
      <c r="K477" s="63">
        <f>_xlfn.IFNA(VLOOKUP(E477,'Bijlage VPT'!B:M,12,FALSE),0)</f>
        <v>0</v>
      </c>
      <c r="L477" s="63">
        <f>_xlfn.IFNA(VLOOKUP(E477,'Bijlage MPT'!B:N,13,FALSE),0)</f>
        <v>0</v>
      </c>
      <c r="M477" s="63">
        <f>_xlfn.IFNA(INDEX('Bijlage COT'!C:C,MATCH('Betaald tarief 2024'!E477,'Bijlage COT'!A:A,0)),0)</f>
        <v>0</v>
      </c>
      <c r="N477" s="63">
        <f>_xlfn.IFNA(VLOOKUP(E477,'Bijlage NBF'!B:P,15,FALSE),0)</f>
        <v>0</v>
      </c>
      <c r="O477" s="63">
        <f>IF(E477="ZMZ01",I477/(INDEX('Meerzorg gunning'!C:C,MATCH('Betaald tarief 2024'!A477,'Meerzorg gunning'!A:A,0))),MAX(J477:N477))</f>
        <v>0</v>
      </c>
      <c r="P477" s="20" t="str">
        <f t="shared" si="23"/>
        <v/>
      </c>
      <c r="Q477" s="63">
        <f t="shared" si="24"/>
        <v>0</v>
      </c>
    </row>
    <row r="478" spans="8:17" x14ac:dyDescent="0.25">
      <c r="H478" s="4"/>
      <c r="I478" s="66" t="e">
        <f t="shared" si="22"/>
        <v>#DIV/0!</v>
      </c>
      <c r="J478" s="63">
        <f>_xlfn.IFNA(VLOOKUP(E478,'Bijlage ZZP'!B:M,12,FALSE),0)</f>
        <v>0</v>
      </c>
      <c r="K478" s="63">
        <f>_xlfn.IFNA(VLOOKUP(E478,'Bijlage VPT'!B:M,12,FALSE),0)</f>
        <v>0</v>
      </c>
      <c r="L478" s="63">
        <f>_xlfn.IFNA(VLOOKUP(E478,'Bijlage MPT'!B:N,13,FALSE),0)</f>
        <v>0</v>
      </c>
      <c r="M478" s="63">
        <f>_xlfn.IFNA(INDEX('Bijlage COT'!C:C,MATCH('Betaald tarief 2024'!E478,'Bijlage COT'!A:A,0)),0)</f>
        <v>0</v>
      </c>
      <c r="N478" s="63">
        <f>_xlfn.IFNA(VLOOKUP(E478,'Bijlage NBF'!B:P,15,FALSE),0)</f>
        <v>0</v>
      </c>
      <c r="O478" s="63">
        <f>IF(E478="ZMZ01",I478/(INDEX('Meerzorg gunning'!C:C,MATCH('Betaald tarief 2024'!A478,'Meerzorg gunning'!A:A,0))),MAX(J478:N478))</f>
        <v>0</v>
      </c>
      <c r="P478" s="20" t="str">
        <f t="shared" si="23"/>
        <v/>
      </c>
      <c r="Q478" s="63">
        <f t="shared" si="24"/>
        <v>0</v>
      </c>
    </row>
    <row r="479" spans="8:17" x14ac:dyDescent="0.25">
      <c r="H479" s="4"/>
      <c r="I479" s="66" t="e">
        <f t="shared" si="22"/>
        <v>#DIV/0!</v>
      </c>
      <c r="J479" s="63">
        <f>_xlfn.IFNA(VLOOKUP(E479,'Bijlage ZZP'!B:M,12,FALSE),0)</f>
        <v>0</v>
      </c>
      <c r="K479" s="63">
        <f>_xlfn.IFNA(VLOOKUP(E479,'Bijlage VPT'!B:M,12,FALSE),0)</f>
        <v>0</v>
      </c>
      <c r="L479" s="63">
        <f>_xlfn.IFNA(VLOOKUP(E479,'Bijlage MPT'!B:N,13,FALSE),0)</f>
        <v>0</v>
      </c>
      <c r="M479" s="63">
        <f>_xlfn.IFNA(INDEX('Bijlage COT'!C:C,MATCH('Betaald tarief 2024'!E479,'Bijlage COT'!A:A,0)),0)</f>
        <v>0</v>
      </c>
      <c r="N479" s="63">
        <f>_xlfn.IFNA(VLOOKUP(E479,'Bijlage NBF'!B:P,15,FALSE),0)</f>
        <v>0</v>
      </c>
      <c r="O479" s="63">
        <f>IF(E479="ZMZ01",I479/(INDEX('Meerzorg gunning'!C:C,MATCH('Betaald tarief 2024'!A479,'Meerzorg gunning'!A:A,0))),MAX(J479:N479))</f>
        <v>0</v>
      </c>
      <c r="P479" s="20" t="str">
        <f t="shared" si="23"/>
        <v/>
      </c>
      <c r="Q479" s="63">
        <f t="shared" si="24"/>
        <v>0</v>
      </c>
    </row>
    <row r="480" spans="8:17" x14ac:dyDescent="0.25">
      <c r="H480" s="4"/>
      <c r="I480" s="66" t="e">
        <f t="shared" si="22"/>
        <v>#DIV/0!</v>
      </c>
      <c r="J480" s="63">
        <f>_xlfn.IFNA(VLOOKUP(E480,'Bijlage ZZP'!B:M,12,FALSE),0)</f>
        <v>0</v>
      </c>
      <c r="K480" s="63">
        <f>_xlfn.IFNA(VLOOKUP(E480,'Bijlage VPT'!B:M,12,FALSE),0)</f>
        <v>0</v>
      </c>
      <c r="L480" s="63">
        <f>_xlfn.IFNA(VLOOKUP(E480,'Bijlage MPT'!B:N,13,FALSE),0)</f>
        <v>0</v>
      </c>
      <c r="M480" s="63">
        <f>_xlfn.IFNA(INDEX('Bijlage COT'!C:C,MATCH('Betaald tarief 2024'!E480,'Bijlage COT'!A:A,0)),0)</f>
        <v>0</v>
      </c>
      <c r="N480" s="63">
        <f>_xlfn.IFNA(VLOOKUP(E480,'Bijlage NBF'!B:P,15,FALSE),0)</f>
        <v>0</v>
      </c>
      <c r="O480" s="63">
        <f>IF(E480="ZMZ01",I480/(INDEX('Meerzorg gunning'!C:C,MATCH('Betaald tarief 2024'!A480,'Meerzorg gunning'!A:A,0))),MAX(J480:N480))</f>
        <v>0</v>
      </c>
      <c r="P480" s="20" t="str">
        <f t="shared" si="23"/>
        <v/>
      </c>
      <c r="Q480" s="63">
        <f t="shared" si="24"/>
        <v>0</v>
      </c>
    </row>
    <row r="481" spans="8:17" x14ac:dyDescent="0.25">
      <c r="H481" s="4"/>
      <c r="I481" s="66" t="e">
        <f t="shared" si="22"/>
        <v>#DIV/0!</v>
      </c>
      <c r="J481" s="63">
        <f>_xlfn.IFNA(VLOOKUP(E481,'Bijlage ZZP'!B:M,12,FALSE),0)</f>
        <v>0</v>
      </c>
      <c r="K481" s="63">
        <f>_xlfn.IFNA(VLOOKUP(E481,'Bijlage VPT'!B:M,12,FALSE),0)</f>
        <v>0</v>
      </c>
      <c r="L481" s="63">
        <f>_xlfn.IFNA(VLOOKUP(E481,'Bijlage MPT'!B:N,13,FALSE),0)</f>
        <v>0</v>
      </c>
      <c r="M481" s="63">
        <f>_xlfn.IFNA(INDEX('Bijlage COT'!C:C,MATCH('Betaald tarief 2024'!E481,'Bijlage COT'!A:A,0)),0)</f>
        <v>0</v>
      </c>
      <c r="N481" s="63">
        <f>_xlfn.IFNA(VLOOKUP(E481,'Bijlage NBF'!B:P,15,FALSE),0)</f>
        <v>0</v>
      </c>
      <c r="O481" s="63">
        <f>IF(E481="ZMZ01",I481/(INDEX('Meerzorg gunning'!C:C,MATCH('Betaald tarief 2024'!A481,'Meerzorg gunning'!A:A,0))),MAX(J481:N481))</f>
        <v>0</v>
      </c>
      <c r="P481" s="20" t="str">
        <f t="shared" si="23"/>
        <v/>
      </c>
      <c r="Q481" s="63">
        <f t="shared" si="24"/>
        <v>0</v>
      </c>
    </row>
    <row r="482" spans="8:17" x14ac:dyDescent="0.25">
      <c r="H482" s="4"/>
      <c r="I482" s="66" t="e">
        <f t="shared" si="22"/>
        <v>#DIV/0!</v>
      </c>
      <c r="J482" s="63">
        <f>_xlfn.IFNA(VLOOKUP(E482,'Bijlage ZZP'!B:M,12,FALSE),0)</f>
        <v>0</v>
      </c>
      <c r="K482" s="63">
        <f>_xlfn.IFNA(VLOOKUP(E482,'Bijlage VPT'!B:M,12,FALSE),0)</f>
        <v>0</v>
      </c>
      <c r="L482" s="63">
        <f>_xlfn.IFNA(VLOOKUP(E482,'Bijlage MPT'!B:N,13,FALSE),0)</f>
        <v>0</v>
      </c>
      <c r="M482" s="63">
        <f>_xlfn.IFNA(INDEX('Bijlage COT'!C:C,MATCH('Betaald tarief 2024'!E482,'Bijlage COT'!A:A,0)),0)</f>
        <v>0</v>
      </c>
      <c r="N482" s="63">
        <f>_xlfn.IFNA(VLOOKUP(E482,'Bijlage NBF'!B:P,15,FALSE),0)</f>
        <v>0</v>
      </c>
      <c r="O482" s="63">
        <f>IF(E482="ZMZ01",I482/(INDEX('Meerzorg gunning'!C:C,MATCH('Betaald tarief 2024'!A482,'Meerzorg gunning'!A:A,0))),MAX(J482:N482))</f>
        <v>0</v>
      </c>
      <c r="P482" s="20" t="str">
        <f t="shared" si="23"/>
        <v/>
      </c>
      <c r="Q482" s="63">
        <f t="shared" si="24"/>
        <v>0</v>
      </c>
    </row>
    <row r="483" spans="8:17" x14ac:dyDescent="0.25">
      <c r="H483" s="4"/>
      <c r="I483" s="66" t="e">
        <f t="shared" si="22"/>
        <v>#DIV/0!</v>
      </c>
      <c r="J483" s="63">
        <f>_xlfn.IFNA(VLOOKUP(E483,'Bijlage ZZP'!B:M,12,FALSE),0)</f>
        <v>0</v>
      </c>
      <c r="K483" s="63">
        <f>_xlfn.IFNA(VLOOKUP(E483,'Bijlage VPT'!B:M,12,FALSE),0)</f>
        <v>0</v>
      </c>
      <c r="L483" s="63">
        <f>_xlfn.IFNA(VLOOKUP(E483,'Bijlage MPT'!B:N,13,FALSE),0)</f>
        <v>0</v>
      </c>
      <c r="M483" s="63">
        <f>_xlfn.IFNA(INDEX('Bijlage COT'!C:C,MATCH('Betaald tarief 2024'!E483,'Bijlage COT'!A:A,0)),0)</f>
        <v>0</v>
      </c>
      <c r="N483" s="63">
        <f>_xlfn.IFNA(VLOOKUP(E483,'Bijlage NBF'!B:P,15,FALSE),0)</f>
        <v>0</v>
      </c>
      <c r="O483" s="63">
        <f>IF(E483="ZMZ01",I483/(INDEX('Meerzorg gunning'!C:C,MATCH('Betaald tarief 2024'!A483,'Meerzorg gunning'!A:A,0))),MAX(J483:N483))</f>
        <v>0</v>
      </c>
      <c r="P483" s="20" t="str">
        <f t="shared" si="23"/>
        <v/>
      </c>
      <c r="Q483" s="63">
        <f t="shared" si="24"/>
        <v>0</v>
      </c>
    </row>
    <row r="484" spans="8:17" x14ac:dyDescent="0.25">
      <c r="H484" s="4"/>
      <c r="I484" s="66" t="e">
        <f t="shared" si="22"/>
        <v>#DIV/0!</v>
      </c>
      <c r="J484" s="63">
        <f>_xlfn.IFNA(VLOOKUP(E484,'Bijlage ZZP'!B:M,12,FALSE),0)</f>
        <v>0</v>
      </c>
      <c r="K484" s="63">
        <f>_xlfn.IFNA(VLOOKUP(E484,'Bijlage VPT'!B:M,12,FALSE),0)</f>
        <v>0</v>
      </c>
      <c r="L484" s="63">
        <f>_xlfn.IFNA(VLOOKUP(E484,'Bijlage MPT'!B:N,13,FALSE),0)</f>
        <v>0</v>
      </c>
      <c r="M484" s="63">
        <f>_xlfn.IFNA(INDEX('Bijlage COT'!C:C,MATCH('Betaald tarief 2024'!E484,'Bijlage COT'!A:A,0)),0)</f>
        <v>0</v>
      </c>
      <c r="N484" s="63">
        <f>_xlfn.IFNA(VLOOKUP(E484,'Bijlage NBF'!B:P,15,FALSE),0)</f>
        <v>0</v>
      </c>
      <c r="O484" s="63">
        <f>IF(E484="ZMZ01",I484/(INDEX('Meerzorg gunning'!C:C,MATCH('Betaald tarief 2024'!A484,'Meerzorg gunning'!A:A,0))),MAX(J484:N484))</f>
        <v>0</v>
      </c>
      <c r="P484" s="20" t="str">
        <f t="shared" si="23"/>
        <v/>
      </c>
      <c r="Q484" s="63">
        <f t="shared" si="24"/>
        <v>0</v>
      </c>
    </row>
    <row r="485" spans="8:17" x14ac:dyDescent="0.25">
      <c r="H485" s="4"/>
      <c r="I485" s="66" t="e">
        <f t="shared" si="22"/>
        <v>#DIV/0!</v>
      </c>
      <c r="J485" s="63">
        <f>_xlfn.IFNA(VLOOKUP(E485,'Bijlage ZZP'!B:M,12,FALSE),0)</f>
        <v>0</v>
      </c>
      <c r="K485" s="63">
        <f>_xlfn.IFNA(VLOOKUP(E485,'Bijlage VPT'!B:M,12,FALSE),0)</f>
        <v>0</v>
      </c>
      <c r="L485" s="63">
        <f>_xlfn.IFNA(VLOOKUP(E485,'Bijlage MPT'!B:N,13,FALSE),0)</f>
        <v>0</v>
      </c>
      <c r="M485" s="63">
        <f>_xlfn.IFNA(INDEX('Bijlage COT'!C:C,MATCH('Betaald tarief 2024'!E485,'Bijlage COT'!A:A,0)),0)</f>
        <v>0</v>
      </c>
      <c r="N485" s="63">
        <f>_xlfn.IFNA(VLOOKUP(E485,'Bijlage NBF'!B:P,15,FALSE),0)</f>
        <v>0</v>
      </c>
      <c r="O485" s="63">
        <f>IF(E485="ZMZ01",I485/(INDEX('Meerzorg gunning'!C:C,MATCH('Betaald tarief 2024'!A485,'Meerzorg gunning'!A:A,0))),MAX(J485:N485))</f>
        <v>0</v>
      </c>
      <c r="P485" s="20" t="str">
        <f t="shared" si="23"/>
        <v/>
      </c>
      <c r="Q485" s="63">
        <f t="shared" si="24"/>
        <v>0</v>
      </c>
    </row>
    <row r="486" spans="8:17" x14ac:dyDescent="0.25">
      <c r="H486" s="4"/>
      <c r="I486" s="66" t="e">
        <f t="shared" si="22"/>
        <v>#DIV/0!</v>
      </c>
      <c r="J486" s="63">
        <f>_xlfn.IFNA(VLOOKUP(E486,'Bijlage ZZP'!B:M,12,FALSE),0)</f>
        <v>0</v>
      </c>
      <c r="K486" s="63">
        <f>_xlfn.IFNA(VLOOKUP(E486,'Bijlage VPT'!B:M,12,FALSE),0)</f>
        <v>0</v>
      </c>
      <c r="L486" s="63">
        <f>_xlfn.IFNA(VLOOKUP(E486,'Bijlage MPT'!B:N,13,FALSE),0)</f>
        <v>0</v>
      </c>
      <c r="M486" s="63">
        <f>_xlfn.IFNA(INDEX('Bijlage COT'!C:C,MATCH('Betaald tarief 2024'!E486,'Bijlage COT'!A:A,0)),0)</f>
        <v>0</v>
      </c>
      <c r="N486" s="63">
        <f>_xlfn.IFNA(VLOOKUP(E486,'Bijlage NBF'!B:P,15,FALSE),0)</f>
        <v>0</v>
      </c>
      <c r="O486" s="63">
        <f>IF(E486="ZMZ01",I486/(INDEX('Meerzorg gunning'!C:C,MATCH('Betaald tarief 2024'!A486,'Meerzorg gunning'!A:A,0))),MAX(J486:N486))</f>
        <v>0</v>
      </c>
      <c r="P486" s="20" t="str">
        <f t="shared" si="23"/>
        <v/>
      </c>
      <c r="Q486" s="63">
        <f t="shared" si="24"/>
        <v>0</v>
      </c>
    </row>
    <row r="487" spans="8:17" x14ac:dyDescent="0.25">
      <c r="H487" s="4"/>
      <c r="I487" s="66" t="e">
        <f t="shared" si="22"/>
        <v>#DIV/0!</v>
      </c>
      <c r="J487" s="63">
        <f>_xlfn.IFNA(VLOOKUP(E487,'Bijlage ZZP'!B:M,12,FALSE),0)</f>
        <v>0</v>
      </c>
      <c r="K487" s="63">
        <f>_xlfn.IFNA(VLOOKUP(E487,'Bijlage VPT'!B:M,12,FALSE),0)</f>
        <v>0</v>
      </c>
      <c r="L487" s="63">
        <f>_xlfn.IFNA(VLOOKUP(E487,'Bijlage MPT'!B:N,13,FALSE),0)</f>
        <v>0</v>
      </c>
      <c r="M487" s="63">
        <f>_xlfn.IFNA(INDEX('Bijlage COT'!C:C,MATCH('Betaald tarief 2024'!E487,'Bijlage COT'!A:A,0)),0)</f>
        <v>0</v>
      </c>
      <c r="N487" s="63">
        <f>_xlfn.IFNA(VLOOKUP(E487,'Bijlage NBF'!B:P,15,FALSE),0)</f>
        <v>0</v>
      </c>
      <c r="O487" s="63">
        <f>IF(E487="ZMZ01",I487/(INDEX('Meerzorg gunning'!C:C,MATCH('Betaald tarief 2024'!A487,'Meerzorg gunning'!A:A,0))),MAX(J487:N487))</f>
        <v>0</v>
      </c>
      <c r="P487" s="20" t="str">
        <f t="shared" si="23"/>
        <v/>
      </c>
      <c r="Q487" s="63">
        <f t="shared" si="24"/>
        <v>0</v>
      </c>
    </row>
    <row r="488" spans="8:17" x14ac:dyDescent="0.25">
      <c r="H488" s="4"/>
      <c r="I488" s="66" t="e">
        <f t="shared" si="22"/>
        <v>#DIV/0!</v>
      </c>
      <c r="J488" s="63">
        <f>_xlfn.IFNA(VLOOKUP(E488,'Bijlage ZZP'!B:M,12,FALSE),0)</f>
        <v>0</v>
      </c>
      <c r="K488" s="63">
        <f>_xlfn.IFNA(VLOOKUP(E488,'Bijlage VPT'!B:M,12,FALSE),0)</f>
        <v>0</v>
      </c>
      <c r="L488" s="63">
        <f>_xlfn.IFNA(VLOOKUP(E488,'Bijlage MPT'!B:N,13,FALSE),0)</f>
        <v>0</v>
      </c>
      <c r="M488" s="63">
        <f>_xlfn.IFNA(INDEX('Bijlage COT'!C:C,MATCH('Betaald tarief 2024'!E488,'Bijlage COT'!A:A,0)),0)</f>
        <v>0</v>
      </c>
      <c r="N488" s="63">
        <f>_xlfn.IFNA(VLOOKUP(E488,'Bijlage NBF'!B:P,15,FALSE),0)</f>
        <v>0</v>
      </c>
      <c r="O488" s="63">
        <f>IF(E488="ZMZ01",I488/(INDEX('Meerzorg gunning'!C:C,MATCH('Betaald tarief 2024'!A488,'Meerzorg gunning'!A:A,0))),MAX(J488:N488))</f>
        <v>0</v>
      </c>
      <c r="P488" s="20" t="str">
        <f t="shared" si="23"/>
        <v/>
      </c>
      <c r="Q488" s="63">
        <f t="shared" si="24"/>
        <v>0</v>
      </c>
    </row>
    <row r="489" spans="8:17" x14ac:dyDescent="0.25">
      <c r="H489" s="4"/>
      <c r="I489" s="66" t="e">
        <f t="shared" si="22"/>
        <v>#DIV/0!</v>
      </c>
      <c r="J489" s="63">
        <f>_xlfn.IFNA(VLOOKUP(E489,'Bijlage ZZP'!B:M,12,FALSE),0)</f>
        <v>0</v>
      </c>
      <c r="K489" s="63">
        <f>_xlfn.IFNA(VLOOKUP(E489,'Bijlage VPT'!B:M,12,FALSE),0)</f>
        <v>0</v>
      </c>
      <c r="L489" s="63">
        <f>_xlfn.IFNA(VLOOKUP(E489,'Bijlage MPT'!B:N,13,FALSE),0)</f>
        <v>0</v>
      </c>
      <c r="M489" s="63">
        <f>_xlfn.IFNA(INDEX('Bijlage COT'!C:C,MATCH('Betaald tarief 2024'!E489,'Bijlage COT'!A:A,0)),0)</f>
        <v>0</v>
      </c>
      <c r="N489" s="63">
        <f>_xlfn.IFNA(VLOOKUP(E489,'Bijlage NBF'!B:P,15,FALSE),0)</f>
        <v>0</v>
      </c>
      <c r="O489" s="63">
        <f>IF(E489="ZMZ01",I489/(INDEX('Meerzorg gunning'!C:C,MATCH('Betaald tarief 2024'!A489,'Meerzorg gunning'!A:A,0))),MAX(J489:N489))</f>
        <v>0</v>
      </c>
      <c r="P489" s="20" t="str">
        <f t="shared" si="23"/>
        <v/>
      </c>
      <c r="Q489" s="63">
        <f t="shared" si="24"/>
        <v>0</v>
      </c>
    </row>
    <row r="490" spans="8:17" x14ac:dyDescent="0.25">
      <c r="H490" s="4"/>
      <c r="I490" s="66" t="e">
        <f t="shared" si="22"/>
        <v>#DIV/0!</v>
      </c>
      <c r="J490" s="63">
        <f>_xlfn.IFNA(VLOOKUP(E490,'Bijlage ZZP'!B:M,12,FALSE),0)</f>
        <v>0</v>
      </c>
      <c r="K490" s="63">
        <f>_xlfn.IFNA(VLOOKUP(E490,'Bijlage VPT'!B:M,12,FALSE),0)</f>
        <v>0</v>
      </c>
      <c r="L490" s="63">
        <f>_xlfn.IFNA(VLOOKUP(E490,'Bijlage MPT'!B:N,13,FALSE),0)</f>
        <v>0</v>
      </c>
      <c r="M490" s="63">
        <f>_xlfn.IFNA(INDEX('Bijlage COT'!C:C,MATCH('Betaald tarief 2024'!E490,'Bijlage COT'!A:A,0)),0)</f>
        <v>0</v>
      </c>
      <c r="N490" s="63">
        <f>_xlfn.IFNA(VLOOKUP(E490,'Bijlage NBF'!B:P,15,FALSE),0)</f>
        <v>0</v>
      </c>
      <c r="O490" s="63">
        <f>IF(E490="ZMZ01",I490/(INDEX('Meerzorg gunning'!C:C,MATCH('Betaald tarief 2024'!A490,'Meerzorg gunning'!A:A,0))),MAX(J490:N490))</f>
        <v>0</v>
      </c>
      <c r="P490" s="20" t="str">
        <f t="shared" si="23"/>
        <v/>
      </c>
      <c r="Q490" s="63">
        <f t="shared" si="24"/>
        <v>0</v>
      </c>
    </row>
    <row r="491" spans="8:17" x14ac:dyDescent="0.25">
      <c r="H491" s="4"/>
      <c r="I491" s="66" t="e">
        <f t="shared" si="22"/>
        <v>#DIV/0!</v>
      </c>
      <c r="J491" s="63">
        <f>_xlfn.IFNA(VLOOKUP(E491,'Bijlage ZZP'!B:M,12,FALSE),0)</f>
        <v>0</v>
      </c>
      <c r="K491" s="63">
        <f>_xlfn.IFNA(VLOOKUP(E491,'Bijlage VPT'!B:M,12,FALSE),0)</f>
        <v>0</v>
      </c>
      <c r="L491" s="63">
        <f>_xlfn.IFNA(VLOOKUP(E491,'Bijlage MPT'!B:N,13,FALSE),0)</f>
        <v>0</v>
      </c>
      <c r="M491" s="63">
        <f>_xlfn.IFNA(INDEX('Bijlage COT'!C:C,MATCH('Betaald tarief 2024'!E491,'Bijlage COT'!A:A,0)),0)</f>
        <v>0</v>
      </c>
      <c r="N491" s="63">
        <f>_xlfn.IFNA(VLOOKUP(E491,'Bijlage NBF'!B:P,15,FALSE),0)</f>
        <v>0</v>
      </c>
      <c r="O491" s="63">
        <f>IF(E491="ZMZ01",I491/(INDEX('Meerzorg gunning'!C:C,MATCH('Betaald tarief 2024'!A491,'Meerzorg gunning'!A:A,0))),MAX(J491:N491))</f>
        <v>0</v>
      </c>
      <c r="P491" s="20" t="str">
        <f t="shared" si="23"/>
        <v/>
      </c>
      <c r="Q491" s="63">
        <f t="shared" si="24"/>
        <v>0</v>
      </c>
    </row>
    <row r="492" spans="8:17" x14ac:dyDescent="0.25">
      <c r="H492" s="4"/>
      <c r="I492" s="66" t="e">
        <f t="shared" si="22"/>
        <v>#DIV/0!</v>
      </c>
      <c r="J492" s="63">
        <f>_xlfn.IFNA(VLOOKUP(E492,'Bijlage ZZP'!B:M,12,FALSE),0)</f>
        <v>0</v>
      </c>
      <c r="K492" s="63">
        <f>_xlfn.IFNA(VLOOKUP(E492,'Bijlage VPT'!B:M,12,FALSE),0)</f>
        <v>0</v>
      </c>
      <c r="L492" s="63">
        <f>_xlfn.IFNA(VLOOKUP(E492,'Bijlage MPT'!B:N,13,FALSE),0)</f>
        <v>0</v>
      </c>
      <c r="M492" s="63">
        <f>_xlfn.IFNA(INDEX('Bijlage COT'!C:C,MATCH('Betaald tarief 2024'!E492,'Bijlage COT'!A:A,0)),0)</f>
        <v>0</v>
      </c>
      <c r="N492" s="63">
        <f>_xlfn.IFNA(VLOOKUP(E492,'Bijlage NBF'!B:P,15,FALSE),0)</f>
        <v>0</v>
      </c>
      <c r="O492" s="63">
        <f>IF(E492="ZMZ01",I492/(INDEX('Meerzorg gunning'!C:C,MATCH('Betaald tarief 2024'!A492,'Meerzorg gunning'!A:A,0))),MAX(J492:N492))</f>
        <v>0</v>
      </c>
      <c r="P492" s="20" t="str">
        <f t="shared" si="23"/>
        <v/>
      </c>
      <c r="Q492" s="63">
        <f t="shared" si="24"/>
        <v>0</v>
      </c>
    </row>
    <row r="493" spans="8:17" x14ac:dyDescent="0.25">
      <c r="H493" s="4"/>
      <c r="I493" s="66" t="e">
        <f t="shared" si="22"/>
        <v>#DIV/0!</v>
      </c>
      <c r="J493" s="63">
        <f>_xlfn.IFNA(VLOOKUP(E493,'Bijlage ZZP'!B:M,12,FALSE),0)</f>
        <v>0</v>
      </c>
      <c r="K493" s="63">
        <f>_xlfn.IFNA(VLOOKUP(E493,'Bijlage VPT'!B:M,12,FALSE),0)</f>
        <v>0</v>
      </c>
      <c r="L493" s="63">
        <f>_xlfn.IFNA(VLOOKUP(E493,'Bijlage MPT'!B:N,13,FALSE),0)</f>
        <v>0</v>
      </c>
      <c r="M493" s="63">
        <f>_xlfn.IFNA(INDEX('Bijlage COT'!C:C,MATCH('Betaald tarief 2024'!E493,'Bijlage COT'!A:A,0)),0)</f>
        <v>0</v>
      </c>
      <c r="N493" s="63">
        <f>_xlfn.IFNA(VLOOKUP(E493,'Bijlage NBF'!B:P,15,FALSE),0)</f>
        <v>0</v>
      </c>
      <c r="O493" s="63">
        <f>IF(E493="ZMZ01",I493/(INDEX('Meerzorg gunning'!C:C,MATCH('Betaald tarief 2024'!A493,'Meerzorg gunning'!A:A,0))),MAX(J493:N493))</f>
        <v>0</v>
      </c>
      <c r="P493" s="20" t="str">
        <f t="shared" si="23"/>
        <v/>
      </c>
      <c r="Q493" s="63">
        <f t="shared" si="24"/>
        <v>0</v>
      </c>
    </row>
    <row r="494" spans="8:17" x14ac:dyDescent="0.25">
      <c r="H494" s="4"/>
      <c r="I494" s="66" t="e">
        <f t="shared" si="22"/>
        <v>#DIV/0!</v>
      </c>
      <c r="J494" s="63">
        <f>_xlfn.IFNA(VLOOKUP(E494,'Bijlage ZZP'!B:M,12,FALSE),0)</f>
        <v>0</v>
      </c>
      <c r="K494" s="63">
        <f>_xlfn.IFNA(VLOOKUP(E494,'Bijlage VPT'!B:M,12,FALSE),0)</f>
        <v>0</v>
      </c>
      <c r="L494" s="63">
        <f>_xlfn.IFNA(VLOOKUP(E494,'Bijlage MPT'!B:N,13,FALSE),0)</f>
        <v>0</v>
      </c>
      <c r="M494" s="63">
        <f>_xlfn.IFNA(INDEX('Bijlage COT'!C:C,MATCH('Betaald tarief 2024'!E494,'Bijlage COT'!A:A,0)),0)</f>
        <v>0</v>
      </c>
      <c r="N494" s="63">
        <f>_xlfn.IFNA(VLOOKUP(E494,'Bijlage NBF'!B:P,15,FALSE),0)</f>
        <v>0</v>
      </c>
      <c r="O494" s="63">
        <f>IF(E494="ZMZ01",I494/(INDEX('Meerzorg gunning'!C:C,MATCH('Betaald tarief 2024'!A494,'Meerzorg gunning'!A:A,0))),MAX(J494:N494))</f>
        <v>0</v>
      </c>
      <c r="P494" s="20" t="str">
        <f t="shared" si="23"/>
        <v/>
      </c>
      <c r="Q494" s="63">
        <f t="shared" si="24"/>
        <v>0</v>
      </c>
    </row>
    <row r="495" spans="8:17" x14ac:dyDescent="0.25">
      <c r="H495" s="4"/>
      <c r="I495" s="66" t="e">
        <f t="shared" si="22"/>
        <v>#DIV/0!</v>
      </c>
      <c r="J495" s="63">
        <f>_xlfn.IFNA(VLOOKUP(E495,'Bijlage ZZP'!B:M,12,FALSE),0)</f>
        <v>0</v>
      </c>
      <c r="K495" s="63">
        <f>_xlfn.IFNA(VLOOKUP(E495,'Bijlage VPT'!B:M,12,FALSE),0)</f>
        <v>0</v>
      </c>
      <c r="L495" s="63">
        <f>_xlfn.IFNA(VLOOKUP(E495,'Bijlage MPT'!B:N,13,FALSE),0)</f>
        <v>0</v>
      </c>
      <c r="M495" s="63">
        <f>_xlfn.IFNA(INDEX('Bijlage COT'!C:C,MATCH('Betaald tarief 2024'!E495,'Bijlage COT'!A:A,0)),0)</f>
        <v>0</v>
      </c>
      <c r="N495" s="63">
        <f>_xlfn.IFNA(VLOOKUP(E495,'Bijlage NBF'!B:P,15,FALSE),0)</f>
        <v>0</v>
      </c>
      <c r="O495" s="63">
        <f>IF(E495="ZMZ01",I495/(INDEX('Meerzorg gunning'!C:C,MATCH('Betaald tarief 2024'!A495,'Meerzorg gunning'!A:A,0))),MAX(J495:N495))</f>
        <v>0</v>
      </c>
      <c r="P495" s="20" t="str">
        <f t="shared" si="23"/>
        <v/>
      </c>
      <c r="Q495" s="63">
        <f t="shared" si="24"/>
        <v>0</v>
      </c>
    </row>
    <row r="496" spans="8:17" x14ac:dyDescent="0.25">
      <c r="H496" s="4"/>
      <c r="I496" s="66" t="e">
        <f t="shared" si="22"/>
        <v>#DIV/0!</v>
      </c>
      <c r="J496" s="63">
        <f>_xlfn.IFNA(VLOOKUP(E496,'Bijlage ZZP'!B:M,12,FALSE),0)</f>
        <v>0</v>
      </c>
      <c r="K496" s="63">
        <f>_xlfn.IFNA(VLOOKUP(E496,'Bijlage VPT'!B:M,12,FALSE),0)</f>
        <v>0</v>
      </c>
      <c r="L496" s="63">
        <f>_xlfn.IFNA(VLOOKUP(E496,'Bijlage MPT'!B:N,13,FALSE),0)</f>
        <v>0</v>
      </c>
      <c r="M496" s="63">
        <f>_xlfn.IFNA(INDEX('Bijlage COT'!C:C,MATCH('Betaald tarief 2024'!E496,'Bijlage COT'!A:A,0)),0)</f>
        <v>0</v>
      </c>
      <c r="N496" s="63">
        <f>_xlfn.IFNA(VLOOKUP(E496,'Bijlage NBF'!B:P,15,FALSE),0)</f>
        <v>0</v>
      </c>
      <c r="O496" s="63">
        <f>IF(E496="ZMZ01",I496/(INDEX('Meerzorg gunning'!C:C,MATCH('Betaald tarief 2024'!A496,'Meerzorg gunning'!A:A,0))),MAX(J496:N496))</f>
        <v>0</v>
      </c>
      <c r="P496" s="20" t="str">
        <f t="shared" si="23"/>
        <v/>
      </c>
      <c r="Q496" s="63">
        <f t="shared" si="24"/>
        <v>0</v>
      </c>
    </row>
    <row r="497" spans="8:17" x14ac:dyDescent="0.25">
      <c r="H497" s="4"/>
      <c r="I497" s="66" t="e">
        <f t="shared" si="22"/>
        <v>#DIV/0!</v>
      </c>
      <c r="J497" s="63">
        <f>_xlfn.IFNA(VLOOKUP(E497,'Bijlage ZZP'!B:M,12,FALSE),0)</f>
        <v>0</v>
      </c>
      <c r="K497" s="63">
        <f>_xlfn.IFNA(VLOOKUP(E497,'Bijlage VPT'!B:M,12,FALSE),0)</f>
        <v>0</v>
      </c>
      <c r="L497" s="63">
        <f>_xlfn.IFNA(VLOOKUP(E497,'Bijlage MPT'!B:N,13,FALSE),0)</f>
        <v>0</v>
      </c>
      <c r="M497" s="63">
        <f>_xlfn.IFNA(INDEX('Bijlage COT'!C:C,MATCH('Betaald tarief 2024'!E497,'Bijlage COT'!A:A,0)),0)</f>
        <v>0</v>
      </c>
      <c r="N497" s="63">
        <f>_xlfn.IFNA(VLOOKUP(E497,'Bijlage NBF'!B:P,15,FALSE),0)</f>
        <v>0</v>
      </c>
      <c r="O497" s="63">
        <f>IF(E497="ZMZ01",I497/(INDEX('Meerzorg gunning'!C:C,MATCH('Betaald tarief 2024'!A497,'Meerzorg gunning'!A:A,0))),MAX(J497:N497))</f>
        <v>0</v>
      </c>
      <c r="P497" s="20" t="str">
        <f t="shared" si="23"/>
        <v/>
      </c>
      <c r="Q497" s="63">
        <f t="shared" si="24"/>
        <v>0</v>
      </c>
    </row>
    <row r="498" spans="8:17" x14ac:dyDescent="0.25">
      <c r="H498" s="4"/>
      <c r="I498" s="66" t="e">
        <f t="shared" si="22"/>
        <v>#DIV/0!</v>
      </c>
      <c r="J498" s="63">
        <f>_xlfn.IFNA(VLOOKUP(E498,'Bijlage ZZP'!B:M,12,FALSE),0)</f>
        <v>0</v>
      </c>
      <c r="K498" s="63">
        <f>_xlfn.IFNA(VLOOKUP(E498,'Bijlage VPT'!B:M,12,FALSE),0)</f>
        <v>0</v>
      </c>
      <c r="L498" s="63">
        <f>_xlfn.IFNA(VLOOKUP(E498,'Bijlage MPT'!B:N,13,FALSE),0)</f>
        <v>0</v>
      </c>
      <c r="M498" s="63">
        <f>_xlfn.IFNA(INDEX('Bijlage COT'!C:C,MATCH('Betaald tarief 2024'!E498,'Bijlage COT'!A:A,0)),0)</f>
        <v>0</v>
      </c>
      <c r="N498" s="63">
        <f>_xlfn.IFNA(VLOOKUP(E498,'Bijlage NBF'!B:P,15,FALSE),0)</f>
        <v>0</v>
      </c>
      <c r="O498" s="63">
        <f>IF(E498="ZMZ01",I498/(INDEX('Meerzorg gunning'!C:C,MATCH('Betaald tarief 2024'!A498,'Meerzorg gunning'!A:A,0))),MAX(J498:N498))</f>
        <v>0</v>
      </c>
      <c r="P498" s="20" t="str">
        <f t="shared" si="23"/>
        <v/>
      </c>
      <c r="Q498" s="63">
        <f t="shared" si="24"/>
        <v>0</v>
      </c>
    </row>
    <row r="499" spans="8:17" x14ac:dyDescent="0.25">
      <c r="H499" s="4"/>
      <c r="I499" s="66" t="e">
        <f t="shared" si="22"/>
        <v>#DIV/0!</v>
      </c>
      <c r="J499" s="63">
        <f>_xlfn.IFNA(VLOOKUP(E499,'Bijlage ZZP'!B:M,12,FALSE),0)</f>
        <v>0</v>
      </c>
      <c r="K499" s="63">
        <f>_xlfn.IFNA(VLOOKUP(E499,'Bijlage VPT'!B:M,12,FALSE),0)</f>
        <v>0</v>
      </c>
      <c r="L499" s="63">
        <f>_xlfn.IFNA(VLOOKUP(E499,'Bijlage MPT'!B:N,13,FALSE),0)</f>
        <v>0</v>
      </c>
      <c r="M499" s="63">
        <f>_xlfn.IFNA(INDEX('Bijlage COT'!C:C,MATCH('Betaald tarief 2024'!E499,'Bijlage COT'!A:A,0)),0)</f>
        <v>0</v>
      </c>
      <c r="N499" s="63">
        <f>_xlfn.IFNA(VLOOKUP(E499,'Bijlage NBF'!B:P,15,FALSE),0)</f>
        <v>0</v>
      </c>
      <c r="O499" s="63">
        <f>IF(E499="ZMZ01",I499/(INDEX('Meerzorg gunning'!C:C,MATCH('Betaald tarief 2024'!A499,'Meerzorg gunning'!A:A,0))),MAX(J499:N499))</f>
        <v>0</v>
      </c>
      <c r="P499" s="20" t="str">
        <f t="shared" si="23"/>
        <v/>
      </c>
      <c r="Q499" s="63">
        <f t="shared" si="24"/>
        <v>0</v>
      </c>
    </row>
    <row r="500" spans="8:17" x14ac:dyDescent="0.25">
      <c r="H500" s="4"/>
      <c r="I500" s="66" t="e">
        <f t="shared" si="22"/>
        <v>#DIV/0!</v>
      </c>
      <c r="J500" s="63">
        <f>_xlfn.IFNA(VLOOKUP(E500,'Bijlage ZZP'!B:M,12,FALSE),0)</f>
        <v>0</v>
      </c>
      <c r="K500" s="63">
        <f>_xlfn.IFNA(VLOOKUP(E500,'Bijlage VPT'!B:M,12,FALSE),0)</f>
        <v>0</v>
      </c>
      <c r="L500" s="63">
        <f>_xlfn.IFNA(VLOOKUP(E500,'Bijlage MPT'!B:N,13,FALSE),0)</f>
        <v>0</v>
      </c>
      <c r="M500" s="63">
        <f>_xlfn.IFNA(INDEX('Bijlage COT'!C:C,MATCH('Betaald tarief 2024'!E500,'Bijlage COT'!A:A,0)),0)</f>
        <v>0</v>
      </c>
      <c r="N500" s="63">
        <f>_xlfn.IFNA(VLOOKUP(E500,'Bijlage NBF'!B:P,15,FALSE),0)</f>
        <v>0</v>
      </c>
      <c r="O500" s="63">
        <f>IF(E500="ZMZ01",I500/(INDEX('Meerzorg gunning'!C:C,MATCH('Betaald tarief 2024'!A500,'Meerzorg gunning'!A:A,0))),MAX(J500:N500))</f>
        <v>0</v>
      </c>
      <c r="P500" s="20" t="str">
        <f t="shared" si="23"/>
        <v/>
      </c>
      <c r="Q500" s="63">
        <f t="shared" si="24"/>
        <v>0</v>
      </c>
    </row>
    <row r="501" spans="8:17" x14ac:dyDescent="0.25">
      <c r="H501" s="4"/>
      <c r="I501" s="66" t="e">
        <f t="shared" si="22"/>
        <v>#DIV/0!</v>
      </c>
      <c r="J501" s="63">
        <f>_xlfn.IFNA(VLOOKUP(E501,'Bijlage ZZP'!B:M,12,FALSE),0)</f>
        <v>0</v>
      </c>
      <c r="K501" s="63">
        <f>_xlfn.IFNA(VLOOKUP(E501,'Bijlage VPT'!B:M,12,FALSE),0)</f>
        <v>0</v>
      </c>
      <c r="L501" s="63">
        <f>_xlfn.IFNA(VLOOKUP(E501,'Bijlage MPT'!B:N,13,FALSE),0)</f>
        <v>0</v>
      </c>
      <c r="M501" s="63">
        <f>_xlfn.IFNA(INDEX('Bijlage COT'!C:C,MATCH('Betaald tarief 2024'!E501,'Bijlage COT'!A:A,0)),0)</f>
        <v>0</v>
      </c>
      <c r="N501" s="63">
        <f>_xlfn.IFNA(VLOOKUP(E501,'Bijlage NBF'!B:P,15,FALSE),0)</f>
        <v>0</v>
      </c>
      <c r="O501" s="63">
        <f>IF(E501="ZMZ01",I501/(INDEX('Meerzorg gunning'!C:C,MATCH('Betaald tarief 2024'!A501,'Meerzorg gunning'!A:A,0))),MAX(J501:N501))</f>
        <v>0</v>
      </c>
      <c r="P501" s="20" t="str">
        <f t="shared" si="23"/>
        <v/>
      </c>
      <c r="Q501" s="63">
        <f t="shared" si="24"/>
        <v>0</v>
      </c>
    </row>
    <row r="502" spans="8:17" x14ac:dyDescent="0.25">
      <c r="H502" s="4"/>
      <c r="I502" s="66" t="e">
        <f t="shared" si="22"/>
        <v>#DIV/0!</v>
      </c>
      <c r="J502" s="63">
        <f>_xlfn.IFNA(VLOOKUP(E502,'Bijlage ZZP'!B:M,12,FALSE),0)</f>
        <v>0</v>
      </c>
      <c r="K502" s="63">
        <f>_xlfn.IFNA(VLOOKUP(E502,'Bijlage VPT'!B:M,12,FALSE),0)</f>
        <v>0</v>
      </c>
      <c r="L502" s="63">
        <f>_xlfn.IFNA(VLOOKUP(E502,'Bijlage MPT'!B:N,13,FALSE),0)</f>
        <v>0</v>
      </c>
      <c r="M502" s="63">
        <f>_xlfn.IFNA(INDEX('Bijlage COT'!C:C,MATCH('Betaald tarief 2024'!E502,'Bijlage COT'!A:A,0)),0)</f>
        <v>0</v>
      </c>
      <c r="N502" s="63">
        <f>_xlfn.IFNA(VLOOKUP(E502,'Bijlage NBF'!B:P,15,FALSE),0)</f>
        <v>0</v>
      </c>
      <c r="O502" s="63">
        <f>IF(E502="ZMZ01",I502/(INDEX('Meerzorg gunning'!C:C,MATCH('Betaald tarief 2024'!A502,'Meerzorg gunning'!A:A,0))),MAX(J502:N502))</f>
        <v>0</v>
      </c>
      <c r="P502" s="20" t="str">
        <f t="shared" si="23"/>
        <v/>
      </c>
      <c r="Q502" s="63">
        <f t="shared" si="24"/>
        <v>0</v>
      </c>
    </row>
    <row r="503" spans="8:17" x14ac:dyDescent="0.25">
      <c r="H503" s="4"/>
      <c r="I503" s="66" t="e">
        <f t="shared" si="22"/>
        <v>#DIV/0!</v>
      </c>
      <c r="J503" s="63">
        <f>_xlfn.IFNA(VLOOKUP(E503,'Bijlage ZZP'!B:M,12,FALSE),0)</f>
        <v>0</v>
      </c>
      <c r="K503" s="63">
        <f>_xlfn.IFNA(VLOOKUP(E503,'Bijlage VPT'!B:M,12,FALSE),0)</f>
        <v>0</v>
      </c>
      <c r="L503" s="63">
        <f>_xlfn.IFNA(VLOOKUP(E503,'Bijlage MPT'!B:N,13,FALSE),0)</f>
        <v>0</v>
      </c>
      <c r="M503" s="63">
        <f>_xlfn.IFNA(INDEX('Bijlage COT'!C:C,MATCH('Betaald tarief 2024'!E503,'Bijlage COT'!A:A,0)),0)</f>
        <v>0</v>
      </c>
      <c r="N503" s="63">
        <f>_xlfn.IFNA(VLOOKUP(E503,'Bijlage NBF'!B:P,15,FALSE),0)</f>
        <v>0</v>
      </c>
      <c r="O503" s="63">
        <f>IF(E503="ZMZ01",I503/(INDEX('Meerzorg gunning'!C:C,MATCH('Betaald tarief 2024'!A503,'Meerzorg gunning'!A:A,0))),MAX(J503:N503))</f>
        <v>0</v>
      </c>
      <c r="P503" s="20" t="str">
        <f t="shared" si="23"/>
        <v/>
      </c>
      <c r="Q503" s="63">
        <f t="shared" si="24"/>
        <v>0</v>
      </c>
    </row>
    <row r="504" spans="8:17" x14ac:dyDescent="0.25">
      <c r="H504" s="4"/>
      <c r="I504" s="66" t="e">
        <f t="shared" si="22"/>
        <v>#DIV/0!</v>
      </c>
      <c r="J504" s="63">
        <f>_xlfn.IFNA(VLOOKUP(E504,'Bijlage ZZP'!B:M,12,FALSE),0)</f>
        <v>0</v>
      </c>
      <c r="K504" s="63">
        <f>_xlfn.IFNA(VLOOKUP(E504,'Bijlage VPT'!B:M,12,FALSE),0)</f>
        <v>0</v>
      </c>
      <c r="L504" s="63">
        <f>_xlfn.IFNA(VLOOKUP(E504,'Bijlage MPT'!B:N,13,FALSE),0)</f>
        <v>0</v>
      </c>
      <c r="M504" s="63">
        <f>_xlfn.IFNA(INDEX('Bijlage COT'!C:C,MATCH('Betaald tarief 2024'!E504,'Bijlage COT'!A:A,0)),0)</f>
        <v>0</v>
      </c>
      <c r="N504" s="63">
        <f>_xlfn.IFNA(VLOOKUP(E504,'Bijlage NBF'!B:P,15,FALSE),0)</f>
        <v>0</v>
      </c>
      <c r="O504" s="63">
        <f>IF(E504="ZMZ01",I504/(INDEX('Meerzorg gunning'!C:C,MATCH('Betaald tarief 2024'!A504,'Meerzorg gunning'!A:A,0))),MAX(J504:N504))</f>
        <v>0</v>
      </c>
      <c r="P504" s="20" t="str">
        <f t="shared" si="23"/>
        <v/>
      </c>
      <c r="Q504" s="63">
        <f t="shared" si="24"/>
        <v>0</v>
      </c>
    </row>
    <row r="505" spans="8:17" x14ac:dyDescent="0.25">
      <c r="H505" s="4"/>
      <c r="I505" s="66" t="e">
        <f t="shared" si="22"/>
        <v>#DIV/0!</v>
      </c>
      <c r="J505" s="63">
        <f>_xlfn.IFNA(VLOOKUP(E505,'Bijlage ZZP'!B:M,12,FALSE),0)</f>
        <v>0</v>
      </c>
      <c r="K505" s="63">
        <f>_xlfn.IFNA(VLOOKUP(E505,'Bijlage VPT'!B:M,12,FALSE),0)</f>
        <v>0</v>
      </c>
      <c r="L505" s="63">
        <f>_xlfn.IFNA(VLOOKUP(E505,'Bijlage MPT'!B:N,13,FALSE),0)</f>
        <v>0</v>
      </c>
      <c r="M505" s="63">
        <f>_xlfn.IFNA(INDEX('Bijlage COT'!C:C,MATCH('Betaald tarief 2024'!E505,'Bijlage COT'!A:A,0)),0)</f>
        <v>0</v>
      </c>
      <c r="N505" s="63">
        <f>_xlfn.IFNA(VLOOKUP(E505,'Bijlage NBF'!B:P,15,FALSE),0)</f>
        <v>0</v>
      </c>
      <c r="O505" s="63">
        <f>IF(E505="ZMZ01",I505/(INDEX('Meerzorg gunning'!C:C,MATCH('Betaald tarief 2024'!A505,'Meerzorg gunning'!A:A,0))),MAX(J505:N505))</f>
        <v>0</v>
      </c>
      <c r="P505" s="20" t="str">
        <f t="shared" si="23"/>
        <v/>
      </c>
      <c r="Q505" s="63">
        <f t="shared" si="24"/>
        <v>0</v>
      </c>
    </row>
    <row r="506" spans="8:17" x14ac:dyDescent="0.25">
      <c r="H506" s="4"/>
      <c r="I506" s="66" t="e">
        <f t="shared" si="22"/>
        <v>#DIV/0!</v>
      </c>
      <c r="J506" s="63">
        <f>_xlfn.IFNA(VLOOKUP(E506,'Bijlage ZZP'!B:M,12,FALSE),0)</f>
        <v>0</v>
      </c>
      <c r="K506" s="63">
        <f>_xlfn.IFNA(VLOOKUP(E506,'Bijlage VPT'!B:M,12,FALSE),0)</f>
        <v>0</v>
      </c>
      <c r="L506" s="63">
        <f>_xlfn.IFNA(VLOOKUP(E506,'Bijlage MPT'!B:N,13,FALSE),0)</f>
        <v>0</v>
      </c>
      <c r="M506" s="63">
        <f>_xlfn.IFNA(INDEX('Bijlage COT'!C:C,MATCH('Betaald tarief 2024'!E506,'Bijlage COT'!A:A,0)),0)</f>
        <v>0</v>
      </c>
      <c r="N506" s="63">
        <f>_xlfn.IFNA(VLOOKUP(E506,'Bijlage NBF'!B:P,15,FALSE),0)</f>
        <v>0</v>
      </c>
      <c r="O506" s="63">
        <f>IF(E506="ZMZ01",I506/(INDEX('Meerzorg gunning'!C:C,MATCH('Betaald tarief 2024'!A506,'Meerzorg gunning'!A:A,0))),MAX(J506:N506))</f>
        <v>0</v>
      </c>
      <c r="P506" s="20" t="str">
        <f t="shared" si="23"/>
        <v/>
      </c>
      <c r="Q506" s="63">
        <f t="shared" si="24"/>
        <v>0</v>
      </c>
    </row>
    <row r="507" spans="8:17" x14ac:dyDescent="0.25">
      <c r="H507" s="4"/>
      <c r="I507" s="66" t="e">
        <f t="shared" si="22"/>
        <v>#DIV/0!</v>
      </c>
      <c r="J507" s="63">
        <f>_xlfn.IFNA(VLOOKUP(E507,'Bijlage ZZP'!B:M,12,FALSE),0)</f>
        <v>0</v>
      </c>
      <c r="K507" s="63">
        <f>_xlfn.IFNA(VLOOKUP(E507,'Bijlage VPT'!B:M,12,FALSE),0)</f>
        <v>0</v>
      </c>
      <c r="L507" s="63">
        <f>_xlfn.IFNA(VLOOKUP(E507,'Bijlage MPT'!B:N,13,FALSE),0)</f>
        <v>0</v>
      </c>
      <c r="M507" s="63">
        <f>_xlfn.IFNA(INDEX('Bijlage COT'!C:C,MATCH('Betaald tarief 2024'!E507,'Bijlage COT'!A:A,0)),0)</f>
        <v>0</v>
      </c>
      <c r="N507" s="63">
        <f>_xlfn.IFNA(VLOOKUP(E507,'Bijlage NBF'!B:P,15,FALSE),0)</f>
        <v>0</v>
      </c>
      <c r="O507" s="63">
        <f>IF(E507="ZMZ01",I507/(INDEX('Meerzorg gunning'!C:C,MATCH('Betaald tarief 2024'!A507,'Meerzorg gunning'!A:A,0))),MAX(J507:N507))</f>
        <v>0</v>
      </c>
      <c r="P507" s="20" t="str">
        <f t="shared" si="23"/>
        <v/>
      </c>
      <c r="Q507" s="63">
        <f t="shared" si="24"/>
        <v>0</v>
      </c>
    </row>
    <row r="508" spans="8:17" x14ac:dyDescent="0.25">
      <c r="H508" s="4"/>
      <c r="I508" s="66" t="e">
        <f t="shared" si="22"/>
        <v>#DIV/0!</v>
      </c>
      <c r="J508" s="63">
        <f>_xlfn.IFNA(VLOOKUP(E508,'Bijlage ZZP'!B:M,12,FALSE),0)</f>
        <v>0</v>
      </c>
      <c r="K508" s="63">
        <f>_xlfn.IFNA(VLOOKUP(E508,'Bijlage VPT'!B:M,12,FALSE),0)</f>
        <v>0</v>
      </c>
      <c r="L508" s="63">
        <f>_xlfn.IFNA(VLOOKUP(E508,'Bijlage MPT'!B:N,13,FALSE),0)</f>
        <v>0</v>
      </c>
      <c r="M508" s="63">
        <f>_xlfn.IFNA(INDEX('Bijlage COT'!C:C,MATCH('Betaald tarief 2024'!E508,'Bijlage COT'!A:A,0)),0)</f>
        <v>0</v>
      </c>
      <c r="N508" s="63">
        <f>_xlfn.IFNA(VLOOKUP(E508,'Bijlage NBF'!B:P,15,FALSE),0)</f>
        <v>0</v>
      </c>
      <c r="O508" s="63">
        <f>IF(E508="ZMZ01",I508/(INDEX('Meerzorg gunning'!C:C,MATCH('Betaald tarief 2024'!A508,'Meerzorg gunning'!A:A,0))),MAX(J508:N508))</f>
        <v>0</v>
      </c>
      <c r="P508" s="20" t="str">
        <f t="shared" si="23"/>
        <v/>
      </c>
      <c r="Q508" s="63">
        <f t="shared" si="24"/>
        <v>0</v>
      </c>
    </row>
    <row r="509" spans="8:17" x14ac:dyDescent="0.25">
      <c r="H509" s="4"/>
      <c r="I509" s="66" t="e">
        <f t="shared" si="22"/>
        <v>#DIV/0!</v>
      </c>
      <c r="J509" s="63">
        <f>_xlfn.IFNA(VLOOKUP(E509,'Bijlage ZZP'!B:M,12,FALSE),0)</f>
        <v>0</v>
      </c>
      <c r="K509" s="63">
        <f>_xlfn.IFNA(VLOOKUP(E509,'Bijlage VPT'!B:M,12,FALSE),0)</f>
        <v>0</v>
      </c>
      <c r="L509" s="63">
        <f>_xlfn.IFNA(VLOOKUP(E509,'Bijlage MPT'!B:N,13,FALSE),0)</f>
        <v>0</v>
      </c>
      <c r="M509" s="63">
        <f>_xlfn.IFNA(INDEX('Bijlage COT'!C:C,MATCH('Betaald tarief 2024'!E509,'Bijlage COT'!A:A,0)),0)</f>
        <v>0</v>
      </c>
      <c r="N509" s="63">
        <f>_xlfn.IFNA(VLOOKUP(E509,'Bijlage NBF'!B:P,15,FALSE),0)</f>
        <v>0</v>
      </c>
      <c r="O509" s="63">
        <f>IF(E509="ZMZ01",I509/(INDEX('Meerzorg gunning'!C:C,MATCH('Betaald tarief 2024'!A509,'Meerzorg gunning'!A:A,0))),MAX(J509:N509))</f>
        <v>0</v>
      </c>
      <c r="P509" s="20" t="str">
        <f t="shared" si="23"/>
        <v/>
      </c>
      <c r="Q509" s="63">
        <f t="shared" si="24"/>
        <v>0</v>
      </c>
    </row>
    <row r="510" spans="8:17" x14ac:dyDescent="0.25">
      <c r="H510" s="4"/>
      <c r="I510" s="66" t="e">
        <f t="shared" si="22"/>
        <v>#DIV/0!</v>
      </c>
      <c r="J510" s="63">
        <f>_xlfn.IFNA(VLOOKUP(E510,'Bijlage ZZP'!B:M,12,FALSE),0)</f>
        <v>0</v>
      </c>
      <c r="K510" s="63">
        <f>_xlfn.IFNA(VLOOKUP(E510,'Bijlage VPT'!B:M,12,FALSE),0)</f>
        <v>0</v>
      </c>
      <c r="L510" s="63">
        <f>_xlfn.IFNA(VLOOKUP(E510,'Bijlage MPT'!B:N,13,FALSE),0)</f>
        <v>0</v>
      </c>
      <c r="M510" s="63">
        <f>_xlfn.IFNA(INDEX('Bijlage COT'!C:C,MATCH('Betaald tarief 2024'!E510,'Bijlage COT'!A:A,0)),0)</f>
        <v>0</v>
      </c>
      <c r="N510" s="63">
        <f>_xlfn.IFNA(VLOOKUP(E510,'Bijlage NBF'!B:P,15,FALSE),0)</f>
        <v>0</v>
      </c>
      <c r="O510" s="63">
        <f>IF(E510="ZMZ01",I510/(INDEX('Meerzorg gunning'!C:C,MATCH('Betaald tarief 2024'!A510,'Meerzorg gunning'!A:A,0))),MAX(J510:N510))</f>
        <v>0</v>
      </c>
      <c r="P510" s="20" t="str">
        <f t="shared" si="23"/>
        <v/>
      </c>
      <c r="Q510" s="63">
        <f t="shared" si="24"/>
        <v>0</v>
      </c>
    </row>
    <row r="511" spans="8:17" x14ac:dyDescent="0.25">
      <c r="H511" s="4"/>
      <c r="I511" s="66" t="e">
        <f t="shared" si="22"/>
        <v>#DIV/0!</v>
      </c>
      <c r="J511" s="63">
        <f>_xlfn.IFNA(VLOOKUP(E511,'Bijlage ZZP'!B:M,12,FALSE),0)</f>
        <v>0</v>
      </c>
      <c r="K511" s="63">
        <f>_xlfn.IFNA(VLOOKUP(E511,'Bijlage VPT'!B:M,12,FALSE),0)</f>
        <v>0</v>
      </c>
      <c r="L511" s="63">
        <f>_xlfn.IFNA(VLOOKUP(E511,'Bijlage MPT'!B:N,13,FALSE),0)</f>
        <v>0</v>
      </c>
      <c r="M511" s="63">
        <f>_xlfn.IFNA(INDEX('Bijlage COT'!C:C,MATCH('Betaald tarief 2024'!E511,'Bijlage COT'!A:A,0)),0)</f>
        <v>0</v>
      </c>
      <c r="N511" s="63">
        <f>_xlfn.IFNA(VLOOKUP(E511,'Bijlage NBF'!B:P,15,FALSE),0)</f>
        <v>0</v>
      </c>
      <c r="O511" s="63">
        <f>IF(E511="ZMZ01",I511/(INDEX('Meerzorg gunning'!C:C,MATCH('Betaald tarief 2024'!A511,'Meerzorg gunning'!A:A,0))),MAX(J511:N511))</f>
        <v>0</v>
      </c>
      <c r="P511" s="20" t="str">
        <f t="shared" si="23"/>
        <v/>
      </c>
      <c r="Q511" s="63">
        <f t="shared" si="24"/>
        <v>0</v>
      </c>
    </row>
    <row r="512" spans="8:17" x14ac:dyDescent="0.25">
      <c r="H512" s="4"/>
      <c r="I512" s="66" t="e">
        <f t="shared" si="22"/>
        <v>#DIV/0!</v>
      </c>
      <c r="J512" s="63">
        <f>_xlfn.IFNA(VLOOKUP(E512,'Bijlage ZZP'!B:M,12,FALSE),0)</f>
        <v>0</v>
      </c>
      <c r="K512" s="63">
        <f>_xlfn.IFNA(VLOOKUP(E512,'Bijlage VPT'!B:M,12,FALSE),0)</f>
        <v>0</v>
      </c>
      <c r="L512" s="63">
        <f>_xlfn.IFNA(VLOOKUP(E512,'Bijlage MPT'!B:N,13,FALSE),0)</f>
        <v>0</v>
      </c>
      <c r="M512" s="63">
        <f>_xlfn.IFNA(INDEX('Bijlage COT'!C:C,MATCH('Betaald tarief 2024'!E512,'Bijlage COT'!A:A,0)),0)</f>
        <v>0</v>
      </c>
      <c r="N512" s="63">
        <f>_xlfn.IFNA(VLOOKUP(E512,'Bijlage NBF'!B:P,15,FALSE),0)</f>
        <v>0</v>
      </c>
      <c r="O512" s="63">
        <f>IF(E512="ZMZ01",I512/(INDEX('Meerzorg gunning'!C:C,MATCH('Betaald tarief 2024'!A512,'Meerzorg gunning'!A:A,0))),MAX(J512:N512))</f>
        <v>0</v>
      </c>
      <c r="P512" s="20" t="str">
        <f t="shared" si="23"/>
        <v/>
      </c>
      <c r="Q512" s="63">
        <f t="shared" si="24"/>
        <v>0</v>
      </c>
    </row>
    <row r="513" spans="8:17" x14ac:dyDescent="0.25">
      <c r="H513" s="4"/>
      <c r="I513" s="66" t="e">
        <f t="shared" si="22"/>
        <v>#DIV/0!</v>
      </c>
      <c r="J513" s="63">
        <f>_xlfn.IFNA(VLOOKUP(E513,'Bijlage ZZP'!B:M,12,FALSE),0)</f>
        <v>0</v>
      </c>
      <c r="K513" s="63">
        <f>_xlfn.IFNA(VLOOKUP(E513,'Bijlage VPT'!B:M,12,FALSE),0)</f>
        <v>0</v>
      </c>
      <c r="L513" s="63">
        <f>_xlfn.IFNA(VLOOKUP(E513,'Bijlage MPT'!B:N,13,FALSE),0)</f>
        <v>0</v>
      </c>
      <c r="M513" s="63">
        <f>_xlfn.IFNA(INDEX('Bijlage COT'!C:C,MATCH('Betaald tarief 2024'!E513,'Bijlage COT'!A:A,0)),0)</f>
        <v>0</v>
      </c>
      <c r="N513" s="63">
        <f>_xlfn.IFNA(VLOOKUP(E513,'Bijlage NBF'!B:P,15,FALSE),0)</f>
        <v>0</v>
      </c>
      <c r="O513" s="63">
        <f>IF(E513="ZMZ01",I513/(INDEX('Meerzorg gunning'!C:C,MATCH('Betaald tarief 2024'!A513,'Meerzorg gunning'!A:A,0))),MAX(J513:N513))</f>
        <v>0</v>
      </c>
      <c r="P513" s="20" t="str">
        <f t="shared" si="23"/>
        <v/>
      </c>
      <c r="Q513" s="63">
        <f t="shared" si="24"/>
        <v>0</v>
      </c>
    </row>
    <row r="514" spans="8:17" x14ac:dyDescent="0.25">
      <c r="H514" s="4"/>
      <c r="I514" s="66" t="e">
        <f t="shared" ref="I514:I577" si="25">G514/H514</f>
        <v>#DIV/0!</v>
      </c>
      <c r="J514" s="63">
        <f>_xlfn.IFNA(VLOOKUP(E514,'Bijlage ZZP'!B:M,12,FALSE),0)</f>
        <v>0</v>
      </c>
      <c r="K514" s="63">
        <f>_xlfn.IFNA(VLOOKUP(E514,'Bijlage VPT'!B:M,12,FALSE),0)</f>
        <v>0</v>
      </c>
      <c r="L514" s="63">
        <f>_xlfn.IFNA(VLOOKUP(E514,'Bijlage MPT'!B:N,13,FALSE),0)</f>
        <v>0</v>
      </c>
      <c r="M514" s="63">
        <f>_xlfn.IFNA(INDEX('Bijlage COT'!C:C,MATCH('Betaald tarief 2024'!E514,'Bijlage COT'!A:A,0)),0)</f>
        <v>0</v>
      </c>
      <c r="N514" s="63">
        <f>_xlfn.IFNA(VLOOKUP(E514,'Bijlage NBF'!B:P,15,FALSE),0)</f>
        <v>0</v>
      </c>
      <c r="O514" s="63">
        <f>IF(E514="ZMZ01",I514/(INDEX('Meerzorg gunning'!C:C,MATCH('Betaald tarief 2024'!A514,'Meerzorg gunning'!A:A,0))),MAX(J514:N514))</f>
        <v>0</v>
      </c>
      <c r="P514" s="20" t="str">
        <f t="shared" ref="P514:P577" si="26">IFERROR((I514/O514),"")</f>
        <v/>
      </c>
      <c r="Q514" s="63">
        <f t="shared" si="24"/>
        <v>0</v>
      </c>
    </row>
    <row r="515" spans="8:17" x14ac:dyDescent="0.25">
      <c r="H515" s="4"/>
      <c r="I515" s="66" t="e">
        <f t="shared" si="25"/>
        <v>#DIV/0!</v>
      </c>
      <c r="J515" s="63">
        <f>_xlfn.IFNA(VLOOKUP(E515,'Bijlage ZZP'!B:M,12,FALSE),0)</f>
        <v>0</v>
      </c>
      <c r="K515" s="63">
        <f>_xlfn.IFNA(VLOOKUP(E515,'Bijlage VPT'!B:M,12,FALSE),0)</f>
        <v>0</v>
      </c>
      <c r="L515" s="63">
        <f>_xlfn.IFNA(VLOOKUP(E515,'Bijlage MPT'!B:N,13,FALSE),0)</f>
        <v>0</v>
      </c>
      <c r="M515" s="63">
        <f>_xlfn.IFNA(INDEX('Bijlage COT'!C:C,MATCH('Betaald tarief 2024'!E515,'Bijlage COT'!A:A,0)),0)</f>
        <v>0</v>
      </c>
      <c r="N515" s="63">
        <f>_xlfn.IFNA(VLOOKUP(E515,'Bijlage NBF'!B:P,15,FALSE),0)</f>
        <v>0</v>
      </c>
      <c r="O515" s="63">
        <f>IF(E515="ZMZ01",I515/(INDEX('Meerzorg gunning'!C:C,MATCH('Betaald tarief 2024'!A515,'Meerzorg gunning'!A:A,0))),MAX(J515:N515))</f>
        <v>0</v>
      </c>
      <c r="P515" s="20" t="str">
        <f t="shared" si="26"/>
        <v/>
      </c>
      <c r="Q515" s="63">
        <f t="shared" ref="Q515:Q578" si="27">O515*H515</f>
        <v>0</v>
      </c>
    </row>
    <row r="516" spans="8:17" x14ac:dyDescent="0.25">
      <c r="H516" s="4"/>
      <c r="I516" s="66" t="e">
        <f t="shared" si="25"/>
        <v>#DIV/0!</v>
      </c>
      <c r="J516" s="63">
        <f>_xlfn.IFNA(VLOOKUP(E516,'Bijlage ZZP'!B:M,12,FALSE),0)</f>
        <v>0</v>
      </c>
      <c r="K516" s="63">
        <f>_xlfn.IFNA(VLOOKUP(E516,'Bijlage VPT'!B:M,12,FALSE),0)</f>
        <v>0</v>
      </c>
      <c r="L516" s="63">
        <f>_xlfn.IFNA(VLOOKUP(E516,'Bijlage MPT'!B:N,13,FALSE),0)</f>
        <v>0</v>
      </c>
      <c r="M516" s="63">
        <f>_xlfn.IFNA(INDEX('Bijlage COT'!C:C,MATCH('Betaald tarief 2024'!E516,'Bijlage COT'!A:A,0)),0)</f>
        <v>0</v>
      </c>
      <c r="N516" s="63">
        <f>_xlfn.IFNA(VLOOKUP(E516,'Bijlage NBF'!B:P,15,FALSE),0)</f>
        <v>0</v>
      </c>
      <c r="O516" s="63">
        <f>IF(E516="ZMZ01",I516/(INDEX('Meerzorg gunning'!C:C,MATCH('Betaald tarief 2024'!A516,'Meerzorg gunning'!A:A,0))),MAX(J516:N516))</f>
        <v>0</v>
      </c>
      <c r="P516" s="20" t="str">
        <f t="shared" si="26"/>
        <v/>
      </c>
      <c r="Q516" s="63">
        <f t="shared" si="27"/>
        <v>0</v>
      </c>
    </row>
    <row r="517" spans="8:17" x14ac:dyDescent="0.25">
      <c r="H517" s="4"/>
      <c r="I517" s="66" t="e">
        <f t="shared" si="25"/>
        <v>#DIV/0!</v>
      </c>
      <c r="J517" s="63">
        <f>_xlfn.IFNA(VLOOKUP(E517,'Bijlage ZZP'!B:M,12,FALSE),0)</f>
        <v>0</v>
      </c>
      <c r="K517" s="63">
        <f>_xlfn.IFNA(VLOOKUP(E517,'Bijlage VPT'!B:M,12,FALSE),0)</f>
        <v>0</v>
      </c>
      <c r="L517" s="63">
        <f>_xlfn.IFNA(VLOOKUP(E517,'Bijlage MPT'!B:N,13,FALSE),0)</f>
        <v>0</v>
      </c>
      <c r="M517" s="63">
        <f>_xlfn.IFNA(INDEX('Bijlage COT'!C:C,MATCH('Betaald tarief 2024'!E517,'Bijlage COT'!A:A,0)),0)</f>
        <v>0</v>
      </c>
      <c r="N517" s="63">
        <f>_xlfn.IFNA(VLOOKUP(E517,'Bijlage NBF'!B:P,15,FALSE),0)</f>
        <v>0</v>
      </c>
      <c r="O517" s="63">
        <f>IF(E517="ZMZ01",I517/(INDEX('Meerzorg gunning'!C:C,MATCH('Betaald tarief 2024'!A517,'Meerzorg gunning'!A:A,0))),MAX(J517:N517))</f>
        <v>0</v>
      </c>
      <c r="P517" s="20" t="str">
        <f t="shared" si="26"/>
        <v/>
      </c>
      <c r="Q517" s="63">
        <f t="shared" si="27"/>
        <v>0</v>
      </c>
    </row>
    <row r="518" spans="8:17" x14ac:dyDescent="0.25">
      <c r="H518" s="4"/>
      <c r="I518" s="66" t="e">
        <f t="shared" si="25"/>
        <v>#DIV/0!</v>
      </c>
      <c r="J518" s="63">
        <f>_xlfn.IFNA(VLOOKUP(E518,'Bijlage ZZP'!B:M,12,FALSE),0)</f>
        <v>0</v>
      </c>
      <c r="K518" s="63">
        <f>_xlfn.IFNA(VLOOKUP(E518,'Bijlage VPT'!B:M,12,FALSE),0)</f>
        <v>0</v>
      </c>
      <c r="L518" s="63">
        <f>_xlfn.IFNA(VLOOKUP(E518,'Bijlage MPT'!B:N,13,FALSE),0)</f>
        <v>0</v>
      </c>
      <c r="M518" s="63">
        <f>_xlfn.IFNA(INDEX('Bijlage COT'!C:C,MATCH('Betaald tarief 2024'!E518,'Bijlage COT'!A:A,0)),0)</f>
        <v>0</v>
      </c>
      <c r="N518" s="63">
        <f>_xlfn.IFNA(VLOOKUP(E518,'Bijlage NBF'!B:P,15,FALSE),0)</f>
        <v>0</v>
      </c>
      <c r="O518" s="63">
        <f>IF(E518="ZMZ01",I518/(INDEX('Meerzorg gunning'!C:C,MATCH('Betaald tarief 2024'!A518,'Meerzorg gunning'!A:A,0))),MAX(J518:N518))</f>
        <v>0</v>
      </c>
      <c r="P518" s="20" t="str">
        <f t="shared" si="26"/>
        <v/>
      </c>
      <c r="Q518" s="63">
        <f t="shared" si="27"/>
        <v>0</v>
      </c>
    </row>
    <row r="519" spans="8:17" x14ac:dyDescent="0.25">
      <c r="H519" s="4"/>
      <c r="I519" s="66" t="e">
        <f t="shared" si="25"/>
        <v>#DIV/0!</v>
      </c>
      <c r="J519" s="63">
        <f>_xlfn.IFNA(VLOOKUP(E519,'Bijlage ZZP'!B:M,12,FALSE),0)</f>
        <v>0</v>
      </c>
      <c r="K519" s="63">
        <f>_xlfn.IFNA(VLOOKUP(E519,'Bijlage VPT'!B:M,12,FALSE),0)</f>
        <v>0</v>
      </c>
      <c r="L519" s="63">
        <f>_xlfn.IFNA(VLOOKUP(E519,'Bijlage MPT'!B:N,13,FALSE),0)</f>
        <v>0</v>
      </c>
      <c r="M519" s="63">
        <f>_xlfn.IFNA(INDEX('Bijlage COT'!C:C,MATCH('Betaald tarief 2024'!E519,'Bijlage COT'!A:A,0)),0)</f>
        <v>0</v>
      </c>
      <c r="N519" s="63">
        <f>_xlfn.IFNA(VLOOKUP(E519,'Bijlage NBF'!B:P,15,FALSE),0)</f>
        <v>0</v>
      </c>
      <c r="O519" s="63">
        <f>IF(E519="ZMZ01",I519/(INDEX('Meerzorg gunning'!C:C,MATCH('Betaald tarief 2024'!A519,'Meerzorg gunning'!A:A,0))),MAX(J519:N519))</f>
        <v>0</v>
      </c>
      <c r="P519" s="20" t="str">
        <f t="shared" si="26"/>
        <v/>
      </c>
      <c r="Q519" s="63">
        <f t="shared" si="27"/>
        <v>0</v>
      </c>
    </row>
    <row r="520" spans="8:17" x14ac:dyDescent="0.25">
      <c r="H520" s="4"/>
      <c r="I520" s="66" t="e">
        <f t="shared" si="25"/>
        <v>#DIV/0!</v>
      </c>
      <c r="J520" s="63">
        <f>_xlfn.IFNA(VLOOKUP(E520,'Bijlage ZZP'!B:M,12,FALSE),0)</f>
        <v>0</v>
      </c>
      <c r="K520" s="63">
        <f>_xlfn.IFNA(VLOOKUP(E520,'Bijlage VPT'!B:M,12,FALSE),0)</f>
        <v>0</v>
      </c>
      <c r="L520" s="63">
        <f>_xlfn.IFNA(VLOOKUP(E520,'Bijlage MPT'!B:N,13,FALSE),0)</f>
        <v>0</v>
      </c>
      <c r="M520" s="63">
        <f>_xlfn.IFNA(INDEX('Bijlage COT'!C:C,MATCH('Betaald tarief 2024'!E520,'Bijlage COT'!A:A,0)),0)</f>
        <v>0</v>
      </c>
      <c r="N520" s="63">
        <f>_xlfn.IFNA(VLOOKUP(E520,'Bijlage NBF'!B:P,15,FALSE),0)</f>
        <v>0</v>
      </c>
      <c r="O520" s="63">
        <f>IF(E520="ZMZ01",I520/(INDEX('Meerzorg gunning'!C:C,MATCH('Betaald tarief 2024'!A520,'Meerzorg gunning'!A:A,0))),MAX(J520:N520))</f>
        <v>0</v>
      </c>
      <c r="P520" s="20" t="str">
        <f t="shared" si="26"/>
        <v/>
      </c>
      <c r="Q520" s="63">
        <f t="shared" si="27"/>
        <v>0</v>
      </c>
    </row>
    <row r="521" spans="8:17" x14ac:dyDescent="0.25">
      <c r="H521" s="4"/>
      <c r="I521" s="66" t="e">
        <f t="shared" si="25"/>
        <v>#DIV/0!</v>
      </c>
      <c r="J521" s="63">
        <f>_xlfn.IFNA(VLOOKUP(E521,'Bijlage ZZP'!B:M,12,FALSE),0)</f>
        <v>0</v>
      </c>
      <c r="K521" s="63">
        <f>_xlfn.IFNA(VLOOKUP(E521,'Bijlage VPT'!B:M,12,FALSE),0)</f>
        <v>0</v>
      </c>
      <c r="L521" s="63">
        <f>_xlfn.IFNA(VLOOKUP(E521,'Bijlage MPT'!B:N,13,FALSE),0)</f>
        <v>0</v>
      </c>
      <c r="M521" s="63">
        <f>_xlfn.IFNA(INDEX('Bijlage COT'!C:C,MATCH('Betaald tarief 2024'!E521,'Bijlage COT'!A:A,0)),0)</f>
        <v>0</v>
      </c>
      <c r="N521" s="63">
        <f>_xlfn.IFNA(VLOOKUP(E521,'Bijlage NBF'!B:P,15,FALSE),0)</f>
        <v>0</v>
      </c>
      <c r="O521" s="63">
        <f>IF(E521="ZMZ01",I521/(INDEX('Meerzorg gunning'!C:C,MATCH('Betaald tarief 2024'!A521,'Meerzorg gunning'!A:A,0))),MAX(J521:N521))</f>
        <v>0</v>
      </c>
      <c r="P521" s="20" t="str">
        <f t="shared" si="26"/>
        <v/>
      </c>
      <c r="Q521" s="63">
        <f t="shared" si="27"/>
        <v>0</v>
      </c>
    </row>
    <row r="522" spans="8:17" x14ac:dyDescent="0.25">
      <c r="H522" s="4"/>
      <c r="I522" s="66" t="e">
        <f t="shared" si="25"/>
        <v>#DIV/0!</v>
      </c>
      <c r="J522" s="63">
        <f>_xlfn.IFNA(VLOOKUP(E522,'Bijlage ZZP'!B:M,12,FALSE),0)</f>
        <v>0</v>
      </c>
      <c r="K522" s="63">
        <f>_xlfn.IFNA(VLOOKUP(E522,'Bijlage VPT'!B:M,12,FALSE),0)</f>
        <v>0</v>
      </c>
      <c r="L522" s="63">
        <f>_xlfn.IFNA(VLOOKUP(E522,'Bijlage MPT'!B:N,13,FALSE),0)</f>
        <v>0</v>
      </c>
      <c r="M522" s="63">
        <f>_xlfn.IFNA(INDEX('Bijlage COT'!C:C,MATCH('Betaald tarief 2024'!E522,'Bijlage COT'!A:A,0)),0)</f>
        <v>0</v>
      </c>
      <c r="N522" s="63">
        <f>_xlfn.IFNA(VLOOKUP(E522,'Bijlage NBF'!B:P,15,FALSE),0)</f>
        <v>0</v>
      </c>
      <c r="O522" s="63">
        <f>IF(E522="ZMZ01",I522/(INDEX('Meerzorg gunning'!C:C,MATCH('Betaald tarief 2024'!A522,'Meerzorg gunning'!A:A,0))),MAX(J522:N522))</f>
        <v>0</v>
      </c>
      <c r="P522" s="20" t="str">
        <f t="shared" si="26"/>
        <v/>
      </c>
      <c r="Q522" s="63">
        <f t="shared" si="27"/>
        <v>0</v>
      </c>
    </row>
    <row r="523" spans="8:17" x14ac:dyDescent="0.25">
      <c r="H523" s="4"/>
      <c r="I523" s="66" t="e">
        <f t="shared" si="25"/>
        <v>#DIV/0!</v>
      </c>
      <c r="J523" s="63">
        <f>_xlfn.IFNA(VLOOKUP(E523,'Bijlage ZZP'!B:M,12,FALSE),0)</f>
        <v>0</v>
      </c>
      <c r="K523" s="63">
        <f>_xlfn.IFNA(VLOOKUP(E523,'Bijlage VPT'!B:M,12,FALSE),0)</f>
        <v>0</v>
      </c>
      <c r="L523" s="63">
        <f>_xlfn.IFNA(VLOOKUP(E523,'Bijlage MPT'!B:N,13,FALSE),0)</f>
        <v>0</v>
      </c>
      <c r="M523" s="63">
        <f>_xlfn.IFNA(INDEX('Bijlage COT'!C:C,MATCH('Betaald tarief 2024'!E523,'Bijlage COT'!A:A,0)),0)</f>
        <v>0</v>
      </c>
      <c r="N523" s="63">
        <f>_xlfn.IFNA(VLOOKUP(E523,'Bijlage NBF'!B:P,15,FALSE),0)</f>
        <v>0</v>
      </c>
      <c r="O523" s="63">
        <f>IF(E523="ZMZ01",I523/(INDEX('Meerzorg gunning'!C:C,MATCH('Betaald tarief 2024'!A523,'Meerzorg gunning'!A:A,0))),MAX(J523:N523))</f>
        <v>0</v>
      </c>
      <c r="P523" s="20" t="str">
        <f t="shared" si="26"/>
        <v/>
      </c>
      <c r="Q523" s="63">
        <f t="shared" si="27"/>
        <v>0</v>
      </c>
    </row>
    <row r="524" spans="8:17" x14ac:dyDescent="0.25">
      <c r="H524" s="4"/>
      <c r="I524" s="66" t="e">
        <f t="shared" si="25"/>
        <v>#DIV/0!</v>
      </c>
      <c r="J524" s="63">
        <f>_xlfn.IFNA(VLOOKUP(E524,'Bijlage ZZP'!B:M,12,FALSE),0)</f>
        <v>0</v>
      </c>
      <c r="K524" s="63">
        <f>_xlfn.IFNA(VLOOKUP(E524,'Bijlage VPT'!B:M,12,FALSE),0)</f>
        <v>0</v>
      </c>
      <c r="L524" s="63">
        <f>_xlfn.IFNA(VLOOKUP(E524,'Bijlage MPT'!B:N,13,FALSE),0)</f>
        <v>0</v>
      </c>
      <c r="M524" s="63">
        <f>_xlfn.IFNA(INDEX('Bijlage COT'!C:C,MATCH('Betaald tarief 2024'!E524,'Bijlage COT'!A:A,0)),0)</f>
        <v>0</v>
      </c>
      <c r="N524" s="63">
        <f>_xlfn.IFNA(VLOOKUP(E524,'Bijlage NBF'!B:P,15,FALSE),0)</f>
        <v>0</v>
      </c>
      <c r="O524" s="63">
        <f>IF(E524="ZMZ01",I524/(INDEX('Meerzorg gunning'!C:C,MATCH('Betaald tarief 2024'!A524,'Meerzorg gunning'!A:A,0))),MAX(J524:N524))</f>
        <v>0</v>
      </c>
      <c r="P524" s="20" t="str">
        <f t="shared" si="26"/>
        <v/>
      </c>
      <c r="Q524" s="63">
        <f t="shared" si="27"/>
        <v>0</v>
      </c>
    </row>
    <row r="525" spans="8:17" x14ac:dyDescent="0.25">
      <c r="H525" s="4"/>
      <c r="I525" s="66" t="e">
        <f t="shared" si="25"/>
        <v>#DIV/0!</v>
      </c>
      <c r="J525" s="63">
        <f>_xlfn.IFNA(VLOOKUP(E525,'Bijlage ZZP'!B:M,12,FALSE),0)</f>
        <v>0</v>
      </c>
      <c r="K525" s="63">
        <f>_xlfn.IFNA(VLOOKUP(E525,'Bijlage VPT'!B:M,12,FALSE),0)</f>
        <v>0</v>
      </c>
      <c r="L525" s="63">
        <f>_xlfn.IFNA(VLOOKUP(E525,'Bijlage MPT'!B:N,13,FALSE),0)</f>
        <v>0</v>
      </c>
      <c r="M525" s="63">
        <f>_xlfn.IFNA(INDEX('Bijlage COT'!C:C,MATCH('Betaald tarief 2024'!E525,'Bijlage COT'!A:A,0)),0)</f>
        <v>0</v>
      </c>
      <c r="N525" s="63">
        <f>_xlfn.IFNA(VLOOKUP(E525,'Bijlage NBF'!B:P,15,FALSE),0)</f>
        <v>0</v>
      </c>
      <c r="O525" s="63">
        <f>IF(E525="ZMZ01",I525/(INDEX('Meerzorg gunning'!C:C,MATCH('Betaald tarief 2024'!A525,'Meerzorg gunning'!A:A,0))),MAX(J525:N525))</f>
        <v>0</v>
      </c>
      <c r="P525" s="20" t="str">
        <f t="shared" si="26"/>
        <v/>
      </c>
      <c r="Q525" s="63">
        <f t="shared" si="27"/>
        <v>0</v>
      </c>
    </row>
    <row r="526" spans="8:17" x14ac:dyDescent="0.25">
      <c r="H526" s="4"/>
      <c r="I526" s="66" t="e">
        <f t="shared" si="25"/>
        <v>#DIV/0!</v>
      </c>
      <c r="J526" s="63">
        <f>_xlfn.IFNA(VLOOKUP(E526,'Bijlage ZZP'!B:M,12,FALSE),0)</f>
        <v>0</v>
      </c>
      <c r="K526" s="63">
        <f>_xlfn.IFNA(VLOOKUP(E526,'Bijlage VPT'!B:M,12,FALSE),0)</f>
        <v>0</v>
      </c>
      <c r="L526" s="63">
        <f>_xlfn.IFNA(VLOOKUP(E526,'Bijlage MPT'!B:N,13,FALSE),0)</f>
        <v>0</v>
      </c>
      <c r="M526" s="63">
        <f>_xlfn.IFNA(INDEX('Bijlage COT'!C:C,MATCH('Betaald tarief 2024'!E526,'Bijlage COT'!A:A,0)),0)</f>
        <v>0</v>
      </c>
      <c r="N526" s="63">
        <f>_xlfn.IFNA(VLOOKUP(E526,'Bijlage NBF'!B:P,15,FALSE),0)</f>
        <v>0</v>
      </c>
      <c r="O526" s="63">
        <f>IF(E526="ZMZ01",I526/(INDEX('Meerzorg gunning'!C:C,MATCH('Betaald tarief 2024'!A526,'Meerzorg gunning'!A:A,0))),MAX(J526:N526))</f>
        <v>0</v>
      </c>
      <c r="P526" s="20" t="str">
        <f t="shared" si="26"/>
        <v/>
      </c>
      <c r="Q526" s="63">
        <f t="shared" si="27"/>
        <v>0</v>
      </c>
    </row>
    <row r="527" spans="8:17" x14ac:dyDescent="0.25">
      <c r="H527" s="4"/>
      <c r="I527" s="66" t="e">
        <f t="shared" si="25"/>
        <v>#DIV/0!</v>
      </c>
      <c r="J527" s="63">
        <f>_xlfn.IFNA(VLOOKUP(E527,'Bijlage ZZP'!B:M,12,FALSE),0)</f>
        <v>0</v>
      </c>
      <c r="K527" s="63">
        <f>_xlfn.IFNA(VLOOKUP(E527,'Bijlage VPT'!B:M,12,FALSE),0)</f>
        <v>0</v>
      </c>
      <c r="L527" s="63">
        <f>_xlfn.IFNA(VLOOKUP(E527,'Bijlage MPT'!B:N,13,FALSE),0)</f>
        <v>0</v>
      </c>
      <c r="M527" s="63">
        <f>_xlfn.IFNA(INDEX('Bijlage COT'!C:C,MATCH('Betaald tarief 2024'!E527,'Bijlage COT'!A:A,0)),0)</f>
        <v>0</v>
      </c>
      <c r="N527" s="63">
        <f>_xlfn.IFNA(VLOOKUP(E527,'Bijlage NBF'!B:P,15,FALSE),0)</f>
        <v>0</v>
      </c>
      <c r="O527" s="63">
        <f>IF(E527="ZMZ01",I527/(INDEX('Meerzorg gunning'!C:C,MATCH('Betaald tarief 2024'!A527,'Meerzorg gunning'!A:A,0))),MAX(J527:N527))</f>
        <v>0</v>
      </c>
      <c r="P527" s="20" t="str">
        <f t="shared" si="26"/>
        <v/>
      </c>
      <c r="Q527" s="63">
        <f t="shared" si="27"/>
        <v>0</v>
      </c>
    </row>
    <row r="528" spans="8:17" x14ac:dyDescent="0.25">
      <c r="H528" s="4"/>
      <c r="I528" s="66" t="e">
        <f t="shared" si="25"/>
        <v>#DIV/0!</v>
      </c>
      <c r="J528" s="63">
        <f>_xlfn.IFNA(VLOOKUP(E528,'Bijlage ZZP'!B:M,12,FALSE),0)</f>
        <v>0</v>
      </c>
      <c r="K528" s="63">
        <f>_xlfn.IFNA(VLOOKUP(E528,'Bijlage VPT'!B:M,12,FALSE),0)</f>
        <v>0</v>
      </c>
      <c r="L528" s="63">
        <f>_xlfn.IFNA(VLOOKUP(E528,'Bijlage MPT'!B:N,13,FALSE),0)</f>
        <v>0</v>
      </c>
      <c r="M528" s="63">
        <f>_xlfn.IFNA(INDEX('Bijlage COT'!C:C,MATCH('Betaald tarief 2024'!E528,'Bijlage COT'!A:A,0)),0)</f>
        <v>0</v>
      </c>
      <c r="N528" s="63">
        <f>_xlfn.IFNA(VLOOKUP(E528,'Bijlage NBF'!B:P,15,FALSE),0)</f>
        <v>0</v>
      </c>
      <c r="O528" s="63">
        <f>IF(E528="ZMZ01",I528/(INDEX('Meerzorg gunning'!C:C,MATCH('Betaald tarief 2024'!A528,'Meerzorg gunning'!A:A,0))),MAX(J528:N528))</f>
        <v>0</v>
      </c>
      <c r="P528" s="20" t="str">
        <f t="shared" si="26"/>
        <v/>
      </c>
      <c r="Q528" s="63">
        <f t="shared" si="27"/>
        <v>0</v>
      </c>
    </row>
    <row r="529" spans="8:17" x14ac:dyDescent="0.25">
      <c r="H529" s="4"/>
      <c r="I529" s="66" t="e">
        <f t="shared" si="25"/>
        <v>#DIV/0!</v>
      </c>
      <c r="J529" s="63">
        <f>_xlfn.IFNA(VLOOKUP(E529,'Bijlage ZZP'!B:M,12,FALSE),0)</f>
        <v>0</v>
      </c>
      <c r="K529" s="63">
        <f>_xlfn.IFNA(VLOOKUP(E529,'Bijlage VPT'!B:M,12,FALSE),0)</f>
        <v>0</v>
      </c>
      <c r="L529" s="63">
        <f>_xlfn.IFNA(VLOOKUP(E529,'Bijlage MPT'!B:N,13,FALSE),0)</f>
        <v>0</v>
      </c>
      <c r="M529" s="63">
        <f>_xlfn.IFNA(INDEX('Bijlage COT'!C:C,MATCH('Betaald tarief 2024'!E529,'Bijlage COT'!A:A,0)),0)</f>
        <v>0</v>
      </c>
      <c r="N529" s="63">
        <f>_xlfn.IFNA(VLOOKUP(E529,'Bijlage NBF'!B:P,15,FALSE),0)</f>
        <v>0</v>
      </c>
      <c r="O529" s="63">
        <f>IF(E529="ZMZ01",I529/(INDEX('Meerzorg gunning'!C:C,MATCH('Betaald tarief 2024'!A529,'Meerzorg gunning'!A:A,0))),MAX(J529:N529))</f>
        <v>0</v>
      </c>
      <c r="P529" s="20" t="str">
        <f t="shared" si="26"/>
        <v/>
      </c>
      <c r="Q529" s="63">
        <f t="shared" si="27"/>
        <v>0</v>
      </c>
    </row>
    <row r="530" spans="8:17" x14ac:dyDescent="0.25">
      <c r="H530" s="4"/>
      <c r="I530" s="66" t="e">
        <f t="shared" si="25"/>
        <v>#DIV/0!</v>
      </c>
      <c r="J530" s="63">
        <f>_xlfn.IFNA(VLOOKUP(E530,'Bijlage ZZP'!B:M,12,FALSE),0)</f>
        <v>0</v>
      </c>
      <c r="K530" s="63">
        <f>_xlfn.IFNA(VLOOKUP(E530,'Bijlage VPT'!B:M,12,FALSE),0)</f>
        <v>0</v>
      </c>
      <c r="L530" s="63">
        <f>_xlfn.IFNA(VLOOKUP(E530,'Bijlage MPT'!B:N,13,FALSE),0)</f>
        <v>0</v>
      </c>
      <c r="M530" s="63">
        <f>_xlfn.IFNA(INDEX('Bijlage COT'!C:C,MATCH('Betaald tarief 2024'!E530,'Bijlage COT'!A:A,0)),0)</f>
        <v>0</v>
      </c>
      <c r="N530" s="63">
        <f>_xlfn.IFNA(VLOOKUP(E530,'Bijlage NBF'!B:P,15,FALSE),0)</f>
        <v>0</v>
      </c>
      <c r="O530" s="63">
        <f>IF(E530="ZMZ01",I530/(INDEX('Meerzorg gunning'!C:C,MATCH('Betaald tarief 2024'!A530,'Meerzorg gunning'!A:A,0))),MAX(J530:N530))</f>
        <v>0</v>
      </c>
      <c r="P530" s="20" t="str">
        <f t="shared" si="26"/>
        <v/>
      </c>
      <c r="Q530" s="63">
        <f t="shared" si="27"/>
        <v>0</v>
      </c>
    </row>
    <row r="531" spans="8:17" x14ac:dyDescent="0.25">
      <c r="H531" s="4"/>
      <c r="I531" s="66" t="e">
        <f t="shared" si="25"/>
        <v>#DIV/0!</v>
      </c>
      <c r="J531" s="63">
        <f>_xlfn.IFNA(VLOOKUP(E531,'Bijlage ZZP'!B:M,12,FALSE),0)</f>
        <v>0</v>
      </c>
      <c r="K531" s="63">
        <f>_xlfn.IFNA(VLOOKUP(E531,'Bijlage VPT'!B:M,12,FALSE),0)</f>
        <v>0</v>
      </c>
      <c r="L531" s="63">
        <f>_xlfn.IFNA(VLOOKUP(E531,'Bijlage MPT'!B:N,13,FALSE),0)</f>
        <v>0</v>
      </c>
      <c r="M531" s="63">
        <f>_xlfn.IFNA(INDEX('Bijlage COT'!C:C,MATCH('Betaald tarief 2024'!E531,'Bijlage COT'!A:A,0)),0)</f>
        <v>0</v>
      </c>
      <c r="N531" s="63">
        <f>_xlfn.IFNA(VLOOKUP(E531,'Bijlage NBF'!B:P,15,FALSE),0)</f>
        <v>0</v>
      </c>
      <c r="O531" s="63">
        <f>IF(E531="ZMZ01",I531/(INDEX('Meerzorg gunning'!C:C,MATCH('Betaald tarief 2024'!A531,'Meerzorg gunning'!A:A,0))),MAX(J531:N531))</f>
        <v>0</v>
      </c>
      <c r="P531" s="20" t="str">
        <f t="shared" si="26"/>
        <v/>
      </c>
      <c r="Q531" s="63">
        <f t="shared" si="27"/>
        <v>0</v>
      </c>
    </row>
    <row r="532" spans="8:17" x14ac:dyDescent="0.25">
      <c r="H532" s="4"/>
      <c r="I532" s="66" t="e">
        <f t="shared" si="25"/>
        <v>#DIV/0!</v>
      </c>
      <c r="J532" s="63">
        <f>_xlfn.IFNA(VLOOKUP(E532,'Bijlage ZZP'!B:M,12,FALSE),0)</f>
        <v>0</v>
      </c>
      <c r="K532" s="63">
        <f>_xlfn.IFNA(VLOOKUP(E532,'Bijlage VPT'!B:M,12,FALSE),0)</f>
        <v>0</v>
      </c>
      <c r="L532" s="63">
        <f>_xlfn.IFNA(VLOOKUP(E532,'Bijlage MPT'!B:N,13,FALSE),0)</f>
        <v>0</v>
      </c>
      <c r="M532" s="63">
        <f>_xlfn.IFNA(INDEX('Bijlage COT'!C:C,MATCH('Betaald tarief 2024'!E532,'Bijlage COT'!A:A,0)),0)</f>
        <v>0</v>
      </c>
      <c r="N532" s="63">
        <f>_xlfn.IFNA(VLOOKUP(E532,'Bijlage NBF'!B:P,15,FALSE),0)</f>
        <v>0</v>
      </c>
      <c r="O532" s="63">
        <f>IF(E532="ZMZ01",I532/(INDEX('Meerzorg gunning'!C:C,MATCH('Betaald tarief 2024'!A532,'Meerzorg gunning'!A:A,0))),MAX(J532:N532))</f>
        <v>0</v>
      </c>
      <c r="P532" s="20" t="str">
        <f t="shared" si="26"/>
        <v/>
      </c>
      <c r="Q532" s="63">
        <f t="shared" si="27"/>
        <v>0</v>
      </c>
    </row>
    <row r="533" spans="8:17" x14ac:dyDescent="0.25">
      <c r="H533" s="4"/>
      <c r="I533" s="66" t="e">
        <f t="shared" si="25"/>
        <v>#DIV/0!</v>
      </c>
      <c r="J533" s="63">
        <f>_xlfn.IFNA(VLOOKUP(E533,'Bijlage ZZP'!B:M,12,FALSE),0)</f>
        <v>0</v>
      </c>
      <c r="K533" s="63">
        <f>_xlfn.IFNA(VLOOKUP(E533,'Bijlage VPT'!B:M,12,FALSE),0)</f>
        <v>0</v>
      </c>
      <c r="L533" s="63">
        <f>_xlfn.IFNA(VLOOKUP(E533,'Bijlage MPT'!B:N,13,FALSE),0)</f>
        <v>0</v>
      </c>
      <c r="M533" s="63">
        <f>_xlfn.IFNA(INDEX('Bijlage COT'!C:C,MATCH('Betaald tarief 2024'!E533,'Bijlage COT'!A:A,0)),0)</f>
        <v>0</v>
      </c>
      <c r="N533" s="63">
        <f>_xlfn.IFNA(VLOOKUP(E533,'Bijlage NBF'!B:P,15,FALSE),0)</f>
        <v>0</v>
      </c>
      <c r="O533" s="63">
        <f>IF(E533="ZMZ01",I533/(INDEX('Meerzorg gunning'!C:C,MATCH('Betaald tarief 2024'!A533,'Meerzorg gunning'!A:A,0))),MAX(J533:N533))</f>
        <v>0</v>
      </c>
      <c r="P533" s="20" t="str">
        <f t="shared" si="26"/>
        <v/>
      </c>
      <c r="Q533" s="63">
        <f t="shared" si="27"/>
        <v>0</v>
      </c>
    </row>
    <row r="534" spans="8:17" x14ac:dyDescent="0.25">
      <c r="H534" s="4"/>
      <c r="I534" s="66" t="e">
        <f t="shared" si="25"/>
        <v>#DIV/0!</v>
      </c>
      <c r="J534" s="63">
        <f>_xlfn.IFNA(VLOOKUP(E534,'Bijlage ZZP'!B:M,12,FALSE),0)</f>
        <v>0</v>
      </c>
      <c r="K534" s="63">
        <f>_xlfn.IFNA(VLOOKUP(E534,'Bijlage VPT'!B:M,12,FALSE),0)</f>
        <v>0</v>
      </c>
      <c r="L534" s="63">
        <f>_xlfn.IFNA(VLOOKUP(E534,'Bijlage MPT'!B:N,13,FALSE),0)</f>
        <v>0</v>
      </c>
      <c r="M534" s="63">
        <f>_xlfn.IFNA(INDEX('Bijlage COT'!C:C,MATCH('Betaald tarief 2024'!E534,'Bijlage COT'!A:A,0)),0)</f>
        <v>0</v>
      </c>
      <c r="N534" s="63">
        <f>_xlfn.IFNA(VLOOKUP(E534,'Bijlage NBF'!B:P,15,FALSE),0)</f>
        <v>0</v>
      </c>
      <c r="O534" s="63">
        <f>IF(E534="ZMZ01",I534/(INDEX('Meerzorg gunning'!C:C,MATCH('Betaald tarief 2024'!A534,'Meerzorg gunning'!A:A,0))),MAX(J534:N534))</f>
        <v>0</v>
      </c>
      <c r="P534" s="20" t="str">
        <f t="shared" si="26"/>
        <v/>
      </c>
      <c r="Q534" s="63">
        <f t="shared" si="27"/>
        <v>0</v>
      </c>
    </row>
    <row r="535" spans="8:17" x14ac:dyDescent="0.25">
      <c r="H535" s="4"/>
      <c r="I535" s="66" t="e">
        <f t="shared" si="25"/>
        <v>#DIV/0!</v>
      </c>
      <c r="J535" s="63">
        <f>_xlfn.IFNA(VLOOKUP(E535,'Bijlage ZZP'!B:M,12,FALSE),0)</f>
        <v>0</v>
      </c>
      <c r="K535" s="63">
        <f>_xlfn.IFNA(VLOOKUP(E535,'Bijlage VPT'!B:M,12,FALSE),0)</f>
        <v>0</v>
      </c>
      <c r="L535" s="63">
        <f>_xlfn.IFNA(VLOOKUP(E535,'Bijlage MPT'!B:N,13,FALSE),0)</f>
        <v>0</v>
      </c>
      <c r="M535" s="63">
        <f>_xlfn.IFNA(INDEX('Bijlage COT'!C:C,MATCH('Betaald tarief 2024'!E535,'Bijlage COT'!A:A,0)),0)</f>
        <v>0</v>
      </c>
      <c r="N535" s="63">
        <f>_xlfn.IFNA(VLOOKUP(E535,'Bijlage NBF'!B:P,15,FALSE),0)</f>
        <v>0</v>
      </c>
      <c r="O535" s="63">
        <f>IF(E535="ZMZ01",I535/(INDEX('Meerzorg gunning'!C:C,MATCH('Betaald tarief 2024'!A535,'Meerzorg gunning'!A:A,0))),MAX(J535:N535))</f>
        <v>0</v>
      </c>
      <c r="P535" s="20" t="str">
        <f t="shared" si="26"/>
        <v/>
      </c>
      <c r="Q535" s="63">
        <f t="shared" si="27"/>
        <v>0</v>
      </c>
    </row>
    <row r="536" spans="8:17" x14ac:dyDescent="0.25">
      <c r="H536" s="4"/>
      <c r="I536" s="66" t="e">
        <f t="shared" si="25"/>
        <v>#DIV/0!</v>
      </c>
      <c r="J536" s="63">
        <f>_xlfn.IFNA(VLOOKUP(E536,'Bijlage ZZP'!B:M,12,FALSE),0)</f>
        <v>0</v>
      </c>
      <c r="K536" s="63">
        <f>_xlfn.IFNA(VLOOKUP(E536,'Bijlage VPT'!B:M,12,FALSE),0)</f>
        <v>0</v>
      </c>
      <c r="L536" s="63">
        <f>_xlfn.IFNA(VLOOKUP(E536,'Bijlage MPT'!B:N,13,FALSE),0)</f>
        <v>0</v>
      </c>
      <c r="M536" s="63">
        <f>_xlfn.IFNA(INDEX('Bijlage COT'!C:C,MATCH('Betaald tarief 2024'!E536,'Bijlage COT'!A:A,0)),0)</f>
        <v>0</v>
      </c>
      <c r="N536" s="63">
        <f>_xlfn.IFNA(VLOOKUP(E536,'Bijlage NBF'!B:P,15,FALSE),0)</f>
        <v>0</v>
      </c>
      <c r="O536" s="63">
        <f>IF(E536="ZMZ01",I536/(INDEX('Meerzorg gunning'!C:C,MATCH('Betaald tarief 2024'!A536,'Meerzorg gunning'!A:A,0))),MAX(J536:N536))</f>
        <v>0</v>
      </c>
      <c r="P536" s="20" t="str">
        <f t="shared" si="26"/>
        <v/>
      </c>
      <c r="Q536" s="63">
        <f t="shared" si="27"/>
        <v>0</v>
      </c>
    </row>
    <row r="537" spans="8:17" x14ac:dyDescent="0.25">
      <c r="H537" s="4"/>
      <c r="I537" s="66" t="e">
        <f t="shared" si="25"/>
        <v>#DIV/0!</v>
      </c>
      <c r="J537" s="63">
        <f>_xlfn.IFNA(VLOOKUP(E537,'Bijlage ZZP'!B:M,12,FALSE),0)</f>
        <v>0</v>
      </c>
      <c r="K537" s="63">
        <f>_xlfn.IFNA(VLOOKUP(E537,'Bijlage VPT'!B:M,12,FALSE),0)</f>
        <v>0</v>
      </c>
      <c r="L537" s="63">
        <f>_xlfn.IFNA(VLOOKUP(E537,'Bijlage MPT'!B:N,13,FALSE),0)</f>
        <v>0</v>
      </c>
      <c r="M537" s="63">
        <f>_xlfn.IFNA(INDEX('Bijlage COT'!C:C,MATCH('Betaald tarief 2024'!E537,'Bijlage COT'!A:A,0)),0)</f>
        <v>0</v>
      </c>
      <c r="N537" s="63">
        <f>_xlfn.IFNA(VLOOKUP(E537,'Bijlage NBF'!B:P,15,FALSE),0)</f>
        <v>0</v>
      </c>
      <c r="O537" s="63">
        <f>IF(E537="ZMZ01",I537/(INDEX('Meerzorg gunning'!C:C,MATCH('Betaald tarief 2024'!A537,'Meerzorg gunning'!A:A,0))),MAX(J537:N537))</f>
        <v>0</v>
      </c>
      <c r="P537" s="20" t="str">
        <f t="shared" si="26"/>
        <v/>
      </c>
      <c r="Q537" s="63">
        <f t="shared" si="27"/>
        <v>0</v>
      </c>
    </row>
    <row r="538" spans="8:17" x14ac:dyDescent="0.25">
      <c r="H538" s="4"/>
      <c r="I538" s="66" t="e">
        <f t="shared" si="25"/>
        <v>#DIV/0!</v>
      </c>
      <c r="J538" s="63">
        <f>_xlfn.IFNA(VLOOKUP(E538,'Bijlage ZZP'!B:M,12,FALSE),0)</f>
        <v>0</v>
      </c>
      <c r="K538" s="63">
        <f>_xlfn.IFNA(VLOOKUP(E538,'Bijlage VPT'!B:M,12,FALSE),0)</f>
        <v>0</v>
      </c>
      <c r="L538" s="63">
        <f>_xlfn.IFNA(VLOOKUP(E538,'Bijlage MPT'!B:N,13,FALSE),0)</f>
        <v>0</v>
      </c>
      <c r="M538" s="63">
        <f>_xlfn.IFNA(INDEX('Bijlage COT'!C:C,MATCH('Betaald tarief 2024'!E538,'Bijlage COT'!A:A,0)),0)</f>
        <v>0</v>
      </c>
      <c r="N538" s="63">
        <f>_xlfn.IFNA(VLOOKUP(E538,'Bijlage NBF'!B:P,15,FALSE),0)</f>
        <v>0</v>
      </c>
      <c r="O538" s="63">
        <f>IF(E538="ZMZ01",I538/(INDEX('Meerzorg gunning'!C:C,MATCH('Betaald tarief 2024'!A538,'Meerzorg gunning'!A:A,0))),MAX(J538:N538))</f>
        <v>0</v>
      </c>
      <c r="P538" s="20" t="str">
        <f t="shared" si="26"/>
        <v/>
      </c>
      <c r="Q538" s="63">
        <f t="shared" si="27"/>
        <v>0</v>
      </c>
    </row>
    <row r="539" spans="8:17" x14ac:dyDescent="0.25">
      <c r="H539" s="4"/>
      <c r="I539" s="66" t="e">
        <f t="shared" si="25"/>
        <v>#DIV/0!</v>
      </c>
      <c r="J539" s="63">
        <f>_xlfn.IFNA(VLOOKUP(E539,'Bijlage ZZP'!B:M,12,FALSE),0)</f>
        <v>0</v>
      </c>
      <c r="K539" s="63">
        <f>_xlfn.IFNA(VLOOKUP(E539,'Bijlage VPT'!B:M,12,FALSE),0)</f>
        <v>0</v>
      </c>
      <c r="L539" s="63">
        <f>_xlfn.IFNA(VLOOKUP(E539,'Bijlage MPT'!B:N,13,FALSE),0)</f>
        <v>0</v>
      </c>
      <c r="M539" s="63">
        <f>_xlfn.IFNA(INDEX('Bijlage COT'!C:C,MATCH('Betaald tarief 2024'!E539,'Bijlage COT'!A:A,0)),0)</f>
        <v>0</v>
      </c>
      <c r="N539" s="63">
        <f>_xlfn.IFNA(VLOOKUP(E539,'Bijlage NBF'!B:P,15,FALSE),0)</f>
        <v>0</v>
      </c>
      <c r="O539" s="63">
        <f>IF(E539="ZMZ01",I539/(INDEX('Meerzorg gunning'!C:C,MATCH('Betaald tarief 2024'!A539,'Meerzorg gunning'!A:A,0))),MAX(J539:N539))</f>
        <v>0</v>
      </c>
      <c r="P539" s="20" t="str">
        <f t="shared" si="26"/>
        <v/>
      </c>
      <c r="Q539" s="63">
        <f t="shared" si="27"/>
        <v>0</v>
      </c>
    </row>
    <row r="540" spans="8:17" x14ac:dyDescent="0.25">
      <c r="H540" s="4"/>
      <c r="I540" s="66" t="e">
        <f t="shared" si="25"/>
        <v>#DIV/0!</v>
      </c>
      <c r="J540" s="63">
        <f>_xlfn.IFNA(VLOOKUP(E540,'Bijlage ZZP'!B:M,12,FALSE),0)</f>
        <v>0</v>
      </c>
      <c r="K540" s="63">
        <f>_xlfn.IFNA(VLOOKUP(E540,'Bijlage VPT'!B:M,12,FALSE),0)</f>
        <v>0</v>
      </c>
      <c r="L540" s="63">
        <f>_xlfn.IFNA(VLOOKUP(E540,'Bijlage MPT'!B:N,13,FALSE),0)</f>
        <v>0</v>
      </c>
      <c r="M540" s="63">
        <f>_xlfn.IFNA(INDEX('Bijlage COT'!C:C,MATCH('Betaald tarief 2024'!E540,'Bijlage COT'!A:A,0)),0)</f>
        <v>0</v>
      </c>
      <c r="N540" s="63">
        <f>_xlfn.IFNA(VLOOKUP(E540,'Bijlage NBF'!B:P,15,FALSE),0)</f>
        <v>0</v>
      </c>
      <c r="O540" s="63">
        <f>IF(E540="ZMZ01",I540/(INDEX('Meerzorg gunning'!C:C,MATCH('Betaald tarief 2024'!A540,'Meerzorg gunning'!A:A,0))),MAX(J540:N540))</f>
        <v>0</v>
      </c>
      <c r="P540" s="20" t="str">
        <f t="shared" si="26"/>
        <v/>
      </c>
      <c r="Q540" s="63">
        <f t="shared" si="27"/>
        <v>0</v>
      </c>
    </row>
    <row r="541" spans="8:17" x14ac:dyDescent="0.25">
      <c r="H541" s="4"/>
      <c r="I541" s="66" t="e">
        <f t="shared" si="25"/>
        <v>#DIV/0!</v>
      </c>
      <c r="J541" s="63">
        <f>_xlfn.IFNA(VLOOKUP(E541,'Bijlage ZZP'!B:M,12,FALSE),0)</f>
        <v>0</v>
      </c>
      <c r="K541" s="63">
        <f>_xlfn.IFNA(VLOOKUP(E541,'Bijlage VPT'!B:M,12,FALSE),0)</f>
        <v>0</v>
      </c>
      <c r="L541" s="63">
        <f>_xlfn.IFNA(VLOOKUP(E541,'Bijlage MPT'!B:N,13,FALSE),0)</f>
        <v>0</v>
      </c>
      <c r="M541" s="63">
        <f>_xlfn.IFNA(INDEX('Bijlage COT'!C:C,MATCH('Betaald tarief 2024'!E541,'Bijlage COT'!A:A,0)),0)</f>
        <v>0</v>
      </c>
      <c r="N541" s="63">
        <f>_xlfn.IFNA(VLOOKUP(E541,'Bijlage NBF'!B:P,15,FALSE),0)</f>
        <v>0</v>
      </c>
      <c r="O541" s="63">
        <f>IF(E541="ZMZ01",I541/(INDEX('Meerzorg gunning'!C:C,MATCH('Betaald tarief 2024'!A541,'Meerzorg gunning'!A:A,0))),MAX(J541:N541))</f>
        <v>0</v>
      </c>
      <c r="P541" s="20" t="str">
        <f t="shared" si="26"/>
        <v/>
      </c>
      <c r="Q541" s="63">
        <f t="shared" si="27"/>
        <v>0</v>
      </c>
    </row>
    <row r="542" spans="8:17" x14ac:dyDescent="0.25">
      <c r="H542" s="4"/>
      <c r="I542" s="66" t="e">
        <f t="shared" si="25"/>
        <v>#DIV/0!</v>
      </c>
      <c r="J542" s="63">
        <f>_xlfn.IFNA(VLOOKUP(E542,'Bijlage ZZP'!B:M,12,FALSE),0)</f>
        <v>0</v>
      </c>
      <c r="K542" s="63">
        <f>_xlfn.IFNA(VLOOKUP(E542,'Bijlage VPT'!B:M,12,FALSE),0)</f>
        <v>0</v>
      </c>
      <c r="L542" s="63">
        <f>_xlfn.IFNA(VLOOKUP(E542,'Bijlage MPT'!B:N,13,FALSE),0)</f>
        <v>0</v>
      </c>
      <c r="M542" s="63">
        <f>_xlfn.IFNA(INDEX('Bijlage COT'!C:C,MATCH('Betaald tarief 2024'!E542,'Bijlage COT'!A:A,0)),0)</f>
        <v>0</v>
      </c>
      <c r="N542" s="63">
        <f>_xlfn.IFNA(VLOOKUP(E542,'Bijlage NBF'!B:P,15,FALSE),0)</f>
        <v>0</v>
      </c>
      <c r="O542" s="63">
        <f>IF(E542="ZMZ01",I542/(INDEX('Meerzorg gunning'!C:C,MATCH('Betaald tarief 2024'!A542,'Meerzorg gunning'!A:A,0))),MAX(J542:N542))</f>
        <v>0</v>
      </c>
      <c r="P542" s="20" t="str">
        <f t="shared" si="26"/>
        <v/>
      </c>
      <c r="Q542" s="63">
        <f t="shared" si="27"/>
        <v>0</v>
      </c>
    </row>
    <row r="543" spans="8:17" x14ac:dyDescent="0.25">
      <c r="H543" s="4"/>
      <c r="I543" s="66" t="e">
        <f t="shared" si="25"/>
        <v>#DIV/0!</v>
      </c>
      <c r="J543" s="63">
        <f>_xlfn.IFNA(VLOOKUP(E543,'Bijlage ZZP'!B:M,12,FALSE),0)</f>
        <v>0</v>
      </c>
      <c r="K543" s="63">
        <f>_xlfn.IFNA(VLOOKUP(E543,'Bijlage VPT'!B:M,12,FALSE),0)</f>
        <v>0</v>
      </c>
      <c r="L543" s="63">
        <f>_xlfn.IFNA(VLOOKUP(E543,'Bijlage MPT'!B:N,13,FALSE),0)</f>
        <v>0</v>
      </c>
      <c r="M543" s="63">
        <f>_xlfn.IFNA(INDEX('Bijlage COT'!C:C,MATCH('Betaald tarief 2024'!E543,'Bijlage COT'!A:A,0)),0)</f>
        <v>0</v>
      </c>
      <c r="N543" s="63">
        <f>_xlfn.IFNA(VLOOKUP(E543,'Bijlage NBF'!B:P,15,FALSE),0)</f>
        <v>0</v>
      </c>
      <c r="O543" s="63">
        <f>IF(E543="ZMZ01",I543/(INDEX('Meerzorg gunning'!C:C,MATCH('Betaald tarief 2024'!A543,'Meerzorg gunning'!A:A,0))),MAX(J543:N543))</f>
        <v>0</v>
      </c>
      <c r="P543" s="20" t="str">
        <f t="shared" si="26"/>
        <v/>
      </c>
      <c r="Q543" s="63">
        <f t="shared" si="27"/>
        <v>0</v>
      </c>
    </row>
    <row r="544" spans="8:17" x14ac:dyDescent="0.25">
      <c r="H544" s="4"/>
      <c r="I544" s="66" t="e">
        <f t="shared" si="25"/>
        <v>#DIV/0!</v>
      </c>
      <c r="J544" s="63">
        <f>_xlfn.IFNA(VLOOKUP(E544,'Bijlage ZZP'!B:M,12,FALSE),0)</f>
        <v>0</v>
      </c>
      <c r="K544" s="63">
        <f>_xlfn.IFNA(VLOOKUP(E544,'Bijlage VPT'!B:M,12,FALSE),0)</f>
        <v>0</v>
      </c>
      <c r="L544" s="63">
        <f>_xlfn.IFNA(VLOOKUP(E544,'Bijlage MPT'!B:N,13,FALSE),0)</f>
        <v>0</v>
      </c>
      <c r="M544" s="63">
        <f>_xlfn.IFNA(INDEX('Bijlage COT'!C:C,MATCH('Betaald tarief 2024'!E544,'Bijlage COT'!A:A,0)),0)</f>
        <v>0</v>
      </c>
      <c r="N544" s="63">
        <f>_xlfn.IFNA(VLOOKUP(E544,'Bijlage NBF'!B:P,15,FALSE),0)</f>
        <v>0</v>
      </c>
      <c r="O544" s="63">
        <f>IF(E544="ZMZ01",I544/(INDEX('Meerzorg gunning'!C:C,MATCH('Betaald tarief 2024'!A544,'Meerzorg gunning'!A:A,0))),MAX(J544:N544))</f>
        <v>0</v>
      </c>
      <c r="P544" s="20" t="str">
        <f t="shared" si="26"/>
        <v/>
      </c>
      <c r="Q544" s="63">
        <f t="shared" si="27"/>
        <v>0</v>
      </c>
    </row>
    <row r="545" spans="8:17" x14ac:dyDescent="0.25">
      <c r="H545" s="4"/>
      <c r="I545" s="66" t="e">
        <f t="shared" si="25"/>
        <v>#DIV/0!</v>
      </c>
      <c r="J545" s="63">
        <f>_xlfn.IFNA(VLOOKUP(E545,'Bijlage ZZP'!B:M,12,FALSE),0)</f>
        <v>0</v>
      </c>
      <c r="K545" s="63">
        <f>_xlfn.IFNA(VLOOKUP(E545,'Bijlage VPT'!B:M,12,FALSE),0)</f>
        <v>0</v>
      </c>
      <c r="L545" s="63">
        <f>_xlfn.IFNA(VLOOKUP(E545,'Bijlage MPT'!B:N,13,FALSE),0)</f>
        <v>0</v>
      </c>
      <c r="M545" s="63">
        <f>_xlfn.IFNA(INDEX('Bijlage COT'!C:C,MATCH('Betaald tarief 2024'!E545,'Bijlage COT'!A:A,0)),0)</f>
        <v>0</v>
      </c>
      <c r="N545" s="63">
        <f>_xlfn.IFNA(VLOOKUP(E545,'Bijlage NBF'!B:P,15,FALSE),0)</f>
        <v>0</v>
      </c>
      <c r="O545" s="63">
        <f>IF(E545="ZMZ01",I545/(INDEX('Meerzorg gunning'!C:C,MATCH('Betaald tarief 2024'!A545,'Meerzorg gunning'!A:A,0))),MAX(J545:N545))</f>
        <v>0</v>
      </c>
      <c r="P545" s="20" t="str">
        <f t="shared" si="26"/>
        <v/>
      </c>
      <c r="Q545" s="63">
        <f t="shared" si="27"/>
        <v>0</v>
      </c>
    </row>
    <row r="546" spans="8:17" x14ac:dyDescent="0.25">
      <c r="H546" s="4"/>
      <c r="I546" s="66" t="e">
        <f t="shared" si="25"/>
        <v>#DIV/0!</v>
      </c>
      <c r="J546" s="63">
        <f>_xlfn.IFNA(VLOOKUP(E546,'Bijlage ZZP'!B:M,12,FALSE),0)</f>
        <v>0</v>
      </c>
      <c r="K546" s="63">
        <f>_xlfn.IFNA(VLOOKUP(E546,'Bijlage VPT'!B:M,12,FALSE),0)</f>
        <v>0</v>
      </c>
      <c r="L546" s="63">
        <f>_xlfn.IFNA(VLOOKUP(E546,'Bijlage MPT'!B:N,13,FALSE),0)</f>
        <v>0</v>
      </c>
      <c r="M546" s="63">
        <f>_xlfn.IFNA(INDEX('Bijlage COT'!C:C,MATCH('Betaald tarief 2024'!E546,'Bijlage COT'!A:A,0)),0)</f>
        <v>0</v>
      </c>
      <c r="N546" s="63">
        <f>_xlfn.IFNA(VLOOKUP(E546,'Bijlage NBF'!B:P,15,FALSE),0)</f>
        <v>0</v>
      </c>
      <c r="O546" s="63">
        <f>IF(E546="ZMZ01",I546/(INDEX('Meerzorg gunning'!C:C,MATCH('Betaald tarief 2024'!A546,'Meerzorg gunning'!A:A,0))),MAX(J546:N546))</f>
        <v>0</v>
      </c>
      <c r="P546" s="20" t="str">
        <f t="shared" si="26"/>
        <v/>
      </c>
      <c r="Q546" s="63">
        <f t="shared" si="27"/>
        <v>0</v>
      </c>
    </row>
    <row r="547" spans="8:17" x14ac:dyDescent="0.25">
      <c r="H547" s="4"/>
      <c r="I547" s="66" t="e">
        <f t="shared" si="25"/>
        <v>#DIV/0!</v>
      </c>
      <c r="J547" s="63">
        <f>_xlfn.IFNA(VLOOKUP(E547,'Bijlage ZZP'!B:M,12,FALSE),0)</f>
        <v>0</v>
      </c>
      <c r="K547" s="63">
        <f>_xlfn.IFNA(VLOOKUP(E547,'Bijlage VPT'!B:M,12,FALSE),0)</f>
        <v>0</v>
      </c>
      <c r="L547" s="63">
        <f>_xlfn.IFNA(VLOOKUP(E547,'Bijlage MPT'!B:N,13,FALSE),0)</f>
        <v>0</v>
      </c>
      <c r="M547" s="63">
        <f>_xlfn.IFNA(INDEX('Bijlage COT'!C:C,MATCH('Betaald tarief 2024'!E547,'Bijlage COT'!A:A,0)),0)</f>
        <v>0</v>
      </c>
      <c r="N547" s="63">
        <f>_xlfn.IFNA(VLOOKUP(E547,'Bijlage NBF'!B:P,15,FALSE),0)</f>
        <v>0</v>
      </c>
      <c r="O547" s="63">
        <f>IF(E547="ZMZ01",I547/(INDEX('Meerzorg gunning'!C:C,MATCH('Betaald tarief 2024'!A547,'Meerzorg gunning'!A:A,0))),MAX(J547:N547))</f>
        <v>0</v>
      </c>
      <c r="P547" s="20" t="str">
        <f t="shared" si="26"/>
        <v/>
      </c>
      <c r="Q547" s="63">
        <f t="shared" si="27"/>
        <v>0</v>
      </c>
    </row>
    <row r="548" spans="8:17" x14ac:dyDescent="0.25">
      <c r="H548" s="4"/>
      <c r="I548" s="66" t="e">
        <f t="shared" si="25"/>
        <v>#DIV/0!</v>
      </c>
      <c r="J548" s="63">
        <f>_xlfn.IFNA(VLOOKUP(E548,'Bijlage ZZP'!B:M,12,FALSE),0)</f>
        <v>0</v>
      </c>
      <c r="K548" s="63">
        <f>_xlfn.IFNA(VLOOKUP(E548,'Bijlage VPT'!B:M,12,FALSE),0)</f>
        <v>0</v>
      </c>
      <c r="L548" s="63">
        <f>_xlfn.IFNA(VLOOKUP(E548,'Bijlage MPT'!B:N,13,FALSE),0)</f>
        <v>0</v>
      </c>
      <c r="M548" s="63">
        <f>_xlfn.IFNA(INDEX('Bijlage COT'!C:C,MATCH('Betaald tarief 2024'!E548,'Bijlage COT'!A:A,0)),0)</f>
        <v>0</v>
      </c>
      <c r="N548" s="63">
        <f>_xlfn.IFNA(VLOOKUP(E548,'Bijlage NBF'!B:P,15,FALSE),0)</f>
        <v>0</v>
      </c>
      <c r="O548" s="63">
        <f>IF(E548="ZMZ01",I548/(INDEX('Meerzorg gunning'!C:C,MATCH('Betaald tarief 2024'!A548,'Meerzorg gunning'!A:A,0))),MAX(J548:N548))</f>
        <v>0</v>
      </c>
      <c r="P548" s="20" t="str">
        <f t="shared" si="26"/>
        <v/>
      </c>
      <c r="Q548" s="63">
        <f t="shared" si="27"/>
        <v>0</v>
      </c>
    </row>
    <row r="549" spans="8:17" x14ac:dyDescent="0.25">
      <c r="H549" s="4"/>
      <c r="I549" s="66" t="e">
        <f t="shared" si="25"/>
        <v>#DIV/0!</v>
      </c>
      <c r="J549" s="63">
        <f>_xlfn.IFNA(VLOOKUP(E549,'Bijlage ZZP'!B:M,12,FALSE),0)</f>
        <v>0</v>
      </c>
      <c r="K549" s="63">
        <f>_xlfn.IFNA(VLOOKUP(E549,'Bijlage VPT'!B:M,12,FALSE),0)</f>
        <v>0</v>
      </c>
      <c r="L549" s="63">
        <f>_xlfn.IFNA(VLOOKUP(E549,'Bijlage MPT'!B:N,13,FALSE),0)</f>
        <v>0</v>
      </c>
      <c r="M549" s="63">
        <f>_xlfn.IFNA(INDEX('Bijlage COT'!C:C,MATCH('Betaald tarief 2024'!E549,'Bijlage COT'!A:A,0)),0)</f>
        <v>0</v>
      </c>
      <c r="N549" s="63">
        <f>_xlfn.IFNA(VLOOKUP(E549,'Bijlage NBF'!B:P,15,FALSE),0)</f>
        <v>0</v>
      </c>
      <c r="O549" s="63">
        <f>IF(E549="ZMZ01",I549/(INDEX('Meerzorg gunning'!C:C,MATCH('Betaald tarief 2024'!A549,'Meerzorg gunning'!A:A,0))),MAX(J549:N549))</f>
        <v>0</v>
      </c>
      <c r="P549" s="20" t="str">
        <f t="shared" si="26"/>
        <v/>
      </c>
      <c r="Q549" s="63">
        <f t="shared" si="27"/>
        <v>0</v>
      </c>
    </row>
    <row r="550" spans="8:17" x14ac:dyDescent="0.25">
      <c r="H550" s="4"/>
      <c r="I550" s="66" t="e">
        <f t="shared" si="25"/>
        <v>#DIV/0!</v>
      </c>
      <c r="J550" s="63">
        <f>_xlfn.IFNA(VLOOKUP(E550,'Bijlage ZZP'!B:M,12,FALSE),0)</f>
        <v>0</v>
      </c>
      <c r="K550" s="63">
        <f>_xlfn.IFNA(VLOOKUP(E550,'Bijlage VPT'!B:M,12,FALSE),0)</f>
        <v>0</v>
      </c>
      <c r="L550" s="63">
        <f>_xlfn.IFNA(VLOOKUP(E550,'Bijlage MPT'!B:N,13,FALSE),0)</f>
        <v>0</v>
      </c>
      <c r="M550" s="63">
        <f>_xlfn.IFNA(INDEX('Bijlage COT'!C:C,MATCH('Betaald tarief 2024'!E550,'Bijlage COT'!A:A,0)),0)</f>
        <v>0</v>
      </c>
      <c r="N550" s="63">
        <f>_xlfn.IFNA(VLOOKUP(E550,'Bijlage NBF'!B:P,15,FALSE),0)</f>
        <v>0</v>
      </c>
      <c r="O550" s="63">
        <f>IF(E550="ZMZ01",I550/(INDEX('Meerzorg gunning'!C:C,MATCH('Betaald tarief 2024'!A550,'Meerzorg gunning'!A:A,0))),MAX(J550:N550))</f>
        <v>0</v>
      </c>
      <c r="P550" s="20" t="str">
        <f t="shared" si="26"/>
        <v/>
      </c>
      <c r="Q550" s="63">
        <f t="shared" si="27"/>
        <v>0</v>
      </c>
    </row>
    <row r="551" spans="8:17" x14ac:dyDescent="0.25">
      <c r="H551" s="4"/>
      <c r="I551" s="66" t="e">
        <f t="shared" si="25"/>
        <v>#DIV/0!</v>
      </c>
      <c r="J551" s="63">
        <f>_xlfn.IFNA(VLOOKUP(E551,'Bijlage ZZP'!B:M,12,FALSE),0)</f>
        <v>0</v>
      </c>
      <c r="K551" s="63">
        <f>_xlfn.IFNA(VLOOKUP(E551,'Bijlage VPT'!B:M,12,FALSE),0)</f>
        <v>0</v>
      </c>
      <c r="L551" s="63">
        <f>_xlfn.IFNA(VLOOKUP(E551,'Bijlage MPT'!B:N,13,FALSE),0)</f>
        <v>0</v>
      </c>
      <c r="M551" s="63">
        <f>_xlfn.IFNA(INDEX('Bijlage COT'!C:C,MATCH('Betaald tarief 2024'!E551,'Bijlage COT'!A:A,0)),0)</f>
        <v>0</v>
      </c>
      <c r="N551" s="63">
        <f>_xlfn.IFNA(VLOOKUP(E551,'Bijlage NBF'!B:P,15,FALSE),0)</f>
        <v>0</v>
      </c>
      <c r="O551" s="63">
        <f>IF(E551="ZMZ01",I551/(INDEX('Meerzorg gunning'!C:C,MATCH('Betaald tarief 2024'!A551,'Meerzorg gunning'!A:A,0))),MAX(J551:N551))</f>
        <v>0</v>
      </c>
      <c r="P551" s="20" t="str">
        <f t="shared" si="26"/>
        <v/>
      </c>
      <c r="Q551" s="63">
        <f t="shared" si="27"/>
        <v>0</v>
      </c>
    </row>
    <row r="552" spans="8:17" x14ac:dyDescent="0.25">
      <c r="H552" s="4"/>
      <c r="I552" s="66" t="e">
        <f t="shared" si="25"/>
        <v>#DIV/0!</v>
      </c>
      <c r="J552" s="63">
        <f>_xlfn.IFNA(VLOOKUP(E552,'Bijlage ZZP'!B:M,12,FALSE),0)</f>
        <v>0</v>
      </c>
      <c r="K552" s="63">
        <f>_xlfn.IFNA(VLOOKUP(E552,'Bijlage VPT'!B:M,12,FALSE),0)</f>
        <v>0</v>
      </c>
      <c r="L552" s="63">
        <f>_xlfn.IFNA(VLOOKUP(E552,'Bijlage MPT'!B:N,13,FALSE),0)</f>
        <v>0</v>
      </c>
      <c r="M552" s="63">
        <f>_xlfn.IFNA(INDEX('Bijlage COT'!C:C,MATCH('Betaald tarief 2024'!E552,'Bijlage COT'!A:A,0)),0)</f>
        <v>0</v>
      </c>
      <c r="N552" s="63">
        <f>_xlfn.IFNA(VLOOKUP(E552,'Bijlage NBF'!B:P,15,FALSE),0)</f>
        <v>0</v>
      </c>
      <c r="O552" s="63">
        <f>IF(E552="ZMZ01",I552/(INDEX('Meerzorg gunning'!C:C,MATCH('Betaald tarief 2024'!A552,'Meerzorg gunning'!A:A,0))),MAX(J552:N552))</f>
        <v>0</v>
      </c>
      <c r="P552" s="20" t="str">
        <f t="shared" si="26"/>
        <v/>
      </c>
      <c r="Q552" s="63">
        <f t="shared" si="27"/>
        <v>0</v>
      </c>
    </row>
    <row r="553" spans="8:17" x14ac:dyDescent="0.25">
      <c r="H553" s="4"/>
      <c r="I553" s="66" t="e">
        <f t="shared" si="25"/>
        <v>#DIV/0!</v>
      </c>
      <c r="J553" s="63">
        <f>_xlfn.IFNA(VLOOKUP(E553,'Bijlage ZZP'!B:M,12,FALSE),0)</f>
        <v>0</v>
      </c>
      <c r="K553" s="63">
        <f>_xlfn.IFNA(VLOOKUP(E553,'Bijlage VPT'!B:M,12,FALSE),0)</f>
        <v>0</v>
      </c>
      <c r="L553" s="63">
        <f>_xlfn.IFNA(VLOOKUP(E553,'Bijlage MPT'!B:N,13,FALSE),0)</f>
        <v>0</v>
      </c>
      <c r="M553" s="63">
        <f>_xlfn.IFNA(INDEX('Bijlage COT'!C:C,MATCH('Betaald tarief 2024'!E553,'Bijlage COT'!A:A,0)),0)</f>
        <v>0</v>
      </c>
      <c r="N553" s="63">
        <f>_xlfn.IFNA(VLOOKUP(E553,'Bijlage NBF'!B:P,15,FALSE),0)</f>
        <v>0</v>
      </c>
      <c r="O553" s="63">
        <f>IF(E553="ZMZ01",I553/(INDEX('Meerzorg gunning'!C:C,MATCH('Betaald tarief 2024'!A553,'Meerzorg gunning'!A:A,0))),MAX(J553:N553))</f>
        <v>0</v>
      </c>
      <c r="P553" s="20" t="str">
        <f t="shared" si="26"/>
        <v/>
      </c>
      <c r="Q553" s="63">
        <f t="shared" si="27"/>
        <v>0</v>
      </c>
    </row>
    <row r="554" spans="8:17" x14ac:dyDescent="0.25">
      <c r="H554" s="4"/>
      <c r="I554" s="66" t="e">
        <f t="shared" si="25"/>
        <v>#DIV/0!</v>
      </c>
      <c r="J554" s="63">
        <f>_xlfn.IFNA(VLOOKUP(E554,'Bijlage ZZP'!B:M,12,FALSE),0)</f>
        <v>0</v>
      </c>
      <c r="K554" s="63">
        <f>_xlfn.IFNA(VLOOKUP(E554,'Bijlage VPT'!B:M,12,FALSE),0)</f>
        <v>0</v>
      </c>
      <c r="L554" s="63">
        <f>_xlfn.IFNA(VLOOKUP(E554,'Bijlage MPT'!B:N,13,FALSE),0)</f>
        <v>0</v>
      </c>
      <c r="M554" s="63">
        <f>_xlfn.IFNA(INDEX('Bijlage COT'!C:C,MATCH('Betaald tarief 2024'!E554,'Bijlage COT'!A:A,0)),0)</f>
        <v>0</v>
      </c>
      <c r="N554" s="63">
        <f>_xlfn.IFNA(VLOOKUP(E554,'Bijlage NBF'!B:P,15,FALSE),0)</f>
        <v>0</v>
      </c>
      <c r="O554" s="63">
        <f>IF(E554="ZMZ01",I554/(INDEX('Meerzorg gunning'!C:C,MATCH('Betaald tarief 2024'!A554,'Meerzorg gunning'!A:A,0))),MAX(J554:N554))</f>
        <v>0</v>
      </c>
      <c r="P554" s="20" t="str">
        <f t="shared" si="26"/>
        <v/>
      </c>
      <c r="Q554" s="63">
        <f t="shared" si="27"/>
        <v>0</v>
      </c>
    </row>
    <row r="555" spans="8:17" x14ac:dyDescent="0.25">
      <c r="H555" s="4"/>
      <c r="I555" s="66" t="e">
        <f t="shared" si="25"/>
        <v>#DIV/0!</v>
      </c>
      <c r="J555" s="63">
        <f>_xlfn.IFNA(VLOOKUP(E555,'Bijlage ZZP'!B:M,12,FALSE),0)</f>
        <v>0</v>
      </c>
      <c r="K555" s="63">
        <f>_xlfn.IFNA(VLOOKUP(E555,'Bijlage VPT'!B:M,12,FALSE),0)</f>
        <v>0</v>
      </c>
      <c r="L555" s="63">
        <f>_xlfn.IFNA(VLOOKUP(E555,'Bijlage MPT'!B:N,13,FALSE),0)</f>
        <v>0</v>
      </c>
      <c r="M555" s="63">
        <f>_xlfn.IFNA(INDEX('Bijlage COT'!C:C,MATCH('Betaald tarief 2024'!E555,'Bijlage COT'!A:A,0)),0)</f>
        <v>0</v>
      </c>
      <c r="N555" s="63">
        <f>_xlfn.IFNA(VLOOKUP(E555,'Bijlage NBF'!B:P,15,FALSE),0)</f>
        <v>0</v>
      </c>
      <c r="O555" s="63">
        <f>IF(E555="ZMZ01",I555/(INDEX('Meerzorg gunning'!C:C,MATCH('Betaald tarief 2024'!A555,'Meerzorg gunning'!A:A,0))),MAX(J555:N555))</f>
        <v>0</v>
      </c>
      <c r="P555" s="20" t="str">
        <f t="shared" si="26"/>
        <v/>
      </c>
      <c r="Q555" s="63">
        <f t="shared" si="27"/>
        <v>0</v>
      </c>
    </row>
    <row r="556" spans="8:17" x14ac:dyDescent="0.25">
      <c r="H556" s="4"/>
      <c r="I556" s="66" t="e">
        <f t="shared" si="25"/>
        <v>#DIV/0!</v>
      </c>
      <c r="J556" s="63">
        <f>_xlfn.IFNA(VLOOKUP(E556,'Bijlage ZZP'!B:M,12,FALSE),0)</f>
        <v>0</v>
      </c>
      <c r="K556" s="63">
        <f>_xlfn.IFNA(VLOOKUP(E556,'Bijlage VPT'!B:M,12,FALSE),0)</f>
        <v>0</v>
      </c>
      <c r="L556" s="63">
        <f>_xlfn.IFNA(VLOOKUP(E556,'Bijlage MPT'!B:N,13,FALSE),0)</f>
        <v>0</v>
      </c>
      <c r="M556" s="63">
        <f>_xlfn.IFNA(INDEX('Bijlage COT'!C:C,MATCH('Betaald tarief 2024'!E556,'Bijlage COT'!A:A,0)),0)</f>
        <v>0</v>
      </c>
      <c r="N556" s="63">
        <f>_xlfn.IFNA(VLOOKUP(E556,'Bijlage NBF'!B:P,15,FALSE),0)</f>
        <v>0</v>
      </c>
      <c r="O556" s="63">
        <f>IF(E556="ZMZ01",I556/(INDEX('Meerzorg gunning'!C:C,MATCH('Betaald tarief 2024'!A556,'Meerzorg gunning'!A:A,0))),MAX(J556:N556))</f>
        <v>0</v>
      </c>
      <c r="P556" s="20" t="str">
        <f t="shared" si="26"/>
        <v/>
      </c>
      <c r="Q556" s="63">
        <f t="shared" si="27"/>
        <v>0</v>
      </c>
    </row>
    <row r="557" spans="8:17" x14ac:dyDescent="0.25">
      <c r="H557" s="4"/>
      <c r="I557" s="66" t="e">
        <f t="shared" si="25"/>
        <v>#DIV/0!</v>
      </c>
      <c r="J557" s="63">
        <f>_xlfn.IFNA(VLOOKUP(E557,'Bijlage ZZP'!B:M,12,FALSE),0)</f>
        <v>0</v>
      </c>
      <c r="K557" s="63">
        <f>_xlfn.IFNA(VLOOKUP(E557,'Bijlage VPT'!B:M,12,FALSE),0)</f>
        <v>0</v>
      </c>
      <c r="L557" s="63">
        <f>_xlfn.IFNA(VLOOKUP(E557,'Bijlage MPT'!B:N,13,FALSE),0)</f>
        <v>0</v>
      </c>
      <c r="M557" s="63">
        <f>_xlfn.IFNA(INDEX('Bijlage COT'!C:C,MATCH('Betaald tarief 2024'!E557,'Bijlage COT'!A:A,0)),0)</f>
        <v>0</v>
      </c>
      <c r="N557" s="63">
        <f>_xlfn.IFNA(VLOOKUP(E557,'Bijlage NBF'!B:P,15,FALSE),0)</f>
        <v>0</v>
      </c>
      <c r="O557" s="63">
        <f>IF(E557="ZMZ01",I557/(INDEX('Meerzorg gunning'!C:C,MATCH('Betaald tarief 2024'!A557,'Meerzorg gunning'!A:A,0))),MAX(J557:N557))</f>
        <v>0</v>
      </c>
      <c r="P557" s="20" t="str">
        <f t="shared" si="26"/>
        <v/>
      </c>
      <c r="Q557" s="63">
        <f t="shared" si="27"/>
        <v>0</v>
      </c>
    </row>
    <row r="558" spans="8:17" x14ac:dyDescent="0.25">
      <c r="H558" s="4"/>
      <c r="I558" s="66" t="e">
        <f t="shared" si="25"/>
        <v>#DIV/0!</v>
      </c>
      <c r="J558" s="63">
        <f>_xlfn.IFNA(VLOOKUP(E558,'Bijlage ZZP'!B:M,12,FALSE),0)</f>
        <v>0</v>
      </c>
      <c r="K558" s="63">
        <f>_xlfn.IFNA(VLOOKUP(E558,'Bijlage VPT'!B:M,12,FALSE),0)</f>
        <v>0</v>
      </c>
      <c r="L558" s="63">
        <f>_xlfn.IFNA(VLOOKUP(E558,'Bijlage MPT'!B:N,13,FALSE),0)</f>
        <v>0</v>
      </c>
      <c r="M558" s="63">
        <f>_xlfn.IFNA(INDEX('Bijlage COT'!C:C,MATCH('Betaald tarief 2024'!E558,'Bijlage COT'!A:A,0)),0)</f>
        <v>0</v>
      </c>
      <c r="N558" s="63">
        <f>_xlfn.IFNA(VLOOKUP(E558,'Bijlage NBF'!B:P,15,FALSE),0)</f>
        <v>0</v>
      </c>
      <c r="O558" s="63">
        <f>IF(E558="ZMZ01",I558/(INDEX('Meerzorg gunning'!C:C,MATCH('Betaald tarief 2024'!A558,'Meerzorg gunning'!A:A,0))),MAX(J558:N558))</f>
        <v>0</v>
      </c>
      <c r="P558" s="20" t="str">
        <f t="shared" si="26"/>
        <v/>
      </c>
      <c r="Q558" s="63">
        <f t="shared" si="27"/>
        <v>0</v>
      </c>
    </row>
    <row r="559" spans="8:17" x14ac:dyDescent="0.25">
      <c r="H559" s="4"/>
      <c r="I559" s="66" t="e">
        <f t="shared" si="25"/>
        <v>#DIV/0!</v>
      </c>
      <c r="J559" s="63">
        <f>_xlfn.IFNA(VLOOKUP(E559,'Bijlage ZZP'!B:M,12,FALSE),0)</f>
        <v>0</v>
      </c>
      <c r="K559" s="63">
        <f>_xlfn.IFNA(VLOOKUP(E559,'Bijlage VPT'!B:M,12,FALSE),0)</f>
        <v>0</v>
      </c>
      <c r="L559" s="63">
        <f>_xlfn.IFNA(VLOOKUP(E559,'Bijlage MPT'!B:N,13,FALSE),0)</f>
        <v>0</v>
      </c>
      <c r="M559" s="63">
        <f>_xlfn.IFNA(INDEX('Bijlage COT'!C:C,MATCH('Betaald tarief 2024'!E559,'Bijlage COT'!A:A,0)),0)</f>
        <v>0</v>
      </c>
      <c r="N559" s="63">
        <f>_xlfn.IFNA(VLOOKUP(E559,'Bijlage NBF'!B:P,15,FALSE),0)</f>
        <v>0</v>
      </c>
      <c r="O559" s="63">
        <f>IF(E559="ZMZ01",I559/(INDEX('Meerzorg gunning'!C:C,MATCH('Betaald tarief 2024'!A559,'Meerzorg gunning'!A:A,0))),MAX(J559:N559))</f>
        <v>0</v>
      </c>
      <c r="P559" s="20" t="str">
        <f t="shared" si="26"/>
        <v/>
      </c>
      <c r="Q559" s="63">
        <f t="shared" si="27"/>
        <v>0</v>
      </c>
    </row>
    <row r="560" spans="8:17" x14ac:dyDescent="0.25">
      <c r="H560" s="4"/>
      <c r="I560" s="66" t="e">
        <f t="shared" si="25"/>
        <v>#DIV/0!</v>
      </c>
      <c r="J560" s="63">
        <f>_xlfn.IFNA(VLOOKUP(E560,'Bijlage ZZP'!B:M,12,FALSE),0)</f>
        <v>0</v>
      </c>
      <c r="K560" s="63">
        <f>_xlfn.IFNA(VLOOKUP(E560,'Bijlage VPT'!B:M,12,FALSE),0)</f>
        <v>0</v>
      </c>
      <c r="L560" s="63">
        <f>_xlfn.IFNA(VLOOKUP(E560,'Bijlage MPT'!B:N,13,FALSE),0)</f>
        <v>0</v>
      </c>
      <c r="M560" s="63">
        <f>_xlfn.IFNA(INDEX('Bijlage COT'!C:C,MATCH('Betaald tarief 2024'!E560,'Bijlage COT'!A:A,0)),0)</f>
        <v>0</v>
      </c>
      <c r="N560" s="63">
        <f>_xlfn.IFNA(VLOOKUP(E560,'Bijlage NBF'!B:P,15,FALSE),0)</f>
        <v>0</v>
      </c>
      <c r="O560" s="63">
        <f>IF(E560="ZMZ01",I560/(INDEX('Meerzorg gunning'!C:C,MATCH('Betaald tarief 2024'!A560,'Meerzorg gunning'!A:A,0))),MAX(J560:N560))</f>
        <v>0</v>
      </c>
      <c r="P560" s="20" t="str">
        <f t="shared" si="26"/>
        <v/>
      </c>
      <c r="Q560" s="63">
        <f t="shared" si="27"/>
        <v>0</v>
      </c>
    </row>
    <row r="561" spans="8:17" x14ac:dyDescent="0.25">
      <c r="H561" s="4"/>
      <c r="I561" s="66" t="e">
        <f t="shared" si="25"/>
        <v>#DIV/0!</v>
      </c>
      <c r="J561" s="63">
        <f>_xlfn.IFNA(VLOOKUP(E561,'Bijlage ZZP'!B:M,12,FALSE),0)</f>
        <v>0</v>
      </c>
      <c r="K561" s="63">
        <f>_xlfn.IFNA(VLOOKUP(E561,'Bijlage VPT'!B:M,12,FALSE),0)</f>
        <v>0</v>
      </c>
      <c r="L561" s="63">
        <f>_xlfn.IFNA(VLOOKUP(E561,'Bijlage MPT'!B:N,13,FALSE),0)</f>
        <v>0</v>
      </c>
      <c r="M561" s="63">
        <f>_xlfn.IFNA(INDEX('Bijlage COT'!C:C,MATCH('Betaald tarief 2024'!E561,'Bijlage COT'!A:A,0)),0)</f>
        <v>0</v>
      </c>
      <c r="N561" s="63">
        <f>_xlfn.IFNA(VLOOKUP(E561,'Bijlage NBF'!B:P,15,FALSE),0)</f>
        <v>0</v>
      </c>
      <c r="O561" s="63">
        <f>IF(E561="ZMZ01",I561/(INDEX('Meerzorg gunning'!C:C,MATCH('Betaald tarief 2024'!A561,'Meerzorg gunning'!A:A,0))),MAX(J561:N561))</f>
        <v>0</v>
      </c>
      <c r="P561" s="20" t="str">
        <f t="shared" si="26"/>
        <v/>
      </c>
      <c r="Q561" s="63">
        <f t="shared" si="27"/>
        <v>0</v>
      </c>
    </row>
    <row r="562" spans="8:17" x14ac:dyDescent="0.25">
      <c r="H562" s="4"/>
      <c r="I562" s="66" t="e">
        <f t="shared" si="25"/>
        <v>#DIV/0!</v>
      </c>
      <c r="J562" s="63">
        <f>_xlfn.IFNA(VLOOKUP(E562,'Bijlage ZZP'!B:M,12,FALSE),0)</f>
        <v>0</v>
      </c>
      <c r="K562" s="63">
        <f>_xlfn.IFNA(VLOOKUP(E562,'Bijlage VPT'!B:M,12,FALSE),0)</f>
        <v>0</v>
      </c>
      <c r="L562" s="63">
        <f>_xlfn.IFNA(VLOOKUP(E562,'Bijlage MPT'!B:N,13,FALSE),0)</f>
        <v>0</v>
      </c>
      <c r="M562" s="63">
        <f>_xlfn.IFNA(INDEX('Bijlage COT'!C:C,MATCH('Betaald tarief 2024'!E562,'Bijlage COT'!A:A,0)),0)</f>
        <v>0</v>
      </c>
      <c r="N562" s="63">
        <f>_xlfn.IFNA(VLOOKUP(E562,'Bijlage NBF'!B:P,15,FALSE),0)</f>
        <v>0</v>
      </c>
      <c r="O562" s="63">
        <f>IF(E562="ZMZ01",I562/(INDEX('Meerzorg gunning'!C:C,MATCH('Betaald tarief 2024'!A562,'Meerzorg gunning'!A:A,0))),MAX(J562:N562))</f>
        <v>0</v>
      </c>
      <c r="P562" s="20" t="str">
        <f t="shared" si="26"/>
        <v/>
      </c>
      <c r="Q562" s="63">
        <f t="shared" si="27"/>
        <v>0</v>
      </c>
    </row>
    <row r="563" spans="8:17" x14ac:dyDescent="0.25">
      <c r="H563" s="4"/>
      <c r="I563" s="66" t="e">
        <f t="shared" si="25"/>
        <v>#DIV/0!</v>
      </c>
      <c r="J563" s="63">
        <f>_xlfn.IFNA(VLOOKUP(E563,'Bijlage ZZP'!B:M,12,FALSE),0)</f>
        <v>0</v>
      </c>
      <c r="K563" s="63">
        <f>_xlfn.IFNA(VLOOKUP(E563,'Bijlage VPT'!B:M,12,FALSE),0)</f>
        <v>0</v>
      </c>
      <c r="L563" s="63">
        <f>_xlfn.IFNA(VLOOKUP(E563,'Bijlage MPT'!B:N,13,FALSE),0)</f>
        <v>0</v>
      </c>
      <c r="M563" s="63">
        <f>_xlfn.IFNA(INDEX('Bijlage COT'!C:C,MATCH('Betaald tarief 2024'!E563,'Bijlage COT'!A:A,0)),0)</f>
        <v>0</v>
      </c>
      <c r="N563" s="63">
        <f>_xlfn.IFNA(VLOOKUP(E563,'Bijlage NBF'!B:P,15,FALSE),0)</f>
        <v>0</v>
      </c>
      <c r="O563" s="63">
        <f>IF(E563="ZMZ01",I563/(INDEX('Meerzorg gunning'!C:C,MATCH('Betaald tarief 2024'!A563,'Meerzorg gunning'!A:A,0))),MAX(J563:N563))</f>
        <v>0</v>
      </c>
      <c r="P563" s="20" t="str">
        <f t="shared" si="26"/>
        <v/>
      </c>
      <c r="Q563" s="63">
        <f t="shared" si="27"/>
        <v>0</v>
      </c>
    </row>
    <row r="564" spans="8:17" x14ac:dyDescent="0.25">
      <c r="H564" s="4"/>
      <c r="I564" s="66" t="e">
        <f t="shared" si="25"/>
        <v>#DIV/0!</v>
      </c>
      <c r="J564" s="63">
        <f>_xlfn.IFNA(VLOOKUP(E564,'Bijlage ZZP'!B:M,12,FALSE),0)</f>
        <v>0</v>
      </c>
      <c r="K564" s="63">
        <f>_xlfn.IFNA(VLOOKUP(E564,'Bijlage VPT'!B:M,12,FALSE),0)</f>
        <v>0</v>
      </c>
      <c r="L564" s="63">
        <f>_xlfn.IFNA(VLOOKUP(E564,'Bijlage MPT'!B:N,13,FALSE),0)</f>
        <v>0</v>
      </c>
      <c r="M564" s="63">
        <f>_xlfn.IFNA(INDEX('Bijlage COT'!C:C,MATCH('Betaald tarief 2024'!E564,'Bijlage COT'!A:A,0)),0)</f>
        <v>0</v>
      </c>
      <c r="N564" s="63">
        <f>_xlfn.IFNA(VLOOKUP(E564,'Bijlage NBF'!B:P,15,FALSE),0)</f>
        <v>0</v>
      </c>
      <c r="O564" s="63">
        <f>IF(E564="ZMZ01",I564/(INDEX('Meerzorg gunning'!C:C,MATCH('Betaald tarief 2024'!A564,'Meerzorg gunning'!A:A,0))),MAX(J564:N564))</f>
        <v>0</v>
      </c>
      <c r="P564" s="20" t="str">
        <f t="shared" si="26"/>
        <v/>
      </c>
      <c r="Q564" s="63">
        <f t="shared" si="27"/>
        <v>0</v>
      </c>
    </row>
    <row r="565" spans="8:17" x14ac:dyDescent="0.25">
      <c r="H565" s="4"/>
      <c r="I565" s="66" t="e">
        <f t="shared" si="25"/>
        <v>#DIV/0!</v>
      </c>
      <c r="J565" s="63">
        <f>_xlfn.IFNA(VLOOKUP(E565,'Bijlage ZZP'!B:M,12,FALSE),0)</f>
        <v>0</v>
      </c>
      <c r="K565" s="63">
        <f>_xlfn.IFNA(VLOOKUP(E565,'Bijlage VPT'!B:M,12,FALSE),0)</f>
        <v>0</v>
      </c>
      <c r="L565" s="63">
        <f>_xlfn.IFNA(VLOOKUP(E565,'Bijlage MPT'!B:N,13,FALSE),0)</f>
        <v>0</v>
      </c>
      <c r="M565" s="63">
        <f>_xlfn.IFNA(INDEX('Bijlage COT'!C:C,MATCH('Betaald tarief 2024'!E565,'Bijlage COT'!A:A,0)),0)</f>
        <v>0</v>
      </c>
      <c r="N565" s="63">
        <f>_xlfn.IFNA(VLOOKUP(E565,'Bijlage NBF'!B:P,15,FALSE),0)</f>
        <v>0</v>
      </c>
      <c r="O565" s="63">
        <f>IF(E565="ZMZ01",I565/(INDEX('Meerzorg gunning'!C:C,MATCH('Betaald tarief 2024'!A565,'Meerzorg gunning'!A:A,0))),MAX(J565:N565))</f>
        <v>0</v>
      </c>
      <c r="P565" s="20" t="str">
        <f t="shared" si="26"/>
        <v/>
      </c>
      <c r="Q565" s="63">
        <f t="shared" si="27"/>
        <v>0</v>
      </c>
    </row>
    <row r="566" spans="8:17" x14ac:dyDescent="0.25">
      <c r="H566" s="4"/>
      <c r="I566" s="66" t="e">
        <f t="shared" si="25"/>
        <v>#DIV/0!</v>
      </c>
      <c r="J566" s="63">
        <f>_xlfn.IFNA(VLOOKUP(E566,'Bijlage ZZP'!B:M,12,FALSE),0)</f>
        <v>0</v>
      </c>
      <c r="K566" s="63">
        <f>_xlfn.IFNA(VLOOKUP(E566,'Bijlage VPT'!B:M,12,FALSE),0)</f>
        <v>0</v>
      </c>
      <c r="L566" s="63">
        <f>_xlfn.IFNA(VLOOKUP(E566,'Bijlage MPT'!B:N,13,FALSE),0)</f>
        <v>0</v>
      </c>
      <c r="M566" s="63">
        <f>_xlfn.IFNA(INDEX('Bijlage COT'!C:C,MATCH('Betaald tarief 2024'!E566,'Bijlage COT'!A:A,0)),0)</f>
        <v>0</v>
      </c>
      <c r="N566" s="63">
        <f>_xlfn.IFNA(VLOOKUP(E566,'Bijlage NBF'!B:P,15,FALSE),0)</f>
        <v>0</v>
      </c>
      <c r="O566" s="63">
        <f>IF(E566="ZMZ01",I566/(INDEX('Meerzorg gunning'!C:C,MATCH('Betaald tarief 2024'!A566,'Meerzorg gunning'!A:A,0))),MAX(J566:N566))</f>
        <v>0</v>
      </c>
      <c r="P566" s="20" t="str">
        <f t="shared" si="26"/>
        <v/>
      </c>
      <c r="Q566" s="63">
        <f t="shared" si="27"/>
        <v>0</v>
      </c>
    </row>
    <row r="567" spans="8:17" x14ac:dyDescent="0.25">
      <c r="H567" s="4"/>
      <c r="I567" s="66" t="e">
        <f t="shared" si="25"/>
        <v>#DIV/0!</v>
      </c>
      <c r="J567" s="63">
        <f>_xlfn.IFNA(VLOOKUP(E567,'Bijlage ZZP'!B:M,12,FALSE),0)</f>
        <v>0</v>
      </c>
      <c r="K567" s="63">
        <f>_xlfn.IFNA(VLOOKUP(E567,'Bijlage VPT'!B:M,12,FALSE),0)</f>
        <v>0</v>
      </c>
      <c r="L567" s="63">
        <f>_xlfn.IFNA(VLOOKUP(E567,'Bijlage MPT'!B:N,13,FALSE),0)</f>
        <v>0</v>
      </c>
      <c r="M567" s="63">
        <f>_xlfn.IFNA(INDEX('Bijlage COT'!C:C,MATCH('Betaald tarief 2024'!E567,'Bijlage COT'!A:A,0)),0)</f>
        <v>0</v>
      </c>
      <c r="N567" s="63">
        <f>_xlfn.IFNA(VLOOKUP(E567,'Bijlage NBF'!B:P,15,FALSE),0)</f>
        <v>0</v>
      </c>
      <c r="O567" s="63">
        <f>IF(E567="ZMZ01",I567/(INDEX('Meerzorg gunning'!C:C,MATCH('Betaald tarief 2024'!A567,'Meerzorg gunning'!A:A,0))),MAX(J567:N567))</f>
        <v>0</v>
      </c>
      <c r="P567" s="20" t="str">
        <f t="shared" si="26"/>
        <v/>
      </c>
      <c r="Q567" s="63">
        <f t="shared" si="27"/>
        <v>0</v>
      </c>
    </row>
    <row r="568" spans="8:17" x14ac:dyDescent="0.25">
      <c r="H568" s="4"/>
      <c r="I568" s="66" t="e">
        <f t="shared" si="25"/>
        <v>#DIV/0!</v>
      </c>
      <c r="J568" s="63">
        <f>_xlfn.IFNA(VLOOKUP(E568,'Bijlage ZZP'!B:M,12,FALSE),0)</f>
        <v>0</v>
      </c>
      <c r="K568" s="63">
        <f>_xlfn.IFNA(VLOOKUP(E568,'Bijlage VPT'!B:M,12,FALSE),0)</f>
        <v>0</v>
      </c>
      <c r="L568" s="63">
        <f>_xlfn.IFNA(VLOOKUP(E568,'Bijlage MPT'!B:N,13,FALSE),0)</f>
        <v>0</v>
      </c>
      <c r="M568" s="63">
        <f>_xlfn.IFNA(INDEX('Bijlage COT'!C:C,MATCH('Betaald tarief 2024'!E568,'Bijlage COT'!A:A,0)),0)</f>
        <v>0</v>
      </c>
      <c r="N568" s="63">
        <f>_xlfn.IFNA(VLOOKUP(E568,'Bijlage NBF'!B:P,15,FALSE),0)</f>
        <v>0</v>
      </c>
      <c r="O568" s="63">
        <f>IF(E568="ZMZ01",I568/(INDEX('Meerzorg gunning'!C:C,MATCH('Betaald tarief 2024'!A568,'Meerzorg gunning'!A:A,0))),MAX(J568:N568))</f>
        <v>0</v>
      </c>
      <c r="P568" s="20" t="str">
        <f t="shared" si="26"/>
        <v/>
      </c>
      <c r="Q568" s="63">
        <f t="shared" si="27"/>
        <v>0</v>
      </c>
    </row>
    <row r="569" spans="8:17" x14ac:dyDescent="0.25">
      <c r="H569" s="4"/>
      <c r="I569" s="66" t="e">
        <f t="shared" si="25"/>
        <v>#DIV/0!</v>
      </c>
      <c r="J569" s="63">
        <f>_xlfn.IFNA(VLOOKUP(E569,'Bijlage ZZP'!B:M,12,FALSE),0)</f>
        <v>0</v>
      </c>
      <c r="K569" s="63">
        <f>_xlfn.IFNA(VLOOKUP(E569,'Bijlage VPT'!B:M,12,FALSE),0)</f>
        <v>0</v>
      </c>
      <c r="L569" s="63">
        <f>_xlfn.IFNA(VLOOKUP(E569,'Bijlage MPT'!B:N,13,FALSE),0)</f>
        <v>0</v>
      </c>
      <c r="M569" s="63">
        <f>_xlfn.IFNA(INDEX('Bijlage COT'!C:C,MATCH('Betaald tarief 2024'!E569,'Bijlage COT'!A:A,0)),0)</f>
        <v>0</v>
      </c>
      <c r="N569" s="63">
        <f>_xlfn.IFNA(VLOOKUP(E569,'Bijlage NBF'!B:P,15,FALSE),0)</f>
        <v>0</v>
      </c>
      <c r="O569" s="63">
        <f>IF(E569="ZMZ01",I569/(INDEX('Meerzorg gunning'!C:C,MATCH('Betaald tarief 2024'!A569,'Meerzorg gunning'!A:A,0))),MAX(J569:N569))</f>
        <v>0</v>
      </c>
      <c r="P569" s="20" t="str">
        <f t="shared" si="26"/>
        <v/>
      </c>
      <c r="Q569" s="63">
        <f t="shared" si="27"/>
        <v>0</v>
      </c>
    </row>
    <row r="570" spans="8:17" x14ac:dyDescent="0.25">
      <c r="H570" s="4"/>
      <c r="I570" s="66" t="e">
        <f t="shared" si="25"/>
        <v>#DIV/0!</v>
      </c>
      <c r="J570" s="63">
        <f>_xlfn.IFNA(VLOOKUP(E570,'Bijlage ZZP'!B:M,12,FALSE),0)</f>
        <v>0</v>
      </c>
      <c r="K570" s="63">
        <f>_xlfn.IFNA(VLOOKUP(E570,'Bijlage VPT'!B:M,12,FALSE),0)</f>
        <v>0</v>
      </c>
      <c r="L570" s="63">
        <f>_xlfn.IFNA(VLOOKUP(E570,'Bijlage MPT'!B:N,13,FALSE),0)</f>
        <v>0</v>
      </c>
      <c r="M570" s="63">
        <f>_xlfn.IFNA(INDEX('Bijlage COT'!C:C,MATCH('Betaald tarief 2024'!E570,'Bijlage COT'!A:A,0)),0)</f>
        <v>0</v>
      </c>
      <c r="N570" s="63">
        <f>_xlfn.IFNA(VLOOKUP(E570,'Bijlage NBF'!B:P,15,FALSE),0)</f>
        <v>0</v>
      </c>
      <c r="O570" s="63">
        <f>IF(E570="ZMZ01",I570/(INDEX('Meerzorg gunning'!C:C,MATCH('Betaald tarief 2024'!A570,'Meerzorg gunning'!A:A,0))),MAX(J570:N570))</f>
        <v>0</v>
      </c>
      <c r="P570" s="20" t="str">
        <f t="shared" si="26"/>
        <v/>
      </c>
      <c r="Q570" s="63">
        <f t="shared" si="27"/>
        <v>0</v>
      </c>
    </row>
    <row r="571" spans="8:17" x14ac:dyDescent="0.25">
      <c r="H571" s="4"/>
      <c r="I571" s="66" t="e">
        <f t="shared" si="25"/>
        <v>#DIV/0!</v>
      </c>
      <c r="J571" s="63">
        <f>_xlfn.IFNA(VLOOKUP(E571,'Bijlage ZZP'!B:M,12,FALSE),0)</f>
        <v>0</v>
      </c>
      <c r="K571" s="63">
        <f>_xlfn.IFNA(VLOOKUP(E571,'Bijlage VPT'!B:M,12,FALSE),0)</f>
        <v>0</v>
      </c>
      <c r="L571" s="63">
        <f>_xlfn.IFNA(VLOOKUP(E571,'Bijlage MPT'!B:N,13,FALSE),0)</f>
        <v>0</v>
      </c>
      <c r="M571" s="63">
        <f>_xlfn.IFNA(INDEX('Bijlage COT'!C:C,MATCH('Betaald tarief 2024'!E571,'Bijlage COT'!A:A,0)),0)</f>
        <v>0</v>
      </c>
      <c r="N571" s="63">
        <f>_xlfn.IFNA(VLOOKUP(E571,'Bijlage NBF'!B:P,15,FALSE),0)</f>
        <v>0</v>
      </c>
      <c r="O571" s="63">
        <f>IF(E571="ZMZ01",I571/(INDEX('Meerzorg gunning'!C:C,MATCH('Betaald tarief 2024'!A571,'Meerzorg gunning'!A:A,0))),MAX(J571:N571))</f>
        <v>0</v>
      </c>
      <c r="P571" s="20" t="str">
        <f t="shared" si="26"/>
        <v/>
      </c>
      <c r="Q571" s="63">
        <f t="shared" si="27"/>
        <v>0</v>
      </c>
    </row>
    <row r="572" spans="8:17" x14ac:dyDescent="0.25">
      <c r="H572" s="4"/>
      <c r="I572" s="66" t="e">
        <f t="shared" si="25"/>
        <v>#DIV/0!</v>
      </c>
      <c r="J572" s="63">
        <f>_xlfn.IFNA(VLOOKUP(E572,'Bijlage ZZP'!B:M,12,FALSE),0)</f>
        <v>0</v>
      </c>
      <c r="K572" s="63">
        <f>_xlfn.IFNA(VLOOKUP(E572,'Bijlage VPT'!B:M,12,FALSE),0)</f>
        <v>0</v>
      </c>
      <c r="L572" s="63">
        <f>_xlfn.IFNA(VLOOKUP(E572,'Bijlage MPT'!B:N,13,FALSE),0)</f>
        <v>0</v>
      </c>
      <c r="M572" s="63">
        <f>_xlfn.IFNA(INDEX('Bijlage COT'!C:C,MATCH('Betaald tarief 2024'!E572,'Bijlage COT'!A:A,0)),0)</f>
        <v>0</v>
      </c>
      <c r="N572" s="63">
        <f>_xlfn.IFNA(VLOOKUP(E572,'Bijlage NBF'!B:P,15,FALSE),0)</f>
        <v>0</v>
      </c>
      <c r="O572" s="63">
        <f>IF(E572="ZMZ01",I572/(INDEX('Meerzorg gunning'!C:C,MATCH('Betaald tarief 2024'!A572,'Meerzorg gunning'!A:A,0))),MAX(J572:N572))</f>
        <v>0</v>
      </c>
      <c r="P572" s="20" t="str">
        <f t="shared" si="26"/>
        <v/>
      </c>
      <c r="Q572" s="63">
        <f t="shared" si="27"/>
        <v>0</v>
      </c>
    </row>
    <row r="573" spans="8:17" x14ac:dyDescent="0.25">
      <c r="H573" s="4"/>
      <c r="I573" s="66" t="e">
        <f t="shared" si="25"/>
        <v>#DIV/0!</v>
      </c>
      <c r="J573" s="63">
        <f>_xlfn.IFNA(VLOOKUP(E573,'Bijlage ZZP'!B:M,12,FALSE),0)</f>
        <v>0</v>
      </c>
      <c r="K573" s="63">
        <f>_xlfn.IFNA(VLOOKUP(E573,'Bijlage VPT'!B:M,12,FALSE),0)</f>
        <v>0</v>
      </c>
      <c r="L573" s="63">
        <f>_xlfn.IFNA(VLOOKUP(E573,'Bijlage MPT'!B:N,13,FALSE),0)</f>
        <v>0</v>
      </c>
      <c r="M573" s="63">
        <f>_xlfn.IFNA(INDEX('Bijlage COT'!C:C,MATCH('Betaald tarief 2024'!E573,'Bijlage COT'!A:A,0)),0)</f>
        <v>0</v>
      </c>
      <c r="N573" s="63">
        <f>_xlfn.IFNA(VLOOKUP(E573,'Bijlage NBF'!B:P,15,FALSE),0)</f>
        <v>0</v>
      </c>
      <c r="O573" s="63">
        <f>IF(E573="ZMZ01",I573/(INDEX('Meerzorg gunning'!C:C,MATCH('Betaald tarief 2024'!A573,'Meerzorg gunning'!A:A,0))),MAX(J573:N573))</f>
        <v>0</v>
      </c>
      <c r="P573" s="20" t="str">
        <f t="shared" si="26"/>
        <v/>
      </c>
      <c r="Q573" s="63">
        <f t="shared" si="27"/>
        <v>0</v>
      </c>
    </row>
    <row r="574" spans="8:17" x14ac:dyDescent="0.25">
      <c r="H574" s="4"/>
      <c r="I574" s="66" t="e">
        <f t="shared" si="25"/>
        <v>#DIV/0!</v>
      </c>
      <c r="J574" s="63">
        <f>_xlfn.IFNA(VLOOKUP(E574,'Bijlage ZZP'!B:M,12,FALSE),0)</f>
        <v>0</v>
      </c>
      <c r="K574" s="63">
        <f>_xlfn.IFNA(VLOOKUP(E574,'Bijlage VPT'!B:M,12,FALSE),0)</f>
        <v>0</v>
      </c>
      <c r="L574" s="63">
        <f>_xlfn.IFNA(VLOOKUP(E574,'Bijlage MPT'!B:N,13,FALSE),0)</f>
        <v>0</v>
      </c>
      <c r="M574" s="63">
        <f>_xlfn.IFNA(INDEX('Bijlage COT'!C:C,MATCH('Betaald tarief 2024'!E574,'Bijlage COT'!A:A,0)),0)</f>
        <v>0</v>
      </c>
      <c r="N574" s="63">
        <f>_xlfn.IFNA(VLOOKUP(E574,'Bijlage NBF'!B:P,15,FALSE),0)</f>
        <v>0</v>
      </c>
      <c r="O574" s="63">
        <f>IF(E574="ZMZ01",I574/(INDEX('Meerzorg gunning'!C:C,MATCH('Betaald tarief 2024'!A574,'Meerzorg gunning'!A:A,0))),MAX(J574:N574))</f>
        <v>0</v>
      </c>
      <c r="P574" s="20" t="str">
        <f t="shared" si="26"/>
        <v/>
      </c>
      <c r="Q574" s="63">
        <f t="shared" si="27"/>
        <v>0</v>
      </c>
    </row>
    <row r="575" spans="8:17" x14ac:dyDescent="0.25">
      <c r="H575" s="4"/>
      <c r="I575" s="66" t="e">
        <f t="shared" si="25"/>
        <v>#DIV/0!</v>
      </c>
      <c r="J575" s="63">
        <f>_xlfn.IFNA(VLOOKUP(E575,'Bijlage ZZP'!B:M,12,FALSE),0)</f>
        <v>0</v>
      </c>
      <c r="K575" s="63">
        <f>_xlfn.IFNA(VLOOKUP(E575,'Bijlage VPT'!B:M,12,FALSE),0)</f>
        <v>0</v>
      </c>
      <c r="L575" s="63">
        <f>_xlfn.IFNA(VLOOKUP(E575,'Bijlage MPT'!B:N,13,FALSE),0)</f>
        <v>0</v>
      </c>
      <c r="M575" s="63">
        <f>_xlfn.IFNA(INDEX('Bijlage COT'!C:C,MATCH('Betaald tarief 2024'!E575,'Bijlage COT'!A:A,0)),0)</f>
        <v>0</v>
      </c>
      <c r="N575" s="63">
        <f>_xlfn.IFNA(VLOOKUP(E575,'Bijlage NBF'!B:P,15,FALSE),0)</f>
        <v>0</v>
      </c>
      <c r="O575" s="63">
        <f>IF(E575="ZMZ01",I575/(INDEX('Meerzorg gunning'!C:C,MATCH('Betaald tarief 2024'!A575,'Meerzorg gunning'!A:A,0))),MAX(J575:N575))</f>
        <v>0</v>
      </c>
      <c r="P575" s="20" t="str">
        <f t="shared" si="26"/>
        <v/>
      </c>
      <c r="Q575" s="63">
        <f t="shared" si="27"/>
        <v>0</v>
      </c>
    </row>
    <row r="576" spans="8:17" x14ac:dyDescent="0.25">
      <c r="H576" s="4"/>
      <c r="I576" s="66" t="e">
        <f t="shared" si="25"/>
        <v>#DIV/0!</v>
      </c>
      <c r="J576" s="63">
        <f>_xlfn.IFNA(VLOOKUP(E576,'Bijlage ZZP'!B:M,12,FALSE),0)</f>
        <v>0</v>
      </c>
      <c r="K576" s="63">
        <f>_xlfn.IFNA(VLOOKUP(E576,'Bijlage VPT'!B:M,12,FALSE),0)</f>
        <v>0</v>
      </c>
      <c r="L576" s="63">
        <f>_xlfn.IFNA(VLOOKUP(E576,'Bijlage MPT'!B:N,13,FALSE),0)</f>
        <v>0</v>
      </c>
      <c r="M576" s="63">
        <f>_xlfn.IFNA(INDEX('Bijlage COT'!C:C,MATCH('Betaald tarief 2024'!E576,'Bijlage COT'!A:A,0)),0)</f>
        <v>0</v>
      </c>
      <c r="N576" s="63">
        <f>_xlfn.IFNA(VLOOKUP(E576,'Bijlage NBF'!B:P,15,FALSE),0)</f>
        <v>0</v>
      </c>
      <c r="O576" s="63">
        <f>IF(E576="ZMZ01",I576/(INDEX('Meerzorg gunning'!C:C,MATCH('Betaald tarief 2024'!A576,'Meerzorg gunning'!A:A,0))),MAX(J576:N576))</f>
        <v>0</v>
      </c>
      <c r="P576" s="20" t="str">
        <f t="shared" si="26"/>
        <v/>
      </c>
      <c r="Q576" s="63">
        <f t="shared" si="27"/>
        <v>0</v>
      </c>
    </row>
    <row r="577" spans="8:17" x14ac:dyDescent="0.25">
      <c r="H577" s="4"/>
      <c r="I577" s="66" t="e">
        <f t="shared" si="25"/>
        <v>#DIV/0!</v>
      </c>
      <c r="J577" s="63">
        <f>_xlfn.IFNA(VLOOKUP(E577,'Bijlage ZZP'!B:M,12,FALSE),0)</f>
        <v>0</v>
      </c>
      <c r="K577" s="63">
        <f>_xlfn.IFNA(VLOOKUP(E577,'Bijlage VPT'!B:M,12,FALSE),0)</f>
        <v>0</v>
      </c>
      <c r="L577" s="63">
        <f>_xlfn.IFNA(VLOOKUP(E577,'Bijlage MPT'!B:N,13,FALSE),0)</f>
        <v>0</v>
      </c>
      <c r="M577" s="63">
        <f>_xlfn.IFNA(INDEX('Bijlage COT'!C:C,MATCH('Betaald tarief 2024'!E577,'Bijlage COT'!A:A,0)),0)</f>
        <v>0</v>
      </c>
      <c r="N577" s="63">
        <f>_xlfn.IFNA(VLOOKUP(E577,'Bijlage NBF'!B:P,15,FALSE),0)</f>
        <v>0</v>
      </c>
      <c r="O577" s="63">
        <f>IF(E577="ZMZ01",I577/(INDEX('Meerzorg gunning'!C:C,MATCH('Betaald tarief 2024'!A577,'Meerzorg gunning'!A:A,0))),MAX(J577:N577))</f>
        <v>0</v>
      </c>
      <c r="P577" s="20" t="str">
        <f t="shared" si="26"/>
        <v/>
      </c>
      <c r="Q577" s="63">
        <f t="shared" si="27"/>
        <v>0</v>
      </c>
    </row>
    <row r="578" spans="8:17" x14ac:dyDescent="0.25">
      <c r="H578" s="4"/>
      <c r="I578" s="66" t="e">
        <f t="shared" ref="I578:I641" si="28">G578/H578</f>
        <v>#DIV/0!</v>
      </c>
      <c r="J578" s="63">
        <f>_xlfn.IFNA(VLOOKUP(E578,'Bijlage ZZP'!B:M,12,FALSE),0)</f>
        <v>0</v>
      </c>
      <c r="K578" s="63">
        <f>_xlfn.IFNA(VLOOKUP(E578,'Bijlage VPT'!B:M,12,FALSE),0)</f>
        <v>0</v>
      </c>
      <c r="L578" s="63">
        <f>_xlfn.IFNA(VLOOKUP(E578,'Bijlage MPT'!B:N,13,FALSE),0)</f>
        <v>0</v>
      </c>
      <c r="M578" s="63">
        <f>_xlfn.IFNA(INDEX('Bijlage COT'!C:C,MATCH('Betaald tarief 2024'!E578,'Bijlage COT'!A:A,0)),0)</f>
        <v>0</v>
      </c>
      <c r="N578" s="63">
        <f>_xlfn.IFNA(VLOOKUP(E578,'Bijlage NBF'!B:P,15,FALSE),0)</f>
        <v>0</v>
      </c>
      <c r="O578" s="63">
        <f>IF(E578="ZMZ01",I578/(INDEX('Meerzorg gunning'!C:C,MATCH('Betaald tarief 2024'!A578,'Meerzorg gunning'!A:A,0))),MAX(J578:N578))</f>
        <v>0</v>
      </c>
      <c r="P578" s="20" t="str">
        <f t="shared" ref="P578:P641" si="29">IFERROR((I578/O578),"")</f>
        <v/>
      </c>
      <c r="Q578" s="63">
        <f t="shared" si="27"/>
        <v>0</v>
      </c>
    </row>
    <row r="579" spans="8:17" x14ac:dyDescent="0.25">
      <c r="H579" s="4"/>
      <c r="I579" s="66" t="e">
        <f t="shared" si="28"/>
        <v>#DIV/0!</v>
      </c>
      <c r="J579" s="63">
        <f>_xlfn.IFNA(VLOOKUP(E579,'Bijlage ZZP'!B:M,12,FALSE),0)</f>
        <v>0</v>
      </c>
      <c r="K579" s="63">
        <f>_xlfn.IFNA(VLOOKUP(E579,'Bijlage VPT'!B:M,12,FALSE),0)</f>
        <v>0</v>
      </c>
      <c r="L579" s="63">
        <f>_xlfn.IFNA(VLOOKUP(E579,'Bijlage MPT'!B:N,13,FALSE),0)</f>
        <v>0</v>
      </c>
      <c r="M579" s="63">
        <f>_xlfn.IFNA(INDEX('Bijlage COT'!C:C,MATCH('Betaald tarief 2024'!E579,'Bijlage COT'!A:A,0)),0)</f>
        <v>0</v>
      </c>
      <c r="N579" s="63">
        <f>_xlfn.IFNA(VLOOKUP(E579,'Bijlage NBF'!B:P,15,FALSE),0)</f>
        <v>0</v>
      </c>
      <c r="O579" s="63">
        <f>IF(E579="ZMZ01",I579/(INDEX('Meerzorg gunning'!C:C,MATCH('Betaald tarief 2024'!A579,'Meerzorg gunning'!A:A,0))),MAX(J579:N579))</f>
        <v>0</v>
      </c>
      <c r="P579" s="20" t="str">
        <f t="shared" si="29"/>
        <v/>
      </c>
      <c r="Q579" s="63">
        <f t="shared" ref="Q579:Q642" si="30">O579*H579</f>
        <v>0</v>
      </c>
    </row>
    <row r="580" spans="8:17" x14ac:dyDescent="0.25">
      <c r="H580" s="4"/>
      <c r="I580" s="66" t="e">
        <f t="shared" si="28"/>
        <v>#DIV/0!</v>
      </c>
      <c r="J580" s="63">
        <f>_xlfn.IFNA(VLOOKUP(E580,'Bijlage ZZP'!B:M,12,FALSE),0)</f>
        <v>0</v>
      </c>
      <c r="K580" s="63">
        <f>_xlfn.IFNA(VLOOKUP(E580,'Bijlage VPT'!B:M,12,FALSE),0)</f>
        <v>0</v>
      </c>
      <c r="L580" s="63">
        <f>_xlfn.IFNA(VLOOKUP(E580,'Bijlage MPT'!B:N,13,FALSE),0)</f>
        <v>0</v>
      </c>
      <c r="M580" s="63">
        <f>_xlfn.IFNA(INDEX('Bijlage COT'!C:C,MATCH('Betaald tarief 2024'!E580,'Bijlage COT'!A:A,0)),0)</f>
        <v>0</v>
      </c>
      <c r="N580" s="63">
        <f>_xlfn.IFNA(VLOOKUP(E580,'Bijlage NBF'!B:P,15,FALSE),0)</f>
        <v>0</v>
      </c>
      <c r="O580" s="63">
        <f>IF(E580="ZMZ01",I580/(INDEX('Meerzorg gunning'!C:C,MATCH('Betaald tarief 2024'!A580,'Meerzorg gunning'!A:A,0))),MAX(J580:N580))</f>
        <v>0</v>
      </c>
      <c r="P580" s="20" t="str">
        <f t="shared" si="29"/>
        <v/>
      </c>
      <c r="Q580" s="63">
        <f t="shared" si="30"/>
        <v>0</v>
      </c>
    </row>
    <row r="581" spans="8:17" x14ac:dyDescent="0.25">
      <c r="H581" s="4"/>
      <c r="I581" s="66" t="e">
        <f t="shared" si="28"/>
        <v>#DIV/0!</v>
      </c>
      <c r="J581" s="63">
        <f>_xlfn.IFNA(VLOOKUP(E581,'Bijlage ZZP'!B:M,12,FALSE),0)</f>
        <v>0</v>
      </c>
      <c r="K581" s="63">
        <f>_xlfn.IFNA(VLOOKUP(E581,'Bijlage VPT'!B:M,12,FALSE),0)</f>
        <v>0</v>
      </c>
      <c r="L581" s="63">
        <f>_xlfn.IFNA(VLOOKUP(E581,'Bijlage MPT'!B:N,13,FALSE),0)</f>
        <v>0</v>
      </c>
      <c r="M581" s="63">
        <f>_xlfn.IFNA(INDEX('Bijlage COT'!C:C,MATCH('Betaald tarief 2024'!E581,'Bijlage COT'!A:A,0)),0)</f>
        <v>0</v>
      </c>
      <c r="N581" s="63">
        <f>_xlfn.IFNA(VLOOKUP(E581,'Bijlage NBF'!B:P,15,FALSE),0)</f>
        <v>0</v>
      </c>
      <c r="O581" s="63">
        <f>IF(E581="ZMZ01",I581/(INDEX('Meerzorg gunning'!C:C,MATCH('Betaald tarief 2024'!A581,'Meerzorg gunning'!A:A,0))),MAX(J581:N581))</f>
        <v>0</v>
      </c>
      <c r="P581" s="20" t="str">
        <f t="shared" si="29"/>
        <v/>
      </c>
      <c r="Q581" s="63">
        <f t="shared" si="30"/>
        <v>0</v>
      </c>
    </row>
    <row r="582" spans="8:17" x14ac:dyDescent="0.25">
      <c r="H582" s="4"/>
      <c r="I582" s="66" t="e">
        <f t="shared" si="28"/>
        <v>#DIV/0!</v>
      </c>
      <c r="J582" s="63">
        <f>_xlfn.IFNA(VLOOKUP(E582,'Bijlage ZZP'!B:M,12,FALSE),0)</f>
        <v>0</v>
      </c>
      <c r="K582" s="63">
        <f>_xlfn.IFNA(VLOOKUP(E582,'Bijlage VPT'!B:M,12,FALSE),0)</f>
        <v>0</v>
      </c>
      <c r="L582" s="63">
        <f>_xlfn.IFNA(VLOOKUP(E582,'Bijlage MPT'!B:N,13,FALSE),0)</f>
        <v>0</v>
      </c>
      <c r="M582" s="63">
        <f>_xlfn.IFNA(INDEX('Bijlage COT'!C:C,MATCH('Betaald tarief 2024'!E582,'Bijlage COT'!A:A,0)),0)</f>
        <v>0</v>
      </c>
      <c r="N582" s="63">
        <f>_xlfn.IFNA(VLOOKUP(E582,'Bijlage NBF'!B:P,15,FALSE),0)</f>
        <v>0</v>
      </c>
      <c r="O582" s="63">
        <f>IF(E582="ZMZ01",I582/(INDEX('Meerzorg gunning'!C:C,MATCH('Betaald tarief 2024'!A582,'Meerzorg gunning'!A:A,0))),MAX(J582:N582))</f>
        <v>0</v>
      </c>
      <c r="P582" s="20" t="str">
        <f t="shared" si="29"/>
        <v/>
      </c>
      <c r="Q582" s="63">
        <f t="shared" si="30"/>
        <v>0</v>
      </c>
    </row>
    <row r="583" spans="8:17" x14ac:dyDescent="0.25">
      <c r="H583" s="4"/>
      <c r="I583" s="66" t="e">
        <f t="shared" si="28"/>
        <v>#DIV/0!</v>
      </c>
      <c r="J583" s="63">
        <f>_xlfn.IFNA(VLOOKUP(E583,'Bijlage ZZP'!B:M,12,FALSE),0)</f>
        <v>0</v>
      </c>
      <c r="K583" s="63">
        <f>_xlfn.IFNA(VLOOKUP(E583,'Bijlage VPT'!B:M,12,FALSE),0)</f>
        <v>0</v>
      </c>
      <c r="L583" s="63">
        <f>_xlfn.IFNA(VLOOKUP(E583,'Bijlage MPT'!B:N,13,FALSE),0)</f>
        <v>0</v>
      </c>
      <c r="M583" s="63">
        <f>_xlfn.IFNA(INDEX('Bijlage COT'!C:C,MATCH('Betaald tarief 2024'!E583,'Bijlage COT'!A:A,0)),0)</f>
        <v>0</v>
      </c>
      <c r="N583" s="63">
        <f>_xlfn.IFNA(VLOOKUP(E583,'Bijlage NBF'!B:P,15,FALSE),0)</f>
        <v>0</v>
      </c>
      <c r="O583" s="63">
        <f>IF(E583="ZMZ01",I583/(INDEX('Meerzorg gunning'!C:C,MATCH('Betaald tarief 2024'!A583,'Meerzorg gunning'!A:A,0))),MAX(J583:N583))</f>
        <v>0</v>
      </c>
      <c r="P583" s="20" t="str">
        <f t="shared" si="29"/>
        <v/>
      </c>
      <c r="Q583" s="63">
        <f t="shared" si="30"/>
        <v>0</v>
      </c>
    </row>
    <row r="584" spans="8:17" x14ac:dyDescent="0.25">
      <c r="H584" s="4"/>
      <c r="I584" s="66" t="e">
        <f t="shared" si="28"/>
        <v>#DIV/0!</v>
      </c>
      <c r="J584" s="63">
        <f>_xlfn.IFNA(VLOOKUP(E584,'Bijlage ZZP'!B:M,12,FALSE),0)</f>
        <v>0</v>
      </c>
      <c r="K584" s="63">
        <f>_xlfn.IFNA(VLOOKUP(E584,'Bijlage VPT'!B:M,12,FALSE),0)</f>
        <v>0</v>
      </c>
      <c r="L584" s="63">
        <f>_xlfn.IFNA(VLOOKUP(E584,'Bijlage MPT'!B:N,13,FALSE),0)</f>
        <v>0</v>
      </c>
      <c r="M584" s="63">
        <f>_xlfn.IFNA(INDEX('Bijlage COT'!C:C,MATCH('Betaald tarief 2024'!E584,'Bijlage COT'!A:A,0)),0)</f>
        <v>0</v>
      </c>
      <c r="N584" s="63">
        <f>_xlfn.IFNA(VLOOKUP(E584,'Bijlage NBF'!B:P,15,FALSE),0)</f>
        <v>0</v>
      </c>
      <c r="O584" s="63">
        <f>IF(E584="ZMZ01",I584/(INDEX('Meerzorg gunning'!C:C,MATCH('Betaald tarief 2024'!A584,'Meerzorg gunning'!A:A,0))),MAX(J584:N584))</f>
        <v>0</v>
      </c>
      <c r="P584" s="20" t="str">
        <f t="shared" si="29"/>
        <v/>
      </c>
      <c r="Q584" s="63">
        <f t="shared" si="30"/>
        <v>0</v>
      </c>
    </row>
    <row r="585" spans="8:17" x14ac:dyDescent="0.25">
      <c r="H585" s="4"/>
      <c r="I585" s="66" t="e">
        <f t="shared" si="28"/>
        <v>#DIV/0!</v>
      </c>
      <c r="J585" s="63">
        <f>_xlfn.IFNA(VLOOKUP(E585,'Bijlage ZZP'!B:M,12,FALSE),0)</f>
        <v>0</v>
      </c>
      <c r="K585" s="63">
        <f>_xlfn.IFNA(VLOOKUP(E585,'Bijlage VPT'!B:M,12,FALSE),0)</f>
        <v>0</v>
      </c>
      <c r="L585" s="63">
        <f>_xlfn.IFNA(VLOOKUP(E585,'Bijlage MPT'!B:N,13,FALSE),0)</f>
        <v>0</v>
      </c>
      <c r="M585" s="63">
        <f>_xlfn.IFNA(INDEX('Bijlage COT'!C:C,MATCH('Betaald tarief 2024'!E585,'Bijlage COT'!A:A,0)),0)</f>
        <v>0</v>
      </c>
      <c r="N585" s="63">
        <f>_xlfn.IFNA(VLOOKUP(E585,'Bijlage NBF'!B:P,15,FALSE),0)</f>
        <v>0</v>
      </c>
      <c r="O585" s="63">
        <f>IF(E585="ZMZ01",I585/(INDEX('Meerzorg gunning'!C:C,MATCH('Betaald tarief 2024'!A585,'Meerzorg gunning'!A:A,0))),MAX(J585:N585))</f>
        <v>0</v>
      </c>
      <c r="P585" s="20" t="str">
        <f t="shared" si="29"/>
        <v/>
      </c>
      <c r="Q585" s="63">
        <f t="shared" si="30"/>
        <v>0</v>
      </c>
    </row>
    <row r="586" spans="8:17" x14ac:dyDescent="0.25">
      <c r="H586" s="4"/>
      <c r="I586" s="66" t="e">
        <f t="shared" si="28"/>
        <v>#DIV/0!</v>
      </c>
      <c r="J586" s="63">
        <f>_xlfn.IFNA(VLOOKUP(E586,'Bijlage ZZP'!B:M,12,FALSE),0)</f>
        <v>0</v>
      </c>
      <c r="K586" s="63">
        <f>_xlfn.IFNA(VLOOKUP(E586,'Bijlage VPT'!B:M,12,FALSE),0)</f>
        <v>0</v>
      </c>
      <c r="L586" s="63">
        <f>_xlfn.IFNA(VLOOKUP(E586,'Bijlage MPT'!B:N,13,FALSE),0)</f>
        <v>0</v>
      </c>
      <c r="M586" s="63">
        <f>_xlfn.IFNA(INDEX('Bijlage COT'!C:C,MATCH('Betaald tarief 2024'!E586,'Bijlage COT'!A:A,0)),0)</f>
        <v>0</v>
      </c>
      <c r="N586" s="63">
        <f>_xlfn.IFNA(VLOOKUP(E586,'Bijlage NBF'!B:P,15,FALSE),0)</f>
        <v>0</v>
      </c>
      <c r="O586" s="63">
        <f>IF(E586="ZMZ01",I586/(INDEX('Meerzorg gunning'!C:C,MATCH('Betaald tarief 2024'!A586,'Meerzorg gunning'!A:A,0))),MAX(J586:N586))</f>
        <v>0</v>
      </c>
      <c r="P586" s="20" t="str">
        <f t="shared" si="29"/>
        <v/>
      </c>
      <c r="Q586" s="63">
        <f t="shared" si="30"/>
        <v>0</v>
      </c>
    </row>
    <row r="587" spans="8:17" x14ac:dyDescent="0.25">
      <c r="H587" s="4"/>
      <c r="I587" s="66" t="e">
        <f t="shared" si="28"/>
        <v>#DIV/0!</v>
      </c>
      <c r="J587" s="63">
        <f>_xlfn.IFNA(VLOOKUP(E587,'Bijlage ZZP'!B:M,12,FALSE),0)</f>
        <v>0</v>
      </c>
      <c r="K587" s="63">
        <f>_xlfn.IFNA(VLOOKUP(E587,'Bijlage VPT'!B:M,12,FALSE),0)</f>
        <v>0</v>
      </c>
      <c r="L587" s="63">
        <f>_xlfn.IFNA(VLOOKUP(E587,'Bijlage MPT'!B:N,13,FALSE),0)</f>
        <v>0</v>
      </c>
      <c r="M587" s="63">
        <f>_xlfn.IFNA(INDEX('Bijlage COT'!C:C,MATCH('Betaald tarief 2024'!E587,'Bijlage COT'!A:A,0)),0)</f>
        <v>0</v>
      </c>
      <c r="N587" s="63">
        <f>_xlfn.IFNA(VLOOKUP(E587,'Bijlage NBF'!B:P,15,FALSE),0)</f>
        <v>0</v>
      </c>
      <c r="O587" s="63">
        <f>IF(E587="ZMZ01",I587/(INDEX('Meerzorg gunning'!C:C,MATCH('Betaald tarief 2024'!A587,'Meerzorg gunning'!A:A,0))),MAX(J587:N587))</f>
        <v>0</v>
      </c>
      <c r="P587" s="20" t="str">
        <f t="shared" si="29"/>
        <v/>
      </c>
      <c r="Q587" s="63">
        <f t="shared" si="30"/>
        <v>0</v>
      </c>
    </row>
    <row r="588" spans="8:17" x14ac:dyDescent="0.25">
      <c r="H588" s="4"/>
      <c r="I588" s="66" t="e">
        <f t="shared" si="28"/>
        <v>#DIV/0!</v>
      </c>
      <c r="J588" s="63">
        <f>_xlfn.IFNA(VLOOKUP(E588,'Bijlage ZZP'!B:M,12,FALSE),0)</f>
        <v>0</v>
      </c>
      <c r="K588" s="63">
        <f>_xlfn.IFNA(VLOOKUP(E588,'Bijlage VPT'!B:M,12,FALSE),0)</f>
        <v>0</v>
      </c>
      <c r="L588" s="63">
        <f>_xlfn.IFNA(VLOOKUP(E588,'Bijlage MPT'!B:N,13,FALSE),0)</f>
        <v>0</v>
      </c>
      <c r="M588" s="63">
        <f>_xlfn.IFNA(INDEX('Bijlage COT'!C:C,MATCH('Betaald tarief 2024'!E588,'Bijlage COT'!A:A,0)),0)</f>
        <v>0</v>
      </c>
      <c r="N588" s="63">
        <f>_xlfn.IFNA(VLOOKUP(E588,'Bijlage NBF'!B:P,15,FALSE),0)</f>
        <v>0</v>
      </c>
      <c r="O588" s="63">
        <f>IF(E588="ZMZ01",I588/(INDEX('Meerzorg gunning'!C:C,MATCH('Betaald tarief 2024'!A588,'Meerzorg gunning'!A:A,0))),MAX(J588:N588))</f>
        <v>0</v>
      </c>
      <c r="P588" s="20" t="str">
        <f t="shared" si="29"/>
        <v/>
      </c>
      <c r="Q588" s="63">
        <f t="shared" si="30"/>
        <v>0</v>
      </c>
    </row>
    <row r="589" spans="8:17" x14ac:dyDescent="0.25">
      <c r="H589" s="4"/>
      <c r="I589" s="66" t="e">
        <f t="shared" si="28"/>
        <v>#DIV/0!</v>
      </c>
      <c r="J589" s="63">
        <f>_xlfn.IFNA(VLOOKUP(E589,'Bijlage ZZP'!B:M,12,FALSE),0)</f>
        <v>0</v>
      </c>
      <c r="K589" s="63">
        <f>_xlfn.IFNA(VLOOKUP(E589,'Bijlage VPT'!B:M,12,FALSE),0)</f>
        <v>0</v>
      </c>
      <c r="L589" s="63">
        <f>_xlfn.IFNA(VLOOKUP(E589,'Bijlage MPT'!B:N,13,FALSE),0)</f>
        <v>0</v>
      </c>
      <c r="M589" s="63">
        <f>_xlfn.IFNA(INDEX('Bijlage COT'!C:C,MATCH('Betaald tarief 2024'!E589,'Bijlage COT'!A:A,0)),0)</f>
        <v>0</v>
      </c>
      <c r="N589" s="63">
        <f>_xlfn.IFNA(VLOOKUP(E589,'Bijlage NBF'!B:P,15,FALSE),0)</f>
        <v>0</v>
      </c>
      <c r="O589" s="63">
        <f>IF(E589="ZMZ01",I589/(INDEX('Meerzorg gunning'!C:C,MATCH('Betaald tarief 2024'!A589,'Meerzorg gunning'!A:A,0))),MAX(J589:N589))</f>
        <v>0</v>
      </c>
      <c r="P589" s="20" t="str">
        <f t="shared" si="29"/>
        <v/>
      </c>
      <c r="Q589" s="63">
        <f t="shared" si="30"/>
        <v>0</v>
      </c>
    </row>
    <row r="590" spans="8:17" x14ac:dyDescent="0.25">
      <c r="H590" s="4"/>
      <c r="I590" s="66" t="e">
        <f t="shared" si="28"/>
        <v>#DIV/0!</v>
      </c>
      <c r="J590" s="63">
        <f>_xlfn.IFNA(VLOOKUP(E590,'Bijlage ZZP'!B:M,12,FALSE),0)</f>
        <v>0</v>
      </c>
      <c r="K590" s="63">
        <f>_xlfn.IFNA(VLOOKUP(E590,'Bijlage VPT'!B:M,12,FALSE),0)</f>
        <v>0</v>
      </c>
      <c r="L590" s="63">
        <f>_xlfn.IFNA(VLOOKUP(E590,'Bijlage MPT'!B:N,13,FALSE),0)</f>
        <v>0</v>
      </c>
      <c r="M590" s="63">
        <f>_xlfn.IFNA(INDEX('Bijlage COT'!C:C,MATCH('Betaald tarief 2024'!E590,'Bijlage COT'!A:A,0)),0)</f>
        <v>0</v>
      </c>
      <c r="N590" s="63">
        <f>_xlfn.IFNA(VLOOKUP(E590,'Bijlage NBF'!B:P,15,FALSE),0)</f>
        <v>0</v>
      </c>
      <c r="O590" s="63">
        <f>IF(E590="ZMZ01",I590/(INDEX('Meerzorg gunning'!C:C,MATCH('Betaald tarief 2024'!A590,'Meerzorg gunning'!A:A,0))),MAX(J590:N590))</f>
        <v>0</v>
      </c>
      <c r="P590" s="20" t="str">
        <f t="shared" si="29"/>
        <v/>
      </c>
      <c r="Q590" s="63">
        <f t="shared" si="30"/>
        <v>0</v>
      </c>
    </row>
    <row r="591" spans="8:17" x14ac:dyDescent="0.25">
      <c r="H591" s="4"/>
      <c r="I591" s="66" t="e">
        <f t="shared" si="28"/>
        <v>#DIV/0!</v>
      </c>
      <c r="J591" s="63">
        <f>_xlfn.IFNA(VLOOKUP(E591,'Bijlage ZZP'!B:M,12,FALSE),0)</f>
        <v>0</v>
      </c>
      <c r="K591" s="63">
        <f>_xlfn.IFNA(VLOOKUP(E591,'Bijlage VPT'!B:M,12,FALSE),0)</f>
        <v>0</v>
      </c>
      <c r="L591" s="63">
        <f>_xlfn.IFNA(VLOOKUP(E591,'Bijlage MPT'!B:N,13,FALSE),0)</f>
        <v>0</v>
      </c>
      <c r="M591" s="63">
        <f>_xlfn.IFNA(INDEX('Bijlage COT'!C:C,MATCH('Betaald tarief 2024'!E591,'Bijlage COT'!A:A,0)),0)</f>
        <v>0</v>
      </c>
      <c r="N591" s="63">
        <f>_xlfn.IFNA(VLOOKUP(E591,'Bijlage NBF'!B:P,15,FALSE),0)</f>
        <v>0</v>
      </c>
      <c r="O591" s="63">
        <f>IF(E591="ZMZ01",I591/(INDEX('Meerzorg gunning'!C:C,MATCH('Betaald tarief 2024'!A591,'Meerzorg gunning'!A:A,0))),MAX(J591:N591))</f>
        <v>0</v>
      </c>
      <c r="P591" s="20" t="str">
        <f t="shared" si="29"/>
        <v/>
      </c>
      <c r="Q591" s="63">
        <f t="shared" si="30"/>
        <v>0</v>
      </c>
    </row>
    <row r="592" spans="8:17" x14ac:dyDescent="0.25">
      <c r="H592" s="4"/>
      <c r="I592" s="66" t="e">
        <f t="shared" si="28"/>
        <v>#DIV/0!</v>
      </c>
      <c r="J592" s="63">
        <f>_xlfn.IFNA(VLOOKUP(E592,'Bijlage ZZP'!B:M,12,FALSE),0)</f>
        <v>0</v>
      </c>
      <c r="K592" s="63">
        <f>_xlfn.IFNA(VLOOKUP(E592,'Bijlage VPT'!B:M,12,FALSE),0)</f>
        <v>0</v>
      </c>
      <c r="L592" s="63">
        <f>_xlfn.IFNA(VLOOKUP(E592,'Bijlage MPT'!B:N,13,FALSE),0)</f>
        <v>0</v>
      </c>
      <c r="M592" s="63">
        <f>_xlfn.IFNA(INDEX('Bijlage COT'!C:C,MATCH('Betaald tarief 2024'!E592,'Bijlage COT'!A:A,0)),0)</f>
        <v>0</v>
      </c>
      <c r="N592" s="63">
        <f>_xlfn.IFNA(VLOOKUP(E592,'Bijlage NBF'!B:P,15,FALSE),0)</f>
        <v>0</v>
      </c>
      <c r="O592" s="63">
        <f>IF(E592="ZMZ01",I592/(INDEX('Meerzorg gunning'!C:C,MATCH('Betaald tarief 2024'!A592,'Meerzorg gunning'!A:A,0))),MAX(J592:N592))</f>
        <v>0</v>
      </c>
      <c r="P592" s="20" t="str">
        <f t="shared" si="29"/>
        <v/>
      </c>
      <c r="Q592" s="63">
        <f t="shared" si="30"/>
        <v>0</v>
      </c>
    </row>
    <row r="593" spans="8:17" x14ac:dyDescent="0.25">
      <c r="H593" s="4"/>
      <c r="I593" s="66" t="e">
        <f t="shared" si="28"/>
        <v>#DIV/0!</v>
      </c>
      <c r="J593" s="63">
        <f>_xlfn.IFNA(VLOOKUP(E593,'Bijlage ZZP'!B:M,12,FALSE),0)</f>
        <v>0</v>
      </c>
      <c r="K593" s="63">
        <f>_xlfn.IFNA(VLOOKUP(E593,'Bijlage VPT'!B:M,12,FALSE),0)</f>
        <v>0</v>
      </c>
      <c r="L593" s="63">
        <f>_xlfn.IFNA(VLOOKUP(E593,'Bijlage MPT'!B:N,13,FALSE),0)</f>
        <v>0</v>
      </c>
      <c r="M593" s="63">
        <f>_xlfn.IFNA(INDEX('Bijlage COT'!C:C,MATCH('Betaald tarief 2024'!E593,'Bijlage COT'!A:A,0)),0)</f>
        <v>0</v>
      </c>
      <c r="N593" s="63">
        <f>_xlfn.IFNA(VLOOKUP(E593,'Bijlage NBF'!B:P,15,FALSE),0)</f>
        <v>0</v>
      </c>
      <c r="O593" s="63">
        <f>IF(E593="ZMZ01",I593/(INDEX('Meerzorg gunning'!C:C,MATCH('Betaald tarief 2024'!A593,'Meerzorg gunning'!A:A,0))),MAX(J593:N593))</f>
        <v>0</v>
      </c>
      <c r="P593" s="20" t="str">
        <f t="shared" si="29"/>
        <v/>
      </c>
      <c r="Q593" s="63">
        <f t="shared" si="30"/>
        <v>0</v>
      </c>
    </row>
    <row r="594" spans="8:17" x14ac:dyDescent="0.25">
      <c r="H594" s="4"/>
      <c r="I594" s="66" t="e">
        <f t="shared" si="28"/>
        <v>#DIV/0!</v>
      </c>
      <c r="J594" s="63">
        <f>_xlfn.IFNA(VLOOKUP(E594,'Bijlage ZZP'!B:M,12,FALSE),0)</f>
        <v>0</v>
      </c>
      <c r="K594" s="63">
        <f>_xlfn.IFNA(VLOOKUP(E594,'Bijlage VPT'!B:M,12,FALSE),0)</f>
        <v>0</v>
      </c>
      <c r="L594" s="63">
        <f>_xlfn.IFNA(VLOOKUP(E594,'Bijlage MPT'!B:N,13,FALSE),0)</f>
        <v>0</v>
      </c>
      <c r="M594" s="63">
        <f>_xlfn.IFNA(INDEX('Bijlage COT'!C:C,MATCH('Betaald tarief 2024'!E594,'Bijlage COT'!A:A,0)),0)</f>
        <v>0</v>
      </c>
      <c r="N594" s="63">
        <f>_xlfn.IFNA(VLOOKUP(E594,'Bijlage NBF'!B:P,15,FALSE),0)</f>
        <v>0</v>
      </c>
      <c r="O594" s="63">
        <f>IF(E594="ZMZ01",I594/(INDEX('Meerzorg gunning'!C:C,MATCH('Betaald tarief 2024'!A594,'Meerzorg gunning'!A:A,0))),MAX(J594:N594))</f>
        <v>0</v>
      </c>
      <c r="P594" s="20" t="str">
        <f t="shared" si="29"/>
        <v/>
      </c>
      <c r="Q594" s="63">
        <f t="shared" si="30"/>
        <v>0</v>
      </c>
    </row>
    <row r="595" spans="8:17" x14ac:dyDescent="0.25">
      <c r="H595" s="4"/>
      <c r="I595" s="66" t="e">
        <f t="shared" si="28"/>
        <v>#DIV/0!</v>
      </c>
      <c r="J595" s="63">
        <f>_xlfn.IFNA(VLOOKUP(E595,'Bijlage ZZP'!B:M,12,FALSE),0)</f>
        <v>0</v>
      </c>
      <c r="K595" s="63">
        <f>_xlfn.IFNA(VLOOKUP(E595,'Bijlage VPT'!B:M,12,FALSE),0)</f>
        <v>0</v>
      </c>
      <c r="L595" s="63">
        <f>_xlfn.IFNA(VLOOKUP(E595,'Bijlage MPT'!B:N,13,FALSE),0)</f>
        <v>0</v>
      </c>
      <c r="M595" s="63">
        <f>_xlfn.IFNA(INDEX('Bijlage COT'!C:C,MATCH('Betaald tarief 2024'!E595,'Bijlage COT'!A:A,0)),0)</f>
        <v>0</v>
      </c>
      <c r="N595" s="63">
        <f>_xlfn.IFNA(VLOOKUP(E595,'Bijlage NBF'!B:P,15,FALSE),0)</f>
        <v>0</v>
      </c>
      <c r="O595" s="63">
        <f>IF(E595="ZMZ01",I595/(INDEX('Meerzorg gunning'!C:C,MATCH('Betaald tarief 2024'!A595,'Meerzorg gunning'!A:A,0))),MAX(J595:N595))</f>
        <v>0</v>
      </c>
      <c r="P595" s="20" t="str">
        <f t="shared" si="29"/>
        <v/>
      </c>
      <c r="Q595" s="63">
        <f t="shared" si="30"/>
        <v>0</v>
      </c>
    </row>
    <row r="596" spans="8:17" x14ac:dyDescent="0.25">
      <c r="H596" s="4"/>
      <c r="I596" s="66" t="e">
        <f t="shared" si="28"/>
        <v>#DIV/0!</v>
      </c>
      <c r="J596" s="63">
        <f>_xlfn.IFNA(VLOOKUP(E596,'Bijlage ZZP'!B:M,12,FALSE),0)</f>
        <v>0</v>
      </c>
      <c r="K596" s="63">
        <f>_xlfn.IFNA(VLOOKUP(E596,'Bijlage VPT'!B:M,12,FALSE),0)</f>
        <v>0</v>
      </c>
      <c r="L596" s="63">
        <f>_xlfn.IFNA(VLOOKUP(E596,'Bijlage MPT'!B:N,13,FALSE),0)</f>
        <v>0</v>
      </c>
      <c r="M596" s="63">
        <f>_xlfn.IFNA(INDEX('Bijlage COT'!C:C,MATCH('Betaald tarief 2024'!E596,'Bijlage COT'!A:A,0)),0)</f>
        <v>0</v>
      </c>
      <c r="N596" s="63">
        <f>_xlfn.IFNA(VLOOKUP(E596,'Bijlage NBF'!B:P,15,FALSE),0)</f>
        <v>0</v>
      </c>
      <c r="O596" s="63">
        <f>IF(E596="ZMZ01",I596/(INDEX('Meerzorg gunning'!C:C,MATCH('Betaald tarief 2024'!A596,'Meerzorg gunning'!A:A,0))),MAX(J596:N596))</f>
        <v>0</v>
      </c>
      <c r="P596" s="20" t="str">
        <f t="shared" si="29"/>
        <v/>
      </c>
      <c r="Q596" s="63">
        <f t="shared" si="30"/>
        <v>0</v>
      </c>
    </row>
    <row r="597" spans="8:17" x14ac:dyDescent="0.25">
      <c r="H597" s="4"/>
      <c r="I597" s="66" t="e">
        <f t="shared" si="28"/>
        <v>#DIV/0!</v>
      </c>
      <c r="J597" s="63">
        <f>_xlfn.IFNA(VLOOKUP(E597,'Bijlage ZZP'!B:M,12,FALSE),0)</f>
        <v>0</v>
      </c>
      <c r="K597" s="63">
        <f>_xlfn.IFNA(VLOOKUP(E597,'Bijlage VPT'!B:M,12,FALSE),0)</f>
        <v>0</v>
      </c>
      <c r="L597" s="63">
        <f>_xlfn.IFNA(VLOOKUP(E597,'Bijlage MPT'!B:N,13,FALSE),0)</f>
        <v>0</v>
      </c>
      <c r="M597" s="63">
        <f>_xlfn.IFNA(INDEX('Bijlage COT'!C:C,MATCH('Betaald tarief 2024'!E597,'Bijlage COT'!A:A,0)),0)</f>
        <v>0</v>
      </c>
      <c r="N597" s="63">
        <f>_xlfn.IFNA(VLOOKUP(E597,'Bijlage NBF'!B:P,15,FALSE),0)</f>
        <v>0</v>
      </c>
      <c r="O597" s="63">
        <f>IF(E597="ZMZ01",I597/(INDEX('Meerzorg gunning'!C:C,MATCH('Betaald tarief 2024'!A597,'Meerzorg gunning'!A:A,0))),MAX(J597:N597))</f>
        <v>0</v>
      </c>
      <c r="P597" s="20" t="str">
        <f t="shared" si="29"/>
        <v/>
      </c>
      <c r="Q597" s="63">
        <f t="shared" si="30"/>
        <v>0</v>
      </c>
    </row>
    <row r="598" spans="8:17" x14ac:dyDescent="0.25">
      <c r="H598" s="4"/>
      <c r="I598" s="66" t="e">
        <f t="shared" si="28"/>
        <v>#DIV/0!</v>
      </c>
      <c r="J598" s="63">
        <f>_xlfn.IFNA(VLOOKUP(E598,'Bijlage ZZP'!B:M,12,FALSE),0)</f>
        <v>0</v>
      </c>
      <c r="K598" s="63">
        <f>_xlfn.IFNA(VLOOKUP(E598,'Bijlage VPT'!B:M,12,FALSE),0)</f>
        <v>0</v>
      </c>
      <c r="L598" s="63">
        <f>_xlfn.IFNA(VLOOKUP(E598,'Bijlage MPT'!B:N,13,FALSE),0)</f>
        <v>0</v>
      </c>
      <c r="M598" s="63">
        <f>_xlfn.IFNA(INDEX('Bijlage COT'!C:C,MATCH('Betaald tarief 2024'!E598,'Bijlage COT'!A:A,0)),0)</f>
        <v>0</v>
      </c>
      <c r="N598" s="63">
        <f>_xlfn.IFNA(VLOOKUP(E598,'Bijlage NBF'!B:P,15,FALSE),0)</f>
        <v>0</v>
      </c>
      <c r="O598" s="63">
        <f>IF(E598="ZMZ01",I598/(INDEX('Meerzorg gunning'!C:C,MATCH('Betaald tarief 2024'!A598,'Meerzorg gunning'!A:A,0))),MAX(J598:N598))</f>
        <v>0</v>
      </c>
      <c r="P598" s="20" t="str">
        <f t="shared" si="29"/>
        <v/>
      </c>
      <c r="Q598" s="63">
        <f t="shared" si="30"/>
        <v>0</v>
      </c>
    </row>
    <row r="599" spans="8:17" x14ac:dyDescent="0.25">
      <c r="H599" s="4"/>
      <c r="I599" s="66" t="e">
        <f t="shared" si="28"/>
        <v>#DIV/0!</v>
      </c>
      <c r="J599" s="63">
        <f>_xlfn.IFNA(VLOOKUP(E599,'Bijlage ZZP'!B:M,12,FALSE),0)</f>
        <v>0</v>
      </c>
      <c r="K599" s="63">
        <f>_xlfn.IFNA(VLOOKUP(E599,'Bijlage VPT'!B:M,12,FALSE),0)</f>
        <v>0</v>
      </c>
      <c r="L599" s="63">
        <f>_xlfn.IFNA(VLOOKUP(E599,'Bijlage MPT'!B:N,13,FALSE),0)</f>
        <v>0</v>
      </c>
      <c r="M599" s="63">
        <f>_xlfn.IFNA(INDEX('Bijlage COT'!C:C,MATCH('Betaald tarief 2024'!E599,'Bijlage COT'!A:A,0)),0)</f>
        <v>0</v>
      </c>
      <c r="N599" s="63">
        <f>_xlfn.IFNA(VLOOKUP(E599,'Bijlage NBF'!B:P,15,FALSE),0)</f>
        <v>0</v>
      </c>
      <c r="O599" s="63">
        <f>IF(E599="ZMZ01",I599/(INDEX('Meerzorg gunning'!C:C,MATCH('Betaald tarief 2024'!A599,'Meerzorg gunning'!A:A,0))),MAX(J599:N599))</f>
        <v>0</v>
      </c>
      <c r="P599" s="20" t="str">
        <f t="shared" si="29"/>
        <v/>
      </c>
      <c r="Q599" s="63">
        <f t="shared" si="30"/>
        <v>0</v>
      </c>
    </row>
    <row r="600" spans="8:17" x14ac:dyDescent="0.25">
      <c r="H600" s="4"/>
      <c r="I600" s="66" t="e">
        <f t="shared" si="28"/>
        <v>#DIV/0!</v>
      </c>
      <c r="J600" s="63">
        <f>_xlfn.IFNA(VLOOKUP(E600,'Bijlage ZZP'!B:M,12,FALSE),0)</f>
        <v>0</v>
      </c>
      <c r="K600" s="63">
        <f>_xlfn.IFNA(VLOOKUP(E600,'Bijlage VPT'!B:M,12,FALSE),0)</f>
        <v>0</v>
      </c>
      <c r="L600" s="63">
        <f>_xlfn.IFNA(VLOOKUP(E600,'Bijlage MPT'!B:N,13,FALSE),0)</f>
        <v>0</v>
      </c>
      <c r="M600" s="63">
        <f>_xlfn.IFNA(INDEX('Bijlage COT'!C:C,MATCH('Betaald tarief 2024'!E600,'Bijlage COT'!A:A,0)),0)</f>
        <v>0</v>
      </c>
      <c r="N600" s="63">
        <f>_xlfn.IFNA(VLOOKUP(E600,'Bijlage NBF'!B:P,15,FALSE),0)</f>
        <v>0</v>
      </c>
      <c r="O600" s="63">
        <f>IF(E600="ZMZ01",I600/(INDEX('Meerzorg gunning'!C:C,MATCH('Betaald tarief 2024'!A600,'Meerzorg gunning'!A:A,0))),MAX(J600:N600))</f>
        <v>0</v>
      </c>
      <c r="P600" s="20" t="str">
        <f t="shared" si="29"/>
        <v/>
      </c>
      <c r="Q600" s="63">
        <f t="shared" si="30"/>
        <v>0</v>
      </c>
    </row>
    <row r="601" spans="8:17" x14ac:dyDescent="0.25">
      <c r="H601" s="4"/>
      <c r="I601" s="66" t="e">
        <f t="shared" si="28"/>
        <v>#DIV/0!</v>
      </c>
      <c r="J601" s="63">
        <f>_xlfn.IFNA(VLOOKUP(E601,'Bijlage ZZP'!B:M,12,FALSE),0)</f>
        <v>0</v>
      </c>
      <c r="K601" s="63">
        <f>_xlfn.IFNA(VLOOKUP(E601,'Bijlage VPT'!B:M,12,FALSE),0)</f>
        <v>0</v>
      </c>
      <c r="L601" s="63">
        <f>_xlfn.IFNA(VLOOKUP(E601,'Bijlage MPT'!B:N,13,FALSE),0)</f>
        <v>0</v>
      </c>
      <c r="M601" s="63">
        <f>_xlfn.IFNA(INDEX('Bijlage COT'!C:C,MATCH('Betaald tarief 2024'!E601,'Bijlage COT'!A:A,0)),0)</f>
        <v>0</v>
      </c>
      <c r="N601" s="63">
        <f>_xlfn.IFNA(VLOOKUP(E601,'Bijlage NBF'!B:P,15,FALSE),0)</f>
        <v>0</v>
      </c>
      <c r="O601" s="63">
        <f>IF(E601="ZMZ01",I601/(INDEX('Meerzorg gunning'!C:C,MATCH('Betaald tarief 2024'!A601,'Meerzorg gunning'!A:A,0))),MAX(J601:N601))</f>
        <v>0</v>
      </c>
      <c r="P601" s="20" t="str">
        <f t="shared" si="29"/>
        <v/>
      </c>
      <c r="Q601" s="63">
        <f t="shared" si="30"/>
        <v>0</v>
      </c>
    </row>
    <row r="602" spans="8:17" x14ac:dyDescent="0.25">
      <c r="H602" s="4"/>
      <c r="I602" s="66" t="e">
        <f t="shared" si="28"/>
        <v>#DIV/0!</v>
      </c>
      <c r="J602" s="63">
        <f>_xlfn.IFNA(VLOOKUP(E602,'Bijlage ZZP'!B:M,12,FALSE),0)</f>
        <v>0</v>
      </c>
      <c r="K602" s="63">
        <f>_xlfn.IFNA(VLOOKUP(E602,'Bijlage VPT'!B:M,12,FALSE),0)</f>
        <v>0</v>
      </c>
      <c r="L602" s="63">
        <f>_xlfn.IFNA(VLOOKUP(E602,'Bijlage MPT'!B:N,13,FALSE),0)</f>
        <v>0</v>
      </c>
      <c r="M602" s="63">
        <f>_xlfn.IFNA(INDEX('Bijlage COT'!C:C,MATCH('Betaald tarief 2024'!E602,'Bijlage COT'!A:A,0)),0)</f>
        <v>0</v>
      </c>
      <c r="N602" s="63">
        <f>_xlfn.IFNA(VLOOKUP(E602,'Bijlage NBF'!B:P,15,FALSE),0)</f>
        <v>0</v>
      </c>
      <c r="O602" s="63">
        <f>IF(E602="ZMZ01",I602/(INDEX('Meerzorg gunning'!C:C,MATCH('Betaald tarief 2024'!A602,'Meerzorg gunning'!A:A,0))),MAX(J602:N602))</f>
        <v>0</v>
      </c>
      <c r="P602" s="20" t="str">
        <f t="shared" si="29"/>
        <v/>
      </c>
      <c r="Q602" s="63">
        <f t="shared" si="30"/>
        <v>0</v>
      </c>
    </row>
    <row r="603" spans="8:17" x14ac:dyDescent="0.25">
      <c r="H603" s="4"/>
      <c r="I603" s="66" t="e">
        <f t="shared" si="28"/>
        <v>#DIV/0!</v>
      </c>
      <c r="J603" s="63">
        <f>_xlfn.IFNA(VLOOKUP(E603,'Bijlage ZZP'!B:M,12,FALSE),0)</f>
        <v>0</v>
      </c>
      <c r="K603" s="63">
        <f>_xlfn.IFNA(VLOOKUP(E603,'Bijlage VPT'!B:M,12,FALSE),0)</f>
        <v>0</v>
      </c>
      <c r="L603" s="63">
        <f>_xlfn.IFNA(VLOOKUP(E603,'Bijlage MPT'!B:N,13,FALSE),0)</f>
        <v>0</v>
      </c>
      <c r="M603" s="63">
        <f>_xlfn.IFNA(INDEX('Bijlage COT'!C:C,MATCH('Betaald tarief 2024'!E603,'Bijlage COT'!A:A,0)),0)</f>
        <v>0</v>
      </c>
      <c r="N603" s="63">
        <f>_xlfn.IFNA(VLOOKUP(E603,'Bijlage NBF'!B:P,15,FALSE),0)</f>
        <v>0</v>
      </c>
      <c r="O603" s="63">
        <f>IF(E603="ZMZ01",I603/(INDEX('Meerzorg gunning'!C:C,MATCH('Betaald tarief 2024'!A603,'Meerzorg gunning'!A:A,0))),MAX(J603:N603))</f>
        <v>0</v>
      </c>
      <c r="P603" s="20" t="str">
        <f t="shared" si="29"/>
        <v/>
      </c>
      <c r="Q603" s="63">
        <f t="shared" si="30"/>
        <v>0</v>
      </c>
    </row>
    <row r="604" spans="8:17" x14ac:dyDescent="0.25">
      <c r="H604" s="4"/>
      <c r="I604" s="66" t="e">
        <f t="shared" si="28"/>
        <v>#DIV/0!</v>
      </c>
      <c r="J604" s="63">
        <f>_xlfn.IFNA(VLOOKUP(E604,'Bijlage ZZP'!B:M,12,FALSE),0)</f>
        <v>0</v>
      </c>
      <c r="K604" s="63">
        <f>_xlfn.IFNA(VLOOKUP(E604,'Bijlage VPT'!B:M,12,FALSE),0)</f>
        <v>0</v>
      </c>
      <c r="L604" s="63">
        <f>_xlfn.IFNA(VLOOKUP(E604,'Bijlage MPT'!B:N,13,FALSE),0)</f>
        <v>0</v>
      </c>
      <c r="M604" s="63">
        <f>_xlfn.IFNA(INDEX('Bijlage COT'!C:C,MATCH('Betaald tarief 2024'!E604,'Bijlage COT'!A:A,0)),0)</f>
        <v>0</v>
      </c>
      <c r="N604" s="63">
        <f>_xlfn.IFNA(VLOOKUP(E604,'Bijlage NBF'!B:P,15,FALSE),0)</f>
        <v>0</v>
      </c>
      <c r="O604" s="63">
        <f>IF(E604="ZMZ01",I604/(INDEX('Meerzorg gunning'!C:C,MATCH('Betaald tarief 2024'!A604,'Meerzorg gunning'!A:A,0))),MAX(J604:N604))</f>
        <v>0</v>
      </c>
      <c r="P604" s="20" t="str">
        <f t="shared" si="29"/>
        <v/>
      </c>
      <c r="Q604" s="63">
        <f t="shared" si="30"/>
        <v>0</v>
      </c>
    </row>
    <row r="605" spans="8:17" x14ac:dyDescent="0.25">
      <c r="H605" s="4"/>
      <c r="I605" s="66" t="e">
        <f t="shared" si="28"/>
        <v>#DIV/0!</v>
      </c>
      <c r="J605" s="63">
        <f>_xlfn.IFNA(VLOOKUP(E605,'Bijlage ZZP'!B:M,12,FALSE),0)</f>
        <v>0</v>
      </c>
      <c r="K605" s="63">
        <f>_xlfn.IFNA(VLOOKUP(E605,'Bijlage VPT'!B:M,12,FALSE),0)</f>
        <v>0</v>
      </c>
      <c r="L605" s="63">
        <f>_xlfn.IFNA(VLOOKUP(E605,'Bijlage MPT'!B:N,13,FALSE),0)</f>
        <v>0</v>
      </c>
      <c r="M605" s="63">
        <f>_xlfn.IFNA(INDEX('Bijlage COT'!C:C,MATCH('Betaald tarief 2024'!E605,'Bijlage COT'!A:A,0)),0)</f>
        <v>0</v>
      </c>
      <c r="N605" s="63">
        <f>_xlfn.IFNA(VLOOKUP(E605,'Bijlage NBF'!B:P,15,FALSE),0)</f>
        <v>0</v>
      </c>
      <c r="O605" s="63">
        <f>IF(E605="ZMZ01",I605/(INDEX('Meerzorg gunning'!C:C,MATCH('Betaald tarief 2024'!A605,'Meerzorg gunning'!A:A,0))),MAX(J605:N605))</f>
        <v>0</v>
      </c>
      <c r="P605" s="20" t="str">
        <f t="shared" si="29"/>
        <v/>
      </c>
      <c r="Q605" s="63">
        <f t="shared" si="30"/>
        <v>0</v>
      </c>
    </row>
    <row r="606" spans="8:17" x14ac:dyDescent="0.25">
      <c r="H606" s="4"/>
      <c r="I606" s="66" t="e">
        <f t="shared" si="28"/>
        <v>#DIV/0!</v>
      </c>
      <c r="J606" s="63">
        <f>_xlfn.IFNA(VLOOKUP(E606,'Bijlage ZZP'!B:M,12,FALSE),0)</f>
        <v>0</v>
      </c>
      <c r="K606" s="63">
        <f>_xlfn.IFNA(VLOOKUP(E606,'Bijlage VPT'!B:M,12,FALSE),0)</f>
        <v>0</v>
      </c>
      <c r="L606" s="63">
        <f>_xlfn.IFNA(VLOOKUP(E606,'Bijlage MPT'!B:N,13,FALSE),0)</f>
        <v>0</v>
      </c>
      <c r="M606" s="63">
        <f>_xlfn.IFNA(INDEX('Bijlage COT'!C:C,MATCH('Betaald tarief 2024'!E606,'Bijlage COT'!A:A,0)),0)</f>
        <v>0</v>
      </c>
      <c r="N606" s="63">
        <f>_xlfn.IFNA(VLOOKUP(E606,'Bijlage NBF'!B:P,15,FALSE),0)</f>
        <v>0</v>
      </c>
      <c r="O606" s="63">
        <f>IF(E606="ZMZ01",I606/(INDEX('Meerzorg gunning'!C:C,MATCH('Betaald tarief 2024'!A606,'Meerzorg gunning'!A:A,0))),MAX(J606:N606))</f>
        <v>0</v>
      </c>
      <c r="P606" s="20" t="str">
        <f t="shared" si="29"/>
        <v/>
      </c>
      <c r="Q606" s="63">
        <f t="shared" si="30"/>
        <v>0</v>
      </c>
    </row>
    <row r="607" spans="8:17" x14ac:dyDescent="0.25">
      <c r="H607" s="4"/>
      <c r="I607" s="66" t="e">
        <f t="shared" si="28"/>
        <v>#DIV/0!</v>
      </c>
      <c r="J607" s="63">
        <f>_xlfn.IFNA(VLOOKUP(E607,'Bijlage ZZP'!B:M,12,FALSE),0)</f>
        <v>0</v>
      </c>
      <c r="K607" s="63">
        <f>_xlfn.IFNA(VLOOKUP(E607,'Bijlage VPT'!B:M,12,FALSE),0)</f>
        <v>0</v>
      </c>
      <c r="L607" s="63">
        <f>_xlfn.IFNA(VLOOKUP(E607,'Bijlage MPT'!B:N,13,FALSE),0)</f>
        <v>0</v>
      </c>
      <c r="M607" s="63">
        <f>_xlfn.IFNA(INDEX('Bijlage COT'!C:C,MATCH('Betaald tarief 2024'!E607,'Bijlage COT'!A:A,0)),0)</f>
        <v>0</v>
      </c>
      <c r="N607" s="63">
        <f>_xlfn.IFNA(VLOOKUP(E607,'Bijlage NBF'!B:P,15,FALSE),0)</f>
        <v>0</v>
      </c>
      <c r="O607" s="63">
        <f>IF(E607="ZMZ01",I607/(INDEX('Meerzorg gunning'!C:C,MATCH('Betaald tarief 2024'!A607,'Meerzorg gunning'!A:A,0))),MAX(J607:N607))</f>
        <v>0</v>
      </c>
      <c r="P607" s="20" t="str">
        <f t="shared" si="29"/>
        <v/>
      </c>
      <c r="Q607" s="63">
        <f t="shared" si="30"/>
        <v>0</v>
      </c>
    </row>
    <row r="608" spans="8:17" x14ac:dyDescent="0.25">
      <c r="H608" s="4"/>
      <c r="I608" s="66" t="e">
        <f t="shared" si="28"/>
        <v>#DIV/0!</v>
      </c>
      <c r="J608" s="63">
        <f>_xlfn.IFNA(VLOOKUP(E608,'Bijlage ZZP'!B:M,12,FALSE),0)</f>
        <v>0</v>
      </c>
      <c r="K608" s="63">
        <f>_xlfn.IFNA(VLOOKUP(E608,'Bijlage VPT'!B:M,12,FALSE),0)</f>
        <v>0</v>
      </c>
      <c r="L608" s="63">
        <f>_xlfn.IFNA(VLOOKUP(E608,'Bijlage MPT'!B:N,13,FALSE),0)</f>
        <v>0</v>
      </c>
      <c r="M608" s="63">
        <f>_xlfn.IFNA(INDEX('Bijlage COT'!C:C,MATCH('Betaald tarief 2024'!E608,'Bijlage COT'!A:A,0)),0)</f>
        <v>0</v>
      </c>
      <c r="N608" s="63">
        <f>_xlfn.IFNA(VLOOKUP(E608,'Bijlage NBF'!B:P,15,FALSE),0)</f>
        <v>0</v>
      </c>
      <c r="O608" s="63">
        <f>IF(E608="ZMZ01",I608/(INDEX('Meerzorg gunning'!C:C,MATCH('Betaald tarief 2024'!A608,'Meerzorg gunning'!A:A,0))),MAX(J608:N608))</f>
        <v>0</v>
      </c>
      <c r="P608" s="20" t="str">
        <f t="shared" si="29"/>
        <v/>
      </c>
      <c r="Q608" s="63">
        <f t="shared" si="30"/>
        <v>0</v>
      </c>
    </row>
    <row r="609" spans="8:17" x14ac:dyDescent="0.25">
      <c r="H609" s="4"/>
      <c r="I609" s="66" t="e">
        <f t="shared" si="28"/>
        <v>#DIV/0!</v>
      </c>
      <c r="J609" s="63">
        <f>_xlfn.IFNA(VLOOKUP(E609,'Bijlage ZZP'!B:M,12,FALSE),0)</f>
        <v>0</v>
      </c>
      <c r="K609" s="63">
        <f>_xlfn.IFNA(VLOOKUP(E609,'Bijlage VPT'!B:M,12,FALSE),0)</f>
        <v>0</v>
      </c>
      <c r="L609" s="63">
        <f>_xlfn.IFNA(VLOOKUP(E609,'Bijlage MPT'!B:N,13,FALSE),0)</f>
        <v>0</v>
      </c>
      <c r="M609" s="63">
        <f>_xlfn.IFNA(INDEX('Bijlage COT'!C:C,MATCH('Betaald tarief 2024'!E609,'Bijlage COT'!A:A,0)),0)</f>
        <v>0</v>
      </c>
      <c r="N609" s="63">
        <f>_xlfn.IFNA(VLOOKUP(E609,'Bijlage NBF'!B:P,15,FALSE),0)</f>
        <v>0</v>
      </c>
      <c r="O609" s="63">
        <f>IF(E609="ZMZ01",I609/(INDEX('Meerzorg gunning'!C:C,MATCH('Betaald tarief 2024'!A609,'Meerzorg gunning'!A:A,0))),MAX(J609:N609))</f>
        <v>0</v>
      </c>
      <c r="P609" s="20" t="str">
        <f t="shared" si="29"/>
        <v/>
      </c>
      <c r="Q609" s="63">
        <f t="shared" si="30"/>
        <v>0</v>
      </c>
    </row>
    <row r="610" spans="8:17" x14ac:dyDescent="0.25">
      <c r="H610" s="4"/>
      <c r="I610" s="66" t="e">
        <f t="shared" si="28"/>
        <v>#DIV/0!</v>
      </c>
      <c r="J610" s="63">
        <f>_xlfn.IFNA(VLOOKUP(E610,'Bijlage ZZP'!B:M,12,FALSE),0)</f>
        <v>0</v>
      </c>
      <c r="K610" s="63">
        <f>_xlfn.IFNA(VLOOKUP(E610,'Bijlage VPT'!B:M,12,FALSE),0)</f>
        <v>0</v>
      </c>
      <c r="L610" s="63">
        <f>_xlfn.IFNA(VLOOKUP(E610,'Bijlage MPT'!B:N,13,FALSE),0)</f>
        <v>0</v>
      </c>
      <c r="M610" s="63">
        <f>_xlfn.IFNA(INDEX('Bijlage COT'!C:C,MATCH('Betaald tarief 2024'!E610,'Bijlage COT'!A:A,0)),0)</f>
        <v>0</v>
      </c>
      <c r="N610" s="63">
        <f>_xlfn.IFNA(VLOOKUP(E610,'Bijlage NBF'!B:P,15,FALSE),0)</f>
        <v>0</v>
      </c>
      <c r="O610" s="63">
        <f>IF(E610="ZMZ01",I610/(INDEX('Meerzorg gunning'!C:C,MATCH('Betaald tarief 2024'!A610,'Meerzorg gunning'!A:A,0))),MAX(J610:N610))</f>
        <v>0</v>
      </c>
      <c r="P610" s="20" t="str">
        <f t="shared" si="29"/>
        <v/>
      </c>
      <c r="Q610" s="63">
        <f t="shared" si="30"/>
        <v>0</v>
      </c>
    </row>
    <row r="611" spans="8:17" x14ac:dyDescent="0.25">
      <c r="H611" s="4"/>
      <c r="I611" s="66" t="e">
        <f t="shared" si="28"/>
        <v>#DIV/0!</v>
      </c>
      <c r="J611" s="63">
        <f>_xlfn.IFNA(VLOOKUP(E611,'Bijlage ZZP'!B:M,12,FALSE),0)</f>
        <v>0</v>
      </c>
      <c r="K611" s="63">
        <f>_xlfn.IFNA(VLOOKUP(E611,'Bijlage VPT'!B:M,12,FALSE),0)</f>
        <v>0</v>
      </c>
      <c r="L611" s="63">
        <f>_xlfn.IFNA(VLOOKUP(E611,'Bijlage MPT'!B:N,13,FALSE),0)</f>
        <v>0</v>
      </c>
      <c r="M611" s="63">
        <f>_xlfn.IFNA(INDEX('Bijlage COT'!C:C,MATCH('Betaald tarief 2024'!E611,'Bijlage COT'!A:A,0)),0)</f>
        <v>0</v>
      </c>
      <c r="N611" s="63">
        <f>_xlfn.IFNA(VLOOKUP(E611,'Bijlage NBF'!B:P,15,FALSE),0)</f>
        <v>0</v>
      </c>
      <c r="O611" s="63">
        <f>IF(E611="ZMZ01",I611/(INDEX('Meerzorg gunning'!C:C,MATCH('Betaald tarief 2024'!A611,'Meerzorg gunning'!A:A,0))),MAX(J611:N611))</f>
        <v>0</v>
      </c>
      <c r="P611" s="20" t="str">
        <f t="shared" si="29"/>
        <v/>
      </c>
      <c r="Q611" s="63">
        <f t="shared" si="30"/>
        <v>0</v>
      </c>
    </row>
    <row r="612" spans="8:17" x14ac:dyDescent="0.25">
      <c r="H612" s="4"/>
      <c r="I612" s="66" t="e">
        <f t="shared" si="28"/>
        <v>#DIV/0!</v>
      </c>
      <c r="J612" s="63">
        <f>_xlfn.IFNA(VLOOKUP(E612,'Bijlage ZZP'!B:M,12,FALSE),0)</f>
        <v>0</v>
      </c>
      <c r="K612" s="63">
        <f>_xlfn.IFNA(VLOOKUP(E612,'Bijlage VPT'!B:M,12,FALSE),0)</f>
        <v>0</v>
      </c>
      <c r="L612" s="63">
        <f>_xlfn.IFNA(VLOOKUP(E612,'Bijlage MPT'!B:N,13,FALSE),0)</f>
        <v>0</v>
      </c>
      <c r="M612" s="63">
        <f>_xlfn.IFNA(INDEX('Bijlage COT'!C:C,MATCH('Betaald tarief 2024'!E612,'Bijlage COT'!A:A,0)),0)</f>
        <v>0</v>
      </c>
      <c r="N612" s="63">
        <f>_xlfn.IFNA(VLOOKUP(E612,'Bijlage NBF'!B:P,15,FALSE),0)</f>
        <v>0</v>
      </c>
      <c r="O612" s="63">
        <f>IF(E612="ZMZ01",I612/(INDEX('Meerzorg gunning'!C:C,MATCH('Betaald tarief 2024'!A612,'Meerzorg gunning'!A:A,0))),MAX(J612:N612))</f>
        <v>0</v>
      </c>
      <c r="P612" s="20" t="str">
        <f t="shared" si="29"/>
        <v/>
      </c>
      <c r="Q612" s="63">
        <f t="shared" si="30"/>
        <v>0</v>
      </c>
    </row>
    <row r="613" spans="8:17" x14ac:dyDescent="0.25">
      <c r="H613" s="4"/>
      <c r="I613" s="66" t="e">
        <f t="shared" si="28"/>
        <v>#DIV/0!</v>
      </c>
      <c r="J613" s="63">
        <f>_xlfn.IFNA(VLOOKUP(E613,'Bijlage ZZP'!B:M,12,FALSE),0)</f>
        <v>0</v>
      </c>
      <c r="K613" s="63">
        <f>_xlfn.IFNA(VLOOKUP(E613,'Bijlage VPT'!B:M,12,FALSE),0)</f>
        <v>0</v>
      </c>
      <c r="L613" s="63">
        <f>_xlfn.IFNA(VLOOKUP(E613,'Bijlage MPT'!B:N,13,FALSE),0)</f>
        <v>0</v>
      </c>
      <c r="M613" s="63">
        <f>_xlfn.IFNA(INDEX('Bijlage COT'!C:C,MATCH('Betaald tarief 2024'!E613,'Bijlage COT'!A:A,0)),0)</f>
        <v>0</v>
      </c>
      <c r="N613" s="63">
        <f>_xlfn.IFNA(VLOOKUP(E613,'Bijlage NBF'!B:P,15,FALSE),0)</f>
        <v>0</v>
      </c>
      <c r="O613" s="63">
        <f>IF(E613="ZMZ01",I613/(INDEX('Meerzorg gunning'!C:C,MATCH('Betaald tarief 2024'!A613,'Meerzorg gunning'!A:A,0))),MAX(J613:N613))</f>
        <v>0</v>
      </c>
      <c r="P613" s="20" t="str">
        <f t="shared" si="29"/>
        <v/>
      </c>
      <c r="Q613" s="63">
        <f t="shared" si="30"/>
        <v>0</v>
      </c>
    </row>
    <row r="614" spans="8:17" x14ac:dyDescent="0.25">
      <c r="H614" s="4"/>
      <c r="I614" s="66" t="e">
        <f t="shared" si="28"/>
        <v>#DIV/0!</v>
      </c>
      <c r="J614" s="63">
        <f>_xlfn.IFNA(VLOOKUP(E614,'Bijlage ZZP'!B:M,12,FALSE),0)</f>
        <v>0</v>
      </c>
      <c r="K614" s="63">
        <f>_xlfn.IFNA(VLOOKUP(E614,'Bijlage VPT'!B:M,12,FALSE),0)</f>
        <v>0</v>
      </c>
      <c r="L614" s="63">
        <f>_xlfn.IFNA(VLOOKUP(E614,'Bijlage MPT'!B:N,13,FALSE),0)</f>
        <v>0</v>
      </c>
      <c r="M614" s="63">
        <f>_xlfn.IFNA(INDEX('Bijlage COT'!C:C,MATCH('Betaald tarief 2024'!E614,'Bijlage COT'!A:A,0)),0)</f>
        <v>0</v>
      </c>
      <c r="N614" s="63">
        <f>_xlfn.IFNA(VLOOKUP(E614,'Bijlage NBF'!B:P,15,FALSE),0)</f>
        <v>0</v>
      </c>
      <c r="O614" s="63">
        <f>IF(E614="ZMZ01",I614/(INDEX('Meerzorg gunning'!C:C,MATCH('Betaald tarief 2024'!A614,'Meerzorg gunning'!A:A,0))),MAX(J614:N614))</f>
        <v>0</v>
      </c>
      <c r="P614" s="20" t="str">
        <f t="shared" si="29"/>
        <v/>
      </c>
      <c r="Q614" s="63">
        <f t="shared" si="30"/>
        <v>0</v>
      </c>
    </row>
    <row r="615" spans="8:17" x14ac:dyDescent="0.25">
      <c r="H615" s="4"/>
      <c r="I615" s="66" t="e">
        <f t="shared" si="28"/>
        <v>#DIV/0!</v>
      </c>
      <c r="J615" s="63">
        <f>_xlfn.IFNA(VLOOKUP(E615,'Bijlage ZZP'!B:M,12,FALSE),0)</f>
        <v>0</v>
      </c>
      <c r="K615" s="63">
        <f>_xlfn.IFNA(VLOOKUP(E615,'Bijlage VPT'!B:M,12,FALSE),0)</f>
        <v>0</v>
      </c>
      <c r="L615" s="63">
        <f>_xlfn.IFNA(VLOOKUP(E615,'Bijlage MPT'!B:N,13,FALSE),0)</f>
        <v>0</v>
      </c>
      <c r="M615" s="63">
        <f>_xlfn.IFNA(INDEX('Bijlage COT'!C:C,MATCH('Betaald tarief 2024'!E615,'Bijlage COT'!A:A,0)),0)</f>
        <v>0</v>
      </c>
      <c r="N615" s="63">
        <f>_xlfn.IFNA(VLOOKUP(E615,'Bijlage NBF'!B:P,15,FALSE),0)</f>
        <v>0</v>
      </c>
      <c r="O615" s="63">
        <f>IF(E615="ZMZ01",I615/(INDEX('Meerzorg gunning'!C:C,MATCH('Betaald tarief 2024'!A615,'Meerzorg gunning'!A:A,0))),MAX(J615:N615))</f>
        <v>0</v>
      </c>
      <c r="P615" s="20" t="str">
        <f t="shared" si="29"/>
        <v/>
      </c>
      <c r="Q615" s="63">
        <f t="shared" si="30"/>
        <v>0</v>
      </c>
    </row>
    <row r="616" spans="8:17" x14ac:dyDescent="0.25">
      <c r="H616" s="4"/>
      <c r="I616" s="66" t="e">
        <f t="shared" si="28"/>
        <v>#DIV/0!</v>
      </c>
      <c r="J616" s="63">
        <f>_xlfn.IFNA(VLOOKUP(E616,'Bijlage ZZP'!B:M,12,FALSE),0)</f>
        <v>0</v>
      </c>
      <c r="K616" s="63">
        <f>_xlfn.IFNA(VLOOKUP(E616,'Bijlage VPT'!B:M,12,FALSE),0)</f>
        <v>0</v>
      </c>
      <c r="L616" s="63">
        <f>_xlfn.IFNA(VLOOKUP(E616,'Bijlage MPT'!B:N,13,FALSE),0)</f>
        <v>0</v>
      </c>
      <c r="M616" s="63">
        <f>_xlfn.IFNA(INDEX('Bijlage COT'!C:C,MATCH('Betaald tarief 2024'!E616,'Bijlage COT'!A:A,0)),0)</f>
        <v>0</v>
      </c>
      <c r="N616" s="63">
        <f>_xlfn.IFNA(VLOOKUP(E616,'Bijlage NBF'!B:P,15,FALSE),0)</f>
        <v>0</v>
      </c>
      <c r="O616" s="63">
        <f>IF(E616="ZMZ01",I616/(INDEX('Meerzorg gunning'!C:C,MATCH('Betaald tarief 2024'!A616,'Meerzorg gunning'!A:A,0))),MAX(J616:N616))</f>
        <v>0</v>
      </c>
      <c r="P616" s="20" t="str">
        <f t="shared" si="29"/>
        <v/>
      </c>
      <c r="Q616" s="63">
        <f t="shared" si="30"/>
        <v>0</v>
      </c>
    </row>
    <row r="617" spans="8:17" x14ac:dyDescent="0.25">
      <c r="H617" s="4"/>
      <c r="I617" s="66" t="e">
        <f t="shared" si="28"/>
        <v>#DIV/0!</v>
      </c>
      <c r="J617" s="63">
        <f>_xlfn.IFNA(VLOOKUP(E617,'Bijlage ZZP'!B:M,12,FALSE),0)</f>
        <v>0</v>
      </c>
      <c r="K617" s="63">
        <f>_xlfn.IFNA(VLOOKUP(E617,'Bijlage VPT'!B:M,12,FALSE),0)</f>
        <v>0</v>
      </c>
      <c r="L617" s="63">
        <f>_xlfn.IFNA(VLOOKUP(E617,'Bijlage MPT'!B:N,13,FALSE),0)</f>
        <v>0</v>
      </c>
      <c r="M617" s="63">
        <f>_xlfn.IFNA(INDEX('Bijlage COT'!C:C,MATCH('Betaald tarief 2024'!E617,'Bijlage COT'!A:A,0)),0)</f>
        <v>0</v>
      </c>
      <c r="N617" s="63">
        <f>_xlfn.IFNA(VLOOKUP(E617,'Bijlage NBF'!B:P,15,FALSE),0)</f>
        <v>0</v>
      </c>
      <c r="O617" s="63">
        <f>IF(E617="ZMZ01",I617/(INDEX('Meerzorg gunning'!C:C,MATCH('Betaald tarief 2024'!A617,'Meerzorg gunning'!A:A,0))),MAX(J617:N617))</f>
        <v>0</v>
      </c>
      <c r="P617" s="20" t="str">
        <f t="shared" si="29"/>
        <v/>
      </c>
      <c r="Q617" s="63">
        <f t="shared" si="30"/>
        <v>0</v>
      </c>
    </row>
    <row r="618" spans="8:17" x14ac:dyDescent="0.25">
      <c r="H618" s="4"/>
      <c r="I618" s="66" t="e">
        <f t="shared" si="28"/>
        <v>#DIV/0!</v>
      </c>
      <c r="J618" s="63">
        <f>_xlfn.IFNA(VLOOKUP(E618,'Bijlage ZZP'!B:M,12,FALSE),0)</f>
        <v>0</v>
      </c>
      <c r="K618" s="63">
        <f>_xlfn.IFNA(VLOOKUP(E618,'Bijlage VPT'!B:M,12,FALSE),0)</f>
        <v>0</v>
      </c>
      <c r="L618" s="63">
        <f>_xlfn.IFNA(VLOOKUP(E618,'Bijlage MPT'!B:N,13,FALSE),0)</f>
        <v>0</v>
      </c>
      <c r="M618" s="63">
        <f>_xlfn.IFNA(INDEX('Bijlage COT'!C:C,MATCH('Betaald tarief 2024'!E618,'Bijlage COT'!A:A,0)),0)</f>
        <v>0</v>
      </c>
      <c r="N618" s="63">
        <f>_xlfn.IFNA(VLOOKUP(E618,'Bijlage NBF'!B:P,15,FALSE),0)</f>
        <v>0</v>
      </c>
      <c r="O618" s="63">
        <f>IF(E618="ZMZ01",I618/(INDEX('Meerzorg gunning'!C:C,MATCH('Betaald tarief 2024'!A618,'Meerzorg gunning'!A:A,0))),MAX(J618:N618))</f>
        <v>0</v>
      </c>
      <c r="P618" s="20" t="str">
        <f t="shared" si="29"/>
        <v/>
      </c>
      <c r="Q618" s="63">
        <f t="shared" si="30"/>
        <v>0</v>
      </c>
    </row>
    <row r="619" spans="8:17" x14ac:dyDescent="0.25">
      <c r="H619" s="4"/>
      <c r="I619" s="66" t="e">
        <f t="shared" si="28"/>
        <v>#DIV/0!</v>
      </c>
      <c r="J619" s="63">
        <f>_xlfn.IFNA(VLOOKUP(E619,'Bijlage ZZP'!B:M,12,FALSE),0)</f>
        <v>0</v>
      </c>
      <c r="K619" s="63">
        <f>_xlfn.IFNA(VLOOKUP(E619,'Bijlage VPT'!B:M,12,FALSE),0)</f>
        <v>0</v>
      </c>
      <c r="L619" s="63">
        <f>_xlfn.IFNA(VLOOKUP(E619,'Bijlage MPT'!B:N,13,FALSE),0)</f>
        <v>0</v>
      </c>
      <c r="M619" s="63">
        <f>_xlfn.IFNA(INDEX('Bijlage COT'!C:C,MATCH('Betaald tarief 2024'!E619,'Bijlage COT'!A:A,0)),0)</f>
        <v>0</v>
      </c>
      <c r="N619" s="63">
        <f>_xlfn.IFNA(VLOOKUP(E619,'Bijlage NBF'!B:P,15,FALSE),0)</f>
        <v>0</v>
      </c>
      <c r="O619" s="63">
        <f>IF(E619="ZMZ01",I619/(INDEX('Meerzorg gunning'!C:C,MATCH('Betaald tarief 2024'!A619,'Meerzorg gunning'!A:A,0))),MAX(J619:N619))</f>
        <v>0</v>
      </c>
      <c r="P619" s="20" t="str">
        <f t="shared" si="29"/>
        <v/>
      </c>
      <c r="Q619" s="63">
        <f t="shared" si="30"/>
        <v>0</v>
      </c>
    </row>
    <row r="620" spans="8:17" x14ac:dyDescent="0.25">
      <c r="H620" s="4"/>
      <c r="I620" s="66" t="e">
        <f t="shared" si="28"/>
        <v>#DIV/0!</v>
      </c>
      <c r="J620" s="63">
        <f>_xlfn.IFNA(VLOOKUP(E620,'Bijlage ZZP'!B:M,12,FALSE),0)</f>
        <v>0</v>
      </c>
      <c r="K620" s="63">
        <f>_xlfn.IFNA(VLOOKUP(E620,'Bijlage VPT'!B:M,12,FALSE),0)</f>
        <v>0</v>
      </c>
      <c r="L620" s="63">
        <f>_xlfn.IFNA(VLOOKUP(E620,'Bijlage MPT'!B:N,13,FALSE),0)</f>
        <v>0</v>
      </c>
      <c r="M620" s="63">
        <f>_xlfn.IFNA(INDEX('Bijlage COT'!C:C,MATCH('Betaald tarief 2024'!E620,'Bijlage COT'!A:A,0)),0)</f>
        <v>0</v>
      </c>
      <c r="N620" s="63">
        <f>_xlfn.IFNA(VLOOKUP(E620,'Bijlage NBF'!B:P,15,FALSE),0)</f>
        <v>0</v>
      </c>
      <c r="O620" s="63">
        <f>IF(E620="ZMZ01",I620/(INDEX('Meerzorg gunning'!C:C,MATCH('Betaald tarief 2024'!A620,'Meerzorg gunning'!A:A,0))),MAX(J620:N620))</f>
        <v>0</v>
      </c>
      <c r="P620" s="20" t="str">
        <f t="shared" si="29"/>
        <v/>
      </c>
      <c r="Q620" s="63">
        <f t="shared" si="30"/>
        <v>0</v>
      </c>
    </row>
    <row r="621" spans="8:17" x14ac:dyDescent="0.25">
      <c r="H621" s="4"/>
      <c r="I621" s="66" t="e">
        <f t="shared" si="28"/>
        <v>#DIV/0!</v>
      </c>
      <c r="J621" s="63">
        <f>_xlfn.IFNA(VLOOKUP(E621,'Bijlage ZZP'!B:M,12,FALSE),0)</f>
        <v>0</v>
      </c>
      <c r="K621" s="63">
        <f>_xlfn.IFNA(VLOOKUP(E621,'Bijlage VPT'!B:M,12,FALSE),0)</f>
        <v>0</v>
      </c>
      <c r="L621" s="63">
        <f>_xlfn.IFNA(VLOOKUP(E621,'Bijlage MPT'!B:N,13,FALSE),0)</f>
        <v>0</v>
      </c>
      <c r="M621" s="63">
        <f>_xlfn.IFNA(INDEX('Bijlage COT'!C:C,MATCH('Betaald tarief 2024'!E621,'Bijlage COT'!A:A,0)),0)</f>
        <v>0</v>
      </c>
      <c r="N621" s="63">
        <f>_xlfn.IFNA(VLOOKUP(E621,'Bijlage NBF'!B:P,15,FALSE),0)</f>
        <v>0</v>
      </c>
      <c r="O621" s="63">
        <f>IF(E621="ZMZ01",I621/(INDEX('Meerzorg gunning'!C:C,MATCH('Betaald tarief 2024'!A621,'Meerzorg gunning'!A:A,0))),MAX(J621:N621))</f>
        <v>0</v>
      </c>
      <c r="P621" s="20" t="str">
        <f t="shared" si="29"/>
        <v/>
      </c>
      <c r="Q621" s="63">
        <f t="shared" si="30"/>
        <v>0</v>
      </c>
    </row>
    <row r="622" spans="8:17" x14ac:dyDescent="0.25">
      <c r="H622" s="4"/>
      <c r="I622" s="66" t="e">
        <f t="shared" si="28"/>
        <v>#DIV/0!</v>
      </c>
      <c r="J622" s="63">
        <f>_xlfn.IFNA(VLOOKUP(E622,'Bijlage ZZP'!B:M,12,FALSE),0)</f>
        <v>0</v>
      </c>
      <c r="K622" s="63">
        <f>_xlfn.IFNA(VLOOKUP(E622,'Bijlage VPT'!B:M,12,FALSE),0)</f>
        <v>0</v>
      </c>
      <c r="L622" s="63">
        <f>_xlfn.IFNA(VLOOKUP(E622,'Bijlage MPT'!B:N,13,FALSE),0)</f>
        <v>0</v>
      </c>
      <c r="M622" s="63">
        <f>_xlfn.IFNA(INDEX('Bijlage COT'!C:C,MATCH('Betaald tarief 2024'!E622,'Bijlage COT'!A:A,0)),0)</f>
        <v>0</v>
      </c>
      <c r="N622" s="63">
        <f>_xlfn.IFNA(VLOOKUP(E622,'Bijlage NBF'!B:P,15,FALSE),0)</f>
        <v>0</v>
      </c>
      <c r="O622" s="63">
        <f>IF(E622="ZMZ01",I622/(INDEX('Meerzorg gunning'!C:C,MATCH('Betaald tarief 2024'!A622,'Meerzorg gunning'!A:A,0))),MAX(J622:N622))</f>
        <v>0</v>
      </c>
      <c r="P622" s="20" t="str">
        <f t="shared" si="29"/>
        <v/>
      </c>
      <c r="Q622" s="63">
        <f t="shared" si="30"/>
        <v>0</v>
      </c>
    </row>
    <row r="623" spans="8:17" x14ac:dyDescent="0.25">
      <c r="H623" s="4"/>
      <c r="I623" s="66" t="e">
        <f t="shared" si="28"/>
        <v>#DIV/0!</v>
      </c>
      <c r="J623" s="63">
        <f>_xlfn.IFNA(VLOOKUP(E623,'Bijlage ZZP'!B:M,12,FALSE),0)</f>
        <v>0</v>
      </c>
      <c r="K623" s="63">
        <f>_xlfn.IFNA(VLOOKUP(E623,'Bijlage VPT'!B:M,12,FALSE),0)</f>
        <v>0</v>
      </c>
      <c r="L623" s="63">
        <f>_xlfn.IFNA(VLOOKUP(E623,'Bijlage MPT'!B:N,13,FALSE),0)</f>
        <v>0</v>
      </c>
      <c r="M623" s="63">
        <f>_xlfn.IFNA(INDEX('Bijlage COT'!C:C,MATCH('Betaald tarief 2024'!E623,'Bijlage COT'!A:A,0)),0)</f>
        <v>0</v>
      </c>
      <c r="N623" s="63">
        <f>_xlfn.IFNA(VLOOKUP(E623,'Bijlage NBF'!B:P,15,FALSE),0)</f>
        <v>0</v>
      </c>
      <c r="O623" s="63">
        <f>IF(E623="ZMZ01",I623/(INDEX('Meerzorg gunning'!C:C,MATCH('Betaald tarief 2024'!A623,'Meerzorg gunning'!A:A,0))),MAX(J623:N623))</f>
        <v>0</v>
      </c>
      <c r="P623" s="20" t="str">
        <f t="shared" si="29"/>
        <v/>
      </c>
      <c r="Q623" s="63">
        <f t="shared" si="30"/>
        <v>0</v>
      </c>
    </row>
    <row r="624" spans="8:17" x14ac:dyDescent="0.25">
      <c r="H624" s="4"/>
      <c r="I624" s="66" t="e">
        <f t="shared" si="28"/>
        <v>#DIV/0!</v>
      </c>
      <c r="J624" s="63">
        <f>_xlfn.IFNA(VLOOKUP(E624,'Bijlage ZZP'!B:M,12,FALSE),0)</f>
        <v>0</v>
      </c>
      <c r="K624" s="63">
        <f>_xlfn.IFNA(VLOOKUP(E624,'Bijlage VPT'!B:M,12,FALSE),0)</f>
        <v>0</v>
      </c>
      <c r="L624" s="63">
        <f>_xlfn.IFNA(VLOOKUP(E624,'Bijlage MPT'!B:N,13,FALSE),0)</f>
        <v>0</v>
      </c>
      <c r="M624" s="63">
        <f>_xlfn.IFNA(INDEX('Bijlage COT'!C:C,MATCH('Betaald tarief 2024'!E624,'Bijlage COT'!A:A,0)),0)</f>
        <v>0</v>
      </c>
      <c r="N624" s="63">
        <f>_xlfn.IFNA(VLOOKUP(E624,'Bijlage NBF'!B:P,15,FALSE),0)</f>
        <v>0</v>
      </c>
      <c r="O624" s="63">
        <f>IF(E624="ZMZ01",I624/(INDEX('Meerzorg gunning'!C:C,MATCH('Betaald tarief 2024'!A624,'Meerzorg gunning'!A:A,0))),MAX(J624:N624))</f>
        <v>0</v>
      </c>
      <c r="P624" s="20" t="str">
        <f t="shared" si="29"/>
        <v/>
      </c>
      <c r="Q624" s="63">
        <f t="shared" si="30"/>
        <v>0</v>
      </c>
    </row>
    <row r="625" spans="8:17" x14ac:dyDescent="0.25">
      <c r="H625" s="4"/>
      <c r="I625" s="66" t="e">
        <f t="shared" si="28"/>
        <v>#DIV/0!</v>
      </c>
      <c r="J625" s="63">
        <f>_xlfn.IFNA(VLOOKUP(E625,'Bijlage ZZP'!B:M,12,FALSE),0)</f>
        <v>0</v>
      </c>
      <c r="K625" s="63">
        <f>_xlfn.IFNA(VLOOKUP(E625,'Bijlage VPT'!B:M,12,FALSE),0)</f>
        <v>0</v>
      </c>
      <c r="L625" s="63">
        <f>_xlfn.IFNA(VLOOKUP(E625,'Bijlage MPT'!B:N,13,FALSE),0)</f>
        <v>0</v>
      </c>
      <c r="M625" s="63">
        <f>_xlfn.IFNA(INDEX('Bijlage COT'!C:C,MATCH('Betaald tarief 2024'!E625,'Bijlage COT'!A:A,0)),0)</f>
        <v>0</v>
      </c>
      <c r="N625" s="63">
        <f>_xlfn.IFNA(VLOOKUP(E625,'Bijlage NBF'!B:P,15,FALSE),0)</f>
        <v>0</v>
      </c>
      <c r="O625" s="63">
        <f>IF(E625="ZMZ01",I625/(INDEX('Meerzorg gunning'!C:C,MATCH('Betaald tarief 2024'!A625,'Meerzorg gunning'!A:A,0))),MAX(J625:N625))</f>
        <v>0</v>
      </c>
      <c r="P625" s="20" t="str">
        <f t="shared" si="29"/>
        <v/>
      </c>
      <c r="Q625" s="63">
        <f t="shared" si="30"/>
        <v>0</v>
      </c>
    </row>
    <row r="626" spans="8:17" x14ac:dyDescent="0.25">
      <c r="H626" s="4"/>
      <c r="I626" s="66" t="e">
        <f t="shared" si="28"/>
        <v>#DIV/0!</v>
      </c>
      <c r="J626" s="63">
        <f>_xlfn.IFNA(VLOOKUP(E626,'Bijlage ZZP'!B:M,12,FALSE),0)</f>
        <v>0</v>
      </c>
      <c r="K626" s="63">
        <f>_xlfn.IFNA(VLOOKUP(E626,'Bijlage VPT'!B:M,12,FALSE),0)</f>
        <v>0</v>
      </c>
      <c r="L626" s="63">
        <f>_xlfn.IFNA(VLOOKUP(E626,'Bijlage MPT'!B:N,13,FALSE),0)</f>
        <v>0</v>
      </c>
      <c r="M626" s="63">
        <f>_xlfn.IFNA(INDEX('Bijlage COT'!C:C,MATCH('Betaald tarief 2024'!E626,'Bijlage COT'!A:A,0)),0)</f>
        <v>0</v>
      </c>
      <c r="N626" s="63">
        <f>_xlfn.IFNA(VLOOKUP(E626,'Bijlage NBF'!B:P,15,FALSE),0)</f>
        <v>0</v>
      </c>
      <c r="O626" s="63">
        <f>IF(E626="ZMZ01",I626/(INDEX('Meerzorg gunning'!C:C,MATCH('Betaald tarief 2024'!A626,'Meerzorg gunning'!A:A,0))),MAX(J626:N626))</f>
        <v>0</v>
      </c>
      <c r="P626" s="20" t="str">
        <f t="shared" si="29"/>
        <v/>
      </c>
      <c r="Q626" s="63">
        <f t="shared" si="30"/>
        <v>0</v>
      </c>
    </row>
    <row r="627" spans="8:17" x14ac:dyDescent="0.25">
      <c r="I627" s="66" t="e">
        <f t="shared" si="28"/>
        <v>#DIV/0!</v>
      </c>
      <c r="J627" s="63">
        <f>_xlfn.IFNA(VLOOKUP(E627,'Bijlage ZZP'!B:M,12,FALSE),0)</f>
        <v>0</v>
      </c>
      <c r="K627" s="63">
        <f>_xlfn.IFNA(VLOOKUP(E627,'Bijlage VPT'!B:M,12,FALSE),0)</f>
        <v>0</v>
      </c>
      <c r="L627" s="63">
        <f>_xlfn.IFNA(VLOOKUP(E627,'Bijlage MPT'!B:N,13,FALSE),0)</f>
        <v>0</v>
      </c>
      <c r="M627" s="63">
        <f>_xlfn.IFNA(INDEX('Bijlage COT'!C:C,MATCH('Betaald tarief 2024'!E627,'Bijlage COT'!A:A,0)),0)</f>
        <v>0</v>
      </c>
      <c r="N627" s="63">
        <f>_xlfn.IFNA(VLOOKUP(E627,'Bijlage NBF'!B:P,15,FALSE),0)</f>
        <v>0</v>
      </c>
      <c r="O627" s="63">
        <f>IF(E627="ZMZ01",I627/(INDEX('Meerzorg gunning'!C:C,MATCH('Betaald tarief 2024'!A627,'Meerzorg gunning'!A:A,0))),MAX(J627:N627))</f>
        <v>0</v>
      </c>
      <c r="P627" s="20" t="str">
        <f t="shared" si="29"/>
        <v/>
      </c>
      <c r="Q627" s="63">
        <f t="shared" si="30"/>
        <v>0</v>
      </c>
    </row>
    <row r="628" spans="8:17" x14ac:dyDescent="0.25">
      <c r="I628" s="66" t="e">
        <f t="shared" si="28"/>
        <v>#DIV/0!</v>
      </c>
      <c r="J628" s="63">
        <f>_xlfn.IFNA(VLOOKUP(E628,'Bijlage ZZP'!B:M,12,FALSE),0)</f>
        <v>0</v>
      </c>
      <c r="K628" s="63">
        <f>_xlfn.IFNA(VLOOKUP(E628,'Bijlage VPT'!B:M,12,FALSE),0)</f>
        <v>0</v>
      </c>
      <c r="L628" s="63">
        <f>_xlfn.IFNA(VLOOKUP(E628,'Bijlage MPT'!B:N,13,FALSE),0)</f>
        <v>0</v>
      </c>
      <c r="M628" s="63">
        <f>_xlfn.IFNA(INDEX('Bijlage COT'!C:C,MATCH('Betaald tarief 2024'!E628,'Bijlage COT'!A:A,0)),0)</f>
        <v>0</v>
      </c>
      <c r="N628" s="63">
        <f>_xlfn.IFNA(VLOOKUP(E628,'Bijlage NBF'!B:P,15,FALSE),0)</f>
        <v>0</v>
      </c>
      <c r="O628" s="63">
        <f>IF(E628="ZMZ01",I628/(INDEX('Meerzorg gunning'!C:C,MATCH('Betaald tarief 2024'!A628,'Meerzorg gunning'!A:A,0))),MAX(J628:N628))</f>
        <v>0</v>
      </c>
      <c r="P628" s="20" t="str">
        <f t="shared" si="29"/>
        <v/>
      </c>
      <c r="Q628" s="63">
        <f t="shared" si="30"/>
        <v>0</v>
      </c>
    </row>
    <row r="629" spans="8:17" x14ac:dyDescent="0.25">
      <c r="I629" s="66" t="e">
        <f t="shared" si="28"/>
        <v>#DIV/0!</v>
      </c>
      <c r="J629" s="63">
        <f>_xlfn.IFNA(VLOOKUP(E629,'Bijlage ZZP'!B:M,12,FALSE),0)</f>
        <v>0</v>
      </c>
      <c r="K629" s="63">
        <f>_xlfn.IFNA(VLOOKUP(E629,'Bijlage VPT'!B:M,12,FALSE),0)</f>
        <v>0</v>
      </c>
      <c r="L629" s="63">
        <f>_xlfn.IFNA(VLOOKUP(E629,'Bijlage MPT'!B:N,13,FALSE),0)</f>
        <v>0</v>
      </c>
      <c r="M629" s="63">
        <f>_xlfn.IFNA(INDEX('Bijlage COT'!C:C,MATCH('Betaald tarief 2024'!E629,'Bijlage COT'!A:A,0)),0)</f>
        <v>0</v>
      </c>
      <c r="N629" s="63">
        <f>_xlfn.IFNA(VLOOKUP(E629,'Bijlage NBF'!B:P,15,FALSE),0)</f>
        <v>0</v>
      </c>
      <c r="O629" s="63">
        <f>IF(E629="ZMZ01",I629/(INDEX('Meerzorg gunning'!C:C,MATCH('Betaald tarief 2024'!A629,'Meerzorg gunning'!A:A,0))),MAX(J629:N629))</f>
        <v>0</v>
      </c>
      <c r="P629" s="20" t="str">
        <f t="shared" si="29"/>
        <v/>
      </c>
      <c r="Q629" s="63">
        <f t="shared" si="30"/>
        <v>0</v>
      </c>
    </row>
    <row r="630" spans="8:17" x14ac:dyDescent="0.25">
      <c r="I630" s="66" t="e">
        <f t="shared" si="28"/>
        <v>#DIV/0!</v>
      </c>
      <c r="J630" s="63">
        <f>_xlfn.IFNA(VLOOKUP(E630,'Bijlage ZZP'!B:M,12,FALSE),0)</f>
        <v>0</v>
      </c>
      <c r="K630" s="63">
        <f>_xlfn.IFNA(VLOOKUP(E630,'Bijlage VPT'!B:M,12,FALSE),0)</f>
        <v>0</v>
      </c>
      <c r="L630" s="63">
        <f>_xlfn.IFNA(VLOOKUP(E630,'Bijlage MPT'!B:N,13,FALSE),0)</f>
        <v>0</v>
      </c>
      <c r="M630" s="63">
        <f>_xlfn.IFNA(INDEX('Bijlage COT'!C:C,MATCH('Betaald tarief 2024'!E630,'Bijlage COT'!A:A,0)),0)</f>
        <v>0</v>
      </c>
      <c r="N630" s="63">
        <f>_xlfn.IFNA(VLOOKUP(E630,'Bijlage NBF'!B:P,15,FALSE),0)</f>
        <v>0</v>
      </c>
      <c r="O630" s="63">
        <f>IF(E630="ZMZ01",I630/(INDEX('Meerzorg gunning'!C:C,MATCH('Betaald tarief 2024'!A630,'Meerzorg gunning'!A:A,0))),MAX(J630:N630))</f>
        <v>0</v>
      </c>
      <c r="P630" s="20" t="str">
        <f t="shared" si="29"/>
        <v/>
      </c>
      <c r="Q630" s="63">
        <f t="shared" si="30"/>
        <v>0</v>
      </c>
    </row>
    <row r="631" spans="8:17" x14ac:dyDescent="0.25">
      <c r="I631" s="66" t="e">
        <f t="shared" si="28"/>
        <v>#DIV/0!</v>
      </c>
      <c r="J631" s="63">
        <f>_xlfn.IFNA(VLOOKUP(E631,'Bijlage ZZP'!B:M,12,FALSE),0)</f>
        <v>0</v>
      </c>
      <c r="K631" s="63">
        <f>_xlfn.IFNA(VLOOKUP(E631,'Bijlage VPT'!B:M,12,FALSE),0)</f>
        <v>0</v>
      </c>
      <c r="L631" s="63">
        <f>_xlfn.IFNA(VLOOKUP(E631,'Bijlage MPT'!B:N,13,FALSE),0)</f>
        <v>0</v>
      </c>
      <c r="M631" s="63">
        <f>_xlfn.IFNA(INDEX('Bijlage COT'!C:C,MATCH('Betaald tarief 2024'!E631,'Bijlage COT'!A:A,0)),0)</f>
        <v>0</v>
      </c>
      <c r="N631" s="63">
        <f>_xlfn.IFNA(VLOOKUP(E631,'Bijlage NBF'!B:P,15,FALSE),0)</f>
        <v>0</v>
      </c>
      <c r="O631" s="63">
        <f>IF(E631="ZMZ01",I631/(INDEX('Meerzorg gunning'!C:C,MATCH('Betaald tarief 2024'!A631,'Meerzorg gunning'!A:A,0))),MAX(J631:N631))</f>
        <v>0</v>
      </c>
      <c r="P631" s="20" t="str">
        <f t="shared" si="29"/>
        <v/>
      </c>
      <c r="Q631" s="63">
        <f t="shared" si="30"/>
        <v>0</v>
      </c>
    </row>
    <row r="632" spans="8:17" x14ac:dyDescent="0.25">
      <c r="I632" s="66" t="e">
        <f t="shared" si="28"/>
        <v>#DIV/0!</v>
      </c>
      <c r="J632" s="63">
        <f>_xlfn.IFNA(VLOOKUP(E632,'Bijlage ZZP'!B:M,12,FALSE),0)</f>
        <v>0</v>
      </c>
      <c r="K632" s="63">
        <f>_xlfn.IFNA(VLOOKUP(E632,'Bijlage VPT'!B:M,12,FALSE),0)</f>
        <v>0</v>
      </c>
      <c r="L632" s="63">
        <f>_xlfn.IFNA(VLOOKUP(E632,'Bijlage MPT'!B:N,13,FALSE),0)</f>
        <v>0</v>
      </c>
      <c r="M632" s="63">
        <f>_xlfn.IFNA(INDEX('Bijlage COT'!C:C,MATCH('Betaald tarief 2024'!E632,'Bijlage COT'!A:A,0)),0)</f>
        <v>0</v>
      </c>
      <c r="N632" s="63">
        <f>_xlfn.IFNA(VLOOKUP(E632,'Bijlage NBF'!B:P,15,FALSE),0)</f>
        <v>0</v>
      </c>
      <c r="O632" s="63">
        <f>IF(E632="ZMZ01",I632/(INDEX('Meerzorg gunning'!C:C,MATCH('Betaald tarief 2024'!A632,'Meerzorg gunning'!A:A,0))),MAX(J632:N632))</f>
        <v>0</v>
      </c>
      <c r="P632" s="20" t="str">
        <f t="shared" si="29"/>
        <v/>
      </c>
      <c r="Q632" s="63">
        <f t="shared" si="30"/>
        <v>0</v>
      </c>
    </row>
    <row r="633" spans="8:17" x14ac:dyDescent="0.25">
      <c r="I633" s="66" t="e">
        <f t="shared" si="28"/>
        <v>#DIV/0!</v>
      </c>
      <c r="J633" s="63">
        <f>_xlfn.IFNA(VLOOKUP(E633,'Bijlage ZZP'!B:M,12,FALSE),0)</f>
        <v>0</v>
      </c>
      <c r="K633" s="63">
        <f>_xlfn.IFNA(VLOOKUP(E633,'Bijlage VPT'!B:M,12,FALSE),0)</f>
        <v>0</v>
      </c>
      <c r="L633" s="63">
        <f>_xlfn.IFNA(VLOOKUP(E633,'Bijlage MPT'!B:N,13,FALSE),0)</f>
        <v>0</v>
      </c>
      <c r="M633" s="63">
        <f>_xlfn.IFNA(INDEX('Bijlage COT'!C:C,MATCH('Betaald tarief 2024'!E633,'Bijlage COT'!A:A,0)),0)</f>
        <v>0</v>
      </c>
      <c r="N633" s="63">
        <f>_xlfn.IFNA(VLOOKUP(E633,'Bijlage NBF'!B:P,15,FALSE),0)</f>
        <v>0</v>
      </c>
      <c r="O633" s="63">
        <f>IF(E633="ZMZ01",I633/(INDEX('Meerzorg gunning'!C:C,MATCH('Betaald tarief 2024'!A633,'Meerzorg gunning'!A:A,0))),MAX(J633:N633))</f>
        <v>0</v>
      </c>
      <c r="P633" s="20" t="str">
        <f t="shared" si="29"/>
        <v/>
      </c>
      <c r="Q633" s="63">
        <f t="shared" si="30"/>
        <v>0</v>
      </c>
    </row>
    <row r="634" spans="8:17" x14ac:dyDescent="0.25">
      <c r="I634" s="66" t="e">
        <f t="shared" si="28"/>
        <v>#DIV/0!</v>
      </c>
      <c r="J634" s="63">
        <f>_xlfn.IFNA(VLOOKUP(E634,'Bijlage ZZP'!B:M,12,FALSE),0)</f>
        <v>0</v>
      </c>
      <c r="K634" s="63">
        <f>_xlfn.IFNA(VLOOKUP(E634,'Bijlage VPT'!B:M,12,FALSE),0)</f>
        <v>0</v>
      </c>
      <c r="L634" s="63">
        <f>_xlfn.IFNA(VLOOKUP(E634,'Bijlage MPT'!B:N,13,FALSE),0)</f>
        <v>0</v>
      </c>
      <c r="M634" s="63">
        <f>_xlfn.IFNA(INDEX('Bijlage COT'!C:C,MATCH('Betaald tarief 2024'!E634,'Bijlage COT'!A:A,0)),0)</f>
        <v>0</v>
      </c>
      <c r="N634" s="63">
        <f>_xlfn.IFNA(VLOOKUP(E634,'Bijlage NBF'!B:P,15,FALSE),0)</f>
        <v>0</v>
      </c>
      <c r="O634" s="63">
        <f>IF(E634="ZMZ01",I634/(INDEX('Meerzorg gunning'!C:C,MATCH('Betaald tarief 2024'!A634,'Meerzorg gunning'!A:A,0))),MAX(J634:N634))</f>
        <v>0</v>
      </c>
      <c r="P634" s="20" t="str">
        <f t="shared" si="29"/>
        <v/>
      </c>
      <c r="Q634" s="63">
        <f t="shared" si="30"/>
        <v>0</v>
      </c>
    </row>
    <row r="635" spans="8:17" x14ac:dyDescent="0.25">
      <c r="I635" s="66" t="e">
        <f t="shared" si="28"/>
        <v>#DIV/0!</v>
      </c>
      <c r="J635" s="63">
        <f>_xlfn.IFNA(VLOOKUP(E635,'Bijlage ZZP'!B:M,12,FALSE),0)</f>
        <v>0</v>
      </c>
      <c r="K635" s="63">
        <f>_xlfn.IFNA(VLOOKUP(E635,'Bijlage VPT'!B:M,12,FALSE),0)</f>
        <v>0</v>
      </c>
      <c r="L635" s="63">
        <f>_xlfn.IFNA(VLOOKUP(E635,'Bijlage MPT'!B:N,13,FALSE),0)</f>
        <v>0</v>
      </c>
      <c r="M635" s="63">
        <f>_xlfn.IFNA(INDEX('Bijlage COT'!C:C,MATCH('Betaald tarief 2024'!E635,'Bijlage COT'!A:A,0)),0)</f>
        <v>0</v>
      </c>
      <c r="N635" s="63">
        <f>_xlfn.IFNA(VLOOKUP(E635,'Bijlage NBF'!B:P,15,FALSE),0)</f>
        <v>0</v>
      </c>
      <c r="O635" s="63">
        <f>IF(E635="ZMZ01",I635/(INDEX('Meerzorg gunning'!C:C,MATCH('Betaald tarief 2024'!A635,'Meerzorg gunning'!A:A,0))),MAX(J635:N635))</f>
        <v>0</v>
      </c>
      <c r="P635" s="20" t="str">
        <f t="shared" si="29"/>
        <v/>
      </c>
      <c r="Q635" s="63">
        <f t="shared" si="30"/>
        <v>0</v>
      </c>
    </row>
    <row r="636" spans="8:17" x14ac:dyDescent="0.25">
      <c r="I636" s="66" t="e">
        <f t="shared" si="28"/>
        <v>#DIV/0!</v>
      </c>
      <c r="J636" s="63">
        <f>_xlfn.IFNA(VLOOKUP(E636,'Bijlage ZZP'!B:M,12,FALSE),0)</f>
        <v>0</v>
      </c>
      <c r="K636" s="63">
        <f>_xlfn.IFNA(VLOOKUP(E636,'Bijlage VPT'!B:M,12,FALSE),0)</f>
        <v>0</v>
      </c>
      <c r="L636" s="63">
        <f>_xlfn.IFNA(VLOOKUP(E636,'Bijlage MPT'!B:N,13,FALSE),0)</f>
        <v>0</v>
      </c>
      <c r="M636" s="63">
        <f>_xlfn.IFNA(INDEX('Bijlage COT'!C:C,MATCH('Betaald tarief 2024'!E636,'Bijlage COT'!A:A,0)),0)</f>
        <v>0</v>
      </c>
      <c r="N636" s="63">
        <f>_xlfn.IFNA(VLOOKUP(E636,'Bijlage NBF'!B:P,15,FALSE),0)</f>
        <v>0</v>
      </c>
      <c r="O636" s="63">
        <f>IF(E636="ZMZ01",I636/(INDEX('Meerzorg gunning'!C:C,MATCH('Betaald tarief 2024'!A636,'Meerzorg gunning'!A:A,0))),MAX(J636:N636))</f>
        <v>0</v>
      </c>
      <c r="P636" s="20" t="str">
        <f t="shared" si="29"/>
        <v/>
      </c>
      <c r="Q636" s="63">
        <f t="shared" si="30"/>
        <v>0</v>
      </c>
    </row>
    <row r="637" spans="8:17" x14ac:dyDescent="0.25">
      <c r="I637" s="66" t="e">
        <f t="shared" si="28"/>
        <v>#DIV/0!</v>
      </c>
      <c r="J637" s="63">
        <f>_xlfn.IFNA(VLOOKUP(E637,'Bijlage ZZP'!B:M,12,FALSE),0)</f>
        <v>0</v>
      </c>
      <c r="K637" s="63">
        <f>_xlfn.IFNA(VLOOKUP(E637,'Bijlage VPT'!B:M,12,FALSE),0)</f>
        <v>0</v>
      </c>
      <c r="L637" s="63">
        <f>_xlfn.IFNA(VLOOKUP(E637,'Bijlage MPT'!B:N,13,FALSE),0)</f>
        <v>0</v>
      </c>
      <c r="M637" s="63">
        <f>_xlfn.IFNA(INDEX('Bijlage COT'!C:C,MATCH('Betaald tarief 2024'!E637,'Bijlage COT'!A:A,0)),0)</f>
        <v>0</v>
      </c>
      <c r="N637" s="63">
        <f>_xlfn.IFNA(VLOOKUP(E637,'Bijlage NBF'!B:P,15,FALSE),0)</f>
        <v>0</v>
      </c>
      <c r="O637" s="63">
        <f>IF(E637="ZMZ01",I637/(INDEX('Meerzorg gunning'!C:C,MATCH('Betaald tarief 2024'!A637,'Meerzorg gunning'!A:A,0))),MAX(J637:N637))</f>
        <v>0</v>
      </c>
      <c r="P637" s="20" t="str">
        <f t="shared" si="29"/>
        <v/>
      </c>
      <c r="Q637" s="63">
        <f t="shared" si="30"/>
        <v>0</v>
      </c>
    </row>
    <row r="638" spans="8:17" x14ac:dyDescent="0.25">
      <c r="I638" s="66" t="e">
        <f t="shared" si="28"/>
        <v>#DIV/0!</v>
      </c>
      <c r="J638" s="63">
        <f>_xlfn.IFNA(VLOOKUP(E638,'Bijlage ZZP'!B:M,12,FALSE),0)</f>
        <v>0</v>
      </c>
      <c r="K638" s="63">
        <f>_xlfn.IFNA(VLOOKUP(E638,'Bijlage VPT'!B:M,12,FALSE),0)</f>
        <v>0</v>
      </c>
      <c r="L638" s="63">
        <f>_xlfn.IFNA(VLOOKUP(E638,'Bijlage MPT'!B:N,13,FALSE),0)</f>
        <v>0</v>
      </c>
      <c r="M638" s="63">
        <f>_xlfn.IFNA(INDEX('Bijlage COT'!C:C,MATCH('Betaald tarief 2024'!E638,'Bijlage COT'!A:A,0)),0)</f>
        <v>0</v>
      </c>
      <c r="N638" s="63">
        <f>_xlfn.IFNA(VLOOKUP(E638,'Bijlage NBF'!B:P,15,FALSE),0)</f>
        <v>0</v>
      </c>
      <c r="O638" s="63">
        <f>IF(E638="ZMZ01",I638/(INDEX('Meerzorg gunning'!C:C,MATCH('Betaald tarief 2024'!A638,'Meerzorg gunning'!A:A,0))),MAX(J638:N638))</f>
        <v>0</v>
      </c>
      <c r="P638" s="20" t="str">
        <f t="shared" si="29"/>
        <v/>
      </c>
      <c r="Q638" s="63">
        <f t="shared" si="30"/>
        <v>0</v>
      </c>
    </row>
    <row r="639" spans="8:17" x14ac:dyDescent="0.25">
      <c r="I639" s="66" t="e">
        <f t="shared" si="28"/>
        <v>#DIV/0!</v>
      </c>
      <c r="J639" s="63">
        <f>_xlfn.IFNA(VLOOKUP(E639,'Bijlage ZZP'!B:M,12,FALSE),0)</f>
        <v>0</v>
      </c>
      <c r="K639" s="63">
        <f>_xlfn.IFNA(VLOOKUP(E639,'Bijlage VPT'!B:M,12,FALSE),0)</f>
        <v>0</v>
      </c>
      <c r="L639" s="63">
        <f>_xlfn.IFNA(VLOOKUP(E639,'Bijlage MPT'!B:N,13,FALSE),0)</f>
        <v>0</v>
      </c>
      <c r="M639" s="63">
        <f>_xlfn.IFNA(INDEX('Bijlage COT'!C:C,MATCH('Betaald tarief 2024'!E639,'Bijlage COT'!A:A,0)),0)</f>
        <v>0</v>
      </c>
      <c r="N639" s="63">
        <f>_xlfn.IFNA(VLOOKUP(E639,'Bijlage NBF'!B:P,15,FALSE),0)</f>
        <v>0</v>
      </c>
      <c r="O639" s="63">
        <f>IF(E639="ZMZ01",I639/(INDEX('Meerzorg gunning'!C:C,MATCH('Betaald tarief 2024'!A639,'Meerzorg gunning'!A:A,0))),MAX(J639:N639))</f>
        <v>0</v>
      </c>
      <c r="P639" s="20" t="str">
        <f t="shared" si="29"/>
        <v/>
      </c>
      <c r="Q639" s="63">
        <f t="shared" si="30"/>
        <v>0</v>
      </c>
    </row>
    <row r="640" spans="8:17" x14ac:dyDescent="0.25">
      <c r="I640" s="66" t="e">
        <f t="shared" si="28"/>
        <v>#DIV/0!</v>
      </c>
      <c r="J640" s="63">
        <f>_xlfn.IFNA(VLOOKUP(E640,'Bijlage ZZP'!B:M,12,FALSE),0)</f>
        <v>0</v>
      </c>
      <c r="K640" s="63">
        <f>_xlfn.IFNA(VLOOKUP(E640,'Bijlage VPT'!B:M,12,FALSE),0)</f>
        <v>0</v>
      </c>
      <c r="L640" s="63">
        <f>_xlfn.IFNA(VLOOKUP(E640,'Bijlage MPT'!B:N,13,FALSE),0)</f>
        <v>0</v>
      </c>
      <c r="M640" s="63">
        <f>_xlfn.IFNA(INDEX('Bijlage COT'!C:C,MATCH('Betaald tarief 2024'!E640,'Bijlage COT'!A:A,0)),0)</f>
        <v>0</v>
      </c>
      <c r="N640" s="63">
        <f>_xlfn.IFNA(VLOOKUP(E640,'Bijlage NBF'!B:P,15,FALSE),0)</f>
        <v>0</v>
      </c>
      <c r="O640" s="63">
        <f>IF(E640="ZMZ01",I640/(INDEX('Meerzorg gunning'!C:C,MATCH('Betaald tarief 2024'!A640,'Meerzorg gunning'!A:A,0))),MAX(J640:N640))</f>
        <v>0</v>
      </c>
      <c r="P640" s="20" t="str">
        <f t="shared" si="29"/>
        <v/>
      </c>
      <c r="Q640" s="63">
        <f t="shared" si="30"/>
        <v>0</v>
      </c>
    </row>
    <row r="641" spans="9:17" x14ac:dyDescent="0.25">
      <c r="I641" s="66" t="e">
        <f t="shared" si="28"/>
        <v>#DIV/0!</v>
      </c>
      <c r="J641" s="63">
        <f>_xlfn.IFNA(VLOOKUP(E641,'Bijlage ZZP'!B:M,12,FALSE),0)</f>
        <v>0</v>
      </c>
      <c r="K641" s="63">
        <f>_xlfn.IFNA(VLOOKUP(E641,'Bijlage VPT'!B:M,12,FALSE),0)</f>
        <v>0</v>
      </c>
      <c r="L641" s="63">
        <f>_xlfn.IFNA(VLOOKUP(E641,'Bijlage MPT'!B:N,13,FALSE),0)</f>
        <v>0</v>
      </c>
      <c r="M641" s="63">
        <f>_xlfn.IFNA(INDEX('Bijlage COT'!C:C,MATCH('Betaald tarief 2024'!E641,'Bijlage COT'!A:A,0)),0)</f>
        <v>0</v>
      </c>
      <c r="N641" s="63">
        <f>_xlfn.IFNA(VLOOKUP(E641,'Bijlage NBF'!B:P,15,FALSE),0)</f>
        <v>0</v>
      </c>
      <c r="O641" s="63">
        <f>IF(E641="ZMZ01",I641/(INDEX('Meerzorg gunning'!C:C,MATCH('Betaald tarief 2024'!A641,'Meerzorg gunning'!A:A,0))),MAX(J641:N641))</f>
        <v>0</v>
      </c>
      <c r="P641" s="20" t="str">
        <f t="shared" si="29"/>
        <v/>
      </c>
      <c r="Q641" s="63">
        <f t="shared" si="30"/>
        <v>0</v>
      </c>
    </row>
    <row r="642" spans="9:17" x14ac:dyDescent="0.25">
      <c r="I642" s="66" t="e">
        <f t="shared" ref="I642:I705" si="31">G642/H642</f>
        <v>#DIV/0!</v>
      </c>
      <c r="J642" s="63">
        <f>_xlfn.IFNA(VLOOKUP(E642,'Bijlage ZZP'!B:M,12,FALSE),0)</f>
        <v>0</v>
      </c>
      <c r="K642" s="63">
        <f>_xlfn.IFNA(VLOOKUP(E642,'Bijlage VPT'!B:M,12,FALSE),0)</f>
        <v>0</v>
      </c>
      <c r="L642" s="63">
        <f>_xlfn.IFNA(VLOOKUP(E642,'Bijlage MPT'!B:N,13,FALSE),0)</f>
        <v>0</v>
      </c>
      <c r="M642" s="63">
        <f>_xlfn.IFNA(INDEX('Bijlage COT'!C:C,MATCH('Betaald tarief 2024'!E642,'Bijlage COT'!A:A,0)),0)</f>
        <v>0</v>
      </c>
      <c r="N642" s="63">
        <f>_xlfn.IFNA(VLOOKUP(E642,'Bijlage NBF'!B:P,15,FALSE),0)</f>
        <v>0</v>
      </c>
      <c r="O642" s="63">
        <f>IF(E642="ZMZ01",I642/(INDEX('Meerzorg gunning'!C:C,MATCH('Betaald tarief 2024'!A642,'Meerzorg gunning'!A:A,0))),MAX(J642:N642))</f>
        <v>0</v>
      </c>
      <c r="P642" s="20" t="str">
        <f t="shared" ref="P642:P705" si="32">IFERROR((I642/O642),"")</f>
        <v/>
      </c>
      <c r="Q642" s="63">
        <f t="shared" si="30"/>
        <v>0</v>
      </c>
    </row>
    <row r="643" spans="9:17" x14ac:dyDescent="0.25">
      <c r="I643" s="66" t="e">
        <f t="shared" si="31"/>
        <v>#DIV/0!</v>
      </c>
      <c r="J643" s="63">
        <f>_xlfn.IFNA(VLOOKUP(E643,'Bijlage ZZP'!B:M,12,FALSE),0)</f>
        <v>0</v>
      </c>
      <c r="K643" s="63">
        <f>_xlfn.IFNA(VLOOKUP(E643,'Bijlage VPT'!B:M,12,FALSE),0)</f>
        <v>0</v>
      </c>
      <c r="L643" s="63">
        <f>_xlfn.IFNA(VLOOKUP(E643,'Bijlage MPT'!B:N,13,FALSE),0)</f>
        <v>0</v>
      </c>
      <c r="M643" s="63">
        <f>_xlfn.IFNA(INDEX('Bijlage COT'!C:C,MATCH('Betaald tarief 2024'!E643,'Bijlage COT'!A:A,0)),0)</f>
        <v>0</v>
      </c>
      <c r="N643" s="63">
        <f>_xlfn.IFNA(VLOOKUP(E643,'Bijlage NBF'!B:P,15,FALSE),0)</f>
        <v>0</v>
      </c>
      <c r="O643" s="63">
        <f>IF(E643="ZMZ01",I643/(INDEX('Meerzorg gunning'!C:C,MATCH('Betaald tarief 2024'!A643,'Meerzorg gunning'!A:A,0))),MAX(J643:N643))</f>
        <v>0</v>
      </c>
      <c r="P643" s="20" t="str">
        <f t="shared" si="32"/>
        <v/>
      </c>
      <c r="Q643" s="63">
        <f t="shared" ref="Q643:Q706" si="33">O643*H643</f>
        <v>0</v>
      </c>
    </row>
    <row r="644" spans="9:17" x14ac:dyDescent="0.25">
      <c r="I644" s="66" t="e">
        <f t="shared" si="31"/>
        <v>#DIV/0!</v>
      </c>
      <c r="J644" s="63">
        <f>_xlfn.IFNA(VLOOKUP(E644,'Bijlage ZZP'!B:M,12,FALSE),0)</f>
        <v>0</v>
      </c>
      <c r="K644" s="63">
        <f>_xlfn.IFNA(VLOOKUP(E644,'Bijlage VPT'!B:M,12,FALSE),0)</f>
        <v>0</v>
      </c>
      <c r="L644" s="63">
        <f>_xlfn.IFNA(VLOOKUP(E644,'Bijlage MPT'!B:N,13,FALSE),0)</f>
        <v>0</v>
      </c>
      <c r="M644" s="63">
        <f>_xlfn.IFNA(INDEX('Bijlage COT'!C:C,MATCH('Betaald tarief 2024'!E644,'Bijlage COT'!A:A,0)),0)</f>
        <v>0</v>
      </c>
      <c r="N644" s="63">
        <f>_xlfn.IFNA(VLOOKUP(E644,'Bijlage NBF'!B:P,15,FALSE),0)</f>
        <v>0</v>
      </c>
      <c r="O644" s="63">
        <f>IF(E644="ZMZ01",I644/(INDEX('Meerzorg gunning'!C:C,MATCH('Betaald tarief 2024'!A644,'Meerzorg gunning'!A:A,0))),MAX(J644:N644))</f>
        <v>0</v>
      </c>
      <c r="P644" s="20" t="str">
        <f t="shared" si="32"/>
        <v/>
      </c>
      <c r="Q644" s="63">
        <f t="shared" si="33"/>
        <v>0</v>
      </c>
    </row>
    <row r="645" spans="9:17" x14ac:dyDescent="0.25">
      <c r="I645" s="66" t="e">
        <f t="shared" si="31"/>
        <v>#DIV/0!</v>
      </c>
      <c r="J645" s="63">
        <f>_xlfn.IFNA(VLOOKUP(E645,'Bijlage ZZP'!B:M,12,FALSE),0)</f>
        <v>0</v>
      </c>
      <c r="K645" s="63">
        <f>_xlfn.IFNA(VLOOKUP(E645,'Bijlage VPT'!B:M,12,FALSE),0)</f>
        <v>0</v>
      </c>
      <c r="L645" s="63">
        <f>_xlfn.IFNA(VLOOKUP(E645,'Bijlage MPT'!B:N,13,FALSE),0)</f>
        <v>0</v>
      </c>
      <c r="M645" s="63">
        <f>_xlfn.IFNA(INDEX('Bijlage COT'!C:C,MATCH('Betaald tarief 2024'!E645,'Bijlage COT'!A:A,0)),0)</f>
        <v>0</v>
      </c>
      <c r="N645" s="63">
        <f>_xlfn.IFNA(VLOOKUP(E645,'Bijlage NBF'!B:P,15,FALSE),0)</f>
        <v>0</v>
      </c>
      <c r="O645" s="63">
        <f>IF(E645="ZMZ01",I645/(INDEX('Meerzorg gunning'!C:C,MATCH('Betaald tarief 2024'!A645,'Meerzorg gunning'!A:A,0))),MAX(J645:N645))</f>
        <v>0</v>
      </c>
      <c r="P645" s="20" t="str">
        <f t="shared" si="32"/>
        <v/>
      </c>
      <c r="Q645" s="63">
        <f t="shared" si="33"/>
        <v>0</v>
      </c>
    </row>
    <row r="646" spans="9:17" x14ac:dyDescent="0.25">
      <c r="I646" s="66" t="e">
        <f t="shared" si="31"/>
        <v>#DIV/0!</v>
      </c>
      <c r="J646" s="63">
        <f>_xlfn.IFNA(VLOOKUP(E646,'Bijlage ZZP'!B:M,12,FALSE),0)</f>
        <v>0</v>
      </c>
      <c r="K646" s="63">
        <f>_xlfn.IFNA(VLOOKUP(E646,'Bijlage VPT'!B:M,12,FALSE),0)</f>
        <v>0</v>
      </c>
      <c r="L646" s="63">
        <f>_xlfn.IFNA(VLOOKUP(E646,'Bijlage MPT'!B:N,13,FALSE),0)</f>
        <v>0</v>
      </c>
      <c r="M646" s="63">
        <f>_xlfn.IFNA(INDEX('Bijlage COT'!C:C,MATCH('Betaald tarief 2024'!E646,'Bijlage COT'!A:A,0)),0)</f>
        <v>0</v>
      </c>
      <c r="N646" s="63">
        <f>_xlfn.IFNA(VLOOKUP(E646,'Bijlage NBF'!B:P,15,FALSE),0)</f>
        <v>0</v>
      </c>
      <c r="O646" s="63">
        <f>IF(E646="ZMZ01",I646/(INDEX('Meerzorg gunning'!C:C,MATCH('Betaald tarief 2024'!A646,'Meerzorg gunning'!A:A,0))),MAX(J646:N646))</f>
        <v>0</v>
      </c>
      <c r="P646" s="20" t="str">
        <f t="shared" si="32"/>
        <v/>
      </c>
      <c r="Q646" s="63">
        <f t="shared" si="33"/>
        <v>0</v>
      </c>
    </row>
    <row r="647" spans="9:17" x14ac:dyDescent="0.25">
      <c r="I647" s="66" t="e">
        <f t="shared" si="31"/>
        <v>#DIV/0!</v>
      </c>
      <c r="J647" s="63">
        <f>_xlfn.IFNA(VLOOKUP(E647,'Bijlage ZZP'!B:M,12,FALSE),0)</f>
        <v>0</v>
      </c>
      <c r="K647" s="63">
        <f>_xlfn.IFNA(VLOOKUP(E647,'Bijlage VPT'!B:M,12,FALSE),0)</f>
        <v>0</v>
      </c>
      <c r="L647" s="63">
        <f>_xlfn.IFNA(VLOOKUP(E647,'Bijlage MPT'!B:N,13,FALSE),0)</f>
        <v>0</v>
      </c>
      <c r="M647" s="63">
        <f>_xlfn.IFNA(INDEX('Bijlage COT'!C:C,MATCH('Betaald tarief 2024'!E647,'Bijlage COT'!A:A,0)),0)</f>
        <v>0</v>
      </c>
      <c r="N647" s="63">
        <f>_xlfn.IFNA(VLOOKUP(E647,'Bijlage NBF'!B:P,15,FALSE),0)</f>
        <v>0</v>
      </c>
      <c r="O647" s="63">
        <f>IF(E647="ZMZ01",I647/(INDEX('Meerzorg gunning'!C:C,MATCH('Betaald tarief 2024'!A647,'Meerzorg gunning'!A:A,0))),MAX(J647:N647))</f>
        <v>0</v>
      </c>
      <c r="P647" s="20" t="str">
        <f t="shared" si="32"/>
        <v/>
      </c>
      <c r="Q647" s="63">
        <f t="shared" si="33"/>
        <v>0</v>
      </c>
    </row>
    <row r="648" spans="9:17" x14ac:dyDescent="0.25">
      <c r="I648" s="66" t="e">
        <f t="shared" si="31"/>
        <v>#DIV/0!</v>
      </c>
      <c r="J648" s="63">
        <f>_xlfn.IFNA(VLOOKUP(E648,'Bijlage ZZP'!B:M,12,FALSE),0)</f>
        <v>0</v>
      </c>
      <c r="K648" s="63">
        <f>_xlfn.IFNA(VLOOKUP(E648,'Bijlage VPT'!B:M,12,FALSE),0)</f>
        <v>0</v>
      </c>
      <c r="L648" s="63">
        <f>_xlfn.IFNA(VLOOKUP(E648,'Bijlage MPT'!B:N,13,FALSE),0)</f>
        <v>0</v>
      </c>
      <c r="M648" s="63">
        <f>_xlfn.IFNA(INDEX('Bijlage COT'!C:C,MATCH('Betaald tarief 2024'!E648,'Bijlage COT'!A:A,0)),0)</f>
        <v>0</v>
      </c>
      <c r="N648" s="63">
        <f>_xlfn.IFNA(VLOOKUP(E648,'Bijlage NBF'!B:P,15,FALSE),0)</f>
        <v>0</v>
      </c>
      <c r="O648" s="63">
        <f>IF(E648="ZMZ01",I648/(INDEX('Meerzorg gunning'!C:C,MATCH('Betaald tarief 2024'!A648,'Meerzorg gunning'!A:A,0))),MAX(J648:N648))</f>
        <v>0</v>
      </c>
      <c r="P648" s="20" t="str">
        <f t="shared" si="32"/>
        <v/>
      </c>
      <c r="Q648" s="63">
        <f t="shared" si="33"/>
        <v>0</v>
      </c>
    </row>
    <row r="649" spans="9:17" x14ac:dyDescent="0.25">
      <c r="I649" s="66" t="e">
        <f t="shared" si="31"/>
        <v>#DIV/0!</v>
      </c>
      <c r="J649" s="63">
        <f>_xlfn.IFNA(VLOOKUP(E649,'Bijlage ZZP'!B:M,12,FALSE),0)</f>
        <v>0</v>
      </c>
      <c r="K649" s="63">
        <f>_xlfn.IFNA(VLOOKUP(E649,'Bijlage VPT'!B:M,12,FALSE),0)</f>
        <v>0</v>
      </c>
      <c r="L649" s="63">
        <f>_xlfn.IFNA(VLOOKUP(E649,'Bijlage MPT'!B:N,13,FALSE),0)</f>
        <v>0</v>
      </c>
      <c r="M649" s="63">
        <f>_xlfn.IFNA(INDEX('Bijlage COT'!C:C,MATCH('Betaald tarief 2024'!E649,'Bijlage COT'!A:A,0)),0)</f>
        <v>0</v>
      </c>
      <c r="N649" s="63">
        <f>_xlfn.IFNA(VLOOKUP(E649,'Bijlage NBF'!B:P,15,FALSE),0)</f>
        <v>0</v>
      </c>
      <c r="O649" s="63">
        <f>IF(E649="ZMZ01",I649/(INDEX('Meerzorg gunning'!C:C,MATCH('Betaald tarief 2024'!A649,'Meerzorg gunning'!A:A,0))),MAX(J649:N649))</f>
        <v>0</v>
      </c>
      <c r="P649" s="20" t="str">
        <f t="shared" si="32"/>
        <v/>
      </c>
      <c r="Q649" s="63">
        <f t="shared" si="33"/>
        <v>0</v>
      </c>
    </row>
    <row r="650" spans="9:17" x14ac:dyDescent="0.25">
      <c r="I650" s="66" t="e">
        <f t="shared" si="31"/>
        <v>#DIV/0!</v>
      </c>
      <c r="J650" s="63">
        <f>_xlfn.IFNA(VLOOKUP(E650,'Bijlage ZZP'!B:M,12,FALSE),0)</f>
        <v>0</v>
      </c>
      <c r="K650" s="63">
        <f>_xlfn.IFNA(VLOOKUP(E650,'Bijlage VPT'!B:M,12,FALSE),0)</f>
        <v>0</v>
      </c>
      <c r="L650" s="63">
        <f>_xlfn.IFNA(VLOOKUP(E650,'Bijlage MPT'!B:N,13,FALSE),0)</f>
        <v>0</v>
      </c>
      <c r="M650" s="63">
        <f>_xlfn.IFNA(INDEX('Bijlage COT'!C:C,MATCH('Betaald tarief 2024'!E650,'Bijlage COT'!A:A,0)),0)</f>
        <v>0</v>
      </c>
      <c r="N650" s="63">
        <f>_xlfn.IFNA(VLOOKUP(E650,'Bijlage NBF'!B:P,15,FALSE),0)</f>
        <v>0</v>
      </c>
      <c r="O650" s="63">
        <f>IF(E650="ZMZ01",I650/(INDEX('Meerzorg gunning'!C:C,MATCH('Betaald tarief 2024'!A650,'Meerzorg gunning'!A:A,0))),MAX(J650:N650))</f>
        <v>0</v>
      </c>
      <c r="P650" s="20" t="str">
        <f t="shared" si="32"/>
        <v/>
      </c>
      <c r="Q650" s="63">
        <f t="shared" si="33"/>
        <v>0</v>
      </c>
    </row>
    <row r="651" spans="9:17" x14ac:dyDescent="0.25">
      <c r="I651" s="66" t="e">
        <f t="shared" si="31"/>
        <v>#DIV/0!</v>
      </c>
      <c r="J651" s="63">
        <f>_xlfn.IFNA(VLOOKUP(E651,'Bijlage ZZP'!B:M,12,FALSE),0)</f>
        <v>0</v>
      </c>
      <c r="K651" s="63">
        <f>_xlfn.IFNA(VLOOKUP(E651,'Bijlage VPT'!B:M,12,FALSE),0)</f>
        <v>0</v>
      </c>
      <c r="L651" s="63">
        <f>_xlfn.IFNA(VLOOKUP(E651,'Bijlage MPT'!B:N,13,FALSE),0)</f>
        <v>0</v>
      </c>
      <c r="M651" s="63">
        <f>_xlfn.IFNA(INDEX('Bijlage COT'!C:C,MATCH('Betaald tarief 2024'!E651,'Bijlage COT'!A:A,0)),0)</f>
        <v>0</v>
      </c>
      <c r="N651" s="63">
        <f>_xlfn.IFNA(VLOOKUP(E651,'Bijlage NBF'!B:P,15,FALSE),0)</f>
        <v>0</v>
      </c>
      <c r="O651" s="63">
        <f>IF(E651="ZMZ01",I651/(INDEX('Meerzorg gunning'!C:C,MATCH('Betaald tarief 2024'!A651,'Meerzorg gunning'!A:A,0))),MAX(J651:N651))</f>
        <v>0</v>
      </c>
      <c r="P651" s="20" t="str">
        <f t="shared" si="32"/>
        <v/>
      </c>
      <c r="Q651" s="63">
        <f t="shared" si="33"/>
        <v>0</v>
      </c>
    </row>
    <row r="652" spans="9:17" x14ac:dyDescent="0.25">
      <c r="I652" s="66" t="e">
        <f t="shared" si="31"/>
        <v>#DIV/0!</v>
      </c>
      <c r="J652" s="63">
        <f>_xlfn.IFNA(VLOOKUP(E652,'Bijlage ZZP'!B:M,12,FALSE),0)</f>
        <v>0</v>
      </c>
      <c r="K652" s="63">
        <f>_xlfn.IFNA(VLOOKUP(E652,'Bijlage VPT'!B:M,12,FALSE),0)</f>
        <v>0</v>
      </c>
      <c r="L652" s="63">
        <f>_xlfn.IFNA(VLOOKUP(E652,'Bijlage MPT'!B:N,13,FALSE),0)</f>
        <v>0</v>
      </c>
      <c r="M652" s="63">
        <f>_xlfn.IFNA(INDEX('Bijlage COT'!C:C,MATCH('Betaald tarief 2024'!E652,'Bijlage COT'!A:A,0)),0)</f>
        <v>0</v>
      </c>
      <c r="N652" s="63">
        <f>_xlfn.IFNA(VLOOKUP(E652,'Bijlage NBF'!B:P,15,FALSE),0)</f>
        <v>0</v>
      </c>
      <c r="O652" s="63">
        <f>IF(E652="ZMZ01",I652/(INDEX('Meerzorg gunning'!C:C,MATCH('Betaald tarief 2024'!A652,'Meerzorg gunning'!A:A,0))),MAX(J652:N652))</f>
        <v>0</v>
      </c>
      <c r="P652" s="20" t="str">
        <f t="shared" si="32"/>
        <v/>
      </c>
      <c r="Q652" s="63">
        <f t="shared" si="33"/>
        <v>0</v>
      </c>
    </row>
    <row r="653" spans="9:17" x14ac:dyDescent="0.25">
      <c r="I653" s="66" t="e">
        <f t="shared" si="31"/>
        <v>#DIV/0!</v>
      </c>
      <c r="J653" s="63">
        <f>_xlfn.IFNA(VLOOKUP(E653,'Bijlage ZZP'!B:M,12,FALSE),0)</f>
        <v>0</v>
      </c>
      <c r="K653" s="63">
        <f>_xlfn.IFNA(VLOOKUP(E653,'Bijlage VPT'!B:M,12,FALSE),0)</f>
        <v>0</v>
      </c>
      <c r="L653" s="63">
        <f>_xlfn.IFNA(VLOOKUP(E653,'Bijlage MPT'!B:N,13,FALSE),0)</f>
        <v>0</v>
      </c>
      <c r="M653" s="63">
        <f>_xlfn.IFNA(INDEX('Bijlage COT'!C:C,MATCH('Betaald tarief 2024'!E653,'Bijlage COT'!A:A,0)),0)</f>
        <v>0</v>
      </c>
      <c r="N653" s="63">
        <f>_xlfn.IFNA(VLOOKUP(E653,'Bijlage NBF'!B:P,15,FALSE),0)</f>
        <v>0</v>
      </c>
      <c r="O653" s="63">
        <f>IF(E653="ZMZ01",I653/(INDEX('Meerzorg gunning'!C:C,MATCH('Betaald tarief 2024'!A653,'Meerzorg gunning'!A:A,0))),MAX(J653:N653))</f>
        <v>0</v>
      </c>
      <c r="P653" s="20" t="str">
        <f t="shared" si="32"/>
        <v/>
      </c>
      <c r="Q653" s="63">
        <f t="shared" si="33"/>
        <v>0</v>
      </c>
    </row>
    <row r="654" spans="9:17" x14ac:dyDescent="0.25">
      <c r="I654" s="66" t="e">
        <f t="shared" si="31"/>
        <v>#DIV/0!</v>
      </c>
      <c r="J654" s="63">
        <f>_xlfn.IFNA(VLOOKUP(E654,'Bijlage ZZP'!B:M,12,FALSE),0)</f>
        <v>0</v>
      </c>
      <c r="K654" s="63">
        <f>_xlfn.IFNA(VLOOKUP(E654,'Bijlage VPT'!B:M,12,FALSE),0)</f>
        <v>0</v>
      </c>
      <c r="L654" s="63">
        <f>_xlfn.IFNA(VLOOKUP(E654,'Bijlage MPT'!B:N,13,FALSE),0)</f>
        <v>0</v>
      </c>
      <c r="M654" s="63">
        <f>_xlfn.IFNA(INDEX('Bijlage COT'!C:C,MATCH('Betaald tarief 2024'!E654,'Bijlage COT'!A:A,0)),0)</f>
        <v>0</v>
      </c>
      <c r="N654" s="63">
        <f>_xlfn.IFNA(VLOOKUP(E654,'Bijlage NBF'!B:P,15,FALSE),0)</f>
        <v>0</v>
      </c>
      <c r="O654" s="63">
        <f>IF(E654="ZMZ01",I654/(INDEX('Meerzorg gunning'!C:C,MATCH('Betaald tarief 2024'!A654,'Meerzorg gunning'!A:A,0))),MAX(J654:N654))</f>
        <v>0</v>
      </c>
      <c r="P654" s="20" t="str">
        <f t="shared" si="32"/>
        <v/>
      </c>
      <c r="Q654" s="63">
        <f t="shared" si="33"/>
        <v>0</v>
      </c>
    </row>
    <row r="655" spans="9:17" x14ac:dyDescent="0.25">
      <c r="I655" s="66" t="e">
        <f t="shared" si="31"/>
        <v>#DIV/0!</v>
      </c>
      <c r="J655" s="63">
        <f>_xlfn.IFNA(VLOOKUP(E655,'Bijlage ZZP'!B:M,12,FALSE),0)</f>
        <v>0</v>
      </c>
      <c r="K655" s="63">
        <f>_xlfn.IFNA(VLOOKUP(E655,'Bijlage VPT'!B:M,12,FALSE),0)</f>
        <v>0</v>
      </c>
      <c r="L655" s="63">
        <f>_xlfn.IFNA(VLOOKUP(E655,'Bijlage MPT'!B:N,13,FALSE),0)</f>
        <v>0</v>
      </c>
      <c r="M655" s="63">
        <f>_xlfn.IFNA(INDEX('Bijlage COT'!C:C,MATCH('Betaald tarief 2024'!E655,'Bijlage COT'!A:A,0)),0)</f>
        <v>0</v>
      </c>
      <c r="N655" s="63">
        <f>_xlfn.IFNA(VLOOKUP(E655,'Bijlage NBF'!B:P,15,FALSE),0)</f>
        <v>0</v>
      </c>
      <c r="O655" s="63">
        <f>IF(E655="ZMZ01",I655/(INDEX('Meerzorg gunning'!C:C,MATCH('Betaald tarief 2024'!A655,'Meerzorg gunning'!A:A,0))),MAX(J655:N655))</f>
        <v>0</v>
      </c>
      <c r="P655" s="20" t="str">
        <f t="shared" si="32"/>
        <v/>
      </c>
      <c r="Q655" s="63">
        <f t="shared" si="33"/>
        <v>0</v>
      </c>
    </row>
    <row r="656" spans="9:17" x14ac:dyDescent="0.25">
      <c r="I656" s="66" t="e">
        <f t="shared" si="31"/>
        <v>#DIV/0!</v>
      </c>
      <c r="J656" s="63">
        <f>_xlfn.IFNA(VLOOKUP(E656,'Bijlage ZZP'!B:M,12,FALSE),0)</f>
        <v>0</v>
      </c>
      <c r="K656" s="63">
        <f>_xlfn.IFNA(VLOOKUP(E656,'Bijlage VPT'!B:M,12,FALSE),0)</f>
        <v>0</v>
      </c>
      <c r="L656" s="63">
        <f>_xlfn.IFNA(VLOOKUP(E656,'Bijlage MPT'!B:N,13,FALSE),0)</f>
        <v>0</v>
      </c>
      <c r="M656" s="63">
        <f>_xlfn.IFNA(INDEX('Bijlage COT'!C:C,MATCH('Betaald tarief 2024'!E656,'Bijlage COT'!A:A,0)),0)</f>
        <v>0</v>
      </c>
      <c r="N656" s="63">
        <f>_xlfn.IFNA(VLOOKUP(E656,'Bijlage NBF'!B:P,15,FALSE),0)</f>
        <v>0</v>
      </c>
      <c r="O656" s="63">
        <f>IF(E656="ZMZ01",I656/(INDEX('Meerzorg gunning'!C:C,MATCH('Betaald tarief 2024'!A656,'Meerzorg gunning'!A:A,0))),MAX(J656:N656))</f>
        <v>0</v>
      </c>
      <c r="P656" s="20" t="str">
        <f t="shared" si="32"/>
        <v/>
      </c>
      <c r="Q656" s="63">
        <f t="shared" si="33"/>
        <v>0</v>
      </c>
    </row>
    <row r="657" spans="9:17" x14ac:dyDescent="0.25">
      <c r="I657" s="66" t="e">
        <f t="shared" si="31"/>
        <v>#DIV/0!</v>
      </c>
      <c r="J657" s="63">
        <f>_xlfn.IFNA(VLOOKUP(E657,'Bijlage ZZP'!B:M,12,FALSE),0)</f>
        <v>0</v>
      </c>
      <c r="K657" s="63">
        <f>_xlfn.IFNA(VLOOKUP(E657,'Bijlage VPT'!B:M,12,FALSE),0)</f>
        <v>0</v>
      </c>
      <c r="L657" s="63">
        <f>_xlfn.IFNA(VLOOKUP(E657,'Bijlage MPT'!B:N,13,FALSE),0)</f>
        <v>0</v>
      </c>
      <c r="M657" s="63">
        <f>_xlfn.IFNA(INDEX('Bijlage COT'!C:C,MATCH('Betaald tarief 2024'!E657,'Bijlage COT'!A:A,0)),0)</f>
        <v>0</v>
      </c>
      <c r="N657" s="63">
        <f>_xlfn.IFNA(VLOOKUP(E657,'Bijlage NBF'!B:P,15,FALSE),0)</f>
        <v>0</v>
      </c>
      <c r="O657" s="63">
        <f>IF(E657="ZMZ01",I657/(INDEX('Meerzorg gunning'!C:C,MATCH('Betaald tarief 2024'!A657,'Meerzorg gunning'!A:A,0))),MAX(J657:N657))</f>
        <v>0</v>
      </c>
      <c r="P657" s="20" t="str">
        <f t="shared" si="32"/>
        <v/>
      </c>
      <c r="Q657" s="63">
        <f t="shared" si="33"/>
        <v>0</v>
      </c>
    </row>
    <row r="658" spans="9:17" x14ac:dyDescent="0.25">
      <c r="I658" s="66" t="e">
        <f t="shared" si="31"/>
        <v>#DIV/0!</v>
      </c>
      <c r="J658" s="63">
        <f>_xlfn.IFNA(VLOOKUP(E658,'Bijlage ZZP'!B:M,12,FALSE),0)</f>
        <v>0</v>
      </c>
      <c r="K658" s="63">
        <f>_xlfn.IFNA(VLOOKUP(E658,'Bijlage VPT'!B:M,12,FALSE),0)</f>
        <v>0</v>
      </c>
      <c r="L658" s="63">
        <f>_xlfn.IFNA(VLOOKUP(E658,'Bijlage MPT'!B:N,13,FALSE),0)</f>
        <v>0</v>
      </c>
      <c r="M658" s="63">
        <f>_xlfn.IFNA(INDEX('Bijlage COT'!C:C,MATCH('Betaald tarief 2024'!E658,'Bijlage COT'!A:A,0)),0)</f>
        <v>0</v>
      </c>
      <c r="N658" s="63">
        <f>_xlfn.IFNA(VLOOKUP(E658,'Bijlage NBF'!B:P,15,FALSE),0)</f>
        <v>0</v>
      </c>
      <c r="O658" s="63">
        <f>IF(E658="ZMZ01",I658/(INDEX('Meerzorg gunning'!C:C,MATCH('Betaald tarief 2024'!A658,'Meerzorg gunning'!A:A,0))),MAX(J658:N658))</f>
        <v>0</v>
      </c>
      <c r="P658" s="20" t="str">
        <f t="shared" si="32"/>
        <v/>
      </c>
      <c r="Q658" s="63">
        <f t="shared" si="33"/>
        <v>0</v>
      </c>
    </row>
    <row r="659" spans="9:17" x14ac:dyDescent="0.25">
      <c r="I659" s="66" t="e">
        <f t="shared" si="31"/>
        <v>#DIV/0!</v>
      </c>
      <c r="J659" s="63">
        <f>_xlfn.IFNA(VLOOKUP(E659,'Bijlage ZZP'!B:M,12,FALSE),0)</f>
        <v>0</v>
      </c>
      <c r="K659" s="63">
        <f>_xlfn.IFNA(VLOOKUP(E659,'Bijlage VPT'!B:M,12,FALSE),0)</f>
        <v>0</v>
      </c>
      <c r="L659" s="63">
        <f>_xlfn.IFNA(VLOOKUP(E659,'Bijlage MPT'!B:N,13,FALSE),0)</f>
        <v>0</v>
      </c>
      <c r="M659" s="63">
        <f>_xlfn.IFNA(INDEX('Bijlage COT'!C:C,MATCH('Betaald tarief 2024'!E659,'Bijlage COT'!A:A,0)),0)</f>
        <v>0</v>
      </c>
      <c r="N659" s="63">
        <f>_xlfn.IFNA(VLOOKUP(E659,'Bijlage NBF'!B:P,15,FALSE),0)</f>
        <v>0</v>
      </c>
      <c r="O659" s="63">
        <f>IF(E659="ZMZ01",I659/(INDEX('Meerzorg gunning'!C:C,MATCH('Betaald tarief 2024'!A659,'Meerzorg gunning'!A:A,0))),MAX(J659:N659))</f>
        <v>0</v>
      </c>
      <c r="P659" s="20" t="str">
        <f t="shared" si="32"/>
        <v/>
      </c>
      <c r="Q659" s="63">
        <f t="shared" si="33"/>
        <v>0</v>
      </c>
    </row>
    <row r="660" spans="9:17" x14ac:dyDescent="0.25">
      <c r="I660" s="66" t="e">
        <f t="shared" si="31"/>
        <v>#DIV/0!</v>
      </c>
      <c r="J660" s="63">
        <f>_xlfn.IFNA(VLOOKUP(E660,'Bijlage ZZP'!B:M,12,FALSE),0)</f>
        <v>0</v>
      </c>
      <c r="K660" s="63">
        <f>_xlfn.IFNA(VLOOKUP(E660,'Bijlage VPT'!B:M,12,FALSE),0)</f>
        <v>0</v>
      </c>
      <c r="L660" s="63">
        <f>_xlfn.IFNA(VLOOKUP(E660,'Bijlage MPT'!B:N,13,FALSE),0)</f>
        <v>0</v>
      </c>
      <c r="M660" s="63">
        <f>_xlfn.IFNA(INDEX('Bijlage COT'!C:C,MATCH('Betaald tarief 2024'!E660,'Bijlage COT'!A:A,0)),0)</f>
        <v>0</v>
      </c>
      <c r="N660" s="63">
        <f>_xlfn.IFNA(VLOOKUP(E660,'Bijlage NBF'!B:P,15,FALSE),0)</f>
        <v>0</v>
      </c>
      <c r="O660" s="63">
        <f>IF(E660="ZMZ01",I660/(INDEX('Meerzorg gunning'!C:C,MATCH('Betaald tarief 2024'!A660,'Meerzorg gunning'!A:A,0))),MAX(J660:N660))</f>
        <v>0</v>
      </c>
      <c r="P660" s="20" t="str">
        <f t="shared" si="32"/>
        <v/>
      </c>
      <c r="Q660" s="63">
        <f t="shared" si="33"/>
        <v>0</v>
      </c>
    </row>
    <row r="661" spans="9:17" x14ac:dyDescent="0.25">
      <c r="I661" s="66" t="e">
        <f t="shared" si="31"/>
        <v>#DIV/0!</v>
      </c>
      <c r="J661" s="63">
        <f>_xlfn.IFNA(VLOOKUP(E661,'Bijlage ZZP'!B:M,12,FALSE),0)</f>
        <v>0</v>
      </c>
      <c r="K661" s="63">
        <f>_xlfn.IFNA(VLOOKUP(E661,'Bijlage VPT'!B:M,12,FALSE),0)</f>
        <v>0</v>
      </c>
      <c r="L661" s="63">
        <f>_xlfn.IFNA(VLOOKUP(E661,'Bijlage MPT'!B:N,13,FALSE),0)</f>
        <v>0</v>
      </c>
      <c r="M661" s="63">
        <f>_xlfn.IFNA(INDEX('Bijlage COT'!C:C,MATCH('Betaald tarief 2024'!E661,'Bijlage COT'!A:A,0)),0)</f>
        <v>0</v>
      </c>
      <c r="N661" s="63">
        <f>_xlfn.IFNA(VLOOKUP(E661,'Bijlage NBF'!B:P,15,FALSE),0)</f>
        <v>0</v>
      </c>
      <c r="O661" s="63">
        <f>IF(E661="ZMZ01",I661/(INDEX('Meerzorg gunning'!C:C,MATCH('Betaald tarief 2024'!A661,'Meerzorg gunning'!A:A,0))),MAX(J661:N661))</f>
        <v>0</v>
      </c>
      <c r="P661" s="20" t="str">
        <f t="shared" si="32"/>
        <v/>
      </c>
      <c r="Q661" s="63">
        <f t="shared" si="33"/>
        <v>0</v>
      </c>
    </row>
    <row r="662" spans="9:17" x14ac:dyDescent="0.25">
      <c r="I662" s="66" t="e">
        <f t="shared" si="31"/>
        <v>#DIV/0!</v>
      </c>
      <c r="J662" s="63">
        <f>_xlfn.IFNA(VLOOKUP(E662,'Bijlage ZZP'!B:M,12,FALSE),0)</f>
        <v>0</v>
      </c>
      <c r="K662" s="63">
        <f>_xlfn.IFNA(VLOOKUP(E662,'Bijlage VPT'!B:M,12,FALSE),0)</f>
        <v>0</v>
      </c>
      <c r="L662" s="63">
        <f>_xlfn.IFNA(VLOOKUP(E662,'Bijlage MPT'!B:N,13,FALSE),0)</f>
        <v>0</v>
      </c>
      <c r="M662" s="63">
        <f>_xlfn.IFNA(INDEX('Bijlage COT'!C:C,MATCH('Betaald tarief 2024'!E662,'Bijlage COT'!A:A,0)),0)</f>
        <v>0</v>
      </c>
      <c r="N662" s="63">
        <f>_xlfn.IFNA(VLOOKUP(E662,'Bijlage NBF'!B:P,15,FALSE),0)</f>
        <v>0</v>
      </c>
      <c r="O662" s="63">
        <f>IF(E662="ZMZ01",I662/(INDEX('Meerzorg gunning'!C:C,MATCH('Betaald tarief 2024'!A662,'Meerzorg gunning'!A:A,0))),MAX(J662:N662))</f>
        <v>0</v>
      </c>
      <c r="P662" s="20" t="str">
        <f t="shared" si="32"/>
        <v/>
      </c>
      <c r="Q662" s="63">
        <f t="shared" si="33"/>
        <v>0</v>
      </c>
    </row>
    <row r="663" spans="9:17" x14ac:dyDescent="0.25">
      <c r="I663" s="66" t="e">
        <f t="shared" si="31"/>
        <v>#DIV/0!</v>
      </c>
      <c r="J663" s="63">
        <f>_xlfn.IFNA(VLOOKUP(E663,'Bijlage ZZP'!B:M,12,FALSE),0)</f>
        <v>0</v>
      </c>
      <c r="K663" s="63">
        <f>_xlfn.IFNA(VLOOKUP(E663,'Bijlage VPT'!B:M,12,FALSE),0)</f>
        <v>0</v>
      </c>
      <c r="L663" s="63">
        <f>_xlfn.IFNA(VLOOKUP(E663,'Bijlage MPT'!B:N,13,FALSE),0)</f>
        <v>0</v>
      </c>
      <c r="M663" s="63">
        <f>_xlfn.IFNA(INDEX('Bijlage COT'!C:C,MATCH('Betaald tarief 2024'!E663,'Bijlage COT'!A:A,0)),0)</f>
        <v>0</v>
      </c>
      <c r="N663" s="63">
        <f>_xlfn.IFNA(VLOOKUP(E663,'Bijlage NBF'!B:P,15,FALSE),0)</f>
        <v>0</v>
      </c>
      <c r="O663" s="63">
        <f>IF(E663="ZMZ01",I663/(INDEX('Meerzorg gunning'!C:C,MATCH('Betaald tarief 2024'!A663,'Meerzorg gunning'!A:A,0))),MAX(J663:N663))</f>
        <v>0</v>
      </c>
      <c r="P663" s="20" t="str">
        <f t="shared" si="32"/>
        <v/>
      </c>
      <c r="Q663" s="63">
        <f t="shared" si="33"/>
        <v>0</v>
      </c>
    </row>
    <row r="664" spans="9:17" x14ac:dyDescent="0.25">
      <c r="I664" s="66" t="e">
        <f t="shared" si="31"/>
        <v>#DIV/0!</v>
      </c>
      <c r="J664" s="63">
        <f>_xlfn.IFNA(VLOOKUP(E664,'Bijlage ZZP'!B:M,12,FALSE),0)</f>
        <v>0</v>
      </c>
      <c r="K664" s="63">
        <f>_xlfn.IFNA(VLOOKUP(E664,'Bijlage VPT'!B:M,12,FALSE),0)</f>
        <v>0</v>
      </c>
      <c r="L664" s="63">
        <f>_xlfn.IFNA(VLOOKUP(E664,'Bijlage MPT'!B:N,13,FALSE),0)</f>
        <v>0</v>
      </c>
      <c r="M664" s="63">
        <f>_xlfn.IFNA(INDEX('Bijlage COT'!C:C,MATCH('Betaald tarief 2024'!E664,'Bijlage COT'!A:A,0)),0)</f>
        <v>0</v>
      </c>
      <c r="N664" s="63">
        <f>_xlfn.IFNA(VLOOKUP(E664,'Bijlage NBF'!B:P,15,FALSE),0)</f>
        <v>0</v>
      </c>
      <c r="O664" s="63">
        <f>IF(E664="ZMZ01",I664/(INDEX('Meerzorg gunning'!C:C,MATCH('Betaald tarief 2024'!A664,'Meerzorg gunning'!A:A,0))),MAX(J664:N664))</f>
        <v>0</v>
      </c>
      <c r="P664" s="20" t="str">
        <f t="shared" si="32"/>
        <v/>
      </c>
      <c r="Q664" s="63">
        <f t="shared" si="33"/>
        <v>0</v>
      </c>
    </row>
    <row r="665" spans="9:17" x14ac:dyDescent="0.25">
      <c r="I665" s="66" t="e">
        <f t="shared" si="31"/>
        <v>#DIV/0!</v>
      </c>
      <c r="J665" s="63">
        <f>_xlfn.IFNA(VLOOKUP(E665,'Bijlage ZZP'!B:M,12,FALSE),0)</f>
        <v>0</v>
      </c>
      <c r="K665" s="63">
        <f>_xlfn.IFNA(VLOOKUP(E665,'Bijlage VPT'!B:M,12,FALSE),0)</f>
        <v>0</v>
      </c>
      <c r="L665" s="63">
        <f>_xlfn.IFNA(VLOOKUP(E665,'Bijlage MPT'!B:N,13,FALSE),0)</f>
        <v>0</v>
      </c>
      <c r="M665" s="63">
        <f>_xlfn.IFNA(INDEX('Bijlage COT'!C:C,MATCH('Betaald tarief 2024'!E665,'Bijlage COT'!A:A,0)),0)</f>
        <v>0</v>
      </c>
      <c r="N665" s="63">
        <f>_xlfn.IFNA(VLOOKUP(E665,'Bijlage NBF'!B:P,15,FALSE),0)</f>
        <v>0</v>
      </c>
      <c r="O665" s="63">
        <f>IF(E665="ZMZ01",I665/(INDEX('Meerzorg gunning'!C:C,MATCH('Betaald tarief 2024'!A665,'Meerzorg gunning'!A:A,0))),MAX(J665:N665))</f>
        <v>0</v>
      </c>
      <c r="P665" s="20" t="str">
        <f t="shared" si="32"/>
        <v/>
      </c>
      <c r="Q665" s="63">
        <f t="shared" si="33"/>
        <v>0</v>
      </c>
    </row>
    <row r="666" spans="9:17" x14ac:dyDescent="0.25">
      <c r="I666" s="66" t="e">
        <f t="shared" si="31"/>
        <v>#DIV/0!</v>
      </c>
      <c r="J666" s="63">
        <f>_xlfn.IFNA(VLOOKUP(E666,'Bijlage ZZP'!B:M,12,FALSE),0)</f>
        <v>0</v>
      </c>
      <c r="K666" s="63">
        <f>_xlfn.IFNA(VLOOKUP(E666,'Bijlage VPT'!B:M,12,FALSE),0)</f>
        <v>0</v>
      </c>
      <c r="L666" s="63">
        <f>_xlfn.IFNA(VLOOKUP(E666,'Bijlage MPT'!B:N,13,FALSE),0)</f>
        <v>0</v>
      </c>
      <c r="M666" s="63">
        <f>_xlfn.IFNA(INDEX('Bijlage COT'!C:C,MATCH('Betaald tarief 2024'!E666,'Bijlage COT'!A:A,0)),0)</f>
        <v>0</v>
      </c>
      <c r="N666" s="63">
        <f>_xlfn.IFNA(VLOOKUP(E666,'Bijlage NBF'!B:P,15,FALSE),0)</f>
        <v>0</v>
      </c>
      <c r="O666" s="63">
        <f>IF(E666="ZMZ01",I666/(INDEX('Meerzorg gunning'!C:C,MATCH('Betaald tarief 2024'!A666,'Meerzorg gunning'!A:A,0))),MAX(J666:N666))</f>
        <v>0</v>
      </c>
      <c r="P666" s="20" t="str">
        <f t="shared" si="32"/>
        <v/>
      </c>
      <c r="Q666" s="63">
        <f t="shared" si="33"/>
        <v>0</v>
      </c>
    </row>
    <row r="667" spans="9:17" x14ac:dyDescent="0.25">
      <c r="I667" s="66" t="e">
        <f t="shared" si="31"/>
        <v>#DIV/0!</v>
      </c>
      <c r="J667" s="63">
        <f>_xlfn.IFNA(VLOOKUP(E667,'Bijlage ZZP'!B:M,12,FALSE),0)</f>
        <v>0</v>
      </c>
      <c r="K667" s="63">
        <f>_xlfn.IFNA(VLOOKUP(E667,'Bijlage VPT'!B:M,12,FALSE),0)</f>
        <v>0</v>
      </c>
      <c r="L667" s="63">
        <f>_xlfn.IFNA(VLOOKUP(E667,'Bijlage MPT'!B:N,13,FALSE),0)</f>
        <v>0</v>
      </c>
      <c r="M667" s="63">
        <f>_xlfn.IFNA(INDEX('Bijlage COT'!C:C,MATCH('Betaald tarief 2024'!E667,'Bijlage COT'!A:A,0)),0)</f>
        <v>0</v>
      </c>
      <c r="N667" s="63">
        <f>_xlfn.IFNA(VLOOKUP(E667,'Bijlage NBF'!B:P,15,FALSE),0)</f>
        <v>0</v>
      </c>
      <c r="O667" s="63">
        <f>IF(E667="ZMZ01",I667/(INDEX('Meerzorg gunning'!C:C,MATCH('Betaald tarief 2024'!A667,'Meerzorg gunning'!A:A,0))),MAX(J667:N667))</f>
        <v>0</v>
      </c>
      <c r="P667" s="20" t="str">
        <f t="shared" si="32"/>
        <v/>
      </c>
      <c r="Q667" s="63">
        <f t="shared" si="33"/>
        <v>0</v>
      </c>
    </row>
    <row r="668" spans="9:17" x14ac:dyDescent="0.25">
      <c r="I668" s="66" t="e">
        <f t="shared" si="31"/>
        <v>#DIV/0!</v>
      </c>
      <c r="J668" s="63">
        <f>_xlfn.IFNA(VLOOKUP(E668,'Bijlage ZZP'!B:M,12,FALSE),0)</f>
        <v>0</v>
      </c>
      <c r="K668" s="63">
        <f>_xlfn.IFNA(VLOOKUP(E668,'Bijlage VPT'!B:M,12,FALSE),0)</f>
        <v>0</v>
      </c>
      <c r="L668" s="63">
        <f>_xlfn.IFNA(VLOOKUP(E668,'Bijlage MPT'!B:N,13,FALSE),0)</f>
        <v>0</v>
      </c>
      <c r="M668" s="63">
        <f>_xlfn.IFNA(INDEX('Bijlage COT'!C:C,MATCH('Betaald tarief 2024'!E668,'Bijlage COT'!A:A,0)),0)</f>
        <v>0</v>
      </c>
      <c r="N668" s="63">
        <f>_xlfn.IFNA(VLOOKUP(E668,'Bijlage NBF'!B:P,15,FALSE),0)</f>
        <v>0</v>
      </c>
      <c r="O668" s="63">
        <f>IF(E668="ZMZ01",I668/(INDEX('Meerzorg gunning'!C:C,MATCH('Betaald tarief 2024'!A668,'Meerzorg gunning'!A:A,0))),MAX(J668:N668))</f>
        <v>0</v>
      </c>
      <c r="P668" s="20" t="str">
        <f t="shared" si="32"/>
        <v/>
      </c>
      <c r="Q668" s="63">
        <f t="shared" si="33"/>
        <v>0</v>
      </c>
    </row>
    <row r="669" spans="9:17" x14ac:dyDescent="0.25">
      <c r="I669" s="66" t="e">
        <f t="shared" si="31"/>
        <v>#DIV/0!</v>
      </c>
      <c r="J669" s="63">
        <f>_xlfn.IFNA(VLOOKUP(E669,'Bijlage ZZP'!B:M,12,FALSE),0)</f>
        <v>0</v>
      </c>
      <c r="K669" s="63">
        <f>_xlfn.IFNA(VLOOKUP(E669,'Bijlage VPT'!B:M,12,FALSE),0)</f>
        <v>0</v>
      </c>
      <c r="L669" s="63">
        <f>_xlfn.IFNA(VLOOKUP(E669,'Bijlage MPT'!B:N,13,FALSE),0)</f>
        <v>0</v>
      </c>
      <c r="M669" s="63">
        <f>_xlfn.IFNA(INDEX('Bijlage COT'!C:C,MATCH('Betaald tarief 2024'!E669,'Bijlage COT'!A:A,0)),0)</f>
        <v>0</v>
      </c>
      <c r="N669" s="63">
        <f>_xlfn.IFNA(VLOOKUP(E669,'Bijlage NBF'!B:P,15,FALSE),0)</f>
        <v>0</v>
      </c>
      <c r="O669" s="63">
        <f>IF(E669="ZMZ01",I669/(INDEX('Meerzorg gunning'!C:C,MATCH('Betaald tarief 2024'!A669,'Meerzorg gunning'!A:A,0))),MAX(J669:N669))</f>
        <v>0</v>
      </c>
      <c r="P669" s="20" t="str">
        <f t="shared" si="32"/>
        <v/>
      </c>
      <c r="Q669" s="63">
        <f t="shared" si="33"/>
        <v>0</v>
      </c>
    </row>
    <row r="670" spans="9:17" x14ac:dyDescent="0.25">
      <c r="I670" s="66" t="e">
        <f t="shared" si="31"/>
        <v>#DIV/0!</v>
      </c>
      <c r="J670" s="63">
        <f>_xlfn.IFNA(VLOOKUP(E670,'Bijlage ZZP'!B:M,12,FALSE),0)</f>
        <v>0</v>
      </c>
      <c r="K670" s="63">
        <f>_xlfn.IFNA(VLOOKUP(E670,'Bijlage VPT'!B:M,12,FALSE),0)</f>
        <v>0</v>
      </c>
      <c r="L670" s="63">
        <f>_xlfn.IFNA(VLOOKUP(E670,'Bijlage MPT'!B:N,13,FALSE),0)</f>
        <v>0</v>
      </c>
      <c r="M670" s="63">
        <f>_xlfn.IFNA(INDEX('Bijlage COT'!C:C,MATCH('Betaald tarief 2024'!E670,'Bijlage COT'!A:A,0)),0)</f>
        <v>0</v>
      </c>
      <c r="N670" s="63">
        <f>_xlfn.IFNA(VLOOKUP(E670,'Bijlage NBF'!B:P,15,FALSE),0)</f>
        <v>0</v>
      </c>
      <c r="O670" s="63">
        <f>IF(E670="ZMZ01",I670/(INDEX('Meerzorg gunning'!C:C,MATCH('Betaald tarief 2024'!A670,'Meerzorg gunning'!A:A,0))),MAX(J670:N670))</f>
        <v>0</v>
      </c>
      <c r="P670" s="20" t="str">
        <f t="shared" si="32"/>
        <v/>
      </c>
      <c r="Q670" s="63">
        <f t="shared" si="33"/>
        <v>0</v>
      </c>
    </row>
    <row r="671" spans="9:17" x14ac:dyDescent="0.25">
      <c r="I671" s="66" t="e">
        <f t="shared" si="31"/>
        <v>#DIV/0!</v>
      </c>
      <c r="J671" s="63">
        <f>_xlfn.IFNA(VLOOKUP(E671,'Bijlage ZZP'!B:M,12,FALSE),0)</f>
        <v>0</v>
      </c>
      <c r="K671" s="63">
        <f>_xlfn.IFNA(VLOOKUP(E671,'Bijlage VPT'!B:M,12,FALSE),0)</f>
        <v>0</v>
      </c>
      <c r="L671" s="63">
        <f>_xlfn.IFNA(VLOOKUP(E671,'Bijlage MPT'!B:N,13,FALSE),0)</f>
        <v>0</v>
      </c>
      <c r="M671" s="63">
        <f>_xlfn.IFNA(INDEX('Bijlage COT'!C:C,MATCH('Betaald tarief 2024'!E671,'Bijlage COT'!A:A,0)),0)</f>
        <v>0</v>
      </c>
      <c r="N671" s="63">
        <f>_xlfn.IFNA(VLOOKUP(E671,'Bijlage NBF'!B:P,15,FALSE),0)</f>
        <v>0</v>
      </c>
      <c r="O671" s="63">
        <f>IF(E671="ZMZ01",I671/(INDEX('Meerzorg gunning'!C:C,MATCH('Betaald tarief 2024'!A671,'Meerzorg gunning'!A:A,0))),MAX(J671:N671))</f>
        <v>0</v>
      </c>
      <c r="P671" s="20" t="str">
        <f t="shared" si="32"/>
        <v/>
      </c>
      <c r="Q671" s="63">
        <f t="shared" si="33"/>
        <v>0</v>
      </c>
    </row>
    <row r="672" spans="9:17" x14ac:dyDescent="0.25">
      <c r="I672" s="66" t="e">
        <f t="shared" si="31"/>
        <v>#DIV/0!</v>
      </c>
      <c r="J672" s="63">
        <f>_xlfn.IFNA(VLOOKUP(E672,'Bijlage ZZP'!B:M,12,FALSE),0)</f>
        <v>0</v>
      </c>
      <c r="K672" s="63">
        <f>_xlfn.IFNA(VLOOKUP(E672,'Bijlage VPT'!B:M,12,FALSE),0)</f>
        <v>0</v>
      </c>
      <c r="L672" s="63">
        <f>_xlfn.IFNA(VLOOKUP(E672,'Bijlage MPT'!B:N,13,FALSE),0)</f>
        <v>0</v>
      </c>
      <c r="M672" s="63">
        <f>_xlfn.IFNA(INDEX('Bijlage COT'!C:C,MATCH('Betaald tarief 2024'!E672,'Bijlage COT'!A:A,0)),0)</f>
        <v>0</v>
      </c>
      <c r="N672" s="63">
        <f>_xlfn.IFNA(VLOOKUP(E672,'Bijlage NBF'!B:P,15,FALSE),0)</f>
        <v>0</v>
      </c>
      <c r="O672" s="63">
        <f>IF(E672="ZMZ01",I672/(INDEX('Meerzorg gunning'!C:C,MATCH('Betaald tarief 2024'!A672,'Meerzorg gunning'!A:A,0))),MAX(J672:N672))</f>
        <v>0</v>
      </c>
      <c r="P672" s="20" t="str">
        <f t="shared" si="32"/>
        <v/>
      </c>
      <c r="Q672" s="63">
        <f t="shared" si="33"/>
        <v>0</v>
      </c>
    </row>
    <row r="673" spans="9:17" x14ac:dyDescent="0.25">
      <c r="I673" s="66" t="e">
        <f t="shared" si="31"/>
        <v>#DIV/0!</v>
      </c>
      <c r="J673" s="63">
        <f>_xlfn.IFNA(VLOOKUP(E673,'Bijlage ZZP'!B:M,12,FALSE),0)</f>
        <v>0</v>
      </c>
      <c r="K673" s="63">
        <f>_xlfn.IFNA(VLOOKUP(E673,'Bijlage VPT'!B:M,12,FALSE),0)</f>
        <v>0</v>
      </c>
      <c r="L673" s="63">
        <f>_xlfn.IFNA(VLOOKUP(E673,'Bijlage MPT'!B:N,13,FALSE),0)</f>
        <v>0</v>
      </c>
      <c r="M673" s="63">
        <f>_xlfn.IFNA(INDEX('Bijlage COT'!C:C,MATCH('Betaald tarief 2024'!E673,'Bijlage COT'!A:A,0)),0)</f>
        <v>0</v>
      </c>
      <c r="N673" s="63">
        <f>_xlfn.IFNA(VLOOKUP(E673,'Bijlage NBF'!B:P,15,FALSE),0)</f>
        <v>0</v>
      </c>
      <c r="O673" s="63">
        <f>IF(E673="ZMZ01",I673/(INDEX('Meerzorg gunning'!C:C,MATCH('Betaald tarief 2024'!A673,'Meerzorg gunning'!A:A,0))),MAX(J673:N673))</f>
        <v>0</v>
      </c>
      <c r="P673" s="20" t="str">
        <f t="shared" si="32"/>
        <v/>
      </c>
      <c r="Q673" s="63">
        <f t="shared" si="33"/>
        <v>0</v>
      </c>
    </row>
    <row r="674" spans="9:17" x14ac:dyDescent="0.25">
      <c r="I674" s="66" t="e">
        <f t="shared" si="31"/>
        <v>#DIV/0!</v>
      </c>
      <c r="J674" s="63">
        <f>_xlfn.IFNA(VLOOKUP(E674,'Bijlage ZZP'!B:M,12,FALSE),0)</f>
        <v>0</v>
      </c>
      <c r="K674" s="63">
        <f>_xlfn.IFNA(VLOOKUP(E674,'Bijlage VPT'!B:M,12,FALSE),0)</f>
        <v>0</v>
      </c>
      <c r="L674" s="63">
        <f>_xlfn.IFNA(VLOOKUP(E674,'Bijlage MPT'!B:N,13,FALSE),0)</f>
        <v>0</v>
      </c>
      <c r="M674" s="63">
        <f>_xlfn.IFNA(INDEX('Bijlage COT'!C:C,MATCH('Betaald tarief 2024'!E674,'Bijlage COT'!A:A,0)),0)</f>
        <v>0</v>
      </c>
      <c r="N674" s="63">
        <f>_xlfn.IFNA(VLOOKUP(E674,'Bijlage NBF'!B:P,15,FALSE),0)</f>
        <v>0</v>
      </c>
      <c r="O674" s="63">
        <f>IF(E674="ZMZ01",I674/(INDEX('Meerzorg gunning'!C:C,MATCH('Betaald tarief 2024'!A674,'Meerzorg gunning'!A:A,0))),MAX(J674:N674))</f>
        <v>0</v>
      </c>
      <c r="P674" s="20" t="str">
        <f t="shared" si="32"/>
        <v/>
      </c>
      <c r="Q674" s="63">
        <f t="shared" si="33"/>
        <v>0</v>
      </c>
    </row>
    <row r="675" spans="9:17" x14ac:dyDescent="0.25">
      <c r="I675" s="66" t="e">
        <f t="shared" si="31"/>
        <v>#DIV/0!</v>
      </c>
      <c r="J675" s="63">
        <f>_xlfn.IFNA(VLOOKUP(E675,'Bijlage ZZP'!B:M,12,FALSE),0)</f>
        <v>0</v>
      </c>
      <c r="K675" s="63">
        <f>_xlfn.IFNA(VLOOKUP(E675,'Bijlage VPT'!B:M,12,FALSE),0)</f>
        <v>0</v>
      </c>
      <c r="L675" s="63">
        <f>_xlfn.IFNA(VLOOKUP(E675,'Bijlage MPT'!B:N,13,FALSE),0)</f>
        <v>0</v>
      </c>
      <c r="M675" s="63">
        <f>_xlfn.IFNA(INDEX('Bijlage COT'!C:C,MATCH('Betaald tarief 2024'!E675,'Bijlage COT'!A:A,0)),0)</f>
        <v>0</v>
      </c>
      <c r="N675" s="63">
        <f>_xlfn.IFNA(VLOOKUP(E675,'Bijlage NBF'!B:P,15,FALSE),0)</f>
        <v>0</v>
      </c>
      <c r="O675" s="63">
        <f>IF(E675="ZMZ01",I675/(INDEX('Meerzorg gunning'!C:C,MATCH('Betaald tarief 2024'!A675,'Meerzorg gunning'!A:A,0))),MAX(J675:N675))</f>
        <v>0</v>
      </c>
      <c r="P675" s="20" t="str">
        <f t="shared" si="32"/>
        <v/>
      </c>
      <c r="Q675" s="63">
        <f t="shared" si="33"/>
        <v>0</v>
      </c>
    </row>
    <row r="676" spans="9:17" x14ac:dyDescent="0.25">
      <c r="I676" s="66" t="e">
        <f t="shared" si="31"/>
        <v>#DIV/0!</v>
      </c>
      <c r="J676" s="63">
        <f>_xlfn.IFNA(VLOOKUP(E676,'Bijlage ZZP'!B:M,12,FALSE),0)</f>
        <v>0</v>
      </c>
      <c r="K676" s="63">
        <f>_xlfn.IFNA(VLOOKUP(E676,'Bijlage VPT'!B:M,12,FALSE),0)</f>
        <v>0</v>
      </c>
      <c r="L676" s="63">
        <f>_xlfn.IFNA(VLOOKUP(E676,'Bijlage MPT'!B:N,13,FALSE),0)</f>
        <v>0</v>
      </c>
      <c r="M676" s="63">
        <f>_xlfn.IFNA(INDEX('Bijlage COT'!C:C,MATCH('Betaald tarief 2024'!E676,'Bijlage COT'!A:A,0)),0)</f>
        <v>0</v>
      </c>
      <c r="N676" s="63">
        <f>_xlfn.IFNA(VLOOKUP(E676,'Bijlage NBF'!B:P,15,FALSE),0)</f>
        <v>0</v>
      </c>
      <c r="O676" s="63">
        <f>IF(E676="ZMZ01",I676/(INDEX('Meerzorg gunning'!C:C,MATCH('Betaald tarief 2024'!A676,'Meerzorg gunning'!A:A,0))),MAX(J676:N676))</f>
        <v>0</v>
      </c>
      <c r="P676" s="20" t="str">
        <f t="shared" si="32"/>
        <v/>
      </c>
      <c r="Q676" s="63">
        <f t="shared" si="33"/>
        <v>0</v>
      </c>
    </row>
    <row r="677" spans="9:17" x14ac:dyDescent="0.25">
      <c r="I677" s="66" t="e">
        <f t="shared" si="31"/>
        <v>#DIV/0!</v>
      </c>
      <c r="J677" s="63">
        <f>_xlfn.IFNA(VLOOKUP(E677,'Bijlage ZZP'!B:M,12,FALSE),0)</f>
        <v>0</v>
      </c>
      <c r="K677" s="63">
        <f>_xlfn.IFNA(VLOOKUP(E677,'Bijlage VPT'!B:M,12,FALSE),0)</f>
        <v>0</v>
      </c>
      <c r="L677" s="63">
        <f>_xlfn.IFNA(VLOOKUP(E677,'Bijlage MPT'!B:N,13,FALSE),0)</f>
        <v>0</v>
      </c>
      <c r="M677" s="63">
        <f>_xlfn.IFNA(INDEX('Bijlage COT'!C:C,MATCH('Betaald tarief 2024'!E677,'Bijlage COT'!A:A,0)),0)</f>
        <v>0</v>
      </c>
      <c r="N677" s="63">
        <f>_xlfn.IFNA(VLOOKUP(E677,'Bijlage NBF'!B:P,15,FALSE),0)</f>
        <v>0</v>
      </c>
      <c r="O677" s="63">
        <f>IF(E677="ZMZ01",I677/(INDEX('Meerzorg gunning'!C:C,MATCH('Betaald tarief 2024'!A677,'Meerzorg gunning'!A:A,0))),MAX(J677:N677))</f>
        <v>0</v>
      </c>
      <c r="P677" s="20" t="str">
        <f t="shared" si="32"/>
        <v/>
      </c>
      <c r="Q677" s="63">
        <f t="shared" si="33"/>
        <v>0</v>
      </c>
    </row>
    <row r="678" spans="9:17" x14ac:dyDescent="0.25">
      <c r="I678" s="66" t="e">
        <f t="shared" si="31"/>
        <v>#DIV/0!</v>
      </c>
      <c r="J678" s="63">
        <f>_xlfn.IFNA(VLOOKUP(E678,'Bijlage ZZP'!B:M,12,FALSE),0)</f>
        <v>0</v>
      </c>
      <c r="K678" s="63">
        <f>_xlfn.IFNA(VLOOKUP(E678,'Bijlage VPT'!B:M,12,FALSE),0)</f>
        <v>0</v>
      </c>
      <c r="L678" s="63">
        <f>_xlfn.IFNA(VLOOKUP(E678,'Bijlage MPT'!B:N,13,FALSE),0)</f>
        <v>0</v>
      </c>
      <c r="M678" s="63">
        <f>_xlfn.IFNA(INDEX('Bijlage COT'!C:C,MATCH('Betaald tarief 2024'!E678,'Bijlage COT'!A:A,0)),0)</f>
        <v>0</v>
      </c>
      <c r="N678" s="63">
        <f>_xlfn.IFNA(VLOOKUP(E678,'Bijlage NBF'!B:P,15,FALSE),0)</f>
        <v>0</v>
      </c>
      <c r="O678" s="63">
        <f>IF(E678="ZMZ01",I678/(INDEX('Meerzorg gunning'!C:C,MATCH('Betaald tarief 2024'!A678,'Meerzorg gunning'!A:A,0))),MAX(J678:N678))</f>
        <v>0</v>
      </c>
      <c r="P678" s="20" t="str">
        <f t="shared" si="32"/>
        <v/>
      </c>
      <c r="Q678" s="63">
        <f t="shared" si="33"/>
        <v>0</v>
      </c>
    </row>
    <row r="679" spans="9:17" x14ac:dyDescent="0.25">
      <c r="I679" s="66" t="e">
        <f t="shared" si="31"/>
        <v>#DIV/0!</v>
      </c>
      <c r="J679" s="63">
        <f>_xlfn.IFNA(VLOOKUP(E679,'Bijlage ZZP'!B:M,12,FALSE),0)</f>
        <v>0</v>
      </c>
      <c r="K679" s="63">
        <f>_xlfn.IFNA(VLOOKUP(E679,'Bijlage VPT'!B:M,12,FALSE),0)</f>
        <v>0</v>
      </c>
      <c r="L679" s="63">
        <f>_xlfn.IFNA(VLOOKUP(E679,'Bijlage MPT'!B:N,13,FALSE),0)</f>
        <v>0</v>
      </c>
      <c r="M679" s="63">
        <f>_xlfn.IFNA(INDEX('Bijlage COT'!C:C,MATCH('Betaald tarief 2024'!E679,'Bijlage COT'!A:A,0)),0)</f>
        <v>0</v>
      </c>
      <c r="N679" s="63">
        <f>_xlfn.IFNA(VLOOKUP(E679,'Bijlage NBF'!B:P,15,FALSE),0)</f>
        <v>0</v>
      </c>
      <c r="O679" s="63">
        <f>IF(E679="ZMZ01",I679/(INDEX('Meerzorg gunning'!C:C,MATCH('Betaald tarief 2024'!A679,'Meerzorg gunning'!A:A,0))),MAX(J679:N679))</f>
        <v>0</v>
      </c>
      <c r="P679" s="20" t="str">
        <f t="shared" si="32"/>
        <v/>
      </c>
      <c r="Q679" s="63">
        <f t="shared" si="33"/>
        <v>0</v>
      </c>
    </row>
    <row r="680" spans="9:17" x14ac:dyDescent="0.25">
      <c r="I680" s="66" t="e">
        <f t="shared" si="31"/>
        <v>#DIV/0!</v>
      </c>
      <c r="J680" s="63">
        <f>_xlfn.IFNA(VLOOKUP(E680,'Bijlage ZZP'!B:M,12,FALSE),0)</f>
        <v>0</v>
      </c>
      <c r="K680" s="63">
        <f>_xlfn.IFNA(VLOOKUP(E680,'Bijlage VPT'!B:M,12,FALSE),0)</f>
        <v>0</v>
      </c>
      <c r="L680" s="63">
        <f>_xlfn.IFNA(VLOOKUP(E680,'Bijlage MPT'!B:N,13,FALSE),0)</f>
        <v>0</v>
      </c>
      <c r="M680" s="63">
        <f>_xlfn.IFNA(INDEX('Bijlage COT'!C:C,MATCH('Betaald tarief 2024'!E680,'Bijlage COT'!A:A,0)),0)</f>
        <v>0</v>
      </c>
      <c r="N680" s="63">
        <f>_xlfn.IFNA(VLOOKUP(E680,'Bijlage NBF'!B:P,15,FALSE),0)</f>
        <v>0</v>
      </c>
      <c r="O680" s="63">
        <f>IF(E680="ZMZ01",I680/(INDEX('Meerzorg gunning'!C:C,MATCH('Betaald tarief 2024'!A680,'Meerzorg gunning'!A:A,0))),MAX(J680:N680))</f>
        <v>0</v>
      </c>
      <c r="P680" s="20" t="str">
        <f t="shared" si="32"/>
        <v/>
      </c>
      <c r="Q680" s="63">
        <f t="shared" si="33"/>
        <v>0</v>
      </c>
    </row>
    <row r="681" spans="9:17" x14ac:dyDescent="0.25">
      <c r="I681" s="66" t="e">
        <f t="shared" si="31"/>
        <v>#DIV/0!</v>
      </c>
      <c r="J681" s="63">
        <f>_xlfn.IFNA(VLOOKUP(E681,'Bijlage ZZP'!B:M,12,FALSE),0)</f>
        <v>0</v>
      </c>
      <c r="K681" s="63">
        <f>_xlfn.IFNA(VLOOKUP(E681,'Bijlage VPT'!B:M,12,FALSE),0)</f>
        <v>0</v>
      </c>
      <c r="L681" s="63">
        <f>_xlfn.IFNA(VLOOKUP(E681,'Bijlage MPT'!B:N,13,FALSE),0)</f>
        <v>0</v>
      </c>
      <c r="M681" s="63">
        <f>_xlfn.IFNA(INDEX('Bijlage COT'!C:C,MATCH('Betaald tarief 2024'!E681,'Bijlage COT'!A:A,0)),0)</f>
        <v>0</v>
      </c>
      <c r="N681" s="63">
        <f>_xlfn.IFNA(VLOOKUP(E681,'Bijlage NBF'!B:P,15,FALSE),0)</f>
        <v>0</v>
      </c>
      <c r="O681" s="63">
        <f>IF(E681="ZMZ01",I681/(INDEX('Meerzorg gunning'!C:C,MATCH('Betaald tarief 2024'!A681,'Meerzorg gunning'!A:A,0))),MAX(J681:N681))</f>
        <v>0</v>
      </c>
      <c r="P681" s="20" t="str">
        <f t="shared" si="32"/>
        <v/>
      </c>
      <c r="Q681" s="63">
        <f t="shared" si="33"/>
        <v>0</v>
      </c>
    </row>
    <row r="682" spans="9:17" x14ac:dyDescent="0.25">
      <c r="I682" s="66" t="e">
        <f t="shared" si="31"/>
        <v>#DIV/0!</v>
      </c>
      <c r="J682" s="63">
        <f>_xlfn.IFNA(VLOOKUP(E682,'Bijlage ZZP'!B:M,12,FALSE),0)</f>
        <v>0</v>
      </c>
      <c r="K682" s="63">
        <f>_xlfn.IFNA(VLOOKUP(E682,'Bijlage VPT'!B:M,12,FALSE),0)</f>
        <v>0</v>
      </c>
      <c r="L682" s="63">
        <f>_xlfn.IFNA(VLOOKUP(E682,'Bijlage MPT'!B:N,13,FALSE),0)</f>
        <v>0</v>
      </c>
      <c r="M682" s="63">
        <f>_xlfn.IFNA(INDEX('Bijlage COT'!C:C,MATCH('Betaald tarief 2024'!E682,'Bijlage COT'!A:A,0)),0)</f>
        <v>0</v>
      </c>
      <c r="N682" s="63">
        <f>_xlfn.IFNA(VLOOKUP(E682,'Bijlage NBF'!B:P,15,FALSE),0)</f>
        <v>0</v>
      </c>
      <c r="O682" s="63">
        <f>IF(E682="ZMZ01",I682/(INDEX('Meerzorg gunning'!C:C,MATCH('Betaald tarief 2024'!A682,'Meerzorg gunning'!A:A,0))),MAX(J682:N682))</f>
        <v>0</v>
      </c>
      <c r="P682" s="20" t="str">
        <f t="shared" si="32"/>
        <v/>
      </c>
      <c r="Q682" s="63">
        <f t="shared" si="33"/>
        <v>0</v>
      </c>
    </row>
    <row r="683" spans="9:17" x14ac:dyDescent="0.25">
      <c r="I683" s="66" t="e">
        <f t="shared" si="31"/>
        <v>#DIV/0!</v>
      </c>
      <c r="J683" s="63">
        <f>_xlfn.IFNA(VLOOKUP(E683,'Bijlage ZZP'!B:M,12,FALSE),0)</f>
        <v>0</v>
      </c>
      <c r="K683" s="63">
        <f>_xlfn.IFNA(VLOOKUP(E683,'Bijlage VPT'!B:M,12,FALSE),0)</f>
        <v>0</v>
      </c>
      <c r="L683" s="63">
        <f>_xlfn.IFNA(VLOOKUP(E683,'Bijlage MPT'!B:N,13,FALSE),0)</f>
        <v>0</v>
      </c>
      <c r="M683" s="63">
        <f>_xlfn.IFNA(INDEX('Bijlage COT'!C:C,MATCH('Betaald tarief 2024'!E683,'Bijlage COT'!A:A,0)),0)</f>
        <v>0</v>
      </c>
      <c r="N683" s="63">
        <f>_xlfn.IFNA(VLOOKUP(E683,'Bijlage NBF'!B:P,15,FALSE),0)</f>
        <v>0</v>
      </c>
      <c r="O683" s="63">
        <f>IF(E683="ZMZ01",I683/(INDEX('Meerzorg gunning'!C:C,MATCH('Betaald tarief 2024'!A683,'Meerzorg gunning'!A:A,0))),MAX(J683:N683))</f>
        <v>0</v>
      </c>
      <c r="P683" s="20" t="str">
        <f t="shared" si="32"/>
        <v/>
      </c>
      <c r="Q683" s="63">
        <f t="shared" si="33"/>
        <v>0</v>
      </c>
    </row>
    <row r="684" spans="9:17" x14ac:dyDescent="0.25">
      <c r="I684" s="66" t="e">
        <f t="shared" si="31"/>
        <v>#DIV/0!</v>
      </c>
      <c r="J684" s="63">
        <f>_xlfn.IFNA(VLOOKUP(E684,'Bijlage ZZP'!B:M,12,FALSE),0)</f>
        <v>0</v>
      </c>
      <c r="K684" s="63">
        <f>_xlfn.IFNA(VLOOKUP(E684,'Bijlage VPT'!B:M,12,FALSE),0)</f>
        <v>0</v>
      </c>
      <c r="L684" s="63">
        <f>_xlfn.IFNA(VLOOKUP(E684,'Bijlage MPT'!B:N,13,FALSE),0)</f>
        <v>0</v>
      </c>
      <c r="M684" s="63">
        <f>_xlfn.IFNA(INDEX('Bijlage COT'!C:C,MATCH('Betaald tarief 2024'!E684,'Bijlage COT'!A:A,0)),0)</f>
        <v>0</v>
      </c>
      <c r="N684" s="63">
        <f>_xlfn.IFNA(VLOOKUP(E684,'Bijlage NBF'!B:P,15,FALSE),0)</f>
        <v>0</v>
      </c>
      <c r="O684" s="63">
        <f>IF(E684="ZMZ01",I684/(INDEX('Meerzorg gunning'!C:C,MATCH('Betaald tarief 2024'!A684,'Meerzorg gunning'!A:A,0))),MAX(J684:N684))</f>
        <v>0</v>
      </c>
      <c r="P684" s="20" t="str">
        <f t="shared" si="32"/>
        <v/>
      </c>
      <c r="Q684" s="63">
        <f t="shared" si="33"/>
        <v>0</v>
      </c>
    </row>
    <row r="685" spans="9:17" x14ac:dyDescent="0.25">
      <c r="I685" s="66" t="e">
        <f t="shared" si="31"/>
        <v>#DIV/0!</v>
      </c>
      <c r="J685" s="63">
        <f>_xlfn.IFNA(VLOOKUP(E685,'Bijlage ZZP'!B:M,12,FALSE),0)</f>
        <v>0</v>
      </c>
      <c r="K685" s="63">
        <f>_xlfn.IFNA(VLOOKUP(E685,'Bijlage VPT'!B:M,12,FALSE),0)</f>
        <v>0</v>
      </c>
      <c r="L685" s="63">
        <f>_xlfn.IFNA(VLOOKUP(E685,'Bijlage MPT'!B:N,13,FALSE),0)</f>
        <v>0</v>
      </c>
      <c r="M685" s="63">
        <f>_xlfn.IFNA(INDEX('Bijlage COT'!C:C,MATCH('Betaald tarief 2024'!E685,'Bijlage COT'!A:A,0)),0)</f>
        <v>0</v>
      </c>
      <c r="N685" s="63">
        <f>_xlfn.IFNA(VLOOKUP(E685,'Bijlage NBF'!B:P,15,FALSE),0)</f>
        <v>0</v>
      </c>
      <c r="O685" s="63">
        <f>IF(E685="ZMZ01",I685/(INDEX('Meerzorg gunning'!C:C,MATCH('Betaald tarief 2024'!A685,'Meerzorg gunning'!A:A,0))),MAX(J685:N685))</f>
        <v>0</v>
      </c>
      <c r="P685" s="20" t="str">
        <f t="shared" si="32"/>
        <v/>
      </c>
      <c r="Q685" s="63">
        <f t="shared" si="33"/>
        <v>0</v>
      </c>
    </row>
    <row r="686" spans="9:17" x14ac:dyDescent="0.25">
      <c r="I686" s="66" t="e">
        <f t="shared" si="31"/>
        <v>#DIV/0!</v>
      </c>
      <c r="J686" s="63">
        <f>_xlfn.IFNA(VLOOKUP(E686,'Bijlage ZZP'!B:M,12,FALSE),0)</f>
        <v>0</v>
      </c>
      <c r="K686" s="63">
        <f>_xlfn.IFNA(VLOOKUP(E686,'Bijlage VPT'!B:M,12,FALSE),0)</f>
        <v>0</v>
      </c>
      <c r="L686" s="63">
        <f>_xlfn.IFNA(VLOOKUP(E686,'Bijlage MPT'!B:N,13,FALSE),0)</f>
        <v>0</v>
      </c>
      <c r="M686" s="63">
        <f>_xlfn.IFNA(INDEX('Bijlage COT'!C:C,MATCH('Betaald tarief 2024'!E686,'Bijlage COT'!A:A,0)),0)</f>
        <v>0</v>
      </c>
      <c r="N686" s="63">
        <f>_xlfn.IFNA(VLOOKUP(E686,'Bijlage NBF'!B:P,15,FALSE),0)</f>
        <v>0</v>
      </c>
      <c r="O686" s="63">
        <f>IF(E686="ZMZ01",I686/(INDEX('Meerzorg gunning'!C:C,MATCH('Betaald tarief 2024'!A686,'Meerzorg gunning'!A:A,0))),MAX(J686:N686))</f>
        <v>0</v>
      </c>
      <c r="P686" s="20" t="str">
        <f t="shared" si="32"/>
        <v/>
      </c>
      <c r="Q686" s="63">
        <f t="shared" si="33"/>
        <v>0</v>
      </c>
    </row>
    <row r="687" spans="9:17" x14ac:dyDescent="0.25">
      <c r="I687" s="66" t="e">
        <f t="shared" si="31"/>
        <v>#DIV/0!</v>
      </c>
      <c r="J687" s="63">
        <f>_xlfn.IFNA(VLOOKUP(E687,'Bijlage ZZP'!B:M,12,FALSE),0)</f>
        <v>0</v>
      </c>
      <c r="K687" s="63">
        <f>_xlfn.IFNA(VLOOKUP(E687,'Bijlage VPT'!B:M,12,FALSE),0)</f>
        <v>0</v>
      </c>
      <c r="L687" s="63">
        <f>_xlfn.IFNA(VLOOKUP(E687,'Bijlage MPT'!B:N,13,FALSE),0)</f>
        <v>0</v>
      </c>
      <c r="M687" s="63">
        <f>_xlfn.IFNA(INDEX('Bijlage COT'!C:C,MATCH('Betaald tarief 2024'!E687,'Bijlage COT'!A:A,0)),0)</f>
        <v>0</v>
      </c>
      <c r="N687" s="63">
        <f>_xlfn.IFNA(VLOOKUP(E687,'Bijlage NBF'!B:P,15,FALSE),0)</f>
        <v>0</v>
      </c>
      <c r="O687" s="63">
        <f>IF(E687="ZMZ01",I687/(INDEX('Meerzorg gunning'!C:C,MATCH('Betaald tarief 2024'!A687,'Meerzorg gunning'!A:A,0))),MAX(J687:N687))</f>
        <v>0</v>
      </c>
      <c r="P687" s="20" t="str">
        <f t="shared" si="32"/>
        <v/>
      </c>
      <c r="Q687" s="63">
        <f t="shared" si="33"/>
        <v>0</v>
      </c>
    </row>
    <row r="688" spans="9:17" x14ac:dyDescent="0.25">
      <c r="I688" s="66" t="e">
        <f t="shared" si="31"/>
        <v>#DIV/0!</v>
      </c>
      <c r="J688" s="63">
        <f>_xlfn.IFNA(VLOOKUP(E688,'Bijlage ZZP'!B:M,12,FALSE),0)</f>
        <v>0</v>
      </c>
      <c r="K688" s="63">
        <f>_xlfn.IFNA(VLOOKUP(E688,'Bijlage VPT'!B:M,12,FALSE),0)</f>
        <v>0</v>
      </c>
      <c r="L688" s="63">
        <f>_xlfn.IFNA(VLOOKUP(E688,'Bijlage MPT'!B:N,13,FALSE),0)</f>
        <v>0</v>
      </c>
      <c r="M688" s="63">
        <f>_xlfn.IFNA(INDEX('Bijlage COT'!C:C,MATCH('Betaald tarief 2024'!E688,'Bijlage COT'!A:A,0)),0)</f>
        <v>0</v>
      </c>
      <c r="N688" s="63">
        <f>_xlfn.IFNA(VLOOKUP(E688,'Bijlage NBF'!B:P,15,FALSE),0)</f>
        <v>0</v>
      </c>
      <c r="O688" s="63">
        <f>IF(E688="ZMZ01",I688/(INDEX('Meerzorg gunning'!C:C,MATCH('Betaald tarief 2024'!A688,'Meerzorg gunning'!A:A,0))),MAX(J688:N688))</f>
        <v>0</v>
      </c>
      <c r="P688" s="20" t="str">
        <f t="shared" si="32"/>
        <v/>
      </c>
      <c r="Q688" s="63">
        <f t="shared" si="33"/>
        <v>0</v>
      </c>
    </row>
    <row r="689" spans="9:17" x14ac:dyDescent="0.25">
      <c r="I689" s="66" t="e">
        <f t="shared" si="31"/>
        <v>#DIV/0!</v>
      </c>
      <c r="J689" s="63">
        <f>_xlfn.IFNA(VLOOKUP(E689,'Bijlage ZZP'!B:M,12,FALSE),0)</f>
        <v>0</v>
      </c>
      <c r="K689" s="63">
        <f>_xlfn.IFNA(VLOOKUP(E689,'Bijlage VPT'!B:M,12,FALSE),0)</f>
        <v>0</v>
      </c>
      <c r="L689" s="63">
        <f>_xlfn.IFNA(VLOOKUP(E689,'Bijlage MPT'!B:N,13,FALSE),0)</f>
        <v>0</v>
      </c>
      <c r="M689" s="63">
        <f>_xlfn.IFNA(INDEX('Bijlage COT'!C:C,MATCH('Betaald tarief 2024'!E689,'Bijlage COT'!A:A,0)),0)</f>
        <v>0</v>
      </c>
      <c r="N689" s="63">
        <f>_xlfn.IFNA(VLOOKUP(E689,'Bijlage NBF'!B:P,15,FALSE),0)</f>
        <v>0</v>
      </c>
      <c r="O689" s="63">
        <f>IF(E689="ZMZ01",I689/(INDEX('Meerzorg gunning'!C:C,MATCH('Betaald tarief 2024'!A689,'Meerzorg gunning'!A:A,0))),MAX(J689:N689))</f>
        <v>0</v>
      </c>
      <c r="P689" s="20" t="str">
        <f t="shared" si="32"/>
        <v/>
      </c>
      <c r="Q689" s="63">
        <f t="shared" si="33"/>
        <v>0</v>
      </c>
    </row>
    <row r="690" spans="9:17" x14ac:dyDescent="0.25">
      <c r="I690" s="66" t="e">
        <f t="shared" si="31"/>
        <v>#DIV/0!</v>
      </c>
      <c r="J690" s="63">
        <f>_xlfn.IFNA(VLOOKUP(E690,'Bijlage ZZP'!B:M,12,FALSE),0)</f>
        <v>0</v>
      </c>
      <c r="K690" s="63">
        <f>_xlfn.IFNA(VLOOKUP(E690,'Bijlage VPT'!B:M,12,FALSE),0)</f>
        <v>0</v>
      </c>
      <c r="L690" s="63">
        <f>_xlfn.IFNA(VLOOKUP(E690,'Bijlage MPT'!B:N,13,FALSE),0)</f>
        <v>0</v>
      </c>
      <c r="M690" s="63">
        <f>_xlfn.IFNA(INDEX('Bijlage COT'!C:C,MATCH('Betaald tarief 2024'!E690,'Bijlage COT'!A:A,0)),0)</f>
        <v>0</v>
      </c>
      <c r="N690" s="63">
        <f>_xlfn.IFNA(VLOOKUP(E690,'Bijlage NBF'!B:P,15,FALSE),0)</f>
        <v>0</v>
      </c>
      <c r="O690" s="63">
        <f>IF(E690="ZMZ01",I690/(INDEX('Meerzorg gunning'!C:C,MATCH('Betaald tarief 2024'!A690,'Meerzorg gunning'!A:A,0))),MAX(J690:N690))</f>
        <v>0</v>
      </c>
      <c r="P690" s="20" t="str">
        <f t="shared" si="32"/>
        <v/>
      </c>
      <c r="Q690" s="63">
        <f t="shared" si="33"/>
        <v>0</v>
      </c>
    </row>
    <row r="691" spans="9:17" x14ac:dyDescent="0.25">
      <c r="I691" s="66" t="e">
        <f t="shared" si="31"/>
        <v>#DIV/0!</v>
      </c>
      <c r="J691" s="63">
        <f>_xlfn.IFNA(VLOOKUP(E691,'Bijlage ZZP'!B:M,12,FALSE),0)</f>
        <v>0</v>
      </c>
      <c r="K691" s="63">
        <f>_xlfn.IFNA(VLOOKUP(E691,'Bijlage VPT'!B:M,12,FALSE),0)</f>
        <v>0</v>
      </c>
      <c r="L691" s="63">
        <f>_xlfn.IFNA(VLOOKUP(E691,'Bijlage MPT'!B:N,13,FALSE),0)</f>
        <v>0</v>
      </c>
      <c r="M691" s="63">
        <f>_xlfn.IFNA(INDEX('Bijlage COT'!C:C,MATCH('Betaald tarief 2024'!E691,'Bijlage COT'!A:A,0)),0)</f>
        <v>0</v>
      </c>
      <c r="N691" s="63">
        <f>_xlfn.IFNA(VLOOKUP(E691,'Bijlage NBF'!B:P,15,FALSE),0)</f>
        <v>0</v>
      </c>
      <c r="O691" s="63">
        <f>IF(E691="ZMZ01",I691/(INDEX('Meerzorg gunning'!C:C,MATCH('Betaald tarief 2024'!A691,'Meerzorg gunning'!A:A,0))),MAX(J691:N691))</f>
        <v>0</v>
      </c>
      <c r="P691" s="20" t="str">
        <f t="shared" si="32"/>
        <v/>
      </c>
      <c r="Q691" s="63">
        <f t="shared" si="33"/>
        <v>0</v>
      </c>
    </row>
    <row r="692" spans="9:17" x14ac:dyDescent="0.25">
      <c r="I692" s="66" t="e">
        <f t="shared" si="31"/>
        <v>#DIV/0!</v>
      </c>
      <c r="J692" s="63">
        <f>_xlfn.IFNA(VLOOKUP(E692,'Bijlage ZZP'!B:M,12,FALSE),0)</f>
        <v>0</v>
      </c>
      <c r="K692" s="63">
        <f>_xlfn.IFNA(VLOOKUP(E692,'Bijlage VPT'!B:M,12,FALSE),0)</f>
        <v>0</v>
      </c>
      <c r="L692" s="63">
        <f>_xlfn.IFNA(VLOOKUP(E692,'Bijlage MPT'!B:N,13,FALSE),0)</f>
        <v>0</v>
      </c>
      <c r="M692" s="63">
        <f>_xlfn.IFNA(INDEX('Bijlage COT'!C:C,MATCH('Betaald tarief 2024'!E692,'Bijlage COT'!A:A,0)),0)</f>
        <v>0</v>
      </c>
      <c r="N692" s="63">
        <f>_xlfn.IFNA(VLOOKUP(E692,'Bijlage NBF'!B:P,15,FALSE),0)</f>
        <v>0</v>
      </c>
      <c r="O692" s="63">
        <f>IF(E692="ZMZ01",I692/(INDEX('Meerzorg gunning'!C:C,MATCH('Betaald tarief 2024'!A692,'Meerzorg gunning'!A:A,0))),MAX(J692:N692))</f>
        <v>0</v>
      </c>
      <c r="P692" s="20" t="str">
        <f t="shared" si="32"/>
        <v/>
      </c>
      <c r="Q692" s="63">
        <f t="shared" si="33"/>
        <v>0</v>
      </c>
    </row>
    <row r="693" spans="9:17" x14ac:dyDescent="0.25">
      <c r="I693" s="66" t="e">
        <f t="shared" si="31"/>
        <v>#DIV/0!</v>
      </c>
      <c r="J693" s="63">
        <f>_xlfn.IFNA(VLOOKUP(E693,'Bijlage ZZP'!B:M,12,FALSE),0)</f>
        <v>0</v>
      </c>
      <c r="K693" s="63">
        <f>_xlfn.IFNA(VLOOKUP(E693,'Bijlage VPT'!B:M,12,FALSE),0)</f>
        <v>0</v>
      </c>
      <c r="L693" s="63">
        <f>_xlfn.IFNA(VLOOKUP(E693,'Bijlage MPT'!B:N,13,FALSE),0)</f>
        <v>0</v>
      </c>
      <c r="M693" s="63">
        <f>_xlfn.IFNA(INDEX('Bijlage COT'!C:C,MATCH('Betaald tarief 2024'!E693,'Bijlage COT'!A:A,0)),0)</f>
        <v>0</v>
      </c>
      <c r="N693" s="63">
        <f>_xlfn.IFNA(VLOOKUP(E693,'Bijlage NBF'!B:P,15,FALSE),0)</f>
        <v>0</v>
      </c>
      <c r="O693" s="63">
        <f>IF(E693="ZMZ01",I693/(INDEX('Meerzorg gunning'!C:C,MATCH('Betaald tarief 2024'!A693,'Meerzorg gunning'!A:A,0))),MAX(J693:N693))</f>
        <v>0</v>
      </c>
      <c r="P693" s="20" t="str">
        <f t="shared" si="32"/>
        <v/>
      </c>
      <c r="Q693" s="63">
        <f t="shared" si="33"/>
        <v>0</v>
      </c>
    </row>
    <row r="694" spans="9:17" x14ac:dyDescent="0.25">
      <c r="I694" s="66" t="e">
        <f t="shared" si="31"/>
        <v>#DIV/0!</v>
      </c>
      <c r="J694" s="63">
        <f>_xlfn.IFNA(VLOOKUP(E694,'Bijlage ZZP'!B:M,12,FALSE),0)</f>
        <v>0</v>
      </c>
      <c r="K694" s="63">
        <f>_xlfn.IFNA(VLOOKUP(E694,'Bijlage VPT'!B:M,12,FALSE),0)</f>
        <v>0</v>
      </c>
      <c r="L694" s="63">
        <f>_xlfn.IFNA(VLOOKUP(E694,'Bijlage MPT'!B:N,13,FALSE),0)</f>
        <v>0</v>
      </c>
      <c r="M694" s="63">
        <f>_xlfn.IFNA(INDEX('Bijlage COT'!C:C,MATCH('Betaald tarief 2024'!E694,'Bijlage COT'!A:A,0)),0)</f>
        <v>0</v>
      </c>
      <c r="N694" s="63">
        <f>_xlfn.IFNA(VLOOKUP(E694,'Bijlage NBF'!B:P,15,FALSE),0)</f>
        <v>0</v>
      </c>
      <c r="O694" s="63">
        <f>IF(E694="ZMZ01",I694/(INDEX('Meerzorg gunning'!C:C,MATCH('Betaald tarief 2024'!A694,'Meerzorg gunning'!A:A,0))),MAX(J694:N694))</f>
        <v>0</v>
      </c>
      <c r="P694" s="20" t="str">
        <f t="shared" si="32"/>
        <v/>
      </c>
      <c r="Q694" s="63">
        <f t="shared" si="33"/>
        <v>0</v>
      </c>
    </row>
    <row r="695" spans="9:17" x14ac:dyDescent="0.25">
      <c r="I695" s="66" t="e">
        <f t="shared" si="31"/>
        <v>#DIV/0!</v>
      </c>
      <c r="J695" s="63">
        <f>_xlfn.IFNA(VLOOKUP(E695,'Bijlage ZZP'!B:M,12,FALSE),0)</f>
        <v>0</v>
      </c>
      <c r="K695" s="63">
        <f>_xlfn.IFNA(VLOOKUP(E695,'Bijlage VPT'!B:M,12,FALSE),0)</f>
        <v>0</v>
      </c>
      <c r="L695" s="63">
        <f>_xlfn.IFNA(VLOOKUP(E695,'Bijlage MPT'!B:N,13,FALSE),0)</f>
        <v>0</v>
      </c>
      <c r="M695" s="63">
        <f>_xlfn.IFNA(INDEX('Bijlage COT'!C:C,MATCH('Betaald tarief 2024'!E695,'Bijlage COT'!A:A,0)),0)</f>
        <v>0</v>
      </c>
      <c r="N695" s="63">
        <f>_xlfn.IFNA(VLOOKUP(E695,'Bijlage NBF'!B:P,15,FALSE),0)</f>
        <v>0</v>
      </c>
      <c r="O695" s="63">
        <f>IF(E695="ZMZ01",I695/(INDEX('Meerzorg gunning'!C:C,MATCH('Betaald tarief 2024'!A695,'Meerzorg gunning'!A:A,0))),MAX(J695:N695))</f>
        <v>0</v>
      </c>
      <c r="P695" s="20" t="str">
        <f t="shared" si="32"/>
        <v/>
      </c>
      <c r="Q695" s="63">
        <f t="shared" si="33"/>
        <v>0</v>
      </c>
    </row>
    <row r="696" spans="9:17" x14ac:dyDescent="0.25">
      <c r="I696" s="66" t="e">
        <f t="shared" si="31"/>
        <v>#DIV/0!</v>
      </c>
      <c r="J696" s="63">
        <f>_xlfn.IFNA(VLOOKUP(E696,'Bijlage ZZP'!B:M,12,FALSE),0)</f>
        <v>0</v>
      </c>
      <c r="K696" s="63">
        <f>_xlfn.IFNA(VLOOKUP(E696,'Bijlage VPT'!B:M,12,FALSE),0)</f>
        <v>0</v>
      </c>
      <c r="L696" s="63">
        <f>_xlfn.IFNA(VLOOKUP(E696,'Bijlage MPT'!B:N,13,FALSE),0)</f>
        <v>0</v>
      </c>
      <c r="M696" s="63">
        <f>_xlfn.IFNA(INDEX('Bijlage COT'!C:C,MATCH('Betaald tarief 2024'!E696,'Bijlage COT'!A:A,0)),0)</f>
        <v>0</v>
      </c>
      <c r="N696" s="63">
        <f>_xlfn.IFNA(VLOOKUP(E696,'Bijlage NBF'!B:P,15,FALSE),0)</f>
        <v>0</v>
      </c>
      <c r="O696" s="63">
        <f>IF(E696="ZMZ01",I696/(INDEX('Meerzorg gunning'!C:C,MATCH('Betaald tarief 2024'!A696,'Meerzorg gunning'!A:A,0))),MAX(J696:N696))</f>
        <v>0</v>
      </c>
      <c r="P696" s="20" t="str">
        <f t="shared" si="32"/>
        <v/>
      </c>
      <c r="Q696" s="63">
        <f t="shared" si="33"/>
        <v>0</v>
      </c>
    </row>
    <row r="697" spans="9:17" x14ac:dyDescent="0.25">
      <c r="I697" s="66" t="e">
        <f t="shared" si="31"/>
        <v>#DIV/0!</v>
      </c>
      <c r="J697" s="63">
        <f>_xlfn.IFNA(VLOOKUP(E697,'Bijlage ZZP'!B:M,12,FALSE),0)</f>
        <v>0</v>
      </c>
      <c r="K697" s="63">
        <f>_xlfn.IFNA(VLOOKUP(E697,'Bijlage VPT'!B:M,12,FALSE),0)</f>
        <v>0</v>
      </c>
      <c r="L697" s="63">
        <f>_xlfn.IFNA(VLOOKUP(E697,'Bijlage MPT'!B:N,13,FALSE),0)</f>
        <v>0</v>
      </c>
      <c r="M697" s="63">
        <f>_xlfn.IFNA(INDEX('Bijlage COT'!C:C,MATCH('Betaald tarief 2024'!E697,'Bijlage COT'!A:A,0)),0)</f>
        <v>0</v>
      </c>
      <c r="N697" s="63">
        <f>_xlfn.IFNA(VLOOKUP(E697,'Bijlage NBF'!B:P,15,FALSE),0)</f>
        <v>0</v>
      </c>
      <c r="O697" s="63">
        <f>IF(E697="ZMZ01",I697/(INDEX('Meerzorg gunning'!C:C,MATCH('Betaald tarief 2024'!A697,'Meerzorg gunning'!A:A,0))),MAX(J697:N697))</f>
        <v>0</v>
      </c>
      <c r="P697" s="20" t="str">
        <f t="shared" si="32"/>
        <v/>
      </c>
      <c r="Q697" s="63">
        <f t="shared" si="33"/>
        <v>0</v>
      </c>
    </row>
    <row r="698" spans="9:17" x14ac:dyDescent="0.25">
      <c r="I698" s="66" t="e">
        <f t="shared" si="31"/>
        <v>#DIV/0!</v>
      </c>
      <c r="J698" s="63">
        <f>_xlfn.IFNA(VLOOKUP(E698,'Bijlage ZZP'!B:M,12,FALSE),0)</f>
        <v>0</v>
      </c>
      <c r="K698" s="63">
        <f>_xlfn.IFNA(VLOOKUP(E698,'Bijlage VPT'!B:M,12,FALSE),0)</f>
        <v>0</v>
      </c>
      <c r="L698" s="63">
        <f>_xlfn.IFNA(VLOOKUP(E698,'Bijlage MPT'!B:N,13,FALSE),0)</f>
        <v>0</v>
      </c>
      <c r="M698" s="63">
        <f>_xlfn.IFNA(INDEX('Bijlage COT'!C:C,MATCH('Betaald tarief 2024'!E698,'Bijlage COT'!A:A,0)),0)</f>
        <v>0</v>
      </c>
      <c r="N698" s="63">
        <f>_xlfn.IFNA(VLOOKUP(E698,'Bijlage NBF'!B:P,15,FALSE),0)</f>
        <v>0</v>
      </c>
      <c r="O698" s="63">
        <f>IF(E698="ZMZ01",I698/(INDEX('Meerzorg gunning'!C:C,MATCH('Betaald tarief 2024'!A698,'Meerzorg gunning'!A:A,0))),MAX(J698:N698))</f>
        <v>0</v>
      </c>
      <c r="P698" s="20" t="str">
        <f t="shared" si="32"/>
        <v/>
      </c>
      <c r="Q698" s="63">
        <f t="shared" si="33"/>
        <v>0</v>
      </c>
    </row>
    <row r="699" spans="9:17" x14ac:dyDescent="0.25">
      <c r="I699" s="66" t="e">
        <f t="shared" si="31"/>
        <v>#DIV/0!</v>
      </c>
      <c r="J699" s="63">
        <f>_xlfn.IFNA(VLOOKUP(E699,'Bijlage ZZP'!B:M,12,FALSE),0)</f>
        <v>0</v>
      </c>
      <c r="K699" s="63">
        <f>_xlfn.IFNA(VLOOKUP(E699,'Bijlage VPT'!B:M,12,FALSE),0)</f>
        <v>0</v>
      </c>
      <c r="L699" s="63">
        <f>_xlfn.IFNA(VLOOKUP(E699,'Bijlage MPT'!B:N,13,FALSE),0)</f>
        <v>0</v>
      </c>
      <c r="M699" s="63">
        <f>_xlfn.IFNA(INDEX('Bijlage COT'!C:C,MATCH('Betaald tarief 2024'!E699,'Bijlage COT'!A:A,0)),0)</f>
        <v>0</v>
      </c>
      <c r="N699" s="63">
        <f>_xlfn.IFNA(VLOOKUP(E699,'Bijlage NBF'!B:P,15,FALSE),0)</f>
        <v>0</v>
      </c>
      <c r="O699" s="63">
        <f>IF(E699="ZMZ01",I699/(INDEX('Meerzorg gunning'!C:C,MATCH('Betaald tarief 2024'!A699,'Meerzorg gunning'!A:A,0))),MAX(J699:N699))</f>
        <v>0</v>
      </c>
      <c r="P699" s="20" t="str">
        <f t="shared" si="32"/>
        <v/>
      </c>
      <c r="Q699" s="63">
        <f t="shared" si="33"/>
        <v>0</v>
      </c>
    </row>
    <row r="700" spans="9:17" x14ac:dyDescent="0.25">
      <c r="I700" s="66" t="e">
        <f t="shared" si="31"/>
        <v>#DIV/0!</v>
      </c>
      <c r="J700" s="63">
        <f>_xlfn.IFNA(VLOOKUP(E700,'Bijlage ZZP'!B:M,12,FALSE),0)</f>
        <v>0</v>
      </c>
      <c r="K700" s="63">
        <f>_xlfn.IFNA(VLOOKUP(E700,'Bijlage VPT'!B:M,12,FALSE),0)</f>
        <v>0</v>
      </c>
      <c r="L700" s="63">
        <f>_xlfn.IFNA(VLOOKUP(E700,'Bijlage MPT'!B:N,13,FALSE),0)</f>
        <v>0</v>
      </c>
      <c r="M700" s="63">
        <f>_xlfn.IFNA(INDEX('Bijlage COT'!C:C,MATCH('Betaald tarief 2024'!E700,'Bijlage COT'!A:A,0)),0)</f>
        <v>0</v>
      </c>
      <c r="N700" s="63">
        <f>_xlfn.IFNA(VLOOKUP(E700,'Bijlage NBF'!B:P,15,FALSE),0)</f>
        <v>0</v>
      </c>
      <c r="O700" s="63">
        <f>IF(E700="ZMZ01",I700/(INDEX('Meerzorg gunning'!C:C,MATCH('Betaald tarief 2024'!A700,'Meerzorg gunning'!A:A,0))),MAX(J700:N700))</f>
        <v>0</v>
      </c>
      <c r="P700" s="20" t="str">
        <f t="shared" si="32"/>
        <v/>
      </c>
      <c r="Q700" s="63">
        <f t="shared" si="33"/>
        <v>0</v>
      </c>
    </row>
    <row r="701" spans="9:17" x14ac:dyDescent="0.25">
      <c r="I701" s="66" t="e">
        <f t="shared" si="31"/>
        <v>#DIV/0!</v>
      </c>
      <c r="J701" s="63">
        <f>_xlfn.IFNA(VLOOKUP(E701,'Bijlage ZZP'!B:M,12,FALSE),0)</f>
        <v>0</v>
      </c>
      <c r="K701" s="63">
        <f>_xlfn.IFNA(VLOOKUP(E701,'Bijlage VPT'!B:M,12,FALSE),0)</f>
        <v>0</v>
      </c>
      <c r="L701" s="63">
        <f>_xlfn.IFNA(VLOOKUP(E701,'Bijlage MPT'!B:N,13,FALSE),0)</f>
        <v>0</v>
      </c>
      <c r="M701" s="63">
        <f>_xlfn.IFNA(INDEX('Bijlage COT'!C:C,MATCH('Betaald tarief 2024'!E701,'Bijlage COT'!A:A,0)),0)</f>
        <v>0</v>
      </c>
      <c r="N701" s="63">
        <f>_xlfn.IFNA(VLOOKUP(E701,'Bijlage NBF'!B:P,15,FALSE),0)</f>
        <v>0</v>
      </c>
      <c r="O701" s="63">
        <f>IF(E701="ZMZ01",I701/(INDEX('Meerzorg gunning'!C:C,MATCH('Betaald tarief 2024'!A701,'Meerzorg gunning'!A:A,0))),MAX(J701:N701))</f>
        <v>0</v>
      </c>
      <c r="P701" s="20" t="str">
        <f t="shared" si="32"/>
        <v/>
      </c>
      <c r="Q701" s="63">
        <f t="shared" si="33"/>
        <v>0</v>
      </c>
    </row>
    <row r="702" spans="9:17" x14ac:dyDescent="0.25">
      <c r="I702" s="66" t="e">
        <f t="shared" si="31"/>
        <v>#DIV/0!</v>
      </c>
      <c r="J702" s="63">
        <f>_xlfn.IFNA(VLOOKUP(E702,'Bijlage ZZP'!B:M,12,FALSE),0)</f>
        <v>0</v>
      </c>
      <c r="K702" s="63">
        <f>_xlfn.IFNA(VLOOKUP(E702,'Bijlage VPT'!B:M,12,FALSE),0)</f>
        <v>0</v>
      </c>
      <c r="L702" s="63">
        <f>_xlfn.IFNA(VLOOKUP(E702,'Bijlage MPT'!B:N,13,FALSE),0)</f>
        <v>0</v>
      </c>
      <c r="M702" s="63">
        <f>_xlfn.IFNA(INDEX('Bijlage COT'!C:C,MATCH('Betaald tarief 2024'!E702,'Bijlage COT'!A:A,0)),0)</f>
        <v>0</v>
      </c>
      <c r="N702" s="63">
        <f>_xlfn.IFNA(VLOOKUP(E702,'Bijlage NBF'!B:P,15,FALSE),0)</f>
        <v>0</v>
      </c>
      <c r="O702" s="63">
        <f>IF(E702="ZMZ01",I702/(INDEX('Meerzorg gunning'!C:C,MATCH('Betaald tarief 2024'!A702,'Meerzorg gunning'!A:A,0))),MAX(J702:N702))</f>
        <v>0</v>
      </c>
      <c r="P702" s="20" t="str">
        <f t="shared" si="32"/>
        <v/>
      </c>
      <c r="Q702" s="63">
        <f t="shared" si="33"/>
        <v>0</v>
      </c>
    </row>
    <row r="703" spans="9:17" x14ac:dyDescent="0.25">
      <c r="I703" s="66" t="e">
        <f t="shared" si="31"/>
        <v>#DIV/0!</v>
      </c>
      <c r="J703" s="63">
        <f>_xlfn.IFNA(VLOOKUP(E703,'Bijlage ZZP'!B:M,12,FALSE),0)</f>
        <v>0</v>
      </c>
      <c r="K703" s="63">
        <f>_xlfn.IFNA(VLOOKUP(E703,'Bijlage VPT'!B:M,12,FALSE),0)</f>
        <v>0</v>
      </c>
      <c r="L703" s="63">
        <f>_xlfn.IFNA(VLOOKUP(E703,'Bijlage MPT'!B:N,13,FALSE),0)</f>
        <v>0</v>
      </c>
      <c r="M703" s="63">
        <f>_xlfn.IFNA(INDEX('Bijlage COT'!C:C,MATCH('Betaald tarief 2024'!E703,'Bijlage COT'!A:A,0)),0)</f>
        <v>0</v>
      </c>
      <c r="N703" s="63">
        <f>_xlfn.IFNA(VLOOKUP(E703,'Bijlage NBF'!B:P,15,FALSE),0)</f>
        <v>0</v>
      </c>
      <c r="O703" s="63">
        <f>IF(E703="ZMZ01",I703/(INDEX('Meerzorg gunning'!C:C,MATCH('Betaald tarief 2024'!A703,'Meerzorg gunning'!A:A,0))),MAX(J703:N703))</f>
        <v>0</v>
      </c>
      <c r="P703" s="20" t="str">
        <f t="shared" si="32"/>
        <v/>
      </c>
      <c r="Q703" s="63">
        <f t="shared" si="33"/>
        <v>0</v>
      </c>
    </row>
    <row r="704" spans="9:17" x14ac:dyDescent="0.25">
      <c r="I704" s="66" t="e">
        <f t="shared" si="31"/>
        <v>#DIV/0!</v>
      </c>
      <c r="J704" s="63">
        <f>_xlfn.IFNA(VLOOKUP(E704,'Bijlage ZZP'!B:M,12,FALSE),0)</f>
        <v>0</v>
      </c>
      <c r="K704" s="63">
        <f>_xlfn.IFNA(VLOOKUP(E704,'Bijlage VPT'!B:M,12,FALSE),0)</f>
        <v>0</v>
      </c>
      <c r="L704" s="63">
        <f>_xlfn.IFNA(VLOOKUP(E704,'Bijlage MPT'!B:N,13,FALSE),0)</f>
        <v>0</v>
      </c>
      <c r="M704" s="63">
        <f>_xlfn.IFNA(INDEX('Bijlage COT'!C:C,MATCH('Betaald tarief 2024'!E704,'Bijlage COT'!A:A,0)),0)</f>
        <v>0</v>
      </c>
      <c r="N704" s="63">
        <f>_xlfn.IFNA(VLOOKUP(E704,'Bijlage NBF'!B:P,15,FALSE),0)</f>
        <v>0</v>
      </c>
      <c r="O704" s="63">
        <f>IF(E704="ZMZ01",I704/(INDEX('Meerzorg gunning'!C:C,MATCH('Betaald tarief 2024'!A704,'Meerzorg gunning'!A:A,0))),MAX(J704:N704))</f>
        <v>0</v>
      </c>
      <c r="P704" s="20" t="str">
        <f t="shared" si="32"/>
        <v/>
      </c>
      <c r="Q704" s="63">
        <f t="shared" si="33"/>
        <v>0</v>
      </c>
    </row>
    <row r="705" spans="9:17" x14ac:dyDescent="0.25">
      <c r="I705" s="66" t="e">
        <f t="shared" si="31"/>
        <v>#DIV/0!</v>
      </c>
      <c r="J705" s="63">
        <f>_xlfn.IFNA(VLOOKUP(E705,'Bijlage ZZP'!B:M,12,FALSE),0)</f>
        <v>0</v>
      </c>
      <c r="K705" s="63">
        <f>_xlfn.IFNA(VLOOKUP(E705,'Bijlage VPT'!B:M,12,FALSE),0)</f>
        <v>0</v>
      </c>
      <c r="L705" s="63">
        <f>_xlfn.IFNA(VLOOKUP(E705,'Bijlage MPT'!B:N,13,FALSE),0)</f>
        <v>0</v>
      </c>
      <c r="M705" s="63">
        <f>_xlfn.IFNA(INDEX('Bijlage COT'!C:C,MATCH('Betaald tarief 2024'!E705,'Bijlage COT'!A:A,0)),0)</f>
        <v>0</v>
      </c>
      <c r="N705" s="63">
        <f>_xlfn.IFNA(VLOOKUP(E705,'Bijlage NBF'!B:P,15,FALSE),0)</f>
        <v>0</v>
      </c>
      <c r="O705" s="63">
        <f>IF(E705="ZMZ01",I705/(INDEX('Meerzorg gunning'!C:C,MATCH('Betaald tarief 2024'!A705,'Meerzorg gunning'!A:A,0))),MAX(J705:N705))</f>
        <v>0</v>
      </c>
      <c r="P705" s="20" t="str">
        <f t="shared" si="32"/>
        <v/>
      </c>
      <c r="Q705" s="63">
        <f t="shared" si="33"/>
        <v>0</v>
      </c>
    </row>
    <row r="706" spans="9:17" x14ac:dyDescent="0.25">
      <c r="I706" s="66" t="e">
        <f t="shared" ref="I706:I769" si="34">G706/H706</f>
        <v>#DIV/0!</v>
      </c>
      <c r="J706" s="63">
        <f>_xlfn.IFNA(VLOOKUP(E706,'Bijlage ZZP'!B:M,12,FALSE),0)</f>
        <v>0</v>
      </c>
      <c r="K706" s="63">
        <f>_xlfn.IFNA(VLOOKUP(E706,'Bijlage VPT'!B:M,12,FALSE),0)</f>
        <v>0</v>
      </c>
      <c r="L706" s="63">
        <f>_xlfn.IFNA(VLOOKUP(E706,'Bijlage MPT'!B:N,13,FALSE),0)</f>
        <v>0</v>
      </c>
      <c r="M706" s="63">
        <f>_xlfn.IFNA(INDEX('Bijlage COT'!C:C,MATCH('Betaald tarief 2024'!E706,'Bijlage COT'!A:A,0)),0)</f>
        <v>0</v>
      </c>
      <c r="N706" s="63">
        <f>_xlfn.IFNA(VLOOKUP(E706,'Bijlage NBF'!B:P,15,FALSE),0)</f>
        <v>0</v>
      </c>
      <c r="O706" s="63">
        <f>IF(E706="ZMZ01",I706/(INDEX('Meerzorg gunning'!C:C,MATCH('Betaald tarief 2024'!A706,'Meerzorg gunning'!A:A,0))),MAX(J706:N706))</f>
        <v>0</v>
      </c>
      <c r="P706" s="20" t="str">
        <f t="shared" ref="P706:P769" si="35">IFERROR((I706/O706),"")</f>
        <v/>
      </c>
      <c r="Q706" s="63">
        <f t="shared" si="33"/>
        <v>0</v>
      </c>
    </row>
    <row r="707" spans="9:17" x14ac:dyDescent="0.25">
      <c r="I707" s="66" t="e">
        <f t="shared" si="34"/>
        <v>#DIV/0!</v>
      </c>
      <c r="J707" s="63">
        <f>_xlfn.IFNA(VLOOKUP(E707,'Bijlage ZZP'!B:M,12,FALSE),0)</f>
        <v>0</v>
      </c>
      <c r="K707" s="63">
        <f>_xlfn.IFNA(VLOOKUP(E707,'Bijlage VPT'!B:M,12,FALSE),0)</f>
        <v>0</v>
      </c>
      <c r="L707" s="63">
        <f>_xlfn.IFNA(VLOOKUP(E707,'Bijlage MPT'!B:N,13,FALSE),0)</f>
        <v>0</v>
      </c>
      <c r="M707" s="63">
        <f>_xlfn.IFNA(INDEX('Bijlage COT'!C:C,MATCH('Betaald tarief 2024'!E707,'Bijlage COT'!A:A,0)),0)</f>
        <v>0</v>
      </c>
      <c r="N707" s="63">
        <f>_xlfn.IFNA(VLOOKUP(E707,'Bijlage NBF'!B:P,15,FALSE),0)</f>
        <v>0</v>
      </c>
      <c r="O707" s="63">
        <f>IF(E707="ZMZ01",I707/(INDEX('Meerzorg gunning'!C:C,MATCH('Betaald tarief 2024'!A707,'Meerzorg gunning'!A:A,0))),MAX(J707:N707))</f>
        <v>0</v>
      </c>
      <c r="P707" s="20" t="str">
        <f t="shared" si="35"/>
        <v/>
      </c>
      <c r="Q707" s="63">
        <f t="shared" ref="Q707:Q770" si="36">O707*H707</f>
        <v>0</v>
      </c>
    </row>
    <row r="708" spans="9:17" x14ac:dyDescent="0.25">
      <c r="I708" s="66" t="e">
        <f t="shared" si="34"/>
        <v>#DIV/0!</v>
      </c>
      <c r="J708" s="63">
        <f>_xlfn.IFNA(VLOOKUP(E708,'Bijlage ZZP'!B:M,12,FALSE),0)</f>
        <v>0</v>
      </c>
      <c r="K708" s="63">
        <f>_xlfn.IFNA(VLOOKUP(E708,'Bijlage VPT'!B:M,12,FALSE),0)</f>
        <v>0</v>
      </c>
      <c r="L708" s="63">
        <f>_xlfn.IFNA(VLOOKUP(E708,'Bijlage MPT'!B:N,13,FALSE),0)</f>
        <v>0</v>
      </c>
      <c r="M708" s="63">
        <f>_xlfn.IFNA(INDEX('Bijlage COT'!C:C,MATCH('Betaald tarief 2024'!E708,'Bijlage COT'!A:A,0)),0)</f>
        <v>0</v>
      </c>
      <c r="N708" s="63">
        <f>_xlfn.IFNA(VLOOKUP(E708,'Bijlage NBF'!B:P,15,FALSE),0)</f>
        <v>0</v>
      </c>
      <c r="O708" s="63">
        <f>IF(E708="ZMZ01",I708/(INDEX('Meerzorg gunning'!C:C,MATCH('Betaald tarief 2024'!A708,'Meerzorg gunning'!A:A,0))),MAX(J708:N708))</f>
        <v>0</v>
      </c>
      <c r="P708" s="20" t="str">
        <f t="shared" si="35"/>
        <v/>
      </c>
      <c r="Q708" s="63">
        <f t="shared" si="36"/>
        <v>0</v>
      </c>
    </row>
    <row r="709" spans="9:17" x14ac:dyDescent="0.25">
      <c r="I709" s="66" t="e">
        <f t="shared" si="34"/>
        <v>#DIV/0!</v>
      </c>
      <c r="J709" s="63">
        <f>_xlfn.IFNA(VLOOKUP(E709,'Bijlage ZZP'!B:M,12,FALSE),0)</f>
        <v>0</v>
      </c>
      <c r="K709" s="63">
        <f>_xlfn.IFNA(VLOOKUP(E709,'Bijlage VPT'!B:M,12,FALSE),0)</f>
        <v>0</v>
      </c>
      <c r="L709" s="63">
        <f>_xlfn.IFNA(VLOOKUP(E709,'Bijlage MPT'!B:N,13,FALSE),0)</f>
        <v>0</v>
      </c>
      <c r="M709" s="63">
        <f>_xlfn.IFNA(INDEX('Bijlage COT'!C:C,MATCH('Betaald tarief 2024'!E709,'Bijlage COT'!A:A,0)),0)</f>
        <v>0</v>
      </c>
      <c r="N709" s="63">
        <f>_xlfn.IFNA(VLOOKUP(E709,'Bijlage NBF'!B:P,15,FALSE),0)</f>
        <v>0</v>
      </c>
      <c r="O709" s="63">
        <f>IF(E709="ZMZ01",I709/(INDEX('Meerzorg gunning'!C:C,MATCH('Betaald tarief 2024'!A709,'Meerzorg gunning'!A:A,0))),MAX(J709:N709))</f>
        <v>0</v>
      </c>
      <c r="P709" s="20" t="str">
        <f t="shared" si="35"/>
        <v/>
      </c>
      <c r="Q709" s="63">
        <f t="shared" si="36"/>
        <v>0</v>
      </c>
    </row>
    <row r="710" spans="9:17" x14ac:dyDescent="0.25">
      <c r="I710" s="66" t="e">
        <f t="shared" si="34"/>
        <v>#DIV/0!</v>
      </c>
      <c r="J710" s="63">
        <f>_xlfn.IFNA(VLOOKUP(E710,'Bijlage ZZP'!B:M,12,FALSE),0)</f>
        <v>0</v>
      </c>
      <c r="K710" s="63">
        <f>_xlfn.IFNA(VLOOKUP(E710,'Bijlage VPT'!B:M,12,FALSE),0)</f>
        <v>0</v>
      </c>
      <c r="L710" s="63">
        <f>_xlfn.IFNA(VLOOKUP(E710,'Bijlage MPT'!B:N,13,FALSE),0)</f>
        <v>0</v>
      </c>
      <c r="M710" s="63">
        <f>_xlfn.IFNA(INDEX('Bijlage COT'!C:C,MATCH('Betaald tarief 2024'!E710,'Bijlage COT'!A:A,0)),0)</f>
        <v>0</v>
      </c>
      <c r="N710" s="63">
        <f>_xlfn.IFNA(VLOOKUP(E710,'Bijlage NBF'!B:P,15,FALSE),0)</f>
        <v>0</v>
      </c>
      <c r="O710" s="63">
        <f>IF(E710="ZMZ01",I710/(INDEX('Meerzorg gunning'!C:C,MATCH('Betaald tarief 2024'!A710,'Meerzorg gunning'!A:A,0))),MAX(J710:N710))</f>
        <v>0</v>
      </c>
      <c r="P710" s="20" t="str">
        <f t="shared" si="35"/>
        <v/>
      </c>
      <c r="Q710" s="63">
        <f t="shared" si="36"/>
        <v>0</v>
      </c>
    </row>
    <row r="711" spans="9:17" x14ac:dyDescent="0.25">
      <c r="I711" s="66" t="e">
        <f t="shared" si="34"/>
        <v>#DIV/0!</v>
      </c>
      <c r="J711" s="63">
        <f>_xlfn.IFNA(VLOOKUP(E711,'Bijlage ZZP'!B:M,12,FALSE),0)</f>
        <v>0</v>
      </c>
      <c r="K711" s="63">
        <f>_xlfn.IFNA(VLOOKUP(E711,'Bijlage VPT'!B:M,12,FALSE),0)</f>
        <v>0</v>
      </c>
      <c r="L711" s="63">
        <f>_xlfn.IFNA(VLOOKUP(E711,'Bijlage MPT'!B:N,13,FALSE),0)</f>
        <v>0</v>
      </c>
      <c r="M711" s="63">
        <f>_xlfn.IFNA(INDEX('Bijlage COT'!C:C,MATCH('Betaald tarief 2024'!E711,'Bijlage COT'!A:A,0)),0)</f>
        <v>0</v>
      </c>
      <c r="N711" s="63">
        <f>_xlfn.IFNA(VLOOKUP(E711,'Bijlage NBF'!B:P,15,FALSE),0)</f>
        <v>0</v>
      </c>
      <c r="O711" s="63">
        <f>IF(E711="ZMZ01",I711/(INDEX('Meerzorg gunning'!C:C,MATCH('Betaald tarief 2024'!A711,'Meerzorg gunning'!A:A,0))),MAX(J711:N711))</f>
        <v>0</v>
      </c>
      <c r="P711" s="20" t="str">
        <f t="shared" si="35"/>
        <v/>
      </c>
      <c r="Q711" s="63">
        <f t="shared" si="36"/>
        <v>0</v>
      </c>
    </row>
    <row r="712" spans="9:17" x14ac:dyDescent="0.25">
      <c r="I712" s="66" t="e">
        <f t="shared" si="34"/>
        <v>#DIV/0!</v>
      </c>
      <c r="J712" s="63">
        <f>_xlfn.IFNA(VLOOKUP(E712,'Bijlage ZZP'!B:M,12,FALSE),0)</f>
        <v>0</v>
      </c>
      <c r="K712" s="63">
        <f>_xlfn.IFNA(VLOOKUP(E712,'Bijlage VPT'!B:M,12,FALSE),0)</f>
        <v>0</v>
      </c>
      <c r="L712" s="63">
        <f>_xlfn.IFNA(VLOOKUP(E712,'Bijlage MPT'!B:N,13,FALSE),0)</f>
        <v>0</v>
      </c>
      <c r="M712" s="63">
        <f>_xlfn.IFNA(INDEX('Bijlage COT'!C:C,MATCH('Betaald tarief 2024'!E712,'Bijlage COT'!A:A,0)),0)</f>
        <v>0</v>
      </c>
      <c r="N712" s="63">
        <f>_xlfn.IFNA(VLOOKUP(E712,'Bijlage NBF'!B:P,15,FALSE),0)</f>
        <v>0</v>
      </c>
      <c r="O712" s="63">
        <f>IF(E712="ZMZ01",I712/(INDEX('Meerzorg gunning'!C:C,MATCH('Betaald tarief 2024'!A712,'Meerzorg gunning'!A:A,0))),MAX(J712:N712))</f>
        <v>0</v>
      </c>
      <c r="P712" s="20" t="str">
        <f t="shared" si="35"/>
        <v/>
      </c>
      <c r="Q712" s="63">
        <f t="shared" si="36"/>
        <v>0</v>
      </c>
    </row>
    <row r="713" spans="9:17" x14ac:dyDescent="0.25">
      <c r="I713" s="66" t="e">
        <f t="shared" si="34"/>
        <v>#DIV/0!</v>
      </c>
      <c r="J713" s="63">
        <f>_xlfn.IFNA(VLOOKUP(E713,'Bijlage ZZP'!B:M,12,FALSE),0)</f>
        <v>0</v>
      </c>
      <c r="K713" s="63">
        <f>_xlfn.IFNA(VLOOKUP(E713,'Bijlage VPT'!B:M,12,FALSE),0)</f>
        <v>0</v>
      </c>
      <c r="L713" s="63">
        <f>_xlfn.IFNA(VLOOKUP(E713,'Bijlage MPT'!B:N,13,FALSE),0)</f>
        <v>0</v>
      </c>
      <c r="M713" s="63">
        <f>_xlfn.IFNA(INDEX('Bijlage COT'!C:C,MATCH('Betaald tarief 2024'!E713,'Bijlage COT'!A:A,0)),0)</f>
        <v>0</v>
      </c>
      <c r="N713" s="63">
        <f>_xlfn.IFNA(VLOOKUP(E713,'Bijlage NBF'!B:P,15,FALSE),0)</f>
        <v>0</v>
      </c>
      <c r="O713" s="63">
        <f>IF(E713="ZMZ01",I713/(INDEX('Meerzorg gunning'!C:C,MATCH('Betaald tarief 2024'!A713,'Meerzorg gunning'!A:A,0))),MAX(J713:N713))</f>
        <v>0</v>
      </c>
      <c r="P713" s="20" t="str">
        <f t="shared" si="35"/>
        <v/>
      </c>
      <c r="Q713" s="63">
        <f t="shared" si="36"/>
        <v>0</v>
      </c>
    </row>
    <row r="714" spans="9:17" x14ac:dyDescent="0.25">
      <c r="I714" s="66" t="e">
        <f t="shared" si="34"/>
        <v>#DIV/0!</v>
      </c>
      <c r="J714" s="63">
        <f>_xlfn.IFNA(VLOOKUP(E714,'Bijlage ZZP'!B:M,12,FALSE),0)</f>
        <v>0</v>
      </c>
      <c r="K714" s="63">
        <f>_xlfn.IFNA(VLOOKUP(E714,'Bijlage VPT'!B:M,12,FALSE),0)</f>
        <v>0</v>
      </c>
      <c r="L714" s="63">
        <f>_xlfn.IFNA(VLOOKUP(E714,'Bijlage MPT'!B:N,13,FALSE),0)</f>
        <v>0</v>
      </c>
      <c r="M714" s="63">
        <f>_xlfn.IFNA(INDEX('Bijlage COT'!C:C,MATCH('Betaald tarief 2024'!E714,'Bijlage COT'!A:A,0)),0)</f>
        <v>0</v>
      </c>
      <c r="N714" s="63">
        <f>_xlfn.IFNA(VLOOKUP(E714,'Bijlage NBF'!B:P,15,FALSE),0)</f>
        <v>0</v>
      </c>
      <c r="O714" s="63">
        <f>IF(E714="ZMZ01",I714/(INDEX('Meerzorg gunning'!C:C,MATCH('Betaald tarief 2024'!A714,'Meerzorg gunning'!A:A,0))),MAX(J714:N714))</f>
        <v>0</v>
      </c>
      <c r="P714" s="20" t="str">
        <f t="shared" si="35"/>
        <v/>
      </c>
      <c r="Q714" s="63">
        <f t="shared" si="36"/>
        <v>0</v>
      </c>
    </row>
    <row r="715" spans="9:17" x14ac:dyDescent="0.25">
      <c r="I715" s="66" t="e">
        <f t="shared" si="34"/>
        <v>#DIV/0!</v>
      </c>
      <c r="J715" s="63">
        <f>_xlfn.IFNA(VLOOKUP(E715,'Bijlage ZZP'!B:M,12,FALSE),0)</f>
        <v>0</v>
      </c>
      <c r="K715" s="63">
        <f>_xlfn.IFNA(VLOOKUP(E715,'Bijlage VPT'!B:M,12,FALSE),0)</f>
        <v>0</v>
      </c>
      <c r="L715" s="63">
        <f>_xlfn.IFNA(VLOOKUP(E715,'Bijlage MPT'!B:N,13,FALSE),0)</f>
        <v>0</v>
      </c>
      <c r="M715" s="63">
        <f>_xlfn.IFNA(INDEX('Bijlage COT'!C:C,MATCH('Betaald tarief 2024'!E715,'Bijlage COT'!A:A,0)),0)</f>
        <v>0</v>
      </c>
      <c r="N715" s="63">
        <f>_xlfn.IFNA(VLOOKUP(E715,'Bijlage NBF'!B:P,15,FALSE),0)</f>
        <v>0</v>
      </c>
      <c r="O715" s="63">
        <f>IF(E715="ZMZ01",I715/(INDEX('Meerzorg gunning'!C:C,MATCH('Betaald tarief 2024'!A715,'Meerzorg gunning'!A:A,0))),MAX(J715:N715))</f>
        <v>0</v>
      </c>
      <c r="P715" s="20" t="str">
        <f t="shared" si="35"/>
        <v/>
      </c>
      <c r="Q715" s="63">
        <f t="shared" si="36"/>
        <v>0</v>
      </c>
    </row>
    <row r="716" spans="9:17" x14ac:dyDescent="0.25">
      <c r="I716" s="66" t="e">
        <f t="shared" si="34"/>
        <v>#DIV/0!</v>
      </c>
      <c r="J716" s="63">
        <f>_xlfn.IFNA(VLOOKUP(E716,'Bijlage ZZP'!B:M,12,FALSE),0)</f>
        <v>0</v>
      </c>
      <c r="K716" s="63">
        <f>_xlfn.IFNA(VLOOKUP(E716,'Bijlage VPT'!B:M,12,FALSE),0)</f>
        <v>0</v>
      </c>
      <c r="L716" s="63">
        <f>_xlfn.IFNA(VLOOKUP(E716,'Bijlage MPT'!B:N,13,FALSE),0)</f>
        <v>0</v>
      </c>
      <c r="M716" s="63">
        <f>_xlfn.IFNA(INDEX('Bijlage COT'!C:C,MATCH('Betaald tarief 2024'!E716,'Bijlage COT'!A:A,0)),0)</f>
        <v>0</v>
      </c>
      <c r="N716" s="63">
        <f>_xlfn.IFNA(VLOOKUP(E716,'Bijlage NBF'!B:P,15,FALSE),0)</f>
        <v>0</v>
      </c>
      <c r="O716" s="63">
        <f>IF(E716="ZMZ01",I716/(INDEX('Meerzorg gunning'!C:C,MATCH('Betaald tarief 2024'!A716,'Meerzorg gunning'!A:A,0))),MAX(J716:N716))</f>
        <v>0</v>
      </c>
      <c r="P716" s="20" t="str">
        <f t="shared" si="35"/>
        <v/>
      </c>
      <c r="Q716" s="63">
        <f t="shared" si="36"/>
        <v>0</v>
      </c>
    </row>
    <row r="717" spans="9:17" x14ac:dyDescent="0.25">
      <c r="I717" s="66" t="e">
        <f t="shared" si="34"/>
        <v>#DIV/0!</v>
      </c>
      <c r="J717" s="63">
        <f>_xlfn.IFNA(VLOOKUP(E717,'Bijlage ZZP'!B:M,12,FALSE),0)</f>
        <v>0</v>
      </c>
      <c r="K717" s="63">
        <f>_xlfn.IFNA(VLOOKUP(E717,'Bijlage VPT'!B:M,12,FALSE),0)</f>
        <v>0</v>
      </c>
      <c r="L717" s="63">
        <f>_xlfn.IFNA(VLOOKUP(E717,'Bijlage MPT'!B:N,13,FALSE),0)</f>
        <v>0</v>
      </c>
      <c r="M717" s="63">
        <f>_xlfn.IFNA(INDEX('Bijlage COT'!C:C,MATCH('Betaald tarief 2024'!E717,'Bijlage COT'!A:A,0)),0)</f>
        <v>0</v>
      </c>
      <c r="N717" s="63">
        <f>_xlfn.IFNA(VLOOKUP(E717,'Bijlage NBF'!B:P,15,FALSE),0)</f>
        <v>0</v>
      </c>
      <c r="O717" s="63">
        <f>IF(E717="ZMZ01",I717/(INDEX('Meerzorg gunning'!C:C,MATCH('Betaald tarief 2024'!A717,'Meerzorg gunning'!A:A,0))),MAX(J717:N717))</f>
        <v>0</v>
      </c>
      <c r="P717" s="20" t="str">
        <f t="shared" si="35"/>
        <v/>
      </c>
      <c r="Q717" s="63">
        <f t="shared" si="36"/>
        <v>0</v>
      </c>
    </row>
    <row r="718" spans="9:17" x14ac:dyDescent="0.25">
      <c r="I718" s="66" t="e">
        <f t="shared" si="34"/>
        <v>#DIV/0!</v>
      </c>
      <c r="J718" s="63">
        <f>_xlfn.IFNA(VLOOKUP(E718,'Bijlage ZZP'!B:M,12,FALSE),0)</f>
        <v>0</v>
      </c>
      <c r="K718" s="63">
        <f>_xlfn.IFNA(VLOOKUP(E718,'Bijlage VPT'!B:M,12,FALSE),0)</f>
        <v>0</v>
      </c>
      <c r="L718" s="63">
        <f>_xlfn.IFNA(VLOOKUP(E718,'Bijlage MPT'!B:N,13,FALSE),0)</f>
        <v>0</v>
      </c>
      <c r="M718" s="63">
        <f>_xlfn.IFNA(INDEX('Bijlage COT'!C:C,MATCH('Betaald tarief 2024'!E718,'Bijlage COT'!A:A,0)),0)</f>
        <v>0</v>
      </c>
      <c r="N718" s="63">
        <f>_xlfn.IFNA(VLOOKUP(E718,'Bijlage NBF'!B:P,15,FALSE),0)</f>
        <v>0</v>
      </c>
      <c r="O718" s="63">
        <f>IF(E718="ZMZ01",I718/(INDEX('Meerzorg gunning'!C:C,MATCH('Betaald tarief 2024'!A718,'Meerzorg gunning'!A:A,0))),MAX(J718:N718))</f>
        <v>0</v>
      </c>
      <c r="P718" s="20" t="str">
        <f t="shared" si="35"/>
        <v/>
      </c>
      <c r="Q718" s="63">
        <f t="shared" si="36"/>
        <v>0</v>
      </c>
    </row>
    <row r="719" spans="9:17" x14ac:dyDescent="0.25">
      <c r="I719" s="66" t="e">
        <f t="shared" si="34"/>
        <v>#DIV/0!</v>
      </c>
      <c r="J719" s="63">
        <f>_xlfn.IFNA(VLOOKUP(E719,'Bijlage ZZP'!B:M,12,FALSE),0)</f>
        <v>0</v>
      </c>
      <c r="K719" s="63">
        <f>_xlfn.IFNA(VLOOKUP(E719,'Bijlage VPT'!B:M,12,FALSE),0)</f>
        <v>0</v>
      </c>
      <c r="L719" s="63">
        <f>_xlfn.IFNA(VLOOKUP(E719,'Bijlage MPT'!B:N,13,FALSE),0)</f>
        <v>0</v>
      </c>
      <c r="M719" s="63">
        <f>_xlfn.IFNA(INDEX('Bijlage COT'!C:C,MATCH('Betaald tarief 2024'!E719,'Bijlage COT'!A:A,0)),0)</f>
        <v>0</v>
      </c>
      <c r="N719" s="63">
        <f>_xlfn.IFNA(VLOOKUP(E719,'Bijlage NBF'!B:P,15,FALSE),0)</f>
        <v>0</v>
      </c>
      <c r="O719" s="63">
        <f>IF(E719="ZMZ01",I719/(INDEX('Meerzorg gunning'!C:C,MATCH('Betaald tarief 2024'!A719,'Meerzorg gunning'!A:A,0))),MAX(J719:N719))</f>
        <v>0</v>
      </c>
      <c r="P719" s="20" t="str">
        <f t="shared" si="35"/>
        <v/>
      </c>
      <c r="Q719" s="63">
        <f t="shared" si="36"/>
        <v>0</v>
      </c>
    </row>
    <row r="720" spans="9:17" x14ac:dyDescent="0.25">
      <c r="I720" s="66" t="e">
        <f t="shared" si="34"/>
        <v>#DIV/0!</v>
      </c>
      <c r="J720" s="63">
        <f>_xlfn.IFNA(VLOOKUP(E720,'Bijlage ZZP'!B:M,12,FALSE),0)</f>
        <v>0</v>
      </c>
      <c r="K720" s="63">
        <f>_xlfn.IFNA(VLOOKUP(E720,'Bijlage VPT'!B:M,12,FALSE),0)</f>
        <v>0</v>
      </c>
      <c r="L720" s="63">
        <f>_xlfn.IFNA(VLOOKUP(E720,'Bijlage MPT'!B:N,13,FALSE),0)</f>
        <v>0</v>
      </c>
      <c r="M720" s="63">
        <f>_xlfn.IFNA(INDEX('Bijlage COT'!C:C,MATCH('Betaald tarief 2024'!E720,'Bijlage COT'!A:A,0)),0)</f>
        <v>0</v>
      </c>
      <c r="N720" s="63">
        <f>_xlfn.IFNA(VLOOKUP(E720,'Bijlage NBF'!B:P,15,FALSE),0)</f>
        <v>0</v>
      </c>
      <c r="O720" s="63">
        <f>IF(E720="ZMZ01",I720/(INDEX('Meerzorg gunning'!C:C,MATCH('Betaald tarief 2024'!A720,'Meerzorg gunning'!A:A,0))),MAX(J720:N720))</f>
        <v>0</v>
      </c>
      <c r="P720" s="20" t="str">
        <f t="shared" si="35"/>
        <v/>
      </c>
      <c r="Q720" s="63">
        <f t="shared" si="36"/>
        <v>0</v>
      </c>
    </row>
    <row r="721" spans="9:17" x14ac:dyDescent="0.25">
      <c r="I721" s="66" t="e">
        <f t="shared" si="34"/>
        <v>#DIV/0!</v>
      </c>
      <c r="J721" s="63">
        <f>_xlfn.IFNA(VLOOKUP(E721,'Bijlage ZZP'!B:M,12,FALSE),0)</f>
        <v>0</v>
      </c>
      <c r="K721" s="63">
        <f>_xlfn.IFNA(VLOOKUP(E721,'Bijlage VPT'!B:M,12,FALSE),0)</f>
        <v>0</v>
      </c>
      <c r="L721" s="63">
        <f>_xlfn.IFNA(VLOOKUP(E721,'Bijlage MPT'!B:N,13,FALSE),0)</f>
        <v>0</v>
      </c>
      <c r="M721" s="63">
        <f>_xlfn.IFNA(INDEX('Bijlage COT'!C:C,MATCH('Betaald tarief 2024'!E721,'Bijlage COT'!A:A,0)),0)</f>
        <v>0</v>
      </c>
      <c r="N721" s="63">
        <f>_xlfn.IFNA(VLOOKUP(E721,'Bijlage NBF'!B:P,15,FALSE),0)</f>
        <v>0</v>
      </c>
      <c r="O721" s="63">
        <f>IF(E721="ZMZ01",I721/(INDEX('Meerzorg gunning'!C:C,MATCH('Betaald tarief 2024'!A721,'Meerzorg gunning'!A:A,0))),MAX(J721:N721))</f>
        <v>0</v>
      </c>
      <c r="P721" s="20" t="str">
        <f t="shared" si="35"/>
        <v/>
      </c>
      <c r="Q721" s="63">
        <f t="shared" si="36"/>
        <v>0</v>
      </c>
    </row>
    <row r="722" spans="9:17" x14ac:dyDescent="0.25">
      <c r="I722" s="66" t="e">
        <f t="shared" si="34"/>
        <v>#DIV/0!</v>
      </c>
      <c r="J722" s="63">
        <f>_xlfn.IFNA(VLOOKUP(E722,'Bijlage ZZP'!B:M,12,FALSE),0)</f>
        <v>0</v>
      </c>
      <c r="K722" s="63">
        <f>_xlfn.IFNA(VLOOKUP(E722,'Bijlage VPT'!B:M,12,FALSE),0)</f>
        <v>0</v>
      </c>
      <c r="L722" s="63">
        <f>_xlfn.IFNA(VLOOKUP(E722,'Bijlage MPT'!B:N,13,FALSE),0)</f>
        <v>0</v>
      </c>
      <c r="M722" s="63">
        <f>_xlfn.IFNA(INDEX('Bijlage COT'!C:C,MATCH('Betaald tarief 2024'!E722,'Bijlage COT'!A:A,0)),0)</f>
        <v>0</v>
      </c>
      <c r="N722" s="63">
        <f>_xlfn.IFNA(VLOOKUP(E722,'Bijlage NBF'!B:P,15,FALSE),0)</f>
        <v>0</v>
      </c>
      <c r="O722" s="63">
        <f>IF(E722="ZMZ01",I722/(INDEX('Meerzorg gunning'!C:C,MATCH('Betaald tarief 2024'!A722,'Meerzorg gunning'!A:A,0))),MAX(J722:N722))</f>
        <v>0</v>
      </c>
      <c r="P722" s="20" t="str">
        <f t="shared" si="35"/>
        <v/>
      </c>
      <c r="Q722" s="63">
        <f t="shared" si="36"/>
        <v>0</v>
      </c>
    </row>
    <row r="723" spans="9:17" x14ac:dyDescent="0.25">
      <c r="I723" s="66" t="e">
        <f t="shared" si="34"/>
        <v>#DIV/0!</v>
      </c>
      <c r="J723" s="63">
        <f>_xlfn.IFNA(VLOOKUP(E723,'Bijlage ZZP'!B:M,12,FALSE),0)</f>
        <v>0</v>
      </c>
      <c r="K723" s="63">
        <f>_xlfn.IFNA(VLOOKUP(E723,'Bijlage VPT'!B:M,12,FALSE),0)</f>
        <v>0</v>
      </c>
      <c r="L723" s="63">
        <f>_xlfn.IFNA(VLOOKUP(E723,'Bijlage MPT'!B:N,13,FALSE),0)</f>
        <v>0</v>
      </c>
      <c r="M723" s="63">
        <f>_xlfn.IFNA(INDEX('Bijlage COT'!C:C,MATCH('Betaald tarief 2024'!E723,'Bijlage COT'!A:A,0)),0)</f>
        <v>0</v>
      </c>
      <c r="N723" s="63">
        <f>_xlfn.IFNA(VLOOKUP(E723,'Bijlage NBF'!B:P,15,FALSE),0)</f>
        <v>0</v>
      </c>
      <c r="O723" s="63">
        <f>IF(E723="ZMZ01",I723/(INDEX('Meerzorg gunning'!C:C,MATCH('Betaald tarief 2024'!A723,'Meerzorg gunning'!A:A,0))),MAX(J723:N723))</f>
        <v>0</v>
      </c>
      <c r="P723" s="20" t="str">
        <f t="shared" si="35"/>
        <v/>
      </c>
      <c r="Q723" s="63">
        <f t="shared" si="36"/>
        <v>0</v>
      </c>
    </row>
    <row r="724" spans="9:17" x14ac:dyDescent="0.25">
      <c r="I724" s="66" t="e">
        <f t="shared" si="34"/>
        <v>#DIV/0!</v>
      </c>
      <c r="J724" s="63">
        <f>_xlfn.IFNA(VLOOKUP(E724,'Bijlage ZZP'!B:M,12,FALSE),0)</f>
        <v>0</v>
      </c>
      <c r="K724" s="63">
        <f>_xlfn.IFNA(VLOOKUP(E724,'Bijlage VPT'!B:M,12,FALSE),0)</f>
        <v>0</v>
      </c>
      <c r="L724" s="63">
        <f>_xlfn.IFNA(VLOOKUP(E724,'Bijlage MPT'!B:N,13,FALSE),0)</f>
        <v>0</v>
      </c>
      <c r="M724" s="63">
        <f>_xlfn.IFNA(INDEX('Bijlage COT'!C:C,MATCH('Betaald tarief 2024'!E724,'Bijlage COT'!A:A,0)),0)</f>
        <v>0</v>
      </c>
      <c r="N724" s="63">
        <f>_xlfn.IFNA(VLOOKUP(E724,'Bijlage NBF'!B:P,15,FALSE),0)</f>
        <v>0</v>
      </c>
      <c r="O724" s="63">
        <f>IF(E724="ZMZ01",I724/(INDEX('Meerzorg gunning'!C:C,MATCH('Betaald tarief 2024'!A724,'Meerzorg gunning'!A:A,0))),MAX(J724:N724))</f>
        <v>0</v>
      </c>
      <c r="P724" s="20" t="str">
        <f t="shared" si="35"/>
        <v/>
      </c>
      <c r="Q724" s="63">
        <f t="shared" si="36"/>
        <v>0</v>
      </c>
    </row>
    <row r="725" spans="9:17" x14ac:dyDescent="0.25">
      <c r="I725" s="66" t="e">
        <f t="shared" si="34"/>
        <v>#DIV/0!</v>
      </c>
      <c r="J725" s="63">
        <f>_xlfn.IFNA(VLOOKUP(E725,'Bijlage ZZP'!B:M,12,FALSE),0)</f>
        <v>0</v>
      </c>
      <c r="K725" s="63">
        <f>_xlfn.IFNA(VLOOKUP(E725,'Bijlage VPT'!B:M,12,FALSE),0)</f>
        <v>0</v>
      </c>
      <c r="L725" s="63">
        <f>_xlfn.IFNA(VLOOKUP(E725,'Bijlage MPT'!B:N,13,FALSE),0)</f>
        <v>0</v>
      </c>
      <c r="M725" s="63">
        <f>_xlfn.IFNA(INDEX('Bijlage COT'!C:C,MATCH('Betaald tarief 2024'!E725,'Bijlage COT'!A:A,0)),0)</f>
        <v>0</v>
      </c>
      <c r="N725" s="63">
        <f>_xlfn.IFNA(VLOOKUP(E725,'Bijlage NBF'!B:P,15,FALSE),0)</f>
        <v>0</v>
      </c>
      <c r="O725" s="63">
        <f>IF(E725="ZMZ01",I725/(INDEX('Meerzorg gunning'!C:C,MATCH('Betaald tarief 2024'!A725,'Meerzorg gunning'!A:A,0))),MAX(J725:N725))</f>
        <v>0</v>
      </c>
      <c r="P725" s="20" t="str">
        <f t="shared" si="35"/>
        <v/>
      </c>
      <c r="Q725" s="63">
        <f t="shared" si="36"/>
        <v>0</v>
      </c>
    </row>
    <row r="726" spans="9:17" x14ac:dyDescent="0.25">
      <c r="I726" s="66" t="e">
        <f t="shared" si="34"/>
        <v>#DIV/0!</v>
      </c>
      <c r="J726" s="63">
        <f>_xlfn.IFNA(VLOOKUP(E726,'Bijlage ZZP'!B:M,12,FALSE),0)</f>
        <v>0</v>
      </c>
      <c r="K726" s="63">
        <f>_xlfn.IFNA(VLOOKUP(E726,'Bijlage VPT'!B:M,12,FALSE),0)</f>
        <v>0</v>
      </c>
      <c r="L726" s="63">
        <f>_xlfn.IFNA(VLOOKUP(E726,'Bijlage MPT'!B:N,13,FALSE),0)</f>
        <v>0</v>
      </c>
      <c r="M726" s="63">
        <f>_xlfn.IFNA(INDEX('Bijlage COT'!C:C,MATCH('Betaald tarief 2024'!E726,'Bijlage COT'!A:A,0)),0)</f>
        <v>0</v>
      </c>
      <c r="N726" s="63">
        <f>_xlfn.IFNA(VLOOKUP(E726,'Bijlage NBF'!B:P,15,FALSE),0)</f>
        <v>0</v>
      </c>
      <c r="O726" s="63">
        <f>IF(E726="ZMZ01",I726/(INDEX('Meerzorg gunning'!C:C,MATCH('Betaald tarief 2024'!A726,'Meerzorg gunning'!A:A,0))),MAX(J726:N726))</f>
        <v>0</v>
      </c>
      <c r="P726" s="20" t="str">
        <f t="shared" si="35"/>
        <v/>
      </c>
      <c r="Q726" s="63">
        <f t="shared" si="36"/>
        <v>0</v>
      </c>
    </row>
    <row r="727" spans="9:17" x14ac:dyDescent="0.25">
      <c r="I727" s="66" t="e">
        <f t="shared" si="34"/>
        <v>#DIV/0!</v>
      </c>
      <c r="J727" s="63">
        <f>_xlfn.IFNA(VLOOKUP(E727,'Bijlage ZZP'!B:M,12,FALSE),0)</f>
        <v>0</v>
      </c>
      <c r="K727" s="63">
        <f>_xlfn.IFNA(VLOOKUP(E727,'Bijlage VPT'!B:M,12,FALSE),0)</f>
        <v>0</v>
      </c>
      <c r="L727" s="63">
        <f>_xlfn.IFNA(VLOOKUP(E727,'Bijlage MPT'!B:N,13,FALSE),0)</f>
        <v>0</v>
      </c>
      <c r="M727" s="63">
        <f>_xlfn.IFNA(INDEX('Bijlage COT'!C:C,MATCH('Betaald tarief 2024'!E727,'Bijlage COT'!A:A,0)),0)</f>
        <v>0</v>
      </c>
      <c r="N727" s="63">
        <f>_xlfn.IFNA(VLOOKUP(E727,'Bijlage NBF'!B:P,15,FALSE),0)</f>
        <v>0</v>
      </c>
      <c r="O727" s="63">
        <f>IF(E727="ZMZ01",I727/(INDEX('Meerzorg gunning'!C:C,MATCH('Betaald tarief 2024'!A727,'Meerzorg gunning'!A:A,0))),MAX(J727:N727))</f>
        <v>0</v>
      </c>
      <c r="P727" s="20" t="str">
        <f t="shared" si="35"/>
        <v/>
      </c>
      <c r="Q727" s="63">
        <f t="shared" si="36"/>
        <v>0</v>
      </c>
    </row>
    <row r="728" spans="9:17" x14ac:dyDescent="0.25">
      <c r="I728" s="66" t="e">
        <f t="shared" si="34"/>
        <v>#DIV/0!</v>
      </c>
      <c r="J728" s="63">
        <f>_xlfn.IFNA(VLOOKUP(E728,'Bijlage ZZP'!B:M,12,FALSE),0)</f>
        <v>0</v>
      </c>
      <c r="K728" s="63">
        <f>_xlfn.IFNA(VLOOKUP(E728,'Bijlage VPT'!B:M,12,FALSE),0)</f>
        <v>0</v>
      </c>
      <c r="L728" s="63">
        <f>_xlfn.IFNA(VLOOKUP(E728,'Bijlage MPT'!B:N,13,FALSE),0)</f>
        <v>0</v>
      </c>
      <c r="M728" s="63">
        <f>_xlfn.IFNA(INDEX('Bijlage COT'!C:C,MATCH('Betaald tarief 2024'!E728,'Bijlage COT'!A:A,0)),0)</f>
        <v>0</v>
      </c>
      <c r="N728" s="63">
        <f>_xlfn.IFNA(VLOOKUP(E728,'Bijlage NBF'!B:P,15,FALSE),0)</f>
        <v>0</v>
      </c>
      <c r="O728" s="63">
        <f>IF(E728="ZMZ01",I728/(INDEX('Meerzorg gunning'!C:C,MATCH('Betaald tarief 2024'!A728,'Meerzorg gunning'!A:A,0))),MAX(J728:N728))</f>
        <v>0</v>
      </c>
      <c r="P728" s="20" t="str">
        <f t="shared" si="35"/>
        <v/>
      </c>
      <c r="Q728" s="63">
        <f t="shared" si="36"/>
        <v>0</v>
      </c>
    </row>
    <row r="729" spans="9:17" x14ac:dyDescent="0.25">
      <c r="I729" s="66" t="e">
        <f t="shared" si="34"/>
        <v>#DIV/0!</v>
      </c>
      <c r="J729" s="63">
        <f>_xlfn.IFNA(VLOOKUP(E729,'Bijlage ZZP'!B:M,12,FALSE),0)</f>
        <v>0</v>
      </c>
      <c r="K729" s="63">
        <f>_xlfn.IFNA(VLOOKUP(E729,'Bijlage VPT'!B:M,12,FALSE),0)</f>
        <v>0</v>
      </c>
      <c r="L729" s="63">
        <f>_xlfn.IFNA(VLOOKUP(E729,'Bijlage MPT'!B:N,13,FALSE),0)</f>
        <v>0</v>
      </c>
      <c r="M729" s="63">
        <f>_xlfn.IFNA(INDEX('Bijlage COT'!C:C,MATCH('Betaald tarief 2024'!E729,'Bijlage COT'!A:A,0)),0)</f>
        <v>0</v>
      </c>
      <c r="N729" s="63">
        <f>_xlfn.IFNA(VLOOKUP(E729,'Bijlage NBF'!B:P,15,FALSE),0)</f>
        <v>0</v>
      </c>
      <c r="O729" s="63">
        <f>IF(E729="ZMZ01",I729/(INDEX('Meerzorg gunning'!C:C,MATCH('Betaald tarief 2024'!A729,'Meerzorg gunning'!A:A,0))),MAX(J729:N729))</f>
        <v>0</v>
      </c>
      <c r="P729" s="20" t="str">
        <f t="shared" si="35"/>
        <v/>
      </c>
      <c r="Q729" s="63">
        <f t="shared" si="36"/>
        <v>0</v>
      </c>
    </row>
    <row r="730" spans="9:17" x14ac:dyDescent="0.25">
      <c r="I730" s="66" t="e">
        <f t="shared" si="34"/>
        <v>#DIV/0!</v>
      </c>
      <c r="J730" s="63">
        <f>_xlfn.IFNA(VLOOKUP(E730,'Bijlage ZZP'!B:M,12,FALSE),0)</f>
        <v>0</v>
      </c>
      <c r="K730" s="63">
        <f>_xlfn.IFNA(VLOOKUP(E730,'Bijlage VPT'!B:M,12,FALSE),0)</f>
        <v>0</v>
      </c>
      <c r="L730" s="63">
        <f>_xlfn.IFNA(VLOOKUP(E730,'Bijlage MPT'!B:N,13,FALSE),0)</f>
        <v>0</v>
      </c>
      <c r="M730" s="63">
        <f>_xlfn.IFNA(INDEX('Bijlage COT'!C:C,MATCH('Betaald tarief 2024'!E730,'Bijlage COT'!A:A,0)),0)</f>
        <v>0</v>
      </c>
      <c r="N730" s="63">
        <f>_xlfn.IFNA(VLOOKUP(E730,'Bijlage NBF'!B:P,15,FALSE),0)</f>
        <v>0</v>
      </c>
      <c r="O730" s="63">
        <f>IF(E730="ZMZ01",I730/(INDEX('Meerzorg gunning'!C:C,MATCH('Betaald tarief 2024'!A730,'Meerzorg gunning'!A:A,0))),MAX(J730:N730))</f>
        <v>0</v>
      </c>
      <c r="P730" s="20" t="str">
        <f t="shared" si="35"/>
        <v/>
      </c>
      <c r="Q730" s="63">
        <f t="shared" si="36"/>
        <v>0</v>
      </c>
    </row>
    <row r="731" spans="9:17" x14ac:dyDescent="0.25">
      <c r="I731" s="66" t="e">
        <f t="shared" si="34"/>
        <v>#DIV/0!</v>
      </c>
      <c r="J731" s="63">
        <f>_xlfn.IFNA(VLOOKUP(E731,'Bijlage ZZP'!B:M,12,FALSE),0)</f>
        <v>0</v>
      </c>
      <c r="K731" s="63">
        <f>_xlfn.IFNA(VLOOKUP(E731,'Bijlage VPT'!B:M,12,FALSE),0)</f>
        <v>0</v>
      </c>
      <c r="L731" s="63">
        <f>_xlfn.IFNA(VLOOKUP(E731,'Bijlage MPT'!B:N,13,FALSE),0)</f>
        <v>0</v>
      </c>
      <c r="M731" s="63">
        <f>_xlfn.IFNA(INDEX('Bijlage COT'!C:C,MATCH('Betaald tarief 2024'!E731,'Bijlage COT'!A:A,0)),0)</f>
        <v>0</v>
      </c>
      <c r="N731" s="63">
        <f>_xlfn.IFNA(VLOOKUP(E731,'Bijlage NBF'!B:P,15,FALSE),0)</f>
        <v>0</v>
      </c>
      <c r="O731" s="63">
        <f>IF(E731="ZMZ01",I731/(INDEX('Meerzorg gunning'!C:C,MATCH('Betaald tarief 2024'!A731,'Meerzorg gunning'!A:A,0))),MAX(J731:N731))</f>
        <v>0</v>
      </c>
      <c r="P731" s="20" t="str">
        <f t="shared" si="35"/>
        <v/>
      </c>
      <c r="Q731" s="63">
        <f t="shared" si="36"/>
        <v>0</v>
      </c>
    </row>
    <row r="732" spans="9:17" x14ac:dyDescent="0.25">
      <c r="I732" s="66" t="e">
        <f t="shared" si="34"/>
        <v>#DIV/0!</v>
      </c>
      <c r="J732" s="63">
        <f>_xlfn.IFNA(VLOOKUP(E732,'Bijlage ZZP'!B:M,12,FALSE),0)</f>
        <v>0</v>
      </c>
      <c r="K732" s="63">
        <f>_xlfn.IFNA(VLOOKUP(E732,'Bijlage VPT'!B:M,12,FALSE),0)</f>
        <v>0</v>
      </c>
      <c r="L732" s="63">
        <f>_xlfn.IFNA(VLOOKUP(E732,'Bijlage MPT'!B:N,13,FALSE),0)</f>
        <v>0</v>
      </c>
      <c r="M732" s="63">
        <f>_xlfn.IFNA(INDEX('Bijlage COT'!C:C,MATCH('Betaald tarief 2024'!E732,'Bijlage COT'!A:A,0)),0)</f>
        <v>0</v>
      </c>
      <c r="N732" s="63">
        <f>_xlfn.IFNA(VLOOKUP(E732,'Bijlage NBF'!B:P,15,FALSE),0)</f>
        <v>0</v>
      </c>
      <c r="O732" s="63">
        <f>IF(E732="ZMZ01",I732/(INDEX('Meerzorg gunning'!C:C,MATCH('Betaald tarief 2024'!A732,'Meerzorg gunning'!A:A,0))),MAX(J732:N732))</f>
        <v>0</v>
      </c>
      <c r="P732" s="20" t="str">
        <f t="shared" si="35"/>
        <v/>
      </c>
      <c r="Q732" s="63">
        <f t="shared" si="36"/>
        <v>0</v>
      </c>
    </row>
    <row r="733" spans="9:17" x14ac:dyDescent="0.25">
      <c r="I733" s="66" t="e">
        <f t="shared" si="34"/>
        <v>#DIV/0!</v>
      </c>
      <c r="J733" s="63">
        <f>_xlfn.IFNA(VLOOKUP(E733,'Bijlage ZZP'!B:M,12,FALSE),0)</f>
        <v>0</v>
      </c>
      <c r="K733" s="63">
        <f>_xlfn.IFNA(VLOOKUP(E733,'Bijlage VPT'!B:M,12,FALSE),0)</f>
        <v>0</v>
      </c>
      <c r="L733" s="63">
        <f>_xlfn.IFNA(VLOOKUP(E733,'Bijlage MPT'!B:N,13,FALSE),0)</f>
        <v>0</v>
      </c>
      <c r="M733" s="63">
        <f>_xlfn.IFNA(INDEX('Bijlage COT'!C:C,MATCH('Betaald tarief 2024'!E733,'Bijlage COT'!A:A,0)),0)</f>
        <v>0</v>
      </c>
      <c r="N733" s="63">
        <f>_xlfn.IFNA(VLOOKUP(E733,'Bijlage NBF'!B:P,15,FALSE),0)</f>
        <v>0</v>
      </c>
      <c r="O733" s="63">
        <f>IF(E733="ZMZ01",I733/(INDEX('Meerzorg gunning'!C:C,MATCH('Betaald tarief 2024'!A733,'Meerzorg gunning'!A:A,0))),MAX(J733:N733))</f>
        <v>0</v>
      </c>
      <c r="P733" s="20" t="str">
        <f t="shared" si="35"/>
        <v/>
      </c>
      <c r="Q733" s="63">
        <f t="shared" si="36"/>
        <v>0</v>
      </c>
    </row>
    <row r="734" spans="9:17" x14ac:dyDescent="0.25">
      <c r="I734" s="66" t="e">
        <f t="shared" si="34"/>
        <v>#DIV/0!</v>
      </c>
      <c r="J734" s="63">
        <f>_xlfn.IFNA(VLOOKUP(E734,'Bijlage ZZP'!B:M,12,FALSE),0)</f>
        <v>0</v>
      </c>
      <c r="K734" s="63">
        <f>_xlfn.IFNA(VLOOKUP(E734,'Bijlage VPT'!B:M,12,FALSE),0)</f>
        <v>0</v>
      </c>
      <c r="L734" s="63">
        <f>_xlfn.IFNA(VLOOKUP(E734,'Bijlage MPT'!B:N,13,FALSE),0)</f>
        <v>0</v>
      </c>
      <c r="M734" s="63">
        <f>_xlfn.IFNA(INDEX('Bijlage COT'!C:C,MATCH('Betaald tarief 2024'!E734,'Bijlage COT'!A:A,0)),0)</f>
        <v>0</v>
      </c>
      <c r="N734" s="63">
        <f>_xlfn.IFNA(VLOOKUP(E734,'Bijlage NBF'!B:P,15,FALSE),0)</f>
        <v>0</v>
      </c>
      <c r="O734" s="63">
        <f>IF(E734="ZMZ01",I734/(INDEX('Meerzorg gunning'!C:C,MATCH('Betaald tarief 2024'!A734,'Meerzorg gunning'!A:A,0))),MAX(J734:N734))</f>
        <v>0</v>
      </c>
      <c r="P734" s="20" t="str">
        <f t="shared" si="35"/>
        <v/>
      </c>
      <c r="Q734" s="63">
        <f t="shared" si="36"/>
        <v>0</v>
      </c>
    </row>
    <row r="735" spans="9:17" x14ac:dyDescent="0.25">
      <c r="I735" s="66" t="e">
        <f t="shared" si="34"/>
        <v>#DIV/0!</v>
      </c>
      <c r="J735" s="63">
        <f>_xlfn.IFNA(VLOOKUP(E735,'Bijlage ZZP'!B:M,12,FALSE),0)</f>
        <v>0</v>
      </c>
      <c r="K735" s="63">
        <f>_xlfn.IFNA(VLOOKUP(E735,'Bijlage VPT'!B:M,12,FALSE),0)</f>
        <v>0</v>
      </c>
      <c r="L735" s="63">
        <f>_xlfn.IFNA(VLOOKUP(E735,'Bijlage MPT'!B:N,13,FALSE),0)</f>
        <v>0</v>
      </c>
      <c r="M735" s="63">
        <f>_xlfn.IFNA(INDEX('Bijlage COT'!C:C,MATCH('Betaald tarief 2024'!E735,'Bijlage COT'!A:A,0)),0)</f>
        <v>0</v>
      </c>
      <c r="N735" s="63">
        <f>_xlfn.IFNA(VLOOKUP(E735,'Bijlage NBF'!B:P,15,FALSE),0)</f>
        <v>0</v>
      </c>
      <c r="O735" s="63">
        <f>IF(E735="ZMZ01",I735/(INDEX('Meerzorg gunning'!C:C,MATCH('Betaald tarief 2024'!A735,'Meerzorg gunning'!A:A,0))),MAX(J735:N735))</f>
        <v>0</v>
      </c>
      <c r="P735" s="20" t="str">
        <f t="shared" si="35"/>
        <v/>
      </c>
      <c r="Q735" s="63">
        <f t="shared" si="36"/>
        <v>0</v>
      </c>
    </row>
    <row r="736" spans="9:17" x14ac:dyDescent="0.25">
      <c r="I736" s="66" t="e">
        <f t="shared" si="34"/>
        <v>#DIV/0!</v>
      </c>
      <c r="J736" s="63">
        <f>_xlfn.IFNA(VLOOKUP(E736,'Bijlage ZZP'!B:M,12,FALSE),0)</f>
        <v>0</v>
      </c>
      <c r="K736" s="63">
        <f>_xlfn.IFNA(VLOOKUP(E736,'Bijlage VPT'!B:M,12,FALSE),0)</f>
        <v>0</v>
      </c>
      <c r="L736" s="63">
        <f>_xlfn.IFNA(VLOOKUP(E736,'Bijlage MPT'!B:N,13,FALSE),0)</f>
        <v>0</v>
      </c>
      <c r="M736" s="63">
        <f>_xlfn.IFNA(INDEX('Bijlage COT'!C:C,MATCH('Betaald tarief 2024'!E736,'Bijlage COT'!A:A,0)),0)</f>
        <v>0</v>
      </c>
      <c r="N736" s="63">
        <f>_xlfn.IFNA(VLOOKUP(E736,'Bijlage NBF'!B:P,15,FALSE),0)</f>
        <v>0</v>
      </c>
      <c r="O736" s="63">
        <f>IF(E736="ZMZ01",I736/(INDEX('Meerzorg gunning'!C:C,MATCH('Betaald tarief 2024'!A736,'Meerzorg gunning'!A:A,0))),MAX(J736:N736))</f>
        <v>0</v>
      </c>
      <c r="P736" s="20" t="str">
        <f t="shared" si="35"/>
        <v/>
      </c>
      <c r="Q736" s="63">
        <f t="shared" si="36"/>
        <v>0</v>
      </c>
    </row>
    <row r="737" spans="9:17" x14ac:dyDescent="0.25">
      <c r="I737" s="66" t="e">
        <f t="shared" si="34"/>
        <v>#DIV/0!</v>
      </c>
      <c r="J737" s="63">
        <f>_xlfn.IFNA(VLOOKUP(E737,'Bijlage ZZP'!B:M,12,FALSE),0)</f>
        <v>0</v>
      </c>
      <c r="K737" s="63">
        <f>_xlfn.IFNA(VLOOKUP(E737,'Bijlage VPT'!B:M,12,FALSE),0)</f>
        <v>0</v>
      </c>
      <c r="L737" s="63">
        <f>_xlfn.IFNA(VLOOKUP(E737,'Bijlage MPT'!B:N,13,FALSE),0)</f>
        <v>0</v>
      </c>
      <c r="M737" s="63">
        <f>_xlfn.IFNA(INDEX('Bijlage COT'!C:C,MATCH('Betaald tarief 2024'!E737,'Bijlage COT'!A:A,0)),0)</f>
        <v>0</v>
      </c>
      <c r="N737" s="63">
        <f>_xlfn.IFNA(VLOOKUP(E737,'Bijlage NBF'!B:P,15,FALSE),0)</f>
        <v>0</v>
      </c>
      <c r="O737" s="63">
        <f>IF(E737="ZMZ01",I737/(INDEX('Meerzorg gunning'!C:C,MATCH('Betaald tarief 2024'!A737,'Meerzorg gunning'!A:A,0))),MAX(J737:N737))</f>
        <v>0</v>
      </c>
      <c r="P737" s="20" t="str">
        <f t="shared" si="35"/>
        <v/>
      </c>
      <c r="Q737" s="63">
        <f t="shared" si="36"/>
        <v>0</v>
      </c>
    </row>
    <row r="738" spans="9:17" x14ac:dyDescent="0.25">
      <c r="I738" s="66" t="e">
        <f t="shared" si="34"/>
        <v>#DIV/0!</v>
      </c>
      <c r="J738" s="63">
        <f>_xlfn.IFNA(VLOOKUP(E738,'Bijlage ZZP'!B:M,12,FALSE),0)</f>
        <v>0</v>
      </c>
      <c r="K738" s="63">
        <f>_xlfn.IFNA(VLOOKUP(E738,'Bijlage VPT'!B:M,12,FALSE),0)</f>
        <v>0</v>
      </c>
      <c r="L738" s="63">
        <f>_xlfn.IFNA(VLOOKUP(E738,'Bijlage MPT'!B:N,13,FALSE),0)</f>
        <v>0</v>
      </c>
      <c r="M738" s="63">
        <f>_xlfn.IFNA(INDEX('Bijlage COT'!C:C,MATCH('Betaald tarief 2024'!E738,'Bijlage COT'!A:A,0)),0)</f>
        <v>0</v>
      </c>
      <c r="N738" s="63">
        <f>_xlfn.IFNA(VLOOKUP(E738,'Bijlage NBF'!B:P,15,FALSE),0)</f>
        <v>0</v>
      </c>
      <c r="O738" s="63">
        <f>IF(E738="ZMZ01",I738/(INDEX('Meerzorg gunning'!C:C,MATCH('Betaald tarief 2024'!A738,'Meerzorg gunning'!A:A,0))),MAX(J738:N738))</f>
        <v>0</v>
      </c>
      <c r="P738" s="20" t="str">
        <f t="shared" si="35"/>
        <v/>
      </c>
      <c r="Q738" s="63">
        <f t="shared" si="36"/>
        <v>0</v>
      </c>
    </row>
    <row r="739" spans="9:17" x14ac:dyDescent="0.25">
      <c r="I739" s="66" t="e">
        <f t="shared" si="34"/>
        <v>#DIV/0!</v>
      </c>
      <c r="J739" s="63">
        <f>_xlfn.IFNA(VLOOKUP(E739,'Bijlage ZZP'!B:M,12,FALSE),0)</f>
        <v>0</v>
      </c>
      <c r="K739" s="63">
        <f>_xlfn.IFNA(VLOOKUP(E739,'Bijlage VPT'!B:M,12,FALSE),0)</f>
        <v>0</v>
      </c>
      <c r="L739" s="63">
        <f>_xlfn.IFNA(VLOOKUP(E739,'Bijlage MPT'!B:N,13,FALSE),0)</f>
        <v>0</v>
      </c>
      <c r="M739" s="63">
        <f>_xlfn.IFNA(INDEX('Bijlage COT'!C:C,MATCH('Betaald tarief 2024'!E739,'Bijlage COT'!A:A,0)),0)</f>
        <v>0</v>
      </c>
      <c r="N739" s="63">
        <f>_xlfn.IFNA(VLOOKUP(E739,'Bijlage NBF'!B:P,15,FALSE),0)</f>
        <v>0</v>
      </c>
      <c r="O739" s="63">
        <f>IF(E739="ZMZ01",I739/(INDEX('Meerzorg gunning'!C:C,MATCH('Betaald tarief 2024'!A739,'Meerzorg gunning'!A:A,0))),MAX(J739:N739))</f>
        <v>0</v>
      </c>
      <c r="P739" s="20" t="str">
        <f t="shared" si="35"/>
        <v/>
      </c>
      <c r="Q739" s="63">
        <f t="shared" si="36"/>
        <v>0</v>
      </c>
    </row>
    <row r="740" spans="9:17" x14ac:dyDescent="0.25">
      <c r="I740" s="66" t="e">
        <f t="shared" si="34"/>
        <v>#DIV/0!</v>
      </c>
      <c r="J740" s="63">
        <f>_xlfn.IFNA(VLOOKUP(E740,'Bijlage ZZP'!B:M,12,FALSE),0)</f>
        <v>0</v>
      </c>
      <c r="K740" s="63">
        <f>_xlfn.IFNA(VLOOKUP(E740,'Bijlage VPT'!B:M,12,FALSE),0)</f>
        <v>0</v>
      </c>
      <c r="L740" s="63">
        <f>_xlfn.IFNA(VLOOKUP(E740,'Bijlage MPT'!B:N,13,FALSE),0)</f>
        <v>0</v>
      </c>
      <c r="M740" s="63">
        <f>_xlfn.IFNA(INDEX('Bijlage COT'!C:C,MATCH('Betaald tarief 2024'!E740,'Bijlage COT'!A:A,0)),0)</f>
        <v>0</v>
      </c>
      <c r="N740" s="63">
        <f>_xlfn.IFNA(VLOOKUP(E740,'Bijlage NBF'!B:P,15,FALSE),0)</f>
        <v>0</v>
      </c>
      <c r="O740" s="63">
        <f>IF(E740="ZMZ01",I740/(INDEX('Meerzorg gunning'!C:C,MATCH('Betaald tarief 2024'!A740,'Meerzorg gunning'!A:A,0))),MAX(J740:N740))</f>
        <v>0</v>
      </c>
      <c r="P740" s="20" t="str">
        <f t="shared" si="35"/>
        <v/>
      </c>
      <c r="Q740" s="63">
        <f t="shared" si="36"/>
        <v>0</v>
      </c>
    </row>
    <row r="741" spans="9:17" x14ac:dyDescent="0.25">
      <c r="I741" s="66" t="e">
        <f t="shared" si="34"/>
        <v>#DIV/0!</v>
      </c>
      <c r="J741" s="63">
        <f>_xlfn.IFNA(VLOOKUP(E741,'Bijlage ZZP'!B:M,12,FALSE),0)</f>
        <v>0</v>
      </c>
      <c r="K741" s="63">
        <f>_xlfn.IFNA(VLOOKUP(E741,'Bijlage VPT'!B:M,12,FALSE),0)</f>
        <v>0</v>
      </c>
      <c r="L741" s="63">
        <f>_xlfn.IFNA(VLOOKUP(E741,'Bijlage MPT'!B:N,13,FALSE),0)</f>
        <v>0</v>
      </c>
      <c r="M741" s="63">
        <f>_xlfn.IFNA(INDEX('Bijlage COT'!C:C,MATCH('Betaald tarief 2024'!E741,'Bijlage COT'!A:A,0)),0)</f>
        <v>0</v>
      </c>
      <c r="N741" s="63">
        <f>_xlfn.IFNA(VLOOKUP(E741,'Bijlage NBF'!B:P,15,FALSE),0)</f>
        <v>0</v>
      </c>
      <c r="O741" s="63">
        <f>IF(E741="ZMZ01",I741/(INDEX('Meerzorg gunning'!C:C,MATCH('Betaald tarief 2024'!A741,'Meerzorg gunning'!A:A,0))),MAX(J741:N741))</f>
        <v>0</v>
      </c>
      <c r="P741" s="20" t="str">
        <f t="shared" si="35"/>
        <v/>
      </c>
      <c r="Q741" s="63">
        <f t="shared" si="36"/>
        <v>0</v>
      </c>
    </row>
    <row r="742" spans="9:17" x14ac:dyDescent="0.25">
      <c r="I742" s="66" t="e">
        <f t="shared" si="34"/>
        <v>#DIV/0!</v>
      </c>
      <c r="J742" s="63">
        <f>_xlfn.IFNA(VLOOKUP(E742,'Bijlage ZZP'!B:M,12,FALSE),0)</f>
        <v>0</v>
      </c>
      <c r="K742" s="63">
        <f>_xlfn.IFNA(VLOOKUP(E742,'Bijlage VPT'!B:M,12,FALSE),0)</f>
        <v>0</v>
      </c>
      <c r="L742" s="63">
        <f>_xlfn.IFNA(VLOOKUP(E742,'Bijlage MPT'!B:N,13,FALSE),0)</f>
        <v>0</v>
      </c>
      <c r="M742" s="63">
        <f>_xlfn.IFNA(INDEX('Bijlage COT'!C:C,MATCH('Betaald tarief 2024'!E742,'Bijlage COT'!A:A,0)),0)</f>
        <v>0</v>
      </c>
      <c r="N742" s="63">
        <f>_xlfn.IFNA(VLOOKUP(E742,'Bijlage NBF'!B:P,15,FALSE),0)</f>
        <v>0</v>
      </c>
      <c r="O742" s="63">
        <f>IF(E742="ZMZ01",I742/(INDEX('Meerzorg gunning'!C:C,MATCH('Betaald tarief 2024'!A742,'Meerzorg gunning'!A:A,0))),MAX(J742:N742))</f>
        <v>0</v>
      </c>
      <c r="P742" s="20" t="str">
        <f t="shared" si="35"/>
        <v/>
      </c>
      <c r="Q742" s="63">
        <f t="shared" si="36"/>
        <v>0</v>
      </c>
    </row>
    <row r="743" spans="9:17" x14ac:dyDescent="0.25">
      <c r="I743" s="66" t="e">
        <f t="shared" si="34"/>
        <v>#DIV/0!</v>
      </c>
      <c r="J743" s="63">
        <f>_xlfn.IFNA(VLOOKUP(E743,'Bijlage ZZP'!B:M,12,FALSE),0)</f>
        <v>0</v>
      </c>
      <c r="K743" s="63">
        <f>_xlfn.IFNA(VLOOKUP(E743,'Bijlage VPT'!B:M,12,FALSE),0)</f>
        <v>0</v>
      </c>
      <c r="L743" s="63">
        <f>_xlfn.IFNA(VLOOKUP(E743,'Bijlage MPT'!B:N,13,FALSE),0)</f>
        <v>0</v>
      </c>
      <c r="M743" s="63">
        <f>_xlfn.IFNA(INDEX('Bijlage COT'!C:C,MATCH('Betaald tarief 2024'!E743,'Bijlage COT'!A:A,0)),0)</f>
        <v>0</v>
      </c>
      <c r="N743" s="63">
        <f>_xlfn.IFNA(VLOOKUP(E743,'Bijlage NBF'!B:P,15,FALSE),0)</f>
        <v>0</v>
      </c>
      <c r="O743" s="63">
        <f>IF(E743="ZMZ01",I743/(INDEX('Meerzorg gunning'!C:C,MATCH('Betaald tarief 2024'!A743,'Meerzorg gunning'!A:A,0))),MAX(J743:N743))</f>
        <v>0</v>
      </c>
      <c r="P743" s="20" t="str">
        <f t="shared" si="35"/>
        <v/>
      </c>
      <c r="Q743" s="63">
        <f t="shared" si="36"/>
        <v>0</v>
      </c>
    </row>
    <row r="744" spans="9:17" x14ac:dyDescent="0.25">
      <c r="I744" s="66" t="e">
        <f t="shared" si="34"/>
        <v>#DIV/0!</v>
      </c>
      <c r="J744" s="63">
        <f>_xlfn.IFNA(VLOOKUP(E744,'Bijlage ZZP'!B:M,12,FALSE),0)</f>
        <v>0</v>
      </c>
      <c r="K744" s="63">
        <f>_xlfn.IFNA(VLOOKUP(E744,'Bijlage VPT'!B:M,12,FALSE),0)</f>
        <v>0</v>
      </c>
      <c r="L744" s="63">
        <f>_xlfn.IFNA(VLOOKUP(E744,'Bijlage MPT'!B:N,13,FALSE),0)</f>
        <v>0</v>
      </c>
      <c r="M744" s="63">
        <f>_xlfn.IFNA(INDEX('Bijlage COT'!C:C,MATCH('Betaald tarief 2024'!E744,'Bijlage COT'!A:A,0)),0)</f>
        <v>0</v>
      </c>
      <c r="N744" s="63">
        <f>_xlfn.IFNA(VLOOKUP(E744,'Bijlage NBF'!B:P,15,FALSE),0)</f>
        <v>0</v>
      </c>
      <c r="O744" s="63">
        <f>IF(E744="ZMZ01",I744/(INDEX('Meerzorg gunning'!C:C,MATCH('Betaald tarief 2024'!A744,'Meerzorg gunning'!A:A,0))),MAX(J744:N744))</f>
        <v>0</v>
      </c>
      <c r="P744" s="20" t="str">
        <f t="shared" si="35"/>
        <v/>
      </c>
      <c r="Q744" s="63">
        <f t="shared" si="36"/>
        <v>0</v>
      </c>
    </row>
    <row r="745" spans="9:17" x14ac:dyDescent="0.25">
      <c r="I745" s="66" t="e">
        <f t="shared" si="34"/>
        <v>#DIV/0!</v>
      </c>
      <c r="J745" s="63">
        <f>_xlfn.IFNA(VLOOKUP(E745,'Bijlage ZZP'!B:M,12,FALSE),0)</f>
        <v>0</v>
      </c>
      <c r="K745" s="63">
        <f>_xlfn.IFNA(VLOOKUP(E745,'Bijlage VPT'!B:M,12,FALSE),0)</f>
        <v>0</v>
      </c>
      <c r="L745" s="63">
        <f>_xlfn.IFNA(VLOOKUP(E745,'Bijlage MPT'!B:N,13,FALSE),0)</f>
        <v>0</v>
      </c>
      <c r="M745" s="63">
        <f>_xlfn.IFNA(INDEX('Bijlage COT'!C:C,MATCH('Betaald tarief 2024'!E745,'Bijlage COT'!A:A,0)),0)</f>
        <v>0</v>
      </c>
      <c r="N745" s="63">
        <f>_xlfn.IFNA(VLOOKUP(E745,'Bijlage NBF'!B:P,15,FALSE),0)</f>
        <v>0</v>
      </c>
      <c r="O745" s="63">
        <f>IF(E745="ZMZ01",I745/(INDEX('Meerzorg gunning'!C:C,MATCH('Betaald tarief 2024'!A745,'Meerzorg gunning'!A:A,0))),MAX(J745:N745))</f>
        <v>0</v>
      </c>
      <c r="P745" s="20" t="str">
        <f t="shared" si="35"/>
        <v/>
      </c>
      <c r="Q745" s="63">
        <f t="shared" si="36"/>
        <v>0</v>
      </c>
    </row>
    <row r="746" spans="9:17" x14ac:dyDescent="0.25">
      <c r="I746" s="66" t="e">
        <f t="shared" si="34"/>
        <v>#DIV/0!</v>
      </c>
      <c r="J746" s="63">
        <f>_xlfn.IFNA(VLOOKUP(E746,'Bijlage ZZP'!B:M,12,FALSE),0)</f>
        <v>0</v>
      </c>
      <c r="K746" s="63">
        <f>_xlfn.IFNA(VLOOKUP(E746,'Bijlage VPT'!B:M,12,FALSE),0)</f>
        <v>0</v>
      </c>
      <c r="L746" s="63">
        <f>_xlfn.IFNA(VLOOKUP(E746,'Bijlage MPT'!B:N,13,FALSE),0)</f>
        <v>0</v>
      </c>
      <c r="M746" s="63">
        <f>_xlfn.IFNA(INDEX('Bijlage COT'!C:C,MATCH('Betaald tarief 2024'!E746,'Bijlage COT'!A:A,0)),0)</f>
        <v>0</v>
      </c>
      <c r="N746" s="63">
        <f>_xlfn.IFNA(VLOOKUP(E746,'Bijlage NBF'!B:P,15,FALSE),0)</f>
        <v>0</v>
      </c>
      <c r="O746" s="63">
        <f>IF(E746="ZMZ01",I746/(INDEX('Meerzorg gunning'!C:C,MATCH('Betaald tarief 2024'!A746,'Meerzorg gunning'!A:A,0))),MAX(J746:N746))</f>
        <v>0</v>
      </c>
      <c r="P746" s="20" t="str">
        <f t="shared" si="35"/>
        <v/>
      </c>
      <c r="Q746" s="63">
        <f t="shared" si="36"/>
        <v>0</v>
      </c>
    </row>
    <row r="747" spans="9:17" x14ac:dyDescent="0.25">
      <c r="I747" s="66" t="e">
        <f t="shared" si="34"/>
        <v>#DIV/0!</v>
      </c>
      <c r="J747" s="63">
        <f>_xlfn.IFNA(VLOOKUP(E747,'Bijlage ZZP'!B:M,12,FALSE),0)</f>
        <v>0</v>
      </c>
      <c r="K747" s="63">
        <f>_xlfn.IFNA(VLOOKUP(E747,'Bijlage VPT'!B:M,12,FALSE),0)</f>
        <v>0</v>
      </c>
      <c r="L747" s="63">
        <f>_xlfn.IFNA(VLOOKUP(E747,'Bijlage MPT'!B:N,13,FALSE),0)</f>
        <v>0</v>
      </c>
      <c r="M747" s="63">
        <f>_xlfn.IFNA(INDEX('Bijlage COT'!C:C,MATCH('Betaald tarief 2024'!E747,'Bijlage COT'!A:A,0)),0)</f>
        <v>0</v>
      </c>
      <c r="N747" s="63">
        <f>_xlfn.IFNA(VLOOKUP(E747,'Bijlage NBF'!B:P,15,FALSE),0)</f>
        <v>0</v>
      </c>
      <c r="O747" s="63">
        <f>IF(E747="ZMZ01",I747/(INDEX('Meerzorg gunning'!C:C,MATCH('Betaald tarief 2024'!A747,'Meerzorg gunning'!A:A,0))),MAX(J747:N747))</f>
        <v>0</v>
      </c>
      <c r="P747" s="20" t="str">
        <f t="shared" si="35"/>
        <v/>
      </c>
      <c r="Q747" s="63">
        <f t="shared" si="36"/>
        <v>0</v>
      </c>
    </row>
    <row r="748" spans="9:17" x14ac:dyDescent="0.25">
      <c r="I748" s="66" t="e">
        <f t="shared" si="34"/>
        <v>#DIV/0!</v>
      </c>
      <c r="J748" s="63">
        <f>_xlfn.IFNA(VLOOKUP(E748,'Bijlage ZZP'!B:M,12,FALSE),0)</f>
        <v>0</v>
      </c>
      <c r="K748" s="63">
        <f>_xlfn.IFNA(VLOOKUP(E748,'Bijlage VPT'!B:M,12,FALSE),0)</f>
        <v>0</v>
      </c>
      <c r="L748" s="63">
        <f>_xlfn.IFNA(VLOOKUP(E748,'Bijlage MPT'!B:N,13,FALSE),0)</f>
        <v>0</v>
      </c>
      <c r="M748" s="63">
        <f>_xlfn.IFNA(INDEX('Bijlage COT'!C:C,MATCH('Betaald tarief 2024'!E748,'Bijlage COT'!A:A,0)),0)</f>
        <v>0</v>
      </c>
      <c r="N748" s="63">
        <f>_xlfn.IFNA(VLOOKUP(E748,'Bijlage NBF'!B:P,15,FALSE),0)</f>
        <v>0</v>
      </c>
      <c r="O748" s="63">
        <f>IF(E748="ZMZ01",I748/(INDEX('Meerzorg gunning'!C:C,MATCH('Betaald tarief 2024'!A748,'Meerzorg gunning'!A:A,0))),MAX(J748:N748))</f>
        <v>0</v>
      </c>
      <c r="P748" s="20" t="str">
        <f t="shared" si="35"/>
        <v/>
      </c>
      <c r="Q748" s="63">
        <f t="shared" si="36"/>
        <v>0</v>
      </c>
    </row>
    <row r="749" spans="9:17" x14ac:dyDescent="0.25">
      <c r="I749" s="66" t="e">
        <f t="shared" si="34"/>
        <v>#DIV/0!</v>
      </c>
      <c r="J749" s="63">
        <f>_xlfn.IFNA(VLOOKUP(E749,'Bijlage ZZP'!B:M,12,FALSE),0)</f>
        <v>0</v>
      </c>
      <c r="K749" s="63">
        <f>_xlfn.IFNA(VLOOKUP(E749,'Bijlage VPT'!B:M,12,FALSE),0)</f>
        <v>0</v>
      </c>
      <c r="L749" s="63">
        <f>_xlfn.IFNA(VLOOKUP(E749,'Bijlage MPT'!B:N,13,FALSE),0)</f>
        <v>0</v>
      </c>
      <c r="M749" s="63">
        <f>_xlfn.IFNA(INDEX('Bijlage COT'!C:C,MATCH('Betaald tarief 2024'!E749,'Bijlage COT'!A:A,0)),0)</f>
        <v>0</v>
      </c>
      <c r="N749" s="63">
        <f>_xlfn.IFNA(VLOOKUP(E749,'Bijlage NBF'!B:P,15,FALSE),0)</f>
        <v>0</v>
      </c>
      <c r="O749" s="63">
        <f>IF(E749="ZMZ01",I749/(INDEX('Meerzorg gunning'!C:C,MATCH('Betaald tarief 2024'!A749,'Meerzorg gunning'!A:A,0))),MAX(J749:N749))</f>
        <v>0</v>
      </c>
      <c r="P749" s="20" t="str">
        <f t="shared" si="35"/>
        <v/>
      </c>
      <c r="Q749" s="63">
        <f t="shared" si="36"/>
        <v>0</v>
      </c>
    </row>
    <row r="750" spans="9:17" x14ac:dyDescent="0.25">
      <c r="I750" s="66" t="e">
        <f t="shared" si="34"/>
        <v>#DIV/0!</v>
      </c>
      <c r="J750" s="63">
        <f>_xlfn.IFNA(VLOOKUP(E750,'Bijlage ZZP'!B:M,12,FALSE),0)</f>
        <v>0</v>
      </c>
      <c r="K750" s="63">
        <f>_xlfn.IFNA(VLOOKUP(E750,'Bijlage VPT'!B:M,12,FALSE),0)</f>
        <v>0</v>
      </c>
      <c r="L750" s="63">
        <f>_xlfn.IFNA(VLOOKUP(E750,'Bijlage MPT'!B:N,13,FALSE),0)</f>
        <v>0</v>
      </c>
      <c r="M750" s="63">
        <f>_xlfn.IFNA(INDEX('Bijlage COT'!C:C,MATCH('Betaald tarief 2024'!E750,'Bijlage COT'!A:A,0)),0)</f>
        <v>0</v>
      </c>
      <c r="N750" s="63">
        <f>_xlfn.IFNA(VLOOKUP(E750,'Bijlage NBF'!B:P,15,FALSE),0)</f>
        <v>0</v>
      </c>
      <c r="O750" s="63">
        <f>IF(E750="ZMZ01",I750/(INDEX('Meerzorg gunning'!C:C,MATCH('Betaald tarief 2024'!A750,'Meerzorg gunning'!A:A,0))),MAX(J750:N750))</f>
        <v>0</v>
      </c>
      <c r="P750" s="20" t="str">
        <f t="shared" si="35"/>
        <v/>
      </c>
      <c r="Q750" s="63">
        <f t="shared" si="36"/>
        <v>0</v>
      </c>
    </row>
    <row r="751" spans="9:17" x14ac:dyDescent="0.25">
      <c r="I751" s="66" t="e">
        <f t="shared" si="34"/>
        <v>#DIV/0!</v>
      </c>
      <c r="J751" s="63">
        <f>_xlfn.IFNA(VLOOKUP(E751,'Bijlage ZZP'!B:M,12,FALSE),0)</f>
        <v>0</v>
      </c>
      <c r="K751" s="63">
        <f>_xlfn.IFNA(VLOOKUP(E751,'Bijlage VPT'!B:M,12,FALSE),0)</f>
        <v>0</v>
      </c>
      <c r="L751" s="63">
        <f>_xlfn.IFNA(VLOOKUP(E751,'Bijlage MPT'!B:N,13,FALSE),0)</f>
        <v>0</v>
      </c>
      <c r="M751" s="63">
        <f>_xlfn.IFNA(INDEX('Bijlage COT'!C:C,MATCH('Betaald tarief 2024'!E751,'Bijlage COT'!A:A,0)),0)</f>
        <v>0</v>
      </c>
      <c r="N751" s="63">
        <f>_xlfn.IFNA(VLOOKUP(E751,'Bijlage NBF'!B:P,15,FALSE),0)</f>
        <v>0</v>
      </c>
      <c r="O751" s="63">
        <f>IF(E751="ZMZ01",I751/(INDEX('Meerzorg gunning'!C:C,MATCH('Betaald tarief 2024'!A751,'Meerzorg gunning'!A:A,0))),MAX(J751:N751))</f>
        <v>0</v>
      </c>
      <c r="P751" s="20" t="str">
        <f t="shared" si="35"/>
        <v/>
      </c>
      <c r="Q751" s="63">
        <f t="shared" si="36"/>
        <v>0</v>
      </c>
    </row>
    <row r="752" spans="9:17" x14ac:dyDescent="0.25">
      <c r="I752" s="66" t="e">
        <f t="shared" si="34"/>
        <v>#DIV/0!</v>
      </c>
      <c r="J752" s="63">
        <f>_xlfn.IFNA(VLOOKUP(E752,'Bijlage ZZP'!B:M,12,FALSE),0)</f>
        <v>0</v>
      </c>
      <c r="K752" s="63">
        <f>_xlfn.IFNA(VLOOKUP(E752,'Bijlage VPT'!B:M,12,FALSE),0)</f>
        <v>0</v>
      </c>
      <c r="L752" s="63">
        <f>_xlfn.IFNA(VLOOKUP(E752,'Bijlage MPT'!B:N,13,FALSE),0)</f>
        <v>0</v>
      </c>
      <c r="M752" s="63">
        <f>_xlfn.IFNA(INDEX('Bijlage COT'!C:C,MATCH('Betaald tarief 2024'!E752,'Bijlage COT'!A:A,0)),0)</f>
        <v>0</v>
      </c>
      <c r="N752" s="63">
        <f>_xlfn.IFNA(VLOOKUP(E752,'Bijlage NBF'!B:P,15,FALSE),0)</f>
        <v>0</v>
      </c>
      <c r="O752" s="63">
        <f>IF(E752="ZMZ01",I752/(INDEX('Meerzorg gunning'!C:C,MATCH('Betaald tarief 2024'!A752,'Meerzorg gunning'!A:A,0))),MAX(J752:N752))</f>
        <v>0</v>
      </c>
      <c r="P752" s="20" t="str">
        <f t="shared" si="35"/>
        <v/>
      </c>
      <c r="Q752" s="63">
        <f t="shared" si="36"/>
        <v>0</v>
      </c>
    </row>
    <row r="753" spans="9:17" x14ac:dyDescent="0.25">
      <c r="I753" s="66" t="e">
        <f t="shared" si="34"/>
        <v>#DIV/0!</v>
      </c>
      <c r="J753" s="63">
        <f>_xlfn.IFNA(VLOOKUP(E753,'Bijlage ZZP'!B:M,12,FALSE),0)</f>
        <v>0</v>
      </c>
      <c r="K753" s="63">
        <f>_xlfn.IFNA(VLOOKUP(E753,'Bijlage VPT'!B:M,12,FALSE),0)</f>
        <v>0</v>
      </c>
      <c r="L753" s="63">
        <f>_xlfn.IFNA(VLOOKUP(E753,'Bijlage MPT'!B:N,13,FALSE),0)</f>
        <v>0</v>
      </c>
      <c r="M753" s="63">
        <f>_xlfn.IFNA(INDEX('Bijlage COT'!C:C,MATCH('Betaald tarief 2024'!E753,'Bijlage COT'!A:A,0)),0)</f>
        <v>0</v>
      </c>
      <c r="N753" s="63">
        <f>_xlfn.IFNA(VLOOKUP(E753,'Bijlage NBF'!B:P,15,FALSE),0)</f>
        <v>0</v>
      </c>
      <c r="O753" s="63">
        <f>IF(E753="ZMZ01",I753/(INDEX('Meerzorg gunning'!C:C,MATCH('Betaald tarief 2024'!A753,'Meerzorg gunning'!A:A,0))),MAX(J753:N753))</f>
        <v>0</v>
      </c>
      <c r="P753" s="20" t="str">
        <f t="shared" si="35"/>
        <v/>
      </c>
      <c r="Q753" s="63">
        <f t="shared" si="36"/>
        <v>0</v>
      </c>
    </row>
    <row r="754" spans="9:17" x14ac:dyDescent="0.25">
      <c r="I754" s="66" t="e">
        <f t="shared" si="34"/>
        <v>#DIV/0!</v>
      </c>
      <c r="J754" s="63">
        <f>_xlfn.IFNA(VLOOKUP(E754,'Bijlage ZZP'!B:M,12,FALSE),0)</f>
        <v>0</v>
      </c>
      <c r="K754" s="63">
        <f>_xlfn.IFNA(VLOOKUP(E754,'Bijlage VPT'!B:M,12,FALSE),0)</f>
        <v>0</v>
      </c>
      <c r="L754" s="63">
        <f>_xlfn.IFNA(VLOOKUP(E754,'Bijlage MPT'!B:N,13,FALSE),0)</f>
        <v>0</v>
      </c>
      <c r="M754" s="63">
        <f>_xlfn.IFNA(INDEX('Bijlage COT'!C:C,MATCH('Betaald tarief 2024'!E754,'Bijlage COT'!A:A,0)),0)</f>
        <v>0</v>
      </c>
      <c r="N754" s="63">
        <f>_xlfn.IFNA(VLOOKUP(E754,'Bijlage NBF'!B:P,15,FALSE),0)</f>
        <v>0</v>
      </c>
      <c r="O754" s="63">
        <f>IF(E754="ZMZ01",I754/(INDEX('Meerzorg gunning'!C:C,MATCH('Betaald tarief 2024'!A754,'Meerzorg gunning'!A:A,0))),MAX(J754:N754))</f>
        <v>0</v>
      </c>
      <c r="P754" s="20" t="str">
        <f t="shared" si="35"/>
        <v/>
      </c>
      <c r="Q754" s="63">
        <f t="shared" si="36"/>
        <v>0</v>
      </c>
    </row>
    <row r="755" spans="9:17" x14ac:dyDescent="0.25">
      <c r="I755" s="66" t="e">
        <f t="shared" si="34"/>
        <v>#DIV/0!</v>
      </c>
      <c r="J755" s="63">
        <f>_xlfn.IFNA(VLOOKUP(E755,'Bijlage ZZP'!B:M,12,FALSE),0)</f>
        <v>0</v>
      </c>
      <c r="K755" s="63">
        <f>_xlfn.IFNA(VLOOKUP(E755,'Bijlage VPT'!B:M,12,FALSE),0)</f>
        <v>0</v>
      </c>
      <c r="L755" s="63">
        <f>_xlfn.IFNA(VLOOKUP(E755,'Bijlage MPT'!B:N,13,FALSE),0)</f>
        <v>0</v>
      </c>
      <c r="M755" s="63">
        <f>_xlfn.IFNA(INDEX('Bijlage COT'!C:C,MATCH('Betaald tarief 2024'!E755,'Bijlage COT'!A:A,0)),0)</f>
        <v>0</v>
      </c>
      <c r="N755" s="63">
        <f>_xlfn.IFNA(VLOOKUP(E755,'Bijlage NBF'!B:P,15,FALSE),0)</f>
        <v>0</v>
      </c>
      <c r="O755" s="63">
        <f>IF(E755="ZMZ01",I755/(INDEX('Meerzorg gunning'!C:C,MATCH('Betaald tarief 2024'!A755,'Meerzorg gunning'!A:A,0))),MAX(J755:N755))</f>
        <v>0</v>
      </c>
      <c r="P755" s="20" t="str">
        <f t="shared" si="35"/>
        <v/>
      </c>
      <c r="Q755" s="63">
        <f t="shared" si="36"/>
        <v>0</v>
      </c>
    </row>
    <row r="756" spans="9:17" x14ac:dyDescent="0.25">
      <c r="I756" s="66" t="e">
        <f t="shared" si="34"/>
        <v>#DIV/0!</v>
      </c>
      <c r="J756" s="63">
        <f>_xlfn.IFNA(VLOOKUP(E756,'Bijlage ZZP'!B:M,12,FALSE),0)</f>
        <v>0</v>
      </c>
      <c r="K756" s="63">
        <f>_xlfn.IFNA(VLOOKUP(E756,'Bijlage VPT'!B:M,12,FALSE),0)</f>
        <v>0</v>
      </c>
      <c r="L756" s="63">
        <f>_xlfn.IFNA(VLOOKUP(E756,'Bijlage MPT'!B:N,13,FALSE),0)</f>
        <v>0</v>
      </c>
      <c r="M756" s="63">
        <f>_xlfn.IFNA(INDEX('Bijlage COT'!C:C,MATCH('Betaald tarief 2024'!E756,'Bijlage COT'!A:A,0)),0)</f>
        <v>0</v>
      </c>
      <c r="N756" s="63">
        <f>_xlfn.IFNA(VLOOKUP(E756,'Bijlage NBF'!B:P,15,FALSE),0)</f>
        <v>0</v>
      </c>
      <c r="O756" s="63">
        <f>IF(E756="ZMZ01",I756/(INDEX('Meerzorg gunning'!C:C,MATCH('Betaald tarief 2024'!A756,'Meerzorg gunning'!A:A,0))),MAX(J756:N756))</f>
        <v>0</v>
      </c>
      <c r="P756" s="20" t="str">
        <f t="shared" si="35"/>
        <v/>
      </c>
      <c r="Q756" s="63">
        <f t="shared" si="36"/>
        <v>0</v>
      </c>
    </row>
    <row r="757" spans="9:17" x14ac:dyDescent="0.25">
      <c r="I757" s="66" t="e">
        <f t="shared" si="34"/>
        <v>#DIV/0!</v>
      </c>
      <c r="J757" s="63">
        <f>_xlfn.IFNA(VLOOKUP(E757,'Bijlage ZZP'!B:M,12,FALSE),0)</f>
        <v>0</v>
      </c>
      <c r="K757" s="63">
        <f>_xlfn.IFNA(VLOOKUP(E757,'Bijlage VPT'!B:M,12,FALSE),0)</f>
        <v>0</v>
      </c>
      <c r="L757" s="63">
        <f>_xlfn.IFNA(VLOOKUP(E757,'Bijlage MPT'!B:N,13,FALSE),0)</f>
        <v>0</v>
      </c>
      <c r="M757" s="63">
        <f>_xlfn.IFNA(INDEX('Bijlage COT'!C:C,MATCH('Betaald tarief 2024'!E757,'Bijlage COT'!A:A,0)),0)</f>
        <v>0</v>
      </c>
      <c r="N757" s="63">
        <f>_xlfn.IFNA(VLOOKUP(E757,'Bijlage NBF'!B:P,15,FALSE),0)</f>
        <v>0</v>
      </c>
      <c r="O757" s="63">
        <f>IF(E757="ZMZ01",I757/(INDEX('Meerzorg gunning'!C:C,MATCH('Betaald tarief 2024'!A757,'Meerzorg gunning'!A:A,0))),MAX(J757:N757))</f>
        <v>0</v>
      </c>
      <c r="P757" s="20" t="str">
        <f t="shared" si="35"/>
        <v/>
      </c>
      <c r="Q757" s="63">
        <f t="shared" si="36"/>
        <v>0</v>
      </c>
    </row>
    <row r="758" spans="9:17" x14ac:dyDescent="0.25">
      <c r="I758" s="66" t="e">
        <f t="shared" si="34"/>
        <v>#DIV/0!</v>
      </c>
      <c r="J758" s="63">
        <f>_xlfn.IFNA(VLOOKUP(E758,'Bijlage ZZP'!B:M,12,FALSE),0)</f>
        <v>0</v>
      </c>
      <c r="K758" s="63">
        <f>_xlfn.IFNA(VLOOKUP(E758,'Bijlage VPT'!B:M,12,FALSE),0)</f>
        <v>0</v>
      </c>
      <c r="L758" s="63">
        <f>_xlfn.IFNA(VLOOKUP(E758,'Bijlage MPT'!B:N,13,FALSE),0)</f>
        <v>0</v>
      </c>
      <c r="M758" s="63">
        <f>_xlfn.IFNA(INDEX('Bijlage COT'!C:C,MATCH('Betaald tarief 2024'!E758,'Bijlage COT'!A:A,0)),0)</f>
        <v>0</v>
      </c>
      <c r="N758" s="63">
        <f>_xlfn.IFNA(VLOOKUP(E758,'Bijlage NBF'!B:P,15,FALSE),0)</f>
        <v>0</v>
      </c>
      <c r="O758" s="63">
        <f>IF(E758="ZMZ01",I758/(INDEX('Meerzorg gunning'!C:C,MATCH('Betaald tarief 2024'!A758,'Meerzorg gunning'!A:A,0))),MAX(J758:N758))</f>
        <v>0</v>
      </c>
      <c r="P758" s="20" t="str">
        <f t="shared" si="35"/>
        <v/>
      </c>
      <c r="Q758" s="63">
        <f t="shared" si="36"/>
        <v>0</v>
      </c>
    </row>
    <row r="759" spans="9:17" x14ac:dyDescent="0.25">
      <c r="I759" s="66" t="e">
        <f t="shared" si="34"/>
        <v>#DIV/0!</v>
      </c>
      <c r="J759" s="63">
        <f>_xlfn.IFNA(VLOOKUP(E759,'Bijlage ZZP'!B:M,12,FALSE),0)</f>
        <v>0</v>
      </c>
      <c r="K759" s="63">
        <f>_xlfn.IFNA(VLOOKUP(E759,'Bijlage VPT'!B:M,12,FALSE),0)</f>
        <v>0</v>
      </c>
      <c r="L759" s="63">
        <f>_xlfn.IFNA(VLOOKUP(E759,'Bijlage MPT'!B:N,13,FALSE),0)</f>
        <v>0</v>
      </c>
      <c r="M759" s="63">
        <f>_xlfn.IFNA(INDEX('Bijlage COT'!C:C,MATCH('Betaald tarief 2024'!E759,'Bijlage COT'!A:A,0)),0)</f>
        <v>0</v>
      </c>
      <c r="N759" s="63">
        <f>_xlfn.IFNA(VLOOKUP(E759,'Bijlage NBF'!B:P,15,FALSE),0)</f>
        <v>0</v>
      </c>
      <c r="O759" s="63">
        <f>IF(E759="ZMZ01",I759/(INDEX('Meerzorg gunning'!C:C,MATCH('Betaald tarief 2024'!A759,'Meerzorg gunning'!A:A,0))),MAX(J759:N759))</f>
        <v>0</v>
      </c>
      <c r="P759" s="20" t="str">
        <f t="shared" si="35"/>
        <v/>
      </c>
      <c r="Q759" s="63">
        <f t="shared" si="36"/>
        <v>0</v>
      </c>
    </row>
    <row r="760" spans="9:17" x14ac:dyDescent="0.25">
      <c r="I760" s="66" t="e">
        <f t="shared" si="34"/>
        <v>#DIV/0!</v>
      </c>
      <c r="J760" s="63">
        <f>_xlfn.IFNA(VLOOKUP(E760,'Bijlage ZZP'!B:M,12,FALSE),0)</f>
        <v>0</v>
      </c>
      <c r="K760" s="63">
        <f>_xlfn.IFNA(VLOOKUP(E760,'Bijlage VPT'!B:M,12,FALSE),0)</f>
        <v>0</v>
      </c>
      <c r="L760" s="63">
        <f>_xlfn.IFNA(VLOOKUP(E760,'Bijlage MPT'!B:N,13,FALSE),0)</f>
        <v>0</v>
      </c>
      <c r="M760" s="63">
        <f>_xlfn.IFNA(INDEX('Bijlage COT'!C:C,MATCH('Betaald tarief 2024'!E760,'Bijlage COT'!A:A,0)),0)</f>
        <v>0</v>
      </c>
      <c r="N760" s="63">
        <f>_xlfn.IFNA(VLOOKUP(E760,'Bijlage NBF'!B:P,15,FALSE),0)</f>
        <v>0</v>
      </c>
      <c r="O760" s="63">
        <f>IF(E760="ZMZ01",I760/(INDEX('Meerzorg gunning'!C:C,MATCH('Betaald tarief 2024'!A760,'Meerzorg gunning'!A:A,0))),MAX(J760:N760))</f>
        <v>0</v>
      </c>
      <c r="P760" s="20" t="str">
        <f t="shared" si="35"/>
        <v/>
      </c>
      <c r="Q760" s="63">
        <f t="shared" si="36"/>
        <v>0</v>
      </c>
    </row>
    <row r="761" spans="9:17" x14ac:dyDescent="0.25">
      <c r="I761" s="66" t="e">
        <f t="shared" si="34"/>
        <v>#DIV/0!</v>
      </c>
      <c r="J761" s="63">
        <f>_xlfn.IFNA(VLOOKUP(E761,'Bijlage ZZP'!B:M,12,FALSE),0)</f>
        <v>0</v>
      </c>
      <c r="K761" s="63">
        <f>_xlfn.IFNA(VLOOKUP(E761,'Bijlage VPT'!B:M,12,FALSE),0)</f>
        <v>0</v>
      </c>
      <c r="L761" s="63">
        <f>_xlfn.IFNA(VLOOKUP(E761,'Bijlage MPT'!B:N,13,FALSE),0)</f>
        <v>0</v>
      </c>
      <c r="M761" s="63">
        <f>_xlfn.IFNA(INDEX('Bijlage COT'!C:C,MATCH('Betaald tarief 2024'!E761,'Bijlage COT'!A:A,0)),0)</f>
        <v>0</v>
      </c>
      <c r="N761" s="63">
        <f>_xlfn.IFNA(VLOOKUP(E761,'Bijlage NBF'!B:P,15,FALSE),0)</f>
        <v>0</v>
      </c>
      <c r="O761" s="63">
        <f>IF(E761="ZMZ01",I761/(INDEX('Meerzorg gunning'!C:C,MATCH('Betaald tarief 2024'!A761,'Meerzorg gunning'!A:A,0))),MAX(J761:N761))</f>
        <v>0</v>
      </c>
      <c r="P761" s="20" t="str">
        <f t="shared" si="35"/>
        <v/>
      </c>
      <c r="Q761" s="63">
        <f t="shared" si="36"/>
        <v>0</v>
      </c>
    </row>
    <row r="762" spans="9:17" x14ac:dyDescent="0.25">
      <c r="I762" s="66" t="e">
        <f t="shared" si="34"/>
        <v>#DIV/0!</v>
      </c>
      <c r="J762" s="63">
        <f>_xlfn.IFNA(VLOOKUP(E762,'Bijlage ZZP'!B:M,12,FALSE),0)</f>
        <v>0</v>
      </c>
      <c r="K762" s="63">
        <f>_xlfn.IFNA(VLOOKUP(E762,'Bijlage VPT'!B:M,12,FALSE),0)</f>
        <v>0</v>
      </c>
      <c r="L762" s="63">
        <f>_xlfn.IFNA(VLOOKUP(E762,'Bijlage MPT'!B:N,13,FALSE),0)</f>
        <v>0</v>
      </c>
      <c r="M762" s="63">
        <f>_xlfn.IFNA(INDEX('Bijlage COT'!C:C,MATCH('Betaald tarief 2024'!E762,'Bijlage COT'!A:A,0)),0)</f>
        <v>0</v>
      </c>
      <c r="N762" s="63">
        <f>_xlfn.IFNA(VLOOKUP(E762,'Bijlage NBF'!B:P,15,FALSE),0)</f>
        <v>0</v>
      </c>
      <c r="O762" s="63">
        <f>IF(E762="ZMZ01",I762/(INDEX('Meerzorg gunning'!C:C,MATCH('Betaald tarief 2024'!A762,'Meerzorg gunning'!A:A,0))),MAX(J762:N762))</f>
        <v>0</v>
      </c>
      <c r="P762" s="20" t="str">
        <f t="shared" si="35"/>
        <v/>
      </c>
      <c r="Q762" s="63">
        <f t="shared" si="36"/>
        <v>0</v>
      </c>
    </row>
    <row r="763" spans="9:17" x14ac:dyDescent="0.25">
      <c r="I763" s="66" t="e">
        <f t="shared" si="34"/>
        <v>#DIV/0!</v>
      </c>
      <c r="J763" s="63">
        <f>_xlfn.IFNA(VLOOKUP(E763,'Bijlage ZZP'!B:M,12,FALSE),0)</f>
        <v>0</v>
      </c>
      <c r="K763" s="63">
        <f>_xlfn.IFNA(VLOOKUP(E763,'Bijlage VPT'!B:M,12,FALSE),0)</f>
        <v>0</v>
      </c>
      <c r="L763" s="63">
        <f>_xlfn.IFNA(VLOOKUP(E763,'Bijlage MPT'!B:N,13,FALSE),0)</f>
        <v>0</v>
      </c>
      <c r="M763" s="63">
        <f>_xlfn.IFNA(INDEX('Bijlage COT'!C:C,MATCH('Betaald tarief 2024'!E763,'Bijlage COT'!A:A,0)),0)</f>
        <v>0</v>
      </c>
      <c r="N763" s="63">
        <f>_xlfn.IFNA(VLOOKUP(E763,'Bijlage NBF'!B:P,15,FALSE),0)</f>
        <v>0</v>
      </c>
      <c r="O763" s="63">
        <f>IF(E763="ZMZ01",I763/(INDEX('Meerzorg gunning'!C:C,MATCH('Betaald tarief 2024'!A763,'Meerzorg gunning'!A:A,0))),MAX(J763:N763))</f>
        <v>0</v>
      </c>
      <c r="P763" s="20" t="str">
        <f t="shared" si="35"/>
        <v/>
      </c>
      <c r="Q763" s="63">
        <f t="shared" si="36"/>
        <v>0</v>
      </c>
    </row>
    <row r="764" spans="9:17" x14ac:dyDescent="0.25">
      <c r="I764" s="66" t="e">
        <f t="shared" si="34"/>
        <v>#DIV/0!</v>
      </c>
      <c r="J764" s="63">
        <f>_xlfn.IFNA(VLOOKUP(E764,'Bijlage ZZP'!B:M,12,FALSE),0)</f>
        <v>0</v>
      </c>
      <c r="K764" s="63">
        <f>_xlfn.IFNA(VLOOKUP(E764,'Bijlage VPT'!B:M,12,FALSE),0)</f>
        <v>0</v>
      </c>
      <c r="L764" s="63">
        <f>_xlfn.IFNA(VLOOKUP(E764,'Bijlage MPT'!B:N,13,FALSE),0)</f>
        <v>0</v>
      </c>
      <c r="M764" s="63">
        <f>_xlfn.IFNA(INDEX('Bijlage COT'!C:C,MATCH('Betaald tarief 2024'!E764,'Bijlage COT'!A:A,0)),0)</f>
        <v>0</v>
      </c>
      <c r="N764" s="63">
        <f>_xlfn.IFNA(VLOOKUP(E764,'Bijlage NBF'!B:P,15,FALSE),0)</f>
        <v>0</v>
      </c>
      <c r="O764" s="63">
        <f>IF(E764="ZMZ01",I764/(INDEX('Meerzorg gunning'!C:C,MATCH('Betaald tarief 2024'!A764,'Meerzorg gunning'!A:A,0))),MAX(J764:N764))</f>
        <v>0</v>
      </c>
      <c r="P764" s="20" t="str">
        <f t="shared" si="35"/>
        <v/>
      </c>
      <c r="Q764" s="63">
        <f t="shared" si="36"/>
        <v>0</v>
      </c>
    </row>
    <row r="765" spans="9:17" x14ac:dyDescent="0.25">
      <c r="I765" s="66" t="e">
        <f t="shared" si="34"/>
        <v>#DIV/0!</v>
      </c>
      <c r="J765" s="63">
        <f>_xlfn.IFNA(VLOOKUP(E765,'Bijlage ZZP'!B:M,12,FALSE),0)</f>
        <v>0</v>
      </c>
      <c r="K765" s="63">
        <f>_xlfn.IFNA(VLOOKUP(E765,'Bijlage VPT'!B:M,12,FALSE),0)</f>
        <v>0</v>
      </c>
      <c r="L765" s="63">
        <f>_xlfn.IFNA(VLOOKUP(E765,'Bijlage MPT'!B:N,13,FALSE),0)</f>
        <v>0</v>
      </c>
      <c r="M765" s="63">
        <f>_xlfn.IFNA(INDEX('Bijlage COT'!C:C,MATCH('Betaald tarief 2024'!E765,'Bijlage COT'!A:A,0)),0)</f>
        <v>0</v>
      </c>
      <c r="N765" s="63">
        <f>_xlfn.IFNA(VLOOKUP(E765,'Bijlage NBF'!B:P,15,FALSE),0)</f>
        <v>0</v>
      </c>
      <c r="O765" s="63">
        <f>IF(E765="ZMZ01",I765/(INDEX('Meerzorg gunning'!C:C,MATCH('Betaald tarief 2024'!A765,'Meerzorg gunning'!A:A,0))),MAX(J765:N765))</f>
        <v>0</v>
      </c>
      <c r="P765" s="20" t="str">
        <f t="shared" si="35"/>
        <v/>
      </c>
      <c r="Q765" s="63">
        <f t="shared" si="36"/>
        <v>0</v>
      </c>
    </row>
    <row r="766" spans="9:17" x14ac:dyDescent="0.25">
      <c r="I766" s="66" t="e">
        <f t="shared" si="34"/>
        <v>#DIV/0!</v>
      </c>
      <c r="J766" s="63">
        <f>_xlfn.IFNA(VLOOKUP(E766,'Bijlage ZZP'!B:M,12,FALSE),0)</f>
        <v>0</v>
      </c>
      <c r="K766" s="63">
        <f>_xlfn.IFNA(VLOOKUP(E766,'Bijlage VPT'!B:M,12,FALSE),0)</f>
        <v>0</v>
      </c>
      <c r="L766" s="63">
        <f>_xlfn.IFNA(VLOOKUP(E766,'Bijlage MPT'!B:N,13,FALSE),0)</f>
        <v>0</v>
      </c>
      <c r="M766" s="63">
        <f>_xlfn.IFNA(INDEX('Bijlage COT'!C:C,MATCH('Betaald tarief 2024'!E766,'Bijlage COT'!A:A,0)),0)</f>
        <v>0</v>
      </c>
      <c r="N766" s="63">
        <f>_xlfn.IFNA(VLOOKUP(E766,'Bijlage NBF'!B:P,15,FALSE),0)</f>
        <v>0</v>
      </c>
      <c r="O766" s="63">
        <f>IF(E766="ZMZ01",I766/(INDEX('Meerzorg gunning'!C:C,MATCH('Betaald tarief 2024'!A766,'Meerzorg gunning'!A:A,0))),MAX(J766:N766))</f>
        <v>0</v>
      </c>
      <c r="P766" s="20" t="str">
        <f t="shared" si="35"/>
        <v/>
      </c>
      <c r="Q766" s="63">
        <f t="shared" si="36"/>
        <v>0</v>
      </c>
    </row>
    <row r="767" spans="9:17" x14ac:dyDescent="0.25">
      <c r="I767" s="66" t="e">
        <f t="shared" si="34"/>
        <v>#DIV/0!</v>
      </c>
      <c r="J767" s="63">
        <f>_xlfn.IFNA(VLOOKUP(E767,'Bijlage ZZP'!B:M,12,FALSE),0)</f>
        <v>0</v>
      </c>
      <c r="K767" s="63">
        <f>_xlfn.IFNA(VLOOKUP(E767,'Bijlage VPT'!B:M,12,FALSE),0)</f>
        <v>0</v>
      </c>
      <c r="L767" s="63">
        <f>_xlfn.IFNA(VLOOKUP(E767,'Bijlage MPT'!B:N,13,FALSE),0)</f>
        <v>0</v>
      </c>
      <c r="M767" s="63">
        <f>_xlfn.IFNA(INDEX('Bijlage COT'!C:C,MATCH('Betaald tarief 2024'!E767,'Bijlage COT'!A:A,0)),0)</f>
        <v>0</v>
      </c>
      <c r="N767" s="63">
        <f>_xlfn.IFNA(VLOOKUP(E767,'Bijlage NBF'!B:P,15,FALSE),0)</f>
        <v>0</v>
      </c>
      <c r="O767" s="63">
        <f>IF(E767="ZMZ01",I767/(INDEX('Meerzorg gunning'!C:C,MATCH('Betaald tarief 2024'!A767,'Meerzorg gunning'!A:A,0))),MAX(J767:N767))</f>
        <v>0</v>
      </c>
      <c r="P767" s="20" t="str">
        <f t="shared" si="35"/>
        <v/>
      </c>
      <c r="Q767" s="63">
        <f t="shared" si="36"/>
        <v>0</v>
      </c>
    </row>
    <row r="768" spans="9:17" x14ac:dyDescent="0.25">
      <c r="I768" s="66" t="e">
        <f t="shared" si="34"/>
        <v>#DIV/0!</v>
      </c>
      <c r="J768" s="63">
        <f>_xlfn.IFNA(VLOOKUP(E768,'Bijlage ZZP'!B:M,12,FALSE),0)</f>
        <v>0</v>
      </c>
      <c r="K768" s="63">
        <f>_xlfn.IFNA(VLOOKUP(E768,'Bijlage VPT'!B:M,12,FALSE),0)</f>
        <v>0</v>
      </c>
      <c r="L768" s="63">
        <f>_xlfn.IFNA(VLOOKUP(E768,'Bijlage MPT'!B:N,13,FALSE),0)</f>
        <v>0</v>
      </c>
      <c r="M768" s="63">
        <f>_xlfn.IFNA(INDEX('Bijlage COT'!C:C,MATCH('Betaald tarief 2024'!E768,'Bijlage COT'!A:A,0)),0)</f>
        <v>0</v>
      </c>
      <c r="N768" s="63">
        <f>_xlfn.IFNA(VLOOKUP(E768,'Bijlage NBF'!B:P,15,FALSE),0)</f>
        <v>0</v>
      </c>
      <c r="O768" s="63">
        <f>IF(E768="ZMZ01",I768/(INDEX('Meerzorg gunning'!C:C,MATCH('Betaald tarief 2024'!A768,'Meerzorg gunning'!A:A,0))),MAX(J768:N768))</f>
        <v>0</v>
      </c>
      <c r="P768" s="20" t="str">
        <f t="shared" si="35"/>
        <v/>
      </c>
      <c r="Q768" s="63">
        <f t="shared" si="36"/>
        <v>0</v>
      </c>
    </row>
    <row r="769" spans="9:17" x14ac:dyDescent="0.25">
      <c r="I769" s="66" t="e">
        <f t="shared" si="34"/>
        <v>#DIV/0!</v>
      </c>
      <c r="J769" s="63">
        <f>_xlfn.IFNA(VLOOKUP(E769,'Bijlage ZZP'!B:M,12,FALSE),0)</f>
        <v>0</v>
      </c>
      <c r="K769" s="63">
        <f>_xlfn.IFNA(VLOOKUP(E769,'Bijlage VPT'!B:M,12,FALSE),0)</f>
        <v>0</v>
      </c>
      <c r="L769" s="63">
        <f>_xlfn.IFNA(VLOOKUP(E769,'Bijlage MPT'!B:N,13,FALSE),0)</f>
        <v>0</v>
      </c>
      <c r="M769" s="63">
        <f>_xlfn.IFNA(INDEX('Bijlage COT'!C:C,MATCH('Betaald tarief 2024'!E769,'Bijlage COT'!A:A,0)),0)</f>
        <v>0</v>
      </c>
      <c r="N769" s="63">
        <f>_xlfn.IFNA(VLOOKUP(E769,'Bijlage NBF'!B:P,15,FALSE),0)</f>
        <v>0</v>
      </c>
      <c r="O769" s="63">
        <f>IF(E769="ZMZ01",I769/(INDEX('Meerzorg gunning'!C:C,MATCH('Betaald tarief 2024'!A769,'Meerzorg gunning'!A:A,0))),MAX(J769:N769))</f>
        <v>0</v>
      </c>
      <c r="P769" s="20" t="str">
        <f t="shared" si="35"/>
        <v/>
      </c>
      <c r="Q769" s="63">
        <f t="shared" si="36"/>
        <v>0</v>
      </c>
    </row>
    <row r="770" spans="9:17" x14ac:dyDescent="0.25">
      <c r="I770" s="66" t="e">
        <f t="shared" ref="I770:I833" si="37">G770/H770</f>
        <v>#DIV/0!</v>
      </c>
      <c r="J770" s="63">
        <f>_xlfn.IFNA(VLOOKUP(E770,'Bijlage ZZP'!B:M,12,FALSE),0)</f>
        <v>0</v>
      </c>
      <c r="K770" s="63">
        <f>_xlfn.IFNA(VLOOKUP(E770,'Bijlage VPT'!B:M,12,FALSE),0)</f>
        <v>0</v>
      </c>
      <c r="L770" s="63">
        <f>_xlfn.IFNA(VLOOKUP(E770,'Bijlage MPT'!B:N,13,FALSE),0)</f>
        <v>0</v>
      </c>
      <c r="M770" s="63">
        <f>_xlfn.IFNA(INDEX('Bijlage COT'!C:C,MATCH('Betaald tarief 2024'!E770,'Bijlage COT'!A:A,0)),0)</f>
        <v>0</v>
      </c>
      <c r="N770" s="63">
        <f>_xlfn.IFNA(VLOOKUP(E770,'Bijlage NBF'!B:P,15,FALSE),0)</f>
        <v>0</v>
      </c>
      <c r="O770" s="63">
        <f>IF(E770="ZMZ01",I770/(INDEX('Meerzorg gunning'!C:C,MATCH('Betaald tarief 2024'!A770,'Meerzorg gunning'!A:A,0))),MAX(J770:N770))</f>
        <v>0</v>
      </c>
      <c r="P770" s="20" t="str">
        <f t="shared" ref="P770:P833" si="38">IFERROR((I770/O770),"")</f>
        <v/>
      </c>
      <c r="Q770" s="63">
        <f t="shared" si="36"/>
        <v>0</v>
      </c>
    </row>
    <row r="771" spans="9:17" x14ac:dyDescent="0.25">
      <c r="I771" s="66" t="e">
        <f t="shared" si="37"/>
        <v>#DIV/0!</v>
      </c>
      <c r="J771" s="63">
        <f>_xlfn.IFNA(VLOOKUP(E771,'Bijlage ZZP'!B:M,12,FALSE),0)</f>
        <v>0</v>
      </c>
      <c r="K771" s="63">
        <f>_xlfn.IFNA(VLOOKUP(E771,'Bijlage VPT'!B:M,12,FALSE),0)</f>
        <v>0</v>
      </c>
      <c r="L771" s="63">
        <f>_xlfn.IFNA(VLOOKUP(E771,'Bijlage MPT'!B:N,13,FALSE),0)</f>
        <v>0</v>
      </c>
      <c r="M771" s="63">
        <f>_xlfn.IFNA(INDEX('Bijlage COT'!C:C,MATCH('Betaald tarief 2024'!E771,'Bijlage COT'!A:A,0)),0)</f>
        <v>0</v>
      </c>
      <c r="N771" s="63">
        <f>_xlfn.IFNA(VLOOKUP(E771,'Bijlage NBF'!B:P,15,FALSE),0)</f>
        <v>0</v>
      </c>
      <c r="O771" s="63">
        <f>IF(E771="ZMZ01",I771/(INDEX('Meerzorg gunning'!C:C,MATCH('Betaald tarief 2024'!A771,'Meerzorg gunning'!A:A,0))),MAX(J771:N771))</f>
        <v>0</v>
      </c>
      <c r="P771" s="20" t="str">
        <f t="shared" si="38"/>
        <v/>
      </c>
      <c r="Q771" s="63">
        <f t="shared" ref="Q771:Q834" si="39">O771*H771</f>
        <v>0</v>
      </c>
    </row>
    <row r="772" spans="9:17" x14ac:dyDescent="0.25">
      <c r="I772" s="66" t="e">
        <f t="shared" si="37"/>
        <v>#DIV/0!</v>
      </c>
      <c r="J772" s="63">
        <f>_xlfn.IFNA(VLOOKUP(E772,'Bijlage ZZP'!B:M,12,FALSE),0)</f>
        <v>0</v>
      </c>
      <c r="K772" s="63">
        <f>_xlfn.IFNA(VLOOKUP(E772,'Bijlage VPT'!B:M,12,FALSE),0)</f>
        <v>0</v>
      </c>
      <c r="L772" s="63">
        <f>_xlfn.IFNA(VLOOKUP(E772,'Bijlage MPT'!B:N,13,FALSE),0)</f>
        <v>0</v>
      </c>
      <c r="M772" s="63">
        <f>_xlfn.IFNA(INDEX('Bijlage COT'!C:C,MATCH('Betaald tarief 2024'!E772,'Bijlage COT'!A:A,0)),0)</f>
        <v>0</v>
      </c>
      <c r="N772" s="63">
        <f>_xlfn.IFNA(VLOOKUP(E772,'Bijlage NBF'!B:P,15,FALSE),0)</f>
        <v>0</v>
      </c>
      <c r="O772" s="63">
        <f>IF(E772="ZMZ01",I772/(INDEX('Meerzorg gunning'!C:C,MATCH('Betaald tarief 2024'!A772,'Meerzorg gunning'!A:A,0))),MAX(J772:N772))</f>
        <v>0</v>
      </c>
      <c r="P772" s="20" t="str">
        <f t="shared" si="38"/>
        <v/>
      </c>
      <c r="Q772" s="63">
        <f t="shared" si="39"/>
        <v>0</v>
      </c>
    </row>
    <row r="773" spans="9:17" x14ac:dyDescent="0.25">
      <c r="I773" s="66" t="e">
        <f t="shared" si="37"/>
        <v>#DIV/0!</v>
      </c>
      <c r="J773" s="63">
        <f>_xlfn.IFNA(VLOOKUP(E773,'Bijlage ZZP'!B:M,12,FALSE),0)</f>
        <v>0</v>
      </c>
      <c r="K773" s="63">
        <f>_xlfn.IFNA(VLOOKUP(E773,'Bijlage VPT'!B:M,12,FALSE),0)</f>
        <v>0</v>
      </c>
      <c r="L773" s="63">
        <f>_xlfn.IFNA(VLOOKUP(E773,'Bijlage MPT'!B:N,13,FALSE),0)</f>
        <v>0</v>
      </c>
      <c r="M773" s="63">
        <f>_xlfn.IFNA(INDEX('Bijlage COT'!C:C,MATCH('Betaald tarief 2024'!E773,'Bijlage COT'!A:A,0)),0)</f>
        <v>0</v>
      </c>
      <c r="N773" s="63">
        <f>_xlfn.IFNA(VLOOKUP(E773,'Bijlage NBF'!B:P,15,FALSE),0)</f>
        <v>0</v>
      </c>
      <c r="O773" s="63">
        <f>IF(E773="ZMZ01",I773/(INDEX('Meerzorg gunning'!C:C,MATCH('Betaald tarief 2024'!A773,'Meerzorg gunning'!A:A,0))),MAX(J773:N773))</f>
        <v>0</v>
      </c>
      <c r="P773" s="20" t="str">
        <f t="shared" si="38"/>
        <v/>
      </c>
      <c r="Q773" s="63">
        <f t="shared" si="39"/>
        <v>0</v>
      </c>
    </row>
    <row r="774" spans="9:17" x14ac:dyDescent="0.25">
      <c r="I774" s="66" t="e">
        <f t="shared" si="37"/>
        <v>#DIV/0!</v>
      </c>
      <c r="J774" s="63">
        <f>_xlfn.IFNA(VLOOKUP(E774,'Bijlage ZZP'!B:M,12,FALSE),0)</f>
        <v>0</v>
      </c>
      <c r="K774" s="63">
        <f>_xlfn.IFNA(VLOOKUP(E774,'Bijlage VPT'!B:M,12,FALSE),0)</f>
        <v>0</v>
      </c>
      <c r="L774" s="63">
        <f>_xlfn.IFNA(VLOOKUP(E774,'Bijlage MPT'!B:N,13,FALSE),0)</f>
        <v>0</v>
      </c>
      <c r="M774" s="63">
        <f>_xlfn.IFNA(INDEX('Bijlage COT'!C:C,MATCH('Betaald tarief 2024'!E774,'Bijlage COT'!A:A,0)),0)</f>
        <v>0</v>
      </c>
      <c r="N774" s="63">
        <f>_xlfn.IFNA(VLOOKUP(E774,'Bijlage NBF'!B:P,15,FALSE),0)</f>
        <v>0</v>
      </c>
      <c r="O774" s="63">
        <f>IF(E774="ZMZ01",I774/(INDEX('Meerzorg gunning'!C:C,MATCH('Betaald tarief 2024'!A774,'Meerzorg gunning'!A:A,0))),MAX(J774:N774))</f>
        <v>0</v>
      </c>
      <c r="P774" s="20" t="str">
        <f t="shared" si="38"/>
        <v/>
      </c>
      <c r="Q774" s="63">
        <f t="shared" si="39"/>
        <v>0</v>
      </c>
    </row>
    <row r="775" spans="9:17" x14ac:dyDescent="0.25">
      <c r="I775" s="66" t="e">
        <f t="shared" si="37"/>
        <v>#DIV/0!</v>
      </c>
      <c r="J775" s="63">
        <f>_xlfn.IFNA(VLOOKUP(E775,'Bijlage ZZP'!B:M,12,FALSE),0)</f>
        <v>0</v>
      </c>
      <c r="K775" s="63">
        <f>_xlfn.IFNA(VLOOKUP(E775,'Bijlage VPT'!B:M,12,FALSE),0)</f>
        <v>0</v>
      </c>
      <c r="L775" s="63">
        <f>_xlfn.IFNA(VLOOKUP(E775,'Bijlage MPT'!B:N,13,FALSE),0)</f>
        <v>0</v>
      </c>
      <c r="M775" s="63">
        <f>_xlfn.IFNA(INDEX('Bijlage COT'!C:C,MATCH('Betaald tarief 2024'!E775,'Bijlage COT'!A:A,0)),0)</f>
        <v>0</v>
      </c>
      <c r="N775" s="63">
        <f>_xlfn.IFNA(VLOOKUP(E775,'Bijlage NBF'!B:P,15,FALSE),0)</f>
        <v>0</v>
      </c>
      <c r="O775" s="63">
        <f>IF(E775="ZMZ01",I775/(INDEX('Meerzorg gunning'!C:C,MATCH('Betaald tarief 2024'!A775,'Meerzorg gunning'!A:A,0))),MAX(J775:N775))</f>
        <v>0</v>
      </c>
      <c r="P775" s="20" t="str">
        <f t="shared" si="38"/>
        <v/>
      </c>
      <c r="Q775" s="63">
        <f t="shared" si="39"/>
        <v>0</v>
      </c>
    </row>
    <row r="776" spans="9:17" x14ac:dyDescent="0.25">
      <c r="I776" s="66" t="e">
        <f t="shared" si="37"/>
        <v>#DIV/0!</v>
      </c>
      <c r="J776" s="63">
        <f>_xlfn.IFNA(VLOOKUP(E776,'Bijlage ZZP'!B:M,12,FALSE),0)</f>
        <v>0</v>
      </c>
      <c r="K776" s="63">
        <f>_xlfn.IFNA(VLOOKUP(E776,'Bijlage VPT'!B:M,12,FALSE),0)</f>
        <v>0</v>
      </c>
      <c r="L776" s="63">
        <f>_xlfn.IFNA(VLOOKUP(E776,'Bijlage MPT'!B:N,13,FALSE),0)</f>
        <v>0</v>
      </c>
      <c r="M776" s="63">
        <f>_xlfn.IFNA(INDEX('Bijlage COT'!C:C,MATCH('Betaald tarief 2024'!E776,'Bijlage COT'!A:A,0)),0)</f>
        <v>0</v>
      </c>
      <c r="N776" s="63">
        <f>_xlfn.IFNA(VLOOKUP(E776,'Bijlage NBF'!B:P,15,FALSE),0)</f>
        <v>0</v>
      </c>
      <c r="O776" s="63">
        <f>IF(E776="ZMZ01",I776/(INDEX('Meerzorg gunning'!C:C,MATCH('Betaald tarief 2024'!A776,'Meerzorg gunning'!A:A,0))),MAX(J776:N776))</f>
        <v>0</v>
      </c>
      <c r="P776" s="20" t="str">
        <f t="shared" si="38"/>
        <v/>
      </c>
      <c r="Q776" s="63">
        <f t="shared" si="39"/>
        <v>0</v>
      </c>
    </row>
    <row r="777" spans="9:17" x14ac:dyDescent="0.25">
      <c r="I777" s="66" t="e">
        <f t="shared" si="37"/>
        <v>#DIV/0!</v>
      </c>
      <c r="J777" s="63">
        <f>_xlfn.IFNA(VLOOKUP(E777,'Bijlage ZZP'!B:M,12,FALSE),0)</f>
        <v>0</v>
      </c>
      <c r="K777" s="63">
        <f>_xlfn.IFNA(VLOOKUP(E777,'Bijlage VPT'!B:M,12,FALSE),0)</f>
        <v>0</v>
      </c>
      <c r="L777" s="63">
        <f>_xlfn.IFNA(VLOOKUP(E777,'Bijlage MPT'!B:N,13,FALSE),0)</f>
        <v>0</v>
      </c>
      <c r="M777" s="63">
        <f>_xlfn.IFNA(INDEX('Bijlage COT'!C:C,MATCH('Betaald tarief 2024'!E777,'Bijlage COT'!A:A,0)),0)</f>
        <v>0</v>
      </c>
      <c r="N777" s="63">
        <f>_xlfn.IFNA(VLOOKUP(E777,'Bijlage NBF'!B:P,15,FALSE),0)</f>
        <v>0</v>
      </c>
      <c r="O777" s="63">
        <f>IF(E777="ZMZ01",I777/(INDEX('Meerzorg gunning'!C:C,MATCH('Betaald tarief 2024'!A777,'Meerzorg gunning'!A:A,0))),MAX(J777:N777))</f>
        <v>0</v>
      </c>
      <c r="P777" s="20" t="str">
        <f t="shared" si="38"/>
        <v/>
      </c>
      <c r="Q777" s="63">
        <f t="shared" si="39"/>
        <v>0</v>
      </c>
    </row>
    <row r="778" spans="9:17" x14ac:dyDescent="0.25">
      <c r="I778" s="66" t="e">
        <f t="shared" si="37"/>
        <v>#DIV/0!</v>
      </c>
      <c r="J778" s="63">
        <f>_xlfn.IFNA(VLOOKUP(E778,'Bijlage ZZP'!B:M,12,FALSE),0)</f>
        <v>0</v>
      </c>
      <c r="K778" s="63">
        <f>_xlfn.IFNA(VLOOKUP(E778,'Bijlage VPT'!B:M,12,FALSE),0)</f>
        <v>0</v>
      </c>
      <c r="L778" s="63">
        <f>_xlfn.IFNA(VLOOKUP(E778,'Bijlage MPT'!B:N,13,FALSE),0)</f>
        <v>0</v>
      </c>
      <c r="M778" s="63">
        <f>_xlfn.IFNA(INDEX('Bijlage COT'!C:C,MATCH('Betaald tarief 2024'!E778,'Bijlage COT'!A:A,0)),0)</f>
        <v>0</v>
      </c>
      <c r="N778" s="63">
        <f>_xlfn.IFNA(VLOOKUP(E778,'Bijlage NBF'!B:P,15,FALSE),0)</f>
        <v>0</v>
      </c>
      <c r="O778" s="63">
        <f>IF(E778="ZMZ01",I778/(INDEX('Meerzorg gunning'!C:C,MATCH('Betaald tarief 2024'!A778,'Meerzorg gunning'!A:A,0))),MAX(J778:N778))</f>
        <v>0</v>
      </c>
      <c r="P778" s="20" t="str">
        <f t="shared" si="38"/>
        <v/>
      </c>
      <c r="Q778" s="63">
        <f t="shared" si="39"/>
        <v>0</v>
      </c>
    </row>
    <row r="779" spans="9:17" x14ac:dyDescent="0.25">
      <c r="I779" s="66" t="e">
        <f t="shared" si="37"/>
        <v>#DIV/0!</v>
      </c>
      <c r="J779" s="63">
        <f>_xlfn.IFNA(VLOOKUP(E779,'Bijlage ZZP'!B:M,12,FALSE),0)</f>
        <v>0</v>
      </c>
      <c r="K779" s="63">
        <f>_xlfn.IFNA(VLOOKUP(E779,'Bijlage VPT'!B:M,12,FALSE),0)</f>
        <v>0</v>
      </c>
      <c r="L779" s="63">
        <f>_xlfn.IFNA(VLOOKUP(E779,'Bijlage MPT'!B:N,13,FALSE),0)</f>
        <v>0</v>
      </c>
      <c r="M779" s="63">
        <f>_xlfn.IFNA(INDEX('Bijlage COT'!C:C,MATCH('Betaald tarief 2024'!E779,'Bijlage COT'!A:A,0)),0)</f>
        <v>0</v>
      </c>
      <c r="N779" s="63">
        <f>_xlfn.IFNA(VLOOKUP(E779,'Bijlage NBF'!B:P,15,FALSE),0)</f>
        <v>0</v>
      </c>
      <c r="O779" s="63">
        <f>IF(E779="ZMZ01",I779/(INDEX('Meerzorg gunning'!C:C,MATCH('Betaald tarief 2024'!A779,'Meerzorg gunning'!A:A,0))),MAX(J779:N779))</f>
        <v>0</v>
      </c>
      <c r="P779" s="20" t="str">
        <f t="shared" si="38"/>
        <v/>
      </c>
      <c r="Q779" s="63">
        <f t="shared" si="39"/>
        <v>0</v>
      </c>
    </row>
    <row r="780" spans="9:17" x14ac:dyDescent="0.25">
      <c r="I780" s="66" t="e">
        <f t="shared" si="37"/>
        <v>#DIV/0!</v>
      </c>
      <c r="J780" s="63">
        <f>_xlfn.IFNA(VLOOKUP(E780,'Bijlage ZZP'!B:M,12,FALSE),0)</f>
        <v>0</v>
      </c>
      <c r="K780" s="63">
        <f>_xlfn.IFNA(VLOOKUP(E780,'Bijlage VPT'!B:M,12,FALSE),0)</f>
        <v>0</v>
      </c>
      <c r="L780" s="63">
        <f>_xlfn.IFNA(VLOOKUP(E780,'Bijlage MPT'!B:N,13,FALSE),0)</f>
        <v>0</v>
      </c>
      <c r="M780" s="63">
        <f>_xlfn.IFNA(INDEX('Bijlage COT'!C:C,MATCH('Betaald tarief 2024'!E780,'Bijlage COT'!A:A,0)),0)</f>
        <v>0</v>
      </c>
      <c r="N780" s="63">
        <f>_xlfn.IFNA(VLOOKUP(E780,'Bijlage NBF'!B:P,15,FALSE),0)</f>
        <v>0</v>
      </c>
      <c r="O780" s="63">
        <f>IF(E780="ZMZ01",I780/(INDEX('Meerzorg gunning'!C:C,MATCH('Betaald tarief 2024'!A780,'Meerzorg gunning'!A:A,0))),MAX(J780:N780))</f>
        <v>0</v>
      </c>
      <c r="P780" s="20" t="str">
        <f t="shared" si="38"/>
        <v/>
      </c>
      <c r="Q780" s="63">
        <f t="shared" si="39"/>
        <v>0</v>
      </c>
    </row>
    <row r="781" spans="9:17" x14ac:dyDescent="0.25">
      <c r="I781" s="66" t="e">
        <f t="shared" si="37"/>
        <v>#DIV/0!</v>
      </c>
      <c r="J781" s="63">
        <f>_xlfn.IFNA(VLOOKUP(E781,'Bijlage ZZP'!B:M,12,FALSE),0)</f>
        <v>0</v>
      </c>
      <c r="K781" s="63">
        <f>_xlfn.IFNA(VLOOKUP(E781,'Bijlage VPT'!B:M,12,FALSE),0)</f>
        <v>0</v>
      </c>
      <c r="L781" s="63">
        <f>_xlfn.IFNA(VLOOKUP(E781,'Bijlage MPT'!B:N,13,FALSE),0)</f>
        <v>0</v>
      </c>
      <c r="M781" s="63">
        <f>_xlfn.IFNA(INDEX('Bijlage COT'!C:C,MATCH('Betaald tarief 2024'!E781,'Bijlage COT'!A:A,0)),0)</f>
        <v>0</v>
      </c>
      <c r="N781" s="63">
        <f>_xlfn.IFNA(VLOOKUP(E781,'Bijlage NBF'!B:P,15,FALSE),0)</f>
        <v>0</v>
      </c>
      <c r="O781" s="63">
        <f>IF(E781="ZMZ01",I781/(INDEX('Meerzorg gunning'!C:C,MATCH('Betaald tarief 2024'!A781,'Meerzorg gunning'!A:A,0))),MAX(J781:N781))</f>
        <v>0</v>
      </c>
      <c r="P781" s="20" t="str">
        <f t="shared" si="38"/>
        <v/>
      </c>
      <c r="Q781" s="63">
        <f t="shared" si="39"/>
        <v>0</v>
      </c>
    </row>
    <row r="782" spans="9:17" x14ac:dyDescent="0.25">
      <c r="I782" s="66" t="e">
        <f t="shared" si="37"/>
        <v>#DIV/0!</v>
      </c>
      <c r="J782" s="63">
        <f>_xlfn.IFNA(VLOOKUP(E782,'Bijlage ZZP'!B:M,12,FALSE),0)</f>
        <v>0</v>
      </c>
      <c r="K782" s="63">
        <f>_xlfn.IFNA(VLOOKUP(E782,'Bijlage VPT'!B:M,12,FALSE),0)</f>
        <v>0</v>
      </c>
      <c r="L782" s="63">
        <f>_xlfn.IFNA(VLOOKUP(E782,'Bijlage MPT'!B:N,13,FALSE),0)</f>
        <v>0</v>
      </c>
      <c r="M782" s="63">
        <f>_xlfn.IFNA(INDEX('Bijlage COT'!C:C,MATCH('Betaald tarief 2024'!E782,'Bijlage COT'!A:A,0)),0)</f>
        <v>0</v>
      </c>
      <c r="N782" s="63">
        <f>_xlfn.IFNA(VLOOKUP(E782,'Bijlage NBF'!B:P,15,FALSE),0)</f>
        <v>0</v>
      </c>
      <c r="O782" s="63">
        <f>IF(E782="ZMZ01",I782/(INDEX('Meerzorg gunning'!C:C,MATCH('Betaald tarief 2024'!A782,'Meerzorg gunning'!A:A,0))),MAX(J782:N782))</f>
        <v>0</v>
      </c>
      <c r="P782" s="20" t="str">
        <f t="shared" si="38"/>
        <v/>
      </c>
      <c r="Q782" s="63">
        <f t="shared" si="39"/>
        <v>0</v>
      </c>
    </row>
    <row r="783" spans="9:17" x14ac:dyDescent="0.25">
      <c r="I783" s="66" t="e">
        <f t="shared" si="37"/>
        <v>#DIV/0!</v>
      </c>
      <c r="J783" s="63">
        <f>_xlfn.IFNA(VLOOKUP(E783,'Bijlage ZZP'!B:M,12,FALSE),0)</f>
        <v>0</v>
      </c>
      <c r="K783" s="63">
        <f>_xlfn.IFNA(VLOOKUP(E783,'Bijlage VPT'!B:M,12,FALSE),0)</f>
        <v>0</v>
      </c>
      <c r="L783" s="63">
        <f>_xlfn.IFNA(VLOOKUP(E783,'Bijlage MPT'!B:N,13,FALSE),0)</f>
        <v>0</v>
      </c>
      <c r="M783" s="63">
        <f>_xlfn.IFNA(INDEX('Bijlage COT'!C:C,MATCH('Betaald tarief 2024'!E783,'Bijlage COT'!A:A,0)),0)</f>
        <v>0</v>
      </c>
      <c r="N783" s="63">
        <f>_xlfn.IFNA(VLOOKUP(E783,'Bijlage NBF'!B:P,15,FALSE),0)</f>
        <v>0</v>
      </c>
      <c r="O783" s="63">
        <f>IF(E783="ZMZ01",I783/(INDEX('Meerzorg gunning'!C:C,MATCH('Betaald tarief 2024'!A783,'Meerzorg gunning'!A:A,0))),MAX(J783:N783))</f>
        <v>0</v>
      </c>
      <c r="P783" s="20" t="str">
        <f t="shared" si="38"/>
        <v/>
      </c>
      <c r="Q783" s="63">
        <f t="shared" si="39"/>
        <v>0</v>
      </c>
    </row>
    <row r="784" spans="9:17" x14ac:dyDescent="0.25">
      <c r="I784" s="66" t="e">
        <f t="shared" si="37"/>
        <v>#DIV/0!</v>
      </c>
      <c r="J784" s="63">
        <f>_xlfn.IFNA(VLOOKUP(E784,'Bijlage ZZP'!B:M,12,FALSE),0)</f>
        <v>0</v>
      </c>
      <c r="K784" s="63">
        <f>_xlfn.IFNA(VLOOKUP(E784,'Bijlage VPT'!B:M,12,FALSE),0)</f>
        <v>0</v>
      </c>
      <c r="L784" s="63">
        <f>_xlfn.IFNA(VLOOKUP(E784,'Bijlage MPT'!B:N,13,FALSE),0)</f>
        <v>0</v>
      </c>
      <c r="M784" s="63">
        <f>_xlfn.IFNA(INDEX('Bijlage COT'!C:C,MATCH('Betaald tarief 2024'!E784,'Bijlage COT'!A:A,0)),0)</f>
        <v>0</v>
      </c>
      <c r="N784" s="63">
        <f>_xlfn.IFNA(VLOOKUP(E784,'Bijlage NBF'!B:P,15,FALSE),0)</f>
        <v>0</v>
      </c>
      <c r="O784" s="63">
        <f>IF(E784="ZMZ01",I784/(INDEX('Meerzorg gunning'!C:C,MATCH('Betaald tarief 2024'!A784,'Meerzorg gunning'!A:A,0))),MAX(J784:N784))</f>
        <v>0</v>
      </c>
      <c r="P784" s="20" t="str">
        <f t="shared" si="38"/>
        <v/>
      </c>
      <c r="Q784" s="63">
        <f t="shared" si="39"/>
        <v>0</v>
      </c>
    </row>
    <row r="785" spans="9:17" x14ac:dyDescent="0.25">
      <c r="I785" s="66" t="e">
        <f t="shared" si="37"/>
        <v>#DIV/0!</v>
      </c>
      <c r="J785" s="63">
        <f>_xlfn.IFNA(VLOOKUP(E785,'Bijlage ZZP'!B:M,12,FALSE),0)</f>
        <v>0</v>
      </c>
      <c r="K785" s="63">
        <f>_xlfn.IFNA(VLOOKUP(E785,'Bijlage VPT'!B:M,12,FALSE),0)</f>
        <v>0</v>
      </c>
      <c r="L785" s="63">
        <f>_xlfn.IFNA(VLOOKUP(E785,'Bijlage MPT'!B:N,13,FALSE),0)</f>
        <v>0</v>
      </c>
      <c r="M785" s="63">
        <f>_xlfn.IFNA(INDEX('Bijlage COT'!C:C,MATCH('Betaald tarief 2024'!E785,'Bijlage COT'!A:A,0)),0)</f>
        <v>0</v>
      </c>
      <c r="N785" s="63">
        <f>_xlfn.IFNA(VLOOKUP(E785,'Bijlage NBF'!B:P,15,FALSE),0)</f>
        <v>0</v>
      </c>
      <c r="O785" s="63">
        <f>IF(E785="ZMZ01",I785/(INDEX('Meerzorg gunning'!C:C,MATCH('Betaald tarief 2024'!A785,'Meerzorg gunning'!A:A,0))),MAX(J785:N785))</f>
        <v>0</v>
      </c>
      <c r="P785" s="20" t="str">
        <f t="shared" si="38"/>
        <v/>
      </c>
      <c r="Q785" s="63">
        <f t="shared" si="39"/>
        <v>0</v>
      </c>
    </row>
    <row r="786" spans="9:17" x14ac:dyDescent="0.25">
      <c r="I786" s="66" t="e">
        <f t="shared" si="37"/>
        <v>#DIV/0!</v>
      </c>
      <c r="J786" s="63">
        <f>_xlfn.IFNA(VLOOKUP(E786,'Bijlage ZZP'!B:M,12,FALSE),0)</f>
        <v>0</v>
      </c>
      <c r="K786" s="63">
        <f>_xlfn.IFNA(VLOOKUP(E786,'Bijlage VPT'!B:M,12,FALSE),0)</f>
        <v>0</v>
      </c>
      <c r="L786" s="63">
        <f>_xlfn.IFNA(VLOOKUP(E786,'Bijlage MPT'!B:N,13,FALSE),0)</f>
        <v>0</v>
      </c>
      <c r="M786" s="63">
        <f>_xlfn.IFNA(INDEX('Bijlage COT'!C:C,MATCH('Betaald tarief 2024'!E786,'Bijlage COT'!A:A,0)),0)</f>
        <v>0</v>
      </c>
      <c r="N786" s="63">
        <f>_xlfn.IFNA(VLOOKUP(E786,'Bijlage NBF'!B:P,15,FALSE),0)</f>
        <v>0</v>
      </c>
      <c r="O786" s="63">
        <f>IF(E786="ZMZ01",I786/(INDEX('Meerzorg gunning'!C:C,MATCH('Betaald tarief 2024'!A786,'Meerzorg gunning'!A:A,0))),MAX(J786:N786))</f>
        <v>0</v>
      </c>
      <c r="P786" s="20" t="str">
        <f t="shared" si="38"/>
        <v/>
      </c>
      <c r="Q786" s="63">
        <f t="shared" si="39"/>
        <v>0</v>
      </c>
    </row>
    <row r="787" spans="9:17" x14ac:dyDescent="0.25">
      <c r="I787" s="66" t="e">
        <f t="shared" si="37"/>
        <v>#DIV/0!</v>
      </c>
      <c r="J787" s="63">
        <f>_xlfn.IFNA(VLOOKUP(E787,'Bijlage ZZP'!B:M,12,FALSE),0)</f>
        <v>0</v>
      </c>
      <c r="K787" s="63">
        <f>_xlfn.IFNA(VLOOKUP(E787,'Bijlage VPT'!B:M,12,FALSE),0)</f>
        <v>0</v>
      </c>
      <c r="L787" s="63">
        <f>_xlfn.IFNA(VLOOKUP(E787,'Bijlage MPT'!B:N,13,FALSE),0)</f>
        <v>0</v>
      </c>
      <c r="M787" s="63">
        <f>_xlfn.IFNA(INDEX('Bijlage COT'!C:C,MATCH('Betaald tarief 2024'!E787,'Bijlage COT'!A:A,0)),0)</f>
        <v>0</v>
      </c>
      <c r="N787" s="63">
        <f>_xlfn.IFNA(VLOOKUP(E787,'Bijlage NBF'!B:P,15,FALSE),0)</f>
        <v>0</v>
      </c>
      <c r="O787" s="63">
        <f>IF(E787="ZMZ01",I787/(INDEX('Meerzorg gunning'!C:C,MATCH('Betaald tarief 2024'!A787,'Meerzorg gunning'!A:A,0))),MAX(J787:N787))</f>
        <v>0</v>
      </c>
      <c r="P787" s="20" t="str">
        <f t="shared" si="38"/>
        <v/>
      </c>
      <c r="Q787" s="63">
        <f t="shared" si="39"/>
        <v>0</v>
      </c>
    </row>
    <row r="788" spans="9:17" x14ac:dyDescent="0.25">
      <c r="I788" s="66" t="e">
        <f t="shared" si="37"/>
        <v>#DIV/0!</v>
      </c>
      <c r="J788" s="63">
        <f>_xlfn.IFNA(VLOOKUP(E788,'Bijlage ZZP'!B:M,12,FALSE),0)</f>
        <v>0</v>
      </c>
      <c r="K788" s="63">
        <f>_xlfn.IFNA(VLOOKUP(E788,'Bijlage VPT'!B:M,12,FALSE),0)</f>
        <v>0</v>
      </c>
      <c r="L788" s="63">
        <f>_xlfn.IFNA(VLOOKUP(E788,'Bijlage MPT'!B:N,13,FALSE),0)</f>
        <v>0</v>
      </c>
      <c r="M788" s="63">
        <f>_xlfn.IFNA(INDEX('Bijlage COT'!C:C,MATCH('Betaald tarief 2024'!E788,'Bijlage COT'!A:A,0)),0)</f>
        <v>0</v>
      </c>
      <c r="N788" s="63">
        <f>_xlfn.IFNA(VLOOKUP(E788,'Bijlage NBF'!B:P,15,FALSE),0)</f>
        <v>0</v>
      </c>
      <c r="O788" s="63">
        <f>IF(E788="ZMZ01",I788/(INDEX('Meerzorg gunning'!C:C,MATCH('Betaald tarief 2024'!A788,'Meerzorg gunning'!A:A,0))),MAX(J788:N788))</f>
        <v>0</v>
      </c>
      <c r="P788" s="20" t="str">
        <f t="shared" si="38"/>
        <v/>
      </c>
      <c r="Q788" s="63">
        <f t="shared" si="39"/>
        <v>0</v>
      </c>
    </row>
    <row r="789" spans="9:17" x14ac:dyDescent="0.25">
      <c r="I789" s="66" t="e">
        <f t="shared" si="37"/>
        <v>#DIV/0!</v>
      </c>
      <c r="J789" s="63">
        <f>_xlfn.IFNA(VLOOKUP(E789,'Bijlage ZZP'!B:M,12,FALSE),0)</f>
        <v>0</v>
      </c>
      <c r="K789" s="63">
        <f>_xlfn.IFNA(VLOOKUP(E789,'Bijlage VPT'!B:M,12,FALSE),0)</f>
        <v>0</v>
      </c>
      <c r="L789" s="63">
        <f>_xlfn.IFNA(VLOOKUP(E789,'Bijlage MPT'!B:N,13,FALSE),0)</f>
        <v>0</v>
      </c>
      <c r="M789" s="63">
        <f>_xlfn.IFNA(INDEX('Bijlage COT'!C:C,MATCH('Betaald tarief 2024'!E789,'Bijlage COT'!A:A,0)),0)</f>
        <v>0</v>
      </c>
      <c r="N789" s="63">
        <f>_xlfn.IFNA(VLOOKUP(E789,'Bijlage NBF'!B:P,15,FALSE),0)</f>
        <v>0</v>
      </c>
      <c r="O789" s="63">
        <f>IF(E789="ZMZ01",I789/(INDEX('Meerzorg gunning'!C:C,MATCH('Betaald tarief 2024'!A789,'Meerzorg gunning'!A:A,0))),MAX(J789:N789))</f>
        <v>0</v>
      </c>
      <c r="P789" s="20" t="str">
        <f t="shared" si="38"/>
        <v/>
      </c>
      <c r="Q789" s="63">
        <f t="shared" si="39"/>
        <v>0</v>
      </c>
    </row>
    <row r="790" spans="9:17" x14ac:dyDescent="0.25">
      <c r="I790" s="66" t="e">
        <f t="shared" si="37"/>
        <v>#DIV/0!</v>
      </c>
      <c r="J790" s="63">
        <f>_xlfn.IFNA(VLOOKUP(E790,'Bijlage ZZP'!B:M,12,FALSE),0)</f>
        <v>0</v>
      </c>
      <c r="K790" s="63">
        <f>_xlfn.IFNA(VLOOKUP(E790,'Bijlage VPT'!B:M,12,FALSE),0)</f>
        <v>0</v>
      </c>
      <c r="L790" s="63">
        <f>_xlfn.IFNA(VLOOKUP(E790,'Bijlage MPT'!B:N,13,FALSE),0)</f>
        <v>0</v>
      </c>
      <c r="M790" s="63">
        <f>_xlfn.IFNA(INDEX('Bijlage COT'!C:C,MATCH('Betaald tarief 2024'!E790,'Bijlage COT'!A:A,0)),0)</f>
        <v>0</v>
      </c>
      <c r="N790" s="63">
        <f>_xlfn.IFNA(VLOOKUP(E790,'Bijlage NBF'!B:P,15,FALSE),0)</f>
        <v>0</v>
      </c>
      <c r="O790" s="63">
        <f>IF(E790="ZMZ01",I790/(INDEX('Meerzorg gunning'!C:C,MATCH('Betaald tarief 2024'!A790,'Meerzorg gunning'!A:A,0))),MAX(J790:N790))</f>
        <v>0</v>
      </c>
      <c r="P790" s="20" t="str">
        <f t="shared" si="38"/>
        <v/>
      </c>
      <c r="Q790" s="63">
        <f t="shared" si="39"/>
        <v>0</v>
      </c>
    </row>
    <row r="791" spans="9:17" x14ac:dyDescent="0.25">
      <c r="I791" s="66" t="e">
        <f t="shared" si="37"/>
        <v>#DIV/0!</v>
      </c>
      <c r="J791" s="63">
        <f>_xlfn.IFNA(VLOOKUP(E791,'Bijlage ZZP'!B:M,12,FALSE),0)</f>
        <v>0</v>
      </c>
      <c r="K791" s="63">
        <f>_xlfn.IFNA(VLOOKUP(E791,'Bijlage VPT'!B:M,12,FALSE),0)</f>
        <v>0</v>
      </c>
      <c r="L791" s="63">
        <f>_xlfn.IFNA(VLOOKUP(E791,'Bijlage MPT'!B:N,13,FALSE),0)</f>
        <v>0</v>
      </c>
      <c r="M791" s="63">
        <f>_xlfn.IFNA(INDEX('Bijlage COT'!C:C,MATCH('Betaald tarief 2024'!E791,'Bijlage COT'!A:A,0)),0)</f>
        <v>0</v>
      </c>
      <c r="N791" s="63">
        <f>_xlfn.IFNA(VLOOKUP(E791,'Bijlage NBF'!B:P,15,FALSE),0)</f>
        <v>0</v>
      </c>
      <c r="O791" s="63">
        <f>IF(E791="ZMZ01",I791/(INDEX('Meerzorg gunning'!C:C,MATCH('Betaald tarief 2024'!A791,'Meerzorg gunning'!A:A,0))),MAX(J791:N791))</f>
        <v>0</v>
      </c>
      <c r="P791" s="20" t="str">
        <f t="shared" si="38"/>
        <v/>
      </c>
      <c r="Q791" s="63">
        <f t="shared" si="39"/>
        <v>0</v>
      </c>
    </row>
    <row r="792" spans="9:17" x14ac:dyDescent="0.25">
      <c r="I792" s="66" t="e">
        <f t="shared" si="37"/>
        <v>#DIV/0!</v>
      </c>
      <c r="J792" s="63">
        <f>_xlfn.IFNA(VLOOKUP(E792,'Bijlage ZZP'!B:M,12,FALSE),0)</f>
        <v>0</v>
      </c>
      <c r="K792" s="63">
        <f>_xlfn.IFNA(VLOOKUP(E792,'Bijlage VPT'!B:M,12,FALSE),0)</f>
        <v>0</v>
      </c>
      <c r="L792" s="63">
        <f>_xlfn.IFNA(VLOOKUP(E792,'Bijlage MPT'!B:N,13,FALSE),0)</f>
        <v>0</v>
      </c>
      <c r="M792" s="63">
        <f>_xlfn.IFNA(INDEX('Bijlage COT'!C:C,MATCH('Betaald tarief 2024'!E792,'Bijlage COT'!A:A,0)),0)</f>
        <v>0</v>
      </c>
      <c r="N792" s="63">
        <f>_xlfn.IFNA(VLOOKUP(E792,'Bijlage NBF'!B:P,15,FALSE),0)</f>
        <v>0</v>
      </c>
      <c r="O792" s="63">
        <f>IF(E792="ZMZ01",I792/(INDEX('Meerzorg gunning'!C:C,MATCH('Betaald tarief 2024'!A792,'Meerzorg gunning'!A:A,0))),MAX(J792:N792))</f>
        <v>0</v>
      </c>
      <c r="P792" s="20" t="str">
        <f t="shared" si="38"/>
        <v/>
      </c>
      <c r="Q792" s="63">
        <f t="shared" si="39"/>
        <v>0</v>
      </c>
    </row>
    <row r="793" spans="9:17" x14ac:dyDescent="0.25">
      <c r="I793" s="66" t="e">
        <f t="shared" si="37"/>
        <v>#DIV/0!</v>
      </c>
      <c r="J793" s="63">
        <f>_xlfn.IFNA(VLOOKUP(E793,'Bijlage ZZP'!B:M,12,FALSE),0)</f>
        <v>0</v>
      </c>
      <c r="K793" s="63">
        <f>_xlfn.IFNA(VLOOKUP(E793,'Bijlage VPT'!B:M,12,FALSE),0)</f>
        <v>0</v>
      </c>
      <c r="L793" s="63">
        <f>_xlfn.IFNA(VLOOKUP(E793,'Bijlage MPT'!B:N,13,FALSE),0)</f>
        <v>0</v>
      </c>
      <c r="M793" s="63">
        <f>_xlfn.IFNA(INDEX('Bijlage COT'!C:C,MATCH('Betaald tarief 2024'!E793,'Bijlage COT'!A:A,0)),0)</f>
        <v>0</v>
      </c>
      <c r="N793" s="63">
        <f>_xlfn.IFNA(VLOOKUP(E793,'Bijlage NBF'!B:P,15,FALSE),0)</f>
        <v>0</v>
      </c>
      <c r="O793" s="63">
        <f>IF(E793="ZMZ01",I793/(INDEX('Meerzorg gunning'!C:C,MATCH('Betaald tarief 2024'!A793,'Meerzorg gunning'!A:A,0))),MAX(J793:N793))</f>
        <v>0</v>
      </c>
      <c r="P793" s="20" t="str">
        <f t="shared" si="38"/>
        <v/>
      </c>
      <c r="Q793" s="63">
        <f t="shared" si="39"/>
        <v>0</v>
      </c>
    </row>
    <row r="794" spans="9:17" x14ac:dyDescent="0.25">
      <c r="I794" s="66" t="e">
        <f t="shared" si="37"/>
        <v>#DIV/0!</v>
      </c>
      <c r="J794" s="63">
        <f>_xlfn.IFNA(VLOOKUP(E794,'Bijlage ZZP'!B:M,12,FALSE),0)</f>
        <v>0</v>
      </c>
      <c r="K794" s="63">
        <f>_xlfn.IFNA(VLOOKUP(E794,'Bijlage VPT'!B:M,12,FALSE),0)</f>
        <v>0</v>
      </c>
      <c r="L794" s="63">
        <f>_xlfn.IFNA(VLOOKUP(E794,'Bijlage MPT'!B:N,13,FALSE),0)</f>
        <v>0</v>
      </c>
      <c r="M794" s="63">
        <f>_xlfn.IFNA(INDEX('Bijlage COT'!C:C,MATCH('Betaald tarief 2024'!E794,'Bijlage COT'!A:A,0)),0)</f>
        <v>0</v>
      </c>
      <c r="N794" s="63">
        <f>_xlfn.IFNA(VLOOKUP(E794,'Bijlage NBF'!B:P,15,FALSE),0)</f>
        <v>0</v>
      </c>
      <c r="O794" s="63">
        <f>IF(E794="ZMZ01",I794/(INDEX('Meerzorg gunning'!C:C,MATCH('Betaald tarief 2024'!A794,'Meerzorg gunning'!A:A,0))),MAX(J794:N794))</f>
        <v>0</v>
      </c>
      <c r="P794" s="20" t="str">
        <f t="shared" si="38"/>
        <v/>
      </c>
      <c r="Q794" s="63">
        <f t="shared" si="39"/>
        <v>0</v>
      </c>
    </row>
    <row r="795" spans="9:17" x14ac:dyDescent="0.25">
      <c r="I795" s="66" t="e">
        <f t="shared" si="37"/>
        <v>#DIV/0!</v>
      </c>
      <c r="J795" s="63">
        <f>_xlfn.IFNA(VLOOKUP(E795,'Bijlage ZZP'!B:M,12,FALSE),0)</f>
        <v>0</v>
      </c>
      <c r="K795" s="63">
        <f>_xlfn.IFNA(VLOOKUP(E795,'Bijlage VPT'!B:M,12,FALSE),0)</f>
        <v>0</v>
      </c>
      <c r="L795" s="63">
        <f>_xlfn.IFNA(VLOOKUP(E795,'Bijlage MPT'!B:N,13,FALSE),0)</f>
        <v>0</v>
      </c>
      <c r="M795" s="63">
        <f>_xlfn.IFNA(INDEX('Bijlage COT'!C:C,MATCH('Betaald tarief 2024'!E795,'Bijlage COT'!A:A,0)),0)</f>
        <v>0</v>
      </c>
      <c r="N795" s="63">
        <f>_xlfn.IFNA(VLOOKUP(E795,'Bijlage NBF'!B:P,15,FALSE),0)</f>
        <v>0</v>
      </c>
      <c r="O795" s="63">
        <f>IF(E795="ZMZ01",I795/(INDEX('Meerzorg gunning'!C:C,MATCH('Betaald tarief 2024'!A795,'Meerzorg gunning'!A:A,0))),MAX(J795:N795))</f>
        <v>0</v>
      </c>
      <c r="P795" s="20" t="str">
        <f t="shared" si="38"/>
        <v/>
      </c>
      <c r="Q795" s="63">
        <f t="shared" si="39"/>
        <v>0</v>
      </c>
    </row>
    <row r="796" spans="9:17" x14ac:dyDescent="0.25">
      <c r="I796" s="66" t="e">
        <f t="shared" si="37"/>
        <v>#DIV/0!</v>
      </c>
      <c r="J796" s="63">
        <f>_xlfn.IFNA(VLOOKUP(E796,'Bijlage ZZP'!B:M,12,FALSE),0)</f>
        <v>0</v>
      </c>
      <c r="K796" s="63">
        <f>_xlfn.IFNA(VLOOKUP(E796,'Bijlage VPT'!B:M,12,FALSE),0)</f>
        <v>0</v>
      </c>
      <c r="L796" s="63">
        <f>_xlfn.IFNA(VLOOKUP(E796,'Bijlage MPT'!B:N,13,FALSE),0)</f>
        <v>0</v>
      </c>
      <c r="M796" s="63">
        <f>_xlfn.IFNA(INDEX('Bijlage COT'!C:C,MATCH('Betaald tarief 2024'!E796,'Bijlage COT'!A:A,0)),0)</f>
        <v>0</v>
      </c>
      <c r="N796" s="63">
        <f>_xlfn.IFNA(VLOOKUP(E796,'Bijlage NBF'!B:P,15,FALSE),0)</f>
        <v>0</v>
      </c>
      <c r="O796" s="63">
        <f>IF(E796="ZMZ01",I796/(INDEX('Meerzorg gunning'!C:C,MATCH('Betaald tarief 2024'!A796,'Meerzorg gunning'!A:A,0))),MAX(J796:N796))</f>
        <v>0</v>
      </c>
      <c r="P796" s="20" t="str">
        <f t="shared" si="38"/>
        <v/>
      </c>
      <c r="Q796" s="63">
        <f t="shared" si="39"/>
        <v>0</v>
      </c>
    </row>
    <row r="797" spans="9:17" x14ac:dyDescent="0.25">
      <c r="I797" s="66" t="e">
        <f t="shared" si="37"/>
        <v>#DIV/0!</v>
      </c>
      <c r="J797" s="63">
        <f>_xlfn.IFNA(VLOOKUP(E797,'Bijlage ZZP'!B:M,12,FALSE),0)</f>
        <v>0</v>
      </c>
      <c r="K797" s="63">
        <f>_xlfn.IFNA(VLOOKUP(E797,'Bijlage VPT'!B:M,12,FALSE),0)</f>
        <v>0</v>
      </c>
      <c r="L797" s="63">
        <f>_xlfn.IFNA(VLOOKUP(E797,'Bijlage MPT'!B:N,13,FALSE),0)</f>
        <v>0</v>
      </c>
      <c r="M797" s="63">
        <f>_xlfn.IFNA(INDEX('Bijlage COT'!C:C,MATCH('Betaald tarief 2024'!E797,'Bijlage COT'!A:A,0)),0)</f>
        <v>0</v>
      </c>
      <c r="N797" s="63">
        <f>_xlfn.IFNA(VLOOKUP(E797,'Bijlage NBF'!B:P,15,FALSE),0)</f>
        <v>0</v>
      </c>
      <c r="O797" s="63">
        <f>IF(E797="ZMZ01",I797/(INDEX('Meerzorg gunning'!C:C,MATCH('Betaald tarief 2024'!A797,'Meerzorg gunning'!A:A,0))),MAX(J797:N797))</f>
        <v>0</v>
      </c>
      <c r="P797" s="20" t="str">
        <f t="shared" si="38"/>
        <v/>
      </c>
      <c r="Q797" s="63">
        <f t="shared" si="39"/>
        <v>0</v>
      </c>
    </row>
    <row r="798" spans="9:17" x14ac:dyDescent="0.25">
      <c r="I798" s="66" t="e">
        <f t="shared" si="37"/>
        <v>#DIV/0!</v>
      </c>
      <c r="J798" s="63">
        <f>_xlfn.IFNA(VLOOKUP(E798,'Bijlage ZZP'!B:M,12,FALSE),0)</f>
        <v>0</v>
      </c>
      <c r="K798" s="63">
        <f>_xlfn.IFNA(VLOOKUP(E798,'Bijlage VPT'!B:M,12,FALSE),0)</f>
        <v>0</v>
      </c>
      <c r="L798" s="63">
        <f>_xlfn.IFNA(VLOOKUP(E798,'Bijlage MPT'!B:N,13,FALSE),0)</f>
        <v>0</v>
      </c>
      <c r="M798" s="63">
        <f>_xlfn.IFNA(INDEX('Bijlage COT'!C:C,MATCH('Betaald tarief 2024'!E798,'Bijlage COT'!A:A,0)),0)</f>
        <v>0</v>
      </c>
      <c r="N798" s="63">
        <f>_xlfn.IFNA(VLOOKUP(E798,'Bijlage NBF'!B:P,15,FALSE),0)</f>
        <v>0</v>
      </c>
      <c r="O798" s="63">
        <f>IF(E798="ZMZ01",I798/(INDEX('Meerzorg gunning'!C:C,MATCH('Betaald tarief 2024'!A798,'Meerzorg gunning'!A:A,0))),MAX(J798:N798))</f>
        <v>0</v>
      </c>
      <c r="P798" s="20" t="str">
        <f t="shared" si="38"/>
        <v/>
      </c>
      <c r="Q798" s="63">
        <f t="shared" si="39"/>
        <v>0</v>
      </c>
    </row>
    <row r="799" spans="9:17" x14ac:dyDescent="0.25">
      <c r="I799" s="66" t="e">
        <f t="shared" si="37"/>
        <v>#DIV/0!</v>
      </c>
      <c r="J799" s="63">
        <f>_xlfn.IFNA(VLOOKUP(E799,'Bijlage ZZP'!B:M,12,FALSE),0)</f>
        <v>0</v>
      </c>
      <c r="K799" s="63">
        <f>_xlfn.IFNA(VLOOKUP(E799,'Bijlage VPT'!B:M,12,FALSE),0)</f>
        <v>0</v>
      </c>
      <c r="L799" s="63">
        <f>_xlfn.IFNA(VLOOKUP(E799,'Bijlage MPT'!B:N,13,FALSE),0)</f>
        <v>0</v>
      </c>
      <c r="M799" s="63">
        <f>_xlfn.IFNA(INDEX('Bijlage COT'!C:C,MATCH('Betaald tarief 2024'!E799,'Bijlage COT'!A:A,0)),0)</f>
        <v>0</v>
      </c>
      <c r="N799" s="63">
        <f>_xlfn.IFNA(VLOOKUP(E799,'Bijlage NBF'!B:P,15,FALSE),0)</f>
        <v>0</v>
      </c>
      <c r="O799" s="63">
        <f>IF(E799="ZMZ01",I799/(INDEX('Meerzorg gunning'!C:C,MATCH('Betaald tarief 2024'!A799,'Meerzorg gunning'!A:A,0))),MAX(J799:N799))</f>
        <v>0</v>
      </c>
      <c r="P799" s="20" t="str">
        <f t="shared" si="38"/>
        <v/>
      </c>
      <c r="Q799" s="63">
        <f t="shared" si="39"/>
        <v>0</v>
      </c>
    </row>
    <row r="800" spans="9:17" x14ac:dyDescent="0.25">
      <c r="I800" s="66" t="e">
        <f t="shared" si="37"/>
        <v>#DIV/0!</v>
      </c>
      <c r="J800" s="63">
        <f>_xlfn.IFNA(VLOOKUP(E800,'Bijlage ZZP'!B:M,12,FALSE),0)</f>
        <v>0</v>
      </c>
      <c r="K800" s="63">
        <f>_xlfn.IFNA(VLOOKUP(E800,'Bijlage VPT'!B:M,12,FALSE),0)</f>
        <v>0</v>
      </c>
      <c r="L800" s="63">
        <f>_xlfn.IFNA(VLOOKUP(E800,'Bijlage MPT'!B:N,13,FALSE),0)</f>
        <v>0</v>
      </c>
      <c r="M800" s="63">
        <f>_xlfn.IFNA(INDEX('Bijlage COT'!C:C,MATCH('Betaald tarief 2024'!E800,'Bijlage COT'!A:A,0)),0)</f>
        <v>0</v>
      </c>
      <c r="N800" s="63">
        <f>_xlfn.IFNA(VLOOKUP(E800,'Bijlage NBF'!B:P,15,FALSE),0)</f>
        <v>0</v>
      </c>
      <c r="O800" s="63">
        <f>IF(E800="ZMZ01",I800/(INDEX('Meerzorg gunning'!C:C,MATCH('Betaald tarief 2024'!A800,'Meerzorg gunning'!A:A,0))),MAX(J800:N800))</f>
        <v>0</v>
      </c>
      <c r="P800" s="20" t="str">
        <f t="shared" si="38"/>
        <v/>
      </c>
      <c r="Q800" s="63">
        <f t="shared" si="39"/>
        <v>0</v>
      </c>
    </row>
    <row r="801" spans="9:17" x14ac:dyDescent="0.25">
      <c r="I801" s="66" t="e">
        <f t="shared" si="37"/>
        <v>#DIV/0!</v>
      </c>
      <c r="J801" s="63">
        <f>_xlfn.IFNA(VLOOKUP(E801,'Bijlage ZZP'!B:M,12,FALSE),0)</f>
        <v>0</v>
      </c>
      <c r="K801" s="63">
        <f>_xlfn.IFNA(VLOOKUP(E801,'Bijlage VPT'!B:M,12,FALSE),0)</f>
        <v>0</v>
      </c>
      <c r="L801" s="63">
        <f>_xlfn.IFNA(VLOOKUP(E801,'Bijlage MPT'!B:N,13,FALSE),0)</f>
        <v>0</v>
      </c>
      <c r="M801" s="63">
        <f>_xlfn.IFNA(INDEX('Bijlage COT'!C:C,MATCH('Betaald tarief 2024'!E801,'Bijlage COT'!A:A,0)),0)</f>
        <v>0</v>
      </c>
      <c r="N801" s="63">
        <f>_xlfn.IFNA(VLOOKUP(E801,'Bijlage NBF'!B:P,15,FALSE),0)</f>
        <v>0</v>
      </c>
      <c r="O801" s="63">
        <f>IF(E801="ZMZ01",I801/(INDEX('Meerzorg gunning'!C:C,MATCH('Betaald tarief 2024'!A801,'Meerzorg gunning'!A:A,0))),MAX(J801:N801))</f>
        <v>0</v>
      </c>
      <c r="P801" s="20" t="str">
        <f t="shared" si="38"/>
        <v/>
      </c>
      <c r="Q801" s="63">
        <f t="shared" si="39"/>
        <v>0</v>
      </c>
    </row>
    <row r="802" spans="9:17" x14ac:dyDescent="0.25">
      <c r="I802" s="66" t="e">
        <f t="shared" si="37"/>
        <v>#DIV/0!</v>
      </c>
      <c r="J802" s="63">
        <f>_xlfn.IFNA(VLOOKUP(E802,'Bijlage ZZP'!B:M,12,FALSE),0)</f>
        <v>0</v>
      </c>
      <c r="K802" s="63">
        <f>_xlfn.IFNA(VLOOKUP(E802,'Bijlage VPT'!B:M,12,FALSE),0)</f>
        <v>0</v>
      </c>
      <c r="L802" s="63">
        <f>_xlfn.IFNA(VLOOKUP(E802,'Bijlage MPT'!B:N,13,FALSE),0)</f>
        <v>0</v>
      </c>
      <c r="M802" s="63">
        <f>_xlfn.IFNA(INDEX('Bijlage COT'!C:C,MATCH('Betaald tarief 2024'!E802,'Bijlage COT'!A:A,0)),0)</f>
        <v>0</v>
      </c>
      <c r="N802" s="63">
        <f>_xlfn.IFNA(VLOOKUP(E802,'Bijlage NBF'!B:P,15,FALSE),0)</f>
        <v>0</v>
      </c>
      <c r="O802" s="63">
        <f>IF(E802="ZMZ01",I802/(INDEX('Meerzorg gunning'!C:C,MATCH('Betaald tarief 2024'!A802,'Meerzorg gunning'!A:A,0))),MAX(J802:N802))</f>
        <v>0</v>
      </c>
      <c r="P802" s="20" t="str">
        <f t="shared" si="38"/>
        <v/>
      </c>
      <c r="Q802" s="63">
        <f t="shared" si="39"/>
        <v>0</v>
      </c>
    </row>
    <row r="803" spans="9:17" x14ac:dyDescent="0.25">
      <c r="I803" s="66" t="e">
        <f t="shared" si="37"/>
        <v>#DIV/0!</v>
      </c>
      <c r="J803" s="63">
        <f>_xlfn.IFNA(VLOOKUP(E803,'Bijlage ZZP'!B:M,12,FALSE),0)</f>
        <v>0</v>
      </c>
      <c r="K803" s="63">
        <f>_xlfn.IFNA(VLOOKUP(E803,'Bijlage VPT'!B:M,12,FALSE),0)</f>
        <v>0</v>
      </c>
      <c r="L803" s="63">
        <f>_xlfn.IFNA(VLOOKUP(E803,'Bijlage MPT'!B:N,13,FALSE),0)</f>
        <v>0</v>
      </c>
      <c r="M803" s="63">
        <f>_xlfn.IFNA(INDEX('Bijlage COT'!C:C,MATCH('Betaald tarief 2024'!E803,'Bijlage COT'!A:A,0)),0)</f>
        <v>0</v>
      </c>
      <c r="N803" s="63">
        <f>_xlfn.IFNA(VLOOKUP(E803,'Bijlage NBF'!B:P,15,FALSE),0)</f>
        <v>0</v>
      </c>
      <c r="O803" s="63">
        <f>IF(E803="ZMZ01",I803/(INDEX('Meerzorg gunning'!C:C,MATCH('Betaald tarief 2024'!A803,'Meerzorg gunning'!A:A,0))),MAX(J803:N803))</f>
        <v>0</v>
      </c>
      <c r="P803" s="20" t="str">
        <f t="shared" si="38"/>
        <v/>
      </c>
      <c r="Q803" s="63">
        <f t="shared" si="39"/>
        <v>0</v>
      </c>
    </row>
    <row r="804" spans="9:17" x14ac:dyDescent="0.25">
      <c r="I804" s="66" t="e">
        <f t="shared" si="37"/>
        <v>#DIV/0!</v>
      </c>
      <c r="J804" s="63">
        <f>_xlfn.IFNA(VLOOKUP(E804,'Bijlage ZZP'!B:M,12,FALSE),0)</f>
        <v>0</v>
      </c>
      <c r="K804" s="63">
        <f>_xlfn.IFNA(VLOOKUP(E804,'Bijlage VPT'!B:M,12,FALSE),0)</f>
        <v>0</v>
      </c>
      <c r="L804" s="63">
        <f>_xlfn.IFNA(VLOOKUP(E804,'Bijlage MPT'!B:N,13,FALSE),0)</f>
        <v>0</v>
      </c>
      <c r="M804" s="63">
        <f>_xlfn.IFNA(INDEX('Bijlage COT'!C:C,MATCH('Betaald tarief 2024'!E804,'Bijlage COT'!A:A,0)),0)</f>
        <v>0</v>
      </c>
      <c r="N804" s="63">
        <f>_xlfn.IFNA(VLOOKUP(E804,'Bijlage NBF'!B:P,15,FALSE),0)</f>
        <v>0</v>
      </c>
      <c r="O804" s="63">
        <f>IF(E804="ZMZ01",I804/(INDEX('Meerzorg gunning'!C:C,MATCH('Betaald tarief 2024'!A804,'Meerzorg gunning'!A:A,0))),MAX(J804:N804))</f>
        <v>0</v>
      </c>
      <c r="P804" s="20" t="str">
        <f t="shared" si="38"/>
        <v/>
      </c>
      <c r="Q804" s="63">
        <f t="shared" si="39"/>
        <v>0</v>
      </c>
    </row>
    <row r="805" spans="9:17" x14ac:dyDescent="0.25">
      <c r="I805" s="66" t="e">
        <f t="shared" si="37"/>
        <v>#DIV/0!</v>
      </c>
      <c r="J805" s="63">
        <f>_xlfn.IFNA(VLOOKUP(E805,'Bijlage ZZP'!B:M,12,FALSE),0)</f>
        <v>0</v>
      </c>
      <c r="K805" s="63">
        <f>_xlfn.IFNA(VLOOKUP(E805,'Bijlage VPT'!B:M,12,FALSE),0)</f>
        <v>0</v>
      </c>
      <c r="L805" s="63">
        <f>_xlfn.IFNA(VLOOKUP(E805,'Bijlage MPT'!B:N,13,FALSE),0)</f>
        <v>0</v>
      </c>
      <c r="M805" s="63">
        <f>_xlfn.IFNA(INDEX('Bijlage COT'!C:C,MATCH('Betaald tarief 2024'!E805,'Bijlage COT'!A:A,0)),0)</f>
        <v>0</v>
      </c>
      <c r="N805" s="63">
        <f>_xlfn.IFNA(VLOOKUP(E805,'Bijlage NBF'!B:P,15,FALSE),0)</f>
        <v>0</v>
      </c>
      <c r="O805" s="63">
        <f>IF(E805="ZMZ01",I805/(INDEX('Meerzorg gunning'!C:C,MATCH('Betaald tarief 2024'!A805,'Meerzorg gunning'!A:A,0))),MAX(J805:N805))</f>
        <v>0</v>
      </c>
      <c r="P805" s="20" t="str">
        <f t="shared" si="38"/>
        <v/>
      </c>
      <c r="Q805" s="63">
        <f t="shared" si="39"/>
        <v>0</v>
      </c>
    </row>
    <row r="806" spans="9:17" x14ac:dyDescent="0.25">
      <c r="I806" s="66" t="e">
        <f t="shared" si="37"/>
        <v>#DIV/0!</v>
      </c>
      <c r="J806" s="63">
        <f>_xlfn.IFNA(VLOOKUP(E806,'Bijlage ZZP'!B:M,12,FALSE),0)</f>
        <v>0</v>
      </c>
      <c r="K806" s="63">
        <f>_xlfn.IFNA(VLOOKUP(E806,'Bijlage VPT'!B:M,12,FALSE),0)</f>
        <v>0</v>
      </c>
      <c r="L806" s="63">
        <f>_xlfn.IFNA(VLOOKUP(E806,'Bijlage MPT'!B:N,13,FALSE),0)</f>
        <v>0</v>
      </c>
      <c r="M806" s="63">
        <f>_xlfn.IFNA(INDEX('Bijlage COT'!C:C,MATCH('Betaald tarief 2024'!E806,'Bijlage COT'!A:A,0)),0)</f>
        <v>0</v>
      </c>
      <c r="N806" s="63">
        <f>_xlfn.IFNA(VLOOKUP(E806,'Bijlage NBF'!B:P,15,FALSE),0)</f>
        <v>0</v>
      </c>
      <c r="O806" s="63">
        <f>IF(E806="ZMZ01",I806/(INDEX('Meerzorg gunning'!C:C,MATCH('Betaald tarief 2024'!A806,'Meerzorg gunning'!A:A,0))),MAX(J806:N806))</f>
        <v>0</v>
      </c>
      <c r="P806" s="20" t="str">
        <f t="shared" si="38"/>
        <v/>
      </c>
      <c r="Q806" s="63">
        <f t="shared" si="39"/>
        <v>0</v>
      </c>
    </row>
    <row r="807" spans="9:17" x14ac:dyDescent="0.25">
      <c r="I807" s="66" t="e">
        <f t="shared" si="37"/>
        <v>#DIV/0!</v>
      </c>
      <c r="J807" s="63">
        <f>_xlfn.IFNA(VLOOKUP(E807,'Bijlage ZZP'!B:M,12,FALSE),0)</f>
        <v>0</v>
      </c>
      <c r="K807" s="63">
        <f>_xlfn.IFNA(VLOOKUP(E807,'Bijlage VPT'!B:M,12,FALSE),0)</f>
        <v>0</v>
      </c>
      <c r="L807" s="63">
        <f>_xlfn.IFNA(VLOOKUP(E807,'Bijlage MPT'!B:N,13,FALSE),0)</f>
        <v>0</v>
      </c>
      <c r="M807" s="63">
        <f>_xlfn.IFNA(INDEX('Bijlage COT'!C:C,MATCH('Betaald tarief 2024'!E807,'Bijlage COT'!A:A,0)),0)</f>
        <v>0</v>
      </c>
      <c r="N807" s="63">
        <f>_xlfn.IFNA(VLOOKUP(E807,'Bijlage NBF'!B:P,15,FALSE),0)</f>
        <v>0</v>
      </c>
      <c r="O807" s="63">
        <f>IF(E807="ZMZ01",I807/(INDEX('Meerzorg gunning'!C:C,MATCH('Betaald tarief 2024'!A807,'Meerzorg gunning'!A:A,0))),MAX(J807:N807))</f>
        <v>0</v>
      </c>
      <c r="P807" s="20" t="str">
        <f t="shared" si="38"/>
        <v/>
      </c>
      <c r="Q807" s="63">
        <f t="shared" si="39"/>
        <v>0</v>
      </c>
    </row>
    <row r="808" spans="9:17" x14ac:dyDescent="0.25">
      <c r="I808" s="66" t="e">
        <f t="shared" si="37"/>
        <v>#DIV/0!</v>
      </c>
      <c r="J808" s="63">
        <f>_xlfn.IFNA(VLOOKUP(E808,'Bijlage ZZP'!B:M,12,FALSE),0)</f>
        <v>0</v>
      </c>
      <c r="K808" s="63">
        <f>_xlfn.IFNA(VLOOKUP(E808,'Bijlage VPT'!B:M,12,FALSE),0)</f>
        <v>0</v>
      </c>
      <c r="L808" s="63">
        <f>_xlfn.IFNA(VLOOKUP(E808,'Bijlage MPT'!B:N,13,FALSE),0)</f>
        <v>0</v>
      </c>
      <c r="M808" s="63">
        <f>_xlfn.IFNA(INDEX('Bijlage COT'!C:C,MATCH('Betaald tarief 2024'!E808,'Bijlage COT'!A:A,0)),0)</f>
        <v>0</v>
      </c>
      <c r="N808" s="63">
        <f>_xlfn.IFNA(VLOOKUP(E808,'Bijlage NBF'!B:P,15,FALSE),0)</f>
        <v>0</v>
      </c>
      <c r="O808" s="63">
        <f>IF(E808="ZMZ01",I808/(INDEX('Meerzorg gunning'!C:C,MATCH('Betaald tarief 2024'!A808,'Meerzorg gunning'!A:A,0))),MAX(J808:N808))</f>
        <v>0</v>
      </c>
      <c r="P808" s="20" t="str">
        <f t="shared" si="38"/>
        <v/>
      </c>
      <c r="Q808" s="63">
        <f t="shared" si="39"/>
        <v>0</v>
      </c>
    </row>
    <row r="809" spans="9:17" x14ac:dyDescent="0.25">
      <c r="I809" s="66" t="e">
        <f t="shared" si="37"/>
        <v>#DIV/0!</v>
      </c>
      <c r="J809" s="63">
        <f>_xlfn.IFNA(VLOOKUP(E809,'Bijlage ZZP'!B:M,12,FALSE),0)</f>
        <v>0</v>
      </c>
      <c r="K809" s="63">
        <f>_xlfn.IFNA(VLOOKUP(E809,'Bijlage VPT'!B:M,12,FALSE),0)</f>
        <v>0</v>
      </c>
      <c r="L809" s="63">
        <f>_xlfn.IFNA(VLOOKUP(E809,'Bijlage MPT'!B:N,13,FALSE),0)</f>
        <v>0</v>
      </c>
      <c r="M809" s="63">
        <f>_xlfn.IFNA(INDEX('Bijlage COT'!C:C,MATCH('Betaald tarief 2024'!E809,'Bijlage COT'!A:A,0)),0)</f>
        <v>0</v>
      </c>
      <c r="N809" s="63">
        <f>_xlfn.IFNA(VLOOKUP(E809,'Bijlage NBF'!B:P,15,FALSE),0)</f>
        <v>0</v>
      </c>
      <c r="O809" s="63">
        <f>IF(E809="ZMZ01",I809/(INDEX('Meerzorg gunning'!C:C,MATCH('Betaald tarief 2024'!A809,'Meerzorg gunning'!A:A,0))),MAX(J809:N809))</f>
        <v>0</v>
      </c>
      <c r="P809" s="20" t="str">
        <f t="shared" si="38"/>
        <v/>
      </c>
      <c r="Q809" s="63">
        <f t="shared" si="39"/>
        <v>0</v>
      </c>
    </row>
    <row r="810" spans="9:17" x14ac:dyDescent="0.25">
      <c r="I810" s="66" t="e">
        <f t="shared" si="37"/>
        <v>#DIV/0!</v>
      </c>
      <c r="J810" s="63">
        <f>_xlfn.IFNA(VLOOKUP(E810,'Bijlage ZZP'!B:M,12,FALSE),0)</f>
        <v>0</v>
      </c>
      <c r="K810" s="63">
        <f>_xlfn.IFNA(VLOOKUP(E810,'Bijlage VPT'!B:M,12,FALSE),0)</f>
        <v>0</v>
      </c>
      <c r="L810" s="63">
        <f>_xlfn.IFNA(VLOOKUP(E810,'Bijlage MPT'!B:N,13,FALSE),0)</f>
        <v>0</v>
      </c>
      <c r="M810" s="63">
        <f>_xlfn.IFNA(INDEX('Bijlage COT'!C:C,MATCH('Betaald tarief 2024'!E810,'Bijlage COT'!A:A,0)),0)</f>
        <v>0</v>
      </c>
      <c r="N810" s="63">
        <f>_xlfn.IFNA(VLOOKUP(E810,'Bijlage NBF'!B:P,15,FALSE),0)</f>
        <v>0</v>
      </c>
      <c r="O810" s="63">
        <f>IF(E810="ZMZ01",I810/(INDEX('Meerzorg gunning'!C:C,MATCH('Betaald tarief 2024'!A810,'Meerzorg gunning'!A:A,0))),MAX(J810:N810))</f>
        <v>0</v>
      </c>
      <c r="P810" s="20" t="str">
        <f t="shared" si="38"/>
        <v/>
      </c>
      <c r="Q810" s="63">
        <f t="shared" si="39"/>
        <v>0</v>
      </c>
    </row>
    <row r="811" spans="9:17" x14ac:dyDescent="0.25">
      <c r="I811" s="66" t="e">
        <f t="shared" si="37"/>
        <v>#DIV/0!</v>
      </c>
      <c r="J811" s="63">
        <f>_xlfn.IFNA(VLOOKUP(E811,'Bijlage ZZP'!B:M,12,FALSE),0)</f>
        <v>0</v>
      </c>
      <c r="K811" s="63">
        <f>_xlfn.IFNA(VLOOKUP(E811,'Bijlage VPT'!B:M,12,FALSE),0)</f>
        <v>0</v>
      </c>
      <c r="L811" s="63">
        <f>_xlfn.IFNA(VLOOKUP(E811,'Bijlage MPT'!B:N,13,FALSE),0)</f>
        <v>0</v>
      </c>
      <c r="M811" s="63">
        <f>_xlfn.IFNA(INDEX('Bijlage COT'!C:C,MATCH('Betaald tarief 2024'!E811,'Bijlage COT'!A:A,0)),0)</f>
        <v>0</v>
      </c>
      <c r="N811" s="63">
        <f>_xlfn.IFNA(VLOOKUP(E811,'Bijlage NBF'!B:P,15,FALSE),0)</f>
        <v>0</v>
      </c>
      <c r="O811" s="63">
        <f>IF(E811="ZMZ01",I811/(INDEX('Meerzorg gunning'!C:C,MATCH('Betaald tarief 2024'!A811,'Meerzorg gunning'!A:A,0))),MAX(J811:N811))</f>
        <v>0</v>
      </c>
      <c r="P811" s="20" t="str">
        <f t="shared" si="38"/>
        <v/>
      </c>
      <c r="Q811" s="63">
        <f t="shared" si="39"/>
        <v>0</v>
      </c>
    </row>
    <row r="812" spans="9:17" x14ac:dyDescent="0.25">
      <c r="I812" s="66" t="e">
        <f t="shared" si="37"/>
        <v>#DIV/0!</v>
      </c>
      <c r="J812" s="63">
        <f>_xlfn.IFNA(VLOOKUP(E812,'Bijlage ZZP'!B:M,12,FALSE),0)</f>
        <v>0</v>
      </c>
      <c r="K812" s="63">
        <f>_xlfn.IFNA(VLOOKUP(E812,'Bijlage VPT'!B:M,12,FALSE),0)</f>
        <v>0</v>
      </c>
      <c r="L812" s="63">
        <f>_xlfn.IFNA(VLOOKUP(E812,'Bijlage MPT'!B:N,13,FALSE),0)</f>
        <v>0</v>
      </c>
      <c r="M812" s="63">
        <f>_xlfn.IFNA(INDEX('Bijlage COT'!C:C,MATCH('Betaald tarief 2024'!E812,'Bijlage COT'!A:A,0)),0)</f>
        <v>0</v>
      </c>
      <c r="N812" s="63">
        <f>_xlfn.IFNA(VLOOKUP(E812,'Bijlage NBF'!B:P,15,FALSE),0)</f>
        <v>0</v>
      </c>
      <c r="O812" s="63">
        <f>IF(E812="ZMZ01",I812/(INDEX('Meerzorg gunning'!C:C,MATCH('Betaald tarief 2024'!A812,'Meerzorg gunning'!A:A,0))),MAX(J812:N812))</f>
        <v>0</v>
      </c>
      <c r="P812" s="20" t="str">
        <f t="shared" si="38"/>
        <v/>
      </c>
      <c r="Q812" s="63">
        <f t="shared" si="39"/>
        <v>0</v>
      </c>
    </row>
    <row r="813" spans="9:17" x14ac:dyDescent="0.25">
      <c r="I813" s="66" t="e">
        <f t="shared" si="37"/>
        <v>#DIV/0!</v>
      </c>
      <c r="J813" s="63">
        <f>_xlfn.IFNA(VLOOKUP(E813,'Bijlage ZZP'!B:M,12,FALSE),0)</f>
        <v>0</v>
      </c>
      <c r="K813" s="63">
        <f>_xlfn.IFNA(VLOOKUP(E813,'Bijlage VPT'!B:M,12,FALSE),0)</f>
        <v>0</v>
      </c>
      <c r="L813" s="63">
        <f>_xlfn.IFNA(VLOOKUP(E813,'Bijlage MPT'!B:N,13,FALSE),0)</f>
        <v>0</v>
      </c>
      <c r="M813" s="63">
        <f>_xlfn.IFNA(INDEX('Bijlage COT'!C:C,MATCH('Betaald tarief 2024'!E813,'Bijlage COT'!A:A,0)),0)</f>
        <v>0</v>
      </c>
      <c r="N813" s="63">
        <f>_xlfn.IFNA(VLOOKUP(E813,'Bijlage NBF'!B:P,15,FALSE),0)</f>
        <v>0</v>
      </c>
      <c r="O813" s="63">
        <f>IF(E813="ZMZ01",I813/(INDEX('Meerzorg gunning'!C:C,MATCH('Betaald tarief 2024'!A813,'Meerzorg gunning'!A:A,0))),MAX(J813:N813))</f>
        <v>0</v>
      </c>
      <c r="P813" s="20" t="str">
        <f t="shared" si="38"/>
        <v/>
      </c>
      <c r="Q813" s="63">
        <f t="shared" si="39"/>
        <v>0</v>
      </c>
    </row>
    <row r="814" spans="9:17" x14ac:dyDescent="0.25">
      <c r="I814" s="66" t="e">
        <f t="shared" si="37"/>
        <v>#DIV/0!</v>
      </c>
      <c r="J814" s="63">
        <f>_xlfn.IFNA(VLOOKUP(E814,'Bijlage ZZP'!B:M,12,FALSE),0)</f>
        <v>0</v>
      </c>
      <c r="K814" s="63">
        <f>_xlfn.IFNA(VLOOKUP(E814,'Bijlage VPT'!B:M,12,FALSE),0)</f>
        <v>0</v>
      </c>
      <c r="L814" s="63">
        <f>_xlfn.IFNA(VLOOKUP(E814,'Bijlage MPT'!B:N,13,FALSE),0)</f>
        <v>0</v>
      </c>
      <c r="M814" s="63">
        <f>_xlfn.IFNA(INDEX('Bijlage COT'!C:C,MATCH('Betaald tarief 2024'!E814,'Bijlage COT'!A:A,0)),0)</f>
        <v>0</v>
      </c>
      <c r="N814" s="63">
        <f>_xlfn.IFNA(VLOOKUP(E814,'Bijlage NBF'!B:P,15,FALSE),0)</f>
        <v>0</v>
      </c>
      <c r="O814" s="63">
        <f>IF(E814="ZMZ01",I814/(INDEX('Meerzorg gunning'!C:C,MATCH('Betaald tarief 2024'!A814,'Meerzorg gunning'!A:A,0))),MAX(J814:N814))</f>
        <v>0</v>
      </c>
      <c r="P814" s="20" t="str">
        <f t="shared" si="38"/>
        <v/>
      </c>
      <c r="Q814" s="63">
        <f t="shared" si="39"/>
        <v>0</v>
      </c>
    </row>
    <row r="815" spans="9:17" x14ac:dyDescent="0.25">
      <c r="I815" s="66" t="e">
        <f t="shared" si="37"/>
        <v>#DIV/0!</v>
      </c>
      <c r="J815" s="63">
        <f>_xlfn.IFNA(VLOOKUP(E815,'Bijlage ZZP'!B:M,12,FALSE),0)</f>
        <v>0</v>
      </c>
      <c r="K815" s="63">
        <f>_xlfn.IFNA(VLOOKUP(E815,'Bijlage VPT'!B:M,12,FALSE),0)</f>
        <v>0</v>
      </c>
      <c r="L815" s="63">
        <f>_xlfn.IFNA(VLOOKUP(E815,'Bijlage MPT'!B:N,13,FALSE),0)</f>
        <v>0</v>
      </c>
      <c r="M815" s="63">
        <f>_xlfn.IFNA(INDEX('Bijlage COT'!C:C,MATCH('Betaald tarief 2024'!E815,'Bijlage COT'!A:A,0)),0)</f>
        <v>0</v>
      </c>
      <c r="N815" s="63">
        <f>_xlfn.IFNA(VLOOKUP(E815,'Bijlage NBF'!B:P,15,FALSE),0)</f>
        <v>0</v>
      </c>
      <c r="O815" s="63">
        <f>IF(E815="ZMZ01",I815/(INDEX('Meerzorg gunning'!C:C,MATCH('Betaald tarief 2024'!A815,'Meerzorg gunning'!A:A,0))),MAX(J815:N815))</f>
        <v>0</v>
      </c>
      <c r="P815" s="20" t="str">
        <f t="shared" si="38"/>
        <v/>
      </c>
      <c r="Q815" s="63">
        <f t="shared" si="39"/>
        <v>0</v>
      </c>
    </row>
    <row r="816" spans="9:17" x14ac:dyDescent="0.25">
      <c r="I816" s="66" t="e">
        <f t="shared" si="37"/>
        <v>#DIV/0!</v>
      </c>
      <c r="J816" s="63">
        <f>_xlfn.IFNA(VLOOKUP(E816,'Bijlage ZZP'!B:M,12,FALSE),0)</f>
        <v>0</v>
      </c>
      <c r="K816" s="63">
        <f>_xlfn.IFNA(VLOOKUP(E816,'Bijlage VPT'!B:M,12,FALSE),0)</f>
        <v>0</v>
      </c>
      <c r="L816" s="63">
        <f>_xlfn.IFNA(VLOOKUP(E816,'Bijlage MPT'!B:N,13,FALSE),0)</f>
        <v>0</v>
      </c>
      <c r="M816" s="63">
        <f>_xlfn.IFNA(INDEX('Bijlage COT'!C:C,MATCH('Betaald tarief 2024'!E816,'Bijlage COT'!A:A,0)),0)</f>
        <v>0</v>
      </c>
      <c r="N816" s="63">
        <f>_xlfn.IFNA(VLOOKUP(E816,'Bijlage NBF'!B:P,15,FALSE),0)</f>
        <v>0</v>
      </c>
      <c r="O816" s="63">
        <f>IF(E816="ZMZ01",I816/(INDEX('Meerzorg gunning'!C:C,MATCH('Betaald tarief 2024'!A816,'Meerzorg gunning'!A:A,0))),MAX(J816:N816))</f>
        <v>0</v>
      </c>
      <c r="P816" s="20" t="str">
        <f t="shared" si="38"/>
        <v/>
      </c>
      <c r="Q816" s="63">
        <f t="shared" si="39"/>
        <v>0</v>
      </c>
    </row>
    <row r="817" spans="9:17" x14ac:dyDescent="0.25">
      <c r="I817" s="66" t="e">
        <f t="shared" si="37"/>
        <v>#DIV/0!</v>
      </c>
      <c r="J817" s="63">
        <f>_xlfn.IFNA(VLOOKUP(E817,'Bijlage ZZP'!B:M,12,FALSE),0)</f>
        <v>0</v>
      </c>
      <c r="K817" s="63">
        <f>_xlfn.IFNA(VLOOKUP(E817,'Bijlage VPT'!B:M,12,FALSE),0)</f>
        <v>0</v>
      </c>
      <c r="L817" s="63">
        <f>_xlfn.IFNA(VLOOKUP(E817,'Bijlage MPT'!B:N,13,FALSE),0)</f>
        <v>0</v>
      </c>
      <c r="M817" s="63">
        <f>_xlfn.IFNA(INDEX('Bijlage COT'!C:C,MATCH('Betaald tarief 2024'!E817,'Bijlage COT'!A:A,0)),0)</f>
        <v>0</v>
      </c>
      <c r="N817" s="63">
        <f>_xlfn.IFNA(VLOOKUP(E817,'Bijlage NBF'!B:P,15,FALSE),0)</f>
        <v>0</v>
      </c>
      <c r="O817" s="63">
        <f>IF(E817="ZMZ01",I817/(INDEX('Meerzorg gunning'!C:C,MATCH('Betaald tarief 2024'!A817,'Meerzorg gunning'!A:A,0))),MAX(J817:N817))</f>
        <v>0</v>
      </c>
      <c r="P817" s="20" t="str">
        <f t="shared" si="38"/>
        <v/>
      </c>
      <c r="Q817" s="63">
        <f t="shared" si="39"/>
        <v>0</v>
      </c>
    </row>
    <row r="818" spans="9:17" x14ac:dyDescent="0.25">
      <c r="I818" s="66" t="e">
        <f t="shared" si="37"/>
        <v>#DIV/0!</v>
      </c>
      <c r="J818" s="63">
        <f>_xlfn.IFNA(VLOOKUP(E818,'Bijlage ZZP'!B:M,12,FALSE),0)</f>
        <v>0</v>
      </c>
      <c r="K818" s="63">
        <f>_xlfn.IFNA(VLOOKUP(E818,'Bijlage VPT'!B:M,12,FALSE),0)</f>
        <v>0</v>
      </c>
      <c r="L818" s="63">
        <f>_xlfn.IFNA(VLOOKUP(E818,'Bijlage MPT'!B:N,13,FALSE),0)</f>
        <v>0</v>
      </c>
      <c r="M818" s="63">
        <f>_xlfn.IFNA(INDEX('Bijlage COT'!C:C,MATCH('Betaald tarief 2024'!E818,'Bijlage COT'!A:A,0)),0)</f>
        <v>0</v>
      </c>
      <c r="N818" s="63">
        <f>_xlfn.IFNA(VLOOKUP(E818,'Bijlage NBF'!B:P,15,FALSE),0)</f>
        <v>0</v>
      </c>
      <c r="O818" s="63">
        <f>IF(E818="ZMZ01",I818/(INDEX('Meerzorg gunning'!C:C,MATCH('Betaald tarief 2024'!A818,'Meerzorg gunning'!A:A,0))),MAX(J818:N818))</f>
        <v>0</v>
      </c>
      <c r="P818" s="20" t="str">
        <f t="shared" si="38"/>
        <v/>
      </c>
      <c r="Q818" s="63">
        <f t="shared" si="39"/>
        <v>0</v>
      </c>
    </row>
    <row r="819" spans="9:17" x14ac:dyDescent="0.25">
      <c r="I819" s="66" t="e">
        <f t="shared" si="37"/>
        <v>#DIV/0!</v>
      </c>
      <c r="J819" s="63">
        <f>_xlfn.IFNA(VLOOKUP(E819,'Bijlage ZZP'!B:M,12,FALSE),0)</f>
        <v>0</v>
      </c>
      <c r="K819" s="63">
        <f>_xlfn.IFNA(VLOOKUP(E819,'Bijlage VPT'!B:M,12,FALSE),0)</f>
        <v>0</v>
      </c>
      <c r="L819" s="63">
        <f>_xlfn.IFNA(VLOOKUP(E819,'Bijlage MPT'!B:N,13,FALSE),0)</f>
        <v>0</v>
      </c>
      <c r="M819" s="63">
        <f>_xlfn.IFNA(INDEX('Bijlage COT'!C:C,MATCH('Betaald tarief 2024'!E819,'Bijlage COT'!A:A,0)),0)</f>
        <v>0</v>
      </c>
      <c r="N819" s="63">
        <f>_xlfn.IFNA(VLOOKUP(E819,'Bijlage NBF'!B:P,15,FALSE),0)</f>
        <v>0</v>
      </c>
      <c r="O819" s="63">
        <f>IF(E819="ZMZ01",I819/(INDEX('Meerzorg gunning'!C:C,MATCH('Betaald tarief 2024'!A819,'Meerzorg gunning'!A:A,0))),MAX(J819:N819))</f>
        <v>0</v>
      </c>
      <c r="P819" s="20" t="str">
        <f t="shared" si="38"/>
        <v/>
      </c>
      <c r="Q819" s="63">
        <f t="shared" si="39"/>
        <v>0</v>
      </c>
    </row>
    <row r="820" spans="9:17" x14ac:dyDescent="0.25">
      <c r="I820" s="66" t="e">
        <f t="shared" si="37"/>
        <v>#DIV/0!</v>
      </c>
      <c r="J820" s="63">
        <f>_xlfn.IFNA(VLOOKUP(E820,'Bijlage ZZP'!B:M,12,FALSE),0)</f>
        <v>0</v>
      </c>
      <c r="K820" s="63">
        <f>_xlfn.IFNA(VLOOKUP(E820,'Bijlage VPT'!B:M,12,FALSE),0)</f>
        <v>0</v>
      </c>
      <c r="L820" s="63">
        <f>_xlfn.IFNA(VLOOKUP(E820,'Bijlage MPT'!B:N,13,FALSE),0)</f>
        <v>0</v>
      </c>
      <c r="M820" s="63">
        <f>_xlfn.IFNA(INDEX('Bijlage COT'!C:C,MATCH('Betaald tarief 2024'!E820,'Bijlage COT'!A:A,0)),0)</f>
        <v>0</v>
      </c>
      <c r="N820" s="63">
        <f>_xlfn.IFNA(VLOOKUP(E820,'Bijlage NBF'!B:P,15,FALSE),0)</f>
        <v>0</v>
      </c>
      <c r="O820" s="63">
        <f>IF(E820="ZMZ01",I820/(INDEX('Meerzorg gunning'!C:C,MATCH('Betaald tarief 2024'!A820,'Meerzorg gunning'!A:A,0))),MAX(J820:N820))</f>
        <v>0</v>
      </c>
      <c r="P820" s="20" t="str">
        <f t="shared" si="38"/>
        <v/>
      </c>
      <c r="Q820" s="63">
        <f t="shared" si="39"/>
        <v>0</v>
      </c>
    </row>
    <row r="821" spans="9:17" x14ac:dyDescent="0.25">
      <c r="I821" s="66" t="e">
        <f t="shared" si="37"/>
        <v>#DIV/0!</v>
      </c>
      <c r="J821" s="63">
        <f>_xlfn.IFNA(VLOOKUP(E821,'Bijlage ZZP'!B:M,12,FALSE),0)</f>
        <v>0</v>
      </c>
      <c r="K821" s="63">
        <f>_xlfn.IFNA(VLOOKUP(E821,'Bijlage VPT'!B:M,12,FALSE),0)</f>
        <v>0</v>
      </c>
      <c r="L821" s="63">
        <f>_xlfn.IFNA(VLOOKUP(E821,'Bijlage MPT'!B:N,13,FALSE),0)</f>
        <v>0</v>
      </c>
      <c r="M821" s="63">
        <f>_xlfn.IFNA(INDEX('Bijlage COT'!C:C,MATCH('Betaald tarief 2024'!E821,'Bijlage COT'!A:A,0)),0)</f>
        <v>0</v>
      </c>
      <c r="N821" s="63">
        <f>_xlfn.IFNA(VLOOKUP(E821,'Bijlage NBF'!B:P,15,FALSE),0)</f>
        <v>0</v>
      </c>
      <c r="O821" s="63">
        <f>IF(E821="ZMZ01",I821/(INDEX('Meerzorg gunning'!C:C,MATCH('Betaald tarief 2024'!A821,'Meerzorg gunning'!A:A,0))),MAX(J821:N821))</f>
        <v>0</v>
      </c>
      <c r="P821" s="20" t="str">
        <f t="shared" si="38"/>
        <v/>
      </c>
      <c r="Q821" s="63">
        <f t="shared" si="39"/>
        <v>0</v>
      </c>
    </row>
    <row r="822" spans="9:17" x14ac:dyDescent="0.25">
      <c r="I822" s="66" t="e">
        <f t="shared" si="37"/>
        <v>#DIV/0!</v>
      </c>
      <c r="J822" s="63">
        <f>_xlfn.IFNA(VLOOKUP(E822,'Bijlage ZZP'!B:M,12,FALSE),0)</f>
        <v>0</v>
      </c>
      <c r="K822" s="63">
        <f>_xlfn.IFNA(VLOOKUP(E822,'Bijlage VPT'!B:M,12,FALSE),0)</f>
        <v>0</v>
      </c>
      <c r="L822" s="63">
        <f>_xlfn.IFNA(VLOOKUP(E822,'Bijlage MPT'!B:N,13,FALSE),0)</f>
        <v>0</v>
      </c>
      <c r="M822" s="63">
        <f>_xlfn.IFNA(INDEX('Bijlage COT'!C:C,MATCH('Betaald tarief 2024'!E822,'Bijlage COT'!A:A,0)),0)</f>
        <v>0</v>
      </c>
      <c r="N822" s="63">
        <f>_xlfn.IFNA(VLOOKUP(E822,'Bijlage NBF'!B:P,15,FALSE),0)</f>
        <v>0</v>
      </c>
      <c r="O822" s="63">
        <f>IF(E822="ZMZ01",I822/(INDEX('Meerzorg gunning'!C:C,MATCH('Betaald tarief 2024'!A822,'Meerzorg gunning'!A:A,0))),MAX(J822:N822))</f>
        <v>0</v>
      </c>
      <c r="P822" s="20" t="str">
        <f t="shared" si="38"/>
        <v/>
      </c>
      <c r="Q822" s="63">
        <f t="shared" si="39"/>
        <v>0</v>
      </c>
    </row>
    <row r="823" spans="9:17" x14ac:dyDescent="0.25">
      <c r="I823" s="66" t="e">
        <f t="shared" si="37"/>
        <v>#DIV/0!</v>
      </c>
      <c r="J823" s="63">
        <f>_xlfn.IFNA(VLOOKUP(E823,'Bijlage ZZP'!B:M,12,FALSE),0)</f>
        <v>0</v>
      </c>
      <c r="K823" s="63">
        <f>_xlfn.IFNA(VLOOKUP(E823,'Bijlage VPT'!B:M,12,FALSE),0)</f>
        <v>0</v>
      </c>
      <c r="L823" s="63">
        <f>_xlfn.IFNA(VLOOKUP(E823,'Bijlage MPT'!B:N,13,FALSE),0)</f>
        <v>0</v>
      </c>
      <c r="M823" s="63">
        <f>_xlfn.IFNA(INDEX('Bijlage COT'!C:C,MATCH('Betaald tarief 2024'!E823,'Bijlage COT'!A:A,0)),0)</f>
        <v>0</v>
      </c>
      <c r="N823" s="63">
        <f>_xlfn.IFNA(VLOOKUP(E823,'Bijlage NBF'!B:P,15,FALSE),0)</f>
        <v>0</v>
      </c>
      <c r="O823" s="63">
        <f>IF(E823="ZMZ01",I823/(INDEX('Meerzorg gunning'!C:C,MATCH('Betaald tarief 2024'!A823,'Meerzorg gunning'!A:A,0))),MAX(J823:N823))</f>
        <v>0</v>
      </c>
      <c r="P823" s="20" t="str">
        <f t="shared" si="38"/>
        <v/>
      </c>
      <c r="Q823" s="63">
        <f t="shared" si="39"/>
        <v>0</v>
      </c>
    </row>
    <row r="824" spans="9:17" x14ac:dyDescent="0.25">
      <c r="I824" s="66" t="e">
        <f t="shared" si="37"/>
        <v>#DIV/0!</v>
      </c>
      <c r="J824" s="63">
        <f>_xlfn.IFNA(VLOOKUP(E824,'Bijlage ZZP'!B:M,12,FALSE),0)</f>
        <v>0</v>
      </c>
      <c r="K824" s="63">
        <f>_xlfn.IFNA(VLOOKUP(E824,'Bijlage VPT'!B:M,12,FALSE),0)</f>
        <v>0</v>
      </c>
      <c r="L824" s="63">
        <f>_xlfn.IFNA(VLOOKUP(E824,'Bijlage MPT'!B:N,13,FALSE),0)</f>
        <v>0</v>
      </c>
      <c r="M824" s="63">
        <f>_xlfn.IFNA(INDEX('Bijlage COT'!C:C,MATCH('Betaald tarief 2024'!E824,'Bijlage COT'!A:A,0)),0)</f>
        <v>0</v>
      </c>
      <c r="N824" s="63">
        <f>_xlfn.IFNA(VLOOKUP(E824,'Bijlage NBF'!B:P,15,FALSE),0)</f>
        <v>0</v>
      </c>
      <c r="O824" s="63">
        <f>IF(E824="ZMZ01",I824/(INDEX('Meerzorg gunning'!C:C,MATCH('Betaald tarief 2024'!A824,'Meerzorg gunning'!A:A,0))),MAX(J824:N824))</f>
        <v>0</v>
      </c>
      <c r="P824" s="20" t="str">
        <f t="shared" si="38"/>
        <v/>
      </c>
      <c r="Q824" s="63">
        <f t="shared" si="39"/>
        <v>0</v>
      </c>
    </row>
    <row r="825" spans="9:17" x14ac:dyDescent="0.25">
      <c r="I825" s="66" t="e">
        <f t="shared" si="37"/>
        <v>#DIV/0!</v>
      </c>
      <c r="J825" s="63">
        <f>_xlfn.IFNA(VLOOKUP(E825,'Bijlage ZZP'!B:M,12,FALSE),0)</f>
        <v>0</v>
      </c>
      <c r="K825" s="63">
        <f>_xlfn.IFNA(VLOOKUP(E825,'Bijlage VPT'!B:M,12,FALSE),0)</f>
        <v>0</v>
      </c>
      <c r="L825" s="63">
        <f>_xlfn.IFNA(VLOOKUP(E825,'Bijlage MPT'!B:N,13,FALSE),0)</f>
        <v>0</v>
      </c>
      <c r="M825" s="63">
        <f>_xlfn.IFNA(INDEX('Bijlage COT'!C:C,MATCH('Betaald tarief 2024'!E825,'Bijlage COT'!A:A,0)),0)</f>
        <v>0</v>
      </c>
      <c r="N825" s="63">
        <f>_xlfn.IFNA(VLOOKUP(E825,'Bijlage NBF'!B:P,15,FALSE),0)</f>
        <v>0</v>
      </c>
      <c r="O825" s="63">
        <f>IF(E825="ZMZ01",I825/(INDEX('Meerzorg gunning'!C:C,MATCH('Betaald tarief 2024'!A825,'Meerzorg gunning'!A:A,0))),MAX(J825:N825))</f>
        <v>0</v>
      </c>
      <c r="P825" s="20" t="str">
        <f t="shared" si="38"/>
        <v/>
      </c>
      <c r="Q825" s="63">
        <f t="shared" si="39"/>
        <v>0</v>
      </c>
    </row>
    <row r="826" spans="9:17" x14ac:dyDescent="0.25">
      <c r="I826" s="66" t="e">
        <f t="shared" si="37"/>
        <v>#DIV/0!</v>
      </c>
      <c r="J826" s="63">
        <f>_xlfn.IFNA(VLOOKUP(E826,'Bijlage ZZP'!B:M,12,FALSE),0)</f>
        <v>0</v>
      </c>
      <c r="K826" s="63">
        <f>_xlfn.IFNA(VLOOKUP(E826,'Bijlage VPT'!B:M,12,FALSE),0)</f>
        <v>0</v>
      </c>
      <c r="L826" s="63">
        <f>_xlfn.IFNA(VLOOKUP(E826,'Bijlage MPT'!B:N,13,FALSE),0)</f>
        <v>0</v>
      </c>
      <c r="M826" s="63">
        <f>_xlfn.IFNA(INDEX('Bijlage COT'!C:C,MATCH('Betaald tarief 2024'!E826,'Bijlage COT'!A:A,0)),0)</f>
        <v>0</v>
      </c>
      <c r="N826" s="63">
        <f>_xlfn.IFNA(VLOOKUP(E826,'Bijlage NBF'!B:P,15,FALSE),0)</f>
        <v>0</v>
      </c>
      <c r="O826" s="63">
        <f>IF(E826="ZMZ01",I826/(INDEX('Meerzorg gunning'!C:C,MATCH('Betaald tarief 2024'!A826,'Meerzorg gunning'!A:A,0))),MAX(J826:N826))</f>
        <v>0</v>
      </c>
      <c r="P826" s="20" t="str">
        <f t="shared" si="38"/>
        <v/>
      </c>
      <c r="Q826" s="63">
        <f t="shared" si="39"/>
        <v>0</v>
      </c>
    </row>
    <row r="827" spans="9:17" x14ac:dyDescent="0.25">
      <c r="I827" s="66" t="e">
        <f t="shared" si="37"/>
        <v>#DIV/0!</v>
      </c>
      <c r="J827" s="63">
        <f>_xlfn.IFNA(VLOOKUP(E827,'Bijlage ZZP'!B:M,12,FALSE),0)</f>
        <v>0</v>
      </c>
      <c r="K827" s="63">
        <f>_xlfn.IFNA(VLOOKUP(E827,'Bijlage VPT'!B:M,12,FALSE),0)</f>
        <v>0</v>
      </c>
      <c r="L827" s="63">
        <f>_xlfn.IFNA(VLOOKUP(E827,'Bijlage MPT'!B:N,13,FALSE),0)</f>
        <v>0</v>
      </c>
      <c r="M827" s="63">
        <f>_xlfn.IFNA(INDEX('Bijlage COT'!C:C,MATCH('Betaald tarief 2024'!E827,'Bijlage COT'!A:A,0)),0)</f>
        <v>0</v>
      </c>
      <c r="N827" s="63">
        <f>_xlfn.IFNA(VLOOKUP(E827,'Bijlage NBF'!B:P,15,FALSE),0)</f>
        <v>0</v>
      </c>
      <c r="O827" s="63">
        <f>IF(E827="ZMZ01",I827/(INDEX('Meerzorg gunning'!C:C,MATCH('Betaald tarief 2024'!A827,'Meerzorg gunning'!A:A,0))),MAX(J827:N827))</f>
        <v>0</v>
      </c>
      <c r="P827" s="20" t="str">
        <f t="shared" si="38"/>
        <v/>
      </c>
      <c r="Q827" s="63">
        <f t="shared" si="39"/>
        <v>0</v>
      </c>
    </row>
    <row r="828" spans="9:17" x14ac:dyDescent="0.25">
      <c r="I828" s="66" t="e">
        <f t="shared" si="37"/>
        <v>#DIV/0!</v>
      </c>
      <c r="J828" s="63">
        <f>_xlfn.IFNA(VLOOKUP(E828,'Bijlage ZZP'!B:M,12,FALSE),0)</f>
        <v>0</v>
      </c>
      <c r="K828" s="63">
        <f>_xlfn.IFNA(VLOOKUP(E828,'Bijlage VPT'!B:M,12,FALSE),0)</f>
        <v>0</v>
      </c>
      <c r="L828" s="63">
        <f>_xlfn.IFNA(VLOOKUP(E828,'Bijlage MPT'!B:N,13,FALSE),0)</f>
        <v>0</v>
      </c>
      <c r="M828" s="63">
        <f>_xlfn.IFNA(INDEX('Bijlage COT'!C:C,MATCH('Betaald tarief 2024'!E828,'Bijlage COT'!A:A,0)),0)</f>
        <v>0</v>
      </c>
      <c r="N828" s="63">
        <f>_xlfn.IFNA(VLOOKUP(E828,'Bijlage NBF'!B:P,15,FALSE),0)</f>
        <v>0</v>
      </c>
      <c r="O828" s="63">
        <f>IF(E828="ZMZ01",I828/(INDEX('Meerzorg gunning'!C:C,MATCH('Betaald tarief 2024'!A828,'Meerzorg gunning'!A:A,0))),MAX(J828:N828))</f>
        <v>0</v>
      </c>
      <c r="P828" s="20" t="str">
        <f t="shared" si="38"/>
        <v/>
      </c>
      <c r="Q828" s="63">
        <f t="shared" si="39"/>
        <v>0</v>
      </c>
    </row>
    <row r="829" spans="9:17" x14ac:dyDescent="0.25">
      <c r="I829" s="66" t="e">
        <f t="shared" si="37"/>
        <v>#DIV/0!</v>
      </c>
      <c r="J829" s="63">
        <f>_xlfn.IFNA(VLOOKUP(E829,'Bijlage ZZP'!B:M,12,FALSE),0)</f>
        <v>0</v>
      </c>
      <c r="K829" s="63">
        <f>_xlfn.IFNA(VLOOKUP(E829,'Bijlage VPT'!B:M,12,FALSE),0)</f>
        <v>0</v>
      </c>
      <c r="L829" s="63">
        <f>_xlfn.IFNA(VLOOKUP(E829,'Bijlage MPT'!B:N,13,FALSE),0)</f>
        <v>0</v>
      </c>
      <c r="M829" s="63">
        <f>_xlfn.IFNA(INDEX('Bijlage COT'!C:C,MATCH('Betaald tarief 2024'!E829,'Bijlage COT'!A:A,0)),0)</f>
        <v>0</v>
      </c>
      <c r="N829" s="63">
        <f>_xlfn.IFNA(VLOOKUP(E829,'Bijlage NBF'!B:P,15,FALSE),0)</f>
        <v>0</v>
      </c>
      <c r="O829" s="63">
        <f>IF(E829="ZMZ01",I829/(INDEX('Meerzorg gunning'!C:C,MATCH('Betaald tarief 2024'!A829,'Meerzorg gunning'!A:A,0))),MAX(J829:N829))</f>
        <v>0</v>
      </c>
      <c r="P829" s="20" t="str">
        <f t="shared" si="38"/>
        <v/>
      </c>
      <c r="Q829" s="63">
        <f t="shared" si="39"/>
        <v>0</v>
      </c>
    </row>
    <row r="830" spans="9:17" x14ac:dyDescent="0.25">
      <c r="I830" s="66" t="e">
        <f t="shared" si="37"/>
        <v>#DIV/0!</v>
      </c>
      <c r="J830" s="63">
        <f>_xlfn.IFNA(VLOOKUP(E830,'Bijlage ZZP'!B:M,12,FALSE),0)</f>
        <v>0</v>
      </c>
      <c r="K830" s="63">
        <f>_xlfn.IFNA(VLOOKUP(E830,'Bijlage VPT'!B:M,12,FALSE),0)</f>
        <v>0</v>
      </c>
      <c r="L830" s="63">
        <f>_xlfn.IFNA(VLOOKUP(E830,'Bijlage MPT'!B:N,13,FALSE),0)</f>
        <v>0</v>
      </c>
      <c r="M830" s="63">
        <f>_xlfn.IFNA(INDEX('Bijlage COT'!C:C,MATCH('Betaald tarief 2024'!E830,'Bijlage COT'!A:A,0)),0)</f>
        <v>0</v>
      </c>
      <c r="N830" s="63">
        <f>_xlfn.IFNA(VLOOKUP(E830,'Bijlage NBF'!B:P,15,FALSE),0)</f>
        <v>0</v>
      </c>
      <c r="O830" s="63">
        <f>IF(E830="ZMZ01",I830/(INDEX('Meerzorg gunning'!C:C,MATCH('Betaald tarief 2024'!A830,'Meerzorg gunning'!A:A,0))),MAX(J830:N830))</f>
        <v>0</v>
      </c>
      <c r="P830" s="20" t="str">
        <f t="shared" si="38"/>
        <v/>
      </c>
      <c r="Q830" s="63">
        <f t="shared" si="39"/>
        <v>0</v>
      </c>
    </row>
    <row r="831" spans="9:17" x14ac:dyDescent="0.25">
      <c r="I831" s="66" t="e">
        <f t="shared" si="37"/>
        <v>#DIV/0!</v>
      </c>
      <c r="J831" s="63">
        <f>_xlfn.IFNA(VLOOKUP(E831,'Bijlage ZZP'!B:M,12,FALSE),0)</f>
        <v>0</v>
      </c>
      <c r="K831" s="63">
        <f>_xlfn.IFNA(VLOOKUP(E831,'Bijlage VPT'!B:M,12,FALSE),0)</f>
        <v>0</v>
      </c>
      <c r="L831" s="63">
        <f>_xlfn.IFNA(VLOOKUP(E831,'Bijlage MPT'!B:N,13,FALSE),0)</f>
        <v>0</v>
      </c>
      <c r="M831" s="63">
        <f>_xlfn.IFNA(INDEX('Bijlage COT'!C:C,MATCH('Betaald tarief 2024'!E831,'Bijlage COT'!A:A,0)),0)</f>
        <v>0</v>
      </c>
      <c r="N831" s="63">
        <f>_xlfn.IFNA(VLOOKUP(E831,'Bijlage NBF'!B:P,15,FALSE),0)</f>
        <v>0</v>
      </c>
      <c r="O831" s="63">
        <f>IF(E831="ZMZ01",I831/(INDEX('Meerzorg gunning'!C:C,MATCH('Betaald tarief 2024'!A831,'Meerzorg gunning'!A:A,0))),MAX(J831:N831))</f>
        <v>0</v>
      </c>
      <c r="P831" s="20" t="str">
        <f t="shared" si="38"/>
        <v/>
      </c>
      <c r="Q831" s="63">
        <f t="shared" si="39"/>
        <v>0</v>
      </c>
    </row>
    <row r="832" spans="9:17" x14ac:dyDescent="0.25">
      <c r="I832" s="66" t="e">
        <f t="shared" si="37"/>
        <v>#DIV/0!</v>
      </c>
      <c r="J832" s="63">
        <f>_xlfn.IFNA(VLOOKUP(E832,'Bijlage ZZP'!B:M,12,FALSE),0)</f>
        <v>0</v>
      </c>
      <c r="K832" s="63">
        <f>_xlfn.IFNA(VLOOKUP(E832,'Bijlage VPT'!B:M,12,FALSE),0)</f>
        <v>0</v>
      </c>
      <c r="L832" s="63">
        <f>_xlfn.IFNA(VLOOKUP(E832,'Bijlage MPT'!B:N,13,FALSE),0)</f>
        <v>0</v>
      </c>
      <c r="M832" s="63">
        <f>_xlfn.IFNA(INDEX('Bijlage COT'!C:C,MATCH('Betaald tarief 2024'!E832,'Bijlage COT'!A:A,0)),0)</f>
        <v>0</v>
      </c>
      <c r="N832" s="63">
        <f>_xlfn.IFNA(VLOOKUP(E832,'Bijlage NBF'!B:P,15,FALSE),0)</f>
        <v>0</v>
      </c>
      <c r="O832" s="63">
        <f>IF(E832="ZMZ01",I832/(INDEX('Meerzorg gunning'!C:C,MATCH('Betaald tarief 2024'!A832,'Meerzorg gunning'!A:A,0))),MAX(J832:N832))</f>
        <v>0</v>
      </c>
      <c r="P832" s="20" t="str">
        <f t="shared" si="38"/>
        <v/>
      </c>
      <c r="Q832" s="63">
        <f t="shared" si="39"/>
        <v>0</v>
      </c>
    </row>
    <row r="833" spans="9:17" x14ac:dyDescent="0.25">
      <c r="I833" s="66" t="e">
        <f t="shared" si="37"/>
        <v>#DIV/0!</v>
      </c>
      <c r="J833" s="63">
        <f>_xlfn.IFNA(VLOOKUP(E833,'Bijlage ZZP'!B:M,12,FALSE),0)</f>
        <v>0</v>
      </c>
      <c r="K833" s="63">
        <f>_xlfn.IFNA(VLOOKUP(E833,'Bijlage VPT'!B:M,12,FALSE),0)</f>
        <v>0</v>
      </c>
      <c r="L833" s="63">
        <f>_xlfn.IFNA(VLOOKUP(E833,'Bijlage MPT'!B:N,13,FALSE),0)</f>
        <v>0</v>
      </c>
      <c r="M833" s="63">
        <f>_xlfn.IFNA(INDEX('Bijlage COT'!C:C,MATCH('Betaald tarief 2024'!E833,'Bijlage COT'!A:A,0)),0)</f>
        <v>0</v>
      </c>
      <c r="N833" s="63">
        <f>_xlfn.IFNA(VLOOKUP(E833,'Bijlage NBF'!B:P,15,FALSE),0)</f>
        <v>0</v>
      </c>
      <c r="O833" s="63">
        <f>IF(E833="ZMZ01",I833/(INDEX('Meerzorg gunning'!C:C,MATCH('Betaald tarief 2024'!A833,'Meerzorg gunning'!A:A,0))),MAX(J833:N833))</f>
        <v>0</v>
      </c>
      <c r="P833" s="20" t="str">
        <f t="shared" si="38"/>
        <v/>
      </c>
      <c r="Q833" s="63">
        <f t="shared" si="39"/>
        <v>0</v>
      </c>
    </row>
    <row r="834" spans="9:17" x14ac:dyDescent="0.25">
      <c r="I834" s="66" t="e">
        <f t="shared" ref="I834:I897" si="40">G834/H834</f>
        <v>#DIV/0!</v>
      </c>
      <c r="J834" s="63">
        <f>_xlfn.IFNA(VLOOKUP(E834,'Bijlage ZZP'!B:M,12,FALSE),0)</f>
        <v>0</v>
      </c>
      <c r="K834" s="63">
        <f>_xlfn.IFNA(VLOOKUP(E834,'Bijlage VPT'!B:M,12,FALSE),0)</f>
        <v>0</v>
      </c>
      <c r="L834" s="63">
        <f>_xlfn.IFNA(VLOOKUP(E834,'Bijlage MPT'!B:N,13,FALSE),0)</f>
        <v>0</v>
      </c>
      <c r="M834" s="63">
        <f>_xlfn.IFNA(INDEX('Bijlage COT'!C:C,MATCH('Betaald tarief 2024'!E834,'Bijlage COT'!A:A,0)),0)</f>
        <v>0</v>
      </c>
      <c r="N834" s="63">
        <f>_xlfn.IFNA(VLOOKUP(E834,'Bijlage NBF'!B:P,15,FALSE),0)</f>
        <v>0</v>
      </c>
      <c r="O834" s="63">
        <f>IF(E834="ZMZ01",I834/(INDEX('Meerzorg gunning'!C:C,MATCH('Betaald tarief 2024'!A834,'Meerzorg gunning'!A:A,0))),MAX(J834:N834))</f>
        <v>0</v>
      </c>
      <c r="P834" s="20" t="str">
        <f t="shared" ref="P834:P897" si="41">IFERROR((I834/O834),"")</f>
        <v/>
      </c>
      <c r="Q834" s="63">
        <f t="shared" si="39"/>
        <v>0</v>
      </c>
    </row>
    <row r="835" spans="9:17" x14ac:dyDescent="0.25">
      <c r="I835" s="66" t="e">
        <f t="shared" si="40"/>
        <v>#DIV/0!</v>
      </c>
      <c r="J835" s="63">
        <f>_xlfn.IFNA(VLOOKUP(E835,'Bijlage ZZP'!B:M,12,FALSE),0)</f>
        <v>0</v>
      </c>
      <c r="K835" s="63">
        <f>_xlfn.IFNA(VLOOKUP(E835,'Bijlage VPT'!B:M,12,FALSE),0)</f>
        <v>0</v>
      </c>
      <c r="L835" s="63">
        <f>_xlfn.IFNA(VLOOKUP(E835,'Bijlage MPT'!B:N,13,FALSE),0)</f>
        <v>0</v>
      </c>
      <c r="M835" s="63">
        <f>_xlfn.IFNA(INDEX('Bijlage COT'!C:C,MATCH('Betaald tarief 2024'!E835,'Bijlage COT'!A:A,0)),0)</f>
        <v>0</v>
      </c>
      <c r="N835" s="63">
        <f>_xlfn.IFNA(VLOOKUP(E835,'Bijlage NBF'!B:P,15,FALSE),0)</f>
        <v>0</v>
      </c>
      <c r="O835" s="63">
        <f>IF(E835="ZMZ01",I835/(INDEX('Meerzorg gunning'!C:C,MATCH('Betaald tarief 2024'!A835,'Meerzorg gunning'!A:A,0))),MAX(J835:N835))</f>
        <v>0</v>
      </c>
      <c r="P835" s="20" t="str">
        <f t="shared" si="41"/>
        <v/>
      </c>
      <c r="Q835" s="63">
        <f t="shared" ref="Q835:Q898" si="42">O835*H835</f>
        <v>0</v>
      </c>
    </row>
    <row r="836" spans="9:17" x14ac:dyDescent="0.25">
      <c r="I836" s="66" t="e">
        <f t="shared" si="40"/>
        <v>#DIV/0!</v>
      </c>
      <c r="J836" s="63">
        <f>_xlfn.IFNA(VLOOKUP(E836,'Bijlage ZZP'!B:M,12,FALSE),0)</f>
        <v>0</v>
      </c>
      <c r="K836" s="63">
        <f>_xlfn.IFNA(VLOOKUP(E836,'Bijlage VPT'!B:M,12,FALSE),0)</f>
        <v>0</v>
      </c>
      <c r="L836" s="63">
        <f>_xlfn.IFNA(VLOOKUP(E836,'Bijlage MPT'!B:N,13,FALSE),0)</f>
        <v>0</v>
      </c>
      <c r="M836" s="63">
        <f>_xlfn.IFNA(INDEX('Bijlage COT'!C:C,MATCH('Betaald tarief 2024'!E836,'Bijlage COT'!A:A,0)),0)</f>
        <v>0</v>
      </c>
      <c r="N836" s="63">
        <f>_xlfn.IFNA(VLOOKUP(E836,'Bijlage NBF'!B:P,15,FALSE),0)</f>
        <v>0</v>
      </c>
      <c r="O836" s="63">
        <f>IF(E836="ZMZ01",I836/(INDEX('Meerzorg gunning'!C:C,MATCH('Betaald tarief 2024'!A836,'Meerzorg gunning'!A:A,0))),MAX(J836:N836))</f>
        <v>0</v>
      </c>
      <c r="P836" s="20" t="str">
        <f t="shared" si="41"/>
        <v/>
      </c>
      <c r="Q836" s="63">
        <f t="shared" si="42"/>
        <v>0</v>
      </c>
    </row>
    <row r="837" spans="9:17" x14ac:dyDescent="0.25">
      <c r="I837" s="66" t="e">
        <f t="shared" si="40"/>
        <v>#DIV/0!</v>
      </c>
      <c r="J837" s="63">
        <f>_xlfn.IFNA(VLOOKUP(E837,'Bijlage ZZP'!B:M,12,FALSE),0)</f>
        <v>0</v>
      </c>
      <c r="K837" s="63">
        <f>_xlfn.IFNA(VLOOKUP(E837,'Bijlage VPT'!B:M,12,FALSE),0)</f>
        <v>0</v>
      </c>
      <c r="L837" s="63">
        <f>_xlfn.IFNA(VLOOKUP(E837,'Bijlage MPT'!B:N,13,FALSE),0)</f>
        <v>0</v>
      </c>
      <c r="M837" s="63">
        <f>_xlfn.IFNA(INDEX('Bijlage COT'!C:C,MATCH('Betaald tarief 2024'!E837,'Bijlage COT'!A:A,0)),0)</f>
        <v>0</v>
      </c>
      <c r="N837" s="63">
        <f>_xlfn.IFNA(VLOOKUP(E837,'Bijlage NBF'!B:P,15,FALSE),0)</f>
        <v>0</v>
      </c>
      <c r="O837" s="63">
        <f>IF(E837="ZMZ01",I837/(INDEX('Meerzorg gunning'!C:C,MATCH('Betaald tarief 2024'!A837,'Meerzorg gunning'!A:A,0))),MAX(J837:N837))</f>
        <v>0</v>
      </c>
      <c r="P837" s="20" t="str">
        <f t="shared" si="41"/>
        <v/>
      </c>
      <c r="Q837" s="63">
        <f t="shared" si="42"/>
        <v>0</v>
      </c>
    </row>
    <row r="838" spans="9:17" x14ac:dyDescent="0.25">
      <c r="I838" s="66" t="e">
        <f t="shared" si="40"/>
        <v>#DIV/0!</v>
      </c>
      <c r="J838" s="63">
        <f>_xlfn.IFNA(VLOOKUP(E838,'Bijlage ZZP'!B:M,12,FALSE),0)</f>
        <v>0</v>
      </c>
      <c r="K838" s="63">
        <f>_xlfn.IFNA(VLOOKUP(E838,'Bijlage VPT'!B:M,12,FALSE),0)</f>
        <v>0</v>
      </c>
      <c r="L838" s="63">
        <f>_xlfn.IFNA(VLOOKUP(E838,'Bijlage MPT'!B:N,13,FALSE),0)</f>
        <v>0</v>
      </c>
      <c r="M838" s="63">
        <f>_xlfn.IFNA(INDEX('Bijlage COT'!C:C,MATCH('Betaald tarief 2024'!E838,'Bijlage COT'!A:A,0)),0)</f>
        <v>0</v>
      </c>
      <c r="N838" s="63">
        <f>_xlfn.IFNA(VLOOKUP(E838,'Bijlage NBF'!B:P,15,FALSE),0)</f>
        <v>0</v>
      </c>
      <c r="O838" s="63">
        <f>IF(E838="ZMZ01",I838/(INDEX('Meerzorg gunning'!C:C,MATCH('Betaald tarief 2024'!A838,'Meerzorg gunning'!A:A,0))),MAX(J838:N838))</f>
        <v>0</v>
      </c>
      <c r="P838" s="20" t="str">
        <f t="shared" si="41"/>
        <v/>
      </c>
      <c r="Q838" s="63">
        <f t="shared" si="42"/>
        <v>0</v>
      </c>
    </row>
    <row r="839" spans="9:17" x14ac:dyDescent="0.25">
      <c r="I839" s="66" t="e">
        <f t="shared" si="40"/>
        <v>#DIV/0!</v>
      </c>
      <c r="J839" s="63">
        <f>_xlfn.IFNA(VLOOKUP(E839,'Bijlage ZZP'!B:M,12,FALSE),0)</f>
        <v>0</v>
      </c>
      <c r="K839" s="63">
        <f>_xlfn.IFNA(VLOOKUP(E839,'Bijlage VPT'!B:M,12,FALSE),0)</f>
        <v>0</v>
      </c>
      <c r="L839" s="63">
        <f>_xlfn.IFNA(VLOOKUP(E839,'Bijlage MPT'!B:N,13,FALSE),0)</f>
        <v>0</v>
      </c>
      <c r="M839" s="63">
        <f>_xlfn.IFNA(INDEX('Bijlage COT'!C:C,MATCH('Betaald tarief 2024'!E839,'Bijlage COT'!A:A,0)),0)</f>
        <v>0</v>
      </c>
      <c r="N839" s="63">
        <f>_xlfn.IFNA(VLOOKUP(E839,'Bijlage NBF'!B:P,15,FALSE),0)</f>
        <v>0</v>
      </c>
      <c r="O839" s="63">
        <f>IF(E839="ZMZ01",I839/(INDEX('Meerzorg gunning'!C:C,MATCH('Betaald tarief 2024'!A839,'Meerzorg gunning'!A:A,0))),MAX(J839:N839))</f>
        <v>0</v>
      </c>
      <c r="P839" s="20" t="str">
        <f t="shared" si="41"/>
        <v/>
      </c>
      <c r="Q839" s="63">
        <f t="shared" si="42"/>
        <v>0</v>
      </c>
    </row>
    <row r="840" spans="9:17" x14ac:dyDescent="0.25">
      <c r="I840" s="66" t="e">
        <f t="shared" si="40"/>
        <v>#DIV/0!</v>
      </c>
      <c r="J840" s="63">
        <f>_xlfn.IFNA(VLOOKUP(E840,'Bijlage ZZP'!B:M,12,FALSE),0)</f>
        <v>0</v>
      </c>
      <c r="K840" s="63">
        <f>_xlfn.IFNA(VLOOKUP(E840,'Bijlage VPT'!B:M,12,FALSE),0)</f>
        <v>0</v>
      </c>
      <c r="L840" s="63">
        <f>_xlfn.IFNA(VLOOKUP(E840,'Bijlage MPT'!B:N,13,FALSE),0)</f>
        <v>0</v>
      </c>
      <c r="M840" s="63">
        <f>_xlfn.IFNA(INDEX('Bijlage COT'!C:C,MATCH('Betaald tarief 2024'!E840,'Bijlage COT'!A:A,0)),0)</f>
        <v>0</v>
      </c>
      <c r="N840" s="63">
        <f>_xlfn.IFNA(VLOOKUP(E840,'Bijlage NBF'!B:P,15,FALSE),0)</f>
        <v>0</v>
      </c>
      <c r="O840" s="63">
        <f>IF(E840="ZMZ01",I840/(INDEX('Meerzorg gunning'!C:C,MATCH('Betaald tarief 2024'!A840,'Meerzorg gunning'!A:A,0))),MAX(J840:N840))</f>
        <v>0</v>
      </c>
      <c r="P840" s="20" t="str">
        <f t="shared" si="41"/>
        <v/>
      </c>
      <c r="Q840" s="63">
        <f t="shared" si="42"/>
        <v>0</v>
      </c>
    </row>
    <row r="841" spans="9:17" x14ac:dyDescent="0.25">
      <c r="I841" s="66" t="e">
        <f t="shared" si="40"/>
        <v>#DIV/0!</v>
      </c>
      <c r="J841" s="63">
        <f>_xlfn.IFNA(VLOOKUP(E841,'Bijlage ZZP'!B:M,12,FALSE),0)</f>
        <v>0</v>
      </c>
      <c r="K841" s="63">
        <f>_xlfn.IFNA(VLOOKUP(E841,'Bijlage VPT'!B:M,12,FALSE),0)</f>
        <v>0</v>
      </c>
      <c r="L841" s="63">
        <f>_xlfn.IFNA(VLOOKUP(E841,'Bijlage MPT'!B:N,13,FALSE),0)</f>
        <v>0</v>
      </c>
      <c r="M841" s="63">
        <f>_xlfn.IFNA(INDEX('Bijlage COT'!C:C,MATCH('Betaald tarief 2024'!E841,'Bijlage COT'!A:A,0)),0)</f>
        <v>0</v>
      </c>
      <c r="N841" s="63">
        <f>_xlfn.IFNA(VLOOKUP(E841,'Bijlage NBF'!B:P,15,FALSE),0)</f>
        <v>0</v>
      </c>
      <c r="O841" s="63">
        <f>IF(E841="ZMZ01",I841/(INDEX('Meerzorg gunning'!C:C,MATCH('Betaald tarief 2024'!A841,'Meerzorg gunning'!A:A,0))),MAX(J841:N841))</f>
        <v>0</v>
      </c>
      <c r="P841" s="20" t="str">
        <f t="shared" si="41"/>
        <v/>
      </c>
      <c r="Q841" s="63">
        <f t="shared" si="42"/>
        <v>0</v>
      </c>
    </row>
    <row r="842" spans="9:17" x14ac:dyDescent="0.25">
      <c r="I842" s="66" t="e">
        <f t="shared" si="40"/>
        <v>#DIV/0!</v>
      </c>
      <c r="J842" s="63">
        <f>_xlfn.IFNA(VLOOKUP(E842,'Bijlage ZZP'!B:M,12,FALSE),0)</f>
        <v>0</v>
      </c>
      <c r="K842" s="63">
        <f>_xlfn.IFNA(VLOOKUP(E842,'Bijlage VPT'!B:M,12,FALSE),0)</f>
        <v>0</v>
      </c>
      <c r="L842" s="63">
        <f>_xlfn.IFNA(VLOOKUP(E842,'Bijlage MPT'!B:N,13,FALSE),0)</f>
        <v>0</v>
      </c>
      <c r="M842" s="63">
        <f>_xlfn.IFNA(INDEX('Bijlage COT'!C:C,MATCH('Betaald tarief 2024'!E842,'Bijlage COT'!A:A,0)),0)</f>
        <v>0</v>
      </c>
      <c r="N842" s="63">
        <f>_xlfn.IFNA(VLOOKUP(E842,'Bijlage NBF'!B:P,15,FALSE),0)</f>
        <v>0</v>
      </c>
      <c r="O842" s="63">
        <f>IF(E842="ZMZ01",I842/(INDEX('Meerzorg gunning'!C:C,MATCH('Betaald tarief 2024'!A842,'Meerzorg gunning'!A:A,0))),MAX(J842:N842))</f>
        <v>0</v>
      </c>
      <c r="P842" s="20" t="str">
        <f t="shared" si="41"/>
        <v/>
      </c>
      <c r="Q842" s="63">
        <f t="shared" si="42"/>
        <v>0</v>
      </c>
    </row>
    <row r="843" spans="9:17" x14ac:dyDescent="0.25">
      <c r="I843" s="66" t="e">
        <f t="shared" si="40"/>
        <v>#DIV/0!</v>
      </c>
      <c r="J843" s="63">
        <f>_xlfn.IFNA(VLOOKUP(E843,'Bijlage ZZP'!B:M,12,FALSE),0)</f>
        <v>0</v>
      </c>
      <c r="K843" s="63">
        <f>_xlfn.IFNA(VLOOKUP(E843,'Bijlage VPT'!B:M,12,FALSE),0)</f>
        <v>0</v>
      </c>
      <c r="L843" s="63">
        <f>_xlfn.IFNA(VLOOKUP(E843,'Bijlage MPT'!B:N,13,FALSE),0)</f>
        <v>0</v>
      </c>
      <c r="M843" s="63">
        <f>_xlfn.IFNA(INDEX('Bijlage COT'!C:C,MATCH('Betaald tarief 2024'!E843,'Bijlage COT'!A:A,0)),0)</f>
        <v>0</v>
      </c>
      <c r="N843" s="63">
        <f>_xlfn.IFNA(VLOOKUP(E843,'Bijlage NBF'!B:P,15,FALSE),0)</f>
        <v>0</v>
      </c>
      <c r="O843" s="63">
        <f>IF(E843="ZMZ01",I843/(INDEX('Meerzorg gunning'!C:C,MATCH('Betaald tarief 2024'!A843,'Meerzorg gunning'!A:A,0))),MAX(J843:N843))</f>
        <v>0</v>
      </c>
      <c r="P843" s="20" t="str">
        <f t="shared" si="41"/>
        <v/>
      </c>
      <c r="Q843" s="63">
        <f t="shared" si="42"/>
        <v>0</v>
      </c>
    </row>
    <row r="844" spans="9:17" x14ac:dyDescent="0.25">
      <c r="I844" s="66" t="e">
        <f t="shared" si="40"/>
        <v>#DIV/0!</v>
      </c>
      <c r="J844" s="63">
        <f>_xlfn.IFNA(VLOOKUP(E844,'Bijlage ZZP'!B:M,12,FALSE),0)</f>
        <v>0</v>
      </c>
      <c r="K844" s="63">
        <f>_xlfn.IFNA(VLOOKUP(E844,'Bijlage VPT'!B:M,12,FALSE),0)</f>
        <v>0</v>
      </c>
      <c r="L844" s="63">
        <f>_xlfn.IFNA(VLOOKUP(E844,'Bijlage MPT'!B:N,13,FALSE),0)</f>
        <v>0</v>
      </c>
      <c r="M844" s="63">
        <f>_xlfn.IFNA(INDEX('Bijlage COT'!C:C,MATCH('Betaald tarief 2024'!E844,'Bijlage COT'!A:A,0)),0)</f>
        <v>0</v>
      </c>
      <c r="N844" s="63">
        <f>_xlfn.IFNA(VLOOKUP(E844,'Bijlage NBF'!B:P,15,FALSE),0)</f>
        <v>0</v>
      </c>
      <c r="O844" s="63">
        <f>IF(E844="ZMZ01",I844/(INDEX('Meerzorg gunning'!C:C,MATCH('Betaald tarief 2024'!A844,'Meerzorg gunning'!A:A,0))),MAX(J844:N844))</f>
        <v>0</v>
      </c>
      <c r="P844" s="20" t="str">
        <f t="shared" si="41"/>
        <v/>
      </c>
      <c r="Q844" s="63">
        <f t="shared" si="42"/>
        <v>0</v>
      </c>
    </row>
    <row r="845" spans="9:17" x14ac:dyDescent="0.25">
      <c r="I845" s="66" t="e">
        <f t="shared" si="40"/>
        <v>#DIV/0!</v>
      </c>
      <c r="J845" s="63">
        <f>_xlfn.IFNA(VLOOKUP(E845,'Bijlage ZZP'!B:M,12,FALSE),0)</f>
        <v>0</v>
      </c>
      <c r="K845" s="63">
        <f>_xlfn.IFNA(VLOOKUP(E845,'Bijlage VPT'!B:M,12,FALSE),0)</f>
        <v>0</v>
      </c>
      <c r="L845" s="63">
        <f>_xlfn.IFNA(VLOOKUP(E845,'Bijlage MPT'!B:N,13,FALSE),0)</f>
        <v>0</v>
      </c>
      <c r="M845" s="63">
        <f>_xlfn.IFNA(INDEX('Bijlage COT'!C:C,MATCH('Betaald tarief 2024'!E845,'Bijlage COT'!A:A,0)),0)</f>
        <v>0</v>
      </c>
      <c r="N845" s="63">
        <f>_xlfn.IFNA(VLOOKUP(E845,'Bijlage NBF'!B:P,15,FALSE),0)</f>
        <v>0</v>
      </c>
      <c r="O845" s="63">
        <f>IF(E845="ZMZ01",I845/(INDEX('Meerzorg gunning'!C:C,MATCH('Betaald tarief 2024'!A845,'Meerzorg gunning'!A:A,0))),MAX(J845:N845))</f>
        <v>0</v>
      </c>
      <c r="P845" s="20" t="str">
        <f t="shared" si="41"/>
        <v/>
      </c>
      <c r="Q845" s="63">
        <f t="shared" si="42"/>
        <v>0</v>
      </c>
    </row>
    <row r="846" spans="9:17" x14ac:dyDescent="0.25">
      <c r="I846" s="66" t="e">
        <f t="shared" si="40"/>
        <v>#DIV/0!</v>
      </c>
      <c r="J846" s="63">
        <f>_xlfn.IFNA(VLOOKUP(E846,'Bijlage ZZP'!B:M,12,FALSE),0)</f>
        <v>0</v>
      </c>
      <c r="K846" s="63">
        <f>_xlfn.IFNA(VLOOKUP(E846,'Bijlage VPT'!B:M,12,FALSE),0)</f>
        <v>0</v>
      </c>
      <c r="L846" s="63">
        <f>_xlfn.IFNA(VLOOKUP(E846,'Bijlage MPT'!B:N,13,FALSE),0)</f>
        <v>0</v>
      </c>
      <c r="M846" s="63">
        <f>_xlfn.IFNA(INDEX('Bijlage COT'!C:C,MATCH('Betaald tarief 2024'!E846,'Bijlage COT'!A:A,0)),0)</f>
        <v>0</v>
      </c>
      <c r="N846" s="63">
        <f>_xlfn.IFNA(VLOOKUP(E846,'Bijlage NBF'!B:P,15,FALSE),0)</f>
        <v>0</v>
      </c>
      <c r="O846" s="63">
        <f>IF(E846="ZMZ01",I846/(INDEX('Meerzorg gunning'!C:C,MATCH('Betaald tarief 2024'!A846,'Meerzorg gunning'!A:A,0))),MAX(J846:N846))</f>
        <v>0</v>
      </c>
      <c r="P846" s="20" t="str">
        <f t="shared" si="41"/>
        <v/>
      </c>
      <c r="Q846" s="63">
        <f t="shared" si="42"/>
        <v>0</v>
      </c>
    </row>
    <row r="847" spans="9:17" x14ac:dyDescent="0.25">
      <c r="I847" s="66" t="e">
        <f t="shared" si="40"/>
        <v>#DIV/0!</v>
      </c>
      <c r="J847" s="63">
        <f>_xlfn.IFNA(VLOOKUP(E847,'Bijlage ZZP'!B:M,12,FALSE),0)</f>
        <v>0</v>
      </c>
      <c r="K847" s="63">
        <f>_xlfn.IFNA(VLOOKUP(E847,'Bijlage VPT'!B:M,12,FALSE),0)</f>
        <v>0</v>
      </c>
      <c r="L847" s="63">
        <f>_xlfn.IFNA(VLOOKUP(E847,'Bijlage MPT'!B:N,13,FALSE),0)</f>
        <v>0</v>
      </c>
      <c r="M847" s="63">
        <f>_xlfn.IFNA(INDEX('Bijlage COT'!C:C,MATCH('Betaald tarief 2024'!E847,'Bijlage COT'!A:A,0)),0)</f>
        <v>0</v>
      </c>
      <c r="N847" s="63">
        <f>_xlfn.IFNA(VLOOKUP(E847,'Bijlage NBF'!B:P,15,FALSE),0)</f>
        <v>0</v>
      </c>
      <c r="O847" s="63">
        <f>IF(E847="ZMZ01",I847/(INDEX('Meerzorg gunning'!C:C,MATCH('Betaald tarief 2024'!A847,'Meerzorg gunning'!A:A,0))),MAX(J847:N847))</f>
        <v>0</v>
      </c>
      <c r="P847" s="20" t="str">
        <f t="shared" si="41"/>
        <v/>
      </c>
      <c r="Q847" s="63">
        <f t="shared" si="42"/>
        <v>0</v>
      </c>
    </row>
    <row r="848" spans="9:17" x14ac:dyDescent="0.25">
      <c r="I848" s="66" t="e">
        <f t="shared" si="40"/>
        <v>#DIV/0!</v>
      </c>
      <c r="J848" s="63">
        <f>_xlfn.IFNA(VLOOKUP(E848,'Bijlage ZZP'!B:M,12,FALSE),0)</f>
        <v>0</v>
      </c>
      <c r="K848" s="63">
        <f>_xlfn.IFNA(VLOOKUP(E848,'Bijlage VPT'!B:M,12,FALSE),0)</f>
        <v>0</v>
      </c>
      <c r="L848" s="63">
        <f>_xlfn.IFNA(VLOOKUP(E848,'Bijlage MPT'!B:N,13,FALSE),0)</f>
        <v>0</v>
      </c>
      <c r="M848" s="63">
        <f>_xlfn.IFNA(INDEX('Bijlage COT'!C:C,MATCH('Betaald tarief 2024'!E848,'Bijlage COT'!A:A,0)),0)</f>
        <v>0</v>
      </c>
      <c r="N848" s="63">
        <f>_xlfn.IFNA(VLOOKUP(E848,'Bijlage NBF'!B:P,15,FALSE),0)</f>
        <v>0</v>
      </c>
      <c r="O848" s="63">
        <f>IF(E848="ZMZ01",I848/(INDEX('Meerzorg gunning'!C:C,MATCH('Betaald tarief 2024'!A848,'Meerzorg gunning'!A:A,0))),MAX(J848:N848))</f>
        <v>0</v>
      </c>
      <c r="P848" s="20" t="str">
        <f t="shared" si="41"/>
        <v/>
      </c>
      <c r="Q848" s="63">
        <f t="shared" si="42"/>
        <v>0</v>
      </c>
    </row>
    <row r="849" spans="9:17" x14ac:dyDescent="0.25">
      <c r="I849" s="66" t="e">
        <f t="shared" si="40"/>
        <v>#DIV/0!</v>
      </c>
      <c r="J849" s="63">
        <f>_xlfn.IFNA(VLOOKUP(E849,'Bijlage ZZP'!B:M,12,FALSE),0)</f>
        <v>0</v>
      </c>
      <c r="K849" s="63">
        <f>_xlfn.IFNA(VLOOKUP(E849,'Bijlage VPT'!B:M,12,FALSE),0)</f>
        <v>0</v>
      </c>
      <c r="L849" s="63">
        <f>_xlfn.IFNA(VLOOKUP(E849,'Bijlage MPT'!B:N,13,FALSE),0)</f>
        <v>0</v>
      </c>
      <c r="M849" s="63">
        <f>_xlfn.IFNA(INDEX('Bijlage COT'!C:C,MATCH('Betaald tarief 2024'!E849,'Bijlage COT'!A:A,0)),0)</f>
        <v>0</v>
      </c>
      <c r="N849" s="63">
        <f>_xlfn.IFNA(VLOOKUP(E849,'Bijlage NBF'!B:P,15,FALSE),0)</f>
        <v>0</v>
      </c>
      <c r="O849" s="63">
        <f>IF(E849="ZMZ01",I849/(INDEX('Meerzorg gunning'!C:C,MATCH('Betaald tarief 2024'!A849,'Meerzorg gunning'!A:A,0))),MAX(J849:N849))</f>
        <v>0</v>
      </c>
      <c r="P849" s="20" t="str">
        <f t="shared" si="41"/>
        <v/>
      </c>
      <c r="Q849" s="63">
        <f t="shared" si="42"/>
        <v>0</v>
      </c>
    </row>
    <row r="850" spans="9:17" x14ac:dyDescent="0.25">
      <c r="I850" s="66" t="e">
        <f t="shared" si="40"/>
        <v>#DIV/0!</v>
      </c>
      <c r="J850" s="63">
        <f>_xlfn.IFNA(VLOOKUP(E850,'Bijlage ZZP'!B:M,12,FALSE),0)</f>
        <v>0</v>
      </c>
      <c r="K850" s="63">
        <f>_xlfn.IFNA(VLOOKUP(E850,'Bijlage VPT'!B:M,12,FALSE),0)</f>
        <v>0</v>
      </c>
      <c r="L850" s="63">
        <f>_xlfn.IFNA(VLOOKUP(E850,'Bijlage MPT'!B:N,13,FALSE),0)</f>
        <v>0</v>
      </c>
      <c r="M850" s="63">
        <f>_xlfn.IFNA(INDEX('Bijlage COT'!C:C,MATCH('Betaald tarief 2024'!E850,'Bijlage COT'!A:A,0)),0)</f>
        <v>0</v>
      </c>
      <c r="N850" s="63">
        <f>_xlfn.IFNA(VLOOKUP(E850,'Bijlage NBF'!B:P,15,FALSE),0)</f>
        <v>0</v>
      </c>
      <c r="O850" s="63">
        <f>IF(E850="ZMZ01",I850/(INDEX('Meerzorg gunning'!C:C,MATCH('Betaald tarief 2024'!A850,'Meerzorg gunning'!A:A,0))),MAX(J850:N850))</f>
        <v>0</v>
      </c>
      <c r="P850" s="20" t="str">
        <f t="shared" si="41"/>
        <v/>
      </c>
      <c r="Q850" s="63">
        <f t="shared" si="42"/>
        <v>0</v>
      </c>
    </row>
    <row r="851" spans="9:17" x14ac:dyDescent="0.25">
      <c r="I851" s="66" t="e">
        <f t="shared" si="40"/>
        <v>#DIV/0!</v>
      </c>
      <c r="J851" s="63">
        <f>_xlfn.IFNA(VLOOKUP(E851,'Bijlage ZZP'!B:M,12,FALSE),0)</f>
        <v>0</v>
      </c>
      <c r="K851" s="63">
        <f>_xlfn.IFNA(VLOOKUP(E851,'Bijlage VPT'!B:M,12,FALSE),0)</f>
        <v>0</v>
      </c>
      <c r="L851" s="63">
        <f>_xlfn.IFNA(VLOOKUP(E851,'Bijlage MPT'!B:N,13,FALSE),0)</f>
        <v>0</v>
      </c>
      <c r="M851" s="63">
        <f>_xlfn.IFNA(INDEX('Bijlage COT'!C:C,MATCH('Betaald tarief 2024'!E851,'Bijlage COT'!A:A,0)),0)</f>
        <v>0</v>
      </c>
      <c r="N851" s="63">
        <f>_xlfn.IFNA(VLOOKUP(E851,'Bijlage NBF'!B:P,15,FALSE),0)</f>
        <v>0</v>
      </c>
      <c r="O851" s="63">
        <f>IF(E851="ZMZ01",I851/(INDEX('Meerzorg gunning'!C:C,MATCH('Betaald tarief 2024'!A851,'Meerzorg gunning'!A:A,0))),MAX(J851:N851))</f>
        <v>0</v>
      </c>
      <c r="P851" s="20" t="str">
        <f t="shared" si="41"/>
        <v/>
      </c>
      <c r="Q851" s="63">
        <f t="shared" si="42"/>
        <v>0</v>
      </c>
    </row>
    <row r="852" spans="9:17" x14ac:dyDescent="0.25">
      <c r="I852" s="66" t="e">
        <f t="shared" si="40"/>
        <v>#DIV/0!</v>
      </c>
      <c r="J852" s="63">
        <f>_xlfn.IFNA(VLOOKUP(E852,'Bijlage ZZP'!B:M,12,FALSE),0)</f>
        <v>0</v>
      </c>
      <c r="K852" s="63">
        <f>_xlfn.IFNA(VLOOKUP(E852,'Bijlage VPT'!B:M,12,FALSE),0)</f>
        <v>0</v>
      </c>
      <c r="L852" s="63">
        <f>_xlfn.IFNA(VLOOKUP(E852,'Bijlage MPT'!B:N,13,FALSE),0)</f>
        <v>0</v>
      </c>
      <c r="M852" s="63">
        <f>_xlfn.IFNA(INDEX('Bijlage COT'!C:C,MATCH('Betaald tarief 2024'!E852,'Bijlage COT'!A:A,0)),0)</f>
        <v>0</v>
      </c>
      <c r="N852" s="63">
        <f>_xlfn.IFNA(VLOOKUP(E852,'Bijlage NBF'!B:P,15,FALSE),0)</f>
        <v>0</v>
      </c>
      <c r="O852" s="63">
        <f>IF(E852="ZMZ01",I852/(INDEX('Meerzorg gunning'!C:C,MATCH('Betaald tarief 2024'!A852,'Meerzorg gunning'!A:A,0))),MAX(J852:N852))</f>
        <v>0</v>
      </c>
      <c r="P852" s="20" t="str">
        <f t="shared" si="41"/>
        <v/>
      </c>
      <c r="Q852" s="63">
        <f t="shared" si="42"/>
        <v>0</v>
      </c>
    </row>
    <row r="853" spans="9:17" x14ac:dyDescent="0.25">
      <c r="I853" s="66" t="e">
        <f t="shared" si="40"/>
        <v>#DIV/0!</v>
      </c>
      <c r="J853" s="63">
        <f>_xlfn.IFNA(VLOOKUP(E853,'Bijlage ZZP'!B:M,12,FALSE),0)</f>
        <v>0</v>
      </c>
      <c r="K853" s="63">
        <f>_xlfn.IFNA(VLOOKUP(E853,'Bijlage VPT'!B:M,12,FALSE),0)</f>
        <v>0</v>
      </c>
      <c r="L853" s="63">
        <f>_xlfn.IFNA(VLOOKUP(E853,'Bijlage MPT'!B:N,13,FALSE),0)</f>
        <v>0</v>
      </c>
      <c r="M853" s="63">
        <f>_xlfn.IFNA(INDEX('Bijlage COT'!C:C,MATCH('Betaald tarief 2024'!E853,'Bijlage COT'!A:A,0)),0)</f>
        <v>0</v>
      </c>
      <c r="N853" s="63">
        <f>_xlfn.IFNA(VLOOKUP(E853,'Bijlage NBF'!B:P,15,FALSE),0)</f>
        <v>0</v>
      </c>
      <c r="O853" s="63">
        <f>IF(E853="ZMZ01",I853/(INDEX('Meerzorg gunning'!C:C,MATCH('Betaald tarief 2024'!A853,'Meerzorg gunning'!A:A,0))),MAX(J853:N853))</f>
        <v>0</v>
      </c>
      <c r="P853" s="20" t="str">
        <f t="shared" si="41"/>
        <v/>
      </c>
      <c r="Q853" s="63">
        <f t="shared" si="42"/>
        <v>0</v>
      </c>
    </row>
    <row r="854" spans="9:17" x14ac:dyDescent="0.25">
      <c r="I854" s="66" t="e">
        <f t="shared" si="40"/>
        <v>#DIV/0!</v>
      </c>
      <c r="J854" s="63">
        <f>_xlfn.IFNA(VLOOKUP(E854,'Bijlage ZZP'!B:M,12,FALSE),0)</f>
        <v>0</v>
      </c>
      <c r="K854" s="63">
        <f>_xlfn.IFNA(VLOOKUP(E854,'Bijlage VPT'!B:M,12,FALSE),0)</f>
        <v>0</v>
      </c>
      <c r="L854" s="63">
        <f>_xlfn.IFNA(VLOOKUP(E854,'Bijlage MPT'!B:N,13,FALSE),0)</f>
        <v>0</v>
      </c>
      <c r="M854" s="63">
        <f>_xlfn.IFNA(INDEX('Bijlage COT'!C:C,MATCH('Betaald tarief 2024'!E854,'Bijlage COT'!A:A,0)),0)</f>
        <v>0</v>
      </c>
      <c r="N854" s="63">
        <f>_xlfn.IFNA(VLOOKUP(E854,'Bijlage NBF'!B:P,15,FALSE),0)</f>
        <v>0</v>
      </c>
      <c r="O854" s="63">
        <f>IF(E854="ZMZ01",I854/(INDEX('Meerzorg gunning'!C:C,MATCH('Betaald tarief 2024'!A854,'Meerzorg gunning'!A:A,0))),MAX(J854:N854))</f>
        <v>0</v>
      </c>
      <c r="P854" s="20" t="str">
        <f t="shared" si="41"/>
        <v/>
      </c>
      <c r="Q854" s="63">
        <f t="shared" si="42"/>
        <v>0</v>
      </c>
    </row>
    <row r="855" spans="9:17" x14ac:dyDescent="0.25">
      <c r="I855" s="66" t="e">
        <f t="shared" si="40"/>
        <v>#DIV/0!</v>
      </c>
      <c r="J855" s="63">
        <f>_xlfn.IFNA(VLOOKUP(E855,'Bijlage ZZP'!B:M,12,FALSE),0)</f>
        <v>0</v>
      </c>
      <c r="K855" s="63">
        <f>_xlfn.IFNA(VLOOKUP(E855,'Bijlage VPT'!B:M,12,FALSE),0)</f>
        <v>0</v>
      </c>
      <c r="L855" s="63">
        <f>_xlfn.IFNA(VLOOKUP(E855,'Bijlage MPT'!B:N,13,FALSE),0)</f>
        <v>0</v>
      </c>
      <c r="M855" s="63">
        <f>_xlfn.IFNA(INDEX('Bijlage COT'!C:C,MATCH('Betaald tarief 2024'!E855,'Bijlage COT'!A:A,0)),0)</f>
        <v>0</v>
      </c>
      <c r="N855" s="63">
        <f>_xlfn.IFNA(VLOOKUP(E855,'Bijlage NBF'!B:P,15,FALSE),0)</f>
        <v>0</v>
      </c>
      <c r="O855" s="63">
        <f>IF(E855="ZMZ01",I855/(INDEX('Meerzorg gunning'!C:C,MATCH('Betaald tarief 2024'!A855,'Meerzorg gunning'!A:A,0))),MAX(J855:N855))</f>
        <v>0</v>
      </c>
      <c r="P855" s="20" t="str">
        <f t="shared" si="41"/>
        <v/>
      </c>
      <c r="Q855" s="63">
        <f t="shared" si="42"/>
        <v>0</v>
      </c>
    </row>
    <row r="856" spans="9:17" x14ac:dyDescent="0.25">
      <c r="I856" s="66" t="e">
        <f t="shared" si="40"/>
        <v>#DIV/0!</v>
      </c>
      <c r="J856" s="63">
        <f>_xlfn.IFNA(VLOOKUP(E856,'Bijlage ZZP'!B:M,12,FALSE),0)</f>
        <v>0</v>
      </c>
      <c r="K856" s="63">
        <f>_xlfn.IFNA(VLOOKUP(E856,'Bijlage VPT'!B:M,12,FALSE),0)</f>
        <v>0</v>
      </c>
      <c r="L856" s="63">
        <f>_xlfn.IFNA(VLOOKUP(E856,'Bijlage MPT'!B:N,13,FALSE),0)</f>
        <v>0</v>
      </c>
      <c r="M856" s="63">
        <f>_xlfn.IFNA(INDEX('Bijlage COT'!C:C,MATCH('Betaald tarief 2024'!E856,'Bijlage COT'!A:A,0)),0)</f>
        <v>0</v>
      </c>
      <c r="N856" s="63">
        <f>_xlfn.IFNA(VLOOKUP(E856,'Bijlage NBF'!B:P,15,FALSE),0)</f>
        <v>0</v>
      </c>
      <c r="O856" s="63">
        <f>IF(E856="ZMZ01",I856/(INDEX('Meerzorg gunning'!C:C,MATCH('Betaald tarief 2024'!A856,'Meerzorg gunning'!A:A,0))),MAX(J856:N856))</f>
        <v>0</v>
      </c>
      <c r="P856" s="20" t="str">
        <f t="shared" si="41"/>
        <v/>
      </c>
      <c r="Q856" s="63">
        <f t="shared" si="42"/>
        <v>0</v>
      </c>
    </row>
    <row r="857" spans="9:17" x14ac:dyDescent="0.25">
      <c r="I857" s="66" t="e">
        <f t="shared" si="40"/>
        <v>#DIV/0!</v>
      </c>
      <c r="J857" s="63">
        <f>_xlfn.IFNA(VLOOKUP(E857,'Bijlage ZZP'!B:M,12,FALSE),0)</f>
        <v>0</v>
      </c>
      <c r="K857" s="63">
        <f>_xlfn.IFNA(VLOOKUP(E857,'Bijlage VPT'!B:M,12,FALSE),0)</f>
        <v>0</v>
      </c>
      <c r="L857" s="63">
        <f>_xlfn.IFNA(VLOOKUP(E857,'Bijlage MPT'!B:N,13,FALSE),0)</f>
        <v>0</v>
      </c>
      <c r="M857" s="63">
        <f>_xlfn.IFNA(INDEX('Bijlage COT'!C:C,MATCH('Betaald tarief 2024'!E857,'Bijlage COT'!A:A,0)),0)</f>
        <v>0</v>
      </c>
      <c r="N857" s="63">
        <f>_xlfn.IFNA(VLOOKUP(E857,'Bijlage NBF'!B:P,15,FALSE),0)</f>
        <v>0</v>
      </c>
      <c r="O857" s="63">
        <f>IF(E857="ZMZ01",I857/(INDEX('Meerzorg gunning'!C:C,MATCH('Betaald tarief 2024'!A857,'Meerzorg gunning'!A:A,0))),MAX(J857:N857))</f>
        <v>0</v>
      </c>
      <c r="P857" s="20" t="str">
        <f t="shared" si="41"/>
        <v/>
      </c>
      <c r="Q857" s="63">
        <f t="shared" si="42"/>
        <v>0</v>
      </c>
    </row>
    <row r="858" spans="9:17" x14ac:dyDescent="0.25">
      <c r="I858" s="66" t="e">
        <f t="shared" si="40"/>
        <v>#DIV/0!</v>
      </c>
      <c r="J858" s="63">
        <f>_xlfn.IFNA(VLOOKUP(E858,'Bijlage ZZP'!B:M,12,FALSE),0)</f>
        <v>0</v>
      </c>
      <c r="K858" s="63">
        <f>_xlfn.IFNA(VLOOKUP(E858,'Bijlage VPT'!B:M,12,FALSE),0)</f>
        <v>0</v>
      </c>
      <c r="L858" s="63">
        <f>_xlfn.IFNA(VLOOKUP(E858,'Bijlage MPT'!B:N,13,FALSE),0)</f>
        <v>0</v>
      </c>
      <c r="M858" s="63">
        <f>_xlfn.IFNA(INDEX('Bijlage COT'!C:C,MATCH('Betaald tarief 2024'!E858,'Bijlage COT'!A:A,0)),0)</f>
        <v>0</v>
      </c>
      <c r="N858" s="63">
        <f>_xlfn.IFNA(VLOOKUP(E858,'Bijlage NBF'!B:P,15,FALSE),0)</f>
        <v>0</v>
      </c>
      <c r="O858" s="63">
        <f>IF(E858="ZMZ01",I858/(INDEX('Meerzorg gunning'!C:C,MATCH('Betaald tarief 2024'!A858,'Meerzorg gunning'!A:A,0))),MAX(J858:N858))</f>
        <v>0</v>
      </c>
      <c r="P858" s="20" t="str">
        <f t="shared" si="41"/>
        <v/>
      </c>
      <c r="Q858" s="63">
        <f t="shared" si="42"/>
        <v>0</v>
      </c>
    </row>
    <row r="859" spans="9:17" x14ac:dyDescent="0.25">
      <c r="I859" s="66" t="e">
        <f t="shared" si="40"/>
        <v>#DIV/0!</v>
      </c>
      <c r="J859" s="63">
        <f>_xlfn.IFNA(VLOOKUP(E859,'Bijlage ZZP'!B:M,12,FALSE),0)</f>
        <v>0</v>
      </c>
      <c r="K859" s="63">
        <f>_xlfn.IFNA(VLOOKUP(E859,'Bijlage VPT'!B:M,12,FALSE),0)</f>
        <v>0</v>
      </c>
      <c r="L859" s="63">
        <f>_xlfn.IFNA(VLOOKUP(E859,'Bijlage MPT'!B:N,13,FALSE),0)</f>
        <v>0</v>
      </c>
      <c r="M859" s="63">
        <f>_xlfn.IFNA(INDEX('Bijlage COT'!C:C,MATCH('Betaald tarief 2024'!E859,'Bijlage COT'!A:A,0)),0)</f>
        <v>0</v>
      </c>
      <c r="N859" s="63">
        <f>_xlfn.IFNA(VLOOKUP(E859,'Bijlage NBF'!B:P,15,FALSE),0)</f>
        <v>0</v>
      </c>
      <c r="O859" s="63">
        <f>IF(E859="ZMZ01",I859/(INDEX('Meerzorg gunning'!C:C,MATCH('Betaald tarief 2024'!A859,'Meerzorg gunning'!A:A,0))),MAX(J859:N859))</f>
        <v>0</v>
      </c>
      <c r="P859" s="20" t="str">
        <f t="shared" si="41"/>
        <v/>
      </c>
      <c r="Q859" s="63">
        <f t="shared" si="42"/>
        <v>0</v>
      </c>
    </row>
    <row r="860" spans="9:17" x14ac:dyDescent="0.25">
      <c r="I860" s="66" t="e">
        <f t="shared" si="40"/>
        <v>#DIV/0!</v>
      </c>
      <c r="J860" s="63">
        <f>_xlfn.IFNA(VLOOKUP(E860,'Bijlage ZZP'!B:M,12,FALSE),0)</f>
        <v>0</v>
      </c>
      <c r="K860" s="63">
        <f>_xlfn.IFNA(VLOOKUP(E860,'Bijlage VPT'!B:M,12,FALSE),0)</f>
        <v>0</v>
      </c>
      <c r="L860" s="63">
        <f>_xlfn.IFNA(VLOOKUP(E860,'Bijlage MPT'!B:N,13,FALSE),0)</f>
        <v>0</v>
      </c>
      <c r="M860" s="63">
        <f>_xlfn.IFNA(INDEX('Bijlage COT'!C:C,MATCH('Betaald tarief 2024'!E860,'Bijlage COT'!A:A,0)),0)</f>
        <v>0</v>
      </c>
      <c r="N860" s="63">
        <f>_xlfn.IFNA(VLOOKUP(E860,'Bijlage NBF'!B:P,15,FALSE),0)</f>
        <v>0</v>
      </c>
      <c r="O860" s="63">
        <f>IF(E860="ZMZ01",I860/(INDEX('Meerzorg gunning'!C:C,MATCH('Betaald tarief 2024'!A860,'Meerzorg gunning'!A:A,0))),MAX(J860:N860))</f>
        <v>0</v>
      </c>
      <c r="P860" s="20" t="str">
        <f t="shared" si="41"/>
        <v/>
      </c>
      <c r="Q860" s="63">
        <f t="shared" si="42"/>
        <v>0</v>
      </c>
    </row>
    <row r="861" spans="9:17" x14ac:dyDescent="0.25">
      <c r="I861" s="66" t="e">
        <f t="shared" si="40"/>
        <v>#DIV/0!</v>
      </c>
      <c r="J861" s="63">
        <f>_xlfn.IFNA(VLOOKUP(E861,'Bijlage ZZP'!B:M,12,FALSE),0)</f>
        <v>0</v>
      </c>
      <c r="K861" s="63">
        <f>_xlfn.IFNA(VLOOKUP(E861,'Bijlage VPT'!B:M,12,FALSE),0)</f>
        <v>0</v>
      </c>
      <c r="L861" s="63">
        <f>_xlfn.IFNA(VLOOKUP(E861,'Bijlage MPT'!B:N,13,FALSE),0)</f>
        <v>0</v>
      </c>
      <c r="M861" s="63">
        <f>_xlfn.IFNA(INDEX('Bijlage COT'!C:C,MATCH('Betaald tarief 2024'!E861,'Bijlage COT'!A:A,0)),0)</f>
        <v>0</v>
      </c>
      <c r="N861" s="63">
        <f>_xlfn.IFNA(VLOOKUP(E861,'Bijlage NBF'!B:P,15,FALSE),0)</f>
        <v>0</v>
      </c>
      <c r="O861" s="63">
        <f>IF(E861="ZMZ01",I861/(INDEX('Meerzorg gunning'!C:C,MATCH('Betaald tarief 2024'!A861,'Meerzorg gunning'!A:A,0))),MAX(J861:N861))</f>
        <v>0</v>
      </c>
      <c r="P861" s="20" t="str">
        <f t="shared" si="41"/>
        <v/>
      </c>
      <c r="Q861" s="63">
        <f t="shared" si="42"/>
        <v>0</v>
      </c>
    </row>
    <row r="862" spans="9:17" x14ac:dyDescent="0.25">
      <c r="I862" s="66" t="e">
        <f t="shared" si="40"/>
        <v>#DIV/0!</v>
      </c>
      <c r="J862" s="63">
        <f>_xlfn.IFNA(VLOOKUP(E862,'Bijlage ZZP'!B:M,12,FALSE),0)</f>
        <v>0</v>
      </c>
      <c r="K862" s="63">
        <f>_xlfn.IFNA(VLOOKUP(E862,'Bijlage VPT'!B:M,12,FALSE),0)</f>
        <v>0</v>
      </c>
      <c r="L862" s="63">
        <f>_xlfn.IFNA(VLOOKUP(E862,'Bijlage MPT'!B:N,13,FALSE),0)</f>
        <v>0</v>
      </c>
      <c r="M862" s="63">
        <f>_xlfn.IFNA(INDEX('Bijlage COT'!C:C,MATCH('Betaald tarief 2024'!E862,'Bijlage COT'!A:A,0)),0)</f>
        <v>0</v>
      </c>
      <c r="N862" s="63">
        <f>_xlfn.IFNA(VLOOKUP(E862,'Bijlage NBF'!B:P,15,FALSE),0)</f>
        <v>0</v>
      </c>
      <c r="O862" s="63">
        <f>IF(E862="ZMZ01",I862/(INDEX('Meerzorg gunning'!C:C,MATCH('Betaald tarief 2024'!A862,'Meerzorg gunning'!A:A,0))),MAX(J862:N862))</f>
        <v>0</v>
      </c>
      <c r="P862" s="20" t="str">
        <f t="shared" si="41"/>
        <v/>
      </c>
      <c r="Q862" s="63">
        <f t="shared" si="42"/>
        <v>0</v>
      </c>
    </row>
    <row r="863" spans="9:17" x14ac:dyDescent="0.25">
      <c r="I863" s="66" t="e">
        <f t="shared" si="40"/>
        <v>#DIV/0!</v>
      </c>
      <c r="J863" s="63">
        <f>_xlfn.IFNA(VLOOKUP(E863,'Bijlage ZZP'!B:M,12,FALSE),0)</f>
        <v>0</v>
      </c>
      <c r="K863" s="63">
        <f>_xlfn.IFNA(VLOOKUP(E863,'Bijlage VPT'!B:M,12,FALSE),0)</f>
        <v>0</v>
      </c>
      <c r="L863" s="63">
        <f>_xlfn.IFNA(VLOOKUP(E863,'Bijlage MPT'!B:N,13,FALSE),0)</f>
        <v>0</v>
      </c>
      <c r="M863" s="63">
        <f>_xlfn.IFNA(INDEX('Bijlage COT'!C:C,MATCH('Betaald tarief 2024'!E863,'Bijlage COT'!A:A,0)),0)</f>
        <v>0</v>
      </c>
      <c r="N863" s="63">
        <f>_xlfn.IFNA(VLOOKUP(E863,'Bijlage NBF'!B:P,15,FALSE),0)</f>
        <v>0</v>
      </c>
      <c r="O863" s="63">
        <f>IF(E863="ZMZ01",I863/(INDEX('Meerzorg gunning'!C:C,MATCH('Betaald tarief 2024'!A863,'Meerzorg gunning'!A:A,0))),MAX(J863:N863))</f>
        <v>0</v>
      </c>
      <c r="P863" s="20" t="str">
        <f t="shared" si="41"/>
        <v/>
      </c>
      <c r="Q863" s="63">
        <f t="shared" si="42"/>
        <v>0</v>
      </c>
    </row>
    <row r="864" spans="9:17" x14ac:dyDescent="0.25">
      <c r="I864" s="66" t="e">
        <f t="shared" si="40"/>
        <v>#DIV/0!</v>
      </c>
      <c r="J864" s="63">
        <f>_xlfn.IFNA(VLOOKUP(E864,'Bijlage ZZP'!B:M,12,FALSE),0)</f>
        <v>0</v>
      </c>
      <c r="K864" s="63">
        <f>_xlfn.IFNA(VLOOKUP(E864,'Bijlage VPT'!B:M,12,FALSE),0)</f>
        <v>0</v>
      </c>
      <c r="L864" s="63">
        <f>_xlfn.IFNA(VLOOKUP(E864,'Bijlage MPT'!B:N,13,FALSE),0)</f>
        <v>0</v>
      </c>
      <c r="M864" s="63">
        <f>_xlfn.IFNA(INDEX('Bijlage COT'!C:C,MATCH('Betaald tarief 2024'!E864,'Bijlage COT'!A:A,0)),0)</f>
        <v>0</v>
      </c>
      <c r="N864" s="63">
        <f>_xlfn.IFNA(VLOOKUP(E864,'Bijlage NBF'!B:P,15,FALSE),0)</f>
        <v>0</v>
      </c>
      <c r="O864" s="63">
        <f>IF(E864="ZMZ01",I864/(INDEX('Meerzorg gunning'!C:C,MATCH('Betaald tarief 2024'!A864,'Meerzorg gunning'!A:A,0))),MAX(J864:N864))</f>
        <v>0</v>
      </c>
      <c r="P864" s="20" t="str">
        <f t="shared" si="41"/>
        <v/>
      </c>
      <c r="Q864" s="63">
        <f t="shared" si="42"/>
        <v>0</v>
      </c>
    </row>
    <row r="865" spans="9:17" x14ac:dyDescent="0.25">
      <c r="I865" s="66" t="e">
        <f t="shared" si="40"/>
        <v>#DIV/0!</v>
      </c>
      <c r="J865" s="63">
        <f>_xlfn.IFNA(VLOOKUP(E865,'Bijlage ZZP'!B:M,12,FALSE),0)</f>
        <v>0</v>
      </c>
      <c r="K865" s="63">
        <f>_xlfn.IFNA(VLOOKUP(E865,'Bijlage VPT'!B:M,12,FALSE),0)</f>
        <v>0</v>
      </c>
      <c r="L865" s="63">
        <f>_xlfn.IFNA(VLOOKUP(E865,'Bijlage MPT'!B:N,13,FALSE),0)</f>
        <v>0</v>
      </c>
      <c r="M865" s="63">
        <f>_xlfn.IFNA(INDEX('Bijlage COT'!C:C,MATCH('Betaald tarief 2024'!E865,'Bijlage COT'!A:A,0)),0)</f>
        <v>0</v>
      </c>
      <c r="N865" s="63">
        <f>_xlfn.IFNA(VLOOKUP(E865,'Bijlage NBF'!B:P,15,FALSE),0)</f>
        <v>0</v>
      </c>
      <c r="O865" s="63">
        <f>IF(E865="ZMZ01",I865/(INDEX('Meerzorg gunning'!C:C,MATCH('Betaald tarief 2024'!A865,'Meerzorg gunning'!A:A,0))),MAX(J865:N865))</f>
        <v>0</v>
      </c>
      <c r="P865" s="20" t="str">
        <f t="shared" si="41"/>
        <v/>
      </c>
      <c r="Q865" s="63">
        <f t="shared" si="42"/>
        <v>0</v>
      </c>
    </row>
    <row r="866" spans="9:17" x14ac:dyDescent="0.25">
      <c r="I866" s="66" t="e">
        <f t="shared" si="40"/>
        <v>#DIV/0!</v>
      </c>
      <c r="J866" s="63">
        <f>_xlfn.IFNA(VLOOKUP(E866,'Bijlage ZZP'!B:M,12,FALSE),0)</f>
        <v>0</v>
      </c>
      <c r="K866" s="63">
        <f>_xlfn.IFNA(VLOOKUP(E866,'Bijlage VPT'!B:M,12,FALSE),0)</f>
        <v>0</v>
      </c>
      <c r="L866" s="63">
        <f>_xlfn.IFNA(VLOOKUP(E866,'Bijlage MPT'!B:N,13,FALSE),0)</f>
        <v>0</v>
      </c>
      <c r="M866" s="63">
        <f>_xlfn.IFNA(INDEX('Bijlage COT'!C:C,MATCH('Betaald tarief 2024'!E866,'Bijlage COT'!A:A,0)),0)</f>
        <v>0</v>
      </c>
      <c r="N866" s="63">
        <f>_xlfn.IFNA(VLOOKUP(E866,'Bijlage NBF'!B:P,15,FALSE),0)</f>
        <v>0</v>
      </c>
      <c r="O866" s="63">
        <f>IF(E866="ZMZ01",I866/(INDEX('Meerzorg gunning'!C:C,MATCH('Betaald tarief 2024'!A866,'Meerzorg gunning'!A:A,0))),MAX(J866:N866))</f>
        <v>0</v>
      </c>
      <c r="P866" s="20" t="str">
        <f t="shared" si="41"/>
        <v/>
      </c>
      <c r="Q866" s="63">
        <f t="shared" si="42"/>
        <v>0</v>
      </c>
    </row>
    <row r="867" spans="9:17" x14ac:dyDescent="0.25">
      <c r="I867" s="66" t="e">
        <f t="shared" si="40"/>
        <v>#DIV/0!</v>
      </c>
      <c r="J867" s="63">
        <f>_xlfn.IFNA(VLOOKUP(E867,'Bijlage ZZP'!B:M,12,FALSE),0)</f>
        <v>0</v>
      </c>
      <c r="K867" s="63">
        <f>_xlfn.IFNA(VLOOKUP(E867,'Bijlage VPT'!B:M,12,FALSE),0)</f>
        <v>0</v>
      </c>
      <c r="L867" s="63">
        <f>_xlfn.IFNA(VLOOKUP(E867,'Bijlage MPT'!B:N,13,FALSE),0)</f>
        <v>0</v>
      </c>
      <c r="M867" s="63">
        <f>_xlfn.IFNA(INDEX('Bijlage COT'!C:C,MATCH('Betaald tarief 2024'!E867,'Bijlage COT'!A:A,0)),0)</f>
        <v>0</v>
      </c>
      <c r="N867" s="63">
        <f>_xlfn.IFNA(VLOOKUP(E867,'Bijlage NBF'!B:P,15,FALSE),0)</f>
        <v>0</v>
      </c>
      <c r="O867" s="63">
        <f>IF(E867="ZMZ01",I867/(INDEX('Meerzorg gunning'!C:C,MATCH('Betaald tarief 2024'!A867,'Meerzorg gunning'!A:A,0))),MAX(J867:N867))</f>
        <v>0</v>
      </c>
      <c r="P867" s="20" t="str">
        <f t="shared" si="41"/>
        <v/>
      </c>
      <c r="Q867" s="63">
        <f t="shared" si="42"/>
        <v>0</v>
      </c>
    </row>
    <row r="868" spans="9:17" x14ac:dyDescent="0.25">
      <c r="I868" s="66" t="e">
        <f t="shared" si="40"/>
        <v>#DIV/0!</v>
      </c>
      <c r="J868" s="63">
        <f>_xlfn.IFNA(VLOOKUP(E868,'Bijlage ZZP'!B:M,12,FALSE),0)</f>
        <v>0</v>
      </c>
      <c r="K868" s="63">
        <f>_xlfn.IFNA(VLOOKUP(E868,'Bijlage VPT'!B:M,12,FALSE),0)</f>
        <v>0</v>
      </c>
      <c r="L868" s="63">
        <f>_xlfn.IFNA(VLOOKUP(E868,'Bijlage MPT'!B:N,13,FALSE),0)</f>
        <v>0</v>
      </c>
      <c r="M868" s="63">
        <f>_xlfn.IFNA(INDEX('Bijlage COT'!C:C,MATCH('Betaald tarief 2024'!E868,'Bijlage COT'!A:A,0)),0)</f>
        <v>0</v>
      </c>
      <c r="N868" s="63">
        <f>_xlfn.IFNA(VLOOKUP(E868,'Bijlage NBF'!B:P,15,FALSE),0)</f>
        <v>0</v>
      </c>
      <c r="O868" s="63">
        <f>IF(E868="ZMZ01",I868/(INDEX('Meerzorg gunning'!C:C,MATCH('Betaald tarief 2024'!A868,'Meerzorg gunning'!A:A,0))),MAX(J868:N868))</f>
        <v>0</v>
      </c>
      <c r="P868" s="20" t="str">
        <f t="shared" si="41"/>
        <v/>
      </c>
      <c r="Q868" s="63">
        <f t="shared" si="42"/>
        <v>0</v>
      </c>
    </row>
    <row r="869" spans="9:17" x14ac:dyDescent="0.25">
      <c r="I869" s="66" t="e">
        <f t="shared" si="40"/>
        <v>#DIV/0!</v>
      </c>
      <c r="J869" s="63">
        <f>_xlfn.IFNA(VLOOKUP(E869,'Bijlage ZZP'!B:M,12,FALSE),0)</f>
        <v>0</v>
      </c>
      <c r="K869" s="63">
        <f>_xlfn.IFNA(VLOOKUP(E869,'Bijlage VPT'!B:M,12,FALSE),0)</f>
        <v>0</v>
      </c>
      <c r="L869" s="63">
        <f>_xlfn.IFNA(VLOOKUP(E869,'Bijlage MPT'!B:N,13,FALSE),0)</f>
        <v>0</v>
      </c>
      <c r="M869" s="63">
        <f>_xlfn.IFNA(INDEX('Bijlage COT'!C:C,MATCH('Betaald tarief 2024'!E869,'Bijlage COT'!A:A,0)),0)</f>
        <v>0</v>
      </c>
      <c r="N869" s="63">
        <f>_xlfn.IFNA(VLOOKUP(E869,'Bijlage NBF'!B:P,15,FALSE),0)</f>
        <v>0</v>
      </c>
      <c r="O869" s="63">
        <f>IF(E869="ZMZ01",I869/(INDEX('Meerzorg gunning'!C:C,MATCH('Betaald tarief 2024'!A869,'Meerzorg gunning'!A:A,0))),MAX(J869:N869))</f>
        <v>0</v>
      </c>
      <c r="P869" s="20" t="str">
        <f t="shared" si="41"/>
        <v/>
      </c>
      <c r="Q869" s="63">
        <f t="shared" si="42"/>
        <v>0</v>
      </c>
    </row>
    <row r="870" spans="9:17" x14ac:dyDescent="0.25">
      <c r="I870" s="66" t="e">
        <f t="shared" si="40"/>
        <v>#DIV/0!</v>
      </c>
      <c r="J870" s="63">
        <f>_xlfn.IFNA(VLOOKUP(E870,'Bijlage ZZP'!B:M,12,FALSE),0)</f>
        <v>0</v>
      </c>
      <c r="K870" s="63">
        <f>_xlfn.IFNA(VLOOKUP(E870,'Bijlage VPT'!B:M,12,FALSE),0)</f>
        <v>0</v>
      </c>
      <c r="L870" s="63">
        <f>_xlfn.IFNA(VLOOKUP(E870,'Bijlage MPT'!B:N,13,FALSE),0)</f>
        <v>0</v>
      </c>
      <c r="M870" s="63">
        <f>_xlfn.IFNA(INDEX('Bijlage COT'!C:C,MATCH('Betaald tarief 2024'!E870,'Bijlage COT'!A:A,0)),0)</f>
        <v>0</v>
      </c>
      <c r="N870" s="63">
        <f>_xlfn.IFNA(VLOOKUP(E870,'Bijlage NBF'!B:P,15,FALSE),0)</f>
        <v>0</v>
      </c>
      <c r="O870" s="63">
        <f>IF(E870="ZMZ01",I870/(INDEX('Meerzorg gunning'!C:C,MATCH('Betaald tarief 2024'!A870,'Meerzorg gunning'!A:A,0))),MAX(J870:N870))</f>
        <v>0</v>
      </c>
      <c r="P870" s="20" t="str">
        <f t="shared" si="41"/>
        <v/>
      </c>
      <c r="Q870" s="63">
        <f t="shared" si="42"/>
        <v>0</v>
      </c>
    </row>
    <row r="871" spans="9:17" x14ac:dyDescent="0.25">
      <c r="I871" s="66" t="e">
        <f t="shared" si="40"/>
        <v>#DIV/0!</v>
      </c>
      <c r="J871" s="63">
        <f>_xlfn.IFNA(VLOOKUP(E871,'Bijlage ZZP'!B:M,12,FALSE),0)</f>
        <v>0</v>
      </c>
      <c r="K871" s="63">
        <f>_xlfn.IFNA(VLOOKUP(E871,'Bijlage VPT'!B:M,12,FALSE),0)</f>
        <v>0</v>
      </c>
      <c r="L871" s="63">
        <f>_xlfn.IFNA(VLOOKUP(E871,'Bijlage MPT'!B:N,13,FALSE),0)</f>
        <v>0</v>
      </c>
      <c r="M871" s="63">
        <f>_xlfn.IFNA(INDEX('Bijlage COT'!C:C,MATCH('Betaald tarief 2024'!E871,'Bijlage COT'!A:A,0)),0)</f>
        <v>0</v>
      </c>
      <c r="N871" s="63">
        <f>_xlfn.IFNA(VLOOKUP(E871,'Bijlage NBF'!B:P,15,FALSE),0)</f>
        <v>0</v>
      </c>
      <c r="O871" s="63">
        <f>IF(E871="ZMZ01",I871/(INDEX('Meerzorg gunning'!C:C,MATCH('Betaald tarief 2024'!A871,'Meerzorg gunning'!A:A,0))),MAX(J871:N871))</f>
        <v>0</v>
      </c>
      <c r="P871" s="20" t="str">
        <f t="shared" si="41"/>
        <v/>
      </c>
      <c r="Q871" s="63">
        <f t="shared" si="42"/>
        <v>0</v>
      </c>
    </row>
    <row r="872" spans="9:17" x14ac:dyDescent="0.25">
      <c r="I872" s="66" t="e">
        <f t="shared" si="40"/>
        <v>#DIV/0!</v>
      </c>
      <c r="J872" s="63">
        <f>_xlfn.IFNA(VLOOKUP(E872,'Bijlage ZZP'!B:M,12,FALSE),0)</f>
        <v>0</v>
      </c>
      <c r="K872" s="63">
        <f>_xlfn.IFNA(VLOOKUP(E872,'Bijlage VPT'!B:M,12,FALSE),0)</f>
        <v>0</v>
      </c>
      <c r="L872" s="63">
        <f>_xlfn.IFNA(VLOOKUP(E872,'Bijlage MPT'!B:N,13,FALSE),0)</f>
        <v>0</v>
      </c>
      <c r="M872" s="63">
        <f>_xlfn.IFNA(INDEX('Bijlage COT'!C:C,MATCH('Betaald tarief 2024'!E872,'Bijlage COT'!A:A,0)),0)</f>
        <v>0</v>
      </c>
      <c r="N872" s="63">
        <f>_xlfn.IFNA(VLOOKUP(E872,'Bijlage NBF'!B:P,15,FALSE),0)</f>
        <v>0</v>
      </c>
      <c r="O872" s="63">
        <f>IF(E872="ZMZ01",I872/(INDEX('Meerzorg gunning'!C:C,MATCH('Betaald tarief 2024'!A872,'Meerzorg gunning'!A:A,0))),MAX(J872:N872))</f>
        <v>0</v>
      </c>
      <c r="P872" s="20" t="str">
        <f t="shared" si="41"/>
        <v/>
      </c>
      <c r="Q872" s="63">
        <f t="shared" si="42"/>
        <v>0</v>
      </c>
    </row>
    <row r="873" spans="9:17" x14ac:dyDescent="0.25">
      <c r="I873" s="66" t="e">
        <f t="shared" si="40"/>
        <v>#DIV/0!</v>
      </c>
      <c r="J873" s="63">
        <f>_xlfn.IFNA(VLOOKUP(E873,'Bijlage ZZP'!B:M,12,FALSE),0)</f>
        <v>0</v>
      </c>
      <c r="K873" s="63">
        <f>_xlfn.IFNA(VLOOKUP(E873,'Bijlage VPT'!B:M,12,FALSE),0)</f>
        <v>0</v>
      </c>
      <c r="L873" s="63">
        <f>_xlfn.IFNA(VLOOKUP(E873,'Bijlage MPT'!B:N,13,FALSE),0)</f>
        <v>0</v>
      </c>
      <c r="M873" s="63">
        <f>_xlfn.IFNA(INDEX('Bijlage COT'!C:C,MATCH('Betaald tarief 2024'!E873,'Bijlage COT'!A:A,0)),0)</f>
        <v>0</v>
      </c>
      <c r="N873" s="63">
        <f>_xlfn.IFNA(VLOOKUP(E873,'Bijlage NBF'!B:P,15,FALSE),0)</f>
        <v>0</v>
      </c>
      <c r="O873" s="63">
        <f>IF(E873="ZMZ01",I873/(INDEX('Meerzorg gunning'!C:C,MATCH('Betaald tarief 2024'!A873,'Meerzorg gunning'!A:A,0))),MAX(J873:N873))</f>
        <v>0</v>
      </c>
      <c r="P873" s="20" t="str">
        <f t="shared" si="41"/>
        <v/>
      </c>
      <c r="Q873" s="63">
        <f t="shared" si="42"/>
        <v>0</v>
      </c>
    </row>
    <row r="874" spans="9:17" x14ac:dyDescent="0.25">
      <c r="I874" s="66" t="e">
        <f t="shared" si="40"/>
        <v>#DIV/0!</v>
      </c>
      <c r="J874" s="63">
        <f>_xlfn.IFNA(VLOOKUP(E874,'Bijlage ZZP'!B:M,12,FALSE),0)</f>
        <v>0</v>
      </c>
      <c r="K874" s="63">
        <f>_xlfn.IFNA(VLOOKUP(E874,'Bijlage VPT'!B:M,12,FALSE),0)</f>
        <v>0</v>
      </c>
      <c r="L874" s="63">
        <f>_xlfn.IFNA(VLOOKUP(E874,'Bijlage MPT'!B:N,13,FALSE),0)</f>
        <v>0</v>
      </c>
      <c r="M874" s="63">
        <f>_xlfn.IFNA(INDEX('Bijlage COT'!C:C,MATCH('Betaald tarief 2024'!E874,'Bijlage COT'!A:A,0)),0)</f>
        <v>0</v>
      </c>
      <c r="N874" s="63">
        <f>_xlfn.IFNA(VLOOKUP(E874,'Bijlage NBF'!B:P,15,FALSE),0)</f>
        <v>0</v>
      </c>
      <c r="O874" s="63">
        <f>IF(E874="ZMZ01",I874/(INDEX('Meerzorg gunning'!C:C,MATCH('Betaald tarief 2024'!A874,'Meerzorg gunning'!A:A,0))),MAX(J874:N874))</f>
        <v>0</v>
      </c>
      <c r="P874" s="20" t="str">
        <f t="shared" si="41"/>
        <v/>
      </c>
      <c r="Q874" s="63">
        <f t="shared" si="42"/>
        <v>0</v>
      </c>
    </row>
    <row r="875" spans="9:17" x14ac:dyDescent="0.25">
      <c r="I875" s="66" t="e">
        <f t="shared" si="40"/>
        <v>#DIV/0!</v>
      </c>
      <c r="J875" s="63">
        <f>_xlfn.IFNA(VLOOKUP(E875,'Bijlage ZZP'!B:M,12,FALSE),0)</f>
        <v>0</v>
      </c>
      <c r="K875" s="63">
        <f>_xlfn.IFNA(VLOOKUP(E875,'Bijlage VPT'!B:M,12,FALSE),0)</f>
        <v>0</v>
      </c>
      <c r="L875" s="63">
        <f>_xlfn.IFNA(VLOOKUP(E875,'Bijlage MPT'!B:N,13,FALSE),0)</f>
        <v>0</v>
      </c>
      <c r="M875" s="63">
        <f>_xlfn.IFNA(INDEX('Bijlage COT'!C:C,MATCH('Betaald tarief 2024'!E875,'Bijlage COT'!A:A,0)),0)</f>
        <v>0</v>
      </c>
      <c r="N875" s="63">
        <f>_xlfn.IFNA(VLOOKUP(E875,'Bijlage NBF'!B:P,15,FALSE),0)</f>
        <v>0</v>
      </c>
      <c r="O875" s="63">
        <f>IF(E875="ZMZ01",I875/(INDEX('Meerzorg gunning'!C:C,MATCH('Betaald tarief 2024'!A875,'Meerzorg gunning'!A:A,0))),MAX(J875:N875))</f>
        <v>0</v>
      </c>
      <c r="P875" s="20" t="str">
        <f t="shared" si="41"/>
        <v/>
      </c>
      <c r="Q875" s="63">
        <f t="shared" si="42"/>
        <v>0</v>
      </c>
    </row>
    <row r="876" spans="9:17" x14ac:dyDescent="0.25">
      <c r="I876" s="66" t="e">
        <f t="shared" si="40"/>
        <v>#DIV/0!</v>
      </c>
      <c r="J876" s="63">
        <f>_xlfn.IFNA(VLOOKUP(E876,'Bijlage ZZP'!B:M,12,FALSE),0)</f>
        <v>0</v>
      </c>
      <c r="K876" s="63">
        <f>_xlfn.IFNA(VLOOKUP(E876,'Bijlage VPT'!B:M,12,FALSE),0)</f>
        <v>0</v>
      </c>
      <c r="L876" s="63">
        <f>_xlfn.IFNA(VLOOKUP(E876,'Bijlage MPT'!B:N,13,FALSE),0)</f>
        <v>0</v>
      </c>
      <c r="M876" s="63">
        <f>_xlfn.IFNA(INDEX('Bijlage COT'!C:C,MATCH('Betaald tarief 2024'!E876,'Bijlage COT'!A:A,0)),0)</f>
        <v>0</v>
      </c>
      <c r="N876" s="63">
        <f>_xlfn.IFNA(VLOOKUP(E876,'Bijlage NBF'!B:P,15,FALSE),0)</f>
        <v>0</v>
      </c>
      <c r="O876" s="63">
        <f>IF(E876="ZMZ01",I876/(INDEX('Meerzorg gunning'!C:C,MATCH('Betaald tarief 2024'!A876,'Meerzorg gunning'!A:A,0))),MAX(J876:N876))</f>
        <v>0</v>
      </c>
      <c r="P876" s="20" t="str">
        <f t="shared" si="41"/>
        <v/>
      </c>
      <c r="Q876" s="63">
        <f t="shared" si="42"/>
        <v>0</v>
      </c>
    </row>
    <row r="877" spans="9:17" x14ac:dyDescent="0.25">
      <c r="I877" s="66" t="e">
        <f t="shared" si="40"/>
        <v>#DIV/0!</v>
      </c>
      <c r="J877" s="63">
        <f>_xlfn.IFNA(VLOOKUP(E877,'Bijlage ZZP'!B:M,12,FALSE),0)</f>
        <v>0</v>
      </c>
      <c r="K877" s="63">
        <f>_xlfn.IFNA(VLOOKUP(E877,'Bijlage VPT'!B:M,12,FALSE),0)</f>
        <v>0</v>
      </c>
      <c r="L877" s="63">
        <f>_xlfn.IFNA(VLOOKUP(E877,'Bijlage MPT'!B:N,13,FALSE),0)</f>
        <v>0</v>
      </c>
      <c r="M877" s="63">
        <f>_xlfn.IFNA(INDEX('Bijlage COT'!C:C,MATCH('Betaald tarief 2024'!E877,'Bijlage COT'!A:A,0)),0)</f>
        <v>0</v>
      </c>
      <c r="N877" s="63">
        <f>_xlfn.IFNA(VLOOKUP(E877,'Bijlage NBF'!B:P,15,FALSE),0)</f>
        <v>0</v>
      </c>
      <c r="O877" s="63">
        <f>IF(E877="ZMZ01",I877/(INDEX('Meerzorg gunning'!C:C,MATCH('Betaald tarief 2024'!A877,'Meerzorg gunning'!A:A,0))),MAX(J877:N877))</f>
        <v>0</v>
      </c>
      <c r="P877" s="20" t="str">
        <f t="shared" si="41"/>
        <v/>
      </c>
      <c r="Q877" s="63">
        <f t="shared" si="42"/>
        <v>0</v>
      </c>
    </row>
    <row r="878" spans="9:17" x14ac:dyDescent="0.25">
      <c r="I878" s="66" t="e">
        <f t="shared" si="40"/>
        <v>#DIV/0!</v>
      </c>
      <c r="J878" s="63">
        <f>_xlfn.IFNA(VLOOKUP(E878,'Bijlage ZZP'!B:M,12,FALSE),0)</f>
        <v>0</v>
      </c>
      <c r="K878" s="63">
        <f>_xlfn.IFNA(VLOOKUP(E878,'Bijlage VPT'!B:M,12,FALSE),0)</f>
        <v>0</v>
      </c>
      <c r="L878" s="63">
        <f>_xlfn.IFNA(VLOOKUP(E878,'Bijlage MPT'!B:N,13,FALSE),0)</f>
        <v>0</v>
      </c>
      <c r="M878" s="63">
        <f>_xlfn.IFNA(INDEX('Bijlage COT'!C:C,MATCH('Betaald tarief 2024'!E878,'Bijlage COT'!A:A,0)),0)</f>
        <v>0</v>
      </c>
      <c r="N878" s="63">
        <f>_xlfn.IFNA(VLOOKUP(E878,'Bijlage NBF'!B:P,15,FALSE),0)</f>
        <v>0</v>
      </c>
      <c r="O878" s="63">
        <f>IF(E878="ZMZ01",I878/(INDEX('Meerzorg gunning'!C:C,MATCH('Betaald tarief 2024'!A878,'Meerzorg gunning'!A:A,0))),MAX(J878:N878))</f>
        <v>0</v>
      </c>
      <c r="P878" s="20" t="str">
        <f t="shared" si="41"/>
        <v/>
      </c>
      <c r="Q878" s="63">
        <f t="shared" si="42"/>
        <v>0</v>
      </c>
    </row>
    <row r="879" spans="9:17" x14ac:dyDescent="0.25">
      <c r="I879" s="66" t="e">
        <f t="shared" si="40"/>
        <v>#DIV/0!</v>
      </c>
      <c r="J879" s="63">
        <f>_xlfn.IFNA(VLOOKUP(E879,'Bijlage ZZP'!B:M,12,FALSE),0)</f>
        <v>0</v>
      </c>
      <c r="K879" s="63">
        <f>_xlfn.IFNA(VLOOKUP(E879,'Bijlage VPT'!B:M,12,FALSE),0)</f>
        <v>0</v>
      </c>
      <c r="L879" s="63">
        <f>_xlfn.IFNA(VLOOKUP(E879,'Bijlage MPT'!B:N,13,FALSE),0)</f>
        <v>0</v>
      </c>
      <c r="M879" s="63">
        <f>_xlfn.IFNA(INDEX('Bijlage COT'!C:C,MATCH('Betaald tarief 2024'!E879,'Bijlage COT'!A:A,0)),0)</f>
        <v>0</v>
      </c>
      <c r="N879" s="63">
        <f>_xlfn.IFNA(VLOOKUP(E879,'Bijlage NBF'!B:P,15,FALSE),0)</f>
        <v>0</v>
      </c>
      <c r="O879" s="63">
        <f>IF(E879="ZMZ01",I879/(INDEX('Meerzorg gunning'!C:C,MATCH('Betaald tarief 2024'!A879,'Meerzorg gunning'!A:A,0))),MAX(J879:N879))</f>
        <v>0</v>
      </c>
      <c r="P879" s="20" t="str">
        <f t="shared" si="41"/>
        <v/>
      </c>
      <c r="Q879" s="63">
        <f t="shared" si="42"/>
        <v>0</v>
      </c>
    </row>
    <row r="880" spans="9:17" x14ac:dyDescent="0.25">
      <c r="I880" s="66" t="e">
        <f t="shared" si="40"/>
        <v>#DIV/0!</v>
      </c>
      <c r="J880" s="63">
        <f>_xlfn.IFNA(VLOOKUP(E880,'Bijlage ZZP'!B:M,12,FALSE),0)</f>
        <v>0</v>
      </c>
      <c r="K880" s="63">
        <f>_xlfn.IFNA(VLOOKUP(E880,'Bijlage VPT'!B:M,12,FALSE),0)</f>
        <v>0</v>
      </c>
      <c r="L880" s="63">
        <f>_xlfn.IFNA(VLOOKUP(E880,'Bijlage MPT'!B:N,13,FALSE),0)</f>
        <v>0</v>
      </c>
      <c r="M880" s="63">
        <f>_xlfn.IFNA(INDEX('Bijlage COT'!C:C,MATCH('Betaald tarief 2024'!E880,'Bijlage COT'!A:A,0)),0)</f>
        <v>0</v>
      </c>
      <c r="N880" s="63">
        <f>_xlfn.IFNA(VLOOKUP(E880,'Bijlage NBF'!B:P,15,FALSE),0)</f>
        <v>0</v>
      </c>
      <c r="O880" s="63">
        <f>IF(E880="ZMZ01",I880/(INDEX('Meerzorg gunning'!C:C,MATCH('Betaald tarief 2024'!A880,'Meerzorg gunning'!A:A,0))),MAX(J880:N880))</f>
        <v>0</v>
      </c>
      <c r="P880" s="20" t="str">
        <f t="shared" si="41"/>
        <v/>
      </c>
      <c r="Q880" s="63">
        <f t="shared" si="42"/>
        <v>0</v>
      </c>
    </row>
    <row r="881" spans="9:17" x14ac:dyDescent="0.25">
      <c r="I881" s="66" t="e">
        <f t="shared" si="40"/>
        <v>#DIV/0!</v>
      </c>
      <c r="J881" s="63">
        <f>_xlfn.IFNA(VLOOKUP(E881,'Bijlage ZZP'!B:M,12,FALSE),0)</f>
        <v>0</v>
      </c>
      <c r="K881" s="63">
        <f>_xlfn.IFNA(VLOOKUP(E881,'Bijlage VPT'!B:M,12,FALSE),0)</f>
        <v>0</v>
      </c>
      <c r="L881" s="63">
        <f>_xlfn.IFNA(VLOOKUP(E881,'Bijlage MPT'!B:N,13,FALSE),0)</f>
        <v>0</v>
      </c>
      <c r="M881" s="63">
        <f>_xlfn.IFNA(INDEX('Bijlage COT'!C:C,MATCH('Betaald tarief 2024'!E881,'Bijlage COT'!A:A,0)),0)</f>
        <v>0</v>
      </c>
      <c r="N881" s="63">
        <f>_xlfn.IFNA(VLOOKUP(E881,'Bijlage NBF'!B:P,15,FALSE),0)</f>
        <v>0</v>
      </c>
      <c r="O881" s="63">
        <f>IF(E881="ZMZ01",I881/(INDEX('Meerzorg gunning'!C:C,MATCH('Betaald tarief 2024'!A881,'Meerzorg gunning'!A:A,0))),MAX(J881:N881))</f>
        <v>0</v>
      </c>
      <c r="P881" s="20" t="str">
        <f t="shared" si="41"/>
        <v/>
      </c>
      <c r="Q881" s="63">
        <f t="shared" si="42"/>
        <v>0</v>
      </c>
    </row>
    <row r="882" spans="9:17" x14ac:dyDescent="0.25">
      <c r="I882" s="66" t="e">
        <f t="shared" si="40"/>
        <v>#DIV/0!</v>
      </c>
      <c r="J882" s="63">
        <f>_xlfn.IFNA(VLOOKUP(E882,'Bijlage ZZP'!B:M,12,FALSE),0)</f>
        <v>0</v>
      </c>
      <c r="K882" s="63">
        <f>_xlfn.IFNA(VLOOKUP(E882,'Bijlage VPT'!B:M,12,FALSE),0)</f>
        <v>0</v>
      </c>
      <c r="L882" s="63">
        <f>_xlfn.IFNA(VLOOKUP(E882,'Bijlage MPT'!B:N,13,FALSE),0)</f>
        <v>0</v>
      </c>
      <c r="M882" s="63">
        <f>_xlfn.IFNA(INDEX('Bijlage COT'!C:C,MATCH('Betaald tarief 2024'!E882,'Bijlage COT'!A:A,0)),0)</f>
        <v>0</v>
      </c>
      <c r="N882" s="63">
        <f>_xlfn.IFNA(VLOOKUP(E882,'Bijlage NBF'!B:P,15,FALSE),0)</f>
        <v>0</v>
      </c>
      <c r="O882" s="63">
        <f>IF(E882="ZMZ01",I882/(INDEX('Meerzorg gunning'!C:C,MATCH('Betaald tarief 2024'!A882,'Meerzorg gunning'!A:A,0))),MAX(J882:N882))</f>
        <v>0</v>
      </c>
      <c r="P882" s="20" t="str">
        <f t="shared" si="41"/>
        <v/>
      </c>
      <c r="Q882" s="63">
        <f t="shared" si="42"/>
        <v>0</v>
      </c>
    </row>
    <row r="883" spans="9:17" x14ac:dyDescent="0.25">
      <c r="I883" s="66" t="e">
        <f t="shared" si="40"/>
        <v>#DIV/0!</v>
      </c>
      <c r="J883" s="63">
        <f>_xlfn.IFNA(VLOOKUP(E883,'Bijlage ZZP'!B:M,12,FALSE),0)</f>
        <v>0</v>
      </c>
      <c r="K883" s="63">
        <f>_xlfn.IFNA(VLOOKUP(E883,'Bijlage VPT'!B:M,12,FALSE),0)</f>
        <v>0</v>
      </c>
      <c r="L883" s="63">
        <f>_xlfn.IFNA(VLOOKUP(E883,'Bijlage MPT'!B:N,13,FALSE),0)</f>
        <v>0</v>
      </c>
      <c r="M883" s="63">
        <f>_xlfn.IFNA(INDEX('Bijlage COT'!C:C,MATCH('Betaald tarief 2024'!E883,'Bijlage COT'!A:A,0)),0)</f>
        <v>0</v>
      </c>
      <c r="N883" s="63">
        <f>_xlfn.IFNA(VLOOKUP(E883,'Bijlage NBF'!B:P,15,FALSE),0)</f>
        <v>0</v>
      </c>
      <c r="O883" s="63">
        <f>IF(E883="ZMZ01",I883/(INDEX('Meerzorg gunning'!C:C,MATCH('Betaald tarief 2024'!A883,'Meerzorg gunning'!A:A,0))),MAX(J883:N883))</f>
        <v>0</v>
      </c>
      <c r="P883" s="20" t="str">
        <f t="shared" si="41"/>
        <v/>
      </c>
      <c r="Q883" s="63">
        <f t="shared" si="42"/>
        <v>0</v>
      </c>
    </row>
    <row r="884" spans="9:17" x14ac:dyDescent="0.25">
      <c r="I884" s="66" t="e">
        <f t="shared" si="40"/>
        <v>#DIV/0!</v>
      </c>
      <c r="J884" s="63">
        <f>_xlfn.IFNA(VLOOKUP(E884,'Bijlage ZZP'!B:M,12,FALSE),0)</f>
        <v>0</v>
      </c>
      <c r="K884" s="63">
        <f>_xlfn.IFNA(VLOOKUP(E884,'Bijlage VPT'!B:M,12,FALSE),0)</f>
        <v>0</v>
      </c>
      <c r="L884" s="63">
        <f>_xlfn.IFNA(VLOOKUP(E884,'Bijlage MPT'!B:N,13,FALSE),0)</f>
        <v>0</v>
      </c>
      <c r="M884" s="63">
        <f>_xlfn.IFNA(INDEX('Bijlage COT'!C:C,MATCH('Betaald tarief 2024'!E884,'Bijlage COT'!A:A,0)),0)</f>
        <v>0</v>
      </c>
      <c r="N884" s="63">
        <f>_xlfn.IFNA(VLOOKUP(E884,'Bijlage NBF'!B:P,15,FALSE),0)</f>
        <v>0</v>
      </c>
      <c r="O884" s="63">
        <f>IF(E884="ZMZ01",I884/(INDEX('Meerzorg gunning'!C:C,MATCH('Betaald tarief 2024'!A884,'Meerzorg gunning'!A:A,0))),MAX(J884:N884))</f>
        <v>0</v>
      </c>
      <c r="P884" s="20" t="str">
        <f t="shared" si="41"/>
        <v/>
      </c>
      <c r="Q884" s="63">
        <f t="shared" si="42"/>
        <v>0</v>
      </c>
    </row>
    <row r="885" spans="9:17" x14ac:dyDescent="0.25">
      <c r="I885" s="66" t="e">
        <f t="shared" si="40"/>
        <v>#DIV/0!</v>
      </c>
      <c r="J885" s="63">
        <f>_xlfn.IFNA(VLOOKUP(E885,'Bijlage ZZP'!B:M,12,FALSE),0)</f>
        <v>0</v>
      </c>
      <c r="K885" s="63">
        <f>_xlfn.IFNA(VLOOKUP(E885,'Bijlage VPT'!B:M,12,FALSE),0)</f>
        <v>0</v>
      </c>
      <c r="L885" s="63">
        <f>_xlfn.IFNA(VLOOKUP(E885,'Bijlage MPT'!B:N,13,FALSE),0)</f>
        <v>0</v>
      </c>
      <c r="M885" s="63">
        <f>_xlfn.IFNA(INDEX('Bijlage COT'!C:C,MATCH('Betaald tarief 2024'!E885,'Bijlage COT'!A:A,0)),0)</f>
        <v>0</v>
      </c>
      <c r="N885" s="63">
        <f>_xlfn.IFNA(VLOOKUP(E885,'Bijlage NBF'!B:P,15,FALSE),0)</f>
        <v>0</v>
      </c>
      <c r="O885" s="63">
        <f>IF(E885="ZMZ01",I885/(INDEX('Meerzorg gunning'!C:C,MATCH('Betaald tarief 2024'!A885,'Meerzorg gunning'!A:A,0))),MAX(J885:N885))</f>
        <v>0</v>
      </c>
      <c r="P885" s="20" t="str">
        <f t="shared" si="41"/>
        <v/>
      </c>
      <c r="Q885" s="63">
        <f t="shared" si="42"/>
        <v>0</v>
      </c>
    </row>
    <row r="886" spans="9:17" x14ac:dyDescent="0.25">
      <c r="I886" s="66" t="e">
        <f t="shared" si="40"/>
        <v>#DIV/0!</v>
      </c>
      <c r="J886" s="63">
        <f>_xlfn.IFNA(VLOOKUP(E886,'Bijlage ZZP'!B:M,12,FALSE),0)</f>
        <v>0</v>
      </c>
      <c r="K886" s="63">
        <f>_xlfn.IFNA(VLOOKUP(E886,'Bijlage VPT'!B:M,12,FALSE),0)</f>
        <v>0</v>
      </c>
      <c r="L886" s="63">
        <f>_xlfn.IFNA(VLOOKUP(E886,'Bijlage MPT'!B:N,13,FALSE),0)</f>
        <v>0</v>
      </c>
      <c r="M886" s="63">
        <f>_xlfn.IFNA(INDEX('Bijlage COT'!C:C,MATCH('Betaald tarief 2024'!E886,'Bijlage COT'!A:A,0)),0)</f>
        <v>0</v>
      </c>
      <c r="N886" s="63">
        <f>_xlfn.IFNA(VLOOKUP(E886,'Bijlage NBF'!B:P,15,FALSE),0)</f>
        <v>0</v>
      </c>
      <c r="O886" s="63">
        <f>IF(E886="ZMZ01",I886/(INDEX('Meerzorg gunning'!C:C,MATCH('Betaald tarief 2024'!A886,'Meerzorg gunning'!A:A,0))),MAX(J886:N886))</f>
        <v>0</v>
      </c>
      <c r="P886" s="20" t="str">
        <f t="shared" si="41"/>
        <v/>
      </c>
      <c r="Q886" s="63">
        <f t="shared" si="42"/>
        <v>0</v>
      </c>
    </row>
    <row r="887" spans="9:17" x14ac:dyDescent="0.25">
      <c r="I887" s="66" t="e">
        <f t="shared" si="40"/>
        <v>#DIV/0!</v>
      </c>
      <c r="J887" s="63">
        <f>_xlfn.IFNA(VLOOKUP(E887,'Bijlage ZZP'!B:M,12,FALSE),0)</f>
        <v>0</v>
      </c>
      <c r="K887" s="63">
        <f>_xlfn.IFNA(VLOOKUP(E887,'Bijlage VPT'!B:M,12,FALSE),0)</f>
        <v>0</v>
      </c>
      <c r="L887" s="63">
        <f>_xlfn.IFNA(VLOOKUP(E887,'Bijlage MPT'!B:N,13,FALSE),0)</f>
        <v>0</v>
      </c>
      <c r="M887" s="63">
        <f>_xlfn.IFNA(INDEX('Bijlage COT'!C:C,MATCH('Betaald tarief 2024'!E887,'Bijlage COT'!A:A,0)),0)</f>
        <v>0</v>
      </c>
      <c r="N887" s="63">
        <f>_xlfn.IFNA(VLOOKUP(E887,'Bijlage NBF'!B:P,15,FALSE),0)</f>
        <v>0</v>
      </c>
      <c r="O887" s="63">
        <f>IF(E887="ZMZ01",I887/(INDEX('Meerzorg gunning'!C:C,MATCH('Betaald tarief 2024'!A887,'Meerzorg gunning'!A:A,0))),MAX(J887:N887))</f>
        <v>0</v>
      </c>
      <c r="P887" s="20" t="str">
        <f t="shared" si="41"/>
        <v/>
      </c>
      <c r="Q887" s="63">
        <f t="shared" si="42"/>
        <v>0</v>
      </c>
    </row>
    <row r="888" spans="9:17" x14ac:dyDescent="0.25">
      <c r="I888" s="66" t="e">
        <f t="shared" si="40"/>
        <v>#DIV/0!</v>
      </c>
      <c r="J888" s="63">
        <f>_xlfn.IFNA(VLOOKUP(E888,'Bijlage ZZP'!B:M,12,FALSE),0)</f>
        <v>0</v>
      </c>
      <c r="K888" s="63">
        <f>_xlfn.IFNA(VLOOKUP(E888,'Bijlage VPT'!B:M,12,FALSE),0)</f>
        <v>0</v>
      </c>
      <c r="L888" s="63">
        <f>_xlfn.IFNA(VLOOKUP(E888,'Bijlage MPT'!B:N,13,FALSE),0)</f>
        <v>0</v>
      </c>
      <c r="M888" s="63">
        <f>_xlfn.IFNA(INDEX('Bijlage COT'!C:C,MATCH('Betaald tarief 2024'!E888,'Bijlage COT'!A:A,0)),0)</f>
        <v>0</v>
      </c>
      <c r="N888" s="63">
        <f>_xlfn.IFNA(VLOOKUP(E888,'Bijlage NBF'!B:P,15,FALSE),0)</f>
        <v>0</v>
      </c>
      <c r="O888" s="63">
        <f>IF(E888="ZMZ01",I888/(INDEX('Meerzorg gunning'!C:C,MATCH('Betaald tarief 2024'!A888,'Meerzorg gunning'!A:A,0))),MAX(J888:N888))</f>
        <v>0</v>
      </c>
      <c r="P888" s="20" t="str">
        <f t="shared" si="41"/>
        <v/>
      </c>
      <c r="Q888" s="63">
        <f t="shared" si="42"/>
        <v>0</v>
      </c>
    </row>
    <row r="889" spans="9:17" x14ac:dyDescent="0.25">
      <c r="I889" s="66" t="e">
        <f t="shared" si="40"/>
        <v>#DIV/0!</v>
      </c>
      <c r="J889" s="63">
        <f>_xlfn.IFNA(VLOOKUP(E889,'Bijlage ZZP'!B:M,12,FALSE),0)</f>
        <v>0</v>
      </c>
      <c r="K889" s="63">
        <f>_xlfn.IFNA(VLOOKUP(E889,'Bijlage VPT'!B:M,12,FALSE),0)</f>
        <v>0</v>
      </c>
      <c r="L889" s="63">
        <f>_xlfn.IFNA(VLOOKUP(E889,'Bijlage MPT'!B:N,13,FALSE),0)</f>
        <v>0</v>
      </c>
      <c r="M889" s="63">
        <f>_xlfn.IFNA(INDEX('Bijlage COT'!C:C,MATCH('Betaald tarief 2024'!E889,'Bijlage COT'!A:A,0)),0)</f>
        <v>0</v>
      </c>
      <c r="N889" s="63">
        <f>_xlfn.IFNA(VLOOKUP(E889,'Bijlage NBF'!B:P,15,FALSE),0)</f>
        <v>0</v>
      </c>
      <c r="O889" s="63">
        <f>IF(E889="ZMZ01",I889/(INDEX('Meerzorg gunning'!C:C,MATCH('Betaald tarief 2024'!A889,'Meerzorg gunning'!A:A,0))),MAX(J889:N889))</f>
        <v>0</v>
      </c>
      <c r="P889" s="20" t="str">
        <f t="shared" si="41"/>
        <v/>
      </c>
      <c r="Q889" s="63">
        <f t="shared" si="42"/>
        <v>0</v>
      </c>
    </row>
    <row r="890" spans="9:17" x14ac:dyDescent="0.25">
      <c r="I890" s="66" t="e">
        <f t="shared" si="40"/>
        <v>#DIV/0!</v>
      </c>
      <c r="J890" s="63">
        <f>_xlfn.IFNA(VLOOKUP(E890,'Bijlage ZZP'!B:M,12,FALSE),0)</f>
        <v>0</v>
      </c>
      <c r="K890" s="63">
        <f>_xlfn.IFNA(VLOOKUP(E890,'Bijlage VPT'!B:M,12,FALSE),0)</f>
        <v>0</v>
      </c>
      <c r="L890" s="63">
        <f>_xlfn.IFNA(VLOOKUP(E890,'Bijlage MPT'!B:N,13,FALSE),0)</f>
        <v>0</v>
      </c>
      <c r="M890" s="63">
        <f>_xlfn.IFNA(INDEX('Bijlage COT'!C:C,MATCH('Betaald tarief 2024'!E890,'Bijlage COT'!A:A,0)),0)</f>
        <v>0</v>
      </c>
      <c r="N890" s="63">
        <f>_xlfn.IFNA(VLOOKUP(E890,'Bijlage NBF'!B:P,15,FALSE),0)</f>
        <v>0</v>
      </c>
      <c r="O890" s="63">
        <f>IF(E890="ZMZ01",I890/(INDEX('Meerzorg gunning'!C:C,MATCH('Betaald tarief 2024'!A890,'Meerzorg gunning'!A:A,0))),MAX(J890:N890))</f>
        <v>0</v>
      </c>
      <c r="P890" s="20" t="str">
        <f t="shared" si="41"/>
        <v/>
      </c>
      <c r="Q890" s="63">
        <f t="shared" si="42"/>
        <v>0</v>
      </c>
    </row>
    <row r="891" spans="9:17" x14ac:dyDescent="0.25">
      <c r="I891" s="66" t="e">
        <f t="shared" si="40"/>
        <v>#DIV/0!</v>
      </c>
      <c r="J891" s="63">
        <f>_xlfn.IFNA(VLOOKUP(E891,'Bijlage ZZP'!B:M,12,FALSE),0)</f>
        <v>0</v>
      </c>
      <c r="K891" s="63">
        <f>_xlfn.IFNA(VLOOKUP(E891,'Bijlage VPT'!B:M,12,FALSE),0)</f>
        <v>0</v>
      </c>
      <c r="L891" s="63">
        <f>_xlfn.IFNA(VLOOKUP(E891,'Bijlage MPT'!B:N,13,FALSE),0)</f>
        <v>0</v>
      </c>
      <c r="M891" s="63">
        <f>_xlfn.IFNA(INDEX('Bijlage COT'!C:C,MATCH('Betaald tarief 2024'!E891,'Bijlage COT'!A:A,0)),0)</f>
        <v>0</v>
      </c>
      <c r="N891" s="63">
        <f>_xlfn.IFNA(VLOOKUP(E891,'Bijlage NBF'!B:P,15,FALSE),0)</f>
        <v>0</v>
      </c>
      <c r="O891" s="63">
        <f>IF(E891="ZMZ01",I891/(INDEX('Meerzorg gunning'!C:C,MATCH('Betaald tarief 2024'!A891,'Meerzorg gunning'!A:A,0))),MAX(J891:N891))</f>
        <v>0</v>
      </c>
      <c r="P891" s="20" t="str">
        <f t="shared" si="41"/>
        <v/>
      </c>
      <c r="Q891" s="63">
        <f t="shared" si="42"/>
        <v>0</v>
      </c>
    </row>
    <row r="892" spans="9:17" x14ac:dyDescent="0.25">
      <c r="I892" s="66" t="e">
        <f t="shared" si="40"/>
        <v>#DIV/0!</v>
      </c>
      <c r="J892" s="63">
        <f>_xlfn.IFNA(VLOOKUP(E892,'Bijlage ZZP'!B:M,12,FALSE),0)</f>
        <v>0</v>
      </c>
      <c r="K892" s="63">
        <f>_xlfn.IFNA(VLOOKUP(E892,'Bijlage VPT'!B:M,12,FALSE),0)</f>
        <v>0</v>
      </c>
      <c r="L892" s="63">
        <f>_xlfn.IFNA(VLOOKUP(E892,'Bijlage MPT'!B:N,13,FALSE),0)</f>
        <v>0</v>
      </c>
      <c r="M892" s="63">
        <f>_xlfn.IFNA(INDEX('Bijlage COT'!C:C,MATCH('Betaald tarief 2024'!E892,'Bijlage COT'!A:A,0)),0)</f>
        <v>0</v>
      </c>
      <c r="N892" s="63">
        <f>_xlfn.IFNA(VLOOKUP(E892,'Bijlage NBF'!B:P,15,FALSE),0)</f>
        <v>0</v>
      </c>
      <c r="O892" s="63">
        <f>IF(E892="ZMZ01",I892/(INDEX('Meerzorg gunning'!C:C,MATCH('Betaald tarief 2024'!A892,'Meerzorg gunning'!A:A,0))),MAX(J892:N892))</f>
        <v>0</v>
      </c>
      <c r="P892" s="20" t="str">
        <f t="shared" si="41"/>
        <v/>
      </c>
      <c r="Q892" s="63">
        <f t="shared" si="42"/>
        <v>0</v>
      </c>
    </row>
    <row r="893" spans="9:17" x14ac:dyDescent="0.25">
      <c r="I893" s="66" t="e">
        <f t="shared" si="40"/>
        <v>#DIV/0!</v>
      </c>
      <c r="J893" s="63">
        <f>_xlfn.IFNA(VLOOKUP(E893,'Bijlage ZZP'!B:M,12,FALSE),0)</f>
        <v>0</v>
      </c>
      <c r="K893" s="63">
        <f>_xlfn.IFNA(VLOOKUP(E893,'Bijlage VPT'!B:M,12,FALSE),0)</f>
        <v>0</v>
      </c>
      <c r="L893" s="63">
        <f>_xlfn.IFNA(VLOOKUP(E893,'Bijlage MPT'!B:N,13,FALSE),0)</f>
        <v>0</v>
      </c>
      <c r="M893" s="63">
        <f>_xlfn.IFNA(INDEX('Bijlage COT'!C:C,MATCH('Betaald tarief 2024'!E893,'Bijlage COT'!A:A,0)),0)</f>
        <v>0</v>
      </c>
      <c r="N893" s="63">
        <f>_xlfn.IFNA(VLOOKUP(E893,'Bijlage NBF'!B:P,15,FALSE),0)</f>
        <v>0</v>
      </c>
      <c r="O893" s="63">
        <f>IF(E893="ZMZ01",I893/(INDEX('Meerzorg gunning'!C:C,MATCH('Betaald tarief 2024'!A893,'Meerzorg gunning'!A:A,0))),MAX(J893:N893))</f>
        <v>0</v>
      </c>
      <c r="P893" s="20" t="str">
        <f t="shared" si="41"/>
        <v/>
      </c>
      <c r="Q893" s="63">
        <f t="shared" si="42"/>
        <v>0</v>
      </c>
    </row>
    <row r="894" spans="9:17" x14ac:dyDescent="0.25">
      <c r="I894" s="66" t="e">
        <f t="shared" si="40"/>
        <v>#DIV/0!</v>
      </c>
      <c r="J894" s="63">
        <f>_xlfn.IFNA(VLOOKUP(E894,'Bijlage ZZP'!B:M,12,FALSE),0)</f>
        <v>0</v>
      </c>
      <c r="K894" s="63">
        <f>_xlfn.IFNA(VLOOKUP(E894,'Bijlage VPT'!B:M,12,FALSE),0)</f>
        <v>0</v>
      </c>
      <c r="L894" s="63">
        <f>_xlfn.IFNA(VLOOKUP(E894,'Bijlage MPT'!B:N,13,FALSE),0)</f>
        <v>0</v>
      </c>
      <c r="M894" s="63">
        <f>_xlfn.IFNA(INDEX('Bijlage COT'!C:C,MATCH('Betaald tarief 2024'!E894,'Bijlage COT'!A:A,0)),0)</f>
        <v>0</v>
      </c>
      <c r="N894" s="63">
        <f>_xlfn.IFNA(VLOOKUP(E894,'Bijlage NBF'!B:P,15,FALSE),0)</f>
        <v>0</v>
      </c>
      <c r="O894" s="63">
        <f>IF(E894="ZMZ01",I894/(INDEX('Meerzorg gunning'!C:C,MATCH('Betaald tarief 2024'!A894,'Meerzorg gunning'!A:A,0))),MAX(J894:N894))</f>
        <v>0</v>
      </c>
      <c r="P894" s="20" t="str">
        <f t="shared" si="41"/>
        <v/>
      </c>
      <c r="Q894" s="63">
        <f t="shared" si="42"/>
        <v>0</v>
      </c>
    </row>
    <row r="895" spans="9:17" x14ac:dyDescent="0.25">
      <c r="I895" s="66" t="e">
        <f t="shared" si="40"/>
        <v>#DIV/0!</v>
      </c>
      <c r="J895" s="63">
        <f>_xlfn.IFNA(VLOOKUP(E895,'Bijlage ZZP'!B:M,12,FALSE),0)</f>
        <v>0</v>
      </c>
      <c r="K895" s="63">
        <f>_xlfn.IFNA(VLOOKUP(E895,'Bijlage VPT'!B:M,12,FALSE),0)</f>
        <v>0</v>
      </c>
      <c r="L895" s="63">
        <f>_xlfn.IFNA(VLOOKUP(E895,'Bijlage MPT'!B:N,13,FALSE),0)</f>
        <v>0</v>
      </c>
      <c r="M895" s="63">
        <f>_xlfn.IFNA(INDEX('Bijlage COT'!C:C,MATCH('Betaald tarief 2024'!E895,'Bijlage COT'!A:A,0)),0)</f>
        <v>0</v>
      </c>
      <c r="N895" s="63">
        <f>_xlfn.IFNA(VLOOKUP(E895,'Bijlage NBF'!B:P,15,FALSE),0)</f>
        <v>0</v>
      </c>
      <c r="O895" s="63">
        <f>IF(E895="ZMZ01",I895/(INDEX('Meerzorg gunning'!C:C,MATCH('Betaald tarief 2024'!A895,'Meerzorg gunning'!A:A,0))),MAX(J895:N895))</f>
        <v>0</v>
      </c>
      <c r="P895" s="20" t="str">
        <f t="shared" si="41"/>
        <v/>
      </c>
      <c r="Q895" s="63">
        <f t="shared" si="42"/>
        <v>0</v>
      </c>
    </row>
    <row r="896" spans="9:17" x14ac:dyDescent="0.25">
      <c r="I896" s="66" t="e">
        <f t="shared" si="40"/>
        <v>#DIV/0!</v>
      </c>
      <c r="J896" s="63">
        <f>_xlfn.IFNA(VLOOKUP(E896,'Bijlage ZZP'!B:M,12,FALSE),0)</f>
        <v>0</v>
      </c>
      <c r="K896" s="63">
        <f>_xlfn.IFNA(VLOOKUP(E896,'Bijlage VPT'!B:M,12,FALSE),0)</f>
        <v>0</v>
      </c>
      <c r="L896" s="63">
        <f>_xlfn.IFNA(VLOOKUP(E896,'Bijlage MPT'!B:N,13,FALSE),0)</f>
        <v>0</v>
      </c>
      <c r="M896" s="63">
        <f>_xlfn.IFNA(INDEX('Bijlage COT'!C:C,MATCH('Betaald tarief 2024'!E896,'Bijlage COT'!A:A,0)),0)</f>
        <v>0</v>
      </c>
      <c r="N896" s="63">
        <f>_xlfn.IFNA(VLOOKUP(E896,'Bijlage NBF'!B:P,15,FALSE),0)</f>
        <v>0</v>
      </c>
      <c r="O896" s="63">
        <f>IF(E896="ZMZ01",I896/(INDEX('Meerzorg gunning'!C:C,MATCH('Betaald tarief 2024'!A896,'Meerzorg gunning'!A:A,0))),MAX(J896:N896))</f>
        <v>0</v>
      </c>
      <c r="P896" s="20" t="str">
        <f t="shared" si="41"/>
        <v/>
      </c>
      <c r="Q896" s="63">
        <f t="shared" si="42"/>
        <v>0</v>
      </c>
    </row>
    <row r="897" spans="9:17" x14ac:dyDescent="0.25">
      <c r="I897" s="66" t="e">
        <f t="shared" si="40"/>
        <v>#DIV/0!</v>
      </c>
      <c r="J897" s="63">
        <f>_xlfn.IFNA(VLOOKUP(E897,'Bijlage ZZP'!B:M,12,FALSE),0)</f>
        <v>0</v>
      </c>
      <c r="K897" s="63">
        <f>_xlfn.IFNA(VLOOKUP(E897,'Bijlage VPT'!B:M,12,FALSE),0)</f>
        <v>0</v>
      </c>
      <c r="L897" s="63">
        <f>_xlfn.IFNA(VLOOKUP(E897,'Bijlage MPT'!B:N,13,FALSE),0)</f>
        <v>0</v>
      </c>
      <c r="M897" s="63">
        <f>_xlfn.IFNA(INDEX('Bijlage COT'!C:C,MATCH('Betaald tarief 2024'!E897,'Bijlage COT'!A:A,0)),0)</f>
        <v>0</v>
      </c>
      <c r="N897" s="63">
        <f>_xlfn.IFNA(VLOOKUP(E897,'Bijlage NBF'!B:P,15,FALSE),0)</f>
        <v>0</v>
      </c>
      <c r="O897" s="63">
        <f>IF(E897="ZMZ01",I897/(INDEX('Meerzorg gunning'!C:C,MATCH('Betaald tarief 2024'!A897,'Meerzorg gunning'!A:A,0))),MAX(J897:N897))</f>
        <v>0</v>
      </c>
      <c r="P897" s="20" t="str">
        <f t="shared" si="41"/>
        <v/>
      </c>
      <c r="Q897" s="63">
        <f t="shared" si="42"/>
        <v>0</v>
      </c>
    </row>
    <row r="898" spans="9:17" x14ac:dyDescent="0.25">
      <c r="I898" s="66" t="e">
        <f t="shared" ref="I898:I961" si="43">G898/H898</f>
        <v>#DIV/0!</v>
      </c>
      <c r="J898" s="63">
        <f>_xlfn.IFNA(VLOOKUP(E898,'Bijlage ZZP'!B:M,12,FALSE),0)</f>
        <v>0</v>
      </c>
      <c r="K898" s="63">
        <f>_xlfn.IFNA(VLOOKUP(E898,'Bijlage VPT'!B:M,12,FALSE),0)</f>
        <v>0</v>
      </c>
      <c r="L898" s="63">
        <f>_xlfn.IFNA(VLOOKUP(E898,'Bijlage MPT'!B:N,13,FALSE),0)</f>
        <v>0</v>
      </c>
      <c r="M898" s="63">
        <f>_xlfn.IFNA(INDEX('Bijlage COT'!C:C,MATCH('Betaald tarief 2024'!E898,'Bijlage COT'!A:A,0)),0)</f>
        <v>0</v>
      </c>
      <c r="N898" s="63">
        <f>_xlfn.IFNA(VLOOKUP(E898,'Bijlage NBF'!B:P,15,FALSE),0)</f>
        <v>0</v>
      </c>
      <c r="O898" s="63">
        <f>IF(E898="ZMZ01",I898/(INDEX('Meerzorg gunning'!C:C,MATCH('Betaald tarief 2024'!A898,'Meerzorg gunning'!A:A,0))),MAX(J898:N898))</f>
        <v>0</v>
      </c>
      <c r="P898" s="20" t="str">
        <f t="shared" ref="P898:P961" si="44">IFERROR((I898/O898),"")</f>
        <v/>
      </c>
      <c r="Q898" s="63">
        <f t="shared" si="42"/>
        <v>0</v>
      </c>
    </row>
    <row r="899" spans="9:17" x14ac:dyDescent="0.25">
      <c r="I899" s="66" t="e">
        <f t="shared" si="43"/>
        <v>#DIV/0!</v>
      </c>
      <c r="J899" s="63">
        <f>_xlfn.IFNA(VLOOKUP(E899,'Bijlage ZZP'!B:M,12,FALSE),0)</f>
        <v>0</v>
      </c>
      <c r="K899" s="63">
        <f>_xlfn.IFNA(VLOOKUP(E899,'Bijlage VPT'!B:M,12,FALSE),0)</f>
        <v>0</v>
      </c>
      <c r="L899" s="63">
        <f>_xlfn.IFNA(VLOOKUP(E899,'Bijlage MPT'!B:N,13,FALSE),0)</f>
        <v>0</v>
      </c>
      <c r="M899" s="63">
        <f>_xlfn.IFNA(INDEX('Bijlage COT'!C:C,MATCH('Betaald tarief 2024'!E899,'Bijlage COT'!A:A,0)),0)</f>
        <v>0</v>
      </c>
      <c r="N899" s="63">
        <f>_xlfn.IFNA(VLOOKUP(E899,'Bijlage NBF'!B:P,15,FALSE),0)</f>
        <v>0</v>
      </c>
      <c r="O899" s="63">
        <f>IF(E899="ZMZ01",I899/(INDEX('Meerzorg gunning'!C:C,MATCH('Betaald tarief 2024'!A899,'Meerzorg gunning'!A:A,0))),MAX(J899:N899))</f>
        <v>0</v>
      </c>
      <c r="P899" s="20" t="str">
        <f t="shared" si="44"/>
        <v/>
      </c>
      <c r="Q899" s="63">
        <f t="shared" ref="Q899:Q962" si="45">O899*H899</f>
        <v>0</v>
      </c>
    </row>
    <row r="900" spans="9:17" x14ac:dyDescent="0.25">
      <c r="I900" s="66" t="e">
        <f t="shared" si="43"/>
        <v>#DIV/0!</v>
      </c>
      <c r="J900" s="63">
        <f>_xlfn.IFNA(VLOOKUP(E900,'Bijlage ZZP'!B:M,12,FALSE),0)</f>
        <v>0</v>
      </c>
      <c r="K900" s="63">
        <f>_xlfn.IFNA(VLOOKUP(E900,'Bijlage VPT'!B:M,12,FALSE),0)</f>
        <v>0</v>
      </c>
      <c r="L900" s="63">
        <f>_xlfn.IFNA(VLOOKUP(E900,'Bijlage MPT'!B:N,13,FALSE),0)</f>
        <v>0</v>
      </c>
      <c r="M900" s="63">
        <f>_xlfn.IFNA(INDEX('Bijlage COT'!C:C,MATCH('Betaald tarief 2024'!E900,'Bijlage COT'!A:A,0)),0)</f>
        <v>0</v>
      </c>
      <c r="N900" s="63">
        <f>_xlfn.IFNA(VLOOKUP(E900,'Bijlage NBF'!B:P,15,FALSE),0)</f>
        <v>0</v>
      </c>
      <c r="O900" s="63">
        <f>IF(E900="ZMZ01",I900/(INDEX('Meerzorg gunning'!C:C,MATCH('Betaald tarief 2024'!A900,'Meerzorg gunning'!A:A,0))),MAX(J900:N900))</f>
        <v>0</v>
      </c>
      <c r="P900" s="20" t="str">
        <f t="shared" si="44"/>
        <v/>
      </c>
      <c r="Q900" s="63">
        <f t="shared" si="45"/>
        <v>0</v>
      </c>
    </row>
    <row r="901" spans="9:17" x14ac:dyDescent="0.25">
      <c r="I901" s="66" t="e">
        <f t="shared" si="43"/>
        <v>#DIV/0!</v>
      </c>
      <c r="J901" s="63">
        <f>_xlfn.IFNA(VLOOKUP(E901,'Bijlage ZZP'!B:M,12,FALSE),0)</f>
        <v>0</v>
      </c>
      <c r="K901" s="63">
        <f>_xlfn.IFNA(VLOOKUP(E901,'Bijlage VPT'!B:M,12,FALSE),0)</f>
        <v>0</v>
      </c>
      <c r="L901" s="63">
        <f>_xlfn.IFNA(VLOOKUP(E901,'Bijlage MPT'!B:N,13,FALSE),0)</f>
        <v>0</v>
      </c>
      <c r="M901" s="63">
        <f>_xlfn.IFNA(INDEX('Bijlage COT'!C:C,MATCH('Betaald tarief 2024'!E901,'Bijlage COT'!A:A,0)),0)</f>
        <v>0</v>
      </c>
      <c r="N901" s="63">
        <f>_xlfn.IFNA(VLOOKUP(E901,'Bijlage NBF'!B:P,15,FALSE),0)</f>
        <v>0</v>
      </c>
      <c r="O901" s="63">
        <f>IF(E901="ZMZ01",I901/(INDEX('Meerzorg gunning'!C:C,MATCH('Betaald tarief 2024'!A901,'Meerzorg gunning'!A:A,0))),MAX(J901:N901))</f>
        <v>0</v>
      </c>
      <c r="P901" s="20" t="str">
        <f t="shared" si="44"/>
        <v/>
      </c>
      <c r="Q901" s="63">
        <f t="shared" si="45"/>
        <v>0</v>
      </c>
    </row>
    <row r="902" spans="9:17" x14ac:dyDescent="0.25">
      <c r="I902" s="66" t="e">
        <f t="shared" si="43"/>
        <v>#DIV/0!</v>
      </c>
      <c r="J902" s="63">
        <f>_xlfn.IFNA(VLOOKUP(E902,'Bijlage ZZP'!B:M,12,FALSE),0)</f>
        <v>0</v>
      </c>
      <c r="K902" s="63">
        <f>_xlfn.IFNA(VLOOKUP(E902,'Bijlage VPT'!B:M,12,FALSE),0)</f>
        <v>0</v>
      </c>
      <c r="L902" s="63">
        <f>_xlfn.IFNA(VLOOKUP(E902,'Bijlage MPT'!B:N,13,FALSE),0)</f>
        <v>0</v>
      </c>
      <c r="M902" s="63">
        <f>_xlfn.IFNA(INDEX('Bijlage COT'!C:C,MATCH('Betaald tarief 2024'!E902,'Bijlage COT'!A:A,0)),0)</f>
        <v>0</v>
      </c>
      <c r="N902" s="63">
        <f>_xlfn.IFNA(VLOOKUP(E902,'Bijlage NBF'!B:P,15,FALSE),0)</f>
        <v>0</v>
      </c>
      <c r="O902" s="63">
        <f>IF(E902="ZMZ01",I902/(INDEX('Meerzorg gunning'!C:C,MATCH('Betaald tarief 2024'!A902,'Meerzorg gunning'!A:A,0))),MAX(J902:N902))</f>
        <v>0</v>
      </c>
      <c r="P902" s="20" t="str">
        <f t="shared" si="44"/>
        <v/>
      </c>
      <c r="Q902" s="63">
        <f t="shared" si="45"/>
        <v>0</v>
      </c>
    </row>
    <row r="903" spans="9:17" x14ac:dyDescent="0.25">
      <c r="I903" s="66" t="e">
        <f t="shared" si="43"/>
        <v>#DIV/0!</v>
      </c>
      <c r="J903" s="63">
        <f>_xlfn.IFNA(VLOOKUP(E903,'Bijlage ZZP'!B:M,12,FALSE),0)</f>
        <v>0</v>
      </c>
      <c r="K903" s="63">
        <f>_xlfn.IFNA(VLOOKUP(E903,'Bijlage VPT'!B:M,12,FALSE),0)</f>
        <v>0</v>
      </c>
      <c r="L903" s="63">
        <f>_xlfn.IFNA(VLOOKUP(E903,'Bijlage MPT'!B:N,13,FALSE),0)</f>
        <v>0</v>
      </c>
      <c r="M903" s="63">
        <f>_xlfn.IFNA(INDEX('Bijlage COT'!C:C,MATCH('Betaald tarief 2024'!E903,'Bijlage COT'!A:A,0)),0)</f>
        <v>0</v>
      </c>
      <c r="N903" s="63">
        <f>_xlfn.IFNA(VLOOKUP(E903,'Bijlage NBF'!B:P,15,FALSE),0)</f>
        <v>0</v>
      </c>
      <c r="O903" s="63">
        <f>IF(E903="ZMZ01",I903/(INDEX('Meerzorg gunning'!C:C,MATCH('Betaald tarief 2024'!A903,'Meerzorg gunning'!A:A,0))),MAX(J903:N903))</f>
        <v>0</v>
      </c>
      <c r="P903" s="20" t="str">
        <f t="shared" si="44"/>
        <v/>
      </c>
      <c r="Q903" s="63">
        <f t="shared" si="45"/>
        <v>0</v>
      </c>
    </row>
    <row r="904" spans="9:17" x14ac:dyDescent="0.25">
      <c r="I904" s="66" t="e">
        <f t="shared" si="43"/>
        <v>#DIV/0!</v>
      </c>
      <c r="J904" s="63">
        <f>_xlfn.IFNA(VLOOKUP(E904,'Bijlage ZZP'!B:M,12,FALSE),0)</f>
        <v>0</v>
      </c>
      <c r="K904" s="63">
        <f>_xlfn.IFNA(VLOOKUP(E904,'Bijlage VPT'!B:M,12,FALSE),0)</f>
        <v>0</v>
      </c>
      <c r="L904" s="63">
        <f>_xlfn.IFNA(VLOOKUP(E904,'Bijlage MPT'!B:N,13,FALSE),0)</f>
        <v>0</v>
      </c>
      <c r="M904" s="63">
        <f>_xlfn.IFNA(INDEX('Bijlage COT'!C:C,MATCH('Betaald tarief 2024'!E904,'Bijlage COT'!A:A,0)),0)</f>
        <v>0</v>
      </c>
      <c r="N904" s="63">
        <f>_xlfn.IFNA(VLOOKUP(E904,'Bijlage NBF'!B:P,15,FALSE),0)</f>
        <v>0</v>
      </c>
      <c r="O904" s="63">
        <f>IF(E904="ZMZ01",I904/(INDEX('Meerzorg gunning'!C:C,MATCH('Betaald tarief 2024'!A904,'Meerzorg gunning'!A:A,0))),MAX(J904:N904))</f>
        <v>0</v>
      </c>
      <c r="P904" s="20" t="str">
        <f t="shared" si="44"/>
        <v/>
      </c>
      <c r="Q904" s="63">
        <f t="shared" si="45"/>
        <v>0</v>
      </c>
    </row>
    <row r="905" spans="9:17" x14ac:dyDescent="0.25">
      <c r="I905" s="66" t="e">
        <f t="shared" si="43"/>
        <v>#DIV/0!</v>
      </c>
      <c r="J905" s="63">
        <f>_xlfn.IFNA(VLOOKUP(E905,'Bijlage ZZP'!B:M,12,FALSE),0)</f>
        <v>0</v>
      </c>
      <c r="K905" s="63">
        <f>_xlfn.IFNA(VLOOKUP(E905,'Bijlage VPT'!B:M,12,FALSE),0)</f>
        <v>0</v>
      </c>
      <c r="L905" s="63">
        <f>_xlfn.IFNA(VLOOKUP(E905,'Bijlage MPT'!B:N,13,FALSE),0)</f>
        <v>0</v>
      </c>
      <c r="M905" s="63">
        <f>_xlfn.IFNA(INDEX('Bijlage COT'!C:C,MATCH('Betaald tarief 2024'!E905,'Bijlage COT'!A:A,0)),0)</f>
        <v>0</v>
      </c>
      <c r="N905" s="63">
        <f>_xlfn.IFNA(VLOOKUP(E905,'Bijlage NBF'!B:P,15,FALSE),0)</f>
        <v>0</v>
      </c>
      <c r="O905" s="63">
        <f>IF(E905="ZMZ01",I905/(INDEX('Meerzorg gunning'!C:C,MATCH('Betaald tarief 2024'!A905,'Meerzorg gunning'!A:A,0))),MAX(J905:N905))</f>
        <v>0</v>
      </c>
      <c r="P905" s="20" t="str">
        <f t="shared" si="44"/>
        <v/>
      </c>
      <c r="Q905" s="63">
        <f t="shared" si="45"/>
        <v>0</v>
      </c>
    </row>
    <row r="906" spans="9:17" x14ac:dyDescent="0.25">
      <c r="I906" s="66" t="e">
        <f t="shared" si="43"/>
        <v>#DIV/0!</v>
      </c>
      <c r="J906" s="63">
        <f>_xlfn.IFNA(VLOOKUP(E906,'Bijlage ZZP'!B:M,12,FALSE),0)</f>
        <v>0</v>
      </c>
      <c r="K906" s="63">
        <f>_xlfn.IFNA(VLOOKUP(E906,'Bijlage VPT'!B:M,12,FALSE),0)</f>
        <v>0</v>
      </c>
      <c r="L906" s="63">
        <f>_xlfn.IFNA(VLOOKUP(E906,'Bijlage MPT'!B:N,13,FALSE),0)</f>
        <v>0</v>
      </c>
      <c r="M906" s="63">
        <f>_xlfn.IFNA(INDEX('Bijlage COT'!C:C,MATCH('Betaald tarief 2024'!E906,'Bijlage COT'!A:A,0)),0)</f>
        <v>0</v>
      </c>
      <c r="N906" s="63">
        <f>_xlfn.IFNA(VLOOKUP(E906,'Bijlage NBF'!B:P,15,FALSE),0)</f>
        <v>0</v>
      </c>
      <c r="O906" s="63">
        <f>IF(E906="ZMZ01",I906/(INDEX('Meerzorg gunning'!C:C,MATCH('Betaald tarief 2024'!A906,'Meerzorg gunning'!A:A,0))),MAX(J906:N906))</f>
        <v>0</v>
      </c>
      <c r="P906" s="20" t="str">
        <f t="shared" si="44"/>
        <v/>
      </c>
      <c r="Q906" s="63">
        <f t="shared" si="45"/>
        <v>0</v>
      </c>
    </row>
    <row r="907" spans="9:17" x14ac:dyDescent="0.25">
      <c r="I907" s="66" t="e">
        <f t="shared" si="43"/>
        <v>#DIV/0!</v>
      </c>
      <c r="J907" s="63">
        <f>_xlfn.IFNA(VLOOKUP(E907,'Bijlage ZZP'!B:M,12,FALSE),0)</f>
        <v>0</v>
      </c>
      <c r="K907" s="63">
        <f>_xlfn.IFNA(VLOOKUP(E907,'Bijlage VPT'!B:M,12,FALSE),0)</f>
        <v>0</v>
      </c>
      <c r="L907" s="63">
        <f>_xlfn.IFNA(VLOOKUP(E907,'Bijlage MPT'!B:N,13,FALSE),0)</f>
        <v>0</v>
      </c>
      <c r="M907" s="63">
        <f>_xlfn.IFNA(INDEX('Bijlage COT'!C:C,MATCH('Betaald tarief 2024'!E907,'Bijlage COT'!A:A,0)),0)</f>
        <v>0</v>
      </c>
      <c r="N907" s="63">
        <f>_xlfn.IFNA(VLOOKUP(E907,'Bijlage NBF'!B:P,15,FALSE),0)</f>
        <v>0</v>
      </c>
      <c r="O907" s="63">
        <f>IF(E907="ZMZ01",I907/(INDEX('Meerzorg gunning'!C:C,MATCH('Betaald tarief 2024'!A907,'Meerzorg gunning'!A:A,0))),MAX(J907:N907))</f>
        <v>0</v>
      </c>
      <c r="P907" s="20" t="str">
        <f t="shared" si="44"/>
        <v/>
      </c>
      <c r="Q907" s="63">
        <f t="shared" si="45"/>
        <v>0</v>
      </c>
    </row>
    <row r="908" spans="9:17" x14ac:dyDescent="0.25">
      <c r="I908" s="66" t="e">
        <f t="shared" si="43"/>
        <v>#DIV/0!</v>
      </c>
      <c r="J908" s="63">
        <f>_xlfn.IFNA(VLOOKUP(E908,'Bijlage ZZP'!B:M,12,FALSE),0)</f>
        <v>0</v>
      </c>
      <c r="K908" s="63">
        <f>_xlfn.IFNA(VLOOKUP(E908,'Bijlage VPT'!B:M,12,FALSE),0)</f>
        <v>0</v>
      </c>
      <c r="L908" s="63">
        <f>_xlfn.IFNA(VLOOKUP(E908,'Bijlage MPT'!B:N,13,FALSE),0)</f>
        <v>0</v>
      </c>
      <c r="M908" s="63">
        <f>_xlfn.IFNA(INDEX('Bijlage COT'!C:C,MATCH('Betaald tarief 2024'!E908,'Bijlage COT'!A:A,0)),0)</f>
        <v>0</v>
      </c>
      <c r="N908" s="63">
        <f>_xlfn.IFNA(VLOOKUP(E908,'Bijlage NBF'!B:P,15,FALSE),0)</f>
        <v>0</v>
      </c>
      <c r="O908" s="63">
        <f>IF(E908="ZMZ01",I908/(INDEX('Meerzorg gunning'!C:C,MATCH('Betaald tarief 2024'!A908,'Meerzorg gunning'!A:A,0))),MAX(J908:N908))</f>
        <v>0</v>
      </c>
      <c r="P908" s="20" t="str">
        <f t="shared" si="44"/>
        <v/>
      </c>
      <c r="Q908" s="63">
        <f t="shared" si="45"/>
        <v>0</v>
      </c>
    </row>
    <row r="909" spans="9:17" x14ac:dyDescent="0.25">
      <c r="I909" s="66" t="e">
        <f t="shared" si="43"/>
        <v>#DIV/0!</v>
      </c>
      <c r="J909" s="63">
        <f>_xlfn.IFNA(VLOOKUP(E909,'Bijlage ZZP'!B:M,12,FALSE),0)</f>
        <v>0</v>
      </c>
      <c r="K909" s="63">
        <f>_xlfn.IFNA(VLOOKUP(E909,'Bijlage VPT'!B:M,12,FALSE),0)</f>
        <v>0</v>
      </c>
      <c r="L909" s="63">
        <f>_xlfn.IFNA(VLOOKUP(E909,'Bijlage MPT'!B:N,13,FALSE),0)</f>
        <v>0</v>
      </c>
      <c r="M909" s="63">
        <f>_xlfn.IFNA(INDEX('Bijlage COT'!C:C,MATCH('Betaald tarief 2024'!E909,'Bijlage COT'!A:A,0)),0)</f>
        <v>0</v>
      </c>
      <c r="N909" s="63">
        <f>_xlfn.IFNA(VLOOKUP(E909,'Bijlage NBF'!B:P,15,FALSE),0)</f>
        <v>0</v>
      </c>
      <c r="O909" s="63">
        <f>IF(E909="ZMZ01",I909/(INDEX('Meerzorg gunning'!C:C,MATCH('Betaald tarief 2024'!A909,'Meerzorg gunning'!A:A,0))),MAX(J909:N909))</f>
        <v>0</v>
      </c>
      <c r="P909" s="20" t="str">
        <f t="shared" si="44"/>
        <v/>
      </c>
      <c r="Q909" s="63">
        <f t="shared" si="45"/>
        <v>0</v>
      </c>
    </row>
    <row r="910" spans="9:17" x14ac:dyDescent="0.25">
      <c r="I910" s="66" t="e">
        <f t="shared" si="43"/>
        <v>#DIV/0!</v>
      </c>
      <c r="J910" s="63">
        <f>_xlfn.IFNA(VLOOKUP(E910,'Bijlage ZZP'!B:M,12,FALSE),0)</f>
        <v>0</v>
      </c>
      <c r="K910" s="63">
        <f>_xlfn.IFNA(VLOOKUP(E910,'Bijlage VPT'!B:M,12,FALSE),0)</f>
        <v>0</v>
      </c>
      <c r="L910" s="63">
        <f>_xlfn.IFNA(VLOOKUP(E910,'Bijlage MPT'!B:N,13,FALSE),0)</f>
        <v>0</v>
      </c>
      <c r="M910" s="63">
        <f>_xlfn.IFNA(INDEX('Bijlage COT'!C:C,MATCH('Betaald tarief 2024'!E910,'Bijlage COT'!A:A,0)),0)</f>
        <v>0</v>
      </c>
      <c r="N910" s="63">
        <f>_xlfn.IFNA(VLOOKUP(E910,'Bijlage NBF'!B:P,15,FALSE),0)</f>
        <v>0</v>
      </c>
      <c r="O910" s="63">
        <f>IF(E910="ZMZ01",I910/(INDEX('Meerzorg gunning'!C:C,MATCH('Betaald tarief 2024'!A910,'Meerzorg gunning'!A:A,0))),MAX(J910:N910))</f>
        <v>0</v>
      </c>
      <c r="P910" s="20" t="str">
        <f t="shared" si="44"/>
        <v/>
      </c>
      <c r="Q910" s="63">
        <f t="shared" si="45"/>
        <v>0</v>
      </c>
    </row>
    <row r="911" spans="9:17" x14ac:dyDescent="0.25">
      <c r="I911" s="66" t="e">
        <f t="shared" si="43"/>
        <v>#DIV/0!</v>
      </c>
      <c r="J911" s="63">
        <f>_xlfn.IFNA(VLOOKUP(E911,'Bijlage ZZP'!B:M,12,FALSE),0)</f>
        <v>0</v>
      </c>
      <c r="K911" s="63">
        <f>_xlfn.IFNA(VLOOKUP(E911,'Bijlage VPT'!B:M,12,FALSE),0)</f>
        <v>0</v>
      </c>
      <c r="L911" s="63">
        <f>_xlfn.IFNA(VLOOKUP(E911,'Bijlage MPT'!B:N,13,FALSE),0)</f>
        <v>0</v>
      </c>
      <c r="M911" s="63">
        <f>_xlfn.IFNA(INDEX('Bijlage COT'!C:C,MATCH('Betaald tarief 2024'!E911,'Bijlage COT'!A:A,0)),0)</f>
        <v>0</v>
      </c>
      <c r="N911" s="63">
        <f>_xlfn.IFNA(VLOOKUP(E911,'Bijlage NBF'!B:P,15,FALSE),0)</f>
        <v>0</v>
      </c>
      <c r="O911" s="63">
        <f>IF(E911="ZMZ01",I911/(INDEX('Meerzorg gunning'!C:C,MATCH('Betaald tarief 2024'!A911,'Meerzorg gunning'!A:A,0))),MAX(J911:N911))</f>
        <v>0</v>
      </c>
      <c r="P911" s="20" t="str">
        <f t="shared" si="44"/>
        <v/>
      </c>
      <c r="Q911" s="63">
        <f t="shared" si="45"/>
        <v>0</v>
      </c>
    </row>
    <row r="912" spans="9:17" x14ac:dyDescent="0.25">
      <c r="I912" s="66" t="e">
        <f t="shared" si="43"/>
        <v>#DIV/0!</v>
      </c>
      <c r="J912" s="63">
        <f>_xlfn.IFNA(VLOOKUP(E912,'Bijlage ZZP'!B:M,12,FALSE),0)</f>
        <v>0</v>
      </c>
      <c r="K912" s="63">
        <f>_xlfn.IFNA(VLOOKUP(E912,'Bijlage VPT'!B:M,12,FALSE),0)</f>
        <v>0</v>
      </c>
      <c r="L912" s="63">
        <f>_xlfn.IFNA(VLOOKUP(E912,'Bijlage MPT'!B:N,13,FALSE),0)</f>
        <v>0</v>
      </c>
      <c r="M912" s="63">
        <f>_xlfn.IFNA(INDEX('Bijlage COT'!C:C,MATCH('Betaald tarief 2024'!E912,'Bijlage COT'!A:A,0)),0)</f>
        <v>0</v>
      </c>
      <c r="N912" s="63">
        <f>_xlfn.IFNA(VLOOKUP(E912,'Bijlage NBF'!B:P,15,FALSE),0)</f>
        <v>0</v>
      </c>
      <c r="O912" s="63">
        <f>IF(E912="ZMZ01",I912/(INDEX('Meerzorg gunning'!C:C,MATCH('Betaald tarief 2024'!A912,'Meerzorg gunning'!A:A,0))),MAX(J912:N912))</f>
        <v>0</v>
      </c>
      <c r="P912" s="20" t="str">
        <f t="shared" si="44"/>
        <v/>
      </c>
      <c r="Q912" s="63">
        <f t="shared" si="45"/>
        <v>0</v>
      </c>
    </row>
    <row r="913" spans="9:17" x14ac:dyDescent="0.25">
      <c r="I913" s="66" t="e">
        <f t="shared" si="43"/>
        <v>#DIV/0!</v>
      </c>
      <c r="J913" s="63">
        <f>_xlfn.IFNA(VLOOKUP(E913,'Bijlage ZZP'!B:M,12,FALSE),0)</f>
        <v>0</v>
      </c>
      <c r="K913" s="63">
        <f>_xlfn.IFNA(VLOOKUP(E913,'Bijlage VPT'!B:M,12,FALSE),0)</f>
        <v>0</v>
      </c>
      <c r="L913" s="63">
        <f>_xlfn.IFNA(VLOOKUP(E913,'Bijlage MPT'!B:N,13,FALSE),0)</f>
        <v>0</v>
      </c>
      <c r="M913" s="63">
        <f>_xlfn.IFNA(INDEX('Bijlage COT'!C:C,MATCH('Betaald tarief 2024'!E913,'Bijlage COT'!A:A,0)),0)</f>
        <v>0</v>
      </c>
      <c r="N913" s="63">
        <f>_xlfn.IFNA(VLOOKUP(E913,'Bijlage NBF'!B:P,15,FALSE),0)</f>
        <v>0</v>
      </c>
      <c r="O913" s="63">
        <f>IF(E913="ZMZ01",I913/(INDEX('Meerzorg gunning'!C:C,MATCH('Betaald tarief 2024'!A913,'Meerzorg gunning'!A:A,0))),MAX(J913:N913))</f>
        <v>0</v>
      </c>
      <c r="P913" s="20" t="str">
        <f t="shared" si="44"/>
        <v/>
      </c>
      <c r="Q913" s="63">
        <f t="shared" si="45"/>
        <v>0</v>
      </c>
    </row>
    <row r="914" spans="9:17" x14ac:dyDescent="0.25">
      <c r="I914" s="66" t="e">
        <f t="shared" si="43"/>
        <v>#DIV/0!</v>
      </c>
      <c r="J914" s="63">
        <f>_xlfn.IFNA(VLOOKUP(E914,'Bijlage ZZP'!B:M,12,FALSE),0)</f>
        <v>0</v>
      </c>
      <c r="K914" s="63">
        <f>_xlfn.IFNA(VLOOKUP(E914,'Bijlage VPT'!B:M,12,FALSE),0)</f>
        <v>0</v>
      </c>
      <c r="L914" s="63">
        <f>_xlfn.IFNA(VLOOKUP(E914,'Bijlage MPT'!B:N,13,FALSE),0)</f>
        <v>0</v>
      </c>
      <c r="M914" s="63">
        <f>_xlfn.IFNA(INDEX('Bijlage COT'!C:C,MATCH('Betaald tarief 2024'!E914,'Bijlage COT'!A:A,0)),0)</f>
        <v>0</v>
      </c>
      <c r="N914" s="63">
        <f>_xlfn.IFNA(VLOOKUP(E914,'Bijlage NBF'!B:P,15,FALSE),0)</f>
        <v>0</v>
      </c>
      <c r="O914" s="63">
        <f>IF(E914="ZMZ01",I914/(INDEX('Meerzorg gunning'!C:C,MATCH('Betaald tarief 2024'!A914,'Meerzorg gunning'!A:A,0))),MAX(J914:N914))</f>
        <v>0</v>
      </c>
      <c r="P914" s="20" t="str">
        <f t="shared" si="44"/>
        <v/>
      </c>
      <c r="Q914" s="63">
        <f t="shared" si="45"/>
        <v>0</v>
      </c>
    </row>
    <row r="915" spans="9:17" x14ac:dyDescent="0.25">
      <c r="I915" s="66" t="e">
        <f t="shared" si="43"/>
        <v>#DIV/0!</v>
      </c>
      <c r="J915" s="63">
        <f>_xlfn.IFNA(VLOOKUP(E915,'Bijlage ZZP'!B:M,12,FALSE),0)</f>
        <v>0</v>
      </c>
      <c r="K915" s="63">
        <f>_xlfn.IFNA(VLOOKUP(E915,'Bijlage VPT'!B:M,12,FALSE),0)</f>
        <v>0</v>
      </c>
      <c r="L915" s="63">
        <f>_xlfn.IFNA(VLOOKUP(E915,'Bijlage MPT'!B:N,13,FALSE),0)</f>
        <v>0</v>
      </c>
      <c r="M915" s="63">
        <f>_xlfn.IFNA(INDEX('Bijlage COT'!C:C,MATCH('Betaald tarief 2024'!E915,'Bijlage COT'!A:A,0)),0)</f>
        <v>0</v>
      </c>
      <c r="N915" s="63">
        <f>_xlfn.IFNA(VLOOKUP(E915,'Bijlage NBF'!B:P,15,FALSE),0)</f>
        <v>0</v>
      </c>
      <c r="O915" s="63">
        <f>IF(E915="ZMZ01",I915/(INDEX('Meerzorg gunning'!C:C,MATCH('Betaald tarief 2024'!A915,'Meerzorg gunning'!A:A,0))),MAX(J915:N915))</f>
        <v>0</v>
      </c>
      <c r="P915" s="20" t="str">
        <f t="shared" si="44"/>
        <v/>
      </c>
      <c r="Q915" s="63">
        <f t="shared" si="45"/>
        <v>0</v>
      </c>
    </row>
    <row r="916" spans="9:17" x14ac:dyDescent="0.25">
      <c r="I916" s="66" t="e">
        <f t="shared" si="43"/>
        <v>#DIV/0!</v>
      </c>
      <c r="J916" s="63">
        <f>_xlfn.IFNA(VLOOKUP(E916,'Bijlage ZZP'!B:M,12,FALSE),0)</f>
        <v>0</v>
      </c>
      <c r="K916" s="63">
        <f>_xlfn.IFNA(VLOOKUP(E916,'Bijlage VPT'!B:M,12,FALSE),0)</f>
        <v>0</v>
      </c>
      <c r="L916" s="63">
        <f>_xlfn.IFNA(VLOOKUP(E916,'Bijlage MPT'!B:N,13,FALSE),0)</f>
        <v>0</v>
      </c>
      <c r="M916" s="63">
        <f>_xlfn.IFNA(INDEX('Bijlage COT'!C:C,MATCH('Betaald tarief 2024'!E916,'Bijlage COT'!A:A,0)),0)</f>
        <v>0</v>
      </c>
      <c r="N916" s="63">
        <f>_xlfn.IFNA(VLOOKUP(E916,'Bijlage NBF'!B:P,15,FALSE),0)</f>
        <v>0</v>
      </c>
      <c r="O916" s="63">
        <f>IF(E916="ZMZ01",I916/(INDEX('Meerzorg gunning'!C:C,MATCH('Betaald tarief 2024'!A916,'Meerzorg gunning'!A:A,0))),MAX(J916:N916))</f>
        <v>0</v>
      </c>
      <c r="P916" s="20" t="str">
        <f t="shared" si="44"/>
        <v/>
      </c>
      <c r="Q916" s="63">
        <f t="shared" si="45"/>
        <v>0</v>
      </c>
    </row>
    <row r="917" spans="9:17" x14ac:dyDescent="0.25">
      <c r="I917" s="66" t="e">
        <f t="shared" si="43"/>
        <v>#DIV/0!</v>
      </c>
      <c r="J917" s="63">
        <f>_xlfn.IFNA(VLOOKUP(E917,'Bijlage ZZP'!B:M,12,FALSE),0)</f>
        <v>0</v>
      </c>
      <c r="K917" s="63">
        <f>_xlfn.IFNA(VLOOKUP(E917,'Bijlage VPT'!B:M,12,FALSE),0)</f>
        <v>0</v>
      </c>
      <c r="L917" s="63">
        <f>_xlfn.IFNA(VLOOKUP(E917,'Bijlage MPT'!B:N,13,FALSE),0)</f>
        <v>0</v>
      </c>
      <c r="M917" s="63">
        <f>_xlfn.IFNA(INDEX('Bijlage COT'!C:C,MATCH('Betaald tarief 2024'!E917,'Bijlage COT'!A:A,0)),0)</f>
        <v>0</v>
      </c>
      <c r="N917" s="63">
        <f>_xlfn.IFNA(VLOOKUP(E917,'Bijlage NBF'!B:P,15,FALSE),0)</f>
        <v>0</v>
      </c>
      <c r="O917" s="63">
        <f>IF(E917="ZMZ01",I917/(INDEX('Meerzorg gunning'!C:C,MATCH('Betaald tarief 2024'!A917,'Meerzorg gunning'!A:A,0))),MAX(J917:N917))</f>
        <v>0</v>
      </c>
      <c r="P917" s="20" t="str">
        <f t="shared" si="44"/>
        <v/>
      </c>
      <c r="Q917" s="63">
        <f t="shared" si="45"/>
        <v>0</v>
      </c>
    </row>
    <row r="918" spans="9:17" x14ac:dyDescent="0.25">
      <c r="I918" s="66" t="e">
        <f t="shared" si="43"/>
        <v>#DIV/0!</v>
      </c>
      <c r="J918" s="63">
        <f>_xlfn.IFNA(VLOOKUP(E918,'Bijlage ZZP'!B:M,12,FALSE),0)</f>
        <v>0</v>
      </c>
      <c r="K918" s="63">
        <f>_xlfn.IFNA(VLOOKUP(E918,'Bijlage VPT'!B:M,12,FALSE),0)</f>
        <v>0</v>
      </c>
      <c r="L918" s="63">
        <f>_xlfn.IFNA(VLOOKUP(E918,'Bijlage MPT'!B:N,13,FALSE),0)</f>
        <v>0</v>
      </c>
      <c r="M918" s="63">
        <f>_xlfn.IFNA(INDEX('Bijlage COT'!C:C,MATCH('Betaald tarief 2024'!E918,'Bijlage COT'!A:A,0)),0)</f>
        <v>0</v>
      </c>
      <c r="N918" s="63">
        <f>_xlfn.IFNA(VLOOKUP(E918,'Bijlage NBF'!B:P,15,FALSE),0)</f>
        <v>0</v>
      </c>
      <c r="O918" s="63">
        <f>IF(E918="ZMZ01",I918/(INDEX('Meerzorg gunning'!C:C,MATCH('Betaald tarief 2024'!A918,'Meerzorg gunning'!A:A,0))),MAX(J918:N918))</f>
        <v>0</v>
      </c>
      <c r="P918" s="20" t="str">
        <f t="shared" si="44"/>
        <v/>
      </c>
      <c r="Q918" s="63">
        <f t="shared" si="45"/>
        <v>0</v>
      </c>
    </row>
    <row r="919" spans="9:17" x14ac:dyDescent="0.25">
      <c r="I919" s="66" t="e">
        <f t="shared" si="43"/>
        <v>#DIV/0!</v>
      </c>
      <c r="J919" s="63">
        <f>_xlfn.IFNA(VLOOKUP(E919,'Bijlage ZZP'!B:M,12,FALSE),0)</f>
        <v>0</v>
      </c>
      <c r="K919" s="63">
        <f>_xlfn.IFNA(VLOOKUP(E919,'Bijlage VPT'!B:M,12,FALSE),0)</f>
        <v>0</v>
      </c>
      <c r="L919" s="63">
        <f>_xlfn.IFNA(VLOOKUP(E919,'Bijlage MPT'!B:N,13,FALSE),0)</f>
        <v>0</v>
      </c>
      <c r="M919" s="63">
        <f>_xlfn.IFNA(INDEX('Bijlage COT'!C:C,MATCH('Betaald tarief 2024'!E919,'Bijlage COT'!A:A,0)),0)</f>
        <v>0</v>
      </c>
      <c r="N919" s="63">
        <f>_xlfn.IFNA(VLOOKUP(E919,'Bijlage NBF'!B:P,15,FALSE),0)</f>
        <v>0</v>
      </c>
      <c r="O919" s="63">
        <f>IF(E919="ZMZ01",I919/(INDEX('Meerzorg gunning'!C:C,MATCH('Betaald tarief 2024'!A919,'Meerzorg gunning'!A:A,0))),MAX(J919:N919))</f>
        <v>0</v>
      </c>
      <c r="P919" s="20" t="str">
        <f t="shared" si="44"/>
        <v/>
      </c>
      <c r="Q919" s="63">
        <f t="shared" si="45"/>
        <v>0</v>
      </c>
    </row>
    <row r="920" spans="9:17" x14ac:dyDescent="0.25">
      <c r="I920" s="66" t="e">
        <f t="shared" si="43"/>
        <v>#DIV/0!</v>
      </c>
      <c r="J920" s="63">
        <f>_xlfn.IFNA(VLOOKUP(E920,'Bijlage ZZP'!B:M,12,FALSE),0)</f>
        <v>0</v>
      </c>
      <c r="K920" s="63">
        <f>_xlfn.IFNA(VLOOKUP(E920,'Bijlage VPT'!B:M,12,FALSE),0)</f>
        <v>0</v>
      </c>
      <c r="L920" s="63">
        <f>_xlfn.IFNA(VLOOKUP(E920,'Bijlage MPT'!B:N,13,FALSE),0)</f>
        <v>0</v>
      </c>
      <c r="M920" s="63">
        <f>_xlfn.IFNA(INDEX('Bijlage COT'!C:C,MATCH('Betaald tarief 2024'!E920,'Bijlage COT'!A:A,0)),0)</f>
        <v>0</v>
      </c>
      <c r="N920" s="63">
        <f>_xlfn.IFNA(VLOOKUP(E920,'Bijlage NBF'!B:P,15,FALSE),0)</f>
        <v>0</v>
      </c>
      <c r="O920" s="63">
        <f>IF(E920="ZMZ01",I920/(INDEX('Meerzorg gunning'!C:C,MATCH('Betaald tarief 2024'!A920,'Meerzorg gunning'!A:A,0))),MAX(J920:N920))</f>
        <v>0</v>
      </c>
      <c r="P920" s="20" t="str">
        <f t="shared" si="44"/>
        <v/>
      </c>
      <c r="Q920" s="63">
        <f t="shared" si="45"/>
        <v>0</v>
      </c>
    </row>
    <row r="921" spans="9:17" x14ac:dyDescent="0.25">
      <c r="I921" s="66" t="e">
        <f t="shared" si="43"/>
        <v>#DIV/0!</v>
      </c>
      <c r="J921" s="63">
        <f>_xlfn.IFNA(VLOOKUP(E921,'Bijlage ZZP'!B:M,12,FALSE),0)</f>
        <v>0</v>
      </c>
      <c r="K921" s="63">
        <f>_xlfn.IFNA(VLOOKUP(E921,'Bijlage VPT'!B:M,12,FALSE),0)</f>
        <v>0</v>
      </c>
      <c r="L921" s="63">
        <f>_xlfn.IFNA(VLOOKUP(E921,'Bijlage MPT'!B:N,13,FALSE),0)</f>
        <v>0</v>
      </c>
      <c r="M921" s="63">
        <f>_xlfn.IFNA(INDEX('Bijlage COT'!C:C,MATCH('Betaald tarief 2024'!E921,'Bijlage COT'!A:A,0)),0)</f>
        <v>0</v>
      </c>
      <c r="N921" s="63">
        <f>_xlfn.IFNA(VLOOKUP(E921,'Bijlage NBF'!B:P,15,FALSE),0)</f>
        <v>0</v>
      </c>
      <c r="O921" s="63">
        <f>IF(E921="ZMZ01",I921/(INDEX('Meerzorg gunning'!C:C,MATCH('Betaald tarief 2024'!A921,'Meerzorg gunning'!A:A,0))),MAX(J921:N921))</f>
        <v>0</v>
      </c>
      <c r="P921" s="20" t="str">
        <f t="shared" si="44"/>
        <v/>
      </c>
      <c r="Q921" s="63">
        <f t="shared" si="45"/>
        <v>0</v>
      </c>
    </row>
    <row r="922" spans="9:17" x14ac:dyDescent="0.25">
      <c r="I922" s="66" t="e">
        <f t="shared" si="43"/>
        <v>#DIV/0!</v>
      </c>
      <c r="J922" s="63">
        <f>_xlfn.IFNA(VLOOKUP(E922,'Bijlage ZZP'!B:M,12,FALSE),0)</f>
        <v>0</v>
      </c>
      <c r="K922" s="63">
        <f>_xlfn.IFNA(VLOOKUP(E922,'Bijlage VPT'!B:M,12,FALSE),0)</f>
        <v>0</v>
      </c>
      <c r="L922" s="63">
        <f>_xlfn.IFNA(VLOOKUP(E922,'Bijlage MPT'!B:N,13,FALSE),0)</f>
        <v>0</v>
      </c>
      <c r="M922" s="63">
        <f>_xlfn.IFNA(INDEX('Bijlage COT'!C:C,MATCH('Betaald tarief 2024'!E922,'Bijlage COT'!A:A,0)),0)</f>
        <v>0</v>
      </c>
      <c r="N922" s="63">
        <f>_xlfn.IFNA(VLOOKUP(E922,'Bijlage NBF'!B:P,15,FALSE),0)</f>
        <v>0</v>
      </c>
      <c r="O922" s="63">
        <f>IF(E922="ZMZ01",I922/(INDEX('Meerzorg gunning'!C:C,MATCH('Betaald tarief 2024'!A922,'Meerzorg gunning'!A:A,0))),MAX(J922:N922))</f>
        <v>0</v>
      </c>
      <c r="P922" s="20" t="str">
        <f t="shared" si="44"/>
        <v/>
      </c>
      <c r="Q922" s="63">
        <f t="shared" si="45"/>
        <v>0</v>
      </c>
    </row>
    <row r="923" spans="9:17" x14ac:dyDescent="0.25">
      <c r="I923" s="66" t="e">
        <f t="shared" si="43"/>
        <v>#DIV/0!</v>
      </c>
      <c r="J923" s="63">
        <f>_xlfn.IFNA(VLOOKUP(E923,'Bijlage ZZP'!B:M,12,FALSE),0)</f>
        <v>0</v>
      </c>
      <c r="K923" s="63">
        <f>_xlfn.IFNA(VLOOKUP(E923,'Bijlage VPT'!B:M,12,FALSE),0)</f>
        <v>0</v>
      </c>
      <c r="L923" s="63">
        <f>_xlfn.IFNA(VLOOKUP(E923,'Bijlage MPT'!B:N,13,FALSE),0)</f>
        <v>0</v>
      </c>
      <c r="M923" s="63">
        <f>_xlfn.IFNA(INDEX('Bijlage COT'!C:C,MATCH('Betaald tarief 2024'!E923,'Bijlage COT'!A:A,0)),0)</f>
        <v>0</v>
      </c>
      <c r="N923" s="63">
        <f>_xlfn.IFNA(VLOOKUP(E923,'Bijlage NBF'!B:P,15,FALSE),0)</f>
        <v>0</v>
      </c>
      <c r="O923" s="63">
        <f>IF(E923="ZMZ01",I923/(INDEX('Meerzorg gunning'!C:C,MATCH('Betaald tarief 2024'!A923,'Meerzorg gunning'!A:A,0))),MAX(J923:N923))</f>
        <v>0</v>
      </c>
      <c r="P923" s="20" t="str">
        <f t="shared" si="44"/>
        <v/>
      </c>
      <c r="Q923" s="63">
        <f t="shared" si="45"/>
        <v>0</v>
      </c>
    </row>
    <row r="924" spans="9:17" x14ac:dyDescent="0.25">
      <c r="I924" s="66" t="e">
        <f t="shared" si="43"/>
        <v>#DIV/0!</v>
      </c>
      <c r="J924" s="63">
        <f>_xlfn.IFNA(VLOOKUP(E924,'Bijlage ZZP'!B:M,12,FALSE),0)</f>
        <v>0</v>
      </c>
      <c r="K924" s="63">
        <f>_xlfn.IFNA(VLOOKUP(E924,'Bijlage VPT'!B:M,12,FALSE),0)</f>
        <v>0</v>
      </c>
      <c r="L924" s="63">
        <f>_xlfn.IFNA(VLOOKUP(E924,'Bijlage MPT'!B:N,13,FALSE),0)</f>
        <v>0</v>
      </c>
      <c r="M924" s="63">
        <f>_xlfn.IFNA(INDEX('Bijlage COT'!C:C,MATCH('Betaald tarief 2024'!E924,'Bijlage COT'!A:A,0)),0)</f>
        <v>0</v>
      </c>
      <c r="N924" s="63">
        <f>_xlfn.IFNA(VLOOKUP(E924,'Bijlage NBF'!B:P,15,FALSE),0)</f>
        <v>0</v>
      </c>
      <c r="O924" s="63">
        <f>IF(E924="ZMZ01",I924/(INDEX('Meerzorg gunning'!C:C,MATCH('Betaald tarief 2024'!A924,'Meerzorg gunning'!A:A,0))),MAX(J924:N924))</f>
        <v>0</v>
      </c>
      <c r="P924" s="20" t="str">
        <f t="shared" si="44"/>
        <v/>
      </c>
      <c r="Q924" s="63">
        <f t="shared" si="45"/>
        <v>0</v>
      </c>
    </row>
    <row r="925" spans="9:17" x14ac:dyDescent="0.25">
      <c r="I925" s="66" t="e">
        <f t="shared" si="43"/>
        <v>#DIV/0!</v>
      </c>
      <c r="J925" s="63">
        <f>_xlfn.IFNA(VLOOKUP(E925,'Bijlage ZZP'!B:M,12,FALSE),0)</f>
        <v>0</v>
      </c>
      <c r="K925" s="63">
        <f>_xlfn.IFNA(VLOOKUP(E925,'Bijlage VPT'!B:M,12,FALSE),0)</f>
        <v>0</v>
      </c>
      <c r="L925" s="63">
        <f>_xlfn.IFNA(VLOOKUP(E925,'Bijlage MPT'!B:N,13,FALSE),0)</f>
        <v>0</v>
      </c>
      <c r="M925" s="63">
        <f>_xlfn.IFNA(INDEX('Bijlage COT'!C:C,MATCH('Betaald tarief 2024'!E925,'Bijlage COT'!A:A,0)),0)</f>
        <v>0</v>
      </c>
      <c r="N925" s="63">
        <f>_xlfn.IFNA(VLOOKUP(E925,'Bijlage NBF'!B:P,15,FALSE),0)</f>
        <v>0</v>
      </c>
      <c r="O925" s="63">
        <f>IF(E925="ZMZ01",I925/(INDEX('Meerzorg gunning'!C:C,MATCH('Betaald tarief 2024'!A925,'Meerzorg gunning'!A:A,0))),MAX(J925:N925))</f>
        <v>0</v>
      </c>
      <c r="P925" s="20" t="str">
        <f t="shared" si="44"/>
        <v/>
      </c>
      <c r="Q925" s="63">
        <f t="shared" si="45"/>
        <v>0</v>
      </c>
    </row>
    <row r="926" spans="9:17" x14ac:dyDescent="0.25">
      <c r="I926" s="66" t="e">
        <f t="shared" si="43"/>
        <v>#DIV/0!</v>
      </c>
      <c r="J926" s="63">
        <f>_xlfn.IFNA(VLOOKUP(E926,'Bijlage ZZP'!B:M,12,FALSE),0)</f>
        <v>0</v>
      </c>
      <c r="K926" s="63">
        <f>_xlfn.IFNA(VLOOKUP(E926,'Bijlage VPT'!B:M,12,FALSE),0)</f>
        <v>0</v>
      </c>
      <c r="L926" s="63">
        <f>_xlfn.IFNA(VLOOKUP(E926,'Bijlage MPT'!B:N,13,FALSE),0)</f>
        <v>0</v>
      </c>
      <c r="M926" s="63">
        <f>_xlfn.IFNA(INDEX('Bijlage COT'!C:C,MATCH('Betaald tarief 2024'!E926,'Bijlage COT'!A:A,0)),0)</f>
        <v>0</v>
      </c>
      <c r="N926" s="63">
        <f>_xlfn.IFNA(VLOOKUP(E926,'Bijlage NBF'!B:P,15,FALSE),0)</f>
        <v>0</v>
      </c>
      <c r="O926" s="63">
        <f>IF(E926="ZMZ01",I926/(INDEX('Meerzorg gunning'!C:C,MATCH('Betaald tarief 2024'!A926,'Meerzorg gunning'!A:A,0))),MAX(J926:N926))</f>
        <v>0</v>
      </c>
      <c r="P926" s="20" t="str">
        <f t="shared" si="44"/>
        <v/>
      </c>
      <c r="Q926" s="63">
        <f t="shared" si="45"/>
        <v>0</v>
      </c>
    </row>
    <row r="927" spans="9:17" x14ac:dyDescent="0.25">
      <c r="I927" s="66" t="e">
        <f t="shared" si="43"/>
        <v>#DIV/0!</v>
      </c>
      <c r="J927" s="63">
        <f>_xlfn.IFNA(VLOOKUP(E927,'Bijlage ZZP'!B:M,12,FALSE),0)</f>
        <v>0</v>
      </c>
      <c r="K927" s="63">
        <f>_xlfn.IFNA(VLOOKUP(E927,'Bijlage VPT'!B:M,12,FALSE),0)</f>
        <v>0</v>
      </c>
      <c r="L927" s="63">
        <f>_xlfn.IFNA(VLOOKUP(E927,'Bijlage MPT'!B:N,13,FALSE),0)</f>
        <v>0</v>
      </c>
      <c r="M927" s="63">
        <f>_xlfn.IFNA(INDEX('Bijlage COT'!C:C,MATCH('Betaald tarief 2024'!E927,'Bijlage COT'!A:A,0)),0)</f>
        <v>0</v>
      </c>
      <c r="N927" s="63">
        <f>_xlfn.IFNA(VLOOKUP(E927,'Bijlage NBF'!B:P,15,FALSE),0)</f>
        <v>0</v>
      </c>
      <c r="O927" s="63">
        <f>IF(E927="ZMZ01",I927/(INDEX('Meerzorg gunning'!C:C,MATCH('Betaald tarief 2024'!A927,'Meerzorg gunning'!A:A,0))),MAX(J927:N927))</f>
        <v>0</v>
      </c>
      <c r="P927" s="20" t="str">
        <f t="shared" si="44"/>
        <v/>
      </c>
      <c r="Q927" s="63">
        <f t="shared" si="45"/>
        <v>0</v>
      </c>
    </row>
    <row r="928" spans="9:17" x14ac:dyDescent="0.25">
      <c r="I928" s="66" t="e">
        <f t="shared" si="43"/>
        <v>#DIV/0!</v>
      </c>
      <c r="J928" s="63">
        <f>_xlfn.IFNA(VLOOKUP(E928,'Bijlage ZZP'!B:M,12,FALSE),0)</f>
        <v>0</v>
      </c>
      <c r="K928" s="63">
        <f>_xlfn.IFNA(VLOOKUP(E928,'Bijlage VPT'!B:M,12,FALSE),0)</f>
        <v>0</v>
      </c>
      <c r="L928" s="63">
        <f>_xlfn.IFNA(VLOOKUP(E928,'Bijlage MPT'!B:N,13,FALSE),0)</f>
        <v>0</v>
      </c>
      <c r="M928" s="63">
        <f>_xlfn.IFNA(INDEX('Bijlage COT'!C:C,MATCH('Betaald tarief 2024'!E928,'Bijlage COT'!A:A,0)),0)</f>
        <v>0</v>
      </c>
      <c r="N928" s="63">
        <f>_xlfn.IFNA(VLOOKUP(E928,'Bijlage NBF'!B:P,15,FALSE),0)</f>
        <v>0</v>
      </c>
      <c r="O928" s="63">
        <f>IF(E928="ZMZ01",I928/(INDEX('Meerzorg gunning'!C:C,MATCH('Betaald tarief 2024'!A928,'Meerzorg gunning'!A:A,0))),MAX(J928:N928))</f>
        <v>0</v>
      </c>
      <c r="P928" s="20" t="str">
        <f t="shared" si="44"/>
        <v/>
      </c>
      <c r="Q928" s="63">
        <f t="shared" si="45"/>
        <v>0</v>
      </c>
    </row>
    <row r="929" spans="9:17" x14ac:dyDescent="0.25">
      <c r="I929" s="66" t="e">
        <f t="shared" si="43"/>
        <v>#DIV/0!</v>
      </c>
      <c r="J929" s="63">
        <f>_xlfn.IFNA(VLOOKUP(E929,'Bijlage ZZP'!B:M,12,FALSE),0)</f>
        <v>0</v>
      </c>
      <c r="K929" s="63">
        <f>_xlfn.IFNA(VLOOKUP(E929,'Bijlage VPT'!B:M,12,FALSE),0)</f>
        <v>0</v>
      </c>
      <c r="L929" s="63">
        <f>_xlfn.IFNA(VLOOKUP(E929,'Bijlage MPT'!B:N,13,FALSE),0)</f>
        <v>0</v>
      </c>
      <c r="M929" s="63">
        <f>_xlfn.IFNA(INDEX('Bijlage COT'!C:C,MATCH('Betaald tarief 2024'!E929,'Bijlage COT'!A:A,0)),0)</f>
        <v>0</v>
      </c>
      <c r="N929" s="63">
        <f>_xlfn.IFNA(VLOOKUP(E929,'Bijlage NBF'!B:P,15,FALSE),0)</f>
        <v>0</v>
      </c>
      <c r="O929" s="63">
        <f>IF(E929="ZMZ01",I929/(INDEX('Meerzorg gunning'!C:C,MATCH('Betaald tarief 2024'!A929,'Meerzorg gunning'!A:A,0))),MAX(J929:N929))</f>
        <v>0</v>
      </c>
      <c r="P929" s="20" t="str">
        <f t="shared" si="44"/>
        <v/>
      </c>
      <c r="Q929" s="63">
        <f t="shared" si="45"/>
        <v>0</v>
      </c>
    </row>
    <row r="930" spans="9:17" x14ac:dyDescent="0.25">
      <c r="I930" s="66" t="e">
        <f t="shared" si="43"/>
        <v>#DIV/0!</v>
      </c>
      <c r="J930" s="63">
        <f>_xlfn.IFNA(VLOOKUP(E930,'Bijlage ZZP'!B:M,12,FALSE),0)</f>
        <v>0</v>
      </c>
      <c r="K930" s="63">
        <f>_xlfn.IFNA(VLOOKUP(E930,'Bijlage VPT'!B:M,12,FALSE),0)</f>
        <v>0</v>
      </c>
      <c r="L930" s="63">
        <f>_xlfn.IFNA(VLOOKUP(E930,'Bijlage MPT'!B:N,13,FALSE),0)</f>
        <v>0</v>
      </c>
      <c r="M930" s="63">
        <f>_xlfn.IFNA(INDEX('Bijlage COT'!C:C,MATCH('Betaald tarief 2024'!E930,'Bijlage COT'!A:A,0)),0)</f>
        <v>0</v>
      </c>
      <c r="N930" s="63">
        <f>_xlfn.IFNA(VLOOKUP(E930,'Bijlage NBF'!B:P,15,FALSE),0)</f>
        <v>0</v>
      </c>
      <c r="O930" s="63">
        <f>IF(E930="ZMZ01",I930/(INDEX('Meerzorg gunning'!C:C,MATCH('Betaald tarief 2024'!A930,'Meerzorg gunning'!A:A,0))),MAX(J930:N930))</f>
        <v>0</v>
      </c>
      <c r="P930" s="20" t="str">
        <f t="shared" si="44"/>
        <v/>
      </c>
      <c r="Q930" s="63">
        <f t="shared" si="45"/>
        <v>0</v>
      </c>
    </row>
    <row r="931" spans="9:17" x14ac:dyDescent="0.25">
      <c r="I931" s="66" t="e">
        <f t="shared" si="43"/>
        <v>#DIV/0!</v>
      </c>
      <c r="J931" s="63">
        <f>_xlfn.IFNA(VLOOKUP(E931,'Bijlage ZZP'!B:M,12,FALSE),0)</f>
        <v>0</v>
      </c>
      <c r="K931" s="63">
        <f>_xlfn.IFNA(VLOOKUP(E931,'Bijlage VPT'!B:M,12,FALSE),0)</f>
        <v>0</v>
      </c>
      <c r="L931" s="63">
        <f>_xlfn.IFNA(VLOOKUP(E931,'Bijlage MPT'!B:N,13,FALSE),0)</f>
        <v>0</v>
      </c>
      <c r="M931" s="63">
        <f>_xlfn.IFNA(INDEX('Bijlage COT'!C:C,MATCH('Betaald tarief 2024'!E931,'Bijlage COT'!A:A,0)),0)</f>
        <v>0</v>
      </c>
      <c r="N931" s="63">
        <f>_xlfn.IFNA(VLOOKUP(E931,'Bijlage NBF'!B:P,15,FALSE),0)</f>
        <v>0</v>
      </c>
      <c r="O931" s="63">
        <f>IF(E931="ZMZ01",I931/(INDEX('Meerzorg gunning'!C:C,MATCH('Betaald tarief 2024'!A931,'Meerzorg gunning'!A:A,0))),MAX(J931:N931))</f>
        <v>0</v>
      </c>
      <c r="P931" s="20" t="str">
        <f t="shared" si="44"/>
        <v/>
      </c>
      <c r="Q931" s="63">
        <f t="shared" si="45"/>
        <v>0</v>
      </c>
    </row>
    <row r="932" spans="9:17" x14ac:dyDescent="0.25">
      <c r="I932" s="66" t="e">
        <f t="shared" si="43"/>
        <v>#DIV/0!</v>
      </c>
      <c r="J932" s="63">
        <f>_xlfn.IFNA(VLOOKUP(E932,'Bijlage ZZP'!B:M,12,FALSE),0)</f>
        <v>0</v>
      </c>
      <c r="K932" s="63">
        <f>_xlfn.IFNA(VLOOKUP(E932,'Bijlage VPT'!B:M,12,FALSE),0)</f>
        <v>0</v>
      </c>
      <c r="L932" s="63">
        <f>_xlfn.IFNA(VLOOKUP(E932,'Bijlage MPT'!B:N,13,FALSE),0)</f>
        <v>0</v>
      </c>
      <c r="M932" s="63">
        <f>_xlfn.IFNA(INDEX('Bijlage COT'!C:C,MATCH('Betaald tarief 2024'!E932,'Bijlage COT'!A:A,0)),0)</f>
        <v>0</v>
      </c>
      <c r="N932" s="63">
        <f>_xlfn.IFNA(VLOOKUP(E932,'Bijlage NBF'!B:P,15,FALSE),0)</f>
        <v>0</v>
      </c>
      <c r="O932" s="63">
        <f>IF(E932="ZMZ01",I932/(INDEX('Meerzorg gunning'!C:C,MATCH('Betaald tarief 2024'!A932,'Meerzorg gunning'!A:A,0))),MAX(J932:N932))</f>
        <v>0</v>
      </c>
      <c r="P932" s="20" t="str">
        <f t="shared" si="44"/>
        <v/>
      </c>
      <c r="Q932" s="63">
        <f t="shared" si="45"/>
        <v>0</v>
      </c>
    </row>
    <row r="933" spans="9:17" x14ac:dyDescent="0.25">
      <c r="I933" s="66" t="e">
        <f t="shared" si="43"/>
        <v>#DIV/0!</v>
      </c>
      <c r="J933" s="63">
        <f>_xlfn.IFNA(VLOOKUP(E933,'Bijlage ZZP'!B:M,12,FALSE),0)</f>
        <v>0</v>
      </c>
      <c r="K933" s="63">
        <f>_xlfn.IFNA(VLOOKUP(E933,'Bijlage VPT'!B:M,12,FALSE),0)</f>
        <v>0</v>
      </c>
      <c r="L933" s="63">
        <f>_xlfn.IFNA(VLOOKUP(E933,'Bijlage MPT'!B:N,13,FALSE),0)</f>
        <v>0</v>
      </c>
      <c r="M933" s="63">
        <f>_xlfn.IFNA(INDEX('Bijlage COT'!C:C,MATCH('Betaald tarief 2024'!E933,'Bijlage COT'!A:A,0)),0)</f>
        <v>0</v>
      </c>
      <c r="N933" s="63">
        <f>_xlfn.IFNA(VLOOKUP(E933,'Bijlage NBF'!B:P,15,FALSE),0)</f>
        <v>0</v>
      </c>
      <c r="O933" s="63">
        <f>IF(E933="ZMZ01",I933/(INDEX('Meerzorg gunning'!C:C,MATCH('Betaald tarief 2024'!A933,'Meerzorg gunning'!A:A,0))),MAX(J933:N933))</f>
        <v>0</v>
      </c>
      <c r="P933" s="20" t="str">
        <f t="shared" si="44"/>
        <v/>
      </c>
      <c r="Q933" s="63">
        <f t="shared" si="45"/>
        <v>0</v>
      </c>
    </row>
    <row r="934" spans="9:17" x14ac:dyDescent="0.25">
      <c r="I934" s="66" t="e">
        <f t="shared" si="43"/>
        <v>#DIV/0!</v>
      </c>
      <c r="J934" s="63">
        <f>_xlfn.IFNA(VLOOKUP(E934,'Bijlage ZZP'!B:M,12,FALSE),0)</f>
        <v>0</v>
      </c>
      <c r="K934" s="63">
        <f>_xlfn.IFNA(VLOOKUP(E934,'Bijlage VPT'!B:M,12,FALSE),0)</f>
        <v>0</v>
      </c>
      <c r="L934" s="63">
        <f>_xlfn.IFNA(VLOOKUP(E934,'Bijlage MPT'!B:N,13,FALSE),0)</f>
        <v>0</v>
      </c>
      <c r="M934" s="63">
        <f>_xlfn.IFNA(INDEX('Bijlage COT'!C:C,MATCH('Betaald tarief 2024'!E934,'Bijlage COT'!A:A,0)),0)</f>
        <v>0</v>
      </c>
      <c r="N934" s="63">
        <f>_xlfn.IFNA(VLOOKUP(E934,'Bijlage NBF'!B:P,15,FALSE),0)</f>
        <v>0</v>
      </c>
      <c r="O934" s="63">
        <f>IF(E934="ZMZ01",I934/(INDEX('Meerzorg gunning'!C:C,MATCH('Betaald tarief 2024'!A934,'Meerzorg gunning'!A:A,0))),MAX(J934:N934))</f>
        <v>0</v>
      </c>
      <c r="P934" s="20" t="str">
        <f t="shared" si="44"/>
        <v/>
      </c>
      <c r="Q934" s="63">
        <f t="shared" si="45"/>
        <v>0</v>
      </c>
    </row>
    <row r="935" spans="9:17" x14ac:dyDescent="0.25">
      <c r="I935" s="66" t="e">
        <f t="shared" si="43"/>
        <v>#DIV/0!</v>
      </c>
      <c r="J935" s="63">
        <f>_xlfn.IFNA(VLOOKUP(E935,'Bijlage ZZP'!B:M,12,FALSE),0)</f>
        <v>0</v>
      </c>
      <c r="K935" s="63">
        <f>_xlfn.IFNA(VLOOKUP(E935,'Bijlage VPT'!B:M,12,FALSE),0)</f>
        <v>0</v>
      </c>
      <c r="L935" s="63">
        <f>_xlfn.IFNA(VLOOKUP(E935,'Bijlage MPT'!B:N,13,FALSE),0)</f>
        <v>0</v>
      </c>
      <c r="M935" s="63">
        <f>_xlfn.IFNA(INDEX('Bijlage COT'!C:C,MATCH('Betaald tarief 2024'!E935,'Bijlage COT'!A:A,0)),0)</f>
        <v>0</v>
      </c>
      <c r="N935" s="63">
        <f>_xlfn.IFNA(VLOOKUP(E935,'Bijlage NBF'!B:P,15,FALSE),0)</f>
        <v>0</v>
      </c>
      <c r="O935" s="63">
        <f>IF(E935="ZMZ01",I935/(INDEX('Meerzorg gunning'!C:C,MATCH('Betaald tarief 2024'!A935,'Meerzorg gunning'!A:A,0))),MAX(J935:N935))</f>
        <v>0</v>
      </c>
      <c r="P935" s="20" t="str">
        <f t="shared" si="44"/>
        <v/>
      </c>
      <c r="Q935" s="63">
        <f t="shared" si="45"/>
        <v>0</v>
      </c>
    </row>
    <row r="936" spans="9:17" x14ac:dyDescent="0.25">
      <c r="I936" s="66" t="e">
        <f t="shared" si="43"/>
        <v>#DIV/0!</v>
      </c>
      <c r="J936" s="63">
        <f>_xlfn.IFNA(VLOOKUP(E936,'Bijlage ZZP'!B:M,12,FALSE),0)</f>
        <v>0</v>
      </c>
      <c r="K936" s="63">
        <f>_xlfn.IFNA(VLOOKUP(E936,'Bijlage VPT'!B:M,12,FALSE),0)</f>
        <v>0</v>
      </c>
      <c r="L936" s="63">
        <f>_xlfn.IFNA(VLOOKUP(E936,'Bijlage MPT'!B:N,13,FALSE),0)</f>
        <v>0</v>
      </c>
      <c r="M936" s="63">
        <f>_xlfn.IFNA(INDEX('Bijlage COT'!C:C,MATCH('Betaald tarief 2024'!E936,'Bijlage COT'!A:A,0)),0)</f>
        <v>0</v>
      </c>
      <c r="N936" s="63">
        <f>_xlfn.IFNA(VLOOKUP(E936,'Bijlage NBF'!B:P,15,FALSE),0)</f>
        <v>0</v>
      </c>
      <c r="O936" s="63">
        <f>IF(E936="ZMZ01",I936/(INDEX('Meerzorg gunning'!C:C,MATCH('Betaald tarief 2024'!A936,'Meerzorg gunning'!A:A,0))),MAX(J936:N936))</f>
        <v>0</v>
      </c>
      <c r="P936" s="20" t="str">
        <f t="shared" si="44"/>
        <v/>
      </c>
      <c r="Q936" s="63">
        <f t="shared" si="45"/>
        <v>0</v>
      </c>
    </row>
    <row r="937" spans="9:17" x14ac:dyDescent="0.25">
      <c r="I937" s="66" t="e">
        <f t="shared" si="43"/>
        <v>#DIV/0!</v>
      </c>
      <c r="J937" s="63">
        <f>_xlfn.IFNA(VLOOKUP(E937,'Bijlage ZZP'!B:M,12,FALSE),0)</f>
        <v>0</v>
      </c>
      <c r="K937" s="63">
        <f>_xlfn.IFNA(VLOOKUP(E937,'Bijlage VPT'!B:M,12,FALSE),0)</f>
        <v>0</v>
      </c>
      <c r="L937" s="63">
        <f>_xlfn.IFNA(VLOOKUP(E937,'Bijlage MPT'!B:N,13,FALSE),0)</f>
        <v>0</v>
      </c>
      <c r="M937" s="63">
        <f>_xlfn.IFNA(INDEX('Bijlage COT'!C:C,MATCH('Betaald tarief 2024'!E937,'Bijlage COT'!A:A,0)),0)</f>
        <v>0</v>
      </c>
      <c r="N937" s="63">
        <f>_xlfn.IFNA(VLOOKUP(E937,'Bijlage NBF'!B:P,15,FALSE),0)</f>
        <v>0</v>
      </c>
      <c r="O937" s="63">
        <f>IF(E937="ZMZ01",I937/(INDEX('Meerzorg gunning'!C:C,MATCH('Betaald tarief 2024'!A937,'Meerzorg gunning'!A:A,0))),MAX(J937:N937))</f>
        <v>0</v>
      </c>
      <c r="P937" s="20" t="str">
        <f t="shared" si="44"/>
        <v/>
      </c>
      <c r="Q937" s="63">
        <f t="shared" si="45"/>
        <v>0</v>
      </c>
    </row>
    <row r="938" spans="9:17" x14ac:dyDescent="0.25">
      <c r="I938" s="66" t="e">
        <f t="shared" si="43"/>
        <v>#DIV/0!</v>
      </c>
      <c r="J938" s="63">
        <f>_xlfn.IFNA(VLOOKUP(E938,'Bijlage ZZP'!B:M,12,FALSE),0)</f>
        <v>0</v>
      </c>
      <c r="K938" s="63">
        <f>_xlfn.IFNA(VLOOKUP(E938,'Bijlage VPT'!B:M,12,FALSE),0)</f>
        <v>0</v>
      </c>
      <c r="L938" s="63">
        <f>_xlfn.IFNA(VLOOKUP(E938,'Bijlage MPT'!B:N,13,FALSE),0)</f>
        <v>0</v>
      </c>
      <c r="M938" s="63">
        <f>_xlfn.IFNA(INDEX('Bijlage COT'!C:C,MATCH('Betaald tarief 2024'!E938,'Bijlage COT'!A:A,0)),0)</f>
        <v>0</v>
      </c>
      <c r="N938" s="63">
        <f>_xlfn.IFNA(VLOOKUP(E938,'Bijlage NBF'!B:P,15,FALSE),0)</f>
        <v>0</v>
      </c>
      <c r="O938" s="63">
        <f>IF(E938="ZMZ01",I938/(INDEX('Meerzorg gunning'!C:C,MATCH('Betaald tarief 2024'!A938,'Meerzorg gunning'!A:A,0))),MAX(J938:N938))</f>
        <v>0</v>
      </c>
      <c r="P938" s="20" t="str">
        <f t="shared" si="44"/>
        <v/>
      </c>
      <c r="Q938" s="63">
        <f t="shared" si="45"/>
        <v>0</v>
      </c>
    </row>
    <row r="939" spans="9:17" x14ac:dyDescent="0.25">
      <c r="I939" s="66" t="e">
        <f t="shared" si="43"/>
        <v>#DIV/0!</v>
      </c>
      <c r="J939" s="63">
        <f>_xlfn.IFNA(VLOOKUP(E939,'Bijlage ZZP'!B:M,12,FALSE),0)</f>
        <v>0</v>
      </c>
      <c r="K939" s="63">
        <f>_xlfn.IFNA(VLOOKUP(E939,'Bijlage VPT'!B:M,12,FALSE),0)</f>
        <v>0</v>
      </c>
      <c r="L939" s="63">
        <f>_xlfn.IFNA(VLOOKUP(E939,'Bijlage MPT'!B:N,13,FALSE),0)</f>
        <v>0</v>
      </c>
      <c r="M939" s="63">
        <f>_xlfn.IFNA(INDEX('Bijlage COT'!C:C,MATCH('Betaald tarief 2024'!E939,'Bijlage COT'!A:A,0)),0)</f>
        <v>0</v>
      </c>
      <c r="N939" s="63">
        <f>_xlfn.IFNA(VLOOKUP(E939,'Bijlage NBF'!B:P,15,FALSE),0)</f>
        <v>0</v>
      </c>
      <c r="O939" s="63">
        <f>IF(E939="ZMZ01",I939/(INDEX('Meerzorg gunning'!C:C,MATCH('Betaald tarief 2024'!A939,'Meerzorg gunning'!A:A,0))),MAX(J939:N939))</f>
        <v>0</v>
      </c>
      <c r="P939" s="20" t="str">
        <f t="shared" si="44"/>
        <v/>
      </c>
      <c r="Q939" s="63">
        <f t="shared" si="45"/>
        <v>0</v>
      </c>
    </row>
    <row r="940" spans="9:17" x14ac:dyDescent="0.25">
      <c r="I940" s="66" t="e">
        <f t="shared" si="43"/>
        <v>#DIV/0!</v>
      </c>
      <c r="J940" s="63">
        <f>_xlfn.IFNA(VLOOKUP(E940,'Bijlage ZZP'!B:M,12,FALSE),0)</f>
        <v>0</v>
      </c>
      <c r="K940" s="63">
        <f>_xlfn.IFNA(VLOOKUP(E940,'Bijlage VPT'!B:M,12,FALSE),0)</f>
        <v>0</v>
      </c>
      <c r="L940" s="63">
        <f>_xlfn.IFNA(VLOOKUP(E940,'Bijlage MPT'!B:N,13,FALSE),0)</f>
        <v>0</v>
      </c>
      <c r="M940" s="63">
        <f>_xlfn.IFNA(INDEX('Bijlage COT'!C:C,MATCH('Betaald tarief 2024'!E940,'Bijlage COT'!A:A,0)),0)</f>
        <v>0</v>
      </c>
      <c r="N940" s="63">
        <f>_xlfn.IFNA(VLOOKUP(E940,'Bijlage NBF'!B:P,15,FALSE),0)</f>
        <v>0</v>
      </c>
      <c r="O940" s="63">
        <f>IF(E940="ZMZ01",I940/(INDEX('Meerzorg gunning'!C:C,MATCH('Betaald tarief 2024'!A940,'Meerzorg gunning'!A:A,0))),MAX(J940:N940))</f>
        <v>0</v>
      </c>
      <c r="P940" s="20" t="str">
        <f t="shared" si="44"/>
        <v/>
      </c>
      <c r="Q940" s="63">
        <f t="shared" si="45"/>
        <v>0</v>
      </c>
    </row>
    <row r="941" spans="9:17" x14ac:dyDescent="0.25">
      <c r="I941" s="66" t="e">
        <f t="shared" si="43"/>
        <v>#DIV/0!</v>
      </c>
      <c r="J941" s="63">
        <f>_xlfn.IFNA(VLOOKUP(E941,'Bijlage ZZP'!B:M,12,FALSE),0)</f>
        <v>0</v>
      </c>
      <c r="K941" s="63">
        <f>_xlfn.IFNA(VLOOKUP(E941,'Bijlage VPT'!B:M,12,FALSE),0)</f>
        <v>0</v>
      </c>
      <c r="L941" s="63">
        <f>_xlfn.IFNA(VLOOKUP(E941,'Bijlage MPT'!B:N,13,FALSE),0)</f>
        <v>0</v>
      </c>
      <c r="M941" s="63">
        <f>_xlfn.IFNA(INDEX('Bijlage COT'!C:C,MATCH('Betaald tarief 2024'!E941,'Bijlage COT'!A:A,0)),0)</f>
        <v>0</v>
      </c>
      <c r="N941" s="63">
        <f>_xlfn.IFNA(VLOOKUP(E941,'Bijlage NBF'!B:P,15,FALSE),0)</f>
        <v>0</v>
      </c>
      <c r="O941" s="63">
        <f>IF(E941="ZMZ01",I941/(INDEX('Meerzorg gunning'!C:C,MATCH('Betaald tarief 2024'!A941,'Meerzorg gunning'!A:A,0))),MAX(J941:N941))</f>
        <v>0</v>
      </c>
      <c r="P941" s="20" t="str">
        <f t="shared" si="44"/>
        <v/>
      </c>
      <c r="Q941" s="63">
        <f t="shared" si="45"/>
        <v>0</v>
      </c>
    </row>
    <row r="942" spans="9:17" x14ac:dyDescent="0.25">
      <c r="I942" s="66" t="e">
        <f t="shared" si="43"/>
        <v>#DIV/0!</v>
      </c>
      <c r="J942" s="63">
        <f>_xlfn.IFNA(VLOOKUP(E942,'Bijlage ZZP'!B:M,12,FALSE),0)</f>
        <v>0</v>
      </c>
      <c r="K942" s="63">
        <f>_xlfn.IFNA(VLOOKUP(E942,'Bijlage VPT'!B:M,12,FALSE),0)</f>
        <v>0</v>
      </c>
      <c r="L942" s="63">
        <f>_xlfn.IFNA(VLOOKUP(E942,'Bijlage MPT'!B:N,13,FALSE),0)</f>
        <v>0</v>
      </c>
      <c r="M942" s="63">
        <f>_xlfn.IFNA(INDEX('Bijlage COT'!C:C,MATCH('Betaald tarief 2024'!E942,'Bijlage COT'!A:A,0)),0)</f>
        <v>0</v>
      </c>
      <c r="N942" s="63">
        <f>_xlfn.IFNA(VLOOKUP(E942,'Bijlage NBF'!B:P,15,FALSE),0)</f>
        <v>0</v>
      </c>
      <c r="O942" s="63">
        <f>IF(E942="ZMZ01",I942/(INDEX('Meerzorg gunning'!C:C,MATCH('Betaald tarief 2024'!A942,'Meerzorg gunning'!A:A,0))),MAX(J942:N942))</f>
        <v>0</v>
      </c>
      <c r="P942" s="20" t="str">
        <f t="shared" si="44"/>
        <v/>
      </c>
      <c r="Q942" s="63">
        <f t="shared" si="45"/>
        <v>0</v>
      </c>
    </row>
    <row r="943" spans="9:17" x14ac:dyDescent="0.25">
      <c r="I943" s="66" t="e">
        <f t="shared" si="43"/>
        <v>#DIV/0!</v>
      </c>
      <c r="J943" s="63">
        <f>_xlfn.IFNA(VLOOKUP(E943,'Bijlage ZZP'!B:M,12,FALSE),0)</f>
        <v>0</v>
      </c>
      <c r="K943" s="63">
        <f>_xlfn.IFNA(VLOOKUP(E943,'Bijlage VPT'!B:M,12,FALSE),0)</f>
        <v>0</v>
      </c>
      <c r="L943" s="63">
        <f>_xlfn.IFNA(VLOOKUP(E943,'Bijlage MPT'!B:N,13,FALSE),0)</f>
        <v>0</v>
      </c>
      <c r="M943" s="63">
        <f>_xlfn.IFNA(INDEX('Bijlage COT'!C:C,MATCH('Betaald tarief 2024'!E943,'Bijlage COT'!A:A,0)),0)</f>
        <v>0</v>
      </c>
      <c r="N943" s="63">
        <f>_xlfn.IFNA(VLOOKUP(E943,'Bijlage NBF'!B:P,15,FALSE),0)</f>
        <v>0</v>
      </c>
      <c r="O943" s="63">
        <f>IF(E943="ZMZ01",I943/(INDEX('Meerzorg gunning'!C:C,MATCH('Betaald tarief 2024'!A943,'Meerzorg gunning'!A:A,0))),MAX(J943:N943))</f>
        <v>0</v>
      </c>
      <c r="P943" s="20" t="str">
        <f t="shared" si="44"/>
        <v/>
      </c>
      <c r="Q943" s="63">
        <f t="shared" si="45"/>
        <v>0</v>
      </c>
    </row>
    <row r="944" spans="9:17" x14ac:dyDescent="0.25">
      <c r="I944" s="66" t="e">
        <f t="shared" si="43"/>
        <v>#DIV/0!</v>
      </c>
      <c r="J944" s="63">
        <f>_xlfn.IFNA(VLOOKUP(E944,'Bijlage ZZP'!B:M,12,FALSE),0)</f>
        <v>0</v>
      </c>
      <c r="K944" s="63">
        <f>_xlfn.IFNA(VLOOKUP(E944,'Bijlage VPT'!B:M,12,FALSE),0)</f>
        <v>0</v>
      </c>
      <c r="L944" s="63">
        <f>_xlfn.IFNA(VLOOKUP(E944,'Bijlage MPT'!B:N,13,FALSE),0)</f>
        <v>0</v>
      </c>
      <c r="M944" s="63">
        <f>_xlfn.IFNA(INDEX('Bijlage COT'!C:C,MATCH('Betaald tarief 2024'!E944,'Bijlage COT'!A:A,0)),0)</f>
        <v>0</v>
      </c>
      <c r="N944" s="63">
        <f>_xlfn.IFNA(VLOOKUP(E944,'Bijlage NBF'!B:P,15,FALSE),0)</f>
        <v>0</v>
      </c>
      <c r="O944" s="63">
        <f>IF(E944="ZMZ01",I944/(INDEX('Meerzorg gunning'!C:C,MATCH('Betaald tarief 2024'!A944,'Meerzorg gunning'!A:A,0))),MAX(J944:N944))</f>
        <v>0</v>
      </c>
      <c r="P944" s="20" t="str">
        <f t="shared" si="44"/>
        <v/>
      </c>
      <c r="Q944" s="63">
        <f t="shared" si="45"/>
        <v>0</v>
      </c>
    </row>
    <row r="945" spans="9:17" x14ac:dyDescent="0.25">
      <c r="I945" s="66" t="e">
        <f t="shared" si="43"/>
        <v>#DIV/0!</v>
      </c>
      <c r="J945" s="63">
        <f>_xlfn.IFNA(VLOOKUP(E945,'Bijlage ZZP'!B:M,12,FALSE),0)</f>
        <v>0</v>
      </c>
      <c r="K945" s="63">
        <f>_xlfn.IFNA(VLOOKUP(E945,'Bijlage VPT'!B:M,12,FALSE),0)</f>
        <v>0</v>
      </c>
      <c r="L945" s="63">
        <f>_xlfn.IFNA(VLOOKUP(E945,'Bijlage MPT'!B:N,13,FALSE),0)</f>
        <v>0</v>
      </c>
      <c r="M945" s="63">
        <f>_xlfn.IFNA(INDEX('Bijlage COT'!C:C,MATCH('Betaald tarief 2024'!E945,'Bijlage COT'!A:A,0)),0)</f>
        <v>0</v>
      </c>
      <c r="N945" s="63">
        <f>_xlfn.IFNA(VLOOKUP(E945,'Bijlage NBF'!B:P,15,FALSE),0)</f>
        <v>0</v>
      </c>
      <c r="O945" s="63">
        <f>IF(E945="ZMZ01",I945/(INDEX('Meerzorg gunning'!C:C,MATCH('Betaald tarief 2024'!A945,'Meerzorg gunning'!A:A,0))),MAX(J945:N945))</f>
        <v>0</v>
      </c>
      <c r="P945" s="20" t="str">
        <f t="shared" si="44"/>
        <v/>
      </c>
      <c r="Q945" s="63">
        <f t="shared" si="45"/>
        <v>0</v>
      </c>
    </row>
    <row r="946" spans="9:17" x14ac:dyDescent="0.25">
      <c r="I946" s="66" t="e">
        <f t="shared" si="43"/>
        <v>#DIV/0!</v>
      </c>
      <c r="J946" s="63">
        <f>_xlfn.IFNA(VLOOKUP(E946,'Bijlage ZZP'!B:M,12,FALSE),0)</f>
        <v>0</v>
      </c>
      <c r="K946" s="63">
        <f>_xlfn.IFNA(VLOOKUP(E946,'Bijlage VPT'!B:M,12,FALSE),0)</f>
        <v>0</v>
      </c>
      <c r="L946" s="63">
        <f>_xlfn.IFNA(VLOOKUP(E946,'Bijlage MPT'!B:N,13,FALSE),0)</f>
        <v>0</v>
      </c>
      <c r="M946" s="63">
        <f>_xlfn.IFNA(INDEX('Bijlage COT'!C:C,MATCH('Betaald tarief 2024'!E946,'Bijlage COT'!A:A,0)),0)</f>
        <v>0</v>
      </c>
      <c r="N946" s="63">
        <f>_xlfn.IFNA(VLOOKUP(E946,'Bijlage NBF'!B:P,15,FALSE),0)</f>
        <v>0</v>
      </c>
      <c r="O946" s="63">
        <f>IF(E946="ZMZ01",I946/(INDEX('Meerzorg gunning'!C:C,MATCH('Betaald tarief 2024'!A946,'Meerzorg gunning'!A:A,0))),MAX(J946:N946))</f>
        <v>0</v>
      </c>
      <c r="P946" s="20" t="str">
        <f t="shared" si="44"/>
        <v/>
      </c>
      <c r="Q946" s="63">
        <f t="shared" si="45"/>
        <v>0</v>
      </c>
    </row>
    <row r="947" spans="9:17" x14ac:dyDescent="0.25">
      <c r="I947" s="66" t="e">
        <f t="shared" si="43"/>
        <v>#DIV/0!</v>
      </c>
      <c r="J947" s="63">
        <f>_xlfn.IFNA(VLOOKUP(E947,'Bijlage ZZP'!B:M,12,FALSE),0)</f>
        <v>0</v>
      </c>
      <c r="K947" s="63">
        <f>_xlfn.IFNA(VLOOKUP(E947,'Bijlage VPT'!B:M,12,FALSE),0)</f>
        <v>0</v>
      </c>
      <c r="L947" s="63">
        <f>_xlfn.IFNA(VLOOKUP(E947,'Bijlage MPT'!B:N,13,FALSE),0)</f>
        <v>0</v>
      </c>
      <c r="M947" s="63">
        <f>_xlfn.IFNA(INDEX('Bijlage COT'!C:C,MATCH('Betaald tarief 2024'!E947,'Bijlage COT'!A:A,0)),0)</f>
        <v>0</v>
      </c>
      <c r="N947" s="63">
        <f>_xlfn.IFNA(VLOOKUP(E947,'Bijlage NBF'!B:P,15,FALSE),0)</f>
        <v>0</v>
      </c>
      <c r="O947" s="63">
        <f>IF(E947="ZMZ01",I947/(INDEX('Meerzorg gunning'!C:C,MATCH('Betaald tarief 2024'!A947,'Meerzorg gunning'!A:A,0))),MAX(J947:N947))</f>
        <v>0</v>
      </c>
      <c r="P947" s="20" t="str">
        <f t="shared" si="44"/>
        <v/>
      </c>
      <c r="Q947" s="63">
        <f t="shared" si="45"/>
        <v>0</v>
      </c>
    </row>
    <row r="948" spans="9:17" x14ac:dyDescent="0.25">
      <c r="I948" s="66" t="e">
        <f t="shared" si="43"/>
        <v>#DIV/0!</v>
      </c>
      <c r="J948" s="63">
        <f>_xlfn.IFNA(VLOOKUP(E948,'Bijlage ZZP'!B:M,12,FALSE),0)</f>
        <v>0</v>
      </c>
      <c r="K948" s="63">
        <f>_xlfn.IFNA(VLOOKUP(E948,'Bijlage VPT'!B:M,12,FALSE),0)</f>
        <v>0</v>
      </c>
      <c r="L948" s="63">
        <f>_xlfn.IFNA(VLOOKUP(E948,'Bijlage MPT'!B:N,13,FALSE),0)</f>
        <v>0</v>
      </c>
      <c r="M948" s="63">
        <f>_xlfn.IFNA(INDEX('Bijlage COT'!C:C,MATCH('Betaald tarief 2024'!E948,'Bijlage COT'!A:A,0)),0)</f>
        <v>0</v>
      </c>
      <c r="N948" s="63">
        <f>_xlfn.IFNA(VLOOKUP(E948,'Bijlage NBF'!B:P,15,FALSE),0)</f>
        <v>0</v>
      </c>
      <c r="O948" s="63">
        <f>IF(E948="ZMZ01",I948/(INDEX('Meerzorg gunning'!C:C,MATCH('Betaald tarief 2024'!A948,'Meerzorg gunning'!A:A,0))),MAX(J948:N948))</f>
        <v>0</v>
      </c>
      <c r="P948" s="20" t="str">
        <f t="shared" si="44"/>
        <v/>
      </c>
      <c r="Q948" s="63">
        <f t="shared" si="45"/>
        <v>0</v>
      </c>
    </row>
    <row r="949" spans="9:17" x14ac:dyDescent="0.25">
      <c r="I949" s="66" t="e">
        <f t="shared" si="43"/>
        <v>#DIV/0!</v>
      </c>
      <c r="J949" s="63">
        <f>_xlfn.IFNA(VLOOKUP(E949,'Bijlage ZZP'!B:M,12,FALSE),0)</f>
        <v>0</v>
      </c>
      <c r="K949" s="63">
        <f>_xlfn.IFNA(VLOOKUP(E949,'Bijlage VPT'!B:M,12,FALSE),0)</f>
        <v>0</v>
      </c>
      <c r="L949" s="63">
        <f>_xlfn.IFNA(VLOOKUP(E949,'Bijlage MPT'!B:N,13,FALSE),0)</f>
        <v>0</v>
      </c>
      <c r="M949" s="63">
        <f>_xlfn.IFNA(INDEX('Bijlage COT'!C:C,MATCH('Betaald tarief 2024'!E949,'Bijlage COT'!A:A,0)),0)</f>
        <v>0</v>
      </c>
      <c r="N949" s="63">
        <f>_xlfn.IFNA(VLOOKUP(E949,'Bijlage NBF'!B:P,15,FALSE),0)</f>
        <v>0</v>
      </c>
      <c r="O949" s="63">
        <f>IF(E949="ZMZ01",I949/(INDEX('Meerzorg gunning'!C:C,MATCH('Betaald tarief 2024'!A949,'Meerzorg gunning'!A:A,0))),MAX(J949:N949))</f>
        <v>0</v>
      </c>
      <c r="P949" s="20" t="str">
        <f t="shared" si="44"/>
        <v/>
      </c>
      <c r="Q949" s="63">
        <f t="shared" si="45"/>
        <v>0</v>
      </c>
    </row>
    <row r="950" spans="9:17" x14ac:dyDescent="0.25">
      <c r="I950" s="66" t="e">
        <f t="shared" si="43"/>
        <v>#DIV/0!</v>
      </c>
      <c r="J950" s="63">
        <f>_xlfn.IFNA(VLOOKUP(E950,'Bijlage ZZP'!B:M,12,FALSE),0)</f>
        <v>0</v>
      </c>
      <c r="K950" s="63">
        <f>_xlfn.IFNA(VLOOKUP(E950,'Bijlage VPT'!B:M,12,FALSE),0)</f>
        <v>0</v>
      </c>
      <c r="L950" s="63">
        <f>_xlfn.IFNA(VLOOKUP(E950,'Bijlage MPT'!B:N,13,FALSE),0)</f>
        <v>0</v>
      </c>
      <c r="M950" s="63">
        <f>_xlfn.IFNA(INDEX('Bijlage COT'!C:C,MATCH('Betaald tarief 2024'!E950,'Bijlage COT'!A:A,0)),0)</f>
        <v>0</v>
      </c>
      <c r="N950" s="63">
        <f>_xlfn.IFNA(VLOOKUP(E950,'Bijlage NBF'!B:P,15,FALSE),0)</f>
        <v>0</v>
      </c>
      <c r="O950" s="63">
        <f>IF(E950="ZMZ01",I950/(INDEX('Meerzorg gunning'!C:C,MATCH('Betaald tarief 2024'!A950,'Meerzorg gunning'!A:A,0))),MAX(J950:N950))</f>
        <v>0</v>
      </c>
      <c r="P950" s="20" t="str">
        <f t="shared" si="44"/>
        <v/>
      </c>
      <c r="Q950" s="63">
        <f t="shared" si="45"/>
        <v>0</v>
      </c>
    </row>
    <row r="951" spans="9:17" x14ac:dyDescent="0.25">
      <c r="I951" s="66" t="e">
        <f t="shared" si="43"/>
        <v>#DIV/0!</v>
      </c>
      <c r="J951" s="63">
        <f>_xlfn.IFNA(VLOOKUP(E951,'Bijlage ZZP'!B:M,12,FALSE),0)</f>
        <v>0</v>
      </c>
      <c r="K951" s="63">
        <f>_xlfn.IFNA(VLOOKUP(E951,'Bijlage VPT'!B:M,12,FALSE),0)</f>
        <v>0</v>
      </c>
      <c r="L951" s="63">
        <f>_xlfn.IFNA(VLOOKUP(E951,'Bijlage MPT'!B:N,13,FALSE),0)</f>
        <v>0</v>
      </c>
      <c r="M951" s="63">
        <f>_xlfn.IFNA(INDEX('Bijlage COT'!C:C,MATCH('Betaald tarief 2024'!E951,'Bijlage COT'!A:A,0)),0)</f>
        <v>0</v>
      </c>
      <c r="N951" s="63">
        <f>_xlfn.IFNA(VLOOKUP(E951,'Bijlage NBF'!B:P,15,FALSE),0)</f>
        <v>0</v>
      </c>
      <c r="O951" s="63">
        <f>IF(E951="ZMZ01",I951/(INDEX('Meerzorg gunning'!C:C,MATCH('Betaald tarief 2024'!A951,'Meerzorg gunning'!A:A,0))),MAX(J951:N951))</f>
        <v>0</v>
      </c>
      <c r="P951" s="20" t="str">
        <f t="shared" si="44"/>
        <v/>
      </c>
      <c r="Q951" s="63">
        <f t="shared" si="45"/>
        <v>0</v>
      </c>
    </row>
    <row r="952" spans="9:17" x14ac:dyDescent="0.25">
      <c r="I952" s="66" t="e">
        <f t="shared" si="43"/>
        <v>#DIV/0!</v>
      </c>
      <c r="J952" s="63">
        <f>_xlfn.IFNA(VLOOKUP(E952,'Bijlage ZZP'!B:M,12,FALSE),0)</f>
        <v>0</v>
      </c>
      <c r="K952" s="63">
        <f>_xlfn.IFNA(VLOOKUP(E952,'Bijlage VPT'!B:M,12,FALSE),0)</f>
        <v>0</v>
      </c>
      <c r="L952" s="63">
        <f>_xlfn.IFNA(VLOOKUP(E952,'Bijlage MPT'!B:N,13,FALSE),0)</f>
        <v>0</v>
      </c>
      <c r="M952" s="63">
        <f>_xlfn.IFNA(INDEX('Bijlage COT'!C:C,MATCH('Betaald tarief 2024'!E952,'Bijlage COT'!A:A,0)),0)</f>
        <v>0</v>
      </c>
      <c r="N952" s="63">
        <f>_xlfn.IFNA(VLOOKUP(E952,'Bijlage NBF'!B:P,15,FALSE),0)</f>
        <v>0</v>
      </c>
      <c r="O952" s="63">
        <f>IF(E952="ZMZ01",I952/(INDEX('Meerzorg gunning'!C:C,MATCH('Betaald tarief 2024'!A952,'Meerzorg gunning'!A:A,0))),MAX(J952:N952))</f>
        <v>0</v>
      </c>
      <c r="P952" s="20" t="str">
        <f t="shared" si="44"/>
        <v/>
      </c>
      <c r="Q952" s="63">
        <f t="shared" si="45"/>
        <v>0</v>
      </c>
    </row>
    <row r="953" spans="9:17" x14ac:dyDescent="0.25">
      <c r="I953" s="66" t="e">
        <f t="shared" si="43"/>
        <v>#DIV/0!</v>
      </c>
      <c r="J953" s="63">
        <f>_xlfn.IFNA(VLOOKUP(E953,'Bijlage ZZP'!B:M,12,FALSE),0)</f>
        <v>0</v>
      </c>
      <c r="K953" s="63">
        <f>_xlfn.IFNA(VLOOKUP(E953,'Bijlage VPT'!B:M,12,FALSE),0)</f>
        <v>0</v>
      </c>
      <c r="L953" s="63">
        <f>_xlfn.IFNA(VLOOKUP(E953,'Bijlage MPT'!B:N,13,FALSE),0)</f>
        <v>0</v>
      </c>
      <c r="M953" s="63">
        <f>_xlfn.IFNA(INDEX('Bijlage COT'!C:C,MATCH('Betaald tarief 2024'!E953,'Bijlage COT'!A:A,0)),0)</f>
        <v>0</v>
      </c>
      <c r="N953" s="63">
        <f>_xlfn.IFNA(VLOOKUP(E953,'Bijlage NBF'!B:P,15,FALSE),0)</f>
        <v>0</v>
      </c>
      <c r="O953" s="63">
        <f>IF(E953="ZMZ01",I953/(INDEX('Meerzorg gunning'!C:C,MATCH('Betaald tarief 2024'!A953,'Meerzorg gunning'!A:A,0))),MAX(J953:N953))</f>
        <v>0</v>
      </c>
      <c r="P953" s="20" t="str">
        <f t="shared" si="44"/>
        <v/>
      </c>
      <c r="Q953" s="63">
        <f t="shared" si="45"/>
        <v>0</v>
      </c>
    </row>
    <row r="954" spans="9:17" x14ac:dyDescent="0.25">
      <c r="I954" s="66" t="e">
        <f t="shared" si="43"/>
        <v>#DIV/0!</v>
      </c>
      <c r="J954" s="63">
        <f>_xlfn.IFNA(VLOOKUP(E954,'Bijlage ZZP'!B:M,12,FALSE),0)</f>
        <v>0</v>
      </c>
      <c r="K954" s="63">
        <f>_xlfn.IFNA(VLOOKUP(E954,'Bijlage VPT'!B:M,12,FALSE),0)</f>
        <v>0</v>
      </c>
      <c r="L954" s="63">
        <f>_xlfn.IFNA(VLOOKUP(E954,'Bijlage MPT'!B:N,13,FALSE),0)</f>
        <v>0</v>
      </c>
      <c r="M954" s="63">
        <f>_xlfn.IFNA(INDEX('Bijlage COT'!C:C,MATCH('Betaald tarief 2024'!E954,'Bijlage COT'!A:A,0)),0)</f>
        <v>0</v>
      </c>
      <c r="N954" s="63">
        <f>_xlfn.IFNA(VLOOKUP(E954,'Bijlage NBF'!B:P,15,FALSE),0)</f>
        <v>0</v>
      </c>
      <c r="O954" s="63">
        <f>IF(E954="ZMZ01",I954/(INDEX('Meerzorg gunning'!C:C,MATCH('Betaald tarief 2024'!A954,'Meerzorg gunning'!A:A,0))),MAX(J954:N954))</f>
        <v>0</v>
      </c>
      <c r="P954" s="20" t="str">
        <f t="shared" si="44"/>
        <v/>
      </c>
      <c r="Q954" s="63">
        <f t="shared" si="45"/>
        <v>0</v>
      </c>
    </row>
    <row r="955" spans="9:17" x14ac:dyDescent="0.25">
      <c r="I955" s="66" t="e">
        <f t="shared" si="43"/>
        <v>#DIV/0!</v>
      </c>
      <c r="J955" s="63">
        <f>_xlfn.IFNA(VLOOKUP(E955,'Bijlage ZZP'!B:M,12,FALSE),0)</f>
        <v>0</v>
      </c>
      <c r="K955" s="63">
        <f>_xlfn.IFNA(VLOOKUP(E955,'Bijlage VPT'!B:M,12,FALSE),0)</f>
        <v>0</v>
      </c>
      <c r="L955" s="63">
        <f>_xlfn.IFNA(VLOOKUP(E955,'Bijlage MPT'!B:N,13,FALSE),0)</f>
        <v>0</v>
      </c>
      <c r="M955" s="63">
        <f>_xlfn.IFNA(INDEX('Bijlage COT'!C:C,MATCH('Betaald tarief 2024'!E955,'Bijlage COT'!A:A,0)),0)</f>
        <v>0</v>
      </c>
      <c r="N955" s="63">
        <f>_xlfn.IFNA(VLOOKUP(E955,'Bijlage NBF'!B:P,15,FALSE),0)</f>
        <v>0</v>
      </c>
      <c r="O955" s="63">
        <f>IF(E955="ZMZ01",I955/(INDEX('Meerzorg gunning'!C:C,MATCH('Betaald tarief 2024'!A955,'Meerzorg gunning'!A:A,0))),MAX(J955:N955))</f>
        <v>0</v>
      </c>
      <c r="P955" s="20" t="str">
        <f t="shared" si="44"/>
        <v/>
      </c>
      <c r="Q955" s="63">
        <f t="shared" si="45"/>
        <v>0</v>
      </c>
    </row>
    <row r="956" spans="9:17" x14ac:dyDescent="0.25">
      <c r="I956" s="66" t="e">
        <f t="shared" si="43"/>
        <v>#DIV/0!</v>
      </c>
      <c r="J956" s="63">
        <f>_xlfn.IFNA(VLOOKUP(E956,'Bijlage ZZP'!B:M,12,FALSE),0)</f>
        <v>0</v>
      </c>
      <c r="K956" s="63">
        <f>_xlfn.IFNA(VLOOKUP(E956,'Bijlage VPT'!B:M,12,FALSE),0)</f>
        <v>0</v>
      </c>
      <c r="L956" s="63">
        <f>_xlfn.IFNA(VLOOKUP(E956,'Bijlage MPT'!B:N,13,FALSE),0)</f>
        <v>0</v>
      </c>
      <c r="M956" s="63">
        <f>_xlfn.IFNA(INDEX('Bijlage COT'!C:C,MATCH('Betaald tarief 2024'!E956,'Bijlage COT'!A:A,0)),0)</f>
        <v>0</v>
      </c>
      <c r="N956" s="63">
        <f>_xlfn.IFNA(VLOOKUP(E956,'Bijlage NBF'!B:P,15,FALSE),0)</f>
        <v>0</v>
      </c>
      <c r="O956" s="63">
        <f>IF(E956="ZMZ01",I956/(INDEX('Meerzorg gunning'!C:C,MATCH('Betaald tarief 2024'!A956,'Meerzorg gunning'!A:A,0))),MAX(J956:N956))</f>
        <v>0</v>
      </c>
      <c r="P956" s="20" t="str">
        <f t="shared" si="44"/>
        <v/>
      </c>
      <c r="Q956" s="63">
        <f t="shared" si="45"/>
        <v>0</v>
      </c>
    </row>
    <row r="957" spans="9:17" x14ac:dyDescent="0.25">
      <c r="I957" s="66" t="e">
        <f t="shared" si="43"/>
        <v>#DIV/0!</v>
      </c>
      <c r="J957" s="63">
        <f>_xlfn.IFNA(VLOOKUP(E957,'Bijlage ZZP'!B:M,12,FALSE),0)</f>
        <v>0</v>
      </c>
      <c r="K957" s="63">
        <f>_xlfn.IFNA(VLOOKUP(E957,'Bijlage VPT'!B:M,12,FALSE),0)</f>
        <v>0</v>
      </c>
      <c r="L957" s="63">
        <f>_xlfn.IFNA(VLOOKUP(E957,'Bijlage MPT'!B:N,13,FALSE),0)</f>
        <v>0</v>
      </c>
      <c r="M957" s="63">
        <f>_xlfn.IFNA(INDEX('Bijlage COT'!C:C,MATCH('Betaald tarief 2024'!E957,'Bijlage COT'!A:A,0)),0)</f>
        <v>0</v>
      </c>
      <c r="N957" s="63">
        <f>_xlfn.IFNA(VLOOKUP(E957,'Bijlage NBF'!B:P,15,FALSE),0)</f>
        <v>0</v>
      </c>
      <c r="O957" s="63">
        <f>IF(E957="ZMZ01",I957/(INDEX('Meerzorg gunning'!C:C,MATCH('Betaald tarief 2024'!A957,'Meerzorg gunning'!A:A,0))),MAX(J957:N957))</f>
        <v>0</v>
      </c>
      <c r="P957" s="20" t="str">
        <f t="shared" si="44"/>
        <v/>
      </c>
      <c r="Q957" s="63">
        <f t="shared" si="45"/>
        <v>0</v>
      </c>
    </row>
    <row r="958" spans="9:17" x14ac:dyDescent="0.25">
      <c r="I958" s="66" t="e">
        <f t="shared" si="43"/>
        <v>#DIV/0!</v>
      </c>
      <c r="J958" s="63">
        <f>_xlfn.IFNA(VLOOKUP(E958,'Bijlage ZZP'!B:M,12,FALSE),0)</f>
        <v>0</v>
      </c>
      <c r="K958" s="63">
        <f>_xlfn.IFNA(VLOOKUP(E958,'Bijlage VPT'!B:M,12,FALSE),0)</f>
        <v>0</v>
      </c>
      <c r="L958" s="63">
        <f>_xlfn.IFNA(VLOOKUP(E958,'Bijlage MPT'!B:N,13,FALSE),0)</f>
        <v>0</v>
      </c>
      <c r="M958" s="63">
        <f>_xlfn.IFNA(INDEX('Bijlage COT'!C:C,MATCH('Betaald tarief 2024'!E958,'Bijlage COT'!A:A,0)),0)</f>
        <v>0</v>
      </c>
      <c r="N958" s="63">
        <f>_xlfn.IFNA(VLOOKUP(E958,'Bijlage NBF'!B:P,15,FALSE),0)</f>
        <v>0</v>
      </c>
      <c r="O958" s="63">
        <f>IF(E958="ZMZ01",I958/(INDEX('Meerzorg gunning'!C:C,MATCH('Betaald tarief 2024'!A958,'Meerzorg gunning'!A:A,0))),MAX(J958:N958))</f>
        <v>0</v>
      </c>
      <c r="P958" s="20" t="str">
        <f t="shared" si="44"/>
        <v/>
      </c>
      <c r="Q958" s="63">
        <f t="shared" si="45"/>
        <v>0</v>
      </c>
    </row>
    <row r="959" spans="9:17" x14ac:dyDescent="0.25">
      <c r="I959" s="66" t="e">
        <f t="shared" si="43"/>
        <v>#DIV/0!</v>
      </c>
      <c r="J959" s="63">
        <f>_xlfn.IFNA(VLOOKUP(E959,'Bijlage ZZP'!B:M,12,FALSE),0)</f>
        <v>0</v>
      </c>
      <c r="K959" s="63">
        <f>_xlfn.IFNA(VLOOKUP(E959,'Bijlage VPT'!B:M,12,FALSE),0)</f>
        <v>0</v>
      </c>
      <c r="L959" s="63">
        <f>_xlfn.IFNA(VLOOKUP(E959,'Bijlage MPT'!B:N,13,FALSE),0)</f>
        <v>0</v>
      </c>
      <c r="M959" s="63">
        <f>_xlfn.IFNA(INDEX('Bijlage COT'!C:C,MATCH('Betaald tarief 2024'!E959,'Bijlage COT'!A:A,0)),0)</f>
        <v>0</v>
      </c>
      <c r="N959" s="63">
        <f>_xlfn.IFNA(VLOOKUP(E959,'Bijlage NBF'!B:P,15,FALSE),0)</f>
        <v>0</v>
      </c>
      <c r="O959" s="63">
        <f>IF(E959="ZMZ01",I959/(INDEX('Meerzorg gunning'!C:C,MATCH('Betaald tarief 2024'!A959,'Meerzorg gunning'!A:A,0))),MAX(J959:N959))</f>
        <v>0</v>
      </c>
      <c r="P959" s="20" t="str">
        <f t="shared" si="44"/>
        <v/>
      </c>
      <c r="Q959" s="63">
        <f t="shared" si="45"/>
        <v>0</v>
      </c>
    </row>
    <row r="960" spans="9:17" x14ac:dyDescent="0.25">
      <c r="I960" s="66" t="e">
        <f t="shared" si="43"/>
        <v>#DIV/0!</v>
      </c>
      <c r="J960" s="63">
        <f>_xlfn.IFNA(VLOOKUP(E960,'Bijlage ZZP'!B:M,12,FALSE),0)</f>
        <v>0</v>
      </c>
      <c r="K960" s="63">
        <f>_xlfn.IFNA(VLOOKUP(E960,'Bijlage VPT'!B:M,12,FALSE),0)</f>
        <v>0</v>
      </c>
      <c r="L960" s="63">
        <f>_xlfn.IFNA(VLOOKUP(E960,'Bijlage MPT'!B:N,13,FALSE),0)</f>
        <v>0</v>
      </c>
      <c r="M960" s="63">
        <f>_xlfn.IFNA(INDEX('Bijlage COT'!C:C,MATCH('Betaald tarief 2024'!E960,'Bijlage COT'!A:A,0)),0)</f>
        <v>0</v>
      </c>
      <c r="N960" s="63">
        <f>_xlfn.IFNA(VLOOKUP(E960,'Bijlage NBF'!B:P,15,FALSE),0)</f>
        <v>0</v>
      </c>
      <c r="O960" s="63">
        <f>IF(E960="ZMZ01",I960/(INDEX('Meerzorg gunning'!C:C,MATCH('Betaald tarief 2024'!A960,'Meerzorg gunning'!A:A,0))),MAX(J960:N960))</f>
        <v>0</v>
      </c>
      <c r="P960" s="20" t="str">
        <f t="shared" si="44"/>
        <v/>
      </c>
      <c r="Q960" s="63">
        <f t="shared" si="45"/>
        <v>0</v>
      </c>
    </row>
    <row r="961" spans="9:17" x14ac:dyDescent="0.25">
      <c r="I961" s="66" t="e">
        <f t="shared" si="43"/>
        <v>#DIV/0!</v>
      </c>
      <c r="J961" s="63">
        <f>_xlfn.IFNA(VLOOKUP(E961,'Bijlage ZZP'!B:M,12,FALSE),0)</f>
        <v>0</v>
      </c>
      <c r="K961" s="63">
        <f>_xlfn.IFNA(VLOOKUP(E961,'Bijlage VPT'!B:M,12,FALSE),0)</f>
        <v>0</v>
      </c>
      <c r="L961" s="63">
        <f>_xlfn.IFNA(VLOOKUP(E961,'Bijlage MPT'!B:N,13,FALSE),0)</f>
        <v>0</v>
      </c>
      <c r="M961" s="63">
        <f>_xlfn.IFNA(INDEX('Bijlage COT'!C:C,MATCH('Betaald tarief 2024'!E961,'Bijlage COT'!A:A,0)),0)</f>
        <v>0</v>
      </c>
      <c r="N961" s="63">
        <f>_xlfn.IFNA(VLOOKUP(E961,'Bijlage NBF'!B:P,15,FALSE),0)</f>
        <v>0</v>
      </c>
      <c r="O961" s="63">
        <f>IF(E961="ZMZ01",I961/(INDEX('Meerzorg gunning'!C:C,MATCH('Betaald tarief 2024'!A961,'Meerzorg gunning'!A:A,0))),MAX(J961:N961))</f>
        <v>0</v>
      </c>
      <c r="P961" s="20" t="str">
        <f t="shared" si="44"/>
        <v/>
      </c>
      <c r="Q961" s="63">
        <f t="shared" si="45"/>
        <v>0</v>
      </c>
    </row>
    <row r="962" spans="9:17" x14ac:dyDescent="0.25">
      <c r="I962" s="66" t="e">
        <f t="shared" ref="I962:I1025" si="46">G962/H962</f>
        <v>#DIV/0!</v>
      </c>
      <c r="J962" s="63">
        <f>_xlfn.IFNA(VLOOKUP(E962,'Bijlage ZZP'!B:M,12,FALSE),0)</f>
        <v>0</v>
      </c>
      <c r="K962" s="63">
        <f>_xlfn.IFNA(VLOOKUP(E962,'Bijlage VPT'!B:M,12,FALSE),0)</f>
        <v>0</v>
      </c>
      <c r="L962" s="63">
        <f>_xlfn.IFNA(VLOOKUP(E962,'Bijlage MPT'!B:N,13,FALSE),0)</f>
        <v>0</v>
      </c>
      <c r="M962" s="63">
        <f>_xlfn.IFNA(INDEX('Bijlage COT'!C:C,MATCH('Betaald tarief 2024'!E962,'Bijlage COT'!A:A,0)),0)</f>
        <v>0</v>
      </c>
      <c r="N962" s="63">
        <f>_xlfn.IFNA(VLOOKUP(E962,'Bijlage NBF'!B:P,15,FALSE),0)</f>
        <v>0</v>
      </c>
      <c r="O962" s="63">
        <f>IF(E962="ZMZ01",I962/(INDEX('Meerzorg gunning'!C:C,MATCH('Betaald tarief 2024'!A962,'Meerzorg gunning'!A:A,0))),MAX(J962:N962))</f>
        <v>0</v>
      </c>
      <c r="P962" s="20" t="str">
        <f t="shared" ref="P962:P1025" si="47">IFERROR((I962/O962),"")</f>
        <v/>
      </c>
      <c r="Q962" s="63">
        <f t="shared" si="45"/>
        <v>0</v>
      </c>
    </row>
    <row r="963" spans="9:17" x14ac:dyDescent="0.25">
      <c r="I963" s="66" t="e">
        <f t="shared" si="46"/>
        <v>#DIV/0!</v>
      </c>
      <c r="J963" s="63">
        <f>_xlfn.IFNA(VLOOKUP(E963,'Bijlage ZZP'!B:M,12,FALSE),0)</f>
        <v>0</v>
      </c>
      <c r="K963" s="63">
        <f>_xlfn.IFNA(VLOOKUP(E963,'Bijlage VPT'!B:M,12,FALSE),0)</f>
        <v>0</v>
      </c>
      <c r="L963" s="63">
        <f>_xlfn.IFNA(VLOOKUP(E963,'Bijlage MPT'!B:N,13,FALSE),0)</f>
        <v>0</v>
      </c>
      <c r="M963" s="63">
        <f>_xlfn.IFNA(INDEX('Bijlage COT'!C:C,MATCH('Betaald tarief 2024'!E963,'Bijlage COT'!A:A,0)),0)</f>
        <v>0</v>
      </c>
      <c r="N963" s="63">
        <f>_xlfn.IFNA(VLOOKUP(E963,'Bijlage NBF'!B:P,15,FALSE),0)</f>
        <v>0</v>
      </c>
      <c r="O963" s="63">
        <f>IF(E963="ZMZ01",I963/(INDEX('Meerzorg gunning'!C:C,MATCH('Betaald tarief 2024'!A963,'Meerzorg gunning'!A:A,0))),MAX(J963:N963))</f>
        <v>0</v>
      </c>
      <c r="P963" s="20" t="str">
        <f t="shared" si="47"/>
        <v/>
      </c>
      <c r="Q963" s="63">
        <f t="shared" ref="Q963:Q1026" si="48">O963*H963</f>
        <v>0</v>
      </c>
    </row>
    <row r="964" spans="9:17" x14ac:dyDescent="0.25">
      <c r="I964" s="66" t="e">
        <f t="shared" si="46"/>
        <v>#DIV/0!</v>
      </c>
      <c r="J964" s="63">
        <f>_xlfn.IFNA(VLOOKUP(E964,'Bijlage ZZP'!B:M,12,FALSE),0)</f>
        <v>0</v>
      </c>
      <c r="K964" s="63">
        <f>_xlfn.IFNA(VLOOKUP(E964,'Bijlage VPT'!B:M,12,FALSE),0)</f>
        <v>0</v>
      </c>
      <c r="L964" s="63">
        <f>_xlfn.IFNA(VLOOKUP(E964,'Bijlage MPT'!B:N,13,FALSE),0)</f>
        <v>0</v>
      </c>
      <c r="M964" s="63">
        <f>_xlfn.IFNA(INDEX('Bijlage COT'!C:C,MATCH('Betaald tarief 2024'!E964,'Bijlage COT'!A:A,0)),0)</f>
        <v>0</v>
      </c>
      <c r="N964" s="63">
        <f>_xlfn.IFNA(VLOOKUP(E964,'Bijlage NBF'!B:P,15,FALSE),0)</f>
        <v>0</v>
      </c>
      <c r="O964" s="63">
        <f>IF(E964="ZMZ01",I964/(INDEX('Meerzorg gunning'!C:C,MATCH('Betaald tarief 2024'!A964,'Meerzorg gunning'!A:A,0))),MAX(J964:N964))</f>
        <v>0</v>
      </c>
      <c r="P964" s="20" t="str">
        <f t="shared" si="47"/>
        <v/>
      </c>
      <c r="Q964" s="63">
        <f t="shared" si="48"/>
        <v>0</v>
      </c>
    </row>
    <row r="965" spans="9:17" x14ac:dyDescent="0.25">
      <c r="I965" s="66" t="e">
        <f t="shared" si="46"/>
        <v>#DIV/0!</v>
      </c>
      <c r="J965" s="63">
        <f>_xlfn.IFNA(VLOOKUP(E965,'Bijlage ZZP'!B:M,12,FALSE),0)</f>
        <v>0</v>
      </c>
      <c r="K965" s="63">
        <f>_xlfn.IFNA(VLOOKUP(E965,'Bijlage VPT'!B:M,12,FALSE),0)</f>
        <v>0</v>
      </c>
      <c r="L965" s="63">
        <f>_xlfn.IFNA(VLOOKUP(E965,'Bijlage MPT'!B:N,13,FALSE),0)</f>
        <v>0</v>
      </c>
      <c r="M965" s="63">
        <f>_xlfn.IFNA(INDEX('Bijlage COT'!C:C,MATCH('Betaald tarief 2024'!E965,'Bijlage COT'!A:A,0)),0)</f>
        <v>0</v>
      </c>
      <c r="N965" s="63">
        <f>_xlfn.IFNA(VLOOKUP(E965,'Bijlage NBF'!B:P,15,FALSE),0)</f>
        <v>0</v>
      </c>
      <c r="O965" s="63">
        <f>IF(E965="ZMZ01",I965/(INDEX('Meerzorg gunning'!C:C,MATCH('Betaald tarief 2024'!A965,'Meerzorg gunning'!A:A,0))),MAX(J965:N965))</f>
        <v>0</v>
      </c>
      <c r="P965" s="20" t="str">
        <f t="shared" si="47"/>
        <v/>
      </c>
      <c r="Q965" s="63">
        <f t="shared" si="48"/>
        <v>0</v>
      </c>
    </row>
    <row r="966" spans="9:17" x14ac:dyDescent="0.25">
      <c r="I966" s="66" t="e">
        <f t="shared" si="46"/>
        <v>#DIV/0!</v>
      </c>
      <c r="J966" s="63">
        <f>_xlfn.IFNA(VLOOKUP(E966,'Bijlage ZZP'!B:M,12,FALSE),0)</f>
        <v>0</v>
      </c>
      <c r="K966" s="63">
        <f>_xlfn.IFNA(VLOOKUP(E966,'Bijlage VPT'!B:M,12,FALSE),0)</f>
        <v>0</v>
      </c>
      <c r="L966" s="63">
        <f>_xlfn.IFNA(VLOOKUP(E966,'Bijlage MPT'!B:N,13,FALSE),0)</f>
        <v>0</v>
      </c>
      <c r="M966" s="63">
        <f>_xlfn.IFNA(INDEX('Bijlage COT'!C:C,MATCH('Betaald tarief 2024'!E966,'Bijlage COT'!A:A,0)),0)</f>
        <v>0</v>
      </c>
      <c r="N966" s="63">
        <f>_xlfn.IFNA(VLOOKUP(E966,'Bijlage NBF'!B:P,15,FALSE),0)</f>
        <v>0</v>
      </c>
      <c r="O966" s="63">
        <f>IF(E966="ZMZ01",I966/(INDEX('Meerzorg gunning'!C:C,MATCH('Betaald tarief 2024'!A966,'Meerzorg gunning'!A:A,0))),MAX(J966:N966))</f>
        <v>0</v>
      </c>
      <c r="P966" s="20" t="str">
        <f t="shared" si="47"/>
        <v/>
      </c>
      <c r="Q966" s="63">
        <f t="shared" si="48"/>
        <v>0</v>
      </c>
    </row>
    <row r="967" spans="9:17" x14ac:dyDescent="0.25">
      <c r="I967" s="66" t="e">
        <f t="shared" si="46"/>
        <v>#DIV/0!</v>
      </c>
      <c r="J967" s="63">
        <f>_xlfn.IFNA(VLOOKUP(E967,'Bijlage ZZP'!B:M,12,FALSE),0)</f>
        <v>0</v>
      </c>
      <c r="K967" s="63">
        <f>_xlfn.IFNA(VLOOKUP(E967,'Bijlage VPT'!B:M,12,FALSE),0)</f>
        <v>0</v>
      </c>
      <c r="L967" s="63">
        <f>_xlfn.IFNA(VLOOKUP(E967,'Bijlage MPT'!B:N,13,FALSE),0)</f>
        <v>0</v>
      </c>
      <c r="M967" s="63">
        <f>_xlfn.IFNA(INDEX('Bijlage COT'!C:C,MATCH('Betaald tarief 2024'!E967,'Bijlage COT'!A:A,0)),0)</f>
        <v>0</v>
      </c>
      <c r="N967" s="63">
        <f>_xlfn.IFNA(VLOOKUP(E967,'Bijlage NBF'!B:P,15,FALSE),0)</f>
        <v>0</v>
      </c>
      <c r="O967" s="63">
        <f>IF(E967="ZMZ01",I967/(INDEX('Meerzorg gunning'!C:C,MATCH('Betaald tarief 2024'!A967,'Meerzorg gunning'!A:A,0))),MAX(J967:N967))</f>
        <v>0</v>
      </c>
      <c r="P967" s="20" t="str">
        <f t="shared" si="47"/>
        <v/>
      </c>
      <c r="Q967" s="63">
        <f t="shared" si="48"/>
        <v>0</v>
      </c>
    </row>
    <row r="968" spans="9:17" x14ac:dyDescent="0.25">
      <c r="I968" s="66" t="e">
        <f t="shared" si="46"/>
        <v>#DIV/0!</v>
      </c>
      <c r="J968" s="63">
        <f>_xlfn.IFNA(VLOOKUP(E968,'Bijlage ZZP'!B:M,12,FALSE),0)</f>
        <v>0</v>
      </c>
      <c r="K968" s="63">
        <f>_xlfn.IFNA(VLOOKUP(E968,'Bijlage VPT'!B:M,12,FALSE),0)</f>
        <v>0</v>
      </c>
      <c r="L968" s="63">
        <f>_xlfn.IFNA(VLOOKUP(E968,'Bijlage MPT'!B:N,13,FALSE),0)</f>
        <v>0</v>
      </c>
      <c r="M968" s="63">
        <f>_xlfn.IFNA(INDEX('Bijlage COT'!C:C,MATCH('Betaald tarief 2024'!E968,'Bijlage COT'!A:A,0)),0)</f>
        <v>0</v>
      </c>
      <c r="N968" s="63">
        <f>_xlfn.IFNA(VLOOKUP(E968,'Bijlage NBF'!B:P,15,FALSE),0)</f>
        <v>0</v>
      </c>
      <c r="O968" s="63">
        <f>IF(E968="ZMZ01",I968/(INDEX('Meerzorg gunning'!C:C,MATCH('Betaald tarief 2024'!A968,'Meerzorg gunning'!A:A,0))),MAX(J968:N968))</f>
        <v>0</v>
      </c>
      <c r="P968" s="20" t="str">
        <f t="shared" si="47"/>
        <v/>
      </c>
      <c r="Q968" s="63">
        <f t="shared" si="48"/>
        <v>0</v>
      </c>
    </row>
    <row r="969" spans="9:17" x14ac:dyDescent="0.25">
      <c r="I969" s="66" t="e">
        <f t="shared" si="46"/>
        <v>#DIV/0!</v>
      </c>
      <c r="J969" s="63">
        <f>_xlfn.IFNA(VLOOKUP(E969,'Bijlage ZZP'!B:M,12,FALSE),0)</f>
        <v>0</v>
      </c>
      <c r="K969" s="63">
        <f>_xlfn.IFNA(VLOOKUP(E969,'Bijlage VPT'!B:M,12,FALSE),0)</f>
        <v>0</v>
      </c>
      <c r="L969" s="63">
        <f>_xlfn.IFNA(VLOOKUP(E969,'Bijlage MPT'!B:N,13,FALSE),0)</f>
        <v>0</v>
      </c>
      <c r="M969" s="63">
        <f>_xlfn.IFNA(INDEX('Bijlage COT'!C:C,MATCH('Betaald tarief 2024'!E969,'Bijlage COT'!A:A,0)),0)</f>
        <v>0</v>
      </c>
      <c r="N969" s="63">
        <f>_xlfn.IFNA(VLOOKUP(E969,'Bijlage NBF'!B:P,15,FALSE),0)</f>
        <v>0</v>
      </c>
      <c r="O969" s="63">
        <f>IF(E969="ZMZ01",I969/(INDEX('Meerzorg gunning'!C:C,MATCH('Betaald tarief 2024'!A969,'Meerzorg gunning'!A:A,0))),MAX(J969:N969))</f>
        <v>0</v>
      </c>
      <c r="P969" s="20" t="str">
        <f t="shared" si="47"/>
        <v/>
      </c>
      <c r="Q969" s="63">
        <f t="shared" si="48"/>
        <v>0</v>
      </c>
    </row>
    <row r="970" spans="9:17" x14ac:dyDescent="0.25">
      <c r="I970" s="66" t="e">
        <f t="shared" si="46"/>
        <v>#DIV/0!</v>
      </c>
      <c r="J970" s="63">
        <f>_xlfn.IFNA(VLOOKUP(E970,'Bijlage ZZP'!B:M,12,FALSE),0)</f>
        <v>0</v>
      </c>
      <c r="K970" s="63">
        <f>_xlfn.IFNA(VLOOKUP(E970,'Bijlage VPT'!B:M,12,FALSE),0)</f>
        <v>0</v>
      </c>
      <c r="L970" s="63">
        <f>_xlfn.IFNA(VLOOKUP(E970,'Bijlage MPT'!B:N,13,FALSE),0)</f>
        <v>0</v>
      </c>
      <c r="M970" s="63">
        <f>_xlfn.IFNA(INDEX('Bijlage COT'!C:C,MATCH('Betaald tarief 2024'!E970,'Bijlage COT'!A:A,0)),0)</f>
        <v>0</v>
      </c>
      <c r="N970" s="63">
        <f>_xlfn.IFNA(VLOOKUP(E970,'Bijlage NBF'!B:P,15,FALSE),0)</f>
        <v>0</v>
      </c>
      <c r="O970" s="63">
        <f>IF(E970="ZMZ01",I970/(INDEX('Meerzorg gunning'!C:C,MATCH('Betaald tarief 2024'!A970,'Meerzorg gunning'!A:A,0))),MAX(J970:N970))</f>
        <v>0</v>
      </c>
      <c r="P970" s="20" t="str">
        <f t="shared" si="47"/>
        <v/>
      </c>
      <c r="Q970" s="63">
        <f t="shared" si="48"/>
        <v>0</v>
      </c>
    </row>
    <row r="971" spans="9:17" x14ac:dyDescent="0.25">
      <c r="I971" s="66" t="e">
        <f t="shared" si="46"/>
        <v>#DIV/0!</v>
      </c>
      <c r="J971" s="63">
        <f>_xlfn.IFNA(VLOOKUP(E971,'Bijlage ZZP'!B:M,12,FALSE),0)</f>
        <v>0</v>
      </c>
      <c r="K971" s="63">
        <f>_xlfn.IFNA(VLOOKUP(E971,'Bijlage VPT'!B:M,12,FALSE),0)</f>
        <v>0</v>
      </c>
      <c r="L971" s="63">
        <f>_xlfn.IFNA(VLOOKUP(E971,'Bijlage MPT'!B:N,13,FALSE),0)</f>
        <v>0</v>
      </c>
      <c r="M971" s="63">
        <f>_xlfn.IFNA(INDEX('Bijlage COT'!C:C,MATCH('Betaald tarief 2024'!E971,'Bijlage COT'!A:A,0)),0)</f>
        <v>0</v>
      </c>
      <c r="N971" s="63">
        <f>_xlfn.IFNA(VLOOKUP(E971,'Bijlage NBF'!B:P,15,FALSE),0)</f>
        <v>0</v>
      </c>
      <c r="O971" s="63">
        <f>IF(E971="ZMZ01",I971/(INDEX('Meerzorg gunning'!C:C,MATCH('Betaald tarief 2024'!A971,'Meerzorg gunning'!A:A,0))),MAX(J971:N971))</f>
        <v>0</v>
      </c>
      <c r="P971" s="20" t="str">
        <f t="shared" si="47"/>
        <v/>
      </c>
      <c r="Q971" s="63">
        <f t="shared" si="48"/>
        <v>0</v>
      </c>
    </row>
    <row r="972" spans="9:17" x14ac:dyDescent="0.25">
      <c r="I972" s="66" t="e">
        <f t="shared" si="46"/>
        <v>#DIV/0!</v>
      </c>
      <c r="J972" s="63">
        <f>_xlfn.IFNA(VLOOKUP(E972,'Bijlage ZZP'!B:M,12,FALSE),0)</f>
        <v>0</v>
      </c>
      <c r="K972" s="63">
        <f>_xlfn.IFNA(VLOOKUP(E972,'Bijlage VPT'!B:M,12,FALSE),0)</f>
        <v>0</v>
      </c>
      <c r="L972" s="63">
        <f>_xlfn.IFNA(VLOOKUP(E972,'Bijlage MPT'!B:N,13,FALSE),0)</f>
        <v>0</v>
      </c>
      <c r="M972" s="63">
        <f>_xlfn.IFNA(INDEX('Bijlage COT'!C:C,MATCH('Betaald tarief 2024'!E972,'Bijlage COT'!A:A,0)),0)</f>
        <v>0</v>
      </c>
      <c r="N972" s="63">
        <f>_xlfn.IFNA(VLOOKUP(E972,'Bijlage NBF'!B:P,15,FALSE),0)</f>
        <v>0</v>
      </c>
      <c r="O972" s="63">
        <f>IF(E972="ZMZ01",I972/(INDEX('Meerzorg gunning'!C:C,MATCH('Betaald tarief 2024'!A972,'Meerzorg gunning'!A:A,0))),MAX(J972:N972))</f>
        <v>0</v>
      </c>
      <c r="P972" s="20" t="str">
        <f t="shared" si="47"/>
        <v/>
      </c>
      <c r="Q972" s="63">
        <f t="shared" si="48"/>
        <v>0</v>
      </c>
    </row>
    <row r="973" spans="9:17" x14ac:dyDescent="0.25">
      <c r="I973" s="66" t="e">
        <f t="shared" si="46"/>
        <v>#DIV/0!</v>
      </c>
      <c r="J973" s="63">
        <f>_xlfn.IFNA(VLOOKUP(E973,'Bijlage ZZP'!B:M,12,FALSE),0)</f>
        <v>0</v>
      </c>
      <c r="K973" s="63">
        <f>_xlfn.IFNA(VLOOKUP(E973,'Bijlage VPT'!B:M,12,FALSE),0)</f>
        <v>0</v>
      </c>
      <c r="L973" s="63">
        <f>_xlfn.IFNA(VLOOKUP(E973,'Bijlage MPT'!B:N,13,FALSE),0)</f>
        <v>0</v>
      </c>
      <c r="M973" s="63">
        <f>_xlfn.IFNA(INDEX('Bijlage COT'!C:C,MATCH('Betaald tarief 2024'!E973,'Bijlage COT'!A:A,0)),0)</f>
        <v>0</v>
      </c>
      <c r="N973" s="63">
        <f>_xlfn.IFNA(VLOOKUP(E973,'Bijlage NBF'!B:P,15,FALSE),0)</f>
        <v>0</v>
      </c>
      <c r="O973" s="63">
        <f>IF(E973="ZMZ01",I973/(INDEX('Meerzorg gunning'!C:C,MATCH('Betaald tarief 2024'!A973,'Meerzorg gunning'!A:A,0))),MAX(J973:N973))</f>
        <v>0</v>
      </c>
      <c r="P973" s="20" t="str">
        <f t="shared" si="47"/>
        <v/>
      </c>
      <c r="Q973" s="63">
        <f t="shared" si="48"/>
        <v>0</v>
      </c>
    </row>
    <row r="974" spans="9:17" x14ac:dyDescent="0.25">
      <c r="I974" s="66" t="e">
        <f t="shared" si="46"/>
        <v>#DIV/0!</v>
      </c>
      <c r="J974" s="63">
        <f>_xlfn.IFNA(VLOOKUP(E974,'Bijlage ZZP'!B:M,12,FALSE),0)</f>
        <v>0</v>
      </c>
      <c r="K974" s="63">
        <f>_xlfn.IFNA(VLOOKUP(E974,'Bijlage VPT'!B:M,12,FALSE),0)</f>
        <v>0</v>
      </c>
      <c r="L974" s="63">
        <f>_xlfn.IFNA(VLOOKUP(E974,'Bijlage MPT'!B:N,13,FALSE),0)</f>
        <v>0</v>
      </c>
      <c r="M974" s="63">
        <f>_xlfn.IFNA(INDEX('Bijlage COT'!C:C,MATCH('Betaald tarief 2024'!E974,'Bijlage COT'!A:A,0)),0)</f>
        <v>0</v>
      </c>
      <c r="N974" s="63">
        <f>_xlfn.IFNA(VLOOKUP(E974,'Bijlage NBF'!B:P,15,FALSE),0)</f>
        <v>0</v>
      </c>
      <c r="O974" s="63">
        <f>IF(E974="ZMZ01",I974/(INDEX('Meerzorg gunning'!C:C,MATCH('Betaald tarief 2024'!A974,'Meerzorg gunning'!A:A,0))),MAX(J974:N974))</f>
        <v>0</v>
      </c>
      <c r="P974" s="20" t="str">
        <f t="shared" si="47"/>
        <v/>
      </c>
      <c r="Q974" s="63">
        <f t="shared" si="48"/>
        <v>0</v>
      </c>
    </row>
    <row r="975" spans="9:17" x14ac:dyDescent="0.25">
      <c r="I975" s="66" t="e">
        <f t="shared" si="46"/>
        <v>#DIV/0!</v>
      </c>
      <c r="J975" s="63">
        <f>_xlfn.IFNA(VLOOKUP(E975,'Bijlage ZZP'!B:M,12,FALSE),0)</f>
        <v>0</v>
      </c>
      <c r="K975" s="63">
        <f>_xlfn.IFNA(VLOOKUP(E975,'Bijlage VPT'!B:M,12,FALSE),0)</f>
        <v>0</v>
      </c>
      <c r="L975" s="63">
        <f>_xlfn.IFNA(VLOOKUP(E975,'Bijlage MPT'!B:N,13,FALSE),0)</f>
        <v>0</v>
      </c>
      <c r="M975" s="63">
        <f>_xlfn.IFNA(INDEX('Bijlage COT'!C:C,MATCH('Betaald tarief 2024'!E975,'Bijlage COT'!A:A,0)),0)</f>
        <v>0</v>
      </c>
      <c r="N975" s="63">
        <f>_xlfn.IFNA(VLOOKUP(E975,'Bijlage NBF'!B:P,15,FALSE),0)</f>
        <v>0</v>
      </c>
      <c r="O975" s="63">
        <f>IF(E975="ZMZ01",I975/(INDEX('Meerzorg gunning'!C:C,MATCH('Betaald tarief 2024'!A975,'Meerzorg gunning'!A:A,0))),MAX(J975:N975))</f>
        <v>0</v>
      </c>
      <c r="P975" s="20" t="str">
        <f t="shared" si="47"/>
        <v/>
      </c>
      <c r="Q975" s="63">
        <f t="shared" si="48"/>
        <v>0</v>
      </c>
    </row>
    <row r="976" spans="9:17" x14ac:dyDescent="0.25">
      <c r="I976" s="66" t="e">
        <f t="shared" si="46"/>
        <v>#DIV/0!</v>
      </c>
      <c r="J976" s="63">
        <f>_xlfn.IFNA(VLOOKUP(E976,'Bijlage ZZP'!B:M,12,FALSE),0)</f>
        <v>0</v>
      </c>
      <c r="K976" s="63">
        <f>_xlfn.IFNA(VLOOKUP(E976,'Bijlage VPT'!B:M,12,FALSE),0)</f>
        <v>0</v>
      </c>
      <c r="L976" s="63">
        <f>_xlfn.IFNA(VLOOKUP(E976,'Bijlage MPT'!B:N,13,FALSE),0)</f>
        <v>0</v>
      </c>
      <c r="M976" s="63">
        <f>_xlfn.IFNA(INDEX('Bijlage COT'!C:C,MATCH('Betaald tarief 2024'!E976,'Bijlage COT'!A:A,0)),0)</f>
        <v>0</v>
      </c>
      <c r="N976" s="63">
        <f>_xlfn.IFNA(VLOOKUP(E976,'Bijlage NBF'!B:P,15,FALSE),0)</f>
        <v>0</v>
      </c>
      <c r="O976" s="63">
        <f>IF(E976="ZMZ01",I976/(INDEX('Meerzorg gunning'!C:C,MATCH('Betaald tarief 2024'!A976,'Meerzorg gunning'!A:A,0))),MAX(J976:N976))</f>
        <v>0</v>
      </c>
      <c r="P976" s="20" t="str">
        <f t="shared" si="47"/>
        <v/>
      </c>
      <c r="Q976" s="63">
        <f t="shared" si="48"/>
        <v>0</v>
      </c>
    </row>
    <row r="977" spans="9:17" x14ac:dyDescent="0.25">
      <c r="I977" s="66" t="e">
        <f t="shared" si="46"/>
        <v>#DIV/0!</v>
      </c>
      <c r="J977" s="63">
        <f>_xlfn.IFNA(VLOOKUP(E977,'Bijlage ZZP'!B:M,12,FALSE),0)</f>
        <v>0</v>
      </c>
      <c r="K977" s="63">
        <f>_xlfn.IFNA(VLOOKUP(E977,'Bijlage VPT'!B:M,12,FALSE),0)</f>
        <v>0</v>
      </c>
      <c r="L977" s="63">
        <f>_xlfn.IFNA(VLOOKUP(E977,'Bijlage MPT'!B:N,13,FALSE),0)</f>
        <v>0</v>
      </c>
      <c r="M977" s="63">
        <f>_xlfn.IFNA(INDEX('Bijlage COT'!C:C,MATCH('Betaald tarief 2024'!E977,'Bijlage COT'!A:A,0)),0)</f>
        <v>0</v>
      </c>
      <c r="N977" s="63">
        <f>_xlfn.IFNA(VLOOKUP(E977,'Bijlage NBF'!B:P,15,FALSE),0)</f>
        <v>0</v>
      </c>
      <c r="O977" s="63">
        <f>IF(E977="ZMZ01",I977/(INDEX('Meerzorg gunning'!C:C,MATCH('Betaald tarief 2024'!A977,'Meerzorg gunning'!A:A,0))),MAX(J977:N977))</f>
        <v>0</v>
      </c>
      <c r="P977" s="20" t="str">
        <f t="shared" si="47"/>
        <v/>
      </c>
      <c r="Q977" s="63">
        <f t="shared" si="48"/>
        <v>0</v>
      </c>
    </row>
    <row r="978" spans="9:17" x14ac:dyDescent="0.25">
      <c r="I978" s="66" t="e">
        <f t="shared" si="46"/>
        <v>#DIV/0!</v>
      </c>
      <c r="J978" s="63">
        <f>_xlfn.IFNA(VLOOKUP(E978,'Bijlage ZZP'!B:M,12,FALSE),0)</f>
        <v>0</v>
      </c>
      <c r="K978" s="63">
        <f>_xlfn.IFNA(VLOOKUP(E978,'Bijlage VPT'!B:M,12,FALSE),0)</f>
        <v>0</v>
      </c>
      <c r="L978" s="63">
        <f>_xlfn.IFNA(VLOOKUP(E978,'Bijlage MPT'!B:N,13,FALSE),0)</f>
        <v>0</v>
      </c>
      <c r="M978" s="63">
        <f>_xlfn.IFNA(INDEX('Bijlage COT'!C:C,MATCH('Betaald tarief 2024'!E978,'Bijlage COT'!A:A,0)),0)</f>
        <v>0</v>
      </c>
      <c r="N978" s="63">
        <f>_xlfn.IFNA(VLOOKUP(E978,'Bijlage NBF'!B:P,15,FALSE),0)</f>
        <v>0</v>
      </c>
      <c r="O978" s="63">
        <f>IF(E978="ZMZ01",I978/(INDEX('Meerzorg gunning'!C:C,MATCH('Betaald tarief 2024'!A978,'Meerzorg gunning'!A:A,0))),MAX(J978:N978))</f>
        <v>0</v>
      </c>
      <c r="P978" s="20" t="str">
        <f t="shared" si="47"/>
        <v/>
      </c>
      <c r="Q978" s="63">
        <f t="shared" si="48"/>
        <v>0</v>
      </c>
    </row>
    <row r="979" spans="9:17" x14ac:dyDescent="0.25">
      <c r="I979" s="66" t="e">
        <f t="shared" si="46"/>
        <v>#DIV/0!</v>
      </c>
      <c r="J979" s="63">
        <f>_xlfn.IFNA(VLOOKUP(E979,'Bijlage ZZP'!B:M,12,FALSE),0)</f>
        <v>0</v>
      </c>
      <c r="K979" s="63">
        <f>_xlfn.IFNA(VLOOKUP(E979,'Bijlage VPT'!B:M,12,FALSE),0)</f>
        <v>0</v>
      </c>
      <c r="L979" s="63">
        <f>_xlfn.IFNA(VLOOKUP(E979,'Bijlage MPT'!B:N,13,FALSE),0)</f>
        <v>0</v>
      </c>
      <c r="M979" s="63">
        <f>_xlfn.IFNA(INDEX('Bijlage COT'!C:C,MATCH('Betaald tarief 2024'!E979,'Bijlage COT'!A:A,0)),0)</f>
        <v>0</v>
      </c>
      <c r="N979" s="63">
        <f>_xlfn.IFNA(VLOOKUP(E979,'Bijlage NBF'!B:P,15,FALSE),0)</f>
        <v>0</v>
      </c>
      <c r="O979" s="63">
        <f>IF(E979="ZMZ01",I979/(INDEX('Meerzorg gunning'!C:C,MATCH('Betaald tarief 2024'!A979,'Meerzorg gunning'!A:A,0))),MAX(J979:N979))</f>
        <v>0</v>
      </c>
      <c r="P979" s="20" t="str">
        <f t="shared" si="47"/>
        <v/>
      </c>
      <c r="Q979" s="63">
        <f t="shared" si="48"/>
        <v>0</v>
      </c>
    </row>
    <row r="980" spans="9:17" x14ac:dyDescent="0.25">
      <c r="I980" s="66" t="e">
        <f t="shared" si="46"/>
        <v>#DIV/0!</v>
      </c>
      <c r="J980" s="63">
        <f>_xlfn.IFNA(VLOOKUP(E980,'Bijlage ZZP'!B:M,12,FALSE),0)</f>
        <v>0</v>
      </c>
      <c r="K980" s="63">
        <f>_xlfn.IFNA(VLOOKUP(E980,'Bijlage VPT'!B:M,12,FALSE),0)</f>
        <v>0</v>
      </c>
      <c r="L980" s="63">
        <f>_xlfn.IFNA(VLOOKUP(E980,'Bijlage MPT'!B:N,13,FALSE),0)</f>
        <v>0</v>
      </c>
      <c r="M980" s="63">
        <f>_xlfn.IFNA(INDEX('Bijlage COT'!C:C,MATCH('Betaald tarief 2024'!E980,'Bijlage COT'!A:A,0)),0)</f>
        <v>0</v>
      </c>
      <c r="N980" s="63">
        <f>_xlfn.IFNA(VLOOKUP(E980,'Bijlage NBF'!B:P,15,FALSE),0)</f>
        <v>0</v>
      </c>
      <c r="O980" s="63">
        <f>IF(E980="ZMZ01",I980/(INDEX('Meerzorg gunning'!C:C,MATCH('Betaald tarief 2024'!A980,'Meerzorg gunning'!A:A,0))),MAX(J980:N980))</f>
        <v>0</v>
      </c>
      <c r="P980" s="20" t="str">
        <f t="shared" si="47"/>
        <v/>
      </c>
      <c r="Q980" s="63">
        <f t="shared" si="48"/>
        <v>0</v>
      </c>
    </row>
    <row r="981" spans="9:17" x14ac:dyDescent="0.25">
      <c r="I981" s="66" t="e">
        <f t="shared" si="46"/>
        <v>#DIV/0!</v>
      </c>
      <c r="J981" s="63">
        <f>_xlfn.IFNA(VLOOKUP(E981,'Bijlage ZZP'!B:M,12,FALSE),0)</f>
        <v>0</v>
      </c>
      <c r="K981" s="63">
        <f>_xlfn.IFNA(VLOOKUP(E981,'Bijlage VPT'!B:M,12,FALSE),0)</f>
        <v>0</v>
      </c>
      <c r="L981" s="63">
        <f>_xlfn.IFNA(VLOOKUP(E981,'Bijlage MPT'!B:N,13,FALSE),0)</f>
        <v>0</v>
      </c>
      <c r="M981" s="63">
        <f>_xlfn.IFNA(INDEX('Bijlage COT'!C:C,MATCH('Betaald tarief 2024'!E981,'Bijlage COT'!A:A,0)),0)</f>
        <v>0</v>
      </c>
      <c r="N981" s="63">
        <f>_xlfn.IFNA(VLOOKUP(E981,'Bijlage NBF'!B:P,15,FALSE),0)</f>
        <v>0</v>
      </c>
      <c r="O981" s="63">
        <f>IF(E981="ZMZ01",I981/(INDEX('Meerzorg gunning'!C:C,MATCH('Betaald tarief 2024'!A981,'Meerzorg gunning'!A:A,0))),MAX(J981:N981))</f>
        <v>0</v>
      </c>
      <c r="P981" s="20" t="str">
        <f t="shared" si="47"/>
        <v/>
      </c>
      <c r="Q981" s="63">
        <f t="shared" si="48"/>
        <v>0</v>
      </c>
    </row>
    <row r="982" spans="9:17" x14ac:dyDescent="0.25">
      <c r="I982" s="66" t="e">
        <f t="shared" si="46"/>
        <v>#DIV/0!</v>
      </c>
      <c r="J982" s="63">
        <f>_xlfn.IFNA(VLOOKUP(E982,'Bijlage ZZP'!B:M,12,FALSE),0)</f>
        <v>0</v>
      </c>
      <c r="K982" s="63">
        <f>_xlfn.IFNA(VLOOKUP(E982,'Bijlage VPT'!B:M,12,FALSE),0)</f>
        <v>0</v>
      </c>
      <c r="L982" s="63">
        <f>_xlfn.IFNA(VLOOKUP(E982,'Bijlage MPT'!B:N,13,FALSE),0)</f>
        <v>0</v>
      </c>
      <c r="M982" s="63">
        <f>_xlfn.IFNA(INDEX('Bijlage COT'!C:C,MATCH('Betaald tarief 2024'!E982,'Bijlage COT'!A:A,0)),0)</f>
        <v>0</v>
      </c>
      <c r="N982" s="63">
        <f>_xlfn.IFNA(VLOOKUP(E982,'Bijlage NBF'!B:P,15,FALSE),0)</f>
        <v>0</v>
      </c>
      <c r="O982" s="63">
        <f>IF(E982="ZMZ01",I982/(INDEX('Meerzorg gunning'!C:C,MATCH('Betaald tarief 2024'!A982,'Meerzorg gunning'!A:A,0))),MAX(J982:N982))</f>
        <v>0</v>
      </c>
      <c r="P982" s="20" t="str">
        <f t="shared" si="47"/>
        <v/>
      </c>
      <c r="Q982" s="63">
        <f t="shared" si="48"/>
        <v>0</v>
      </c>
    </row>
    <row r="983" spans="9:17" x14ac:dyDescent="0.25">
      <c r="I983" s="66" t="e">
        <f t="shared" si="46"/>
        <v>#DIV/0!</v>
      </c>
      <c r="J983" s="63">
        <f>_xlfn.IFNA(VLOOKUP(E983,'Bijlage ZZP'!B:M,12,FALSE),0)</f>
        <v>0</v>
      </c>
      <c r="K983" s="63">
        <f>_xlfn.IFNA(VLOOKUP(E983,'Bijlage VPT'!B:M,12,FALSE),0)</f>
        <v>0</v>
      </c>
      <c r="L983" s="63">
        <f>_xlfn.IFNA(VLOOKUP(E983,'Bijlage MPT'!B:N,13,FALSE),0)</f>
        <v>0</v>
      </c>
      <c r="M983" s="63">
        <f>_xlfn.IFNA(INDEX('Bijlage COT'!C:C,MATCH('Betaald tarief 2024'!E983,'Bijlage COT'!A:A,0)),0)</f>
        <v>0</v>
      </c>
      <c r="N983" s="63">
        <f>_xlfn.IFNA(VLOOKUP(E983,'Bijlage NBF'!B:P,15,FALSE),0)</f>
        <v>0</v>
      </c>
      <c r="O983" s="63">
        <f>IF(E983="ZMZ01",I983/(INDEX('Meerzorg gunning'!C:C,MATCH('Betaald tarief 2024'!A983,'Meerzorg gunning'!A:A,0))),MAX(J983:N983))</f>
        <v>0</v>
      </c>
      <c r="P983" s="20" t="str">
        <f t="shared" si="47"/>
        <v/>
      </c>
      <c r="Q983" s="63">
        <f t="shared" si="48"/>
        <v>0</v>
      </c>
    </row>
    <row r="984" spans="9:17" x14ac:dyDescent="0.25">
      <c r="I984" s="66" t="e">
        <f t="shared" si="46"/>
        <v>#DIV/0!</v>
      </c>
      <c r="J984" s="63">
        <f>_xlfn.IFNA(VLOOKUP(E984,'Bijlage ZZP'!B:M,12,FALSE),0)</f>
        <v>0</v>
      </c>
      <c r="K984" s="63">
        <f>_xlfn.IFNA(VLOOKUP(E984,'Bijlage VPT'!B:M,12,FALSE),0)</f>
        <v>0</v>
      </c>
      <c r="L984" s="63">
        <f>_xlfn.IFNA(VLOOKUP(E984,'Bijlage MPT'!B:N,13,FALSE),0)</f>
        <v>0</v>
      </c>
      <c r="M984" s="63">
        <f>_xlfn.IFNA(INDEX('Bijlage COT'!C:C,MATCH('Betaald tarief 2024'!E984,'Bijlage COT'!A:A,0)),0)</f>
        <v>0</v>
      </c>
      <c r="N984" s="63">
        <f>_xlfn.IFNA(VLOOKUP(E984,'Bijlage NBF'!B:P,15,FALSE),0)</f>
        <v>0</v>
      </c>
      <c r="O984" s="63">
        <f>IF(E984="ZMZ01",I984/(INDEX('Meerzorg gunning'!C:C,MATCH('Betaald tarief 2024'!A984,'Meerzorg gunning'!A:A,0))),MAX(J984:N984))</f>
        <v>0</v>
      </c>
      <c r="P984" s="20" t="str">
        <f t="shared" si="47"/>
        <v/>
      </c>
      <c r="Q984" s="63">
        <f t="shared" si="48"/>
        <v>0</v>
      </c>
    </row>
    <row r="985" spans="9:17" x14ac:dyDescent="0.25">
      <c r="I985" s="66" t="e">
        <f t="shared" si="46"/>
        <v>#DIV/0!</v>
      </c>
      <c r="J985" s="63">
        <f>_xlfn.IFNA(VLOOKUP(E985,'Bijlage ZZP'!B:M,12,FALSE),0)</f>
        <v>0</v>
      </c>
      <c r="K985" s="63">
        <f>_xlfn.IFNA(VLOOKUP(E985,'Bijlage VPT'!B:M,12,FALSE),0)</f>
        <v>0</v>
      </c>
      <c r="L985" s="63">
        <f>_xlfn.IFNA(VLOOKUP(E985,'Bijlage MPT'!B:N,13,FALSE),0)</f>
        <v>0</v>
      </c>
      <c r="M985" s="63">
        <f>_xlfn.IFNA(INDEX('Bijlage COT'!C:C,MATCH('Betaald tarief 2024'!E985,'Bijlage COT'!A:A,0)),0)</f>
        <v>0</v>
      </c>
      <c r="N985" s="63">
        <f>_xlfn.IFNA(VLOOKUP(E985,'Bijlage NBF'!B:P,15,FALSE),0)</f>
        <v>0</v>
      </c>
      <c r="O985" s="63">
        <f>IF(E985="ZMZ01",I985/(INDEX('Meerzorg gunning'!C:C,MATCH('Betaald tarief 2024'!A985,'Meerzorg gunning'!A:A,0))),MAX(J985:N985))</f>
        <v>0</v>
      </c>
      <c r="P985" s="20" t="str">
        <f t="shared" si="47"/>
        <v/>
      </c>
      <c r="Q985" s="63">
        <f t="shared" si="48"/>
        <v>0</v>
      </c>
    </row>
    <row r="986" spans="9:17" x14ac:dyDescent="0.25">
      <c r="I986" s="66" t="e">
        <f t="shared" si="46"/>
        <v>#DIV/0!</v>
      </c>
      <c r="J986" s="63">
        <f>_xlfn.IFNA(VLOOKUP(E986,'Bijlage ZZP'!B:M,12,FALSE),0)</f>
        <v>0</v>
      </c>
      <c r="K986" s="63">
        <f>_xlfn.IFNA(VLOOKUP(E986,'Bijlage VPT'!B:M,12,FALSE),0)</f>
        <v>0</v>
      </c>
      <c r="L986" s="63">
        <f>_xlfn.IFNA(VLOOKUP(E986,'Bijlage MPT'!B:N,13,FALSE),0)</f>
        <v>0</v>
      </c>
      <c r="M986" s="63">
        <f>_xlfn.IFNA(INDEX('Bijlage COT'!C:C,MATCH('Betaald tarief 2024'!E986,'Bijlage COT'!A:A,0)),0)</f>
        <v>0</v>
      </c>
      <c r="N986" s="63">
        <f>_xlfn.IFNA(VLOOKUP(E986,'Bijlage NBF'!B:P,15,FALSE),0)</f>
        <v>0</v>
      </c>
      <c r="O986" s="63">
        <f>IF(E986="ZMZ01",I986/(INDEX('Meerzorg gunning'!C:C,MATCH('Betaald tarief 2024'!A986,'Meerzorg gunning'!A:A,0))),MAX(J986:N986))</f>
        <v>0</v>
      </c>
      <c r="P986" s="20" t="str">
        <f t="shared" si="47"/>
        <v/>
      </c>
      <c r="Q986" s="63">
        <f t="shared" si="48"/>
        <v>0</v>
      </c>
    </row>
    <row r="987" spans="9:17" x14ac:dyDescent="0.25">
      <c r="I987" s="66" t="e">
        <f t="shared" si="46"/>
        <v>#DIV/0!</v>
      </c>
      <c r="J987" s="63">
        <f>_xlfn.IFNA(VLOOKUP(E987,'Bijlage ZZP'!B:M,12,FALSE),0)</f>
        <v>0</v>
      </c>
      <c r="K987" s="63">
        <f>_xlfn.IFNA(VLOOKUP(E987,'Bijlage VPT'!B:M,12,FALSE),0)</f>
        <v>0</v>
      </c>
      <c r="L987" s="63">
        <f>_xlfn.IFNA(VLOOKUP(E987,'Bijlage MPT'!B:N,13,FALSE),0)</f>
        <v>0</v>
      </c>
      <c r="M987" s="63">
        <f>_xlfn.IFNA(INDEX('Bijlage COT'!C:C,MATCH('Betaald tarief 2024'!E987,'Bijlage COT'!A:A,0)),0)</f>
        <v>0</v>
      </c>
      <c r="N987" s="63">
        <f>_xlfn.IFNA(VLOOKUP(E987,'Bijlage NBF'!B:P,15,FALSE),0)</f>
        <v>0</v>
      </c>
      <c r="O987" s="63">
        <f>IF(E987="ZMZ01",I987/(INDEX('Meerzorg gunning'!C:C,MATCH('Betaald tarief 2024'!A987,'Meerzorg gunning'!A:A,0))),MAX(J987:N987))</f>
        <v>0</v>
      </c>
      <c r="P987" s="20" t="str">
        <f t="shared" si="47"/>
        <v/>
      </c>
      <c r="Q987" s="63">
        <f t="shared" si="48"/>
        <v>0</v>
      </c>
    </row>
    <row r="988" spans="9:17" x14ac:dyDescent="0.25">
      <c r="I988" s="66" t="e">
        <f t="shared" si="46"/>
        <v>#DIV/0!</v>
      </c>
      <c r="J988" s="63">
        <f>_xlfn.IFNA(VLOOKUP(E988,'Bijlage ZZP'!B:M,12,FALSE),0)</f>
        <v>0</v>
      </c>
      <c r="K988" s="63">
        <f>_xlfn.IFNA(VLOOKUP(E988,'Bijlage VPT'!B:M,12,FALSE),0)</f>
        <v>0</v>
      </c>
      <c r="L988" s="63">
        <f>_xlfn.IFNA(VLOOKUP(E988,'Bijlage MPT'!B:N,13,FALSE),0)</f>
        <v>0</v>
      </c>
      <c r="M988" s="63">
        <f>_xlfn.IFNA(INDEX('Bijlage COT'!C:C,MATCH('Betaald tarief 2024'!E988,'Bijlage COT'!A:A,0)),0)</f>
        <v>0</v>
      </c>
      <c r="N988" s="63">
        <f>_xlfn.IFNA(VLOOKUP(E988,'Bijlage NBF'!B:P,15,FALSE),0)</f>
        <v>0</v>
      </c>
      <c r="O988" s="63">
        <f>IF(E988="ZMZ01",I988/(INDEX('Meerzorg gunning'!C:C,MATCH('Betaald tarief 2024'!A988,'Meerzorg gunning'!A:A,0))),MAX(J988:N988))</f>
        <v>0</v>
      </c>
      <c r="P988" s="20" t="str">
        <f t="shared" si="47"/>
        <v/>
      </c>
      <c r="Q988" s="63">
        <f t="shared" si="48"/>
        <v>0</v>
      </c>
    </row>
    <row r="989" spans="9:17" x14ac:dyDescent="0.25">
      <c r="I989" s="66" t="e">
        <f t="shared" si="46"/>
        <v>#DIV/0!</v>
      </c>
      <c r="J989" s="63">
        <f>_xlfn.IFNA(VLOOKUP(E989,'Bijlage ZZP'!B:M,12,FALSE),0)</f>
        <v>0</v>
      </c>
      <c r="K989" s="63">
        <f>_xlfn.IFNA(VLOOKUP(E989,'Bijlage VPT'!B:M,12,FALSE),0)</f>
        <v>0</v>
      </c>
      <c r="L989" s="63">
        <f>_xlfn.IFNA(VLOOKUP(E989,'Bijlage MPT'!B:N,13,FALSE),0)</f>
        <v>0</v>
      </c>
      <c r="M989" s="63">
        <f>_xlfn.IFNA(INDEX('Bijlage COT'!C:C,MATCH('Betaald tarief 2024'!E989,'Bijlage COT'!A:A,0)),0)</f>
        <v>0</v>
      </c>
      <c r="N989" s="63">
        <f>_xlfn.IFNA(VLOOKUP(E989,'Bijlage NBF'!B:P,15,FALSE),0)</f>
        <v>0</v>
      </c>
      <c r="O989" s="63">
        <f>IF(E989="ZMZ01",I989/(INDEX('Meerzorg gunning'!C:C,MATCH('Betaald tarief 2024'!A989,'Meerzorg gunning'!A:A,0))),MAX(J989:N989))</f>
        <v>0</v>
      </c>
      <c r="P989" s="20" t="str">
        <f t="shared" si="47"/>
        <v/>
      </c>
      <c r="Q989" s="63">
        <f t="shared" si="48"/>
        <v>0</v>
      </c>
    </row>
    <row r="990" spans="9:17" x14ac:dyDescent="0.25">
      <c r="I990" s="66" t="e">
        <f t="shared" si="46"/>
        <v>#DIV/0!</v>
      </c>
      <c r="J990" s="63">
        <f>_xlfn.IFNA(VLOOKUP(E990,'Bijlage ZZP'!B:M,12,FALSE),0)</f>
        <v>0</v>
      </c>
      <c r="K990" s="63">
        <f>_xlfn.IFNA(VLOOKUP(E990,'Bijlage VPT'!B:M,12,FALSE),0)</f>
        <v>0</v>
      </c>
      <c r="L990" s="63">
        <f>_xlfn.IFNA(VLOOKUP(E990,'Bijlage MPT'!B:N,13,FALSE),0)</f>
        <v>0</v>
      </c>
      <c r="M990" s="63">
        <f>_xlfn.IFNA(INDEX('Bijlage COT'!C:C,MATCH('Betaald tarief 2024'!E990,'Bijlage COT'!A:A,0)),0)</f>
        <v>0</v>
      </c>
      <c r="N990" s="63">
        <f>_xlfn.IFNA(VLOOKUP(E990,'Bijlage NBF'!B:P,15,FALSE),0)</f>
        <v>0</v>
      </c>
      <c r="O990" s="63">
        <f>IF(E990="ZMZ01",I990/(INDEX('Meerzorg gunning'!C:C,MATCH('Betaald tarief 2024'!A990,'Meerzorg gunning'!A:A,0))),MAX(J990:N990))</f>
        <v>0</v>
      </c>
      <c r="P990" s="20" t="str">
        <f t="shared" si="47"/>
        <v/>
      </c>
      <c r="Q990" s="63">
        <f t="shared" si="48"/>
        <v>0</v>
      </c>
    </row>
    <row r="991" spans="9:17" x14ac:dyDescent="0.25">
      <c r="I991" s="66" t="e">
        <f t="shared" si="46"/>
        <v>#DIV/0!</v>
      </c>
      <c r="J991" s="63">
        <f>_xlfn.IFNA(VLOOKUP(E991,'Bijlage ZZP'!B:M,12,FALSE),0)</f>
        <v>0</v>
      </c>
      <c r="K991" s="63">
        <f>_xlfn.IFNA(VLOOKUP(E991,'Bijlage VPT'!B:M,12,FALSE),0)</f>
        <v>0</v>
      </c>
      <c r="L991" s="63">
        <f>_xlfn.IFNA(VLOOKUP(E991,'Bijlage MPT'!B:N,13,FALSE),0)</f>
        <v>0</v>
      </c>
      <c r="M991" s="63">
        <f>_xlfn.IFNA(INDEX('Bijlage COT'!C:C,MATCH('Betaald tarief 2024'!E991,'Bijlage COT'!A:A,0)),0)</f>
        <v>0</v>
      </c>
      <c r="N991" s="63">
        <f>_xlfn.IFNA(VLOOKUP(E991,'Bijlage NBF'!B:P,15,FALSE),0)</f>
        <v>0</v>
      </c>
      <c r="O991" s="63">
        <f>IF(E991="ZMZ01",I991/(INDEX('Meerzorg gunning'!C:C,MATCH('Betaald tarief 2024'!A991,'Meerzorg gunning'!A:A,0))),MAX(J991:N991))</f>
        <v>0</v>
      </c>
      <c r="P991" s="20" t="str">
        <f t="shared" si="47"/>
        <v/>
      </c>
      <c r="Q991" s="63">
        <f t="shared" si="48"/>
        <v>0</v>
      </c>
    </row>
    <row r="992" spans="9:17" x14ac:dyDescent="0.25">
      <c r="I992" s="66" t="e">
        <f t="shared" si="46"/>
        <v>#DIV/0!</v>
      </c>
      <c r="J992" s="63">
        <f>_xlfn.IFNA(VLOOKUP(E992,'Bijlage ZZP'!B:M,12,FALSE),0)</f>
        <v>0</v>
      </c>
      <c r="K992" s="63">
        <f>_xlfn.IFNA(VLOOKUP(E992,'Bijlage VPT'!B:M,12,FALSE),0)</f>
        <v>0</v>
      </c>
      <c r="L992" s="63">
        <f>_xlfn.IFNA(VLOOKUP(E992,'Bijlage MPT'!B:N,13,FALSE),0)</f>
        <v>0</v>
      </c>
      <c r="M992" s="63">
        <f>_xlfn.IFNA(INDEX('Bijlage COT'!C:C,MATCH('Betaald tarief 2024'!E992,'Bijlage COT'!A:A,0)),0)</f>
        <v>0</v>
      </c>
      <c r="N992" s="63">
        <f>_xlfn.IFNA(VLOOKUP(E992,'Bijlage NBF'!B:P,15,FALSE),0)</f>
        <v>0</v>
      </c>
      <c r="O992" s="63">
        <f>IF(E992="ZMZ01",I992/(INDEX('Meerzorg gunning'!C:C,MATCH('Betaald tarief 2024'!A992,'Meerzorg gunning'!A:A,0))),MAX(J992:N992))</f>
        <v>0</v>
      </c>
      <c r="P992" s="20" t="str">
        <f t="shared" si="47"/>
        <v/>
      </c>
      <c r="Q992" s="63">
        <f t="shared" si="48"/>
        <v>0</v>
      </c>
    </row>
    <row r="993" spans="9:17" x14ac:dyDescent="0.25">
      <c r="I993" s="66" t="e">
        <f t="shared" si="46"/>
        <v>#DIV/0!</v>
      </c>
      <c r="J993" s="63">
        <f>_xlfn.IFNA(VLOOKUP(E993,'Bijlage ZZP'!B:M,12,FALSE),0)</f>
        <v>0</v>
      </c>
      <c r="K993" s="63">
        <f>_xlfn.IFNA(VLOOKUP(E993,'Bijlage VPT'!B:M,12,FALSE),0)</f>
        <v>0</v>
      </c>
      <c r="L993" s="63">
        <f>_xlfn.IFNA(VLOOKUP(E993,'Bijlage MPT'!B:N,13,FALSE),0)</f>
        <v>0</v>
      </c>
      <c r="M993" s="63">
        <f>_xlfn.IFNA(INDEX('Bijlage COT'!C:C,MATCH('Betaald tarief 2024'!E993,'Bijlage COT'!A:A,0)),0)</f>
        <v>0</v>
      </c>
      <c r="N993" s="63">
        <f>_xlfn.IFNA(VLOOKUP(E993,'Bijlage NBF'!B:P,15,FALSE),0)</f>
        <v>0</v>
      </c>
      <c r="O993" s="63">
        <f>IF(E993="ZMZ01",I993/(INDEX('Meerzorg gunning'!C:C,MATCH('Betaald tarief 2024'!A993,'Meerzorg gunning'!A:A,0))),MAX(J993:N993))</f>
        <v>0</v>
      </c>
      <c r="P993" s="20" t="str">
        <f t="shared" si="47"/>
        <v/>
      </c>
      <c r="Q993" s="63">
        <f t="shared" si="48"/>
        <v>0</v>
      </c>
    </row>
    <row r="994" spans="9:17" x14ac:dyDescent="0.25">
      <c r="I994" s="66" t="e">
        <f t="shared" si="46"/>
        <v>#DIV/0!</v>
      </c>
      <c r="J994" s="63">
        <f>_xlfn.IFNA(VLOOKUP(E994,'Bijlage ZZP'!B:M,12,FALSE),0)</f>
        <v>0</v>
      </c>
      <c r="K994" s="63">
        <f>_xlfn.IFNA(VLOOKUP(E994,'Bijlage VPT'!B:M,12,FALSE),0)</f>
        <v>0</v>
      </c>
      <c r="L994" s="63">
        <f>_xlfn.IFNA(VLOOKUP(E994,'Bijlage MPT'!B:N,13,FALSE),0)</f>
        <v>0</v>
      </c>
      <c r="M994" s="63">
        <f>_xlfn.IFNA(INDEX('Bijlage COT'!C:C,MATCH('Betaald tarief 2024'!E994,'Bijlage COT'!A:A,0)),0)</f>
        <v>0</v>
      </c>
      <c r="N994" s="63">
        <f>_xlfn.IFNA(VLOOKUP(E994,'Bijlage NBF'!B:P,15,FALSE),0)</f>
        <v>0</v>
      </c>
      <c r="O994" s="63">
        <f>IF(E994="ZMZ01",I994/(INDEX('Meerzorg gunning'!C:C,MATCH('Betaald tarief 2024'!A994,'Meerzorg gunning'!A:A,0))),MAX(J994:N994))</f>
        <v>0</v>
      </c>
      <c r="P994" s="20" t="str">
        <f t="shared" si="47"/>
        <v/>
      </c>
      <c r="Q994" s="63">
        <f t="shared" si="48"/>
        <v>0</v>
      </c>
    </row>
    <row r="995" spans="9:17" x14ac:dyDescent="0.25">
      <c r="I995" s="66" t="e">
        <f t="shared" si="46"/>
        <v>#DIV/0!</v>
      </c>
      <c r="J995" s="63">
        <f>_xlfn.IFNA(VLOOKUP(E995,'Bijlage ZZP'!B:M,12,FALSE),0)</f>
        <v>0</v>
      </c>
      <c r="K995" s="63">
        <f>_xlfn.IFNA(VLOOKUP(E995,'Bijlage VPT'!B:M,12,FALSE),0)</f>
        <v>0</v>
      </c>
      <c r="L995" s="63">
        <f>_xlfn.IFNA(VLOOKUP(E995,'Bijlage MPT'!B:N,13,FALSE),0)</f>
        <v>0</v>
      </c>
      <c r="M995" s="63">
        <f>_xlfn.IFNA(INDEX('Bijlage COT'!C:C,MATCH('Betaald tarief 2024'!E995,'Bijlage COT'!A:A,0)),0)</f>
        <v>0</v>
      </c>
      <c r="N995" s="63">
        <f>_xlfn.IFNA(VLOOKUP(E995,'Bijlage NBF'!B:P,15,FALSE),0)</f>
        <v>0</v>
      </c>
      <c r="O995" s="63">
        <f>IF(E995="ZMZ01",I995/(INDEX('Meerzorg gunning'!C:C,MATCH('Betaald tarief 2024'!A995,'Meerzorg gunning'!A:A,0))),MAX(J995:N995))</f>
        <v>0</v>
      </c>
      <c r="P995" s="20" t="str">
        <f t="shared" si="47"/>
        <v/>
      </c>
      <c r="Q995" s="63">
        <f t="shared" si="48"/>
        <v>0</v>
      </c>
    </row>
    <row r="996" spans="9:17" x14ac:dyDescent="0.25">
      <c r="I996" s="66" t="e">
        <f t="shared" si="46"/>
        <v>#DIV/0!</v>
      </c>
      <c r="J996" s="63">
        <f>_xlfn.IFNA(VLOOKUP(E996,'Bijlage ZZP'!B:M,12,FALSE),0)</f>
        <v>0</v>
      </c>
      <c r="K996" s="63">
        <f>_xlfn.IFNA(VLOOKUP(E996,'Bijlage VPT'!B:M,12,FALSE),0)</f>
        <v>0</v>
      </c>
      <c r="L996" s="63">
        <f>_xlfn.IFNA(VLOOKUP(E996,'Bijlage MPT'!B:N,13,FALSE),0)</f>
        <v>0</v>
      </c>
      <c r="M996" s="63">
        <f>_xlfn.IFNA(INDEX('Bijlage COT'!C:C,MATCH('Betaald tarief 2024'!E996,'Bijlage COT'!A:A,0)),0)</f>
        <v>0</v>
      </c>
      <c r="N996" s="63">
        <f>_xlfn.IFNA(VLOOKUP(E996,'Bijlage NBF'!B:P,15,FALSE),0)</f>
        <v>0</v>
      </c>
      <c r="O996" s="63">
        <f>IF(E996="ZMZ01",I996/(INDEX('Meerzorg gunning'!C:C,MATCH('Betaald tarief 2024'!A996,'Meerzorg gunning'!A:A,0))),MAX(J996:N996))</f>
        <v>0</v>
      </c>
      <c r="P996" s="20" t="str">
        <f t="shared" si="47"/>
        <v/>
      </c>
      <c r="Q996" s="63">
        <f t="shared" si="48"/>
        <v>0</v>
      </c>
    </row>
    <row r="997" spans="9:17" x14ac:dyDescent="0.25">
      <c r="I997" s="66" t="e">
        <f t="shared" si="46"/>
        <v>#DIV/0!</v>
      </c>
      <c r="J997" s="63">
        <f>_xlfn.IFNA(VLOOKUP(E997,'Bijlage ZZP'!B:M,12,FALSE),0)</f>
        <v>0</v>
      </c>
      <c r="K997" s="63">
        <f>_xlfn.IFNA(VLOOKUP(E997,'Bijlage VPT'!B:M,12,FALSE),0)</f>
        <v>0</v>
      </c>
      <c r="L997" s="63">
        <f>_xlfn.IFNA(VLOOKUP(E997,'Bijlage MPT'!B:N,13,FALSE),0)</f>
        <v>0</v>
      </c>
      <c r="M997" s="63">
        <f>_xlfn.IFNA(INDEX('Bijlage COT'!C:C,MATCH('Betaald tarief 2024'!E997,'Bijlage COT'!A:A,0)),0)</f>
        <v>0</v>
      </c>
      <c r="N997" s="63">
        <f>_xlfn.IFNA(VLOOKUP(E997,'Bijlage NBF'!B:P,15,FALSE),0)</f>
        <v>0</v>
      </c>
      <c r="O997" s="63">
        <f>IF(E997="ZMZ01",I997/(INDEX('Meerzorg gunning'!C:C,MATCH('Betaald tarief 2024'!A997,'Meerzorg gunning'!A:A,0))),MAX(J997:N997))</f>
        <v>0</v>
      </c>
      <c r="P997" s="20" t="str">
        <f t="shared" si="47"/>
        <v/>
      </c>
      <c r="Q997" s="63">
        <f t="shared" si="48"/>
        <v>0</v>
      </c>
    </row>
    <row r="998" spans="9:17" x14ac:dyDescent="0.25">
      <c r="I998" s="66" t="e">
        <f t="shared" si="46"/>
        <v>#DIV/0!</v>
      </c>
      <c r="J998" s="63">
        <f>_xlfn.IFNA(VLOOKUP(E998,'Bijlage ZZP'!B:M,12,FALSE),0)</f>
        <v>0</v>
      </c>
      <c r="K998" s="63">
        <f>_xlfn.IFNA(VLOOKUP(E998,'Bijlage VPT'!B:M,12,FALSE),0)</f>
        <v>0</v>
      </c>
      <c r="L998" s="63">
        <f>_xlfn.IFNA(VLOOKUP(E998,'Bijlage MPT'!B:N,13,FALSE),0)</f>
        <v>0</v>
      </c>
      <c r="M998" s="63">
        <f>_xlfn.IFNA(INDEX('Bijlage COT'!C:C,MATCH('Betaald tarief 2024'!E998,'Bijlage COT'!A:A,0)),0)</f>
        <v>0</v>
      </c>
      <c r="N998" s="63">
        <f>_xlfn.IFNA(VLOOKUP(E998,'Bijlage NBF'!B:P,15,FALSE),0)</f>
        <v>0</v>
      </c>
      <c r="O998" s="63">
        <f>IF(E998="ZMZ01",I998/(INDEX('Meerzorg gunning'!C:C,MATCH('Betaald tarief 2024'!A998,'Meerzorg gunning'!A:A,0))),MAX(J998:N998))</f>
        <v>0</v>
      </c>
      <c r="P998" s="20" t="str">
        <f t="shared" si="47"/>
        <v/>
      </c>
      <c r="Q998" s="63">
        <f t="shared" si="48"/>
        <v>0</v>
      </c>
    </row>
    <row r="999" spans="9:17" x14ac:dyDescent="0.25">
      <c r="I999" s="66" t="e">
        <f t="shared" si="46"/>
        <v>#DIV/0!</v>
      </c>
      <c r="J999" s="63">
        <f>_xlfn.IFNA(VLOOKUP(E999,'Bijlage ZZP'!B:M,12,FALSE),0)</f>
        <v>0</v>
      </c>
      <c r="K999" s="63">
        <f>_xlfn.IFNA(VLOOKUP(E999,'Bijlage VPT'!B:M,12,FALSE),0)</f>
        <v>0</v>
      </c>
      <c r="L999" s="63">
        <f>_xlfn.IFNA(VLOOKUP(E999,'Bijlage MPT'!B:N,13,FALSE),0)</f>
        <v>0</v>
      </c>
      <c r="M999" s="63">
        <f>_xlfn.IFNA(INDEX('Bijlage COT'!C:C,MATCH('Betaald tarief 2024'!E999,'Bijlage COT'!A:A,0)),0)</f>
        <v>0</v>
      </c>
      <c r="N999" s="63">
        <f>_xlfn.IFNA(VLOOKUP(E999,'Bijlage NBF'!B:P,15,FALSE),0)</f>
        <v>0</v>
      </c>
      <c r="O999" s="63">
        <f>IF(E999="ZMZ01",I999/(INDEX('Meerzorg gunning'!C:C,MATCH('Betaald tarief 2024'!A999,'Meerzorg gunning'!A:A,0))),MAX(J999:N999))</f>
        <v>0</v>
      </c>
      <c r="P999" s="20" t="str">
        <f t="shared" si="47"/>
        <v/>
      </c>
      <c r="Q999" s="63">
        <f t="shared" si="48"/>
        <v>0</v>
      </c>
    </row>
    <row r="1000" spans="9:17" x14ac:dyDescent="0.25">
      <c r="I1000" s="66" t="e">
        <f t="shared" si="46"/>
        <v>#DIV/0!</v>
      </c>
      <c r="J1000" s="63">
        <f>_xlfn.IFNA(VLOOKUP(E1000,'Bijlage ZZP'!B:M,12,FALSE),0)</f>
        <v>0</v>
      </c>
      <c r="K1000" s="63">
        <f>_xlfn.IFNA(VLOOKUP(E1000,'Bijlage VPT'!B:M,12,FALSE),0)</f>
        <v>0</v>
      </c>
      <c r="L1000" s="63">
        <f>_xlfn.IFNA(VLOOKUP(E1000,'Bijlage MPT'!B:N,13,FALSE),0)</f>
        <v>0</v>
      </c>
      <c r="M1000" s="63">
        <f>_xlfn.IFNA(INDEX('Bijlage COT'!C:C,MATCH('Betaald tarief 2024'!E1000,'Bijlage COT'!A:A,0)),0)</f>
        <v>0</v>
      </c>
      <c r="N1000" s="63">
        <f>_xlfn.IFNA(VLOOKUP(E1000,'Bijlage NBF'!B:P,15,FALSE),0)</f>
        <v>0</v>
      </c>
      <c r="O1000" s="63">
        <f>IF(E1000="ZMZ01",I1000/(INDEX('Meerzorg gunning'!C:C,MATCH('Betaald tarief 2024'!A1000,'Meerzorg gunning'!A:A,0))),MAX(J1000:N1000))</f>
        <v>0</v>
      </c>
      <c r="P1000" s="20" t="str">
        <f t="shared" si="47"/>
        <v/>
      </c>
      <c r="Q1000" s="63">
        <f t="shared" si="48"/>
        <v>0</v>
      </c>
    </row>
    <row r="1001" spans="9:17" x14ac:dyDescent="0.25">
      <c r="I1001" s="66" t="e">
        <f t="shared" si="46"/>
        <v>#DIV/0!</v>
      </c>
      <c r="J1001" s="63">
        <f>_xlfn.IFNA(VLOOKUP(E1001,'Bijlage ZZP'!B:M,12,FALSE),0)</f>
        <v>0</v>
      </c>
      <c r="K1001" s="63">
        <f>_xlfn.IFNA(VLOOKUP(E1001,'Bijlage VPT'!B:M,12,FALSE),0)</f>
        <v>0</v>
      </c>
      <c r="L1001" s="63">
        <f>_xlfn.IFNA(VLOOKUP(E1001,'Bijlage MPT'!B:N,13,FALSE),0)</f>
        <v>0</v>
      </c>
      <c r="M1001" s="63">
        <f>_xlfn.IFNA(INDEX('Bijlage COT'!C:C,MATCH('Betaald tarief 2024'!E1001,'Bijlage COT'!A:A,0)),0)</f>
        <v>0</v>
      </c>
      <c r="N1001" s="63">
        <f>_xlfn.IFNA(VLOOKUP(E1001,'Bijlage NBF'!B:P,15,FALSE),0)</f>
        <v>0</v>
      </c>
      <c r="O1001" s="63">
        <f>IF(E1001="ZMZ01",I1001/(INDEX('Meerzorg gunning'!C:C,MATCH('Betaald tarief 2024'!A1001,'Meerzorg gunning'!A:A,0))),MAX(J1001:N1001))</f>
        <v>0</v>
      </c>
      <c r="P1001" s="20" t="str">
        <f t="shared" si="47"/>
        <v/>
      </c>
      <c r="Q1001" s="63">
        <f t="shared" si="48"/>
        <v>0</v>
      </c>
    </row>
    <row r="1002" spans="9:17" x14ac:dyDescent="0.25">
      <c r="I1002" s="66" t="e">
        <f t="shared" si="46"/>
        <v>#DIV/0!</v>
      </c>
      <c r="J1002" s="63">
        <f>_xlfn.IFNA(VLOOKUP(E1002,'Bijlage ZZP'!B:M,12,FALSE),0)</f>
        <v>0</v>
      </c>
      <c r="K1002" s="63">
        <f>_xlfn.IFNA(VLOOKUP(E1002,'Bijlage VPT'!B:M,12,FALSE),0)</f>
        <v>0</v>
      </c>
      <c r="L1002" s="63">
        <f>_xlfn.IFNA(VLOOKUP(E1002,'Bijlage MPT'!B:N,13,FALSE),0)</f>
        <v>0</v>
      </c>
      <c r="M1002" s="63">
        <f>_xlfn.IFNA(INDEX('Bijlage COT'!C:C,MATCH('Betaald tarief 2024'!E1002,'Bijlage COT'!A:A,0)),0)</f>
        <v>0</v>
      </c>
      <c r="N1002" s="63">
        <f>_xlfn.IFNA(VLOOKUP(E1002,'Bijlage NBF'!B:P,15,FALSE),0)</f>
        <v>0</v>
      </c>
      <c r="O1002" s="63">
        <f>IF(E1002="ZMZ01",I1002/(INDEX('Meerzorg gunning'!C:C,MATCH('Betaald tarief 2024'!A1002,'Meerzorg gunning'!A:A,0))),MAX(J1002:N1002))</f>
        <v>0</v>
      </c>
      <c r="P1002" s="20" t="str">
        <f t="shared" si="47"/>
        <v/>
      </c>
      <c r="Q1002" s="63">
        <f t="shared" si="48"/>
        <v>0</v>
      </c>
    </row>
    <row r="1003" spans="9:17" x14ac:dyDescent="0.25">
      <c r="I1003" s="66" t="e">
        <f t="shared" si="46"/>
        <v>#DIV/0!</v>
      </c>
      <c r="J1003" s="63">
        <f>_xlfn.IFNA(VLOOKUP(E1003,'Bijlage ZZP'!B:M,12,FALSE),0)</f>
        <v>0</v>
      </c>
      <c r="K1003" s="63">
        <f>_xlfn.IFNA(VLOOKUP(E1003,'Bijlage VPT'!B:M,12,FALSE),0)</f>
        <v>0</v>
      </c>
      <c r="L1003" s="63">
        <f>_xlfn.IFNA(VLOOKUP(E1003,'Bijlage MPT'!B:N,13,FALSE),0)</f>
        <v>0</v>
      </c>
      <c r="M1003" s="63">
        <f>_xlfn.IFNA(INDEX('Bijlage COT'!C:C,MATCH('Betaald tarief 2024'!E1003,'Bijlage COT'!A:A,0)),0)</f>
        <v>0</v>
      </c>
      <c r="N1003" s="63">
        <f>_xlfn.IFNA(VLOOKUP(E1003,'Bijlage NBF'!B:P,15,FALSE),0)</f>
        <v>0</v>
      </c>
      <c r="O1003" s="63">
        <f>IF(E1003="ZMZ01",I1003/(INDEX('Meerzorg gunning'!C:C,MATCH('Betaald tarief 2024'!A1003,'Meerzorg gunning'!A:A,0))),MAX(J1003:N1003))</f>
        <v>0</v>
      </c>
      <c r="P1003" s="20" t="str">
        <f t="shared" si="47"/>
        <v/>
      </c>
      <c r="Q1003" s="63">
        <f t="shared" si="48"/>
        <v>0</v>
      </c>
    </row>
    <row r="1004" spans="9:17" x14ac:dyDescent="0.25">
      <c r="I1004" s="66" t="e">
        <f t="shared" si="46"/>
        <v>#DIV/0!</v>
      </c>
      <c r="J1004" s="63">
        <f>_xlfn.IFNA(VLOOKUP(E1004,'Bijlage ZZP'!B:M,12,FALSE),0)</f>
        <v>0</v>
      </c>
      <c r="K1004" s="63">
        <f>_xlfn.IFNA(VLOOKUP(E1004,'Bijlage VPT'!B:M,12,FALSE),0)</f>
        <v>0</v>
      </c>
      <c r="L1004" s="63">
        <f>_xlfn.IFNA(VLOOKUP(E1004,'Bijlage MPT'!B:N,13,FALSE),0)</f>
        <v>0</v>
      </c>
      <c r="M1004" s="63">
        <f>_xlfn.IFNA(INDEX('Bijlage COT'!C:C,MATCH('Betaald tarief 2024'!E1004,'Bijlage COT'!A:A,0)),0)</f>
        <v>0</v>
      </c>
      <c r="N1004" s="63">
        <f>_xlfn.IFNA(VLOOKUP(E1004,'Bijlage NBF'!B:P,15,FALSE),0)</f>
        <v>0</v>
      </c>
      <c r="O1004" s="63">
        <f>IF(E1004="ZMZ01",I1004/(INDEX('Meerzorg gunning'!C:C,MATCH('Betaald tarief 2024'!A1004,'Meerzorg gunning'!A:A,0))),MAX(J1004:N1004))</f>
        <v>0</v>
      </c>
      <c r="P1004" s="20" t="str">
        <f t="shared" si="47"/>
        <v/>
      </c>
      <c r="Q1004" s="63">
        <f t="shared" si="48"/>
        <v>0</v>
      </c>
    </row>
    <row r="1005" spans="9:17" x14ac:dyDescent="0.25">
      <c r="I1005" s="66" t="e">
        <f t="shared" si="46"/>
        <v>#DIV/0!</v>
      </c>
      <c r="J1005" s="63">
        <f>_xlfn.IFNA(VLOOKUP(E1005,'Bijlage ZZP'!B:M,12,FALSE),0)</f>
        <v>0</v>
      </c>
      <c r="K1005" s="63">
        <f>_xlfn.IFNA(VLOOKUP(E1005,'Bijlage VPT'!B:M,12,FALSE),0)</f>
        <v>0</v>
      </c>
      <c r="L1005" s="63">
        <f>_xlfn.IFNA(VLOOKUP(E1005,'Bijlage MPT'!B:N,13,FALSE),0)</f>
        <v>0</v>
      </c>
      <c r="M1005" s="63">
        <f>_xlfn.IFNA(INDEX('Bijlage COT'!C:C,MATCH('Betaald tarief 2024'!E1005,'Bijlage COT'!A:A,0)),0)</f>
        <v>0</v>
      </c>
      <c r="N1005" s="63">
        <f>_xlfn.IFNA(VLOOKUP(E1005,'Bijlage NBF'!B:P,15,FALSE),0)</f>
        <v>0</v>
      </c>
      <c r="O1005" s="63">
        <f>IF(E1005="ZMZ01",I1005/(INDEX('Meerzorg gunning'!C:C,MATCH('Betaald tarief 2024'!A1005,'Meerzorg gunning'!A:A,0))),MAX(J1005:N1005))</f>
        <v>0</v>
      </c>
      <c r="P1005" s="20" t="str">
        <f t="shared" si="47"/>
        <v/>
      </c>
      <c r="Q1005" s="63">
        <f t="shared" si="48"/>
        <v>0</v>
      </c>
    </row>
    <row r="1006" spans="9:17" x14ac:dyDescent="0.25">
      <c r="I1006" s="66" t="e">
        <f t="shared" si="46"/>
        <v>#DIV/0!</v>
      </c>
      <c r="J1006" s="63">
        <f>_xlfn.IFNA(VLOOKUP(E1006,'Bijlage ZZP'!B:M,12,FALSE),0)</f>
        <v>0</v>
      </c>
      <c r="K1006" s="63">
        <f>_xlfn.IFNA(VLOOKUP(E1006,'Bijlage VPT'!B:M,12,FALSE),0)</f>
        <v>0</v>
      </c>
      <c r="L1006" s="63">
        <f>_xlfn.IFNA(VLOOKUP(E1006,'Bijlage MPT'!B:N,13,FALSE),0)</f>
        <v>0</v>
      </c>
      <c r="M1006" s="63">
        <f>_xlfn.IFNA(INDEX('Bijlage COT'!C:C,MATCH('Betaald tarief 2024'!E1006,'Bijlage COT'!A:A,0)),0)</f>
        <v>0</v>
      </c>
      <c r="N1006" s="63">
        <f>_xlfn.IFNA(VLOOKUP(E1006,'Bijlage NBF'!B:P,15,FALSE),0)</f>
        <v>0</v>
      </c>
      <c r="O1006" s="63">
        <f>IF(E1006="ZMZ01",I1006/(INDEX('Meerzorg gunning'!C:C,MATCH('Betaald tarief 2024'!A1006,'Meerzorg gunning'!A:A,0))),MAX(J1006:N1006))</f>
        <v>0</v>
      </c>
      <c r="P1006" s="20" t="str">
        <f t="shared" si="47"/>
        <v/>
      </c>
      <c r="Q1006" s="63">
        <f t="shared" si="48"/>
        <v>0</v>
      </c>
    </row>
    <row r="1007" spans="9:17" x14ac:dyDescent="0.25">
      <c r="I1007" s="66" t="e">
        <f t="shared" si="46"/>
        <v>#DIV/0!</v>
      </c>
      <c r="J1007" s="63">
        <f>_xlfn.IFNA(VLOOKUP(E1007,'Bijlage ZZP'!B:M,12,FALSE),0)</f>
        <v>0</v>
      </c>
      <c r="K1007" s="63">
        <f>_xlfn.IFNA(VLOOKUP(E1007,'Bijlage VPT'!B:M,12,FALSE),0)</f>
        <v>0</v>
      </c>
      <c r="L1007" s="63">
        <f>_xlfn.IFNA(VLOOKUP(E1007,'Bijlage MPT'!B:N,13,FALSE),0)</f>
        <v>0</v>
      </c>
      <c r="M1007" s="63">
        <f>_xlfn.IFNA(INDEX('Bijlage COT'!C:C,MATCH('Betaald tarief 2024'!E1007,'Bijlage COT'!A:A,0)),0)</f>
        <v>0</v>
      </c>
      <c r="N1007" s="63">
        <f>_xlfn.IFNA(VLOOKUP(E1007,'Bijlage NBF'!B:P,15,FALSE),0)</f>
        <v>0</v>
      </c>
      <c r="O1007" s="63">
        <f>IF(E1007="ZMZ01",I1007/(INDEX('Meerzorg gunning'!C:C,MATCH('Betaald tarief 2024'!A1007,'Meerzorg gunning'!A:A,0))),MAX(J1007:N1007))</f>
        <v>0</v>
      </c>
      <c r="P1007" s="20" t="str">
        <f t="shared" si="47"/>
        <v/>
      </c>
      <c r="Q1007" s="63">
        <f t="shared" si="48"/>
        <v>0</v>
      </c>
    </row>
    <row r="1008" spans="9:17" x14ac:dyDescent="0.25">
      <c r="I1008" s="66" t="e">
        <f t="shared" si="46"/>
        <v>#DIV/0!</v>
      </c>
      <c r="J1008" s="63">
        <f>_xlfn.IFNA(VLOOKUP(E1008,'Bijlage ZZP'!B:M,12,FALSE),0)</f>
        <v>0</v>
      </c>
      <c r="K1008" s="63">
        <f>_xlfn.IFNA(VLOOKUP(E1008,'Bijlage VPT'!B:M,12,FALSE),0)</f>
        <v>0</v>
      </c>
      <c r="L1008" s="63">
        <f>_xlfn.IFNA(VLOOKUP(E1008,'Bijlage MPT'!B:N,13,FALSE),0)</f>
        <v>0</v>
      </c>
      <c r="M1008" s="63">
        <f>_xlfn.IFNA(INDEX('Bijlage COT'!C:C,MATCH('Betaald tarief 2024'!E1008,'Bijlage COT'!A:A,0)),0)</f>
        <v>0</v>
      </c>
      <c r="N1008" s="63">
        <f>_xlfn.IFNA(VLOOKUP(E1008,'Bijlage NBF'!B:P,15,FALSE),0)</f>
        <v>0</v>
      </c>
      <c r="O1008" s="63">
        <f>IF(E1008="ZMZ01",I1008/(INDEX('Meerzorg gunning'!C:C,MATCH('Betaald tarief 2024'!A1008,'Meerzorg gunning'!A:A,0))),MAX(J1008:N1008))</f>
        <v>0</v>
      </c>
      <c r="P1008" s="20" t="str">
        <f t="shared" si="47"/>
        <v/>
      </c>
      <c r="Q1008" s="63">
        <f t="shared" si="48"/>
        <v>0</v>
      </c>
    </row>
    <row r="1009" spans="9:17" x14ac:dyDescent="0.25">
      <c r="I1009" s="66" t="e">
        <f t="shared" si="46"/>
        <v>#DIV/0!</v>
      </c>
      <c r="J1009" s="63">
        <f>_xlfn.IFNA(VLOOKUP(E1009,'Bijlage ZZP'!B:M,12,FALSE),0)</f>
        <v>0</v>
      </c>
      <c r="K1009" s="63">
        <f>_xlfn.IFNA(VLOOKUP(E1009,'Bijlage VPT'!B:M,12,FALSE),0)</f>
        <v>0</v>
      </c>
      <c r="L1009" s="63">
        <f>_xlfn.IFNA(VLOOKUP(E1009,'Bijlage MPT'!B:N,13,FALSE),0)</f>
        <v>0</v>
      </c>
      <c r="M1009" s="63">
        <f>_xlfn.IFNA(INDEX('Bijlage COT'!C:C,MATCH('Betaald tarief 2024'!E1009,'Bijlage COT'!A:A,0)),0)</f>
        <v>0</v>
      </c>
      <c r="N1009" s="63">
        <f>_xlfn.IFNA(VLOOKUP(E1009,'Bijlage NBF'!B:P,15,FALSE),0)</f>
        <v>0</v>
      </c>
      <c r="O1009" s="63">
        <f>IF(E1009="ZMZ01",I1009/(INDEX('Meerzorg gunning'!C:C,MATCH('Betaald tarief 2024'!A1009,'Meerzorg gunning'!A:A,0))),MAX(J1009:N1009))</f>
        <v>0</v>
      </c>
      <c r="P1009" s="20" t="str">
        <f t="shared" si="47"/>
        <v/>
      </c>
      <c r="Q1009" s="63">
        <f t="shared" si="48"/>
        <v>0</v>
      </c>
    </row>
    <row r="1010" spans="9:17" x14ac:dyDescent="0.25">
      <c r="I1010" s="66" t="e">
        <f t="shared" si="46"/>
        <v>#DIV/0!</v>
      </c>
      <c r="J1010" s="63">
        <f>_xlfn.IFNA(VLOOKUP(E1010,'Bijlage ZZP'!B:M,12,FALSE),0)</f>
        <v>0</v>
      </c>
      <c r="K1010" s="63">
        <f>_xlfn.IFNA(VLOOKUP(E1010,'Bijlage VPT'!B:M,12,FALSE),0)</f>
        <v>0</v>
      </c>
      <c r="L1010" s="63">
        <f>_xlfn.IFNA(VLOOKUP(E1010,'Bijlage MPT'!B:N,13,FALSE),0)</f>
        <v>0</v>
      </c>
      <c r="M1010" s="63">
        <f>_xlfn.IFNA(INDEX('Bijlage COT'!C:C,MATCH('Betaald tarief 2024'!E1010,'Bijlage COT'!A:A,0)),0)</f>
        <v>0</v>
      </c>
      <c r="N1010" s="63">
        <f>_xlfn.IFNA(VLOOKUP(E1010,'Bijlage NBF'!B:P,15,FALSE),0)</f>
        <v>0</v>
      </c>
      <c r="O1010" s="63">
        <f>IF(E1010="ZMZ01",I1010/(INDEX('Meerzorg gunning'!C:C,MATCH('Betaald tarief 2024'!A1010,'Meerzorg gunning'!A:A,0))),MAX(J1010:N1010))</f>
        <v>0</v>
      </c>
      <c r="P1010" s="20" t="str">
        <f t="shared" si="47"/>
        <v/>
      </c>
      <c r="Q1010" s="63">
        <f t="shared" si="48"/>
        <v>0</v>
      </c>
    </row>
    <row r="1011" spans="9:17" x14ac:dyDescent="0.25">
      <c r="I1011" s="66" t="e">
        <f t="shared" si="46"/>
        <v>#DIV/0!</v>
      </c>
      <c r="J1011" s="63">
        <f>_xlfn.IFNA(VLOOKUP(E1011,'Bijlage ZZP'!B:M,12,FALSE),0)</f>
        <v>0</v>
      </c>
      <c r="K1011" s="63">
        <f>_xlfn.IFNA(VLOOKUP(E1011,'Bijlage VPT'!B:M,12,FALSE),0)</f>
        <v>0</v>
      </c>
      <c r="L1011" s="63">
        <f>_xlfn.IFNA(VLOOKUP(E1011,'Bijlage MPT'!B:N,13,FALSE),0)</f>
        <v>0</v>
      </c>
      <c r="M1011" s="63">
        <f>_xlfn.IFNA(INDEX('Bijlage COT'!C:C,MATCH('Betaald tarief 2024'!E1011,'Bijlage COT'!A:A,0)),0)</f>
        <v>0</v>
      </c>
      <c r="N1011" s="63">
        <f>_xlfn.IFNA(VLOOKUP(E1011,'Bijlage NBF'!B:P,15,FALSE),0)</f>
        <v>0</v>
      </c>
      <c r="O1011" s="63">
        <f>IF(E1011="ZMZ01",I1011/(INDEX('Meerzorg gunning'!C:C,MATCH('Betaald tarief 2024'!A1011,'Meerzorg gunning'!A:A,0))),MAX(J1011:N1011))</f>
        <v>0</v>
      </c>
      <c r="P1011" s="20" t="str">
        <f t="shared" si="47"/>
        <v/>
      </c>
      <c r="Q1011" s="63">
        <f t="shared" si="48"/>
        <v>0</v>
      </c>
    </row>
    <row r="1012" spans="9:17" x14ac:dyDescent="0.25">
      <c r="I1012" s="66" t="e">
        <f t="shared" si="46"/>
        <v>#DIV/0!</v>
      </c>
      <c r="J1012" s="63">
        <f>_xlfn.IFNA(VLOOKUP(E1012,'Bijlage ZZP'!B:M,12,FALSE),0)</f>
        <v>0</v>
      </c>
      <c r="K1012" s="63">
        <f>_xlfn.IFNA(VLOOKUP(E1012,'Bijlage VPT'!B:M,12,FALSE),0)</f>
        <v>0</v>
      </c>
      <c r="L1012" s="63">
        <f>_xlfn.IFNA(VLOOKUP(E1012,'Bijlage MPT'!B:N,13,FALSE),0)</f>
        <v>0</v>
      </c>
      <c r="M1012" s="63">
        <f>_xlfn.IFNA(INDEX('Bijlage COT'!C:C,MATCH('Betaald tarief 2024'!E1012,'Bijlage COT'!A:A,0)),0)</f>
        <v>0</v>
      </c>
      <c r="N1012" s="63">
        <f>_xlfn.IFNA(VLOOKUP(E1012,'Bijlage NBF'!B:P,15,FALSE),0)</f>
        <v>0</v>
      </c>
      <c r="O1012" s="63">
        <f>IF(E1012="ZMZ01",I1012/(INDEX('Meerzorg gunning'!C:C,MATCH('Betaald tarief 2024'!A1012,'Meerzorg gunning'!A:A,0))),MAX(J1012:N1012))</f>
        <v>0</v>
      </c>
      <c r="P1012" s="20" t="str">
        <f t="shared" si="47"/>
        <v/>
      </c>
      <c r="Q1012" s="63">
        <f t="shared" si="48"/>
        <v>0</v>
      </c>
    </row>
    <row r="1013" spans="9:17" x14ac:dyDescent="0.25">
      <c r="I1013" s="66" t="e">
        <f t="shared" si="46"/>
        <v>#DIV/0!</v>
      </c>
      <c r="J1013" s="63">
        <f>_xlfn.IFNA(VLOOKUP(E1013,'Bijlage ZZP'!B:M,12,FALSE),0)</f>
        <v>0</v>
      </c>
      <c r="K1013" s="63">
        <f>_xlfn.IFNA(VLOOKUP(E1013,'Bijlage VPT'!B:M,12,FALSE),0)</f>
        <v>0</v>
      </c>
      <c r="L1013" s="63">
        <f>_xlfn.IFNA(VLOOKUP(E1013,'Bijlage MPT'!B:N,13,FALSE),0)</f>
        <v>0</v>
      </c>
      <c r="M1013" s="63">
        <f>_xlfn.IFNA(INDEX('Bijlage COT'!C:C,MATCH('Betaald tarief 2024'!E1013,'Bijlage COT'!A:A,0)),0)</f>
        <v>0</v>
      </c>
      <c r="N1013" s="63">
        <f>_xlfn.IFNA(VLOOKUP(E1013,'Bijlage NBF'!B:P,15,FALSE),0)</f>
        <v>0</v>
      </c>
      <c r="O1013" s="63">
        <f>IF(E1013="ZMZ01",I1013/(INDEX('Meerzorg gunning'!C:C,MATCH('Betaald tarief 2024'!A1013,'Meerzorg gunning'!A:A,0))),MAX(J1013:N1013))</f>
        <v>0</v>
      </c>
      <c r="P1013" s="20" t="str">
        <f t="shared" si="47"/>
        <v/>
      </c>
      <c r="Q1013" s="63">
        <f t="shared" si="48"/>
        <v>0</v>
      </c>
    </row>
    <row r="1014" spans="9:17" x14ac:dyDescent="0.25">
      <c r="I1014" s="66" t="e">
        <f t="shared" si="46"/>
        <v>#DIV/0!</v>
      </c>
      <c r="J1014" s="63">
        <f>_xlfn.IFNA(VLOOKUP(E1014,'Bijlage ZZP'!B:M,12,FALSE),0)</f>
        <v>0</v>
      </c>
      <c r="K1014" s="63">
        <f>_xlfn.IFNA(VLOOKUP(E1014,'Bijlage VPT'!B:M,12,FALSE),0)</f>
        <v>0</v>
      </c>
      <c r="L1014" s="63">
        <f>_xlfn.IFNA(VLOOKUP(E1014,'Bijlage MPT'!B:N,13,FALSE),0)</f>
        <v>0</v>
      </c>
      <c r="M1014" s="63">
        <f>_xlfn.IFNA(INDEX('Bijlage COT'!C:C,MATCH('Betaald tarief 2024'!E1014,'Bijlage COT'!A:A,0)),0)</f>
        <v>0</v>
      </c>
      <c r="N1014" s="63">
        <f>_xlfn.IFNA(VLOOKUP(E1014,'Bijlage NBF'!B:P,15,FALSE),0)</f>
        <v>0</v>
      </c>
      <c r="O1014" s="63">
        <f>IF(E1014="ZMZ01",I1014/(INDEX('Meerzorg gunning'!C:C,MATCH('Betaald tarief 2024'!A1014,'Meerzorg gunning'!A:A,0))),MAX(J1014:N1014))</f>
        <v>0</v>
      </c>
      <c r="P1014" s="20" t="str">
        <f t="shared" si="47"/>
        <v/>
      </c>
      <c r="Q1014" s="63">
        <f t="shared" si="48"/>
        <v>0</v>
      </c>
    </row>
    <row r="1015" spans="9:17" x14ac:dyDescent="0.25">
      <c r="I1015" s="66" t="e">
        <f t="shared" si="46"/>
        <v>#DIV/0!</v>
      </c>
      <c r="J1015" s="63">
        <f>_xlfn.IFNA(VLOOKUP(E1015,'Bijlage ZZP'!B:M,12,FALSE),0)</f>
        <v>0</v>
      </c>
      <c r="K1015" s="63">
        <f>_xlfn.IFNA(VLOOKUP(E1015,'Bijlage VPT'!B:M,12,FALSE),0)</f>
        <v>0</v>
      </c>
      <c r="L1015" s="63">
        <f>_xlfn.IFNA(VLOOKUP(E1015,'Bijlage MPT'!B:N,13,FALSE),0)</f>
        <v>0</v>
      </c>
      <c r="M1015" s="63">
        <f>_xlfn.IFNA(INDEX('Bijlage COT'!C:C,MATCH('Betaald tarief 2024'!E1015,'Bijlage COT'!A:A,0)),0)</f>
        <v>0</v>
      </c>
      <c r="N1015" s="63">
        <f>_xlfn.IFNA(VLOOKUP(E1015,'Bijlage NBF'!B:P,15,FALSE),0)</f>
        <v>0</v>
      </c>
      <c r="O1015" s="63">
        <f>IF(E1015="ZMZ01",I1015/(INDEX('Meerzorg gunning'!C:C,MATCH('Betaald tarief 2024'!A1015,'Meerzorg gunning'!A:A,0))),MAX(J1015:N1015))</f>
        <v>0</v>
      </c>
      <c r="P1015" s="20" t="str">
        <f t="shared" si="47"/>
        <v/>
      </c>
      <c r="Q1015" s="63">
        <f t="shared" si="48"/>
        <v>0</v>
      </c>
    </row>
    <row r="1016" spans="9:17" x14ac:dyDescent="0.25">
      <c r="I1016" s="66" t="e">
        <f t="shared" si="46"/>
        <v>#DIV/0!</v>
      </c>
      <c r="J1016" s="63">
        <f>_xlfn.IFNA(VLOOKUP(E1016,'Bijlage ZZP'!B:M,12,FALSE),0)</f>
        <v>0</v>
      </c>
      <c r="K1016" s="63">
        <f>_xlfn.IFNA(VLOOKUP(E1016,'Bijlage VPT'!B:M,12,FALSE),0)</f>
        <v>0</v>
      </c>
      <c r="L1016" s="63">
        <f>_xlfn.IFNA(VLOOKUP(E1016,'Bijlage MPT'!B:N,13,FALSE),0)</f>
        <v>0</v>
      </c>
      <c r="M1016" s="63">
        <f>_xlfn.IFNA(INDEX('Bijlage COT'!C:C,MATCH('Betaald tarief 2024'!E1016,'Bijlage COT'!A:A,0)),0)</f>
        <v>0</v>
      </c>
      <c r="N1016" s="63">
        <f>_xlfn.IFNA(VLOOKUP(E1016,'Bijlage NBF'!B:P,15,FALSE),0)</f>
        <v>0</v>
      </c>
      <c r="O1016" s="63">
        <f>IF(E1016="ZMZ01",I1016/(INDEX('Meerzorg gunning'!C:C,MATCH('Betaald tarief 2024'!A1016,'Meerzorg gunning'!A:A,0))),MAX(J1016:N1016))</f>
        <v>0</v>
      </c>
      <c r="P1016" s="20" t="str">
        <f t="shared" si="47"/>
        <v/>
      </c>
      <c r="Q1016" s="63">
        <f t="shared" si="48"/>
        <v>0</v>
      </c>
    </row>
    <row r="1017" spans="9:17" x14ac:dyDescent="0.25">
      <c r="I1017" s="66" t="e">
        <f t="shared" si="46"/>
        <v>#DIV/0!</v>
      </c>
      <c r="J1017" s="63">
        <f>_xlfn.IFNA(VLOOKUP(E1017,'Bijlage ZZP'!B:M,12,FALSE),0)</f>
        <v>0</v>
      </c>
      <c r="K1017" s="63">
        <f>_xlfn.IFNA(VLOOKUP(E1017,'Bijlage VPT'!B:M,12,FALSE),0)</f>
        <v>0</v>
      </c>
      <c r="L1017" s="63">
        <f>_xlfn.IFNA(VLOOKUP(E1017,'Bijlage MPT'!B:N,13,FALSE),0)</f>
        <v>0</v>
      </c>
      <c r="M1017" s="63">
        <f>_xlfn.IFNA(INDEX('Bijlage COT'!C:C,MATCH('Betaald tarief 2024'!E1017,'Bijlage COT'!A:A,0)),0)</f>
        <v>0</v>
      </c>
      <c r="N1017" s="63">
        <f>_xlfn.IFNA(VLOOKUP(E1017,'Bijlage NBF'!B:P,15,FALSE),0)</f>
        <v>0</v>
      </c>
      <c r="O1017" s="63">
        <f>IF(E1017="ZMZ01",I1017/(INDEX('Meerzorg gunning'!C:C,MATCH('Betaald tarief 2024'!A1017,'Meerzorg gunning'!A:A,0))),MAX(J1017:N1017))</f>
        <v>0</v>
      </c>
      <c r="P1017" s="20" t="str">
        <f t="shared" si="47"/>
        <v/>
      </c>
      <c r="Q1017" s="63">
        <f t="shared" si="48"/>
        <v>0</v>
      </c>
    </row>
    <row r="1018" spans="9:17" x14ac:dyDescent="0.25">
      <c r="I1018" s="66" t="e">
        <f t="shared" si="46"/>
        <v>#DIV/0!</v>
      </c>
      <c r="J1018" s="63">
        <f>_xlfn.IFNA(VLOOKUP(E1018,'Bijlage ZZP'!B:M,12,FALSE),0)</f>
        <v>0</v>
      </c>
      <c r="K1018" s="63">
        <f>_xlfn.IFNA(VLOOKUP(E1018,'Bijlage VPT'!B:M,12,FALSE),0)</f>
        <v>0</v>
      </c>
      <c r="L1018" s="63">
        <f>_xlfn.IFNA(VLOOKUP(E1018,'Bijlage MPT'!B:N,13,FALSE),0)</f>
        <v>0</v>
      </c>
      <c r="M1018" s="63">
        <f>_xlfn.IFNA(INDEX('Bijlage COT'!C:C,MATCH('Betaald tarief 2024'!E1018,'Bijlage COT'!A:A,0)),0)</f>
        <v>0</v>
      </c>
      <c r="N1018" s="63">
        <f>_xlfn.IFNA(VLOOKUP(E1018,'Bijlage NBF'!B:P,15,FALSE),0)</f>
        <v>0</v>
      </c>
      <c r="O1018" s="63">
        <f>IF(E1018="ZMZ01",I1018/(INDEX('Meerzorg gunning'!C:C,MATCH('Betaald tarief 2024'!A1018,'Meerzorg gunning'!A:A,0))),MAX(J1018:N1018))</f>
        <v>0</v>
      </c>
      <c r="P1018" s="20" t="str">
        <f t="shared" si="47"/>
        <v/>
      </c>
      <c r="Q1018" s="63">
        <f t="shared" si="48"/>
        <v>0</v>
      </c>
    </row>
    <row r="1019" spans="9:17" x14ac:dyDescent="0.25">
      <c r="I1019" s="66" t="e">
        <f t="shared" si="46"/>
        <v>#DIV/0!</v>
      </c>
      <c r="J1019" s="63">
        <f>_xlfn.IFNA(VLOOKUP(E1019,'Bijlage ZZP'!B:M,12,FALSE),0)</f>
        <v>0</v>
      </c>
      <c r="K1019" s="63">
        <f>_xlfn.IFNA(VLOOKUP(E1019,'Bijlage VPT'!B:M,12,FALSE),0)</f>
        <v>0</v>
      </c>
      <c r="L1019" s="63">
        <f>_xlfn.IFNA(VLOOKUP(E1019,'Bijlage MPT'!B:N,13,FALSE),0)</f>
        <v>0</v>
      </c>
      <c r="M1019" s="63">
        <f>_xlfn.IFNA(INDEX('Bijlage COT'!C:C,MATCH('Betaald tarief 2024'!E1019,'Bijlage COT'!A:A,0)),0)</f>
        <v>0</v>
      </c>
      <c r="N1019" s="63">
        <f>_xlfn.IFNA(VLOOKUP(E1019,'Bijlage NBF'!B:P,15,FALSE),0)</f>
        <v>0</v>
      </c>
      <c r="O1019" s="63">
        <f>IF(E1019="ZMZ01",I1019/(INDEX('Meerzorg gunning'!C:C,MATCH('Betaald tarief 2024'!A1019,'Meerzorg gunning'!A:A,0))),MAX(J1019:N1019))</f>
        <v>0</v>
      </c>
      <c r="P1019" s="20" t="str">
        <f t="shared" si="47"/>
        <v/>
      </c>
      <c r="Q1019" s="63">
        <f t="shared" si="48"/>
        <v>0</v>
      </c>
    </row>
    <row r="1020" spans="9:17" x14ac:dyDescent="0.25">
      <c r="I1020" s="66" t="e">
        <f t="shared" si="46"/>
        <v>#DIV/0!</v>
      </c>
      <c r="J1020" s="63">
        <f>_xlfn.IFNA(VLOOKUP(E1020,'Bijlage ZZP'!B:M,12,FALSE),0)</f>
        <v>0</v>
      </c>
      <c r="K1020" s="63">
        <f>_xlfn.IFNA(VLOOKUP(E1020,'Bijlage VPT'!B:M,12,FALSE),0)</f>
        <v>0</v>
      </c>
      <c r="L1020" s="63">
        <f>_xlfn.IFNA(VLOOKUP(E1020,'Bijlage MPT'!B:N,13,FALSE),0)</f>
        <v>0</v>
      </c>
      <c r="M1020" s="63">
        <f>_xlfn.IFNA(INDEX('Bijlage COT'!C:C,MATCH('Betaald tarief 2024'!E1020,'Bijlage COT'!A:A,0)),0)</f>
        <v>0</v>
      </c>
      <c r="N1020" s="63">
        <f>_xlfn.IFNA(VLOOKUP(E1020,'Bijlage NBF'!B:P,15,FALSE),0)</f>
        <v>0</v>
      </c>
      <c r="O1020" s="63">
        <f>IF(E1020="ZMZ01",I1020/(INDEX('Meerzorg gunning'!C:C,MATCH('Betaald tarief 2024'!A1020,'Meerzorg gunning'!A:A,0))),MAX(J1020:N1020))</f>
        <v>0</v>
      </c>
      <c r="P1020" s="20" t="str">
        <f t="shared" si="47"/>
        <v/>
      </c>
      <c r="Q1020" s="63">
        <f t="shared" si="48"/>
        <v>0</v>
      </c>
    </row>
    <row r="1021" spans="9:17" x14ac:dyDescent="0.25">
      <c r="I1021" s="66" t="e">
        <f t="shared" si="46"/>
        <v>#DIV/0!</v>
      </c>
      <c r="J1021" s="63">
        <f>_xlfn.IFNA(VLOOKUP(E1021,'Bijlage ZZP'!B:M,12,FALSE),0)</f>
        <v>0</v>
      </c>
      <c r="K1021" s="63">
        <f>_xlfn.IFNA(VLOOKUP(E1021,'Bijlage VPT'!B:M,12,FALSE),0)</f>
        <v>0</v>
      </c>
      <c r="L1021" s="63">
        <f>_xlfn.IFNA(VLOOKUP(E1021,'Bijlage MPT'!B:N,13,FALSE),0)</f>
        <v>0</v>
      </c>
      <c r="M1021" s="63">
        <f>_xlfn.IFNA(INDEX('Bijlage COT'!C:C,MATCH('Betaald tarief 2024'!E1021,'Bijlage COT'!A:A,0)),0)</f>
        <v>0</v>
      </c>
      <c r="N1021" s="63">
        <f>_xlfn.IFNA(VLOOKUP(E1021,'Bijlage NBF'!B:P,15,FALSE),0)</f>
        <v>0</v>
      </c>
      <c r="O1021" s="63">
        <f>IF(E1021="ZMZ01",I1021/(INDEX('Meerzorg gunning'!C:C,MATCH('Betaald tarief 2024'!A1021,'Meerzorg gunning'!A:A,0))),MAX(J1021:N1021))</f>
        <v>0</v>
      </c>
      <c r="P1021" s="20" t="str">
        <f t="shared" si="47"/>
        <v/>
      </c>
      <c r="Q1021" s="63">
        <f t="shared" si="48"/>
        <v>0</v>
      </c>
    </row>
    <row r="1022" spans="9:17" x14ac:dyDescent="0.25">
      <c r="I1022" s="66" t="e">
        <f t="shared" si="46"/>
        <v>#DIV/0!</v>
      </c>
      <c r="J1022" s="63">
        <f>_xlfn.IFNA(VLOOKUP(E1022,'Bijlage ZZP'!B:M,12,FALSE),0)</f>
        <v>0</v>
      </c>
      <c r="K1022" s="63">
        <f>_xlfn.IFNA(VLOOKUP(E1022,'Bijlage VPT'!B:M,12,FALSE),0)</f>
        <v>0</v>
      </c>
      <c r="L1022" s="63">
        <f>_xlfn.IFNA(VLOOKUP(E1022,'Bijlage MPT'!B:N,13,FALSE),0)</f>
        <v>0</v>
      </c>
      <c r="M1022" s="63">
        <f>_xlfn.IFNA(INDEX('Bijlage COT'!C:C,MATCH('Betaald tarief 2024'!E1022,'Bijlage COT'!A:A,0)),0)</f>
        <v>0</v>
      </c>
      <c r="N1022" s="63">
        <f>_xlfn.IFNA(VLOOKUP(E1022,'Bijlage NBF'!B:P,15,FALSE),0)</f>
        <v>0</v>
      </c>
      <c r="O1022" s="63">
        <f>IF(E1022="ZMZ01",I1022/(INDEX('Meerzorg gunning'!C:C,MATCH('Betaald tarief 2024'!A1022,'Meerzorg gunning'!A:A,0))),MAX(J1022:N1022))</f>
        <v>0</v>
      </c>
      <c r="P1022" s="20" t="str">
        <f t="shared" si="47"/>
        <v/>
      </c>
      <c r="Q1022" s="63">
        <f t="shared" si="48"/>
        <v>0</v>
      </c>
    </row>
    <row r="1023" spans="9:17" x14ac:dyDescent="0.25">
      <c r="I1023" s="66" t="e">
        <f t="shared" si="46"/>
        <v>#DIV/0!</v>
      </c>
      <c r="J1023" s="63">
        <f>_xlfn.IFNA(VLOOKUP(E1023,'Bijlage ZZP'!B:M,12,FALSE),0)</f>
        <v>0</v>
      </c>
      <c r="K1023" s="63">
        <f>_xlfn.IFNA(VLOOKUP(E1023,'Bijlage VPT'!B:M,12,FALSE),0)</f>
        <v>0</v>
      </c>
      <c r="L1023" s="63">
        <f>_xlfn.IFNA(VLOOKUP(E1023,'Bijlage MPT'!B:N,13,FALSE),0)</f>
        <v>0</v>
      </c>
      <c r="M1023" s="63">
        <f>_xlfn.IFNA(INDEX('Bijlage COT'!C:C,MATCH('Betaald tarief 2024'!E1023,'Bijlage COT'!A:A,0)),0)</f>
        <v>0</v>
      </c>
      <c r="N1023" s="63">
        <f>_xlfn.IFNA(VLOOKUP(E1023,'Bijlage NBF'!B:P,15,FALSE),0)</f>
        <v>0</v>
      </c>
      <c r="O1023" s="63">
        <f>IF(E1023="ZMZ01",I1023/(INDEX('Meerzorg gunning'!C:C,MATCH('Betaald tarief 2024'!A1023,'Meerzorg gunning'!A:A,0))),MAX(J1023:N1023))</f>
        <v>0</v>
      </c>
      <c r="P1023" s="20" t="str">
        <f t="shared" si="47"/>
        <v/>
      </c>
      <c r="Q1023" s="63">
        <f t="shared" si="48"/>
        <v>0</v>
      </c>
    </row>
    <row r="1024" spans="9:17" x14ac:dyDescent="0.25">
      <c r="I1024" s="66" t="e">
        <f t="shared" si="46"/>
        <v>#DIV/0!</v>
      </c>
      <c r="J1024" s="63">
        <f>_xlfn.IFNA(VLOOKUP(E1024,'Bijlage ZZP'!B:M,12,FALSE),0)</f>
        <v>0</v>
      </c>
      <c r="K1024" s="63">
        <f>_xlfn.IFNA(VLOOKUP(E1024,'Bijlage VPT'!B:M,12,FALSE),0)</f>
        <v>0</v>
      </c>
      <c r="L1024" s="63">
        <f>_xlfn.IFNA(VLOOKUP(E1024,'Bijlage MPT'!B:N,13,FALSE),0)</f>
        <v>0</v>
      </c>
      <c r="M1024" s="63">
        <f>_xlfn.IFNA(INDEX('Bijlage COT'!C:C,MATCH('Betaald tarief 2024'!E1024,'Bijlage COT'!A:A,0)),0)</f>
        <v>0</v>
      </c>
      <c r="N1024" s="63">
        <f>_xlfn.IFNA(VLOOKUP(E1024,'Bijlage NBF'!B:P,15,FALSE),0)</f>
        <v>0</v>
      </c>
      <c r="O1024" s="63">
        <f>IF(E1024="ZMZ01",I1024/(INDEX('Meerzorg gunning'!C:C,MATCH('Betaald tarief 2024'!A1024,'Meerzorg gunning'!A:A,0))),MAX(J1024:N1024))</f>
        <v>0</v>
      </c>
      <c r="P1024" s="20" t="str">
        <f t="shared" si="47"/>
        <v/>
      </c>
      <c r="Q1024" s="63">
        <f t="shared" si="48"/>
        <v>0</v>
      </c>
    </row>
    <row r="1025" spans="9:17" x14ac:dyDescent="0.25">
      <c r="I1025" s="66" t="e">
        <f t="shared" si="46"/>
        <v>#DIV/0!</v>
      </c>
      <c r="J1025" s="63">
        <f>_xlfn.IFNA(VLOOKUP(E1025,'Bijlage ZZP'!B:M,12,FALSE),0)</f>
        <v>0</v>
      </c>
      <c r="K1025" s="63">
        <f>_xlfn.IFNA(VLOOKUP(E1025,'Bijlage VPT'!B:M,12,FALSE),0)</f>
        <v>0</v>
      </c>
      <c r="L1025" s="63">
        <f>_xlfn.IFNA(VLOOKUP(E1025,'Bijlage MPT'!B:N,13,FALSE),0)</f>
        <v>0</v>
      </c>
      <c r="M1025" s="63">
        <f>_xlfn.IFNA(INDEX('Bijlage COT'!C:C,MATCH('Betaald tarief 2024'!E1025,'Bijlage COT'!A:A,0)),0)</f>
        <v>0</v>
      </c>
      <c r="N1025" s="63">
        <f>_xlfn.IFNA(VLOOKUP(E1025,'Bijlage NBF'!B:P,15,FALSE),0)</f>
        <v>0</v>
      </c>
      <c r="O1025" s="63">
        <f>IF(E1025="ZMZ01",I1025/(INDEX('Meerzorg gunning'!C:C,MATCH('Betaald tarief 2024'!A1025,'Meerzorg gunning'!A:A,0))),MAX(J1025:N1025))</f>
        <v>0</v>
      </c>
      <c r="P1025" s="20" t="str">
        <f t="shared" si="47"/>
        <v/>
      </c>
      <c r="Q1025" s="63">
        <f t="shared" si="48"/>
        <v>0</v>
      </c>
    </row>
    <row r="1026" spans="9:17" x14ac:dyDescent="0.25">
      <c r="I1026" s="66" t="e">
        <f t="shared" ref="I1026:I1089" si="49">G1026/H1026</f>
        <v>#DIV/0!</v>
      </c>
      <c r="J1026" s="63">
        <f>_xlfn.IFNA(VLOOKUP(E1026,'Bijlage ZZP'!B:M,12,FALSE),0)</f>
        <v>0</v>
      </c>
      <c r="K1026" s="63">
        <f>_xlfn.IFNA(VLOOKUP(E1026,'Bijlage VPT'!B:M,12,FALSE),0)</f>
        <v>0</v>
      </c>
      <c r="L1026" s="63">
        <f>_xlfn.IFNA(VLOOKUP(E1026,'Bijlage MPT'!B:N,13,FALSE),0)</f>
        <v>0</v>
      </c>
      <c r="M1026" s="63">
        <f>_xlfn.IFNA(INDEX('Bijlage COT'!C:C,MATCH('Betaald tarief 2024'!E1026,'Bijlage COT'!A:A,0)),0)</f>
        <v>0</v>
      </c>
      <c r="N1026" s="63">
        <f>_xlfn.IFNA(VLOOKUP(E1026,'Bijlage NBF'!B:P,15,FALSE),0)</f>
        <v>0</v>
      </c>
      <c r="O1026" s="63">
        <f>IF(E1026="ZMZ01",I1026/(INDEX('Meerzorg gunning'!C:C,MATCH('Betaald tarief 2024'!A1026,'Meerzorg gunning'!A:A,0))),MAX(J1026:N1026))</f>
        <v>0</v>
      </c>
      <c r="P1026" s="20" t="str">
        <f t="shared" ref="P1026:P1089" si="50">IFERROR((I1026/O1026),"")</f>
        <v/>
      </c>
      <c r="Q1026" s="63">
        <f t="shared" si="48"/>
        <v>0</v>
      </c>
    </row>
    <row r="1027" spans="9:17" x14ac:dyDescent="0.25">
      <c r="I1027" s="66" t="e">
        <f t="shared" si="49"/>
        <v>#DIV/0!</v>
      </c>
      <c r="J1027" s="63">
        <f>_xlfn.IFNA(VLOOKUP(E1027,'Bijlage ZZP'!B:M,12,FALSE),0)</f>
        <v>0</v>
      </c>
      <c r="K1027" s="63">
        <f>_xlfn.IFNA(VLOOKUP(E1027,'Bijlage VPT'!B:M,12,FALSE),0)</f>
        <v>0</v>
      </c>
      <c r="L1027" s="63">
        <f>_xlfn.IFNA(VLOOKUP(E1027,'Bijlage MPT'!B:N,13,FALSE),0)</f>
        <v>0</v>
      </c>
      <c r="M1027" s="63">
        <f>_xlfn.IFNA(INDEX('Bijlage COT'!C:C,MATCH('Betaald tarief 2024'!E1027,'Bijlage COT'!A:A,0)),0)</f>
        <v>0</v>
      </c>
      <c r="N1027" s="63">
        <f>_xlfn.IFNA(VLOOKUP(E1027,'Bijlage NBF'!B:P,15,FALSE),0)</f>
        <v>0</v>
      </c>
      <c r="O1027" s="63">
        <f>IF(E1027="ZMZ01",I1027/(INDEX('Meerzorg gunning'!C:C,MATCH('Betaald tarief 2024'!A1027,'Meerzorg gunning'!A:A,0))),MAX(J1027:N1027))</f>
        <v>0</v>
      </c>
      <c r="P1027" s="20" t="str">
        <f t="shared" si="50"/>
        <v/>
      </c>
      <c r="Q1027" s="63">
        <f t="shared" ref="Q1027:Q1090" si="51">O1027*H1027</f>
        <v>0</v>
      </c>
    </row>
    <row r="1028" spans="9:17" x14ac:dyDescent="0.25">
      <c r="I1028" s="66" t="e">
        <f t="shared" si="49"/>
        <v>#DIV/0!</v>
      </c>
      <c r="J1028" s="63">
        <f>_xlfn.IFNA(VLOOKUP(E1028,'Bijlage ZZP'!B:M,12,FALSE),0)</f>
        <v>0</v>
      </c>
      <c r="K1028" s="63">
        <f>_xlfn.IFNA(VLOOKUP(E1028,'Bijlage VPT'!B:M,12,FALSE),0)</f>
        <v>0</v>
      </c>
      <c r="L1028" s="63">
        <f>_xlfn.IFNA(VLOOKUP(E1028,'Bijlage MPT'!B:N,13,FALSE),0)</f>
        <v>0</v>
      </c>
      <c r="M1028" s="63">
        <f>_xlfn.IFNA(INDEX('Bijlage COT'!C:C,MATCH('Betaald tarief 2024'!E1028,'Bijlage COT'!A:A,0)),0)</f>
        <v>0</v>
      </c>
      <c r="N1028" s="63">
        <f>_xlfn.IFNA(VLOOKUP(E1028,'Bijlage NBF'!B:P,15,FALSE),0)</f>
        <v>0</v>
      </c>
      <c r="O1028" s="63">
        <f>IF(E1028="ZMZ01",I1028/(INDEX('Meerzorg gunning'!C:C,MATCH('Betaald tarief 2024'!A1028,'Meerzorg gunning'!A:A,0))),MAX(J1028:N1028))</f>
        <v>0</v>
      </c>
      <c r="P1028" s="20" t="str">
        <f t="shared" si="50"/>
        <v/>
      </c>
      <c r="Q1028" s="63">
        <f t="shared" si="51"/>
        <v>0</v>
      </c>
    </row>
    <row r="1029" spans="9:17" x14ac:dyDescent="0.25">
      <c r="I1029" s="66" t="e">
        <f t="shared" si="49"/>
        <v>#DIV/0!</v>
      </c>
      <c r="J1029" s="63">
        <f>_xlfn.IFNA(VLOOKUP(E1029,'Bijlage ZZP'!B:M,12,FALSE),0)</f>
        <v>0</v>
      </c>
      <c r="K1029" s="63">
        <f>_xlfn.IFNA(VLOOKUP(E1029,'Bijlage VPT'!B:M,12,FALSE),0)</f>
        <v>0</v>
      </c>
      <c r="L1029" s="63">
        <f>_xlfn.IFNA(VLOOKUP(E1029,'Bijlage MPT'!B:N,13,FALSE),0)</f>
        <v>0</v>
      </c>
      <c r="M1029" s="63">
        <f>_xlfn.IFNA(INDEX('Bijlage COT'!C:C,MATCH('Betaald tarief 2024'!E1029,'Bijlage COT'!A:A,0)),0)</f>
        <v>0</v>
      </c>
      <c r="N1029" s="63">
        <f>_xlfn.IFNA(VLOOKUP(E1029,'Bijlage NBF'!B:P,15,FALSE),0)</f>
        <v>0</v>
      </c>
      <c r="O1029" s="63">
        <f>IF(E1029="ZMZ01",I1029/(INDEX('Meerzorg gunning'!C:C,MATCH('Betaald tarief 2024'!A1029,'Meerzorg gunning'!A:A,0))),MAX(J1029:N1029))</f>
        <v>0</v>
      </c>
      <c r="P1029" s="20" t="str">
        <f t="shared" si="50"/>
        <v/>
      </c>
      <c r="Q1029" s="63">
        <f t="shared" si="51"/>
        <v>0</v>
      </c>
    </row>
    <row r="1030" spans="9:17" x14ac:dyDescent="0.25">
      <c r="I1030" s="66" t="e">
        <f t="shared" si="49"/>
        <v>#DIV/0!</v>
      </c>
      <c r="J1030" s="63">
        <f>_xlfn.IFNA(VLOOKUP(E1030,'Bijlage ZZP'!B:M,12,FALSE),0)</f>
        <v>0</v>
      </c>
      <c r="K1030" s="63">
        <f>_xlfn.IFNA(VLOOKUP(E1030,'Bijlage VPT'!B:M,12,FALSE),0)</f>
        <v>0</v>
      </c>
      <c r="L1030" s="63">
        <f>_xlfn.IFNA(VLOOKUP(E1030,'Bijlage MPT'!B:N,13,FALSE),0)</f>
        <v>0</v>
      </c>
      <c r="M1030" s="63">
        <f>_xlfn.IFNA(INDEX('Bijlage COT'!C:C,MATCH('Betaald tarief 2024'!E1030,'Bijlage COT'!A:A,0)),0)</f>
        <v>0</v>
      </c>
      <c r="N1030" s="63">
        <f>_xlfn.IFNA(VLOOKUP(E1030,'Bijlage NBF'!B:P,15,FALSE),0)</f>
        <v>0</v>
      </c>
      <c r="O1030" s="63">
        <f>IF(E1030="ZMZ01",I1030/(INDEX('Meerzorg gunning'!C:C,MATCH('Betaald tarief 2024'!A1030,'Meerzorg gunning'!A:A,0))),MAX(J1030:N1030))</f>
        <v>0</v>
      </c>
      <c r="P1030" s="20" t="str">
        <f t="shared" si="50"/>
        <v/>
      </c>
      <c r="Q1030" s="63">
        <f t="shared" si="51"/>
        <v>0</v>
      </c>
    </row>
    <row r="1031" spans="9:17" x14ac:dyDescent="0.25">
      <c r="I1031" s="66" t="e">
        <f t="shared" si="49"/>
        <v>#DIV/0!</v>
      </c>
      <c r="J1031" s="63">
        <f>_xlfn.IFNA(VLOOKUP(E1031,'Bijlage ZZP'!B:M,12,FALSE),0)</f>
        <v>0</v>
      </c>
      <c r="K1031" s="63">
        <f>_xlfn.IFNA(VLOOKUP(E1031,'Bijlage VPT'!B:M,12,FALSE),0)</f>
        <v>0</v>
      </c>
      <c r="L1031" s="63">
        <f>_xlfn.IFNA(VLOOKUP(E1031,'Bijlage MPT'!B:N,13,FALSE),0)</f>
        <v>0</v>
      </c>
      <c r="M1031" s="63">
        <f>_xlfn.IFNA(INDEX('Bijlage COT'!C:C,MATCH('Betaald tarief 2024'!E1031,'Bijlage COT'!A:A,0)),0)</f>
        <v>0</v>
      </c>
      <c r="N1031" s="63">
        <f>_xlfn.IFNA(VLOOKUP(E1031,'Bijlage NBF'!B:P,15,FALSE),0)</f>
        <v>0</v>
      </c>
      <c r="O1031" s="63">
        <f>IF(E1031="ZMZ01",I1031/(INDEX('Meerzorg gunning'!C:C,MATCH('Betaald tarief 2024'!A1031,'Meerzorg gunning'!A:A,0))),MAX(J1031:N1031))</f>
        <v>0</v>
      </c>
      <c r="P1031" s="20" t="str">
        <f t="shared" si="50"/>
        <v/>
      </c>
      <c r="Q1031" s="63">
        <f t="shared" si="51"/>
        <v>0</v>
      </c>
    </row>
    <row r="1032" spans="9:17" x14ac:dyDescent="0.25">
      <c r="I1032" s="66" t="e">
        <f t="shared" si="49"/>
        <v>#DIV/0!</v>
      </c>
      <c r="J1032" s="63">
        <f>_xlfn.IFNA(VLOOKUP(E1032,'Bijlage ZZP'!B:M,12,FALSE),0)</f>
        <v>0</v>
      </c>
      <c r="K1032" s="63">
        <f>_xlfn.IFNA(VLOOKUP(E1032,'Bijlage VPT'!B:M,12,FALSE),0)</f>
        <v>0</v>
      </c>
      <c r="L1032" s="63">
        <f>_xlfn.IFNA(VLOOKUP(E1032,'Bijlage MPT'!B:N,13,FALSE),0)</f>
        <v>0</v>
      </c>
      <c r="M1032" s="63">
        <f>_xlfn.IFNA(INDEX('Bijlage COT'!C:C,MATCH('Betaald tarief 2024'!E1032,'Bijlage COT'!A:A,0)),0)</f>
        <v>0</v>
      </c>
      <c r="N1032" s="63">
        <f>_xlfn.IFNA(VLOOKUP(E1032,'Bijlage NBF'!B:P,15,FALSE),0)</f>
        <v>0</v>
      </c>
      <c r="O1032" s="63">
        <f>IF(E1032="ZMZ01",I1032/(INDEX('Meerzorg gunning'!C:C,MATCH('Betaald tarief 2024'!A1032,'Meerzorg gunning'!A:A,0))),MAX(J1032:N1032))</f>
        <v>0</v>
      </c>
      <c r="P1032" s="20" t="str">
        <f t="shared" si="50"/>
        <v/>
      </c>
      <c r="Q1032" s="63">
        <f t="shared" si="51"/>
        <v>0</v>
      </c>
    </row>
    <row r="1033" spans="9:17" x14ac:dyDescent="0.25">
      <c r="I1033" s="66" t="e">
        <f t="shared" si="49"/>
        <v>#DIV/0!</v>
      </c>
      <c r="J1033" s="63">
        <f>_xlfn.IFNA(VLOOKUP(E1033,'Bijlage ZZP'!B:M,12,FALSE),0)</f>
        <v>0</v>
      </c>
      <c r="K1033" s="63">
        <f>_xlfn.IFNA(VLOOKUP(E1033,'Bijlage VPT'!B:M,12,FALSE),0)</f>
        <v>0</v>
      </c>
      <c r="L1033" s="63">
        <f>_xlfn.IFNA(VLOOKUP(E1033,'Bijlage MPT'!B:N,13,FALSE),0)</f>
        <v>0</v>
      </c>
      <c r="M1033" s="63">
        <f>_xlfn.IFNA(INDEX('Bijlage COT'!C:C,MATCH('Betaald tarief 2024'!E1033,'Bijlage COT'!A:A,0)),0)</f>
        <v>0</v>
      </c>
      <c r="N1033" s="63">
        <f>_xlfn.IFNA(VLOOKUP(E1033,'Bijlage NBF'!B:P,15,FALSE),0)</f>
        <v>0</v>
      </c>
      <c r="O1033" s="63">
        <f>IF(E1033="ZMZ01",I1033/(INDEX('Meerzorg gunning'!C:C,MATCH('Betaald tarief 2024'!A1033,'Meerzorg gunning'!A:A,0))),MAX(J1033:N1033))</f>
        <v>0</v>
      </c>
      <c r="P1033" s="20" t="str">
        <f t="shared" si="50"/>
        <v/>
      </c>
      <c r="Q1033" s="63">
        <f t="shared" si="51"/>
        <v>0</v>
      </c>
    </row>
    <row r="1034" spans="9:17" x14ac:dyDescent="0.25">
      <c r="I1034" s="66" t="e">
        <f t="shared" si="49"/>
        <v>#DIV/0!</v>
      </c>
      <c r="J1034" s="63">
        <f>_xlfn.IFNA(VLOOKUP(E1034,'Bijlage ZZP'!B:M,12,FALSE),0)</f>
        <v>0</v>
      </c>
      <c r="K1034" s="63">
        <f>_xlfn.IFNA(VLOOKUP(E1034,'Bijlage VPT'!B:M,12,FALSE),0)</f>
        <v>0</v>
      </c>
      <c r="L1034" s="63">
        <f>_xlfn.IFNA(VLOOKUP(E1034,'Bijlage MPT'!B:N,13,FALSE),0)</f>
        <v>0</v>
      </c>
      <c r="M1034" s="63">
        <f>_xlfn.IFNA(INDEX('Bijlage COT'!C:C,MATCH('Betaald tarief 2024'!E1034,'Bijlage COT'!A:A,0)),0)</f>
        <v>0</v>
      </c>
      <c r="N1034" s="63">
        <f>_xlfn.IFNA(VLOOKUP(E1034,'Bijlage NBF'!B:P,15,FALSE),0)</f>
        <v>0</v>
      </c>
      <c r="O1034" s="63">
        <f>IF(E1034="ZMZ01",I1034/(INDEX('Meerzorg gunning'!C:C,MATCH('Betaald tarief 2024'!A1034,'Meerzorg gunning'!A:A,0))),MAX(J1034:N1034))</f>
        <v>0</v>
      </c>
      <c r="P1034" s="20" t="str">
        <f t="shared" si="50"/>
        <v/>
      </c>
      <c r="Q1034" s="63">
        <f t="shared" si="51"/>
        <v>0</v>
      </c>
    </row>
    <row r="1035" spans="9:17" x14ac:dyDescent="0.25">
      <c r="I1035" s="66" t="e">
        <f t="shared" si="49"/>
        <v>#DIV/0!</v>
      </c>
      <c r="J1035" s="63">
        <f>_xlfn.IFNA(VLOOKUP(E1035,'Bijlage ZZP'!B:M,12,FALSE),0)</f>
        <v>0</v>
      </c>
      <c r="K1035" s="63">
        <f>_xlfn.IFNA(VLOOKUP(E1035,'Bijlage VPT'!B:M,12,FALSE),0)</f>
        <v>0</v>
      </c>
      <c r="L1035" s="63">
        <f>_xlfn.IFNA(VLOOKUP(E1035,'Bijlage MPT'!B:N,13,FALSE),0)</f>
        <v>0</v>
      </c>
      <c r="M1035" s="63">
        <f>_xlfn.IFNA(INDEX('Bijlage COT'!C:C,MATCH('Betaald tarief 2024'!E1035,'Bijlage COT'!A:A,0)),0)</f>
        <v>0</v>
      </c>
      <c r="N1035" s="63">
        <f>_xlfn.IFNA(VLOOKUP(E1035,'Bijlage NBF'!B:P,15,FALSE),0)</f>
        <v>0</v>
      </c>
      <c r="O1035" s="63">
        <f>IF(E1035="ZMZ01",I1035/(INDEX('Meerzorg gunning'!C:C,MATCH('Betaald tarief 2024'!A1035,'Meerzorg gunning'!A:A,0))),MAX(J1035:N1035))</f>
        <v>0</v>
      </c>
      <c r="P1035" s="20" t="str">
        <f t="shared" si="50"/>
        <v/>
      </c>
      <c r="Q1035" s="63">
        <f t="shared" si="51"/>
        <v>0</v>
      </c>
    </row>
    <row r="1036" spans="9:17" x14ac:dyDescent="0.25">
      <c r="I1036" s="66" t="e">
        <f t="shared" si="49"/>
        <v>#DIV/0!</v>
      </c>
      <c r="J1036" s="63">
        <f>_xlfn.IFNA(VLOOKUP(E1036,'Bijlage ZZP'!B:M,12,FALSE),0)</f>
        <v>0</v>
      </c>
      <c r="K1036" s="63">
        <f>_xlfn.IFNA(VLOOKUP(E1036,'Bijlage VPT'!B:M,12,FALSE),0)</f>
        <v>0</v>
      </c>
      <c r="L1036" s="63">
        <f>_xlfn.IFNA(VLOOKUP(E1036,'Bijlage MPT'!B:N,13,FALSE),0)</f>
        <v>0</v>
      </c>
      <c r="M1036" s="63">
        <f>_xlfn.IFNA(INDEX('Bijlage COT'!C:C,MATCH('Betaald tarief 2024'!E1036,'Bijlage COT'!A:A,0)),0)</f>
        <v>0</v>
      </c>
      <c r="N1036" s="63">
        <f>_xlfn.IFNA(VLOOKUP(E1036,'Bijlage NBF'!B:P,15,FALSE),0)</f>
        <v>0</v>
      </c>
      <c r="O1036" s="63">
        <f>IF(E1036="ZMZ01",I1036/(INDEX('Meerzorg gunning'!C:C,MATCH('Betaald tarief 2024'!A1036,'Meerzorg gunning'!A:A,0))),MAX(J1036:N1036))</f>
        <v>0</v>
      </c>
      <c r="P1036" s="20" t="str">
        <f t="shared" si="50"/>
        <v/>
      </c>
      <c r="Q1036" s="63">
        <f t="shared" si="51"/>
        <v>0</v>
      </c>
    </row>
    <row r="1037" spans="9:17" x14ac:dyDescent="0.25">
      <c r="I1037" s="66" t="e">
        <f t="shared" si="49"/>
        <v>#DIV/0!</v>
      </c>
      <c r="J1037" s="63">
        <f>_xlfn.IFNA(VLOOKUP(E1037,'Bijlage ZZP'!B:M,12,FALSE),0)</f>
        <v>0</v>
      </c>
      <c r="K1037" s="63">
        <f>_xlfn.IFNA(VLOOKUP(E1037,'Bijlage VPT'!B:M,12,FALSE),0)</f>
        <v>0</v>
      </c>
      <c r="L1037" s="63">
        <f>_xlfn.IFNA(VLOOKUP(E1037,'Bijlage MPT'!B:N,13,FALSE),0)</f>
        <v>0</v>
      </c>
      <c r="M1037" s="63">
        <f>_xlfn.IFNA(INDEX('Bijlage COT'!C:C,MATCH('Betaald tarief 2024'!E1037,'Bijlage COT'!A:A,0)),0)</f>
        <v>0</v>
      </c>
      <c r="N1037" s="63">
        <f>_xlfn.IFNA(VLOOKUP(E1037,'Bijlage NBF'!B:P,15,FALSE),0)</f>
        <v>0</v>
      </c>
      <c r="O1037" s="63">
        <f>IF(E1037="ZMZ01",I1037/(INDEX('Meerzorg gunning'!C:C,MATCH('Betaald tarief 2024'!A1037,'Meerzorg gunning'!A:A,0))),MAX(J1037:N1037))</f>
        <v>0</v>
      </c>
      <c r="P1037" s="20" t="str">
        <f t="shared" si="50"/>
        <v/>
      </c>
      <c r="Q1037" s="63">
        <f t="shared" si="51"/>
        <v>0</v>
      </c>
    </row>
    <row r="1038" spans="9:17" x14ac:dyDescent="0.25">
      <c r="I1038" s="66" t="e">
        <f t="shared" si="49"/>
        <v>#DIV/0!</v>
      </c>
      <c r="J1038" s="63">
        <f>_xlfn.IFNA(VLOOKUP(E1038,'Bijlage ZZP'!B:M,12,FALSE),0)</f>
        <v>0</v>
      </c>
      <c r="K1038" s="63">
        <f>_xlfn.IFNA(VLOOKUP(E1038,'Bijlage VPT'!B:M,12,FALSE),0)</f>
        <v>0</v>
      </c>
      <c r="L1038" s="63">
        <f>_xlfn.IFNA(VLOOKUP(E1038,'Bijlage MPT'!B:N,13,FALSE),0)</f>
        <v>0</v>
      </c>
      <c r="M1038" s="63">
        <f>_xlfn.IFNA(INDEX('Bijlage COT'!C:C,MATCH('Betaald tarief 2024'!E1038,'Bijlage COT'!A:A,0)),0)</f>
        <v>0</v>
      </c>
      <c r="N1038" s="63">
        <f>_xlfn.IFNA(VLOOKUP(E1038,'Bijlage NBF'!B:P,15,FALSE),0)</f>
        <v>0</v>
      </c>
      <c r="O1038" s="63">
        <f>IF(E1038="ZMZ01",I1038/(INDEX('Meerzorg gunning'!C:C,MATCH('Betaald tarief 2024'!A1038,'Meerzorg gunning'!A:A,0))),MAX(J1038:N1038))</f>
        <v>0</v>
      </c>
      <c r="P1038" s="20" t="str">
        <f t="shared" si="50"/>
        <v/>
      </c>
      <c r="Q1038" s="63">
        <f t="shared" si="51"/>
        <v>0</v>
      </c>
    </row>
    <row r="1039" spans="9:17" x14ac:dyDescent="0.25">
      <c r="I1039" s="66" t="e">
        <f t="shared" si="49"/>
        <v>#DIV/0!</v>
      </c>
      <c r="J1039" s="63">
        <f>_xlfn.IFNA(VLOOKUP(E1039,'Bijlage ZZP'!B:M,12,FALSE),0)</f>
        <v>0</v>
      </c>
      <c r="K1039" s="63">
        <f>_xlfn.IFNA(VLOOKUP(E1039,'Bijlage VPT'!B:M,12,FALSE),0)</f>
        <v>0</v>
      </c>
      <c r="L1039" s="63">
        <f>_xlfn.IFNA(VLOOKUP(E1039,'Bijlage MPT'!B:N,13,FALSE),0)</f>
        <v>0</v>
      </c>
      <c r="M1039" s="63">
        <f>_xlfn.IFNA(INDEX('Bijlage COT'!C:C,MATCH('Betaald tarief 2024'!E1039,'Bijlage COT'!A:A,0)),0)</f>
        <v>0</v>
      </c>
      <c r="N1039" s="63">
        <f>_xlfn.IFNA(VLOOKUP(E1039,'Bijlage NBF'!B:P,15,FALSE),0)</f>
        <v>0</v>
      </c>
      <c r="O1039" s="63">
        <f>IF(E1039="ZMZ01",I1039/(INDEX('Meerzorg gunning'!C:C,MATCH('Betaald tarief 2024'!A1039,'Meerzorg gunning'!A:A,0))),MAX(J1039:N1039))</f>
        <v>0</v>
      </c>
      <c r="P1039" s="20" t="str">
        <f t="shared" si="50"/>
        <v/>
      </c>
      <c r="Q1039" s="63">
        <f t="shared" si="51"/>
        <v>0</v>
      </c>
    </row>
    <row r="1040" spans="9:17" x14ac:dyDescent="0.25">
      <c r="I1040" s="66" t="e">
        <f t="shared" si="49"/>
        <v>#DIV/0!</v>
      </c>
      <c r="J1040" s="63">
        <f>_xlfn.IFNA(VLOOKUP(E1040,'Bijlage ZZP'!B:M,12,FALSE),0)</f>
        <v>0</v>
      </c>
      <c r="K1040" s="63">
        <f>_xlfn.IFNA(VLOOKUP(E1040,'Bijlage VPT'!B:M,12,FALSE),0)</f>
        <v>0</v>
      </c>
      <c r="L1040" s="63">
        <f>_xlfn.IFNA(VLOOKUP(E1040,'Bijlage MPT'!B:N,13,FALSE),0)</f>
        <v>0</v>
      </c>
      <c r="M1040" s="63">
        <f>_xlfn.IFNA(INDEX('Bijlage COT'!C:C,MATCH('Betaald tarief 2024'!E1040,'Bijlage COT'!A:A,0)),0)</f>
        <v>0</v>
      </c>
      <c r="N1040" s="63">
        <f>_xlfn.IFNA(VLOOKUP(E1040,'Bijlage NBF'!B:P,15,FALSE),0)</f>
        <v>0</v>
      </c>
      <c r="O1040" s="63">
        <f>IF(E1040="ZMZ01",I1040/(INDEX('Meerzorg gunning'!C:C,MATCH('Betaald tarief 2024'!A1040,'Meerzorg gunning'!A:A,0))),MAX(J1040:N1040))</f>
        <v>0</v>
      </c>
      <c r="P1040" s="20" t="str">
        <f t="shared" si="50"/>
        <v/>
      </c>
      <c r="Q1040" s="63">
        <f t="shared" si="51"/>
        <v>0</v>
      </c>
    </row>
    <row r="1041" spans="9:17" x14ac:dyDescent="0.25">
      <c r="I1041" s="66" t="e">
        <f t="shared" si="49"/>
        <v>#DIV/0!</v>
      </c>
      <c r="J1041" s="63">
        <f>_xlfn.IFNA(VLOOKUP(E1041,'Bijlage ZZP'!B:M,12,FALSE),0)</f>
        <v>0</v>
      </c>
      <c r="K1041" s="63">
        <f>_xlfn.IFNA(VLOOKUP(E1041,'Bijlage VPT'!B:M,12,FALSE),0)</f>
        <v>0</v>
      </c>
      <c r="L1041" s="63">
        <f>_xlfn.IFNA(VLOOKUP(E1041,'Bijlage MPT'!B:N,13,FALSE),0)</f>
        <v>0</v>
      </c>
      <c r="M1041" s="63">
        <f>_xlfn.IFNA(INDEX('Bijlage COT'!C:C,MATCH('Betaald tarief 2024'!E1041,'Bijlage COT'!A:A,0)),0)</f>
        <v>0</v>
      </c>
      <c r="N1041" s="63">
        <f>_xlfn.IFNA(VLOOKUP(E1041,'Bijlage NBF'!B:P,15,FALSE),0)</f>
        <v>0</v>
      </c>
      <c r="O1041" s="63">
        <f>IF(E1041="ZMZ01",I1041/(INDEX('Meerzorg gunning'!C:C,MATCH('Betaald tarief 2024'!A1041,'Meerzorg gunning'!A:A,0))),MAX(J1041:N1041))</f>
        <v>0</v>
      </c>
      <c r="P1041" s="20" t="str">
        <f t="shared" si="50"/>
        <v/>
      </c>
      <c r="Q1041" s="63">
        <f t="shared" si="51"/>
        <v>0</v>
      </c>
    </row>
    <row r="1042" spans="9:17" x14ac:dyDescent="0.25">
      <c r="I1042" s="66" t="e">
        <f t="shared" si="49"/>
        <v>#DIV/0!</v>
      </c>
      <c r="J1042" s="63">
        <f>_xlfn.IFNA(VLOOKUP(E1042,'Bijlage ZZP'!B:M,12,FALSE),0)</f>
        <v>0</v>
      </c>
      <c r="K1042" s="63">
        <f>_xlfn.IFNA(VLOOKUP(E1042,'Bijlage VPT'!B:M,12,FALSE),0)</f>
        <v>0</v>
      </c>
      <c r="L1042" s="63">
        <f>_xlfn.IFNA(VLOOKUP(E1042,'Bijlage MPT'!B:N,13,FALSE),0)</f>
        <v>0</v>
      </c>
      <c r="M1042" s="63">
        <f>_xlfn.IFNA(INDEX('Bijlage COT'!C:C,MATCH('Betaald tarief 2024'!E1042,'Bijlage COT'!A:A,0)),0)</f>
        <v>0</v>
      </c>
      <c r="N1042" s="63">
        <f>_xlfn.IFNA(VLOOKUP(E1042,'Bijlage NBF'!B:P,15,FALSE),0)</f>
        <v>0</v>
      </c>
      <c r="O1042" s="63">
        <f>IF(E1042="ZMZ01",I1042/(INDEX('Meerzorg gunning'!C:C,MATCH('Betaald tarief 2024'!A1042,'Meerzorg gunning'!A:A,0))),MAX(J1042:N1042))</f>
        <v>0</v>
      </c>
      <c r="P1042" s="20" t="str">
        <f t="shared" si="50"/>
        <v/>
      </c>
      <c r="Q1042" s="63">
        <f t="shared" si="51"/>
        <v>0</v>
      </c>
    </row>
    <row r="1043" spans="9:17" x14ac:dyDescent="0.25">
      <c r="I1043" s="66" t="e">
        <f t="shared" si="49"/>
        <v>#DIV/0!</v>
      </c>
      <c r="J1043" s="63">
        <f>_xlfn.IFNA(VLOOKUP(E1043,'Bijlage ZZP'!B:M,12,FALSE),0)</f>
        <v>0</v>
      </c>
      <c r="K1043" s="63">
        <f>_xlfn.IFNA(VLOOKUP(E1043,'Bijlage VPT'!B:M,12,FALSE),0)</f>
        <v>0</v>
      </c>
      <c r="L1043" s="63">
        <f>_xlfn.IFNA(VLOOKUP(E1043,'Bijlage MPT'!B:N,13,FALSE),0)</f>
        <v>0</v>
      </c>
      <c r="M1043" s="63">
        <f>_xlfn.IFNA(INDEX('Bijlage COT'!C:C,MATCH('Betaald tarief 2024'!E1043,'Bijlage COT'!A:A,0)),0)</f>
        <v>0</v>
      </c>
      <c r="N1043" s="63">
        <f>_xlfn.IFNA(VLOOKUP(E1043,'Bijlage NBF'!B:P,15,FALSE),0)</f>
        <v>0</v>
      </c>
      <c r="O1043" s="63">
        <f>IF(E1043="ZMZ01",I1043/(INDEX('Meerzorg gunning'!C:C,MATCH('Betaald tarief 2024'!A1043,'Meerzorg gunning'!A:A,0))),MAX(J1043:N1043))</f>
        <v>0</v>
      </c>
      <c r="P1043" s="20" t="str">
        <f t="shared" si="50"/>
        <v/>
      </c>
      <c r="Q1043" s="63">
        <f t="shared" si="51"/>
        <v>0</v>
      </c>
    </row>
    <row r="1044" spans="9:17" x14ac:dyDescent="0.25">
      <c r="I1044" s="66" t="e">
        <f t="shared" si="49"/>
        <v>#DIV/0!</v>
      </c>
      <c r="J1044" s="63">
        <f>_xlfn.IFNA(VLOOKUP(E1044,'Bijlage ZZP'!B:M,12,FALSE),0)</f>
        <v>0</v>
      </c>
      <c r="K1044" s="63">
        <f>_xlfn.IFNA(VLOOKUP(E1044,'Bijlage VPT'!B:M,12,FALSE),0)</f>
        <v>0</v>
      </c>
      <c r="L1044" s="63">
        <f>_xlfn.IFNA(VLOOKUP(E1044,'Bijlage MPT'!B:N,13,FALSE),0)</f>
        <v>0</v>
      </c>
      <c r="M1044" s="63">
        <f>_xlfn.IFNA(INDEX('Bijlage COT'!C:C,MATCH('Betaald tarief 2024'!E1044,'Bijlage COT'!A:A,0)),0)</f>
        <v>0</v>
      </c>
      <c r="N1044" s="63">
        <f>_xlfn.IFNA(VLOOKUP(E1044,'Bijlage NBF'!B:P,15,FALSE),0)</f>
        <v>0</v>
      </c>
      <c r="O1044" s="63">
        <f>IF(E1044="ZMZ01",I1044/(INDEX('Meerzorg gunning'!C:C,MATCH('Betaald tarief 2024'!A1044,'Meerzorg gunning'!A:A,0))),MAX(J1044:N1044))</f>
        <v>0</v>
      </c>
      <c r="P1044" s="20" t="str">
        <f t="shared" si="50"/>
        <v/>
      </c>
      <c r="Q1044" s="63">
        <f t="shared" si="51"/>
        <v>0</v>
      </c>
    </row>
    <row r="1045" spans="9:17" x14ac:dyDescent="0.25">
      <c r="I1045" s="66" t="e">
        <f t="shared" si="49"/>
        <v>#DIV/0!</v>
      </c>
      <c r="J1045" s="63">
        <f>_xlfn.IFNA(VLOOKUP(E1045,'Bijlage ZZP'!B:M,12,FALSE),0)</f>
        <v>0</v>
      </c>
      <c r="K1045" s="63">
        <f>_xlfn.IFNA(VLOOKUP(E1045,'Bijlage VPT'!B:M,12,FALSE),0)</f>
        <v>0</v>
      </c>
      <c r="L1045" s="63">
        <f>_xlfn.IFNA(VLOOKUP(E1045,'Bijlage MPT'!B:N,13,FALSE),0)</f>
        <v>0</v>
      </c>
      <c r="M1045" s="63">
        <f>_xlfn.IFNA(INDEX('Bijlage COT'!C:C,MATCH('Betaald tarief 2024'!E1045,'Bijlage COT'!A:A,0)),0)</f>
        <v>0</v>
      </c>
      <c r="N1045" s="63">
        <f>_xlfn.IFNA(VLOOKUP(E1045,'Bijlage NBF'!B:P,15,FALSE),0)</f>
        <v>0</v>
      </c>
      <c r="O1045" s="63">
        <f>IF(E1045="ZMZ01",I1045/(INDEX('Meerzorg gunning'!C:C,MATCH('Betaald tarief 2024'!A1045,'Meerzorg gunning'!A:A,0))),MAX(J1045:N1045))</f>
        <v>0</v>
      </c>
      <c r="P1045" s="20" t="str">
        <f t="shared" si="50"/>
        <v/>
      </c>
      <c r="Q1045" s="63">
        <f t="shared" si="51"/>
        <v>0</v>
      </c>
    </row>
    <row r="1046" spans="9:17" x14ac:dyDescent="0.25">
      <c r="I1046" s="66" t="e">
        <f t="shared" si="49"/>
        <v>#DIV/0!</v>
      </c>
      <c r="J1046" s="63">
        <f>_xlfn.IFNA(VLOOKUP(E1046,'Bijlage ZZP'!B:M,12,FALSE),0)</f>
        <v>0</v>
      </c>
      <c r="K1046" s="63">
        <f>_xlfn.IFNA(VLOOKUP(E1046,'Bijlage VPT'!B:M,12,FALSE),0)</f>
        <v>0</v>
      </c>
      <c r="L1046" s="63">
        <f>_xlfn.IFNA(VLOOKUP(E1046,'Bijlage MPT'!B:N,13,FALSE),0)</f>
        <v>0</v>
      </c>
      <c r="M1046" s="63">
        <f>_xlfn.IFNA(INDEX('Bijlage COT'!C:C,MATCH('Betaald tarief 2024'!E1046,'Bijlage COT'!A:A,0)),0)</f>
        <v>0</v>
      </c>
      <c r="N1046" s="63">
        <f>_xlfn.IFNA(VLOOKUP(E1046,'Bijlage NBF'!B:P,15,FALSE),0)</f>
        <v>0</v>
      </c>
      <c r="O1046" s="63">
        <f>IF(E1046="ZMZ01",I1046/(INDEX('Meerzorg gunning'!C:C,MATCH('Betaald tarief 2024'!A1046,'Meerzorg gunning'!A:A,0))),MAX(J1046:N1046))</f>
        <v>0</v>
      </c>
      <c r="P1046" s="20" t="str">
        <f t="shared" si="50"/>
        <v/>
      </c>
      <c r="Q1046" s="63">
        <f t="shared" si="51"/>
        <v>0</v>
      </c>
    </row>
    <row r="1047" spans="9:17" x14ac:dyDescent="0.25">
      <c r="I1047" s="66" t="e">
        <f t="shared" si="49"/>
        <v>#DIV/0!</v>
      </c>
      <c r="J1047" s="63">
        <f>_xlfn.IFNA(VLOOKUP(E1047,'Bijlage ZZP'!B:M,12,FALSE),0)</f>
        <v>0</v>
      </c>
      <c r="K1047" s="63">
        <f>_xlfn.IFNA(VLOOKUP(E1047,'Bijlage VPT'!B:M,12,FALSE),0)</f>
        <v>0</v>
      </c>
      <c r="L1047" s="63">
        <f>_xlfn.IFNA(VLOOKUP(E1047,'Bijlage MPT'!B:N,13,FALSE),0)</f>
        <v>0</v>
      </c>
      <c r="M1047" s="63">
        <f>_xlfn.IFNA(INDEX('Bijlage COT'!C:C,MATCH('Betaald tarief 2024'!E1047,'Bijlage COT'!A:A,0)),0)</f>
        <v>0</v>
      </c>
      <c r="N1047" s="63">
        <f>_xlfn.IFNA(VLOOKUP(E1047,'Bijlage NBF'!B:P,15,FALSE),0)</f>
        <v>0</v>
      </c>
      <c r="O1047" s="63">
        <f>IF(E1047="ZMZ01",I1047/(INDEX('Meerzorg gunning'!C:C,MATCH('Betaald tarief 2024'!A1047,'Meerzorg gunning'!A:A,0))),MAX(J1047:N1047))</f>
        <v>0</v>
      </c>
      <c r="P1047" s="20" t="str">
        <f t="shared" si="50"/>
        <v/>
      </c>
      <c r="Q1047" s="63">
        <f t="shared" si="51"/>
        <v>0</v>
      </c>
    </row>
    <row r="1048" spans="9:17" x14ac:dyDescent="0.25">
      <c r="I1048" s="66" t="e">
        <f t="shared" si="49"/>
        <v>#DIV/0!</v>
      </c>
      <c r="J1048" s="63">
        <f>_xlfn.IFNA(VLOOKUP(E1048,'Bijlage ZZP'!B:M,12,FALSE),0)</f>
        <v>0</v>
      </c>
      <c r="K1048" s="63">
        <f>_xlfn.IFNA(VLOOKUP(E1048,'Bijlage VPT'!B:M,12,FALSE),0)</f>
        <v>0</v>
      </c>
      <c r="L1048" s="63">
        <f>_xlfn.IFNA(VLOOKUP(E1048,'Bijlage MPT'!B:N,13,FALSE),0)</f>
        <v>0</v>
      </c>
      <c r="M1048" s="63">
        <f>_xlfn.IFNA(INDEX('Bijlage COT'!C:C,MATCH('Betaald tarief 2024'!E1048,'Bijlage COT'!A:A,0)),0)</f>
        <v>0</v>
      </c>
      <c r="N1048" s="63">
        <f>_xlfn.IFNA(VLOOKUP(E1048,'Bijlage NBF'!B:P,15,FALSE),0)</f>
        <v>0</v>
      </c>
      <c r="O1048" s="63">
        <f>IF(E1048="ZMZ01",I1048/(INDEX('Meerzorg gunning'!C:C,MATCH('Betaald tarief 2024'!A1048,'Meerzorg gunning'!A:A,0))),MAX(J1048:N1048))</f>
        <v>0</v>
      </c>
      <c r="P1048" s="20" t="str">
        <f t="shared" si="50"/>
        <v/>
      </c>
      <c r="Q1048" s="63">
        <f t="shared" si="51"/>
        <v>0</v>
      </c>
    </row>
    <row r="1049" spans="9:17" x14ac:dyDescent="0.25">
      <c r="I1049" s="66" t="e">
        <f t="shared" si="49"/>
        <v>#DIV/0!</v>
      </c>
      <c r="J1049" s="63">
        <f>_xlfn.IFNA(VLOOKUP(E1049,'Bijlage ZZP'!B:M,12,FALSE),0)</f>
        <v>0</v>
      </c>
      <c r="K1049" s="63">
        <f>_xlfn.IFNA(VLOOKUP(E1049,'Bijlage VPT'!B:M,12,FALSE),0)</f>
        <v>0</v>
      </c>
      <c r="L1049" s="63">
        <f>_xlfn.IFNA(VLOOKUP(E1049,'Bijlage MPT'!B:N,13,FALSE),0)</f>
        <v>0</v>
      </c>
      <c r="M1049" s="63">
        <f>_xlfn.IFNA(INDEX('Bijlage COT'!C:C,MATCH('Betaald tarief 2024'!E1049,'Bijlage COT'!A:A,0)),0)</f>
        <v>0</v>
      </c>
      <c r="N1049" s="63">
        <f>_xlfn.IFNA(VLOOKUP(E1049,'Bijlage NBF'!B:P,15,FALSE),0)</f>
        <v>0</v>
      </c>
      <c r="O1049" s="63">
        <f>IF(E1049="ZMZ01",I1049/(INDEX('Meerzorg gunning'!C:C,MATCH('Betaald tarief 2024'!A1049,'Meerzorg gunning'!A:A,0))),MAX(J1049:N1049))</f>
        <v>0</v>
      </c>
      <c r="P1049" s="20" t="str">
        <f t="shared" si="50"/>
        <v/>
      </c>
      <c r="Q1049" s="63">
        <f t="shared" si="51"/>
        <v>0</v>
      </c>
    </row>
    <row r="1050" spans="9:17" x14ac:dyDescent="0.25">
      <c r="I1050" s="66" t="e">
        <f t="shared" si="49"/>
        <v>#DIV/0!</v>
      </c>
      <c r="J1050" s="63">
        <f>_xlfn.IFNA(VLOOKUP(E1050,'Bijlage ZZP'!B:M,12,FALSE),0)</f>
        <v>0</v>
      </c>
      <c r="K1050" s="63">
        <f>_xlfn.IFNA(VLOOKUP(E1050,'Bijlage VPT'!B:M,12,FALSE),0)</f>
        <v>0</v>
      </c>
      <c r="L1050" s="63">
        <f>_xlfn.IFNA(VLOOKUP(E1050,'Bijlage MPT'!B:N,13,FALSE),0)</f>
        <v>0</v>
      </c>
      <c r="M1050" s="63">
        <f>_xlfn.IFNA(INDEX('Bijlage COT'!C:C,MATCH('Betaald tarief 2024'!E1050,'Bijlage COT'!A:A,0)),0)</f>
        <v>0</v>
      </c>
      <c r="N1050" s="63">
        <f>_xlfn.IFNA(VLOOKUP(E1050,'Bijlage NBF'!B:P,15,FALSE),0)</f>
        <v>0</v>
      </c>
      <c r="O1050" s="63">
        <f>IF(E1050="ZMZ01",I1050/(INDEX('Meerzorg gunning'!C:C,MATCH('Betaald tarief 2024'!A1050,'Meerzorg gunning'!A:A,0))),MAX(J1050:N1050))</f>
        <v>0</v>
      </c>
      <c r="P1050" s="20" t="str">
        <f t="shared" si="50"/>
        <v/>
      </c>
      <c r="Q1050" s="63">
        <f t="shared" si="51"/>
        <v>0</v>
      </c>
    </row>
    <row r="1051" spans="9:17" x14ac:dyDescent="0.25">
      <c r="I1051" s="66" t="e">
        <f t="shared" si="49"/>
        <v>#DIV/0!</v>
      </c>
      <c r="J1051" s="63">
        <f>_xlfn.IFNA(VLOOKUP(E1051,'Bijlage ZZP'!B:M,12,FALSE),0)</f>
        <v>0</v>
      </c>
      <c r="K1051" s="63">
        <f>_xlfn.IFNA(VLOOKUP(E1051,'Bijlage VPT'!B:M,12,FALSE),0)</f>
        <v>0</v>
      </c>
      <c r="L1051" s="63">
        <f>_xlfn.IFNA(VLOOKUP(E1051,'Bijlage MPT'!B:N,13,FALSE),0)</f>
        <v>0</v>
      </c>
      <c r="M1051" s="63">
        <f>_xlfn.IFNA(INDEX('Bijlage COT'!C:C,MATCH('Betaald tarief 2024'!E1051,'Bijlage COT'!A:A,0)),0)</f>
        <v>0</v>
      </c>
      <c r="N1051" s="63">
        <f>_xlfn.IFNA(VLOOKUP(E1051,'Bijlage NBF'!B:P,15,FALSE),0)</f>
        <v>0</v>
      </c>
      <c r="O1051" s="63">
        <f>IF(E1051="ZMZ01",I1051/(INDEX('Meerzorg gunning'!C:C,MATCH('Betaald tarief 2024'!A1051,'Meerzorg gunning'!A:A,0))),MAX(J1051:N1051))</f>
        <v>0</v>
      </c>
      <c r="P1051" s="20" t="str">
        <f t="shared" si="50"/>
        <v/>
      </c>
      <c r="Q1051" s="63">
        <f t="shared" si="51"/>
        <v>0</v>
      </c>
    </row>
    <row r="1052" spans="9:17" x14ac:dyDescent="0.25">
      <c r="I1052" s="66" t="e">
        <f t="shared" si="49"/>
        <v>#DIV/0!</v>
      </c>
      <c r="J1052" s="63">
        <f>_xlfn.IFNA(VLOOKUP(E1052,'Bijlage ZZP'!B:M,12,FALSE),0)</f>
        <v>0</v>
      </c>
      <c r="K1052" s="63">
        <f>_xlfn.IFNA(VLOOKUP(E1052,'Bijlage VPT'!B:M,12,FALSE),0)</f>
        <v>0</v>
      </c>
      <c r="L1052" s="63">
        <f>_xlfn.IFNA(VLOOKUP(E1052,'Bijlage MPT'!B:N,13,FALSE),0)</f>
        <v>0</v>
      </c>
      <c r="M1052" s="63">
        <f>_xlfn.IFNA(INDEX('Bijlage COT'!C:C,MATCH('Betaald tarief 2024'!E1052,'Bijlage COT'!A:A,0)),0)</f>
        <v>0</v>
      </c>
      <c r="N1052" s="63">
        <f>_xlfn.IFNA(VLOOKUP(E1052,'Bijlage NBF'!B:P,15,FALSE),0)</f>
        <v>0</v>
      </c>
      <c r="O1052" s="63">
        <f>IF(E1052="ZMZ01",I1052/(INDEX('Meerzorg gunning'!C:C,MATCH('Betaald tarief 2024'!A1052,'Meerzorg gunning'!A:A,0))),MAX(J1052:N1052))</f>
        <v>0</v>
      </c>
      <c r="P1052" s="20" t="str">
        <f t="shared" si="50"/>
        <v/>
      </c>
      <c r="Q1052" s="63">
        <f t="shared" si="51"/>
        <v>0</v>
      </c>
    </row>
    <row r="1053" spans="9:17" x14ac:dyDescent="0.25">
      <c r="I1053" s="66" t="e">
        <f t="shared" si="49"/>
        <v>#DIV/0!</v>
      </c>
      <c r="J1053" s="63">
        <f>_xlfn.IFNA(VLOOKUP(E1053,'Bijlage ZZP'!B:M,12,FALSE),0)</f>
        <v>0</v>
      </c>
      <c r="K1053" s="63">
        <f>_xlfn.IFNA(VLOOKUP(E1053,'Bijlage VPT'!B:M,12,FALSE),0)</f>
        <v>0</v>
      </c>
      <c r="L1053" s="63">
        <f>_xlfn.IFNA(VLOOKUP(E1053,'Bijlage MPT'!B:N,13,FALSE),0)</f>
        <v>0</v>
      </c>
      <c r="M1053" s="63">
        <f>_xlfn.IFNA(INDEX('Bijlage COT'!C:C,MATCH('Betaald tarief 2024'!E1053,'Bijlage COT'!A:A,0)),0)</f>
        <v>0</v>
      </c>
      <c r="N1053" s="63">
        <f>_xlfn.IFNA(VLOOKUP(E1053,'Bijlage NBF'!B:P,15,FALSE),0)</f>
        <v>0</v>
      </c>
      <c r="O1053" s="63">
        <f>IF(E1053="ZMZ01",I1053/(INDEX('Meerzorg gunning'!C:C,MATCH('Betaald tarief 2024'!A1053,'Meerzorg gunning'!A:A,0))),MAX(J1053:N1053))</f>
        <v>0</v>
      </c>
      <c r="P1053" s="20" t="str">
        <f t="shared" si="50"/>
        <v/>
      </c>
      <c r="Q1053" s="63">
        <f t="shared" si="51"/>
        <v>0</v>
      </c>
    </row>
    <row r="1054" spans="9:17" x14ac:dyDescent="0.25">
      <c r="I1054" s="66" t="e">
        <f t="shared" si="49"/>
        <v>#DIV/0!</v>
      </c>
      <c r="J1054" s="63">
        <f>_xlfn.IFNA(VLOOKUP(E1054,'Bijlage ZZP'!B:M,12,FALSE),0)</f>
        <v>0</v>
      </c>
      <c r="K1054" s="63">
        <f>_xlfn.IFNA(VLOOKUP(E1054,'Bijlage VPT'!B:M,12,FALSE),0)</f>
        <v>0</v>
      </c>
      <c r="L1054" s="63">
        <f>_xlfn.IFNA(VLOOKUP(E1054,'Bijlage MPT'!B:N,13,FALSE),0)</f>
        <v>0</v>
      </c>
      <c r="M1054" s="63">
        <f>_xlfn.IFNA(INDEX('Bijlage COT'!C:C,MATCH('Betaald tarief 2024'!E1054,'Bijlage COT'!A:A,0)),0)</f>
        <v>0</v>
      </c>
      <c r="N1054" s="63">
        <f>_xlfn.IFNA(VLOOKUP(E1054,'Bijlage NBF'!B:P,15,FALSE),0)</f>
        <v>0</v>
      </c>
      <c r="O1054" s="63">
        <f>IF(E1054="ZMZ01",I1054/(INDEX('Meerzorg gunning'!C:C,MATCH('Betaald tarief 2024'!A1054,'Meerzorg gunning'!A:A,0))),MAX(J1054:N1054))</f>
        <v>0</v>
      </c>
      <c r="P1054" s="20" t="str">
        <f t="shared" si="50"/>
        <v/>
      </c>
      <c r="Q1054" s="63">
        <f t="shared" si="51"/>
        <v>0</v>
      </c>
    </row>
    <row r="1055" spans="9:17" x14ac:dyDescent="0.25">
      <c r="I1055" s="66" t="e">
        <f t="shared" si="49"/>
        <v>#DIV/0!</v>
      </c>
      <c r="J1055" s="63">
        <f>_xlfn.IFNA(VLOOKUP(E1055,'Bijlage ZZP'!B:M,12,FALSE),0)</f>
        <v>0</v>
      </c>
      <c r="K1055" s="63">
        <f>_xlfn.IFNA(VLOOKUP(E1055,'Bijlage VPT'!B:M,12,FALSE),0)</f>
        <v>0</v>
      </c>
      <c r="L1055" s="63">
        <f>_xlfn.IFNA(VLOOKUP(E1055,'Bijlage MPT'!B:N,13,FALSE),0)</f>
        <v>0</v>
      </c>
      <c r="M1055" s="63">
        <f>_xlfn.IFNA(INDEX('Bijlage COT'!C:C,MATCH('Betaald tarief 2024'!E1055,'Bijlage COT'!A:A,0)),0)</f>
        <v>0</v>
      </c>
      <c r="N1055" s="63">
        <f>_xlfn.IFNA(VLOOKUP(E1055,'Bijlage NBF'!B:P,15,FALSE),0)</f>
        <v>0</v>
      </c>
      <c r="O1055" s="63">
        <f>IF(E1055="ZMZ01",I1055/(INDEX('Meerzorg gunning'!C:C,MATCH('Betaald tarief 2024'!A1055,'Meerzorg gunning'!A:A,0))),MAX(J1055:N1055))</f>
        <v>0</v>
      </c>
      <c r="P1055" s="20" t="str">
        <f t="shared" si="50"/>
        <v/>
      </c>
      <c r="Q1055" s="63">
        <f t="shared" si="51"/>
        <v>0</v>
      </c>
    </row>
    <row r="1056" spans="9:17" x14ac:dyDescent="0.25">
      <c r="I1056" s="66" t="e">
        <f t="shared" si="49"/>
        <v>#DIV/0!</v>
      </c>
      <c r="J1056" s="63">
        <f>_xlfn.IFNA(VLOOKUP(E1056,'Bijlage ZZP'!B:M,12,FALSE),0)</f>
        <v>0</v>
      </c>
      <c r="K1056" s="63">
        <f>_xlfn.IFNA(VLOOKUP(E1056,'Bijlage VPT'!B:M,12,FALSE),0)</f>
        <v>0</v>
      </c>
      <c r="L1056" s="63">
        <f>_xlfn.IFNA(VLOOKUP(E1056,'Bijlage MPT'!B:N,13,FALSE),0)</f>
        <v>0</v>
      </c>
      <c r="M1056" s="63">
        <f>_xlfn.IFNA(INDEX('Bijlage COT'!C:C,MATCH('Betaald tarief 2024'!E1056,'Bijlage COT'!A:A,0)),0)</f>
        <v>0</v>
      </c>
      <c r="N1056" s="63">
        <f>_xlfn.IFNA(VLOOKUP(E1056,'Bijlage NBF'!B:P,15,FALSE),0)</f>
        <v>0</v>
      </c>
      <c r="O1056" s="63">
        <f>IF(E1056="ZMZ01",I1056/(INDEX('Meerzorg gunning'!C:C,MATCH('Betaald tarief 2024'!A1056,'Meerzorg gunning'!A:A,0))),MAX(J1056:N1056))</f>
        <v>0</v>
      </c>
      <c r="P1056" s="20" t="str">
        <f t="shared" si="50"/>
        <v/>
      </c>
      <c r="Q1056" s="63">
        <f t="shared" si="51"/>
        <v>0</v>
      </c>
    </row>
    <row r="1057" spans="9:17" x14ac:dyDescent="0.25">
      <c r="I1057" s="66" t="e">
        <f t="shared" si="49"/>
        <v>#DIV/0!</v>
      </c>
      <c r="J1057" s="63">
        <f>_xlfn.IFNA(VLOOKUP(E1057,'Bijlage ZZP'!B:M,12,FALSE),0)</f>
        <v>0</v>
      </c>
      <c r="K1057" s="63">
        <f>_xlfn.IFNA(VLOOKUP(E1057,'Bijlage VPT'!B:M,12,FALSE),0)</f>
        <v>0</v>
      </c>
      <c r="L1057" s="63">
        <f>_xlfn.IFNA(VLOOKUP(E1057,'Bijlage MPT'!B:N,13,FALSE),0)</f>
        <v>0</v>
      </c>
      <c r="M1057" s="63">
        <f>_xlfn.IFNA(INDEX('Bijlage COT'!C:C,MATCH('Betaald tarief 2024'!E1057,'Bijlage COT'!A:A,0)),0)</f>
        <v>0</v>
      </c>
      <c r="N1057" s="63">
        <f>_xlfn.IFNA(VLOOKUP(E1057,'Bijlage NBF'!B:P,15,FALSE),0)</f>
        <v>0</v>
      </c>
      <c r="O1057" s="63">
        <f>IF(E1057="ZMZ01",I1057/(INDEX('Meerzorg gunning'!C:C,MATCH('Betaald tarief 2024'!A1057,'Meerzorg gunning'!A:A,0))),MAX(J1057:N1057))</f>
        <v>0</v>
      </c>
      <c r="P1057" s="20" t="str">
        <f t="shared" si="50"/>
        <v/>
      </c>
      <c r="Q1057" s="63">
        <f t="shared" si="51"/>
        <v>0</v>
      </c>
    </row>
    <row r="1058" spans="9:17" x14ac:dyDescent="0.25">
      <c r="I1058" s="66" t="e">
        <f t="shared" si="49"/>
        <v>#DIV/0!</v>
      </c>
      <c r="J1058" s="63">
        <f>_xlfn.IFNA(VLOOKUP(E1058,'Bijlage ZZP'!B:M,12,FALSE),0)</f>
        <v>0</v>
      </c>
      <c r="K1058" s="63">
        <f>_xlfn.IFNA(VLOOKUP(E1058,'Bijlage VPT'!B:M,12,FALSE),0)</f>
        <v>0</v>
      </c>
      <c r="L1058" s="63">
        <f>_xlfn.IFNA(VLOOKUP(E1058,'Bijlage MPT'!B:N,13,FALSE),0)</f>
        <v>0</v>
      </c>
      <c r="M1058" s="63">
        <f>_xlfn.IFNA(INDEX('Bijlage COT'!C:C,MATCH('Betaald tarief 2024'!E1058,'Bijlage COT'!A:A,0)),0)</f>
        <v>0</v>
      </c>
      <c r="N1058" s="63">
        <f>_xlfn.IFNA(VLOOKUP(E1058,'Bijlage NBF'!B:P,15,FALSE),0)</f>
        <v>0</v>
      </c>
      <c r="O1058" s="63">
        <f>IF(E1058="ZMZ01",I1058/(INDEX('Meerzorg gunning'!C:C,MATCH('Betaald tarief 2024'!A1058,'Meerzorg gunning'!A:A,0))),MAX(J1058:N1058))</f>
        <v>0</v>
      </c>
      <c r="P1058" s="20" t="str">
        <f t="shared" si="50"/>
        <v/>
      </c>
      <c r="Q1058" s="63">
        <f t="shared" si="51"/>
        <v>0</v>
      </c>
    </row>
    <row r="1059" spans="9:17" x14ac:dyDescent="0.25">
      <c r="I1059" s="66" t="e">
        <f t="shared" si="49"/>
        <v>#DIV/0!</v>
      </c>
      <c r="J1059" s="63">
        <f>_xlfn.IFNA(VLOOKUP(E1059,'Bijlage ZZP'!B:M,12,FALSE),0)</f>
        <v>0</v>
      </c>
      <c r="K1059" s="63">
        <f>_xlfn.IFNA(VLOOKUP(E1059,'Bijlage VPT'!B:M,12,FALSE),0)</f>
        <v>0</v>
      </c>
      <c r="L1059" s="63">
        <f>_xlfn.IFNA(VLOOKUP(E1059,'Bijlage MPT'!B:N,13,FALSE),0)</f>
        <v>0</v>
      </c>
      <c r="M1059" s="63">
        <f>_xlfn.IFNA(INDEX('Bijlage COT'!C:C,MATCH('Betaald tarief 2024'!E1059,'Bijlage COT'!A:A,0)),0)</f>
        <v>0</v>
      </c>
      <c r="N1059" s="63">
        <f>_xlfn.IFNA(VLOOKUP(E1059,'Bijlage NBF'!B:P,15,FALSE),0)</f>
        <v>0</v>
      </c>
      <c r="O1059" s="63">
        <f>IF(E1059="ZMZ01",I1059/(INDEX('Meerzorg gunning'!C:C,MATCH('Betaald tarief 2024'!A1059,'Meerzorg gunning'!A:A,0))),MAX(J1059:N1059))</f>
        <v>0</v>
      </c>
      <c r="P1059" s="20" t="str">
        <f t="shared" si="50"/>
        <v/>
      </c>
      <c r="Q1059" s="63">
        <f t="shared" si="51"/>
        <v>0</v>
      </c>
    </row>
    <row r="1060" spans="9:17" x14ac:dyDescent="0.25">
      <c r="I1060" s="66" t="e">
        <f t="shared" si="49"/>
        <v>#DIV/0!</v>
      </c>
      <c r="J1060" s="63">
        <f>_xlfn.IFNA(VLOOKUP(E1060,'Bijlage ZZP'!B:M,12,FALSE),0)</f>
        <v>0</v>
      </c>
      <c r="K1060" s="63">
        <f>_xlfn.IFNA(VLOOKUP(E1060,'Bijlage VPT'!B:M,12,FALSE),0)</f>
        <v>0</v>
      </c>
      <c r="L1060" s="63">
        <f>_xlfn.IFNA(VLOOKUP(E1060,'Bijlage MPT'!B:N,13,FALSE),0)</f>
        <v>0</v>
      </c>
      <c r="M1060" s="63">
        <f>_xlfn.IFNA(INDEX('Bijlage COT'!C:C,MATCH('Betaald tarief 2024'!E1060,'Bijlage COT'!A:A,0)),0)</f>
        <v>0</v>
      </c>
      <c r="N1060" s="63">
        <f>_xlfn.IFNA(VLOOKUP(E1060,'Bijlage NBF'!B:P,15,FALSE),0)</f>
        <v>0</v>
      </c>
      <c r="O1060" s="63">
        <f>IF(E1060="ZMZ01",I1060/(INDEX('Meerzorg gunning'!C:C,MATCH('Betaald tarief 2024'!A1060,'Meerzorg gunning'!A:A,0))),MAX(J1060:N1060))</f>
        <v>0</v>
      </c>
      <c r="P1060" s="20" t="str">
        <f t="shared" si="50"/>
        <v/>
      </c>
      <c r="Q1060" s="63">
        <f t="shared" si="51"/>
        <v>0</v>
      </c>
    </row>
    <row r="1061" spans="9:17" x14ac:dyDescent="0.25">
      <c r="I1061" s="66" t="e">
        <f t="shared" si="49"/>
        <v>#DIV/0!</v>
      </c>
      <c r="J1061" s="63">
        <f>_xlfn.IFNA(VLOOKUP(E1061,'Bijlage ZZP'!B:M,12,FALSE),0)</f>
        <v>0</v>
      </c>
      <c r="K1061" s="63">
        <f>_xlfn.IFNA(VLOOKUP(E1061,'Bijlage VPT'!B:M,12,FALSE),0)</f>
        <v>0</v>
      </c>
      <c r="L1061" s="63">
        <f>_xlfn.IFNA(VLOOKUP(E1061,'Bijlage MPT'!B:N,13,FALSE),0)</f>
        <v>0</v>
      </c>
      <c r="M1061" s="63">
        <f>_xlfn.IFNA(INDEX('Bijlage COT'!C:C,MATCH('Betaald tarief 2024'!E1061,'Bijlage COT'!A:A,0)),0)</f>
        <v>0</v>
      </c>
      <c r="N1061" s="63">
        <f>_xlfn.IFNA(VLOOKUP(E1061,'Bijlage NBF'!B:P,15,FALSE),0)</f>
        <v>0</v>
      </c>
      <c r="O1061" s="63">
        <f>IF(E1061="ZMZ01",I1061/(INDEX('Meerzorg gunning'!C:C,MATCH('Betaald tarief 2024'!A1061,'Meerzorg gunning'!A:A,0))),MAX(J1061:N1061))</f>
        <v>0</v>
      </c>
      <c r="P1061" s="20" t="str">
        <f t="shared" si="50"/>
        <v/>
      </c>
      <c r="Q1061" s="63">
        <f t="shared" si="51"/>
        <v>0</v>
      </c>
    </row>
    <row r="1062" spans="9:17" x14ac:dyDescent="0.25">
      <c r="I1062" s="66" t="e">
        <f t="shared" si="49"/>
        <v>#DIV/0!</v>
      </c>
      <c r="J1062" s="63">
        <f>_xlfn.IFNA(VLOOKUP(E1062,'Bijlage ZZP'!B:M,12,FALSE),0)</f>
        <v>0</v>
      </c>
      <c r="K1062" s="63">
        <f>_xlfn.IFNA(VLOOKUP(E1062,'Bijlage VPT'!B:M,12,FALSE),0)</f>
        <v>0</v>
      </c>
      <c r="L1062" s="63">
        <f>_xlfn.IFNA(VLOOKUP(E1062,'Bijlage MPT'!B:N,13,FALSE),0)</f>
        <v>0</v>
      </c>
      <c r="M1062" s="63">
        <f>_xlfn.IFNA(INDEX('Bijlage COT'!C:C,MATCH('Betaald tarief 2024'!E1062,'Bijlage COT'!A:A,0)),0)</f>
        <v>0</v>
      </c>
      <c r="N1062" s="63">
        <f>_xlfn.IFNA(VLOOKUP(E1062,'Bijlage NBF'!B:P,15,FALSE),0)</f>
        <v>0</v>
      </c>
      <c r="O1062" s="63">
        <f>IF(E1062="ZMZ01",I1062/(INDEX('Meerzorg gunning'!C:C,MATCH('Betaald tarief 2024'!A1062,'Meerzorg gunning'!A:A,0))),MAX(J1062:N1062))</f>
        <v>0</v>
      </c>
      <c r="P1062" s="20" t="str">
        <f t="shared" si="50"/>
        <v/>
      </c>
      <c r="Q1062" s="63">
        <f t="shared" si="51"/>
        <v>0</v>
      </c>
    </row>
    <row r="1063" spans="9:17" x14ac:dyDescent="0.25">
      <c r="I1063" s="66" t="e">
        <f t="shared" si="49"/>
        <v>#DIV/0!</v>
      </c>
      <c r="J1063" s="63">
        <f>_xlfn.IFNA(VLOOKUP(E1063,'Bijlage ZZP'!B:M,12,FALSE),0)</f>
        <v>0</v>
      </c>
      <c r="K1063" s="63">
        <f>_xlfn.IFNA(VLOOKUP(E1063,'Bijlage VPT'!B:M,12,FALSE),0)</f>
        <v>0</v>
      </c>
      <c r="L1063" s="63">
        <f>_xlfn.IFNA(VLOOKUP(E1063,'Bijlage MPT'!B:N,13,FALSE),0)</f>
        <v>0</v>
      </c>
      <c r="M1063" s="63">
        <f>_xlfn.IFNA(INDEX('Bijlage COT'!C:C,MATCH('Betaald tarief 2024'!E1063,'Bijlage COT'!A:A,0)),0)</f>
        <v>0</v>
      </c>
      <c r="N1063" s="63">
        <f>_xlfn.IFNA(VLOOKUP(E1063,'Bijlage NBF'!B:P,15,FALSE),0)</f>
        <v>0</v>
      </c>
      <c r="O1063" s="63">
        <f>IF(E1063="ZMZ01",I1063/(INDEX('Meerzorg gunning'!C:C,MATCH('Betaald tarief 2024'!A1063,'Meerzorg gunning'!A:A,0))),MAX(J1063:N1063))</f>
        <v>0</v>
      </c>
      <c r="P1063" s="20" t="str">
        <f t="shared" si="50"/>
        <v/>
      </c>
      <c r="Q1063" s="63">
        <f t="shared" si="51"/>
        <v>0</v>
      </c>
    </row>
    <row r="1064" spans="9:17" x14ac:dyDescent="0.25">
      <c r="I1064" s="66" t="e">
        <f t="shared" si="49"/>
        <v>#DIV/0!</v>
      </c>
      <c r="J1064" s="63">
        <f>_xlfn.IFNA(VLOOKUP(E1064,'Bijlage ZZP'!B:M,12,FALSE),0)</f>
        <v>0</v>
      </c>
      <c r="K1064" s="63">
        <f>_xlfn.IFNA(VLOOKUP(E1064,'Bijlage VPT'!B:M,12,FALSE),0)</f>
        <v>0</v>
      </c>
      <c r="L1064" s="63">
        <f>_xlfn.IFNA(VLOOKUP(E1064,'Bijlage MPT'!B:N,13,FALSE),0)</f>
        <v>0</v>
      </c>
      <c r="M1064" s="63">
        <f>_xlfn.IFNA(INDEX('Bijlage COT'!C:C,MATCH('Betaald tarief 2024'!E1064,'Bijlage COT'!A:A,0)),0)</f>
        <v>0</v>
      </c>
      <c r="N1064" s="63">
        <f>_xlfn.IFNA(VLOOKUP(E1064,'Bijlage NBF'!B:P,15,FALSE),0)</f>
        <v>0</v>
      </c>
      <c r="O1064" s="63">
        <f>IF(E1064="ZMZ01",I1064/(INDEX('Meerzorg gunning'!C:C,MATCH('Betaald tarief 2024'!A1064,'Meerzorg gunning'!A:A,0))),MAX(J1064:N1064))</f>
        <v>0</v>
      </c>
      <c r="P1064" s="20" t="str">
        <f t="shared" si="50"/>
        <v/>
      </c>
      <c r="Q1064" s="63">
        <f t="shared" si="51"/>
        <v>0</v>
      </c>
    </row>
    <row r="1065" spans="9:17" x14ac:dyDescent="0.25">
      <c r="I1065" s="66" t="e">
        <f t="shared" si="49"/>
        <v>#DIV/0!</v>
      </c>
      <c r="J1065" s="63">
        <f>_xlfn.IFNA(VLOOKUP(E1065,'Bijlage ZZP'!B:M,12,FALSE),0)</f>
        <v>0</v>
      </c>
      <c r="K1065" s="63">
        <f>_xlfn.IFNA(VLOOKUP(E1065,'Bijlage VPT'!B:M,12,FALSE),0)</f>
        <v>0</v>
      </c>
      <c r="L1065" s="63">
        <f>_xlfn.IFNA(VLOOKUP(E1065,'Bijlage MPT'!B:N,13,FALSE),0)</f>
        <v>0</v>
      </c>
      <c r="M1065" s="63">
        <f>_xlfn.IFNA(INDEX('Bijlage COT'!C:C,MATCH('Betaald tarief 2024'!E1065,'Bijlage COT'!A:A,0)),0)</f>
        <v>0</v>
      </c>
      <c r="N1065" s="63">
        <f>_xlfn.IFNA(VLOOKUP(E1065,'Bijlage NBF'!B:P,15,FALSE),0)</f>
        <v>0</v>
      </c>
      <c r="O1065" s="63">
        <f>IF(E1065="ZMZ01",I1065/(INDEX('Meerzorg gunning'!C:C,MATCH('Betaald tarief 2024'!A1065,'Meerzorg gunning'!A:A,0))),MAX(J1065:N1065))</f>
        <v>0</v>
      </c>
      <c r="P1065" s="20" t="str">
        <f t="shared" si="50"/>
        <v/>
      </c>
      <c r="Q1065" s="63">
        <f t="shared" si="51"/>
        <v>0</v>
      </c>
    </row>
    <row r="1066" spans="9:17" x14ac:dyDescent="0.25">
      <c r="I1066" s="66" t="e">
        <f t="shared" si="49"/>
        <v>#DIV/0!</v>
      </c>
      <c r="J1066" s="63">
        <f>_xlfn.IFNA(VLOOKUP(E1066,'Bijlage ZZP'!B:M,12,FALSE),0)</f>
        <v>0</v>
      </c>
      <c r="K1066" s="63">
        <f>_xlfn.IFNA(VLOOKUP(E1066,'Bijlage VPT'!B:M,12,FALSE),0)</f>
        <v>0</v>
      </c>
      <c r="L1066" s="63">
        <f>_xlfn.IFNA(VLOOKUP(E1066,'Bijlage MPT'!B:N,13,FALSE),0)</f>
        <v>0</v>
      </c>
      <c r="M1066" s="63">
        <f>_xlfn.IFNA(INDEX('Bijlage COT'!C:C,MATCH('Betaald tarief 2024'!E1066,'Bijlage COT'!A:A,0)),0)</f>
        <v>0</v>
      </c>
      <c r="N1066" s="63">
        <f>_xlfn.IFNA(VLOOKUP(E1066,'Bijlage NBF'!B:P,15,FALSE),0)</f>
        <v>0</v>
      </c>
      <c r="O1066" s="63">
        <f>IF(E1066="ZMZ01",I1066/(INDEX('Meerzorg gunning'!C:C,MATCH('Betaald tarief 2024'!A1066,'Meerzorg gunning'!A:A,0))),MAX(J1066:N1066))</f>
        <v>0</v>
      </c>
      <c r="P1066" s="20" t="str">
        <f t="shared" si="50"/>
        <v/>
      </c>
      <c r="Q1066" s="63">
        <f t="shared" si="51"/>
        <v>0</v>
      </c>
    </row>
    <row r="1067" spans="9:17" x14ac:dyDescent="0.25">
      <c r="I1067" s="66" t="e">
        <f t="shared" si="49"/>
        <v>#DIV/0!</v>
      </c>
      <c r="J1067" s="63">
        <f>_xlfn.IFNA(VLOOKUP(E1067,'Bijlage ZZP'!B:M,12,FALSE),0)</f>
        <v>0</v>
      </c>
      <c r="K1067" s="63">
        <f>_xlfn.IFNA(VLOOKUP(E1067,'Bijlage VPT'!B:M,12,FALSE),0)</f>
        <v>0</v>
      </c>
      <c r="L1067" s="63">
        <f>_xlfn.IFNA(VLOOKUP(E1067,'Bijlage MPT'!B:N,13,FALSE),0)</f>
        <v>0</v>
      </c>
      <c r="M1067" s="63">
        <f>_xlfn.IFNA(INDEX('Bijlage COT'!C:C,MATCH('Betaald tarief 2024'!E1067,'Bijlage COT'!A:A,0)),0)</f>
        <v>0</v>
      </c>
      <c r="N1067" s="63">
        <f>_xlfn.IFNA(VLOOKUP(E1067,'Bijlage NBF'!B:P,15,FALSE),0)</f>
        <v>0</v>
      </c>
      <c r="O1067" s="63">
        <f>IF(E1067="ZMZ01",I1067/(INDEX('Meerzorg gunning'!C:C,MATCH('Betaald tarief 2024'!A1067,'Meerzorg gunning'!A:A,0))),MAX(J1067:N1067))</f>
        <v>0</v>
      </c>
      <c r="P1067" s="20" t="str">
        <f t="shared" si="50"/>
        <v/>
      </c>
      <c r="Q1067" s="63">
        <f t="shared" si="51"/>
        <v>0</v>
      </c>
    </row>
    <row r="1068" spans="9:17" x14ac:dyDescent="0.25">
      <c r="I1068" s="66" t="e">
        <f t="shared" si="49"/>
        <v>#DIV/0!</v>
      </c>
      <c r="J1068" s="63">
        <f>_xlfn.IFNA(VLOOKUP(E1068,'Bijlage ZZP'!B:M,12,FALSE),0)</f>
        <v>0</v>
      </c>
      <c r="K1068" s="63">
        <f>_xlfn.IFNA(VLOOKUP(E1068,'Bijlage VPT'!B:M,12,FALSE),0)</f>
        <v>0</v>
      </c>
      <c r="L1068" s="63">
        <f>_xlfn.IFNA(VLOOKUP(E1068,'Bijlage MPT'!B:N,13,FALSE),0)</f>
        <v>0</v>
      </c>
      <c r="M1068" s="63">
        <f>_xlfn.IFNA(INDEX('Bijlage COT'!C:C,MATCH('Betaald tarief 2024'!E1068,'Bijlage COT'!A:A,0)),0)</f>
        <v>0</v>
      </c>
      <c r="N1068" s="63">
        <f>_xlfn.IFNA(VLOOKUP(E1068,'Bijlage NBF'!B:P,15,FALSE),0)</f>
        <v>0</v>
      </c>
      <c r="O1068" s="63">
        <f>IF(E1068="ZMZ01",I1068/(INDEX('Meerzorg gunning'!C:C,MATCH('Betaald tarief 2024'!A1068,'Meerzorg gunning'!A:A,0))),MAX(J1068:N1068))</f>
        <v>0</v>
      </c>
      <c r="P1068" s="20" t="str">
        <f t="shared" si="50"/>
        <v/>
      </c>
      <c r="Q1068" s="63">
        <f t="shared" si="51"/>
        <v>0</v>
      </c>
    </row>
    <row r="1069" spans="9:17" x14ac:dyDescent="0.25">
      <c r="I1069" s="66" t="e">
        <f t="shared" si="49"/>
        <v>#DIV/0!</v>
      </c>
      <c r="J1069" s="63">
        <f>_xlfn.IFNA(VLOOKUP(E1069,'Bijlage ZZP'!B:M,12,FALSE),0)</f>
        <v>0</v>
      </c>
      <c r="K1069" s="63">
        <f>_xlfn.IFNA(VLOOKUP(E1069,'Bijlage VPT'!B:M,12,FALSE),0)</f>
        <v>0</v>
      </c>
      <c r="L1069" s="63">
        <f>_xlfn.IFNA(VLOOKUP(E1069,'Bijlage MPT'!B:N,13,FALSE),0)</f>
        <v>0</v>
      </c>
      <c r="M1069" s="63">
        <f>_xlfn.IFNA(INDEX('Bijlage COT'!C:C,MATCH('Betaald tarief 2024'!E1069,'Bijlage COT'!A:A,0)),0)</f>
        <v>0</v>
      </c>
      <c r="N1069" s="63">
        <f>_xlfn.IFNA(VLOOKUP(E1069,'Bijlage NBF'!B:P,15,FALSE),0)</f>
        <v>0</v>
      </c>
      <c r="O1069" s="63">
        <f>IF(E1069="ZMZ01",I1069/(INDEX('Meerzorg gunning'!C:C,MATCH('Betaald tarief 2024'!A1069,'Meerzorg gunning'!A:A,0))),MAX(J1069:N1069))</f>
        <v>0</v>
      </c>
      <c r="P1069" s="20" t="str">
        <f t="shared" si="50"/>
        <v/>
      </c>
      <c r="Q1069" s="63">
        <f t="shared" si="51"/>
        <v>0</v>
      </c>
    </row>
    <row r="1070" spans="9:17" x14ac:dyDescent="0.25">
      <c r="I1070" s="66" t="e">
        <f t="shared" si="49"/>
        <v>#DIV/0!</v>
      </c>
      <c r="J1070" s="63">
        <f>_xlfn.IFNA(VLOOKUP(E1070,'Bijlage ZZP'!B:M,12,FALSE),0)</f>
        <v>0</v>
      </c>
      <c r="K1070" s="63">
        <f>_xlfn.IFNA(VLOOKUP(E1070,'Bijlage VPT'!B:M,12,FALSE),0)</f>
        <v>0</v>
      </c>
      <c r="L1070" s="63">
        <f>_xlfn.IFNA(VLOOKUP(E1070,'Bijlage MPT'!B:N,13,FALSE),0)</f>
        <v>0</v>
      </c>
      <c r="M1070" s="63">
        <f>_xlfn.IFNA(INDEX('Bijlage COT'!C:C,MATCH('Betaald tarief 2024'!E1070,'Bijlage COT'!A:A,0)),0)</f>
        <v>0</v>
      </c>
      <c r="N1070" s="63">
        <f>_xlfn.IFNA(VLOOKUP(E1070,'Bijlage NBF'!B:P,15,FALSE),0)</f>
        <v>0</v>
      </c>
      <c r="O1070" s="63">
        <f>IF(E1070="ZMZ01",I1070/(INDEX('Meerzorg gunning'!C:C,MATCH('Betaald tarief 2024'!A1070,'Meerzorg gunning'!A:A,0))),MAX(J1070:N1070))</f>
        <v>0</v>
      </c>
      <c r="P1070" s="20" t="str">
        <f t="shared" si="50"/>
        <v/>
      </c>
      <c r="Q1070" s="63">
        <f t="shared" si="51"/>
        <v>0</v>
      </c>
    </row>
    <row r="1071" spans="9:17" x14ac:dyDescent="0.25">
      <c r="I1071" s="66" t="e">
        <f t="shared" si="49"/>
        <v>#DIV/0!</v>
      </c>
      <c r="J1071" s="63">
        <f>_xlfn.IFNA(VLOOKUP(E1071,'Bijlage ZZP'!B:M,12,FALSE),0)</f>
        <v>0</v>
      </c>
      <c r="K1071" s="63">
        <f>_xlfn.IFNA(VLOOKUP(E1071,'Bijlage VPT'!B:M,12,FALSE),0)</f>
        <v>0</v>
      </c>
      <c r="L1071" s="63">
        <f>_xlfn.IFNA(VLOOKUP(E1071,'Bijlage MPT'!B:N,13,FALSE),0)</f>
        <v>0</v>
      </c>
      <c r="M1071" s="63">
        <f>_xlfn.IFNA(INDEX('Bijlage COT'!C:C,MATCH('Betaald tarief 2024'!E1071,'Bijlage COT'!A:A,0)),0)</f>
        <v>0</v>
      </c>
      <c r="N1071" s="63">
        <f>_xlfn.IFNA(VLOOKUP(E1071,'Bijlage NBF'!B:P,15,FALSE),0)</f>
        <v>0</v>
      </c>
      <c r="O1071" s="63">
        <f>IF(E1071="ZMZ01",I1071/(INDEX('Meerzorg gunning'!C:C,MATCH('Betaald tarief 2024'!A1071,'Meerzorg gunning'!A:A,0))),MAX(J1071:N1071))</f>
        <v>0</v>
      </c>
      <c r="P1071" s="20" t="str">
        <f t="shared" si="50"/>
        <v/>
      </c>
      <c r="Q1071" s="63">
        <f t="shared" si="51"/>
        <v>0</v>
      </c>
    </row>
    <row r="1072" spans="9:17" x14ac:dyDescent="0.25">
      <c r="I1072" s="66" t="e">
        <f t="shared" si="49"/>
        <v>#DIV/0!</v>
      </c>
      <c r="J1072" s="63">
        <f>_xlfn.IFNA(VLOOKUP(E1072,'Bijlage ZZP'!B:M,12,FALSE),0)</f>
        <v>0</v>
      </c>
      <c r="K1072" s="63">
        <f>_xlfn.IFNA(VLOOKUP(E1072,'Bijlage VPT'!B:M,12,FALSE),0)</f>
        <v>0</v>
      </c>
      <c r="L1072" s="63">
        <f>_xlfn.IFNA(VLOOKUP(E1072,'Bijlage MPT'!B:N,13,FALSE),0)</f>
        <v>0</v>
      </c>
      <c r="M1072" s="63">
        <f>_xlfn.IFNA(INDEX('Bijlage COT'!C:C,MATCH('Betaald tarief 2024'!E1072,'Bijlage COT'!A:A,0)),0)</f>
        <v>0</v>
      </c>
      <c r="N1072" s="63">
        <f>_xlfn.IFNA(VLOOKUP(E1072,'Bijlage NBF'!B:P,15,FALSE),0)</f>
        <v>0</v>
      </c>
      <c r="O1072" s="63">
        <f>IF(E1072="ZMZ01",I1072/(INDEX('Meerzorg gunning'!C:C,MATCH('Betaald tarief 2024'!A1072,'Meerzorg gunning'!A:A,0))),MAX(J1072:N1072))</f>
        <v>0</v>
      </c>
      <c r="P1072" s="20" t="str">
        <f t="shared" si="50"/>
        <v/>
      </c>
      <c r="Q1072" s="63">
        <f t="shared" si="51"/>
        <v>0</v>
      </c>
    </row>
    <row r="1073" spans="9:17" x14ac:dyDescent="0.25">
      <c r="I1073" s="66" t="e">
        <f t="shared" si="49"/>
        <v>#DIV/0!</v>
      </c>
      <c r="J1073" s="63">
        <f>_xlfn.IFNA(VLOOKUP(E1073,'Bijlage ZZP'!B:M,12,FALSE),0)</f>
        <v>0</v>
      </c>
      <c r="K1073" s="63">
        <f>_xlfn.IFNA(VLOOKUP(E1073,'Bijlage VPT'!B:M,12,FALSE),0)</f>
        <v>0</v>
      </c>
      <c r="L1073" s="63">
        <f>_xlfn.IFNA(VLOOKUP(E1073,'Bijlage MPT'!B:N,13,FALSE),0)</f>
        <v>0</v>
      </c>
      <c r="M1073" s="63">
        <f>_xlfn.IFNA(INDEX('Bijlage COT'!C:C,MATCH('Betaald tarief 2024'!E1073,'Bijlage COT'!A:A,0)),0)</f>
        <v>0</v>
      </c>
      <c r="N1073" s="63">
        <f>_xlfn.IFNA(VLOOKUP(E1073,'Bijlage NBF'!B:P,15,FALSE),0)</f>
        <v>0</v>
      </c>
      <c r="O1073" s="63">
        <f>IF(E1073="ZMZ01",I1073/(INDEX('Meerzorg gunning'!C:C,MATCH('Betaald tarief 2024'!A1073,'Meerzorg gunning'!A:A,0))),MAX(J1073:N1073))</f>
        <v>0</v>
      </c>
      <c r="P1073" s="20" t="str">
        <f t="shared" si="50"/>
        <v/>
      </c>
      <c r="Q1073" s="63">
        <f t="shared" si="51"/>
        <v>0</v>
      </c>
    </row>
    <row r="1074" spans="9:17" x14ac:dyDescent="0.25">
      <c r="I1074" s="66" t="e">
        <f t="shared" si="49"/>
        <v>#DIV/0!</v>
      </c>
      <c r="J1074" s="63">
        <f>_xlfn.IFNA(VLOOKUP(E1074,'Bijlage ZZP'!B:M,12,FALSE),0)</f>
        <v>0</v>
      </c>
      <c r="K1074" s="63">
        <f>_xlfn.IFNA(VLOOKUP(E1074,'Bijlage VPT'!B:M,12,FALSE),0)</f>
        <v>0</v>
      </c>
      <c r="L1074" s="63">
        <f>_xlfn.IFNA(VLOOKUP(E1074,'Bijlage MPT'!B:N,13,FALSE),0)</f>
        <v>0</v>
      </c>
      <c r="M1074" s="63">
        <f>_xlfn.IFNA(INDEX('Bijlage COT'!C:C,MATCH('Betaald tarief 2024'!E1074,'Bijlage COT'!A:A,0)),0)</f>
        <v>0</v>
      </c>
      <c r="N1074" s="63">
        <f>_xlfn.IFNA(VLOOKUP(E1074,'Bijlage NBF'!B:P,15,FALSE),0)</f>
        <v>0</v>
      </c>
      <c r="O1074" s="63">
        <f>IF(E1074="ZMZ01",I1074/(INDEX('Meerzorg gunning'!C:C,MATCH('Betaald tarief 2024'!A1074,'Meerzorg gunning'!A:A,0))),MAX(J1074:N1074))</f>
        <v>0</v>
      </c>
      <c r="P1074" s="20" t="str">
        <f t="shared" si="50"/>
        <v/>
      </c>
      <c r="Q1074" s="63">
        <f t="shared" si="51"/>
        <v>0</v>
      </c>
    </row>
    <row r="1075" spans="9:17" x14ac:dyDescent="0.25">
      <c r="I1075" s="66" t="e">
        <f t="shared" si="49"/>
        <v>#DIV/0!</v>
      </c>
      <c r="J1075" s="63">
        <f>_xlfn.IFNA(VLOOKUP(E1075,'Bijlage ZZP'!B:M,12,FALSE),0)</f>
        <v>0</v>
      </c>
      <c r="K1075" s="63">
        <f>_xlfn.IFNA(VLOOKUP(E1075,'Bijlage VPT'!B:M,12,FALSE),0)</f>
        <v>0</v>
      </c>
      <c r="L1075" s="63">
        <f>_xlfn.IFNA(VLOOKUP(E1075,'Bijlage MPT'!B:N,13,FALSE),0)</f>
        <v>0</v>
      </c>
      <c r="M1075" s="63">
        <f>_xlfn.IFNA(INDEX('Bijlage COT'!C:C,MATCH('Betaald tarief 2024'!E1075,'Bijlage COT'!A:A,0)),0)</f>
        <v>0</v>
      </c>
      <c r="N1075" s="63">
        <f>_xlfn.IFNA(VLOOKUP(E1075,'Bijlage NBF'!B:P,15,FALSE),0)</f>
        <v>0</v>
      </c>
      <c r="O1075" s="63">
        <f>IF(E1075="ZMZ01",I1075/(INDEX('Meerzorg gunning'!C:C,MATCH('Betaald tarief 2024'!A1075,'Meerzorg gunning'!A:A,0))),MAX(J1075:N1075))</f>
        <v>0</v>
      </c>
      <c r="P1075" s="20" t="str">
        <f t="shared" si="50"/>
        <v/>
      </c>
      <c r="Q1075" s="63">
        <f t="shared" si="51"/>
        <v>0</v>
      </c>
    </row>
    <row r="1076" spans="9:17" x14ac:dyDescent="0.25">
      <c r="I1076" s="66" t="e">
        <f t="shared" si="49"/>
        <v>#DIV/0!</v>
      </c>
      <c r="J1076" s="63">
        <f>_xlfn.IFNA(VLOOKUP(E1076,'Bijlage ZZP'!B:M,12,FALSE),0)</f>
        <v>0</v>
      </c>
      <c r="K1076" s="63">
        <f>_xlfn.IFNA(VLOOKUP(E1076,'Bijlage VPT'!B:M,12,FALSE),0)</f>
        <v>0</v>
      </c>
      <c r="L1076" s="63">
        <f>_xlfn.IFNA(VLOOKUP(E1076,'Bijlage MPT'!B:N,13,FALSE),0)</f>
        <v>0</v>
      </c>
      <c r="M1076" s="63">
        <f>_xlfn.IFNA(INDEX('Bijlage COT'!C:C,MATCH('Betaald tarief 2024'!E1076,'Bijlage COT'!A:A,0)),0)</f>
        <v>0</v>
      </c>
      <c r="N1076" s="63">
        <f>_xlfn.IFNA(VLOOKUP(E1076,'Bijlage NBF'!B:P,15,FALSE),0)</f>
        <v>0</v>
      </c>
      <c r="O1076" s="63">
        <f>IF(E1076="ZMZ01",I1076/(INDEX('Meerzorg gunning'!C:C,MATCH('Betaald tarief 2024'!A1076,'Meerzorg gunning'!A:A,0))),MAX(J1076:N1076))</f>
        <v>0</v>
      </c>
      <c r="P1076" s="20" t="str">
        <f t="shared" si="50"/>
        <v/>
      </c>
      <c r="Q1076" s="63">
        <f t="shared" si="51"/>
        <v>0</v>
      </c>
    </row>
    <row r="1077" spans="9:17" x14ac:dyDescent="0.25">
      <c r="I1077" s="66" t="e">
        <f t="shared" si="49"/>
        <v>#DIV/0!</v>
      </c>
      <c r="J1077" s="63">
        <f>_xlfn.IFNA(VLOOKUP(E1077,'Bijlage ZZP'!B:M,12,FALSE),0)</f>
        <v>0</v>
      </c>
      <c r="K1077" s="63">
        <f>_xlfn.IFNA(VLOOKUP(E1077,'Bijlage VPT'!B:M,12,FALSE),0)</f>
        <v>0</v>
      </c>
      <c r="L1077" s="63">
        <f>_xlfn.IFNA(VLOOKUP(E1077,'Bijlage MPT'!B:N,13,FALSE),0)</f>
        <v>0</v>
      </c>
      <c r="M1077" s="63">
        <f>_xlfn.IFNA(INDEX('Bijlage COT'!C:C,MATCH('Betaald tarief 2024'!E1077,'Bijlage COT'!A:A,0)),0)</f>
        <v>0</v>
      </c>
      <c r="N1077" s="63">
        <f>_xlfn.IFNA(VLOOKUP(E1077,'Bijlage NBF'!B:P,15,FALSE),0)</f>
        <v>0</v>
      </c>
      <c r="O1077" s="63">
        <f>IF(E1077="ZMZ01",I1077/(INDEX('Meerzorg gunning'!C:C,MATCH('Betaald tarief 2024'!A1077,'Meerzorg gunning'!A:A,0))),MAX(J1077:N1077))</f>
        <v>0</v>
      </c>
      <c r="P1077" s="20" t="str">
        <f t="shared" si="50"/>
        <v/>
      </c>
      <c r="Q1077" s="63">
        <f t="shared" si="51"/>
        <v>0</v>
      </c>
    </row>
    <row r="1078" spans="9:17" x14ac:dyDescent="0.25">
      <c r="I1078" s="66" t="e">
        <f t="shared" si="49"/>
        <v>#DIV/0!</v>
      </c>
      <c r="J1078" s="63">
        <f>_xlfn.IFNA(VLOOKUP(E1078,'Bijlage ZZP'!B:M,12,FALSE),0)</f>
        <v>0</v>
      </c>
      <c r="K1078" s="63">
        <f>_xlfn.IFNA(VLOOKUP(E1078,'Bijlage VPT'!B:M,12,FALSE),0)</f>
        <v>0</v>
      </c>
      <c r="L1078" s="63">
        <f>_xlfn.IFNA(VLOOKUP(E1078,'Bijlage MPT'!B:N,13,FALSE),0)</f>
        <v>0</v>
      </c>
      <c r="M1078" s="63">
        <f>_xlfn.IFNA(INDEX('Bijlage COT'!C:C,MATCH('Betaald tarief 2024'!E1078,'Bijlage COT'!A:A,0)),0)</f>
        <v>0</v>
      </c>
      <c r="N1078" s="63">
        <f>_xlfn.IFNA(VLOOKUP(E1078,'Bijlage NBF'!B:P,15,FALSE),0)</f>
        <v>0</v>
      </c>
      <c r="O1078" s="63">
        <f>IF(E1078="ZMZ01",I1078/(INDEX('Meerzorg gunning'!C:C,MATCH('Betaald tarief 2024'!A1078,'Meerzorg gunning'!A:A,0))),MAX(J1078:N1078))</f>
        <v>0</v>
      </c>
      <c r="P1078" s="20" t="str">
        <f t="shared" si="50"/>
        <v/>
      </c>
      <c r="Q1078" s="63">
        <f t="shared" si="51"/>
        <v>0</v>
      </c>
    </row>
    <row r="1079" spans="9:17" x14ac:dyDescent="0.25">
      <c r="I1079" s="66" t="e">
        <f t="shared" si="49"/>
        <v>#DIV/0!</v>
      </c>
      <c r="J1079" s="63">
        <f>_xlfn.IFNA(VLOOKUP(E1079,'Bijlage ZZP'!B:M,12,FALSE),0)</f>
        <v>0</v>
      </c>
      <c r="K1079" s="63">
        <f>_xlfn.IFNA(VLOOKUP(E1079,'Bijlage VPT'!B:M,12,FALSE),0)</f>
        <v>0</v>
      </c>
      <c r="L1079" s="63">
        <f>_xlfn.IFNA(VLOOKUP(E1079,'Bijlage MPT'!B:N,13,FALSE),0)</f>
        <v>0</v>
      </c>
      <c r="M1079" s="63">
        <f>_xlfn.IFNA(INDEX('Bijlage COT'!C:C,MATCH('Betaald tarief 2024'!E1079,'Bijlage COT'!A:A,0)),0)</f>
        <v>0</v>
      </c>
      <c r="N1079" s="63">
        <f>_xlfn.IFNA(VLOOKUP(E1079,'Bijlage NBF'!B:P,15,FALSE),0)</f>
        <v>0</v>
      </c>
      <c r="O1079" s="63">
        <f>IF(E1079="ZMZ01",I1079/(INDEX('Meerzorg gunning'!C:C,MATCH('Betaald tarief 2024'!A1079,'Meerzorg gunning'!A:A,0))),MAX(J1079:N1079))</f>
        <v>0</v>
      </c>
      <c r="P1079" s="20" t="str">
        <f t="shared" si="50"/>
        <v/>
      </c>
      <c r="Q1079" s="63">
        <f t="shared" si="51"/>
        <v>0</v>
      </c>
    </row>
    <row r="1080" spans="9:17" x14ac:dyDescent="0.25">
      <c r="I1080" s="66" t="e">
        <f t="shared" si="49"/>
        <v>#DIV/0!</v>
      </c>
      <c r="J1080" s="63">
        <f>_xlfn.IFNA(VLOOKUP(E1080,'Bijlage ZZP'!B:M,12,FALSE),0)</f>
        <v>0</v>
      </c>
      <c r="K1080" s="63">
        <f>_xlfn.IFNA(VLOOKUP(E1080,'Bijlage VPT'!B:M,12,FALSE),0)</f>
        <v>0</v>
      </c>
      <c r="L1080" s="63">
        <f>_xlfn.IFNA(VLOOKUP(E1080,'Bijlage MPT'!B:N,13,FALSE),0)</f>
        <v>0</v>
      </c>
      <c r="M1080" s="63">
        <f>_xlfn.IFNA(INDEX('Bijlage COT'!C:C,MATCH('Betaald tarief 2024'!E1080,'Bijlage COT'!A:A,0)),0)</f>
        <v>0</v>
      </c>
      <c r="N1080" s="63">
        <f>_xlfn.IFNA(VLOOKUP(E1080,'Bijlage NBF'!B:P,15,FALSE),0)</f>
        <v>0</v>
      </c>
      <c r="O1080" s="63">
        <f>IF(E1080="ZMZ01",I1080/(INDEX('Meerzorg gunning'!C:C,MATCH('Betaald tarief 2024'!A1080,'Meerzorg gunning'!A:A,0))),MAX(J1080:N1080))</f>
        <v>0</v>
      </c>
      <c r="P1080" s="20" t="str">
        <f t="shared" si="50"/>
        <v/>
      </c>
      <c r="Q1080" s="63">
        <f t="shared" si="51"/>
        <v>0</v>
      </c>
    </row>
    <row r="1081" spans="9:17" x14ac:dyDescent="0.25">
      <c r="I1081" s="66" t="e">
        <f t="shared" si="49"/>
        <v>#DIV/0!</v>
      </c>
      <c r="J1081" s="63">
        <f>_xlfn.IFNA(VLOOKUP(E1081,'Bijlage ZZP'!B:M,12,FALSE),0)</f>
        <v>0</v>
      </c>
      <c r="K1081" s="63">
        <f>_xlfn.IFNA(VLOOKUP(E1081,'Bijlage VPT'!B:M,12,FALSE),0)</f>
        <v>0</v>
      </c>
      <c r="L1081" s="63">
        <f>_xlfn.IFNA(VLOOKUP(E1081,'Bijlage MPT'!B:N,13,FALSE),0)</f>
        <v>0</v>
      </c>
      <c r="M1081" s="63">
        <f>_xlfn.IFNA(INDEX('Bijlage COT'!C:C,MATCH('Betaald tarief 2024'!E1081,'Bijlage COT'!A:A,0)),0)</f>
        <v>0</v>
      </c>
      <c r="N1081" s="63">
        <f>_xlfn.IFNA(VLOOKUP(E1081,'Bijlage NBF'!B:P,15,FALSE),0)</f>
        <v>0</v>
      </c>
      <c r="O1081" s="63">
        <f>IF(E1081="ZMZ01",I1081/(INDEX('Meerzorg gunning'!C:C,MATCH('Betaald tarief 2024'!A1081,'Meerzorg gunning'!A:A,0))),MAX(J1081:N1081))</f>
        <v>0</v>
      </c>
      <c r="P1081" s="20" t="str">
        <f t="shared" si="50"/>
        <v/>
      </c>
      <c r="Q1081" s="63">
        <f t="shared" si="51"/>
        <v>0</v>
      </c>
    </row>
    <row r="1082" spans="9:17" x14ac:dyDescent="0.25">
      <c r="I1082" s="66" t="e">
        <f t="shared" si="49"/>
        <v>#DIV/0!</v>
      </c>
      <c r="J1082" s="63">
        <f>_xlfn.IFNA(VLOOKUP(E1082,'Bijlage ZZP'!B:M,12,FALSE),0)</f>
        <v>0</v>
      </c>
      <c r="K1082" s="63">
        <f>_xlfn.IFNA(VLOOKUP(E1082,'Bijlage VPT'!B:M,12,FALSE),0)</f>
        <v>0</v>
      </c>
      <c r="L1082" s="63">
        <f>_xlfn.IFNA(VLOOKUP(E1082,'Bijlage MPT'!B:N,13,FALSE),0)</f>
        <v>0</v>
      </c>
      <c r="M1082" s="63">
        <f>_xlfn.IFNA(INDEX('Bijlage COT'!C:C,MATCH('Betaald tarief 2024'!E1082,'Bijlage COT'!A:A,0)),0)</f>
        <v>0</v>
      </c>
      <c r="N1082" s="63">
        <f>_xlfn.IFNA(VLOOKUP(E1082,'Bijlage NBF'!B:P,15,FALSE),0)</f>
        <v>0</v>
      </c>
      <c r="O1082" s="63">
        <f>IF(E1082="ZMZ01",I1082/(INDEX('Meerzorg gunning'!C:C,MATCH('Betaald tarief 2024'!A1082,'Meerzorg gunning'!A:A,0))),MAX(J1082:N1082))</f>
        <v>0</v>
      </c>
      <c r="P1082" s="20" t="str">
        <f t="shared" si="50"/>
        <v/>
      </c>
      <c r="Q1082" s="63">
        <f t="shared" si="51"/>
        <v>0</v>
      </c>
    </row>
    <row r="1083" spans="9:17" x14ac:dyDescent="0.25">
      <c r="I1083" s="66" t="e">
        <f t="shared" si="49"/>
        <v>#DIV/0!</v>
      </c>
      <c r="J1083" s="63">
        <f>_xlfn.IFNA(VLOOKUP(E1083,'Bijlage ZZP'!B:M,12,FALSE),0)</f>
        <v>0</v>
      </c>
      <c r="K1083" s="63">
        <f>_xlfn.IFNA(VLOOKUP(E1083,'Bijlage VPT'!B:M,12,FALSE),0)</f>
        <v>0</v>
      </c>
      <c r="L1083" s="63">
        <f>_xlfn.IFNA(VLOOKUP(E1083,'Bijlage MPT'!B:N,13,FALSE),0)</f>
        <v>0</v>
      </c>
      <c r="M1083" s="63">
        <f>_xlfn.IFNA(INDEX('Bijlage COT'!C:C,MATCH('Betaald tarief 2024'!E1083,'Bijlage COT'!A:A,0)),0)</f>
        <v>0</v>
      </c>
      <c r="N1083" s="63">
        <f>_xlfn.IFNA(VLOOKUP(E1083,'Bijlage NBF'!B:P,15,FALSE),0)</f>
        <v>0</v>
      </c>
      <c r="O1083" s="63">
        <f>IF(E1083="ZMZ01",I1083/(INDEX('Meerzorg gunning'!C:C,MATCH('Betaald tarief 2024'!A1083,'Meerzorg gunning'!A:A,0))),MAX(J1083:N1083))</f>
        <v>0</v>
      </c>
      <c r="P1083" s="20" t="str">
        <f t="shared" si="50"/>
        <v/>
      </c>
      <c r="Q1083" s="63">
        <f t="shared" si="51"/>
        <v>0</v>
      </c>
    </row>
    <row r="1084" spans="9:17" x14ac:dyDescent="0.25">
      <c r="I1084" s="66" t="e">
        <f t="shared" si="49"/>
        <v>#DIV/0!</v>
      </c>
      <c r="J1084" s="63">
        <f>_xlfn.IFNA(VLOOKUP(E1084,'Bijlage ZZP'!B:M,12,FALSE),0)</f>
        <v>0</v>
      </c>
      <c r="K1084" s="63">
        <f>_xlfn.IFNA(VLOOKUP(E1084,'Bijlage VPT'!B:M,12,FALSE),0)</f>
        <v>0</v>
      </c>
      <c r="L1084" s="63">
        <f>_xlfn.IFNA(VLOOKUP(E1084,'Bijlage MPT'!B:N,13,FALSE),0)</f>
        <v>0</v>
      </c>
      <c r="M1084" s="63">
        <f>_xlfn.IFNA(INDEX('Bijlage COT'!C:C,MATCH('Betaald tarief 2024'!E1084,'Bijlage COT'!A:A,0)),0)</f>
        <v>0</v>
      </c>
      <c r="N1084" s="63">
        <f>_xlfn.IFNA(VLOOKUP(E1084,'Bijlage NBF'!B:P,15,FALSE),0)</f>
        <v>0</v>
      </c>
      <c r="O1084" s="63">
        <f>IF(E1084="ZMZ01",I1084/(INDEX('Meerzorg gunning'!C:C,MATCH('Betaald tarief 2024'!A1084,'Meerzorg gunning'!A:A,0))),MAX(J1084:N1084))</f>
        <v>0</v>
      </c>
      <c r="P1084" s="20" t="str">
        <f t="shared" si="50"/>
        <v/>
      </c>
      <c r="Q1084" s="63">
        <f t="shared" si="51"/>
        <v>0</v>
      </c>
    </row>
    <row r="1085" spans="9:17" x14ac:dyDescent="0.25">
      <c r="I1085" s="66" t="e">
        <f t="shared" si="49"/>
        <v>#DIV/0!</v>
      </c>
      <c r="J1085" s="63">
        <f>_xlfn.IFNA(VLOOKUP(E1085,'Bijlage ZZP'!B:M,12,FALSE),0)</f>
        <v>0</v>
      </c>
      <c r="K1085" s="63">
        <f>_xlfn.IFNA(VLOOKUP(E1085,'Bijlage VPT'!B:M,12,FALSE),0)</f>
        <v>0</v>
      </c>
      <c r="L1085" s="63">
        <f>_xlfn.IFNA(VLOOKUP(E1085,'Bijlage MPT'!B:N,13,FALSE),0)</f>
        <v>0</v>
      </c>
      <c r="M1085" s="63">
        <f>_xlfn.IFNA(INDEX('Bijlage COT'!C:C,MATCH('Betaald tarief 2024'!E1085,'Bijlage COT'!A:A,0)),0)</f>
        <v>0</v>
      </c>
      <c r="N1085" s="63">
        <f>_xlfn.IFNA(VLOOKUP(E1085,'Bijlage NBF'!B:P,15,FALSE),0)</f>
        <v>0</v>
      </c>
      <c r="O1085" s="63">
        <f>IF(E1085="ZMZ01",I1085/(INDEX('Meerzorg gunning'!C:C,MATCH('Betaald tarief 2024'!A1085,'Meerzorg gunning'!A:A,0))),MAX(J1085:N1085))</f>
        <v>0</v>
      </c>
      <c r="P1085" s="20" t="str">
        <f t="shared" si="50"/>
        <v/>
      </c>
      <c r="Q1085" s="63">
        <f t="shared" si="51"/>
        <v>0</v>
      </c>
    </row>
    <row r="1086" spans="9:17" x14ac:dyDescent="0.25">
      <c r="I1086" s="66" t="e">
        <f t="shared" si="49"/>
        <v>#DIV/0!</v>
      </c>
      <c r="J1086" s="63">
        <f>_xlfn.IFNA(VLOOKUP(E1086,'Bijlage ZZP'!B:M,12,FALSE),0)</f>
        <v>0</v>
      </c>
      <c r="K1086" s="63">
        <f>_xlfn.IFNA(VLOOKUP(E1086,'Bijlage VPT'!B:M,12,FALSE),0)</f>
        <v>0</v>
      </c>
      <c r="L1086" s="63">
        <f>_xlfn.IFNA(VLOOKUP(E1086,'Bijlage MPT'!B:N,13,FALSE),0)</f>
        <v>0</v>
      </c>
      <c r="M1086" s="63">
        <f>_xlfn.IFNA(INDEX('Bijlage COT'!C:C,MATCH('Betaald tarief 2024'!E1086,'Bijlage COT'!A:A,0)),0)</f>
        <v>0</v>
      </c>
      <c r="N1086" s="63">
        <f>_xlfn.IFNA(VLOOKUP(E1086,'Bijlage NBF'!B:P,15,FALSE),0)</f>
        <v>0</v>
      </c>
      <c r="O1086" s="63">
        <f>IF(E1086="ZMZ01",I1086/(INDEX('Meerzorg gunning'!C:C,MATCH('Betaald tarief 2024'!A1086,'Meerzorg gunning'!A:A,0))),MAX(J1086:N1086))</f>
        <v>0</v>
      </c>
      <c r="P1086" s="20" t="str">
        <f t="shared" si="50"/>
        <v/>
      </c>
      <c r="Q1086" s="63">
        <f t="shared" si="51"/>
        <v>0</v>
      </c>
    </row>
    <row r="1087" spans="9:17" x14ac:dyDescent="0.25">
      <c r="I1087" s="66" t="e">
        <f t="shared" si="49"/>
        <v>#DIV/0!</v>
      </c>
      <c r="J1087" s="63">
        <f>_xlfn.IFNA(VLOOKUP(E1087,'Bijlage ZZP'!B:M,12,FALSE),0)</f>
        <v>0</v>
      </c>
      <c r="K1087" s="63">
        <f>_xlfn.IFNA(VLOOKUP(E1087,'Bijlage VPT'!B:M,12,FALSE),0)</f>
        <v>0</v>
      </c>
      <c r="L1087" s="63">
        <f>_xlfn.IFNA(VLOOKUP(E1087,'Bijlage MPT'!B:N,13,FALSE),0)</f>
        <v>0</v>
      </c>
      <c r="M1087" s="63">
        <f>_xlfn.IFNA(INDEX('Bijlage COT'!C:C,MATCH('Betaald tarief 2024'!E1087,'Bijlage COT'!A:A,0)),0)</f>
        <v>0</v>
      </c>
      <c r="N1087" s="63">
        <f>_xlfn.IFNA(VLOOKUP(E1087,'Bijlage NBF'!B:P,15,FALSE),0)</f>
        <v>0</v>
      </c>
      <c r="O1087" s="63">
        <f>IF(E1087="ZMZ01",I1087/(INDEX('Meerzorg gunning'!C:C,MATCH('Betaald tarief 2024'!A1087,'Meerzorg gunning'!A:A,0))),MAX(J1087:N1087))</f>
        <v>0</v>
      </c>
      <c r="P1087" s="20" t="str">
        <f t="shared" si="50"/>
        <v/>
      </c>
      <c r="Q1087" s="63">
        <f t="shared" si="51"/>
        <v>0</v>
      </c>
    </row>
    <row r="1088" spans="9:17" x14ac:dyDescent="0.25">
      <c r="I1088" s="66" t="e">
        <f t="shared" si="49"/>
        <v>#DIV/0!</v>
      </c>
      <c r="J1088" s="63">
        <f>_xlfn.IFNA(VLOOKUP(E1088,'Bijlage ZZP'!B:M,12,FALSE),0)</f>
        <v>0</v>
      </c>
      <c r="K1088" s="63">
        <f>_xlfn.IFNA(VLOOKUP(E1088,'Bijlage VPT'!B:M,12,FALSE),0)</f>
        <v>0</v>
      </c>
      <c r="L1088" s="63">
        <f>_xlfn.IFNA(VLOOKUP(E1088,'Bijlage MPT'!B:N,13,FALSE),0)</f>
        <v>0</v>
      </c>
      <c r="M1088" s="63">
        <f>_xlfn.IFNA(INDEX('Bijlage COT'!C:C,MATCH('Betaald tarief 2024'!E1088,'Bijlage COT'!A:A,0)),0)</f>
        <v>0</v>
      </c>
      <c r="N1088" s="63">
        <f>_xlfn.IFNA(VLOOKUP(E1088,'Bijlage NBF'!B:P,15,FALSE),0)</f>
        <v>0</v>
      </c>
      <c r="O1088" s="63">
        <f>IF(E1088="ZMZ01",I1088/(INDEX('Meerzorg gunning'!C:C,MATCH('Betaald tarief 2024'!A1088,'Meerzorg gunning'!A:A,0))),MAX(J1088:N1088))</f>
        <v>0</v>
      </c>
      <c r="P1088" s="20" t="str">
        <f t="shared" si="50"/>
        <v/>
      </c>
      <c r="Q1088" s="63">
        <f t="shared" si="51"/>
        <v>0</v>
      </c>
    </row>
    <row r="1089" spans="9:17" x14ac:dyDescent="0.25">
      <c r="I1089" s="66" t="e">
        <f t="shared" si="49"/>
        <v>#DIV/0!</v>
      </c>
      <c r="J1089" s="63">
        <f>_xlfn.IFNA(VLOOKUP(E1089,'Bijlage ZZP'!B:M,12,FALSE),0)</f>
        <v>0</v>
      </c>
      <c r="K1089" s="63">
        <f>_xlfn.IFNA(VLOOKUP(E1089,'Bijlage VPT'!B:M,12,FALSE),0)</f>
        <v>0</v>
      </c>
      <c r="L1089" s="63">
        <f>_xlfn.IFNA(VLOOKUP(E1089,'Bijlage MPT'!B:N,13,FALSE),0)</f>
        <v>0</v>
      </c>
      <c r="M1089" s="63">
        <f>_xlfn.IFNA(INDEX('Bijlage COT'!C:C,MATCH('Betaald tarief 2024'!E1089,'Bijlage COT'!A:A,0)),0)</f>
        <v>0</v>
      </c>
      <c r="N1089" s="63">
        <f>_xlfn.IFNA(VLOOKUP(E1089,'Bijlage NBF'!B:P,15,FALSE),0)</f>
        <v>0</v>
      </c>
      <c r="O1089" s="63">
        <f>IF(E1089="ZMZ01",I1089/(INDEX('Meerzorg gunning'!C:C,MATCH('Betaald tarief 2024'!A1089,'Meerzorg gunning'!A:A,0))),MAX(J1089:N1089))</f>
        <v>0</v>
      </c>
      <c r="P1089" s="20" t="str">
        <f t="shared" si="50"/>
        <v/>
      </c>
      <c r="Q1089" s="63">
        <f t="shared" si="51"/>
        <v>0</v>
      </c>
    </row>
    <row r="1090" spans="9:17" x14ac:dyDescent="0.25">
      <c r="I1090" s="66" t="e">
        <f t="shared" ref="I1090:I1153" si="52">G1090/H1090</f>
        <v>#DIV/0!</v>
      </c>
      <c r="J1090" s="63">
        <f>_xlfn.IFNA(VLOOKUP(E1090,'Bijlage ZZP'!B:M,12,FALSE),0)</f>
        <v>0</v>
      </c>
      <c r="K1090" s="63">
        <f>_xlfn.IFNA(VLOOKUP(E1090,'Bijlage VPT'!B:M,12,FALSE),0)</f>
        <v>0</v>
      </c>
      <c r="L1090" s="63">
        <f>_xlfn.IFNA(VLOOKUP(E1090,'Bijlage MPT'!B:N,13,FALSE),0)</f>
        <v>0</v>
      </c>
      <c r="M1090" s="63">
        <f>_xlfn.IFNA(INDEX('Bijlage COT'!C:C,MATCH('Betaald tarief 2024'!E1090,'Bijlage COT'!A:A,0)),0)</f>
        <v>0</v>
      </c>
      <c r="N1090" s="63">
        <f>_xlfn.IFNA(VLOOKUP(E1090,'Bijlage NBF'!B:P,15,FALSE),0)</f>
        <v>0</v>
      </c>
      <c r="O1090" s="63">
        <f>IF(E1090="ZMZ01",I1090/(INDEX('Meerzorg gunning'!C:C,MATCH('Betaald tarief 2024'!A1090,'Meerzorg gunning'!A:A,0))),MAX(J1090:N1090))</f>
        <v>0</v>
      </c>
      <c r="P1090" s="20" t="str">
        <f t="shared" ref="P1090:P1153" si="53">IFERROR((I1090/O1090),"")</f>
        <v/>
      </c>
      <c r="Q1090" s="63">
        <f t="shared" si="51"/>
        <v>0</v>
      </c>
    </row>
    <row r="1091" spans="9:17" x14ac:dyDescent="0.25">
      <c r="I1091" s="66" t="e">
        <f t="shared" si="52"/>
        <v>#DIV/0!</v>
      </c>
      <c r="J1091" s="63">
        <f>_xlfn.IFNA(VLOOKUP(E1091,'Bijlage ZZP'!B:M,12,FALSE),0)</f>
        <v>0</v>
      </c>
      <c r="K1091" s="63">
        <f>_xlfn.IFNA(VLOOKUP(E1091,'Bijlage VPT'!B:M,12,FALSE),0)</f>
        <v>0</v>
      </c>
      <c r="L1091" s="63">
        <f>_xlfn.IFNA(VLOOKUP(E1091,'Bijlage MPT'!B:N,13,FALSE),0)</f>
        <v>0</v>
      </c>
      <c r="M1091" s="63">
        <f>_xlfn.IFNA(INDEX('Bijlage COT'!C:C,MATCH('Betaald tarief 2024'!E1091,'Bijlage COT'!A:A,0)),0)</f>
        <v>0</v>
      </c>
      <c r="N1091" s="63">
        <f>_xlfn.IFNA(VLOOKUP(E1091,'Bijlage NBF'!B:P,15,FALSE),0)</f>
        <v>0</v>
      </c>
      <c r="O1091" s="63">
        <f>IF(E1091="ZMZ01",I1091/(INDEX('Meerzorg gunning'!C:C,MATCH('Betaald tarief 2024'!A1091,'Meerzorg gunning'!A:A,0))),MAX(J1091:N1091))</f>
        <v>0</v>
      </c>
      <c r="P1091" s="20" t="str">
        <f t="shared" si="53"/>
        <v/>
      </c>
      <c r="Q1091" s="63">
        <f t="shared" ref="Q1091:Q1154" si="54">O1091*H1091</f>
        <v>0</v>
      </c>
    </row>
    <row r="1092" spans="9:17" x14ac:dyDescent="0.25">
      <c r="I1092" s="66" t="e">
        <f t="shared" si="52"/>
        <v>#DIV/0!</v>
      </c>
      <c r="J1092" s="63">
        <f>_xlfn.IFNA(VLOOKUP(E1092,'Bijlage ZZP'!B:M,12,FALSE),0)</f>
        <v>0</v>
      </c>
      <c r="K1092" s="63">
        <f>_xlfn.IFNA(VLOOKUP(E1092,'Bijlage VPT'!B:M,12,FALSE),0)</f>
        <v>0</v>
      </c>
      <c r="L1092" s="63">
        <f>_xlfn.IFNA(VLOOKUP(E1092,'Bijlage MPT'!B:N,13,FALSE),0)</f>
        <v>0</v>
      </c>
      <c r="M1092" s="63">
        <f>_xlfn.IFNA(INDEX('Bijlage COT'!C:C,MATCH('Betaald tarief 2024'!E1092,'Bijlage COT'!A:A,0)),0)</f>
        <v>0</v>
      </c>
      <c r="N1092" s="63">
        <f>_xlfn.IFNA(VLOOKUP(E1092,'Bijlage NBF'!B:P,15,FALSE),0)</f>
        <v>0</v>
      </c>
      <c r="O1092" s="63">
        <f>IF(E1092="ZMZ01",I1092/(INDEX('Meerzorg gunning'!C:C,MATCH('Betaald tarief 2024'!A1092,'Meerzorg gunning'!A:A,0))),MAX(J1092:N1092))</f>
        <v>0</v>
      </c>
      <c r="P1092" s="20" t="str">
        <f t="shared" si="53"/>
        <v/>
      </c>
      <c r="Q1092" s="63">
        <f t="shared" si="54"/>
        <v>0</v>
      </c>
    </row>
    <row r="1093" spans="9:17" x14ac:dyDescent="0.25">
      <c r="I1093" s="66" t="e">
        <f t="shared" si="52"/>
        <v>#DIV/0!</v>
      </c>
      <c r="J1093" s="63">
        <f>_xlfn.IFNA(VLOOKUP(E1093,'Bijlage ZZP'!B:M,12,FALSE),0)</f>
        <v>0</v>
      </c>
      <c r="K1093" s="63">
        <f>_xlfn.IFNA(VLOOKUP(E1093,'Bijlage VPT'!B:M,12,FALSE),0)</f>
        <v>0</v>
      </c>
      <c r="L1093" s="63">
        <f>_xlfn.IFNA(VLOOKUP(E1093,'Bijlage MPT'!B:N,13,FALSE),0)</f>
        <v>0</v>
      </c>
      <c r="M1093" s="63">
        <f>_xlfn.IFNA(INDEX('Bijlage COT'!C:C,MATCH('Betaald tarief 2024'!E1093,'Bijlage COT'!A:A,0)),0)</f>
        <v>0</v>
      </c>
      <c r="N1093" s="63">
        <f>_xlfn.IFNA(VLOOKUP(E1093,'Bijlage NBF'!B:P,15,FALSE),0)</f>
        <v>0</v>
      </c>
      <c r="O1093" s="63">
        <f>IF(E1093="ZMZ01",I1093/(INDEX('Meerzorg gunning'!C:C,MATCH('Betaald tarief 2024'!A1093,'Meerzorg gunning'!A:A,0))),MAX(J1093:N1093))</f>
        <v>0</v>
      </c>
      <c r="P1093" s="20" t="str">
        <f t="shared" si="53"/>
        <v/>
      </c>
      <c r="Q1093" s="63">
        <f t="shared" si="54"/>
        <v>0</v>
      </c>
    </row>
    <row r="1094" spans="9:17" x14ac:dyDescent="0.25">
      <c r="I1094" s="66" t="e">
        <f t="shared" si="52"/>
        <v>#DIV/0!</v>
      </c>
      <c r="J1094" s="63">
        <f>_xlfn.IFNA(VLOOKUP(E1094,'Bijlage ZZP'!B:M,12,FALSE),0)</f>
        <v>0</v>
      </c>
      <c r="K1094" s="63">
        <f>_xlfn.IFNA(VLOOKUP(E1094,'Bijlage VPT'!B:M,12,FALSE),0)</f>
        <v>0</v>
      </c>
      <c r="L1094" s="63">
        <f>_xlfn.IFNA(VLOOKUP(E1094,'Bijlage MPT'!B:N,13,FALSE),0)</f>
        <v>0</v>
      </c>
      <c r="M1094" s="63">
        <f>_xlfn.IFNA(INDEX('Bijlage COT'!C:C,MATCH('Betaald tarief 2024'!E1094,'Bijlage COT'!A:A,0)),0)</f>
        <v>0</v>
      </c>
      <c r="N1094" s="63">
        <f>_xlfn.IFNA(VLOOKUP(E1094,'Bijlage NBF'!B:P,15,FALSE),0)</f>
        <v>0</v>
      </c>
      <c r="O1094" s="63">
        <f>IF(E1094="ZMZ01",I1094/(INDEX('Meerzorg gunning'!C:C,MATCH('Betaald tarief 2024'!A1094,'Meerzorg gunning'!A:A,0))),MAX(J1094:N1094))</f>
        <v>0</v>
      </c>
      <c r="P1094" s="20" t="str">
        <f t="shared" si="53"/>
        <v/>
      </c>
      <c r="Q1094" s="63">
        <f t="shared" si="54"/>
        <v>0</v>
      </c>
    </row>
    <row r="1095" spans="9:17" x14ac:dyDescent="0.25">
      <c r="I1095" s="66" t="e">
        <f t="shared" si="52"/>
        <v>#DIV/0!</v>
      </c>
      <c r="J1095" s="63">
        <f>_xlfn.IFNA(VLOOKUP(E1095,'Bijlage ZZP'!B:M,12,FALSE),0)</f>
        <v>0</v>
      </c>
      <c r="K1095" s="63">
        <f>_xlfn.IFNA(VLOOKUP(E1095,'Bijlage VPT'!B:M,12,FALSE),0)</f>
        <v>0</v>
      </c>
      <c r="L1095" s="63">
        <f>_xlfn.IFNA(VLOOKUP(E1095,'Bijlage MPT'!B:N,13,FALSE),0)</f>
        <v>0</v>
      </c>
      <c r="M1095" s="63">
        <f>_xlfn.IFNA(INDEX('Bijlage COT'!C:C,MATCH('Betaald tarief 2024'!E1095,'Bijlage COT'!A:A,0)),0)</f>
        <v>0</v>
      </c>
      <c r="N1095" s="63">
        <f>_xlfn.IFNA(VLOOKUP(E1095,'Bijlage NBF'!B:P,15,FALSE),0)</f>
        <v>0</v>
      </c>
      <c r="O1095" s="63">
        <f>IF(E1095="ZMZ01",I1095/(INDEX('Meerzorg gunning'!C:C,MATCH('Betaald tarief 2024'!A1095,'Meerzorg gunning'!A:A,0))),MAX(J1095:N1095))</f>
        <v>0</v>
      </c>
      <c r="P1095" s="20" t="str">
        <f t="shared" si="53"/>
        <v/>
      </c>
      <c r="Q1095" s="63">
        <f t="shared" si="54"/>
        <v>0</v>
      </c>
    </row>
    <row r="1096" spans="9:17" x14ac:dyDescent="0.25">
      <c r="I1096" s="66" t="e">
        <f t="shared" si="52"/>
        <v>#DIV/0!</v>
      </c>
      <c r="J1096" s="63">
        <f>_xlfn.IFNA(VLOOKUP(E1096,'Bijlage ZZP'!B:M,12,FALSE),0)</f>
        <v>0</v>
      </c>
      <c r="K1096" s="63">
        <f>_xlfn.IFNA(VLOOKUP(E1096,'Bijlage VPT'!B:M,12,FALSE),0)</f>
        <v>0</v>
      </c>
      <c r="L1096" s="63">
        <f>_xlfn.IFNA(VLOOKUP(E1096,'Bijlage MPT'!B:N,13,FALSE),0)</f>
        <v>0</v>
      </c>
      <c r="M1096" s="63">
        <f>_xlfn.IFNA(INDEX('Bijlage COT'!C:C,MATCH('Betaald tarief 2024'!E1096,'Bijlage COT'!A:A,0)),0)</f>
        <v>0</v>
      </c>
      <c r="N1096" s="63">
        <f>_xlfn.IFNA(VLOOKUP(E1096,'Bijlage NBF'!B:P,15,FALSE),0)</f>
        <v>0</v>
      </c>
      <c r="O1096" s="63">
        <f>IF(E1096="ZMZ01",I1096/(INDEX('Meerzorg gunning'!C:C,MATCH('Betaald tarief 2024'!A1096,'Meerzorg gunning'!A:A,0))),MAX(J1096:N1096))</f>
        <v>0</v>
      </c>
      <c r="P1096" s="20" t="str">
        <f t="shared" si="53"/>
        <v/>
      </c>
      <c r="Q1096" s="63">
        <f t="shared" si="54"/>
        <v>0</v>
      </c>
    </row>
    <row r="1097" spans="9:17" x14ac:dyDescent="0.25">
      <c r="I1097" s="66" t="e">
        <f t="shared" si="52"/>
        <v>#DIV/0!</v>
      </c>
      <c r="J1097" s="63">
        <f>_xlfn.IFNA(VLOOKUP(E1097,'Bijlage ZZP'!B:M,12,FALSE),0)</f>
        <v>0</v>
      </c>
      <c r="K1097" s="63">
        <f>_xlfn.IFNA(VLOOKUP(E1097,'Bijlage VPT'!B:M,12,FALSE),0)</f>
        <v>0</v>
      </c>
      <c r="L1097" s="63">
        <f>_xlfn.IFNA(VLOOKUP(E1097,'Bijlage MPT'!B:N,13,FALSE),0)</f>
        <v>0</v>
      </c>
      <c r="M1097" s="63">
        <f>_xlfn.IFNA(INDEX('Bijlage COT'!C:C,MATCH('Betaald tarief 2024'!E1097,'Bijlage COT'!A:A,0)),0)</f>
        <v>0</v>
      </c>
      <c r="N1097" s="63">
        <f>_xlfn.IFNA(VLOOKUP(E1097,'Bijlage NBF'!B:P,15,FALSE),0)</f>
        <v>0</v>
      </c>
      <c r="O1097" s="63">
        <f>IF(E1097="ZMZ01",I1097/(INDEX('Meerzorg gunning'!C:C,MATCH('Betaald tarief 2024'!A1097,'Meerzorg gunning'!A:A,0))),MAX(J1097:N1097))</f>
        <v>0</v>
      </c>
      <c r="P1097" s="20" t="str">
        <f t="shared" si="53"/>
        <v/>
      </c>
      <c r="Q1097" s="63">
        <f t="shared" si="54"/>
        <v>0</v>
      </c>
    </row>
    <row r="1098" spans="9:17" x14ac:dyDescent="0.25">
      <c r="I1098" s="66" t="e">
        <f t="shared" si="52"/>
        <v>#DIV/0!</v>
      </c>
      <c r="J1098" s="63">
        <f>_xlfn.IFNA(VLOOKUP(E1098,'Bijlage ZZP'!B:M,12,FALSE),0)</f>
        <v>0</v>
      </c>
      <c r="K1098" s="63">
        <f>_xlfn.IFNA(VLOOKUP(E1098,'Bijlage VPT'!B:M,12,FALSE),0)</f>
        <v>0</v>
      </c>
      <c r="L1098" s="63">
        <f>_xlfn.IFNA(VLOOKUP(E1098,'Bijlage MPT'!B:N,13,FALSE),0)</f>
        <v>0</v>
      </c>
      <c r="M1098" s="63">
        <f>_xlfn.IFNA(INDEX('Bijlage COT'!C:C,MATCH('Betaald tarief 2024'!E1098,'Bijlage COT'!A:A,0)),0)</f>
        <v>0</v>
      </c>
      <c r="N1098" s="63">
        <f>_xlfn.IFNA(VLOOKUP(E1098,'Bijlage NBF'!B:P,15,FALSE),0)</f>
        <v>0</v>
      </c>
      <c r="O1098" s="63">
        <f>IF(E1098="ZMZ01",I1098/(INDEX('Meerzorg gunning'!C:C,MATCH('Betaald tarief 2024'!A1098,'Meerzorg gunning'!A:A,0))),MAX(J1098:N1098))</f>
        <v>0</v>
      </c>
      <c r="P1098" s="20" t="str">
        <f t="shared" si="53"/>
        <v/>
      </c>
      <c r="Q1098" s="63">
        <f t="shared" si="54"/>
        <v>0</v>
      </c>
    </row>
    <row r="1099" spans="9:17" x14ac:dyDescent="0.25">
      <c r="I1099" s="66" t="e">
        <f t="shared" si="52"/>
        <v>#DIV/0!</v>
      </c>
      <c r="J1099" s="63">
        <f>_xlfn.IFNA(VLOOKUP(E1099,'Bijlage ZZP'!B:M,12,FALSE),0)</f>
        <v>0</v>
      </c>
      <c r="K1099" s="63">
        <f>_xlfn.IFNA(VLOOKUP(E1099,'Bijlage VPT'!B:M,12,FALSE),0)</f>
        <v>0</v>
      </c>
      <c r="L1099" s="63">
        <f>_xlfn.IFNA(VLOOKUP(E1099,'Bijlage MPT'!B:N,13,FALSE),0)</f>
        <v>0</v>
      </c>
      <c r="M1099" s="63">
        <f>_xlfn.IFNA(INDEX('Bijlage COT'!C:C,MATCH('Betaald tarief 2024'!E1099,'Bijlage COT'!A:A,0)),0)</f>
        <v>0</v>
      </c>
      <c r="N1099" s="63">
        <f>_xlfn.IFNA(VLOOKUP(E1099,'Bijlage NBF'!B:P,15,FALSE),0)</f>
        <v>0</v>
      </c>
      <c r="O1099" s="63">
        <f>IF(E1099="ZMZ01",I1099/(INDEX('Meerzorg gunning'!C:C,MATCH('Betaald tarief 2024'!A1099,'Meerzorg gunning'!A:A,0))),MAX(J1099:N1099))</f>
        <v>0</v>
      </c>
      <c r="P1099" s="20" t="str">
        <f t="shared" si="53"/>
        <v/>
      </c>
      <c r="Q1099" s="63">
        <f t="shared" si="54"/>
        <v>0</v>
      </c>
    </row>
    <row r="1100" spans="9:17" x14ac:dyDescent="0.25">
      <c r="I1100" s="66" t="e">
        <f t="shared" si="52"/>
        <v>#DIV/0!</v>
      </c>
      <c r="J1100" s="63">
        <f>_xlfn.IFNA(VLOOKUP(E1100,'Bijlage ZZP'!B:M,12,FALSE),0)</f>
        <v>0</v>
      </c>
      <c r="K1100" s="63">
        <f>_xlfn.IFNA(VLOOKUP(E1100,'Bijlage VPT'!B:M,12,FALSE),0)</f>
        <v>0</v>
      </c>
      <c r="L1100" s="63">
        <f>_xlfn.IFNA(VLOOKUP(E1100,'Bijlage MPT'!B:N,13,FALSE),0)</f>
        <v>0</v>
      </c>
      <c r="M1100" s="63">
        <f>_xlfn.IFNA(INDEX('Bijlage COT'!C:C,MATCH('Betaald tarief 2024'!E1100,'Bijlage COT'!A:A,0)),0)</f>
        <v>0</v>
      </c>
      <c r="N1100" s="63">
        <f>_xlfn.IFNA(VLOOKUP(E1100,'Bijlage NBF'!B:P,15,FALSE),0)</f>
        <v>0</v>
      </c>
      <c r="O1100" s="63">
        <f>IF(E1100="ZMZ01",I1100/(INDEX('Meerzorg gunning'!C:C,MATCH('Betaald tarief 2024'!A1100,'Meerzorg gunning'!A:A,0))),MAX(J1100:N1100))</f>
        <v>0</v>
      </c>
      <c r="P1100" s="20" t="str">
        <f t="shared" si="53"/>
        <v/>
      </c>
      <c r="Q1100" s="63">
        <f t="shared" si="54"/>
        <v>0</v>
      </c>
    </row>
    <row r="1101" spans="9:17" x14ac:dyDescent="0.25">
      <c r="I1101" s="66" t="e">
        <f t="shared" si="52"/>
        <v>#DIV/0!</v>
      </c>
      <c r="J1101" s="63">
        <f>_xlfn.IFNA(VLOOKUP(E1101,'Bijlage ZZP'!B:M,12,FALSE),0)</f>
        <v>0</v>
      </c>
      <c r="K1101" s="63">
        <f>_xlfn.IFNA(VLOOKUP(E1101,'Bijlage VPT'!B:M,12,FALSE),0)</f>
        <v>0</v>
      </c>
      <c r="L1101" s="63">
        <f>_xlfn.IFNA(VLOOKUP(E1101,'Bijlage MPT'!B:N,13,FALSE),0)</f>
        <v>0</v>
      </c>
      <c r="M1101" s="63">
        <f>_xlfn.IFNA(INDEX('Bijlage COT'!C:C,MATCH('Betaald tarief 2024'!E1101,'Bijlage COT'!A:A,0)),0)</f>
        <v>0</v>
      </c>
      <c r="N1101" s="63">
        <f>_xlfn.IFNA(VLOOKUP(E1101,'Bijlage NBF'!B:P,15,FALSE),0)</f>
        <v>0</v>
      </c>
      <c r="O1101" s="63">
        <f>IF(E1101="ZMZ01",I1101/(INDEX('Meerzorg gunning'!C:C,MATCH('Betaald tarief 2024'!A1101,'Meerzorg gunning'!A:A,0))),MAX(J1101:N1101))</f>
        <v>0</v>
      </c>
      <c r="P1101" s="20" t="str">
        <f t="shared" si="53"/>
        <v/>
      </c>
      <c r="Q1101" s="63">
        <f t="shared" si="54"/>
        <v>0</v>
      </c>
    </row>
    <row r="1102" spans="9:17" x14ac:dyDescent="0.25">
      <c r="I1102" s="66" t="e">
        <f t="shared" si="52"/>
        <v>#DIV/0!</v>
      </c>
      <c r="J1102" s="63">
        <f>_xlfn.IFNA(VLOOKUP(E1102,'Bijlage ZZP'!B:M,12,FALSE),0)</f>
        <v>0</v>
      </c>
      <c r="K1102" s="63">
        <f>_xlfn.IFNA(VLOOKUP(E1102,'Bijlage VPT'!B:M,12,FALSE),0)</f>
        <v>0</v>
      </c>
      <c r="L1102" s="63">
        <f>_xlfn.IFNA(VLOOKUP(E1102,'Bijlage MPT'!B:N,13,FALSE),0)</f>
        <v>0</v>
      </c>
      <c r="M1102" s="63">
        <f>_xlfn.IFNA(INDEX('Bijlage COT'!C:C,MATCH('Betaald tarief 2024'!E1102,'Bijlage COT'!A:A,0)),0)</f>
        <v>0</v>
      </c>
      <c r="N1102" s="63">
        <f>_xlfn.IFNA(VLOOKUP(E1102,'Bijlage NBF'!B:P,15,FALSE),0)</f>
        <v>0</v>
      </c>
      <c r="O1102" s="63">
        <f>IF(E1102="ZMZ01",I1102/(INDEX('Meerzorg gunning'!C:C,MATCH('Betaald tarief 2024'!A1102,'Meerzorg gunning'!A:A,0))),MAX(J1102:N1102))</f>
        <v>0</v>
      </c>
      <c r="P1102" s="20" t="str">
        <f t="shared" si="53"/>
        <v/>
      </c>
      <c r="Q1102" s="63">
        <f t="shared" si="54"/>
        <v>0</v>
      </c>
    </row>
    <row r="1103" spans="9:17" x14ac:dyDescent="0.25">
      <c r="I1103" s="66" t="e">
        <f t="shared" si="52"/>
        <v>#DIV/0!</v>
      </c>
      <c r="J1103" s="63">
        <f>_xlfn.IFNA(VLOOKUP(E1103,'Bijlage ZZP'!B:M,12,FALSE),0)</f>
        <v>0</v>
      </c>
      <c r="K1103" s="63">
        <f>_xlfn.IFNA(VLOOKUP(E1103,'Bijlage VPT'!B:M,12,FALSE),0)</f>
        <v>0</v>
      </c>
      <c r="L1103" s="63">
        <f>_xlfn.IFNA(VLOOKUP(E1103,'Bijlage MPT'!B:N,13,FALSE),0)</f>
        <v>0</v>
      </c>
      <c r="M1103" s="63">
        <f>_xlfn.IFNA(INDEX('Bijlage COT'!C:C,MATCH('Betaald tarief 2024'!E1103,'Bijlage COT'!A:A,0)),0)</f>
        <v>0</v>
      </c>
      <c r="N1103" s="63">
        <f>_xlfn.IFNA(VLOOKUP(E1103,'Bijlage NBF'!B:P,15,FALSE),0)</f>
        <v>0</v>
      </c>
      <c r="O1103" s="63">
        <f>IF(E1103="ZMZ01",I1103/(INDEX('Meerzorg gunning'!C:C,MATCH('Betaald tarief 2024'!A1103,'Meerzorg gunning'!A:A,0))),MAX(J1103:N1103))</f>
        <v>0</v>
      </c>
      <c r="P1103" s="20" t="str">
        <f t="shared" si="53"/>
        <v/>
      </c>
      <c r="Q1103" s="63">
        <f t="shared" si="54"/>
        <v>0</v>
      </c>
    </row>
    <row r="1104" spans="9:17" x14ac:dyDescent="0.25">
      <c r="I1104" s="66" t="e">
        <f t="shared" si="52"/>
        <v>#DIV/0!</v>
      </c>
      <c r="J1104" s="63">
        <f>_xlfn.IFNA(VLOOKUP(E1104,'Bijlage ZZP'!B:M,12,FALSE),0)</f>
        <v>0</v>
      </c>
      <c r="K1104" s="63">
        <f>_xlfn.IFNA(VLOOKUP(E1104,'Bijlage VPT'!B:M,12,FALSE),0)</f>
        <v>0</v>
      </c>
      <c r="L1104" s="63">
        <f>_xlfn.IFNA(VLOOKUP(E1104,'Bijlage MPT'!B:N,13,FALSE),0)</f>
        <v>0</v>
      </c>
      <c r="M1104" s="63">
        <f>_xlfn.IFNA(INDEX('Bijlage COT'!C:C,MATCH('Betaald tarief 2024'!E1104,'Bijlage COT'!A:A,0)),0)</f>
        <v>0</v>
      </c>
      <c r="N1104" s="63">
        <f>_xlfn.IFNA(VLOOKUP(E1104,'Bijlage NBF'!B:P,15,FALSE),0)</f>
        <v>0</v>
      </c>
      <c r="O1104" s="63">
        <f>IF(E1104="ZMZ01",I1104/(INDEX('Meerzorg gunning'!C:C,MATCH('Betaald tarief 2024'!A1104,'Meerzorg gunning'!A:A,0))),MAX(J1104:N1104))</f>
        <v>0</v>
      </c>
      <c r="P1104" s="20" t="str">
        <f t="shared" si="53"/>
        <v/>
      </c>
      <c r="Q1104" s="63">
        <f t="shared" si="54"/>
        <v>0</v>
      </c>
    </row>
    <row r="1105" spans="9:17" x14ac:dyDescent="0.25">
      <c r="I1105" s="66" t="e">
        <f t="shared" si="52"/>
        <v>#DIV/0!</v>
      </c>
      <c r="J1105" s="63">
        <f>_xlfn.IFNA(VLOOKUP(E1105,'Bijlage ZZP'!B:M,12,FALSE),0)</f>
        <v>0</v>
      </c>
      <c r="K1105" s="63">
        <f>_xlfn.IFNA(VLOOKUP(E1105,'Bijlage VPT'!B:M,12,FALSE),0)</f>
        <v>0</v>
      </c>
      <c r="L1105" s="63">
        <f>_xlfn.IFNA(VLOOKUP(E1105,'Bijlage MPT'!B:N,13,FALSE),0)</f>
        <v>0</v>
      </c>
      <c r="M1105" s="63">
        <f>_xlfn.IFNA(INDEX('Bijlage COT'!C:C,MATCH('Betaald tarief 2024'!E1105,'Bijlage COT'!A:A,0)),0)</f>
        <v>0</v>
      </c>
      <c r="N1105" s="63">
        <f>_xlfn.IFNA(VLOOKUP(E1105,'Bijlage NBF'!B:P,15,FALSE),0)</f>
        <v>0</v>
      </c>
      <c r="O1105" s="63">
        <f>IF(E1105="ZMZ01",I1105/(INDEX('Meerzorg gunning'!C:C,MATCH('Betaald tarief 2024'!A1105,'Meerzorg gunning'!A:A,0))),MAX(J1105:N1105))</f>
        <v>0</v>
      </c>
      <c r="P1105" s="20" t="str">
        <f t="shared" si="53"/>
        <v/>
      </c>
      <c r="Q1105" s="63">
        <f t="shared" si="54"/>
        <v>0</v>
      </c>
    </row>
    <row r="1106" spans="9:17" x14ac:dyDescent="0.25">
      <c r="I1106" s="66" t="e">
        <f t="shared" si="52"/>
        <v>#DIV/0!</v>
      </c>
      <c r="J1106" s="63">
        <f>_xlfn.IFNA(VLOOKUP(E1106,'Bijlage ZZP'!B:M,12,FALSE),0)</f>
        <v>0</v>
      </c>
      <c r="K1106" s="63">
        <f>_xlfn.IFNA(VLOOKUP(E1106,'Bijlage VPT'!B:M,12,FALSE),0)</f>
        <v>0</v>
      </c>
      <c r="L1106" s="63">
        <f>_xlfn.IFNA(VLOOKUP(E1106,'Bijlage MPT'!B:N,13,FALSE),0)</f>
        <v>0</v>
      </c>
      <c r="M1106" s="63">
        <f>_xlfn.IFNA(INDEX('Bijlage COT'!C:C,MATCH('Betaald tarief 2024'!E1106,'Bijlage COT'!A:A,0)),0)</f>
        <v>0</v>
      </c>
      <c r="N1106" s="63">
        <f>_xlfn.IFNA(VLOOKUP(E1106,'Bijlage NBF'!B:P,15,FALSE),0)</f>
        <v>0</v>
      </c>
      <c r="O1106" s="63">
        <f>IF(E1106="ZMZ01",I1106/(INDEX('Meerzorg gunning'!C:C,MATCH('Betaald tarief 2024'!A1106,'Meerzorg gunning'!A:A,0))),MAX(J1106:N1106))</f>
        <v>0</v>
      </c>
      <c r="P1106" s="20" t="str">
        <f t="shared" si="53"/>
        <v/>
      </c>
      <c r="Q1106" s="63">
        <f t="shared" si="54"/>
        <v>0</v>
      </c>
    </row>
    <row r="1107" spans="9:17" x14ac:dyDescent="0.25">
      <c r="I1107" s="66" t="e">
        <f t="shared" si="52"/>
        <v>#DIV/0!</v>
      </c>
      <c r="J1107" s="63">
        <f>_xlfn.IFNA(VLOOKUP(E1107,'Bijlage ZZP'!B:M,12,FALSE),0)</f>
        <v>0</v>
      </c>
      <c r="K1107" s="63">
        <f>_xlfn.IFNA(VLOOKUP(E1107,'Bijlage VPT'!B:M,12,FALSE),0)</f>
        <v>0</v>
      </c>
      <c r="L1107" s="63">
        <f>_xlfn.IFNA(VLOOKUP(E1107,'Bijlage MPT'!B:N,13,FALSE),0)</f>
        <v>0</v>
      </c>
      <c r="M1107" s="63">
        <f>_xlfn.IFNA(INDEX('Bijlage COT'!C:C,MATCH('Betaald tarief 2024'!E1107,'Bijlage COT'!A:A,0)),0)</f>
        <v>0</v>
      </c>
      <c r="N1107" s="63">
        <f>_xlfn.IFNA(VLOOKUP(E1107,'Bijlage NBF'!B:P,15,FALSE),0)</f>
        <v>0</v>
      </c>
      <c r="O1107" s="63">
        <f>IF(E1107="ZMZ01",I1107/(INDEX('Meerzorg gunning'!C:C,MATCH('Betaald tarief 2024'!A1107,'Meerzorg gunning'!A:A,0))),MAX(J1107:N1107))</f>
        <v>0</v>
      </c>
      <c r="P1107" s="20" t="str">
        <f t="shared" si="53"/>
        <v/>
      </c>
      <c r="Q1107" s="63">
        <f t="shared" si="54"/>
        <v>0</v>
      </c>
    </row>
    <row r="1108" spans="9:17" x14ac:dyDescent="0.25">
      <c r="I1108" s="66" t="e">
        <f t="shared" si="52"/>
        <v>#DIV/0!</v>
      </c>
      <c r="J1108" s="63">
        <f>_xlfn.IFNA(VLOOKUP(E1108,'Bijlage ZZP'!B:M,12,FALSE),0)</f>
        <v>0</v>
      </c>
      <c r="K1108" s="63">
        <f>_xlfn.IFNA(VLOOKUP(E1108,'Bijlage VPT'!B:M,12,FALSE),0)</f>
        <v>0</v>
      </c>
      <c r="L1108" s="63">
        <f>_xlfn.IFNA(VLOOKUP(E1108,'Bijlage MPT'!B:N,13,FALSE),0)</f>
        <v>0</v>
      </c>
      <c r="M1108" s="63">
        <f>_xlfn.IFNA(INDEX('Bijlage COT'!C:C,MATCH('Betaald tarief 2024'!E1108,'Bijlage COT'!A:A,0)),0)</f>
        <v>0</v>
      </c>
      <c r="N1108" s="63">
        <f>_xlfn.IFNA(VLOOKUP(E1108,'Bijlage NBF'!B:P,15,FALSE),0)</f>
        <v>0</v>
      </c>
      <c r="O1108" s="63">
        <f>IF(E1108="ZMZ01",I1108/(INDEX('Meerzorg gunning'!C:C,MATCH('Betaald tarief 2024'!A1108,'Meerzorg gunning'!A:A,0))),MAX(J1108:N1108))</f>
        <v>0</v>
      </c>
      <c r="P1108" s="20" t="str">
        <f t="shared" si="53"/>
        <v/>
      </c>
      <c r="Q1108" s="63">
        <f t="shared" si="54"/>
        <v>0</v>
      </c>
    </row>
    <row r="1109" spans="9:17" x14ac:dyDescent="0.25">
      <c r="I1109" s="66" t="e">
        <f t="shared" si="52"/>
        <v>#DIV/0!</v>
      </c>
      <c r="J1109" s="63">
        <f>_xlfn.IFNA(VLOOKUP(E1109,'Bijlage ZZP'!B:M,12,FALSE),0)</f>
        <v>0</v>
      </c>
      <c r="K1109" s="63">
        <f>_xlfn.IFNA(VLOOKUP(E1109,'Bijlage VPT'!B:M,12,FALSE),0)</f>
        <v>0</v>
      </c>
      <c r="L1109" s="63">
        <f>_xlfn.IFNA(VLOOKUP(E1109,'Bijlage MPT'!B:N,13,FALSE),0)</f>
        <v>0</v>
      </c>
      <c r="M1109" s="63">
        <f>_xlfn.IFNA(INDEX('Bijlage COT'!C:C,MATCH('Betaald tarief 2024'!E1109,'Bijlage COT'!A:A,0)),0)</f>
        <v>0</v>
      </c>
      <c r="N1109" s="63">
        <f>_xlfn.IFNA(VLOOKUP(E1109,'Bijlage NBF'!B:P,15,FALSE),0)</f>
        <v>0</v>
      </c>
      <c r="O1109" s="63">
        <f>IF(E1109="ZMZ01",I1109/(INDEX('Meerzorg gunning'!C:C,MATCH('Betaald tarief 2024'!A1109,'Meerzorg gunning'!A:A,0))),MAX(J1109:N1109))</f>
        <v>0</v>
      </c>
      <c r="P1109" s="20" t="str">
        <f t="shared" si="53"/>
        <v/>
      </c>
      <c r="Q1109" s="63">
        <f t="shared" si="54"/>
        <v>0</v>
      </c>
    </row>
    <row r="1110" spans="9:17" x14ac:dyDescent="0.25">
      <c r="I1110" s="66" t="e">
        <f t="shared" si="52"/>
        <v>#DIV/0!</v>
      </c>
      <c r="J1110" s="63">
        <f>_xlfn.IFNA(VLOOKUP(E1110,'Bijlage ZZP'!B:M,12,FALSE),0)</f>
        <v>0</v>
      </c>
      <c r="K1110" s="63">
        <f>_xlfn.IFNA(VLOOKUP(E1110,'Bijlage VPT'!B:M,12,FALSE),0)</f>
        <v>0</v>
      </c>
      <c r="L1110" s="63">
        <f>_xlfn.IFNA(VLOOKUP(E1110,'Bijlage MPT'!B:N,13,FALSE),0)</f>
        <v>0</v>
      </c>
      <c r="M1110" s="63">
        <f>_xlfn.IFNA(INDEX('Bijlage COT'!C:C,MATCH('Betaald tarief 2024'!E1110,'Bijlage COT'!A:A,0)),0)</f>
        <v>0</v>
      </c>
      <c r="N1110" s="63">
        <f>_xlfn.IFNA(VLOOKUP(E1110,'Bijlage NBF'!B:P,15,FALSE),0)</f>
        <v>0</v>
      </c>
      <c r="O1110" s="63">
        <f>IF(E1110="ZMZ01",I1110/(INDEX('Meerzorg gunning'!C:C,MATCH('Betaald tarief 2024'!A1110,'Meerzorg gunning'!A:A,0))),MAX(J1110:N1110))</f>
        <v>0</v>
      </c>
      <c r="P1110" s="20" t="str">
        <f t="shared" si="53"/>
        <v/>
      </c>
      <c r="Q1110" s="63">
        <f t="shared" si="54"/>
        <v>0</v>
      </c>
    </row>
    <row r="1111" spans="9:17" x14ac:dyDescent="0.25">
      <c r="I1111" s="66" t="e">
        <f t="shared" si="52"/>
        <v>#DIV/0!</v>
      </c>
      <c r="J1111" s="63">
        <f>_xlfn.IFNA(VLOOKUP(E1111,'Bijlage ZZP'!B:M,12,FALSE),0)</f>
        <v>0</v>
      </c>
      <c r="K1111" s="63">
        <f>_xlfn.IFNA(VLOOKUP(E1111,'Bijlage VPT'!B:M,12,FALSE),0)</f>
        <v>0</v>
      </c>
      <c r="L1111" s="63">
        <f>_xlfn.IFNA(VLOOKUP(E1111,'Bijlage MPT'!B:N,13,FALSE),0)</f>
        <v>0</v>
      </c>
      <c r="M1111" s="63">
        <f>_xlfn.IFNA(INDEX('Bijlage COT'!C:C,MATCH('Betaald tarief 2024'!E1111,'Bijlage COT'!A:A,0)),0)</f>
        <v>0</v>
      </c>
      <c r="N1111" s="63">
        <f>_xlfn.IFNA(VLOOKUP(E1111,'Bijlage NBF'!B:P,15,FALSE),0)</f>
        <v>0</v>
      </c>
      <c r="O1111" s="63">
        <f>IF(E1111="ZMZ01",I1111/(INDEX('Meerzorg gunning'!C:C,MATCH('Betaald tarief 2024'!A1111,'Meerzorg gunning'!A:A,0))),MAX(J1111:N1111))</f>
        <v>0</v>
      </c>
      <c r="P1111" s="20" t="str">
        <f t="shared" si="53"/>
        <v/>
      </c>
      <c r="Q1111" s="63">
        <f t="shared" si="54"/>
        <v>0</v>
      </c>
    </row>
    <row r="1112" spans="9:17" x14ac:dyDescent="0.25">
      <c r="I1112" s="66" t="e">
        <f t="shared" si="52"/>
        <v>#DIV/0!</v>
      </c>
      <c r="J1112" s="63">
        <f>_xlfn.IFNA(VLOOKUP(E1112,'Bijlage ZZP'!B:M,12,FALSE),0)</f>
        <v>0</v>
      </c>
      <c r="K1112" s="63">
        <f>_xlfn.IFNA(VLOOKUP(E1112,'Bijlage VPT'!B:M,12,FALSE),0)</f>
        <v>0</v>
      </c>
      <c r="L1112" s="63">
        <f>_xlfn.IFNA(VLOOKUP(E1112,'Bijlage MPT'!B:N,13,FALSE),0)</f>
        <v>0</v>
      </c>
      <c r="M1112" s="63">
        <f>_xlfn.IFNA(INDEX('Bijlage COT'!C:C,MATCH('Betaald tarief 2024'!E1112,'Bijlage COT'!A:A,0)),0)</f>
        <v>0</v>
      </c>
      <c r="N1112" s="63">
        <f>_xlfn.IFNA(VLOOKUP(E1112,'Bijlage NBF'!B:P,15,FALSE),0)</f>
        <v>0</v>
      </c>
      <c r="O1112" s="63">
        <f>IF(E1112="ZMZ01",I1112/(INDEX('Meerzorg gunning'!C:C,MATCH('Betaald tarief 2024'!A1112,'Meerzorg gunning'!A:A,0))),MAX(J1112:N1112))</f>
        <v>0</v>
      </c>
      <c r="P1112" s="20" t="str">
        <f t="shared" si="53"/>
        <v/>
      </c>
      <c r="Q1112" s="63">
        <f t="shared" si="54"/>
        <v>0</v>
      </c>
    </row>
    <row r="1113" spans="9:17" x14ac:dyDescent="0.25">
      <c r="I1113" s="66" t="e">
        <f t="shared" si="52"/>
        <v>#DIV/0!</v>
      </c>
      <c r="J1113" s="63">
        <f>_xlfn.IFNA(VLOOKUP(E1113,'Bijlage ZZP'!B:M,12,FALSE),0)</f>
        <v>0</v>
      </c>
      <c r="K1113" s="63">
        <f>_xlfn.IFNA(VLOOKUP(E1113,'Bijlage VPT'!B:M,12,FALSE),0)</f>
        <v>0</v>
      </c>
      <c r="L1113" s="63">
        <f>_xlfn.IFNA(VLOOKUP(E1113,'Bijlage MPT'!B:N,13,FALSE),0)</f>
        <v>0</v>
      </c>
      <c r="M1113" s="63">
        <f>_xlfn.IFNA(INDEX('Bijlage COT'!C:C,MATCH('Betaald tarief 2024'!E1113,'Bijlage COT'!A:A,0)),0)</f>
        <v>0</v>
      </c>
      <c r="N1113" s="63">
        <f>_xlfn.IFNA(VLOOKUP(E1113,'Bijlage NBF'!B:P,15,FALSE),0)</f>
        <v>0</v>
      </c>
      <c r="O1113" s="63">
        <f>IF(E1113="ZMZ01",I1113/(INDEX('Meerzorg gunning'!C:C,MATCH('Betaald tarief 2024'!A1113,'Meerzorg gunning'!A:A,0))),MAX(J1113:N1113))</f>
        <v>0</v>
      </c>
      <c r="P1113" s="20" t="str">
        <f t="shared" si="53"/>
        <v/>
      </c>
      <c r="Q1113" s="63">
        <f t="shared" si="54"/>
        <v>0</v>
      </c>
    </row>
    <row r="1114" spans="9:17" x14ac:dyDescent="0.25">
      <c r="I1114" s="66" t="e">
        <f t="shared" si="52"/>
        <v>#DIV/0!</v>
      </c>
      <c r="J1114" s="63">
        <f>_xlfn.IFNA(VLOOKUP(E1114,'Bijlage ZZP'!B:M,12,FALSE),0)</f>
        <v>0</v>
      </c>
      <c r="K1114" s="63">
        <f>_xlfn.IFNA(VLOOKUP(E1114,'Bijlage VPT'!B:M,12,FALSE),0)</f>
        <v>0</v>
      </c>
      <c r="L1114" s="63">
        <f>_xlfn.IFNA(VLOOKUP(E1114,'Bijlage MPT'!B:N,13,FALSE),0)</f>
        <v>0</v>
      </c>
      <c r="M1114" s="63">
        <f>_xlfn.IFNA(INDEX('Bijlage COT'!C:C,MATCH('Betaald tarief 2024'!E1114,'Bijlage COT'!A:A,0)),0)</f>
        <v>0</v>
      </c>
      <c r="N1114" s="63">
        <f>_xlfn.IFNA(VLOOKUP(E1114,'Bijlage NBF'!B:P,15,FALSE),0)</f>
        <v>0</v>
      </c>
      <c r="O1114" s="63">
        <f>IF(E1114="ZMZ01",I1114/(INDEX('Meerzorg gunning'!C:C,MATCH('Betaald tarief 2024'!A1114,'Meerzorg gunning'!A:A,0))),MAX(J1114:N1114))</f>
        <v>0</v>
      </c>
      <c r="P1114" s="20" t="str">
        <f t="shared" si="53"/>
        <v/>
      </c>
      <c r="Q1114" s="63">
        <f t="shared" si="54"/>
        <v>0</v>
      </c>
    </row>
    <row r="1115" spans="9:17" x14ac:dyDescent="0.25">
      <c r="I1115" s="66" t="e">
        <f t="shared" si="52"/>
        <v>#DIV/0!</v>
      </c>
      <c r="J1115" s="63">
        <f>_xlfn.IFNA(VLOOKUP(E1115,'Bijlage ZZP'!B:M,12,FALSE),0)</f>
        <v>0</v>
      </c>
      <c r="K1115" s="63">
        <f>_xlfn.IFNA(VLOOKUP(E1115,'Bijlage VPT'!B:M,12,FALSE),0)</f>
        <v>0</v>
      </c>
      <c r="L1115" s="63">
        <f>_xlfn.IFNA(VLOOKUP(E1115,'Bijlage MPT'!B:N,13,FALSE),0)</f>
        <v>0</v>
      </c>
      <c r="M1115" s="63">
        <f>_xlfn.IFNA(INDEX('Bijlage COT'!C:C,MATCH('Betaald tarief 2024'!E1115,'Bijlage COT'!A:A,0)),0)</f>
        <v>0</v>
      </c>
      <c r="N1115" s="63">
        <f>_xlfn.IFNA(VLOOKUP(E1115,'Bijlage NBF'!B:P,15,FALSE),0)</f>
        <v>0</v>
      </c>
      <c r="O1115" s="63">
        <f>IF(E1115="ZMZ01",I1115/(INDEX('Meerzorg gunning'!C:C,MATCH('Betaald tarief 2024'!A1115,'Meerzorg gunning'!A:A,0))),MAX(J1115:N1115))</f>
        <v>0</v>
      </c>
      <c r="P1115" s="20" t="str">
        <f t="shared" si="53"/>
        <v/>
      </c>
      <c r="Q1115" s="63">
        <f t="shared" si="54"/>
        <v>0</v>
      </c>
    </row>
    <row r="1116" spans="9:17" x14ac:dyDescent="0.25">
      <c r="I1116" s="66" t="e">
        <f t="shared" si="52"/>
        <v>#DIV/0!</v>
      </c>
      <c r="J1116" s="63">
        <f>_xlfn.IFNA(VLOOKUP(E1116,'Bijlage ZZP'!B:M,12,FALSE),0)</f>
        <v>0</v>
      </c>
      <c r="K1116" s="63">
        <f>_xlfn.IFNA(VLOOKUP(E1116,'Bijlage VPT'!B:M,12,FALSE),0)</f>
        <v>0</v>
      </c>
      <c r="L1116" s="63">
        <f>_xlfn.IFNA(VLOOKUP(E1116,'Bijlage MPT'!B:N,13,FALSE),0)</f>
        <v>0</v>
      </c>
      <c r="M1116" s="63">
        <f>_xlfn.IFNA(INDEX('Bijlage COT'!C:C,MATCH('Betaald tarief 2024'!E1116,'Bijlage COT'!A:A,0)),0)</f>
        <v>0</v>
      </c>
      <c r="N1116" s="63">
        <f>_xlfn.IFNA(VLOOKUP(E1116,'Bijlage NBF'!B:P,15,FALSE),0)</f>
        <v>0</v>
      </c>
      <c r="O1116" s="63">
        <f>IF(E1116="ZMZ01",I1116/(INDEX('Meerzorg gunning'!C:C,MATCH('Betaald tarief 2024'!A1116,'Meerzorg gunning'!A:A,0))),MAX(J1116:N1116))</f>
        <v>0</v>
      </c>
      <c r="P1116" s="20" t="str">
        <f t="shared" si="53"/>
        <v/>
      </c>
      <c r="Q1116" s="63">
        <f t="shared" si="54"/>
        <v>0</v>
      </c>
    </row>
    <row r="1117" spans="9:17" x14ac:dyDescent="0.25">
      <c r="I1117" s="66" t="e">
        <f t="shared" si="52"/>
        <v>#DIV/0!</v>
      </c>
      <c r="J1117" s="63">
        <f>_xlfn.IFNA(VLOOKUP(E1117,'Bijlage ZZP'!B:M,12,FALSE),0)</f>
        <v>0</v>
      </c>
      <c r="K1117" s="63">
        <f>_xlfn.IFNA(VLOOKUP(E1117,'Bijlage VPT'!B:M,12,FALSE),0)</f>
        <v>0</v>
      </c>
      <c r="L1117" s="63">
        <f>_xlfn.IFNA(VLOOKUP(E1117,'Bijlage MPT'!B:N,13,FALSE),0)</f>
        <v>0</v>
      </c>
      <c r="M1117" s="63">
        <f>_xlfn.IFNA(INDEX('Bijlage COT'!C:C,MATCH('Betaald tarief 2024'!E1117,'Bijlage COT'!A:A,0)),0)</f>
        <v>0</v>
      </c>
      <c r="N1117" s="63">
        <f>_xlfn.IFNA(VLOOKUP(E1117,'Bijlage NBF'!B:P,15,FALSE),0)</f>
        <v>0</v>
      </c>
      <c r="O1117" s="63">
        <f>IF(E1117="ZMZ01",I1117/(INDEX('Meerzorg gunning'!C:C,MATCH('Betaald tarief 2024'!A1117,'Meerzorg gunning'!A:A,0))),MAX(J1117:N1117))</f>
        <v>0</v>
      </c>
      <c r="P1117" s="20" t="str">
        <f t="shared" si="53"/>
        <v/>
      </c>
      <c r="Q1117" s="63">
        <f t="shared" si="54"/>
        <v>0</v>
      </c>
    </row>
    <row r="1118" spans="9:17" x14ac:dyDescent="0.25">
      <c r="I1118" s="66" t="e">
        <f t="shared" si="52"/>
        <v>#DIV/0!</v>
      </c>
      <c r="J1118" s="63">
        <f>_xlfn.IFNA(VLOOKUP(E1118,'Bijlage ZZP'!B:M,12,FALSE),0)</f>
        <v>0</v>
      </c>
      <c r="K1118" s="63">
        <f>_xlfn.IFNA(VLOOKUP(E1118,'Bijlage VPT'!B:M,12,FALSE),0)</f>
        <v>0</v>
      </c>
      <c r="L1118" s="63">
        <f>_xlfn.IFNA(VLOOKUP(E1118,'Bijlage MPT'!B:N,13,FALSE),0)</f>
        <v>0</v>
      </c>
      <c r="M1118" s="63">
        <f>_xlfn.IFNA(INDEX('Bijlage COT'!C:C,MATCH('Betaald tarief 2024'!E1118,'Bijlage COT'!A:A,0)),0)</f>
        <v>0</v>
      </c>
      <c r="N1118" s="63">
        <f>_xlfn.IFNA(VLOOKUP(E1118,'Bijlage NBF'!B:P,15,FALSE),0)</f>
        <v>0</v>
      </c>
      <c r="O1118" s="63">
        <f>IF(E1118="ZMZ01",I1118/(INDEX('Meerzorg gunning'!C:C,MATCH('Betaald tarief 2024'!A1118,'Meerzorg gunning'!A:A,0))),MAX(J1118:N1118))</f>
        <v>0</v>
      </c>
      <c r="P1118" s="20" t="str">
        <f t="shared" si="53"/>
        <v/>
      </c>
      <c r="Q1118" s="63">
        <f t="shared" si="54"/>
        <v>0</v>
      </c>
    </row>
    <row r="1119" spans="9:17" x14ac:dyDescent="0.25">
      <c r="I1119" s="66" t="e">
        <f t="shared" si="52"/>
        <v>#DIV/0!</v>
      </c>
      <c r="J1119" s="63">
        <f>_xlfn.IFNA(VLOOKUP(E1119,'Bijlage ZZP'!B:M,12,FALSE),0)</f>
        <v>0</v>
      </c>
      <c r="K1119" s="63">
        <f>_xlfn.IFNA(VLOOKUP(E1119,'Bijlage VPT'!B:M,12,FALSE),0)</f>
        <v>0</v>
      </c>
      <c r="L1119" s="63">
        <f>_xlfn.IFNA(VLOOKUP(E1119,'Bijlage MPT'!B:N,13,FALSE),0)</f>
        <v>0</v>
      </c>
      <c r="M1119" s="63">
        <f>_xlfn.IFNA(INDEX('Bijlage COT'!C:C,MATCH('Betaald tarief 2024'!E1119,'Bijlage COT'!A:A,0)),0)</f>
        <v>0</v>
      </c>
      <c r="N1119" s="63">
        <f>_xlfn.IFNA(VLOOKUP(E1119,'Bijlage NBF'!B:P,15,FALSE),0)</f>
        <v>0</v>
      </c>
      <c r="O1119" s="63">
        <f>IF(E1119="ZMZ01",I1119/(INDEX('Meerzorg gunning'!C:C,MATCH('Betaald tarief 2024'!A1119,'Meerzorg gunning'!A:A,0))),MAX(J1119:N1119))</f>
        <v>0</v>
      </c>
      <c r="P1119" s="20" t="str">
        <f t="shared" si="53"/>
        <v/>
      </c>
      <c r="Q1119" s="63">
        <f t="shared" si="54"/>
        <v>0</v>
      </c>
    </row>
    <row r="1120" spans="9:17" x14ac:dyDescent="0.25">
      <c r="I1120" s="66" t="e">
        <f t="shared" si="52"/>
        <v>#DIV/0!</v>
      </c>
      <c r="J1120" s="63">
        <f>_xlfn.IFNA(VLOOKUP(E1120,'Bijlage ZZP'!B:M,12,FALSE),0)</f>
        <v>0</v>
      </c>
      <c r="K1120" s="63">
        <f>_xlfn.IFNA(VLOOKUP(E1120,'Bijlage VPT'!B:M,12,FALSE),0)</f>
        <v>0</v>
      </c>
      <c r="L1120" s="63">
        <f>_xlfn.IFNA(VLOOKUP(E1120,'Bijlage MPT'!B:N,13,FALSE),0)</f>
        <v>0</v>
      </c>
      <c r="M1120" s="63">
        <f>_xlfn.IFNA(INDEX('Bijlage COT'!C:C,MATCH('Betaald tarief 2024'!E1120,'Bijlage COT'!A:A,0)),0)</f>
        <v>0</v>
      </c>
      <c r="N1120" s="63">
        <f>_xlfn.IFNA(VLOOKUP(E1120,'Bijlage NBF'!B:P,15,FALSE),0)</f>
        <v>0</v>
      </c>
      <c r="O1120" s="63">
        <f>IF(E1120="ZMZ01",I1120/(INDEX('Meerzorg gunning'!C:C,MATCH('Betaald tarief 2024'!A1120,'Meerzorg gunning'!A:A,0))),MAX(J1120:N1120))</f>
        <v>0</v>
      </c>
      <c r="P1120" s="20" t="str">
        <f t="shared" si="53"/>
        <v/>
      </c>
      <c r="Q1120" s="63">
        <f t="shared" si="54"/>
        <v>0</v>
      </c>
    </row>
    <row r="1121" spans="9:17" x14ac:dyDescent="0.25">
      <c r="I1121" s="66" t="e">
        <f t="shared" si="52"/>
        <v>#DIV/0!</v>
      </c>
      <c r="J1121" s="63">
        <f>_xlfn.IFNA(VLOOKUP(E1121,'Bijlage ZZP'!B:M,12,FALSE),0)</f>
        <v>0</v>
      </c>
      <c r="K1121" s="63">
        <f>_xlfn.IFNA(VLOOKUP(E1121,'Bijlage VPT'!B:M,12,FALSE),0)</f>
        <v>0</v>
      </c>
      <c r="L1121" s="63">
        <f>_xlfn.IFNA(VLOOKUP(E1121,'Bijlage MPT'!B:N,13,FALSE),0)</f>
        <v>0</v>
      </c>
      <c r="M1121" s="63">
        <f>_xlfn.IFNA(INDEX('Bijlage COT'!C:C,MATCH('Betaald tarief 2024'!E1121,'Bijlage COT'!A:A,0)),0)</f>
        <v>0</v>
      </c>
      <c r="N1121" s="63">
        <f>_xlfn.IFNA(VLOOKUP(E1121,'Bijlage NBF'!B:P,15,FALSE),0)</f>
        <v>0</v>
      </c>
      <c r="O1121" s="63">
        <f>IF(E1121="ZMZ01",I1121/(INDEX('Meerzorg gunning'!C:C,MATCH('Betaald tarief 2024'!A1121,'Meerzorg gunning'!A:A,0))),MAX(J1121:N1121))</f>
        <v>0</v>
      </c>
      <c r="P1121" s="20" t="str">
        <f t="shared" si="53"/>
        <v/>
      </c>
      <c r="Q1121" s="63">
        <f t="shared" si="54"/>
        <v>0</v>
      </c>
    </row>
    <row r="1122" spans="9:17" x14ac:dyDescent="0.25">
      <c r="I1122" s="66" t="e">
        <f t="shared" si="52"/>
        <v>#DIV/0!</v>
      </c>
      <c r="J1122" s="63">
        <f>_xlfn.IFNA(VLOOKUP(E1122,'Bijlage ZZP'!B:M,12,FALSE),0)</f>
        <v>0</v>
      </c>
      <c r="K1122" s="63">
        <f>_xlfn.IFNA(VLOOKUP(E1122,'Bijlage VPT'!B:M,12,FALSE),0)</f>
        <v>0</v>
      </c>
      <c r="L1122" s="63">
        <f>_xlfn.IFNA(VLOOKUP(E1122,'Bijlage MPT'!B:N,13,FALSE),0)</f>
        <v>0</v>
      </c>
      <c r="M1122" s="63">
        <f>_xlfn.IFNA(INDEX('Bijlage COT'!C:C,MATCH('Betaald tarief 2024'!E1122,'Bijlage COT'!A:A,0)),0)</f>
        <v>0</v>
      </c>
      <c r="N1122" s="63">
        <f>_xlfn.IFNA(VLOOKUP(E1122,'Bijlage NBF'!B:P,15,FALSE),0)</f>
        <v>0</v>
      </c>
      <c r="O1122" s="63">
        <f>IF(E1122="ZMZ01",I1122/(INDEX('Meerzorg gunning'!C:C,MATCH('Betaald tarief 2024'!A1122,'Meerzorg gunning'!A:A,0))),MAX(J1122:N1122))</f>
        <v>0</v>
      </c>
      <c r="P1122" s="20" t="str">
        <f t="shared" si="53"/>
        <v/>
      </c>
      <c r="Q1122" s="63">
        <f t="shared" si="54"/>
        <v>0</v>
      </c>
    </row>
    <row r="1123" spans="9:17" x14ac:dyDescent="0.25">
      <c r="I1123" s="66" t="e">
        <f t="shared" si="52"/>
        <v>#DIV/0!</v>
      </c>
      <c r="J1123" s="63">
        <f>_xlfn.IFNA(VLOOKUP(E1123,'Bijlage ZZP'!B:M,12,FALSE),0)</f>
        <v>0</v>
      </c>
      <c r="K1123" s="63">
        <f>_xlfn.IFNA(VLOOKUP(E1123,'Bijlage VPT'!B:M,12,FALSE),0)</f>
        <v>0</v>
      </c>
      <c r="L1123" s="63">
        <f>_xlfn.IFNA(VLOOKUP(E1123,'Bijlage MPT'!B:N,13,FALSE),0)</f>
        <v>0</v>
      </c>
      <c r="M1123" s="63">
        <f>_xlfn.IFNA(INDEX('Bijlage COT'!C:C,MATCH('Betaald tarief 2024'!E1123,'Bijlage COT'!A:A,0)),0)</f>
        <v>0</v>
      </c>
      <c r="N1123" s="63">
        <f>_xlfn.IFNA(VLOOKUP(E1123,'Bijlage NBF'!B:P,15,FALSE),0)</f>
        <v>0</v>
      </c>
      <c r="O1123" s="63">
        <f>IF(E1123="ZMZ01",I1123/(INDEX('Meerzorg gunning'!C:C,MATCH('Betaald tarief 2024'!A1123,'Meerzorg gunning'!A:A,0))),MAX(J1123:N1123))</f>
        <v>0</v>
      </c>
      <c r="P1123" s="20" t="str">
        <f t="shared" si="53"/>
        <v/>
      </c>
      <c r="Q1123" s="63">
        <f t="shared" si="54"/>
        <v>0</v>
      </c>
    </row>
    <row r="1124" spans="9:17" x14ac:dyDescent="0.25">
      <c r="I1124" s="66" t="e">
        <f t="shared" si="52"/>
        <v>#DIV/0!</v>
      </c>
      <c r="J1124" s="63">
        <f>_xlfn.IFNA(VLOOKUP(E1124,'Bijlage ZZP'!B:M,12,FALSE),0)</f>
        <v>0</v>
      </c>
      <c r="K1124" s="63">
        <f>_xlfn.IFNA(VLOOKUP(E1124,'Bijlage VPT'!B:M,12,FALSE),0)</f>
        <v>0</v>
      </c>
      <c r="L1124" s="63">
        <f>_xlfn.IFNA(VLOOKUP(E1124,'Bijlage MPT'!B:N,13,FALSE),0)</f>
        <v>0</v>
      </c>
      <c r="M1124" s="63">
        <f>_xlfn.IFNA(INDEX('Bijlage COT'!C:C,MATCH('Betaald tarief 2024'!E1124,'Bijlage COT'!A:A,0)),0)</f>
        <v>0</v>
      </c>
      <c r="N1124" s="63">
        <f>_xlfn.IFNA(VLOOKUP(E1124,'Bijlage NBF'!B:P,15,FALSE),0)</f>
        <v>0</v>
      </c>
      <c r="O1124" s="63">
        <f>IF(E1124="ZMZ01",I1124/(INDEX('Meerzorg gunning'!C:C,MATCH('Betaald tarief 2024'!A1124,'Meerzorg gunning'!A:A,0))),MAX(J1124:N1124))</f>
        <v>0</v>
      </c>
      <c r="P1124" s="20" t="str">
        <f t="shared" si="53"/>
        <v/>
      </c>
      <c r="Q1124" s="63">
        <f t="shared" si="54"/>
        <v>0</v>
      </c>
    </row>
    <row r="1125" spans="9:17" x14ac:dyDescent="0.25">
      <c r="I1125" s="66" t="e">
        <f t="shared" si="52"/>
        <v>#DIV/0!</v>
      </c>
      <c r="J1125" s="63">
        <f>_xlfn.IFNA(VLOOKUP(E1125,'Bijlage ZZP'!B:M,12,FALSE),0)</f>
        <v>0</v>
      </c>
      <c r="K1125" s="63">
        <f>_xlfn.IFNA(VLOOKUP(E1125,'Bijlage VPT'!B:M,12,FALSE),0)</f>
        <v>0</v>
      </c>
      <c r="L1125" s="63">
        <f>_xlfn.IFNA(VLOOKUP(E1125,'Bijlage MPT'!B:N,13,FALSE),0)</f>
        <v>0</v>
      </c>
      <c r="M1125" s="63">
        <f>_xlfn.IFNA(INDEX('Bijlage COT'!C:C,MATCH('Betaald tarief 2024'!E1125,'Bijlage COT'!A:A,0)),0)</f>
        <v>0</v>
      </c>
      <c r="N1125" s="63">
        <f>_xlfn.IFNA(VLOOKUP(E1125,'Bijlage NBF'!B:P,15,FALSE),0)</f>
        <v>0</v>
      </c>
      <c r="O1125" s="63">
        <f>IF(E1125="ZMZ01",I1125/(INDEX('Meerzorg gunning'!C:C,MATCH('Betaald tarief 2024'!A1125,'Meerzorg gunning'!A:A,0))),MAX(J1125:N1125))</f>
        <v>0</v>
      </c>
      <c r="P1125" s="20" t="str">
        <f t="shared" si="53"/>
        <v/>
      </c>
      <c r="Q1125" s="63">
        <f t="shared" si="54"/>
        <v>0</v>
      </c>
    </row>
    <row r="1126" spans="9:17" x14ac:dyDescent="0.25">
      <c r="I1126" s="66" t="e">
        <f t="shared" si="52"/>
        <v>#DIV/0!</v>
      </c>
      <c r="J1126" s="63">
        <f>_xlfn.IFNA(VLOOKUP(E1126,'Bijlage ZZP'!B:M,12,FALSE),0)</f>
        <v>0</v>
      </c>
      <c r="K1126" s="63">
        <f>_xlfn.IFNA(VLOOKUP(E1126,'Bijlage VPT'!B:M,12,FALSE),0)</f>
        <v>0</v>
      </c>
      <c r="L1126" s="63">
        <f>_xlfn.IFNA(VLOOKUP(E1126,'Bijlage MPT'!B:N,13,FALSE),0)</f>
        <v>0</v>
      </c>
      <c r="M1126" s="63">
        <f>_xlfn.IFNA(INDEX('Bijlage COT'!C:C,MATCH('Betaald tarief 2024'!E1126,'Bijlage COT'!A:A,0)),0)</f>
        <v>0</v>
      </c>
      <c r="N1126" s="63">
        <f>_xlfn.IFNA(VLOOKUP(E1126,'Bijlage NBF'!B:P,15,FALSE),0)</f>
        <v>0</v>
      </c>
      <c r="O1126" s="63">
        <f>IF(E1126="ZMZ01",I1126/(INDEX('Meerzorg gunning'!C:C,MATCH('Betaald tarief 2024'!A1126,'Meerzorg gunning'!A:A,0))),MAX(J1126:N1126))</f>
        <v>0</v>
      </c>
      <c r="P1126" s="20" t="str">
        <f t="shared" si="53"/>
        <v/>
      </c>
      <c r="Q1126" s="63">
        <f t="shared" si="54"/>
        <v>0</v>
      </c>
    </row>
    <row r="1127" spans="9:17" x14ac:dyDescent="0.25">
      <c r="I1127" s="66" t="e">
        <f t="shared" si="52"/>
        <v>#DIV/0!</v>
      </c>
      <c r="J1127" s="63">
        <f>_xlfn.IFNA(VLOOKUP(E1127,'Bijlage ZZP'!B:M,12,FALSE),0)</f>
        <v>0</v>
      </c>
      <c r="K1127" s="63">
        <f>_xlfn.IFNA(VLOOKUP(E1127,'Bijlage VPT'!B:M,12,FALSE),0)</f>
        <v>0</v>
      </c>
      <c r="L1127" s="63">
        <f>_xlfn.IFNA(VLOOKUP(E1127,'Bijlage MPT'!B:N,13,FALSE),0)</f>
        <v>0</v>
      </c>
      <c r="M1127" s="63">
        <f>_xlfn.IFNA(INDEX('Bijlage COT'!C:C,MATCH('Betaald tarief 2024'!E1127,'Bijlage COT'!A:A,0)),0)</f>
        <v>0</v>
      </c>
      <c r="N1127" s="63">
        <f>_xlfn.IFNA(VLOOKUP(E1127,'Bijlage NBF'!B:P,15,FALSE),0)</f>
        <v>0</v>
      </c>
      <c r="O1127" s="63">
        <f>IF(E1127="ZMZ01",I1127/(INDEX('Meerzorg gunning'!C:C,MATCH('Betaald tarief 2024'!A1127,'Meerzorg gunning'!A:A,0))),MAX(J1127:N1127))</f>
        <v>0</v>
      </c>
      <c r="P1127" s="20" t="str">
        <f t="shared" si="53"/>
        <v/>
      </c>
      <c r="Q1127" s="63">
        <f t="shared" si="54"/>
        <v>0</v>
      </c>
    </row>
    <row r="1128" spans="9:17" x14ac:dyDescent="0.25">
      <c r="I1128" s="66" t="e">
        <f t="shared" si="52"/>
        <v>#DIV/0!</v>
      </c>
      <c r="J1128" s="63">
        <f>_xlfn.IFNA(VLOOKUP(E1128,'Bijlage ZZP'!B:M,12,FALSE),0)</f>
        <v>0</v>
      </c>
      <c r="K1128" s="63">
        <f>_xlfn.IFNA(VLOOKUP(E1128,'Bijlage VPT'!B:M,12,FALSE),0)</f>
        <v>0</v>
      </c>
      <c r="L1128" s="63">
        <f>_xlfn.IFNA(VLOOKUP(E1128,'Bijlage MPT'!B:N,13,FALSE),0)</f>
        <v>0</v>
      </c>
      <c r="M1128" s="63">
        <f>_xlfn.IFNA(INDEX('Bijlage COT'!C:C,MATCH('Betaald tarief 2024'!E1128,'Bijlage COT'!A:A,0)),0)</f>
        <v>0</v>
      </c>
      <c r="N1128" s="63">
        <f>_xlfn.IFNA(VLOOKUP(E1128,'Bijlage NBF'!B:P,15,FALSE),0)</f>
        <v>0</v>
      </c>
      <c r="O1128" s="63">
        <f>IF(E1128="ZMZ01",I1128/(INDEX('Meerzorg gunning'!C:C,MATCH('Betaald tarief 2024'!A1128,'Meerzorg gunning'!A:A,0))),MAX(J1128:N1128))</f>
        <v>0</v>
      </c>
      <c r="P1128" s="20" t="str">
        <f t="shared" si="53"/>
        <v/>
      </c>
      <c r="Q1128" s="63">
        <f t="shared" si="54"/>
        <v>0</v>
      </c>
    </row>
    <row r="1129" spans="9:17" x14ac:dyDescent="0.25">
      <c r="I1129" s="66" t="e">
        <f t="shared" si="52"/>
        <v>#DIV/0!</v>
      </c>
      <c r="J1129" s="63">
        <f>_xlfn.IFNA(VLOOKUP(E1129,'Bijlage ZZP'!B:M,12,FALSE),0)</f>
        <v>0</v>
      </c>
      <c r="K1129" s="63">
        <f>_xlfn.IFNA(VLOOKUP(E1129,'Bijlage VPT'!B:M,12,FALSE),0)</f>
        <v>0</v>
      </c>
      <c r="L1129" s="63">
        <f>_xlfn.IFNA(VLOOKUP(E1129,'Bijlage MPT'!B:N,13,FALSE),0)</f>
        <v>0</v>
      </c>
      <c r="M1129" s="63">
        <f>_xlfn.IFNA(INDEX('Bijlage COT'!C:C,MATCH('Betaald tarief 2024'!E1129,'Bijlage COT'!A:A,0)),0)</f>
        <v>0</v>
      </c>
      <c r="N1129" s="63">
        <f>_xlfn.IFNA(VLOOKUP(E1129,'Bijlage NBF'!B:P,15,FALSE),0)</f>
        <v>0</v>
      </c>
      <c r="O1129" s="63">
        <f>IF(E1129="ZMZ01",I1129/(INDEX('Meerzorg gunning'!C:C,MATCH('Betaald tarief 2024'!A1129,'Meerzorg gunning'!A:A,0))),MAX(J1129:N1129))</f>
        <v>0</v>
      </c>
      <c r="P1129" s="20" t="str">
        <f t="shared" si="53"/>
        <v/>
      </c>
      <c r="Q1129" s="63">
        <f t="shared" si="54"/>
        <v>0</v>
      </c>
    </row>
    <row r="1130" spans="9:17" x14ac:dyDescent="0.25">
      <c r="I1130" s="66" t="e">
        <f t="shared" si="52"/>
        <v>#DIV/0!</v>
      </c>
      <c r="J1130" s="63">
        <f>_xlfn.IFNA(VLOOKUP(E1130,'Bijlage ZZP'!B:M,12,FALSE),0)</f>
        <v>0</v>
      </c>
      <c r="K1130" s="63">
        <f>_xlfn.IFNA(VLOOKUP(E1130,'Bijlage VPT'!B:M,12,FALSE),0)</f>
        <v>0</v>
      </c>
      <c r="L1130" s="63">
        <f>_xlfn.IFNA(VLOOKUP(E1130,'Bijlage MPT'!B:N,13,FALSE),0)</f>
        <v>0</v>
      </c>
      <c r="M1130" s="63">
        <f>_xlfn.IFNA(INDEX('Bijlage COT'!C:C,MATCH('Betaald tarief 2024'!E1130,'Bijlage COT'!A:A,0)),0)</f>
        <v>0</v>
      </c>
      <c r="N1130" s="63">
        <f>_xlfn.IFNA(VLOOKUP(E1130,'Bijlage NBF'!B:P,15,FALSE),0)</f>
        <v>0</v>
      </c>
      <c r="O1130" s="63">
        <f>IF(E1130="ZMZ01",I1130/(INDEX('Meerzorg gunning'!C:C,MATCH('Betaald tarief 2024'!A1130,'Meerzorg gunning'!A:A,0))),MAX(J1130:N1130))</f>
        <v>0</v>
      </c>
      <c r="P1130" s="20" t="str">
        <f t="shared" si="53"/>
        <v/>
      </c>
      <c r="Q1130" s="63">
        <f t="shared" si="54"/>
        <v>0</v>
      </c>
    </row>
    <row r="1131" spans="9:17" x14ac:dyDescent="0.25">
      <c r="I1131" s="66" t="e">
        <f t="shared" si="52"/>
        <v>#DIV/0!</v>
      </c>
      <c r="J1131" s="63">
        <f>_xlfn.IFNA(VLOOKUP(E1131,'Bijlage ZZP'!B:M,12,FALSE),0)</f>
        <v>0</v>
      </c>
      <c r="K1131" s="63">
        <f>_xlfn.IFNA(VLOOKUP(E1131,'Bijlage VPT'!B:M,12,FALSE),0)</f>
        <v>0</v>
      </c>
      <c r="L1131" s="63">
        <f>_xlfn.IFNA(VLOOKUP(E1131,'Bijlage MPT'!B:N,13,FALSE),0)</f>
        <v>0</v>
      </c>
      <c r="M1131" s="63">
        <f>_xlfn.IFNA(INDEX('Bijlage COT'!C:C,MATCH('Betaald tarief 2024'!E1131,'Bijlage COT'!A:A,0)),0)</f>
        <v>0</v>
      </c>
      <c r="N1131" s="63">
        <f>_xlfn.IFNA(VLOOKUP(E1131,'Bijlage NBF'!B:P,15,FALSE),0)</f>
        <v>0</v>
      </c>
      <c r="O1131" s="63">
        <f>IF(E1131="ZMZ01",I1131/(INDEX('Meerzorg gunning'!C:C,MATCH('Betaald tarief 2024'!A1131,'Meerzorg gunning'!A:A,0))),MAX(J1131:N1131))</f>
        <v>0</v>
      </c>
      <c r="P1131" s="20" t="str">
        <f t="shared" si="53"/>
        <v/>
      </c>
      <c r="Q1131" s="63">
        <f t="shared" si="54"/>
        <v>0</v>
      </c>
    </row>
    <row r="1132" spans="9:17" x14ac:dyDescent="0.25">
      <c r="I1132" s="66" t="e">
        <f t="shared" si="52"/>
        <v>#DIV/0!</v>
      </c>
      <c r="J1132" s="63">
        <f>_xlfn.IFNA(VLOOKUP(E1132,'Bijlage ZZP'!B:M,12,FALSE),0)</f>
        <v>0</v>
      </c>
      <c r="K1132" s="63">
        <f>_xlfn.IFNA(VLOOKUP(E1132,'Bijlage VPT'!B:M,12,FALSE),0)</f>
        <v>0</v>
      </c>
      <c r="L1132" s="63">
        <f>_xlfn.IFNA(VLOOKUP(E1132,'Bijlage MPT'!B:N,13,FALSE),0)</f>
        <v>0</v>
      </c>
      <c r="M1132" s="63">
        <f>_xlfn.IFNA(INDEX('Bijlage COT'!C:C,MATCH('Betaald tarief 2024'!E1132,'Bijlage COT'!A:A,0)),0)</f>
        <v>0</v>
      </c>
      <c r="N1132" s="63">
        <f>_xlfn.IFNA(VLOOKUP(E1132,'Bijlage NBF'!B:P,15,FALSE),0)</f>
        <v>0</v>
      </c>
      <c r="O1132" s="63">
        <f>IF(E1132="ZMZ01",I1132/(INDEX('Meerzorg gunning'!C:C,MATCH('Betaald tarief 2024'!A1132,'Meerzorg gunning'!A:A,0))),MAX(J1132:N1132))</f>
        <v>0</v>
      </c>
      <c r="P1132" s="20" t="str">
        <f t="shared" si="53"/>
        <v/>
      </c>
      <c r="Q1132" s="63">
        <f t="shared" si="54"/>
        <v>0</v>
      </c>
    </row>
    <row r="1133" spans="9:17" x14ac:dyDescent="0.25">
      <c r="I1133" s="66" t="e">
        <f t="shared" si="52"/>
        <v>#DIV/0!</v>
      </c>
      <c r="J1133" s="63">
        <f>_xlfn.IFNA(VLOOKUP(E1133,'Bijlage ZZP'!B:M,12,FALSE),0)</f>
        <v>0</v>
      </c>
      <c r="K1133" s="63">
        <f>_xlfn.IFNA(VLOOKUP(E1133,'Bijlage VPT'!B:M,12,FALSE),0)</f>
        <v>0</v>
      </c>
      <c r="L1133" s="63">
        <f>_xlfn.IFNA(VLOOKUP(E1133,'Bijlage MPT'!B:N,13,FALSE),0)</f>
        <v>0</v>
      </c>
      <c r="M1133" s="63">
        <f>_xlfn.IFNA(INDEX('Bijlage COT'!C:C,MATCH('Betaald tarief 2024'!E1133,'Bijlage COT'!A:A,0)),0)</f>
        <v>0</v>
      </c>
      <c r="N1133" s="63">
        <f>_xlfn.IFNA(VLOOKUP(E1133,'Bijlage NBF'!B:P,15,FALSE),0)</f>
        <v>0</v>
      </c>
      <c r="O1133" s="63">
        <f>IF(E1133="ZMZ01",I1133/(INDEX('Meerzorg gunning'!C:C,MATCH('Betaald tarief 2024'!A1133,'Meerzorg gunning'!A:A,0))),MAX(J1133:N1133))</f>
        <v>0</v>
      </c>
      <c r="P1133" s="20" t="str">
        <f t="shared" si="53"/>
        <v/>
      </c>
      <c r="Q1133" s="63">
        <f t="shared" si="54"/>
        <v>0</v>
      </c>
    </row>
    <row r="1134" spans="9:17" x14ac:dyDescent="0.25">
      <c r="I1134" s="66" t="e">
        <f t="shared" si="52"/>
        <v>#DIV/0!</v>
      </c>
      <c r="J1134" s="63">
        <f>_xlfn.IFNA(VLOOKUP(E1134,'Bijlage ZZP'!B:M,12,FALSE),0)</f>
        <v>0</v>
      </c>
      <c r="K1134" s="63">
        <f>_xlfn.IFNA(VLOOKUP(E1134,'Bijlage VPT'!B:M,12,FALSE),0)</f>
        <v>0</v>
      </c>
      <c r="L1134" s="63">
        <f>_xlfn.IFNA(VLOOKUP(E1134,'Bijlage MPT'!B:N,13,FALSE),0)</f>
        <v>0</v>
      </c>
      <c r="M1134" s="63">
        <f>_xlfn.IFNA(INDEX('Bijlage COT'!C:C,MATCH('Betaald tarief 2024'!E1134,'Bijlage COT'!A:A,0)),0)</f>
        <v>0</v>
      </c>
      <c r="N1134" s="63">
        <f>_xlfn.IFNA(VLOOKUP(E1134,'Bijlage NBF'!B:P,15,FALSE),0)</f>
        <v>0</v>
      </c>
      <c r="O1134" s="63">
        <f>IF(E1134="ZMZ01",I1134/(INDEX('Meerzorg gunning'!C:C,MATCH('Betaald tarief 2024'!A1134,'Meerzorg gunning'!A:A,0))),MAX(J1134:N1134))</f>
        <v>0</v>
      </c>
      <c r="P1134" s="20" t="str">
        <f t="shared" si="53"/>
        <v/>
      </c>
      <c r="Q1134" s="63">
        <f t="shared" si="54"/>
        <v>0</v>
      </c>
    </row>
    <row r="1135" spans="9:17" x14ac:dyDescent="0.25">
      <c r="I1135" s="66" t="e">
        <f t="shared" si="52"/>
        <v>#DIV/0!</v>
      </c>
      <c r="J1135" s="63">
        <f>_xlfn.IFNA(VLOOKUP(E1135,'Bijlage ZZP'!B:M,12,FALSE),0)</f>
        <v>0</v>
      </c>
      <c r="K1135" s="63">
        <f>_xlfn.IFNA(VLOOKUP(E1135,'Bijlage VPT'!B:M,12,FALSE),0)</f>
        <v>0</v>
      </c>
      <c r="L1135" s="63">
        <f>_xlfn.IFNA(VLOOKUP(E1135,'Bijlage MPT'!B:N,13,FALSE),0)</f>
        <v>0</v>
      </c>
      <c r="M1135" s="63">
        <f>_xlfn.IFNA(INDEX('Bijlage COT'!C:C,MATCH('Betaald tarief 2024'!E1135,'Bijlage COT'!A:A,0)),0)</f>
        <v>0</v>
      </c>
      <c r="N1135" s="63">
        <f>_xlfn.IFNA(VLOOKUP(E1135,'Bijlage NBF'!B:P,15,FALSE),0)</f>
        <v>0</v>
      </c>
      <c r="O1135" s="63">
        <f>IF(E1135="ZMZ01",I1135/(INDEX('Meerzorg gunning'!C:C,MATCH('Betaald tarief 2024'!A1135,'Meerzorg gunning'!A:A,0))),MAX(J1135:N1135))</f>
        <v>0</v>
      </c>
      <c r="P1135" s="20" t="str">
        <f t="shared" si="53"/>
        <v/>
      </c>
      <c r="Q1135" s="63">
        <f t="shared" si="54"/>
        <v>0</v>
      </c>
    </row>
    <row r="1136" spans="9:17" x14ac:dyDescent="0.25">
      <c r="I1136" s="66" t="e">
        <f t="shared" si="52"/>
        <v>#DIV/0!</v>
      </c>
      <c r="J1136" s="63">
        <f>_xlfn.IFNA(VLOOKUP(E1136,'Bijlage ZZP'!B:M,12,FALSE),0)</f>
        <v>0</v>
      </c>
      <c r="K1136" s="63">
        <f>_xlfn.IFNA(VLOOKUP(E1136,'Bijlage VPT'!B:M,12,FALSE),0)</f>
        <v>0</v>
      </c>
      <c r="L1136" s="63">
        <f>_xlfn.IFNA(VLOOKUP(E1136,'Bijlage MPT'!B:N,13,FALSE),0)</f>
        <v>0</v>
      </c>
      <c r="M1136" s="63">
        <f>_xlfn.IFNA(INDEX('Bijlage COT'!C:C,MATCH('Betaald tarief 2024'!E1136,'Bijlage COT'!A:A,0)),0)</f>
        <v>0</v>
      </c>
      <c r="N1136" s="63">
        <f>_xlfn.IFNA(VLOOKUP(E1136,'Bijlage NBF'!B:P,15,FALSE),0)</f>
        <v>0</v>
      </c>
      <c r="O1136" s="63">
        <f>IF(E1136="ZMZ01",I1136/(INDEX('Meerzorg gunning'!C:C,MATCH('Betaald tarief 2024'!A1136,'Meerzorg gunning'!A:A,0))),MAX(J1136:N1136))</f>
        <v>0</v>
      </c>
      <c r="P1136" s="20" t="str">
        <f t="shared" si="53"/>
        <v/>
      </c>
      <c r="Q1136" s="63">
        <f t="shared" si="54"/>
        <v>0</v>
      </c>
    </row>
    <row r="1137" spans="9:17" x14ac:dyDescent="0.25">
      <c r="I1137" s="66" t="e">
        <f t="shared" si="52"/>
        <v>#DIV/0!</v>
      </c>
      <c r="J1137" s="63">
        <f>_xlfn.IFNA(VLOOKUP(E1137,'Bijlage ZZP'!B:M,12,FALSE),0)</f>
        <v>0</v>
      </c>
      <c r="K1137" s="63">
        <f>_xlfn.IFNA(VLOOKUP(E1137,'Bijlage VPT'!B:M,12,FALSE),0)</f>
        <v>0</v>
      </c>
      <c r="L1137" s="63">
        <f>_xlfn.IFNA(VLOOKUP(E1137,'Bijlage MPT'!B:N,13,FALSE),0)</f>
        <v>0</v>
      </c>
      <c r="M1137" s="63">
        <f>_xlfn.IFNA(INDEX('Bijlage COT'!C:C,MATCH('Betaald tarief 2024'!E1137,'Bijlage COT'!A:A,0)),0)</f>
        <v>0</v>
      </c>
      <c r="N1137" s="63">
        <f>_xlfn.IFNA(VLOOKUP(E1137,'Bijlage NBF'!B:P,15,FALSE),0)</f>
        <v>0</v>
      </c>
      <c r="O1137" s="63">
        <f>IF(E1137="ZMZ01",I1137/(INDEX('Meerzorg gunning'!C:C,MATCH('Betaald tarief 2024'!A1137,'Meerzorg gunning'!A:A,0))),MAX(J1137:N1137))</f>
        <v>0</v>
      </c>
      <c r="P1137" s="20" t="str">
        <f t="shared" si="53"/>
        <v/>
      </c>
      <c r="Q1137" s="63">
        <f t="shared" si="54"/>
        <v>0</v>
      </c>
    </row>
    <row r="1138" spans="9:17" x14ac:dyDescent="0.25">
      <c r="I1138" s="66" t="e">
        <f t="shared" si="52"/>
        <v>#DIV/0!</v>
      </c>
      <c r="J1138" s="63">
        <f>_xlfn.IFNA(VLOOKUP(E1138,'Bijlage ZZP'!B:M,12,FALSE),0)</f>
        <v>0</v>
      </c>
      <c r="K1138" s="63">
        <f>_xlfn.IFNA(VLOOKUP(E1138,'Bijlage VPT'!B:M,12,FALSE),0)</f>
        <v>0</v>
      </c>
      <c r="L1138" s="63">
        <f>_xlfn.IFNA(VLOOKUP(E1138,'Bijlage MPT'!B:N,13,FALSE),0)</f>
        <v>0</v>
      </c>
      <c r="M1138" s="63">
        <f>_xlfn.IFNA(INDEX('Bijlage COT'!C:C,MATCH('Betaald tarief 2024'!E1138,'Bijlage COT'!A:A,0)),0)</f>
        <v>0</v>
      </c>
      <c r="N1138" s="63">
        <f>_xlfn.IFNA(VLOOKUP(E1138,'Bijlage NBF'!B:P,15,FALSE),0)</f>
        <v>0</v>
      </c>
      <c r="O1138" s="63">
        <f>IF(E1138="ZMZ01",I1138/(INDEX('Meerzorg gunning'!C:C,MATCH('Betaald tarief 2024'!A1138,'Meerzorg gunning'!A:A,0))),MAX(J1138:N1138))</f>
        <v>0</v>
      </c>
      <c r="P1138" s="20" t="str">
        <f t="shared" si="53"/>
        <v/>
      </c>
      <c r="Q1138" s="63">
        <f t="shared" si="54"/>
        <v>0</v>
      </c>
    </row>
    <row r="1139" spans="9:17" x14ac:dyDescent="0.25">
      <c r="I1139" s="66" t="e">
        <f t="shared" si="52"/>
        <v>#DIV/0!</v>
      </c>
      <c r="J1139" s="63">
        <f>_xlfn.IFNA(VLOOKUP(E1139,'Bijlage ZZP'!B:M,12,FALSE),0)</f>
        <v>0</v>
      </c>
      <c r="K1139" s="63">
        <f>_xlfn.IFNA(VLOOKUP(E1139,'Bijlage VPT'!B:M,12,FALSE),0)</f>
        <v>0</v>
      </c>
      <c r="L1139" s="63">
        <f>_xlfn.IFNA(VLOOKUP(E1139,'Bijlage MPT'!B:N,13,FALSE),0)</f>
        <v>0</v>
      </c>
      <c r="M1139" s="63">
        <f>_xlfn.IFNA(INDEX('Bijlage COT'!C:C,MATCH('Betaald tarief 2024'!E1139,'Bijlage COT'!A:A,0)),0)</f>
        <v>0</v>
      </c>
      <c r="N1139" s="63">
        <f>_xlfn.IFNA(VLOOKUP(E1139,'Bijlage NBF'!B:P,15,FALSE),0)</f>
        <v>0</v>
      </c>
      <c r="O1139" s="63">
        <f>IF(E1139="ZMZ01",I1139/(INDEX('Meerzorg gunning'!C:C,MATCH('Betaald tarief 2024'!A1139,'Meerzorg gunning'!A:A,0))),MAX(J1139:N1139))</f>
        <v>0</v>
      </c>
      <c r="P1139" s="20" t="str">
        <f t="shared" si="53"/>
        <v/>
      </c>
      <c r="Q1139" s="63">
        <f t="shared" si="54"/>
        <v>0</v>
      </c>
    </row>
    <row r="1140" spans="9:17" x14ac:dyDescent="0.25">
      <c r="I1140" s="66" t="e">
        <f t="shared" si="52"/>
        <v>#DIV/0!</v>
      </c>
      <c r="J1140" s="63">
        <f>_xlfn.IFNA(VLOOKUP(E1140,'Bijlage ZZP'!B:M,12,FALSE),0)</f>
        <v>0</v>
      </c>
      <c r="K1140" s="63">
        <f>_xlfn.IFNA(VLOOKUP(E1140,'Bijlage VPT'!B:M,12,FALSE),0)</f>
        <v>0</v>
      </c>
      <c r="L1140" s="63">
        <f>_xlfn.IFNA(VLOOKUP(E1140,'Bijlage MPT'!B:N,13,FALSE),0)</f>
        <v>0</v>
      </c>
      <c r="M1140" s="63">
        <f>_xlfn.IFNA(INDEX('Bijlage COT'!C:C,MATCH('Betaald tarief 2024'!E1140,'Bijlage COT'!A:A,0)),0)</f>
        <v>0</v>
      </c>
      <c r="N1140" s="63">
        <f>_xlfn.IFNA(VLOOKUP(E1140,'Bijlage NBF'!B:P,15,FALSE),0)</f>
        <v>0</v>
      </c>
      <c r="O1140" s="63">
        <f>IF(E1140="ZMZ01",I1140/(INDEX('Meerzorg gunning'!C:C,MATCH('Betaald tarief 2024'!A1140,'Meerzorg gunning'!A:A,0))),MAX(J1140:N1140))</f>
        <v>0</v>
      </c>
      <c r="P1140" s="20" t="str">
        <f t="shared" si="53"/>
        <v/>
      </c>
      <c r="Q1140" s="63">
        <f t="shared" si="54"/>
        <v>0</v>
      </c>
    </row>
    <row r="1141" spans="9:17" x14ac:dyDescent="0.25">
      <c r="I1141" s="66" t="e">
        <f t="shared" si="52"/>
        <v>#DIV/0!</v>
      </c>
      <c r="J1141" s="63">
        <f>_xlfn.IFNA(VLOOKUP(E1141,'Bijlage ZZP'!B:M,12,FALSE),0)</f>
        <v>0</v>
      </c>
      <c r="K1141" s="63">
        <f>_xlfn.IFNA(VLOOKUP(E1141,'Bijlage VPT'!B:M,12,FALSE),0)</f>
        <v>0</v>
      </c>
      <c r="L1141" s="63">
        <f>_xlfn.IFNA(VLOOKUP(E1141,'Bijlage MPT'!B:N,13,FALSE),0)</f>
        <v>0</v>
      </c>
      <c r="M1141" s="63">
        <f>_xlfn.IFNA(INDEX('Bijlage COT'!C:C,MATCH('Betaald tarief 2024'!E1141,'Bijlage COT'!A:A,0)),0)</f>
        <v>0</v>
      </c>
      <c r="N1141" s="63">
        <f>_xlfn.IFNA(VLOOKUP(E1141,'Bijlage NBF'!B:P,15,FALSE),0)</f>
        <v>0</v>
      </c>
      <c r="O1141" s="63">
        <f>IF(E1141="ZMZ01",I1141/(INDEX('Meerzorg gunning'!C:C,MATCH('Betaald tarief 2024'!A1141,'Meerzorg gunning'!A:A,0))),MAX(J1141:N1141))</f>
        <v>0</v>
      </c>
      <c r="P1141" s="20" t="str">
        <f t="shared" si="53"/>
        <v/>
      </c>
      <c r="Q1141" s="63">
        <f t="shared" si="54"/>
        <v>0</v>
      </c>
    </row>
    <row r="1142" spans="9:17" x14ac:dyDescent="0.25">
      <c r="I1142" s="66" t="e">
        <f t="shared" si="52"/>
        <v>#DIV/0!</v>
      </c>
      <c r="J1142" s="63">
        <f>_xlfn.IFNA(VLOOKUP(E1142,'Bijlage ZZP'!B:M,12,FALSE),0)</f>
        <v>0</v>
      </c>
      <c r="K1142" s="63">
        <f>_xlfn.IFNA(VLOOKUP(E1142,'Bijlage VPT'!B:M,12,FALSE),0)</f>
        <v>0</v>
      </c>
      <c r="L1142" s="63">
        <f>_xlfn.IFNA(VLOOKUP(E1142,'Bijlage MPT'!B:N,13,FALSE),0)</f>
        <v>0</v>
      </c>
      <c r="M1142" s="63">
        <f>_xlfn.IFNA(INDEX('Bijlage COT'!C:C,MATCH('Betaald tarief 2024'!E1142,'Bijlage COT'!A:A,0)),0)</f>
        <v>0</v>
      </c>
      <c r="N1142" s="63">
        <f>_xlfn.IFNA(VLOOKUP(E1142,'Bijlage NBF'!B:P,15,FALSE),0)</f>
        <v>0</v>
      </c>
      <c r="O1142" s="63">
        <f>IF(E1142="ZMZ01",I1142/(INDEX('Meerzorg gunning'!C:C,MATCH('Betaald tarief 2024'!A1142,'Meerzorg gunning'!A:A,0))),MAX(J1142:N1142))</f>
        <v>0</v>
      </c>
      <c r="P1142" s="20" t="str">
        <f t="shared" si="53"/>
        <v/>
      </c>
      <c r="Q1142" s="63">
        <f t="shared" si="54"/>
        <v>0</v>
      </c>
    </row>
    <row r="1143" spans="9:17" x14ac:dyDescent="0.25">
      <c r="I1143" s="66" t="e">
        <f t="shared" si="52"/>
        <v>#DIV/0!</v>
      </c>
      <c r="J1143" s="63">
        <f>_xlfn.IFNA(VLOOKUP(E1143,'Bijlage ZZP'!B:M,12,FALSE),0)</f>
        <v>0</v>
      </c>
      <c r="K1143" s="63">
        <f>_xlfn.IFNA(VLOOKUP(E1143,'Bijlage VPT'!B:M,12,FALSE),0)</f>
        <v>0</v>
      </c>
      <c r="L1143" s="63">
        <f>_xlfn.IFNA(VLOOKUP(E1143,'Bijlage MPT'!B:N,13,FALSE),0)</f>
        <v>0</v>
      </c>
      <c r="M1143" s="63">
        <f>_xlfn.IFNA(INDEX('Bijlage COT'!C:C,MATCH('Betaald tarief 2024'!E1143,'Bijlage COT'!A:A,0)),0)</f>
        <v>0</v>
      </c>
      <c r="N1143" s="63">
        <f>_xlfn.IFNA(VLOOKUP(E1143,'Bijlage NBF'!B:P,15,FALSE),0)</f>
        <v>0</v>
      </c>
      <c r="O1143" s="63">
        <f>IF(E1143="ZMZ01",I1143/(INDEX('Meerzorg gunning'!C:C,MATCH('Betaald tarief 2024'!A1143,'Meerzorg gunning'!A:A,0))),MAX(J1143:N1143))</f>
        <v>0</v>
      </c>
      <c r="P1143" s="20" t="str">
        <f t="shared" si="53"/>
        <v/>
      </c>
      <c r="Q1143" s="63">
        <f t="shared" si="54"/>
        <v>0</v>
      </c>
    </row>
    <row r="1144" spans="9:17" x14ac:dyDescent="0.25">
      <c r="I1144" s="66" t="e">
        <f t="shared" si="52"/>
        <v>#DIV/0!</v>
      </c>
      <c r="J1144" s="63">
        <f>_xlfn.IFNA(VLOOKUP(E1144,'Bijlage ZZP'!B:M,12,FALSE),0)</f>
        <v>0</v>
      </c>
      <c r="K1144" s="63">
        <f>_xlfn.IFNA(VLOOKUP(E1144,'Bijlage VPT'!B:M,12,FALSE),0)</f>
        <v>0</v>
      </c>
      <c r="L1144" s="63">
        <f>_xlfn.IFNA(VLOOKUP(E1144,'Bijlage MPT'!B:N,13,FALSE),0)</f>
        <v>0</v>
      </c>
      <c r="M1144" s="63">
        <f>_xlfn.IFNA(INDEX('Bijlage COT'!C:C,MATCH('Betaald tarief 2024'!E1144,'Bijlage COT'!A:A,0)),0)</f>
        <v>0</v>
      </c>
      <c r="N1144" s="63">
        <f>_xlfn.IFNA(VLOOKUP(E1144,'Bijlage NBF'!B:P,15,FALSE),0)</f>
        <v>0</v>
      </c>
      <c r="O1144" s="63">
        <f>IF(E1144="ZMZ01",I1144/(INDEX('Meerzorg gunning'!C:C,MATCH('Betaald tarief 2024'!A1144,'Meerzorg gunning'!A:A,0))),MAX(J1144:N1144))</f>
        <v>0</v>
      </c>
      <c r="P1144" s="20" t="str">
        <f t="shared" si="53"/>
        <v/>
      </c>
      <c r="Q1144" s="63">
        <f t="shared" si="54"/>
        <v>0</v>
      </c>
    </row>
    <row r="1145" spans="9:17" x14ac:dyDescent="0.25">
      <c r="I1145" s="66" t="e">
        <f t="shared" si="52"/>
        <v>#DIV/0!</v>
      </c>
      <c r="J1145" s="63">
        <f>_xlfn.IFNA(VLOOKUP(E1145,'Bijlage ZZP'!B:M,12,FALSE),0)</f>
        <v>0</v>
      </c>
      <c r="K1145" s="63">
        <f>_xlfn.IFNA(VLOOKUP(E1145,'Bijlage VPT'!B:M,12,FALSE),0)</f>
        <v>0</v>
      </c>
      <c r="L1145" s="63">
        <f>_xlfn.IFNA(VLOOKUP(E1145,'Bijlage MPT'!B:N,13,FALSE),0)</f>
        <v>0</v>
      </c>
      <c r="M1145" s="63">
        <f>_xlfn.IFNA(INDEX('Bijlage COT'!C:C,MATCH('Betaald tarief 2024'!E1145,'Bijlage COT'!A:A,0)),0)</f>
        <v>0</v>
      </c>
      <c r="N1145" s="63">
        <f>_xlfn.IFNA(VLOOKUP(E1145,'Bijlage NBF'!B:P,15,FALSE),0)</f>
        <v>0</v>
      </c>
      <c r="O1145" s="63">
        <f>IF(E1145="ZMZ01",I1145/(INDEX('Meerzorg gunning'!C:C,MATCH('Betaald tarief 2024'!A1145,'Meerzorg gunning'!A:A,0))),MAX(J1145:N1145))</f>
        <v>0</v>
      </c>
      <c r="P1145" s="20" t="str">
        <f t="shared" si="53"/>
        <v/>
      </c>
      <c r="Q1145" s="63">
        <f t="shared" si="54"/>
        <v>0</v>
      </c>
    </row>
    <row r="1146" spans="9:17" x14ac:dyDescent="0.25">
      <c r="I1146" s="66" t="e">
        <f t="shared" si="52"/>
        <v>#DIV/0!</v>
      </c>
      <c r="J1146" s="63">
        <f>_xlfn.IFNA(VLOOKUP(E1146,'Bijlage ZZP'!B:M,12,FALSE),0)</f>
        <v>0</v>
      </c>
      <c r="K1146" s="63">
        <f>_xlfn.IFNA(VLOOKUP(E1146,'Bijlage VPT'!B:M,12,FALSE),0)</f>
        <v>0</v>
      </c>
      <c r="L1146" s="63">
        <f>_xlfn.IFNA(VLOOKUP(E1146,'Bijlage MPT'!B:N,13,FALSE),0)</f>
        <v>0</v>
      </c>
      <c r="M1146" s="63">
        <f>_xlfn.IFNA(INDEX('Bijlage COT'!C:C,MATCH('Betaald tarief 2024'!E1146,'Bijlage COT'!A:A,0)),0)</f>
        <v>0</v>
      </c>
      <c r="N1146" s="63">
        <f>_xlfn.IFNA(VLOOKUP(E1146,'Bijlage NBF'!B:P,15,FALSE),0)</f>
        <v>0</v>
      </c>
      <c r="O1146" s="63">
        <f>IF(E1146="ZMZ01",I1146/(INDEX('Meerzorg gunning'!C:C,MATCH('Betaald tarief 2024'!A1146,'Meerzorg gunning'!A:A,0))),MAX(J1146:N1146))</f>
        <v>0</v>
      </c>
      <c r="P1146" s="20" t="str">
        <f t="shared" si="53"/>
        <v/>
      </c>
      <c r="Q1146" s="63">
        <f t="shared" si="54"/>
        <v>0</v>
      </c>
    </row>
    <row r="1147" spans="9:17" x14ac:dyDescent="0.25">
      <c r="I1147" s="66" t="e">
        <f t="shared" si="52"/>
        <v>#DIV/0!</v>
      </c>
      <c r="J1147" s="63">
        <f>_xlfn.IFNA(VLOOKUP(E1147,'Bijlage ZZP'!B:M,12,FALSE),0)</f>
        <v>0</v>
      </c>
      <c r="K1147" s="63">
        <f>_xlfn.IFNA(VLOOKUP(E1147,'Bijlage VPT'!B:M,12,FALSE),0)</f>
        <v>0</v>
      </c>
      <c r="L1147" s="63">
        <f>_xlfn.IFNA(VLOOKUP(E1147,'Bijlage MPT'!B:N,13,FALSE),0)</f>
        <v>0</v>
      </c>
      <c r="M1147" s="63">
        <f>_xlfn.IFNA(INDEX('Bijlage COT'!C:C,MATCH('Betaald tarief 2024'!E1147,'Bijlage COT'!A:A,0)),0)</f>
        <v>0</v>
      </c>
      <c r="N1147" s="63">
        <f>_xlfn.IFNA(VLOOKUP(E1147,'Bijlage NBF'!B:P,15,FALSE),0)</f>
        <v>0</v>
      </c>
      <c r="O1147" s="63">
        <f>IF(E1147="ZMZ01",I1147/(INDEX('Meerzorg gunning'!C:C,MATCH('Betaald tarief 2024'!A1147,'Meerzorg gunning'!A:A,0))),MAX(J1147:N1147))</f>
        <v>0</v>
      </c>
      <c r="P1147" s="20" t="str">
        <f t="shared" si="53"/>
        <v/>
      </c>
      <c r="Q1147" s="63">
        <f t="shared" si="54"/>
        <v>0</v>
      </c>
    </row>
    <row r="1148" spans="9:17" x14ac:dyDescent="0.25">
      <c r="I1148" s="66" t="e">
        <f t="shared" si="52"/>
        <v>#DIV/0!</v>
      </c>
      <c r="J1148" s="63">
        <f>_xlfn.IFNA(VLOOKUP(E1148,'Bijlage ZZP'!B:M,12,FALSE),0)</f>
        <v>0</v>
      </c>
      <c r="K1148" s="63">
        <f>_xlfn.IFNA(VLOOKUP(E1148,'Bijlage VPT'!B:M,12,FALSE),0)</f>
        <v>0</v>
      </c>
      <c r="L1148" s="63">
        <f>_xlfn.IFNA(VLOOKUP(E1148,'Bijlage MPT'!B:N,13,FALSE),0)</f>
        <v>0</v>
      </c>
      <c r="M1148" s="63">
        <f>_xlfn.IFNA(INDEX('Bijlage COT'!C:C,MATCH('Betaald tarief 2024'!E1148,'Bijlage COT'!A:A,0)),0)</f>
        <v>0</v>
      </c>
      <c r="N1148" s="63">
        <f>_xlfn.IFNA(VLOOKUP(E1148,'Bijlage NBF'!B:P,15,FALSE),0)</f>
        <v>0</v>
      </c>
      <c r="O1148" s="63">
        <f>IF(E1148="ZMZ01",I1148/(INDEX('Meerzorg gunning'!C:C,MATCH('Betaald tarief 2024'!A1148,'Meerzorg gunning'!A:A,0))),MAX(J1148:N1148))</f>
        <v>0</v>
      </c>
      <c r="P1148" s="20" t="str">
        <f t="shared" si="53"/>
        <v/>
      </c>
      <c r="Q1148" s="63">
        <f t="shared" si="54"/>
        <v>0</v>
      </c>
    </row>
    <row r="1149" spans="9:17" x14ac:dyDescent="0.25">
      <c r="I1149" s="66" t="e">
        <f t="shared" si="52"/>
        <v>#DIV/0!</v>
      </c>
      <c r="J1149" s="63">
        <f>_xlfn.IFNA(VLOOKUP(E1149,'Bijlage ZZP'!B:M,12,FALSE),0)</f>
        <v>0</v>
      </c>
      <c r="K1149" s="63">
        <f>_xlfn.IFNA(VLOOKUP(E1149,'Bijlage VPT'!B:M,12,FALSE),0)</f>
        <v>0</v>
      </c>
      <c r="L1149" s="63">
        <f>_xlfn.IFNA(VLOOKUP(E1149,'Bijlage MPT'!B:N,13,FALSE),0)</f>
        <v>0</v>
      </c>
      <c r="M1149" s="63">
        <f>_xlfn.IFNA(INDEX('Bijlage COT'!C:C,MATCH('Betaald tarief 2024'!E1149,'Bijlage COT'!A:A,0)),0)</f>
        <v>0</v>
      </c>
      <c r="N1149" s="63">
        <f>_xlfn.IFNA(VLOOKUP(E1149,'Bijlage NBF'!B:P,15,FALSE),0)</f>
        <v>0</v>
      </c>
      <c r="O1149" s="63">
        <f>IF(E1149="ZMZ01",I1149/(INDEX('Meerzorg gunning'!C:C,MATCH('Betaald tarief 2024'!A1149,'Meerzorg gunning'!A:A,0))),MAX(J1149:N1149))</f>
        <v>0</v>
      </c>
      <c r="P1149" s="20" t="str">
        <f t="shared" si="53"/>
        <v/>
      </c>
      <c r="Q1149" s="63">
        <f t="shared" si="54"/>
        <v>0</v>
      </c>
    </row>
    <row r="1150" spans="9:17" x14ac:dyDescent="0.25">
      <c r="I1150" s="66" t="e">
        <f t="shared" si="52"/>
        <v>#DIV/0!</v>
      </c>
      <c r="J1150" s="63">
        <f>_xlfn.IFNA(VLOOKUP(E1150,'Bijlage ZZP'!B:M,12,FALSE),0)</f>
        <v>0</v>
      </c>
      <c r="K1150" s="63">
        <f>_xlfn.IFNA(VLOOKUP(E1150,'Bijlage VPT'!B:M,12,FALSE),0)</f>
        <v>0</v>
      </c>
      <c r="L1150" s="63">
        <f>_xlfn.IFNA(VLOOKUP(E1150,'Bijlage MPT'!B:N,13,FALSE),0)</f>
        <v>0</v>
      </c>
      <c r="M1150" s="63">
        <f>_xlfn.IFNA(INDEX('Bijlage COT'!C:C,MATCH('Betaald tarief 2024'!E1150,'Bijlage COT'!A:A,0)),0)</f>
        <v>0</v>
      </c>
      <c r="N1150" s="63">
        <f>_xlfn.IFNA(VLOOKUP(E1150,'Bijlage NBF'!B:P,15,FALSE),0)</f>
        <v>0</v>
      </c>
      <c r="O1150" s="63">
        <f>IF(E1150="ZMZ01",I1150/(INDEX('Meerzorg gunning'!C:C,MATCH('Betaald tarief 2024'!A1150,'Meerzorg gunning'!A:A,0))),MAX(J1150:N1150))</f>
        <v>0</v>
      </c>
      <c r="P1150" s="20" t="str">
        <f t="shared" si="53"/>
        <v/>
      </c>
      <c r="Q1150" s="63">
        <f t="shared" si="54"/>
        <v>0</v>
      </c>
    </row>
    <row r="1151" spans="9:17" x14ac:dyDescent="0.25">
      <c r="I1151" s="66" t="e">
        <f t="shared" si="52"/>
        <v>#DIV/0!</v>
      </c>
      <c r="J1151" s="63">
        <f>_xlfn.IFNA(VLOOKUP(E1151,'Bijlage ZZP'!B:M,12,FALSE),0)</f>
        <v>0</v>
      </c>
      <c r="K1151" s="63">
        <f>_xlfn.IFNA(VLOOKUP(E1151,'Bijlage VPT'!B:M,12,FALSE),0)</f>
        <v>0</v>
      </c>
      <c r="L1151" s="63">
        <f>_xlfn.IFNA(VLOOKUP(E1151,'Bijlage MPT'!B:N,13,FALSE),0)</f>
        <v>0</v>
      </c>
      <c r="M1151" s="63">
        <f>_xlfn.IFNA(INDEX('Bijlage COT'!C:C,MATCH('Betaald tarief 2024'!E1151,'Bijlage COT'!A:A,0)),0)</f>
        <v>0</v>
      </c>
      <c r="N1151" s="63">
        <f>_xlfn.IFNA(VLOOKUP(E1151,'Bijlage NBF'!B:P,15,FALSE),0)</f>
        <v>0</v>
      </c>
      <c r="O1151" s="63">
        <f>IF(E1151="ZMZ01",I1151/(INDEX('Meerzorg gunning'!C:C,MATCH('Betaald tarief 2024'!A1151,'Meerzorg gunning'!A:A,0))),MAX(J1151:N1151))</f>
        <v>0</v>
      </c>
      <c r="P1151" s="20" t="str">
        <f t="shared" si="53"/>
        <v/>
      </c>
      <c r="Q1151" s="63">
        <f t="shared" si="54"/>
        <v>0</v>
      </c>
    </row>
    <row r="1152" spans="9:17" x14ac:dyDescent="0.25">
      <c r="I1152" s="66" t="e">
        <f t="shared" si="52"/>
        <v>#DIV/0!</v>
      </c>
      <c r="J1152" s="63">
        <f>_xlfn.IFNA(VLOOKUP(E1152,'Bijlage ZZP'!B:M,12,FALSE),0)</f>
        <v>0</v>
      </c>
      <c r="K1152" s="63">
        <f>_xlfn.IFNA(VLOOKUP(E1152,'Bijlage VPT'!B:M,12,FALSE),0)</f>
        <v>0</v>
      </c>
      <c r="L1152" s="63">
        <f>_xlfn.IFNA(VLOOKUP(E1152,'Bijlage MPT'!B:N,13,FALSE),0)</f>
        <v>0</v>
      </c>
      <c r="M1152" s="63">
        <f>_xlfn.IFNA(INDEX('Bijlage COT'!C:C,MATCH('Betaald tarief 2024'!E1152,'Bijlage COT'!A:A,0)),0)</f>
        <v>0</v>
      </c>
      <c r="N1152" s="63">
        <f>_xlfn.IFNA(VLOOKUP(E1152,'Bijlage NBF'!B:P,15,FALSE),0)</f>
        <v>0</v>
      </c>
      <c r="O1152" s="63">
        <f>IF(E1152="ZMZ01",I1152/(INDEX('Meerzorg gunning'!C:C,MATCH('Betaald tarief 2024'!A1152,'Meerzorg gunning'!A:A,0))),MAX(J1152:N1152))</f>
        <v>0</v>
      </c>
      <c r="P1152" s="20" t="str">
        <f t="shared" si="53"/>
        <v/>
      </c>
      <c r="Q1152" s="63">
        <f t="shared" si="54"/>
        <v>0</v>
      </c>
    </row>
    <row r="1153" spans="9:17" x14ac:dyDescent="0.25">
      <c r="I1153" s="66" t="e">
        <f t="shared" si="52"/>
        <v>#DIV/0!</v>
      </c>
      <c r="J1153" s="63">
        <f>_xlfn.IFNA(VLOOKUP(E1153,'Bijlage ZZP'!B:M,12,FALSE),0)</f>
        <v>0</v>
      </c>
      <c r="K1153" s="63">
        <f>_xlfn.IFNA(VLOOKUP(E1153,'Bijlage VPT'!B:M,12,FALSE),0)</f>
        <v>0</v>
      </c>
      <c r="L1153" s="63">
        <f>_xlfn.IFNA(VLOOKUP(E1153,'Bijlage MPT'!B:N,13,FALSE),0)</f>
        <v>0</v>
      </c>
      <c r="M1153" s="63">
        <f>_xlfn.IFNA(INDEX('Bijlage COT'!C:C,MATCH('Betaald tarief 2024'!E1153,'Bijlage COT'!A:A,0)),0)</f>
        <v>0</v>
      </c>
      <c r="N1153" s="63">
        <f>_xlfn.IFNA(VLOOKUP(E1153,'Bijlage NBF'!B:P,15,FALSE),0)</f>
        <v>0</v>
      </c>
      <c r="O1153" s="63">
        <f>IF(E1153="ZMZ01",I1153/(INDEX('Meerzorg gunning'!C:C,MATCH('Betaald tarief 2024'!A1153,'Meerzorg gunning'!A:A,0))),MAX(J1153:N1153))</f>
        <v>0</v>
      </c>
      <c r="P1153" s="20" t="str">
        <f t="shared" si="53"/>
        <v/>
      </c>
      <c r="Q1153" s="63">
        <f t="shared" si="54"/>
        <v>0</v>
      </c>
    </row>
    <row r="1154" spans="9:17" x14ac:dyDescent="0.25">
      <c r="I1154" s="66" t="e">
        <f t="shared" ref="I1154:I1217" si="55">G1154/H1154</f>
        <v>#DIV/0!</v>
      </c>
      <c r="J1154" s="63">
        <f>_xlfn.IFNA(VLOOKUP(E1154,'Bijlage ZZP'!B:M,12,FALSE),0)</f>
        <v>0</v>
      </c>
      <c r="K1154" s="63">
        <f>_xlfn.IFNA(VLOOKUP(E1154,'Bijlage VPT'!B:M,12,FALSE),0)</f>
        <v>0</v>
      </c>
      <c r="L1154" s="63">
        <f>_xlfn.IFNA(VLOOKUP(E1154,'Bijlage MPT'!B:N,13,FALSE),0)</f>
        <v>0</v>
      </c>
      <c r="M1154" s="63">
        <f>_xlfn.IFNA(INDEX('Bijlage COT'!C:C,MATCH('Betaald tarief 2024'!E1154,'Bijlage COT'!A:A,0)),0)</f>
        <v>0</v>
      </c>
      <c r="N1154" s="63">
        <f>_xlfn.IFNA(VLOOKUP(E1154,'Bijlage NBF'!B:P,15,FALSE),0)</f>
        <v>0</v>
      </c>
      <c r="O1154" s="63">
        <f>IF(E1154="ZMZ01",I1154/(INDEX('Meerzorg gunning'!C:C,MATCH('Betaald tarief 2024'!A1154,'Meerzorg gunning'!A:A,0))),MAX(J1154:N1154))</f>
        <v>0</v>
      </c>
      <c r="P1154" s="20" t="str">
        <f t="shared" ref="P1154:P1217" si="56">IFERROR((I1154/O1154),"")</f>
        <v/>
      </c>
      <c r="Q1154" s="63">
        <f t="shared" si="54"/>
        <v>0</v>
      </c>
    </row>
    <row r="1155" spans="9:17" x14ac:dyDescent="0.25">
      <c r="I1155" s="66" t="e">
        <f t="shared" si="55"/>
        <v>#DIV/0!</v>
      </c>
      <c r="J1155" s="63">
        <f>_xlfn.IFNA(VLOOKUP(E1155,'Bijlage ZZP'!B:M,12,FALSE),0)</f>
        <v>0</v>
      </c>
      <c r="K1155" s="63">
        <f>_xlfn.IFNA(VLOOKUP(E1155,'Bijlage VPT'!B:M,12,FALSE),0)</f>
        <v>0</v>
      </c>
      <c r="L1155" s="63">
        <f>_xlfn.IFNA(VLOOKUP(E1155,'Bijlage MPT'!B:N,13,FALSE),0)</f>
        <v>0</v>
      </c>
      <c r="M1155" s="63">
        <f>_xlfn.IFNA(INDEX('Bijlage COT'!C:C,MATCH('Betaald tarief 2024'!E1155,'Bijlage COT'!A:A,0)),0)</f>
        <v>0</v>
      </c>
      <c r="N1155" s="63">
        <f>_xlfn.IFNA(VLOOKUP(E1155,'Bijlage NBF'!B:P,15,FALSE),0)</f>
        <v>0</v>
      </c>
      <c r="O1155" s="63">
        <f>IF(E1155="ZMZ01",I1155/(INDEX('Meerzorg gunning'!C:C,MATCH('Betaald tarief 2024'!A1155,'Meerzorg gunning'!A:A,0))),MAX(J1155:N1155))</f>
        <v>0</v>
      </c>
      <c r="P1155" s="20" t="str">
        <f t="shared" si="56"/>
        <v/>
      </c>
      <c r="Q1155" s="63">
        <f t="shared" ref="Q1155:Q1218" si="57">O1155*H1155</f>
        <v>0</v>
      </c>
    </row>
    <row r="1156" spans="9:17" x14ac:dyDescent="0.25">
      <c r="I1156" s="66" t="e">
        <f t="shared" si="55"/>
        <v>#DIV/0!</v>
      </c>
      <c r="J1156" s="63">
        <f>_xlfn.IFNA(VLOOKUP(E1156,'Bijlage ZZP'!B:M,12,FALSE),0)</f>
        <v>0</v>
      </c>
      <c r="K1156" s="63">
        <f>_xlfn.IFNA(VLOOKUP(E1156,'Bijlage VPT'!B:M,12,FALSE),0)</f>
        <v>0</v>
      </c>
      <c r="L1156" s="63">
        <f>_xlfn.IFNA(VLOOKUP(E1156,'Bijlage MPT'!B:N,13,FALSE),0)</f>
        <v>0</v>
      </c>
      <c r="M1156" s="63">
        <f>_xlfn.IFNA(INDEX('Bijlage COT'!C:C,MATCH('Betaald tarief 2024'!E1156,'Bijlage COT'!A:A,0)),0)</f>
        <v>0</v>
      </c>
      <c r="N1156" s="63">
        <f>_xlfn.IFNA(VLOOKUP(E1156,'Bijlage NBF'!B:P,15,FALSE),0)</f>
        <v>0</v>
      </c>
      <c r="O1156" s="63">
        <f>IF(E1156="ZMZ01",I1156/(INDEX('Meerzorg gunning'!C:C,MATCH('Betaald tarief 2024'!A1156,'Meerzorg gunning'!A:A,0))),MAX(J1156:N1156))</f>
        <v>0</v>
      </c>
      <c r="P1156" s="20" t="str">
        <f t="shared" si="56"/>
        <v/>
      </c>
      <c r="Q1156" s="63">
        <f t="shared" si="57"/>
        <v>0</v>
      </c>
    </row>
    <row r="1157" spans="9:17" x14ac:dyDescent="0.25">
      <c r="I1157" s="66" t="e">
        <f t="shared" si="55"/>
        <v>#DIV/0!</v>
      </c>
      <c r="J1157" s="63">
        <f>_xlfn.IFNA(VLOOKUP(E1157,'Bijlage ZZP'!B:M,12,FALSE),0)</f>
        <v>0</v>
      </c>
      <c r="K1157" s="63">
        <f>_xlfn.IFNA(VLOOKUP(E1157,'Bijlage VPT'!B:M,12,FALSE),0)</f>
        <v>0</v>
      </c>
      <c r="L1157" s="63">
        <f>_xlfn.IFNA(VLOOKUP(E1157,'Bijlage MPT'!B:N,13,FALSE),0)</f>
        <v>0</v>
      </c>
      <c r="M1157" s="63">
        <f>_xlfn.IFNA(INDEX('Bijlage COT'!C:C,MATCH('Betaald tarief 2024'!E1157,'Bijlage COT'!A:A,0)),0)</f>
        <v>0</v>
      </c>
      <c r="N1157" s="63">
        <f>_xlfn.IFNA(VLOOKUP(E1157,'Bijlage NBF'!B:P,15,FALSE),0)</f>
        <v>0</v>
      </c>
      <c r="O1157" s="63">
        <f>IF(E1157="ZMZ01",I1157/(INDEX('Meerzorg gunning'!C:C,MATCH('Betaald tarief 2024'!A1157,'Meerzorg gunning'!A:A,0))),MAX(J1157:N1157))</f>
        <v>0</v>
      </c>
      <c r="P1157" s="20" t="str">
        <f t="shared" si="56"/>
        <v/>
      </c>
      <c r="Q1157" s="63">
        <f t="shared" si="57"/>
        <v>0</v>
      </c>
    </row>
    <row r="1158" spans="9:17" x14ac:dyDescent="0.25">
      <c r="I1158" s="66" t="e">
        <f t="shared" si="55"/>
        <v>#DIV/0!</v>
      </c>
      <c r="J1158" s="63">
        <f>_xlfn.IFNA(VLOOKUP(E1158,'Bijlage ZZP'!B:M,12,FALSE),0)</f>
        <v>0</v>
      </c>
      <c r="K1158" s="63">
        <f>_xlfn.IFNA(VLOOKUP(E1158,'Bijlage VPT'!B:M,12,FALSE),0)</f>
        <v>0</v>
      </c>
      <c r="L1158" s="63">
        <f>_xlfn.IFNA(VLOOKUP(E1158,'Bijlage MPT'!B:N,13,FALSE),0)</f>
        <v>0</v>
      </c>
      <c r="M1158" s="63">
        <f>_xlfn.IFNA(INDEX('Bijlage COT'!C:C,MATCH('Betaald tarief 2024'!E1158,'Bijlage COT'!A:A,0)),0)</f>
        <v>0</v>
      </c>
      <c r="N1158" s="63">
        <f>_xlfn.IFNA(VLOOKUP(E1158,'Bijlage NBF'!B:P,15,FALSE),0)</f>
        <v>0</v>
      </c>
      <c r="O1158" s="63">
        <f>IF(E1158="ZMZ01",I1158/(INDEX('Meerzorg gunning'!C:C,MATCH('Betaald tarief 2024'!A1158,'Meerzorg gunning'!A:A,0))),MAX(J1158:N1158))</f>
        <v>0</v>
      </c>
      <c r="P1158" s="20" t="str">
        <f t="shared" si="56"/>
        <v/>
      </c>
      <c r="Q1158" s="63">
        <f t="shared" si="57"/>
        <v>0</v>
      </c>
    </row>
    <row r="1159" spans="9:17" x14ac:dyDescent="0.25">
      <c r="I1159" s="66" t="e">
        <f t="shared" si="55"/>
        <v>#DIV/0!</v>
      </c>
      <c r="J1159" s="63">
        <f>_xlfn.IFNA(VLOOKUP(E1159,'Bijlage ZZP'!B:M,12,FALSE),0)</f>
        <v>0</v>
      </c>
      <c r="K1159" s="63">
        <f>_xlfn.IFNA(VLOOKUP(E1159,'Bijlage VPT'!B:M,12,FALSE),0)</f>
        <v>0</v>
      </c>
      <c r="L1159" s="63">
        <f>_xlfn.IFNA(VLOOKUP(E1159,'Bijlage MPT'!B:N,13,FALSE),0)</f>
        <v>0</v>
      </c>
      <c r="M1159" s="63">
        <f>_xlfn.IFNA(INDEX('Bijlage COT'!C:C,MATCH('Betaald tarief 2024'!E1159,'Bijlage COT'!A:A,0)),0)</f>
        <v>0</v>
      </c>
      <c r="N1159" s="63">
        <f>_xlfn.IFNA(VLOOKUP(E1159,'Bijlage NBF'!B:P,15,FALSE),0)</f>
        <v>0</v>
      </c>
      <c r="O1159" s="63">
        <f>IF(E1159="ZMZ01",I1159/(INDEX('Meerzorg gunning'!C:C,MATCH('Betaald tarief 2024'!A1159,'Meerzorg gunning'!A:A,0))),MAX(J1159:N1159))</f>
        <v>0</v>
      </c>
      <c r="P1159" s="20" t="str">
        <f t="shared" si="56"/>
        <v/>
      </c>
      <c r="Q1159" s="63">
        <f t="shared" si="57"/>
        <v>0</v>
      </c>
    </row>
    <row r="1160" spans="9:17" x14ac:dyDescent="0.25">
      <c r="I1160" s="66" t="e">
        <f t="shared" si="55"/>
        <v>#DIV/0!</v>
      </c>
      <c r="J1160" s="63">
        <f>_xlfn.IFNA(VLOOKUP(E1160,'Bijlage ZZP'!B:M,12,FALSE),0)</f>
        <v>0</v>
      </c>
      <c r="K1160" s="63">
        <f>_xlfn.IFNA(VLOOKUP(E1160,'Bijlage VPT'!B:M,12,FALSE),0)</f>
        <v>0</v>
      </c>
      <c r="L1160" s="63">
        <f>_xlfn.IFNA(VLOOKUP(E1160,'Bijlage MPT'!B:N,13,FALSE),0)</f>
        <v>0</v>
      </c>
      <c r="M1160" s="63">
        <f>_xlfn.IFNA(INDEX('Bijlage COT'!C:C,MATCH('Betaald tarief 2024'!E1160,'Bijlage COT'!A:A,0)),0)</f>
        <v>0</v>
      </c>
      <c r="N1160" s="63">
        <f>_xlfn.IFNA(VLOOKUP(E1160,'Bijlage NBF'!B:P,15,FALSE),0)</f>
        <v>0</v>
      </c>
      <c r="O1160" s="63">
        <f>IF(E1160="ZMZ01",I1160/(INDEX('Meerzorg gunning'!C:C,MATCH('Betaald tarief 2024'!A1160,'Meerzorg gunning'!A:A,0))),MAX(J1160:N1160))</f>
        <v>0</v>
      </c>
      <c r="P1160" s="20" t="str">
        <f t="shared" si="56"/>
        <v/>
      </c>
      <c r="Q1160" s="63">
        <f t="shared" si="57"/>
        <v>0</v>
      </c>
    </row>
    <row r="1161" spans="9:17" x14ac:dyDescent="0.25">
      <c r="I1161" s="66" t="e">
        <f t="shared" si="55"/>
        <v>#DIV/0!</v>
      </c>
      <c r="J1161" s="63">
        <f>_xlfn.IFNA(VLOOKUP(E1161,'Bijlage ZZP'!B:M,12,FALSE),0)</f>
        <v>0</v>
      </c>
      <c r="K1161" s="63">
        <f>_xlfn.IFNA(VLOOKUP(E1161,'Bijlage VPT'!B:M,12,FALSE),0)</f>
        <v>0</v>
      </c>
      <c r="L1161" s="63">
        <f>_xlfn.IFNA(VLOOKUP(E1161,'Bijlage MPT'!B:N,13,FALSE),0)</f>
        <v>0</v>
      </c>
      <c r="M1161" s="63">
        <f>_xlfn.IFNA(INDEX('Bijlage COT'!C:C,MATCH('Betaald tarief 2024'!E1161,'Bijlage COT'!A:A,0)),0)</f>
        <v>0</v>
      </c>
      <c r="N1161" s="63">
        <f>_xlfn.IFNA(VLOOKUP(E1161,'Bijlage NBF'!B:P,15,FALSE),0)</f>
        <v>0</v>
      </c>
      <c r="O1161" s="63">
        <f>IF(E1161="ZMZ01",I1161/(INDEX('Meerzorg gunning'!C:C,MATCH('Betaald tarief 2024'!A1161,'Meerzorg gunning'!A:A,0))),MAX(J1161:N1161))</f>
        <v>0</v>
      </c>
      <c r="P1161" s="20" t="str">
        <f t="shared" si="56"/>
        <v/>
      </c>
      <c r="Q1161" s="63">
        <f t="shared" si="57"/>
        <v>0</v>
      </c>
    </row>
    <row r="1162" spans="9:17" x14ac:dyDescent="0.25">
      <c r="I1162" s="66" t="e">
        <f t="shared" si="55"/>
        <v>#DIV/0!</v>
      </c>
      <c r="J1162" s="63">
        <f>_xlfn.IFNA(VLOOKUP(E1162,'Bijlage ZZP'!B:M,12,FALSE),0)</f>
        <v>0</v>
      </c>
      <c r="K1162" s="63">
        <f>_xlfn.IFNA(VLOOKUP(E1162,'Bijlage VPT'!B:M,12,FALSE),0)</f>
        <v>0</v>
      </c>
      <c r="L1162" s="63">
        <f>_xlfn.IFNA(VLOOKUP(E1162,'Bijlage MPT'!B:N,13,FALSE),0)</f>
        <v>0</v>
      </c>
      <c r="M1162" s="63">
        <f>_xlfn.IFNA(INDEX('Bijlage COT'!C:C,MATCH('Betaald tarief 2024'!E1162,'Bijlage COT'!A:A,0)),0)</f>
        <v>0</v>
      </c>
      <c r="N1162" s="63">
        <f>_xlfn.IFNA(VLOOKUP(E1162,'Bijlage NBF'!B:P,15,FALSE),0)</f>
        <v>0</v>
      </c>
      <c r="O1162" s="63">
        <f>IF(E1162="ZMZ01",I1162/(INDEX('Meerzorg gunning'!C:C,MATCH('Betaald tarief 2024'!A1162,'Meerzorg gunning'!A:A,0))),MAX(J1162:N1162))</f>
        <v>0</v>
      </c>
      <c r="P1162" s="20" t="str">
        <f t="shared" si="56"/>
        <v/>
      </c>
      <c r="Q1162" s="63">
        <f t="shared" si="57"/>
        <v>0</v>
      </c>
    </row>
    <row r="1163" spans="9:17" x14ac:dyDescent="0.25">
      <c r="I1163" s="66" t="e">
        <f t="shared" si="55"/>
        <v>#DIV/0!</v>
      </c>
      <c r="J1163" s="63">
        <f>_xlfn.IFNA(VLOOKUP(E1163,'Bijlage ZZP'!B:M,12,FALSE),0)</f>
        <v>0</v>
      </c>
      <c r="K1163" s="63">
        <f>_xlfn.IFNA(VLOOKUP(E1163,'Bijlage VPT'!B:M,12,FALSE),0)</f>
        <v>0</v>
      </c>
      <c r="L1163" s="63">
        <f>_xlfn.IFNA(VLOOKUP(E1163,'Bijlage MPT'!B:N,13,FALSE),0)</f>
        <v>0</v>
      </c>
      <c r="M1163" s="63">
        <f>_xlfn.IFNA(INDEX('Bijlage COT'!C:C,MATCH('Betaald tarief 2024'!E1163,'Bijlage COT'!A:A,0)),0)</f>
        <v>0</v>
      </c>
      <c r="N1163" s="63">
        <f>_xlfn.IFNA(VLOOKUP(E1163,'Bijlage NBF'!B:P,15,FALSE),0)</f>
        <v>0</v>
      </c>
      <c r="O1163" s="63">
        <f>IF(E1163="ZMZ01",I1163/(INDEX('Meerzorg gunning'!C:C,MATCH('Betaald tarief 2024'!A1163,'Meerzorg gunning'!A:A,0))),MAX(J1163:N1163))</f>
        <v>0</v>
      </c>
      <c r="P1163" s="20" t="str">
        <f t="shared" si="56"/>
        <v/>
      </c>
      <c r="Q1163" s="63">
        <f t="shared" si="57"/>
        <v>0</v>
      </c>
    </row>
    <row r="1164" spans="9:17" x14ac:dyDescent="0.25">
      <c r="I1164" s="66" t="e">
        <f t="shared" si="55"/>
        <v>#DIV/0!</v>
      </c>
      <c r="J1164" s="63">
        <f>_xlfn.IFNA(VLOOKUP(E1164,'Bijlage ZZP'!B:M,12,FALSE),0)</f>
        <v>0</v>
      </c>
      <c r="K1164" s="63">
        <f>_xlfn.IFNA(VLOOKUP(E1164,'Bijlage VPT'!B:M,12,FALSE),0)</f>
        <v>0</v>
      </c>
      <c r="L1164" s="63">
        <f>_xlfn.IFNA(VLOOKUP(E1164,'Bijlage MPT'!B:N,13,FALSE),0)</f>
        <v>0</v>
      </c>
      <c r="M1164" s="63">
        <f>_xlfn.IFNA(INDEX('Bijlage COT'!C:C,MATCH('Betaald tarief 2024'!E1164,'Bijlage COT'!A:A,0)),0)</f>
        <v>0</v>
      </c>
      <c r="N1164" s="63">
        <f>_xlfn.IFNA(VLOOKUP(E1164,'Bijlage NBF'!B:P,15,FALSE),0)</f>
        <v>0</v>
      </c>
      <c r="O1164" s="63">
        <f>IF(E1164="ZMZ01",I1164/(INDEX('Meerzorg gunning'!C:C,MATCH('Betaald tarief 2024'!A1164,'Meerzorg gunning'!A:A,0))),MAX(J1164:N1164))</f>
        <v>0</v>
      </c>
      <c r="P1164" s="20" t="str">
        <f t="shared" si="56"/>
        <v/>
      </c>
      <c r="Q1164" s="63">
        <f t="shared" si="57"/>
        <v>0</v>
      </c>
    </row>
    <row r="1165" spans="9:17" x14ac:dyDescent="0.25">
      <c r="I1165" s="66" t="e">
        <f t="shared" si="55"/>
        <v>#DIV/0!</v>
      </c>
      <c r="J1165" s="63">
        <f>_xlfn.IFNA(VLOOKUP(E1165,'Bijlage ZZP'!B:M,12,FALSE),0)</f>
        <v>0</v>
      </c>
      <c r="K1165" s="63">
        <f>_xlfn.IFNA(VLOOKUP(E1165,'Bijlage VPT'!B:M,12,FALSE),0)</f>
        <v>0</v>
      </c>
      <c r="L1165" s="63">
        <f>_xlfn.IFNA(VLOOKUP(E1165,'Bijlage MPT'!B:N,13,FALSE),0)</f>
        <v>0</v>
      </c>
      <c r="M1165" s="63">
        <f>_xlfn.IFNA(INDEX('Bijlage COT'!C:C,MATCH('Betaald tarief 2024'!E1165,'Bijlage COT'!A:A,0)),0)</f>
        <v>0</v>
      </c>
      <c r="N1165" s="63">
        <f>_xlfn.IFNA(VLOOKUP(E1165,'Bijlage NBF'!B:P,15,FALSE),0)</f>
        <v>0</v>
      </c>
      <c r="O1165" s="63">
        <f>IF(E1165="ZMZ01",I1165/(INDEX('Meerzorg gunning'!C:C,MATCH('Betaald tarief 2024'!A1165,'Meerzorg gunning'!A:A,0))),MAX(J1165:N1165))</f>
        <v>0</v>
      </c>
      <c r="P1165" s="20" t="str">
        <f t="shared" si="56"/>
        <v/>
      </c>
      <c r="Q1165" s="63">
        <f t="shared" si="57"/>
        <v>0</v>
      </c>
    </row>
    <row r="1166" spans="9:17" x14ac:dyDescent="0.25">
      <c r="I1166" s="66" t="e">
        <f t="shared" si="55"/>
        <v>#DIV/0!</v>
      </c>
      <c r="J1166" s="63">
        <f>_xlfn.IFNA(VLOOKUP(E1166,'Bijlage ZZP'!B:M,12,FALSE),0)</f>
        <v>0</v>
      </c>
      <c r="K1166" s="63">
        <f>_xlfn.IFNA(VLOOKUP(E1166,'Bijlage VPT'!B:M,12,FALSE),0)</f>
        <v>0</v>
      </c>
      <c r="L1166" s="63">
        <f>_xlfn.IFNA(VLOOKUP(E1166,'Bijlage MPT'!B:N,13,FALSE),0)</f>
        <v>0</v>
      </c>
      <c r="M1166" s="63">
        <f>_xlfn.IFNA(INDEX('Bijlage COT'!C:C,MATCH('Betaald tarief 2024'!E1166,'Bijlage COT'!A:A,0)),0)</f>
        <v>0</v>
      </c>
      <c r="N1166" s="63">
        <f>_xlfn.IFNA(VLOOKUP(E1166,'Bijlage NBF'!B:P,15,FALSE),0)</f>
        <v>0</v>
      </c>
      <c r="O1166" s="63">
        <f>IF(E1166="ZMZ01",I1166/(INDEX('Meerzorg gunning'!C:C,MATCH('Betaald tarief 2024'!A1166,'Meerzorg gunning'!A:A,0))),MAX(J1166:N1166))</f>
        <v>0</v>
      </c>
      <c r="P1166" s="20" t="str">
        <f t="shared" si="56"/>
        <v/>
      </c>
      <c r="Q1166" s="63">
        <f t="shared" si="57"/>
        <v>0</v>
      </c>
    </row>
    <row r="1167" spans="9:17" x14ac:dyDescent="0.25">
      <c r="I1167" s="66" t="e">
        <f t="shared" si="55"/>
        <v>#DIV/0!</v>
      </c>
      <c r="J1167" s="63">
        <f>_xlfn.IFNA(VLOOKUP(E1167,'Bijlage ZZP'!B:M,12,FALSE),0)</f>
        <v>0</v>
      </c>
      <c r="K1167" s="63">
        <f>_xlfn.IFNA(VLOOKUP(E1167,'Bijlage VPT'!B:M,12,FALSE),0)</f>
        <v>0</v>
      </c>
      <c r="L1167" s="63">
        <f>_xlfn.IFNA(VLOOKUP(E1167,'Bijlage MPT'!B:N,13,FALSE),0)</f>
        <v>0</v>
      </c>
      <c r="M1167" s="63">
        <f>_xlfn.IFNA(INDEX('Bijlage COT'!C:C,MATCH('Betaald tarief 2024'!E1167,'Bijlage COT'!A:A,0)),0)</f>
        <v>0</v>
      </c>
      <c r="N1167" s="63">
        <f>_xlfn.IFNA(VLOOKUP(E1167,'Bijlage NBF'!B:P,15,FALSE),0)</f>
        <v>0</v>
      </c>
      <c r="O1167" s="63">
        <f>IF(E1167="ZMZ01",I1167/(INDEX('Meerzorg gunning'!C:C,MATCH('Betaald tarief 2024'!A1167,'Meerzorg gunning'!A:A,0))),MAX(J1167:N1167))</f>
        <v>0</v>
      </c>
      <c r="P1167" s="20" t="str">
        <f t="shared" si="56"/>
        <v/>
      </c>
      <c r="Q1167" s="63">
        <f t="shared" si="57"/>
        <v>0</v>
      </c>
    </row>
    <row r="1168" spans="9:17" x14ac:dyDescent="0.25">
      <c r="I1168" s="66" t="e">
        <f t="shared" si="55"/>
        <v>#DIV/0!</v>
      </c>
      <c r="J1168" s="63">
        <f>_xlfn.IFNA(VLOOKUP(E1168,'Bijlage ZZP'!B:M,12,FALSE),0)</f>
        <v>0</v>
      </c>
      <c r="K1168" s="63">
        <f>_xlfn.IFNA(VLOOKUP(E1168,'Bijlage VPT'!B:M,12,FALSE),0)</f>
        <v>0</v>
      </c>
      <c r="L1168" s="63">
        <f>_xlfn.IFNA(VLOOKUP(E1168,'Bijlage MPT'!B:N,13,FALSE),0)</f>
        <v>0</v>
      </c>
      <c r="M1168" s="63">
        <f>_xlfn.IFNA(INDEX('Bijlage COT'!C:C,MATCH('Betaald tarief 2024'!E1168,'Bijlage COT'!A:A,0)),0)</f>
        <v>0</v>
      </c>
      <c r="N1168" s="63">
        <f>_xlfn.IFNA(VLOOKUP(E1168,'Bijlage NBF'!B:P,15,FALSE),0)</f>
        <v>0</v>
      </c>
      <c r="O1168" s="63">
        <f>IF(E1168="ZMZ01",I1168/(INDEX('Meerzorg gunning'!C:C,MATCH('Betaald tarief 2024'!A1168,'Meerzorg gunning'!A:A,0))),MAX(J1168:N1168))</f>
        <v>0</v>
      </c>
      <c r="P1168" s="20" t="str">
        <f t="shared" si="56"/>
        <v/>
      </c>
      <c r="Q1168" s="63">
        <f t="shared" si="57"/>
        <v>0</v>
      </c>
    </row>
    <row r="1169" spans="9:17" x14ac:dyDescent="0.25">
      <c r="I1169" s="66" t="e">
        <f t="shared" si="55"/>
        <v>#DIV/0!</v>
      </c>
      <c r="J1169" s="63">
        <f>_xlfn.IFNA(VLOOKUP(E1169,'Bijlage ZZP'!B:M,12,FALSE),0)</f>
        <v>0</v>
      </c>
      <c r="K1169" s="63">
        <f>_xlfn.IFNA(VLOOKUP(E1169,'Bijlage VPT'!B:M,12,FALSE),0)</f>
        <v>0</v>
      </c>
      <c r="L1169" s="63">
        <f>_xlfn.IFNA(VLOOKUP(E1169,'Bijlage MPT'!B:N,13,FALSE),0)</f>
        <v>0</v>
      </c>
      <c r="M1169" s="63">
        <f>_xlfn.IFNA(INDEX('Bijlage COT'!C:C,MATCH('Betaald tarief 2024'!E1169,'Bijlage COT'!A:A,0)),0)</f>
        <v>0</v>
      </c>
      <c r="N1169" s="63">
        <f>_xlfn.IFNA(VLOOKUP(E1169,'Bijlage NBF'!B:P,15,FALSE),0)</f>
        <v>0</v>
      </c>
      <c r="O1169" s="63">
        <f>IF(E1169="ZMZ01",I1169/(INDEX('Meerzorg gunning'!C:C,MATCH('Betaald tarief 2024'!A1169,'Meerzorg gunning'!A:A,0))),MAX(J1169:N1169))</f>
        <v>0</v>
      </c>
      <c r="P1169" s="20" t="str">
        <f t="shared" si="56"/>
        <v/>
      </c>
      <c r="Q1169" s="63">
        <f t="shared" si="57"/>
        <v>0</v>
      </c>
    </row>
    <row r="1170" spans="9:17" x14ac:dyDescent="0.25">
      <c r="I1170" s="66" t="e">
        <f t="shared" si="55"/>
        <v>#DIV/0!</v>
      </c>
      <c r="J1170" s="63">
        <f>_xlfn.IFNA(VLOOKUP(E1170,'Bijlage ZZP'!B:M,12,FALSE),0)</f>
        <v>0</v>
      </c>
      <c r="K1170" s="63">
        <f>_xlfn.IFNA(VLOOKUP(E1170,'Bijlage VPT'!B:M,12,FALSE),0)</f>
        <v>0</v>
      </c>
      <c r="L1170" s="63">
        <f>_xlfn.IFNA(VLOOKUP(E1170,'Bijlage MPT'!B:N,13,FALSE),0)</f>
        <v>0</v>
      </c>
      <c r="M1170" s="63">
        <f>_xlfn.IFNA(INDEX('Bijlage COT'!C:C,MATCH('Betaald tarief 2024'!E1170,'Bijlage COT'!A:A,0)),0)</f>
        <v>0</v>
      </c>
      <c r="N1170" s="63">
        <f>_xlfn.IFNA(VLOOKUP(E1170,'Bijlage NBF'!B:P,15,FALSE),0)</f>
        <v>0</v>
      </c>
      <c r="O1170" s="63">
        <f>IF(E1170="ZMZ01",I1170/(INDEX('Meerzorg gunning'!C:C,MATCH('Betaald tarief 2024'!A1170,'Meerzorg gunning'!A:A,0))),MAX(J1170:N1170))</f>
        <v>0</v>
      </c>
      <c r="P1170" s="20" t="str">
        <f t="shared" si="56"/>
        <v/>
      </c>
      <c r="Q1170" s="63">
        <f t="shared" si="57"/>
        <v>0</v>
      </c>
    </row>
    <row r="1171" spans="9:17" x14ac:dyDescent="0.25">
      <c r="I1171" s="66" t="e">
        <f t="shared" si="55"/>
        <v>#DIV/0!</v>
      </c>
      <c r="J1171" s="63">
        <f>_xlfn.IFNA(VLOOKUP(E1171,'Bijlage ZZP'!B:M,12,FALSE),0)</f>
        <v>0</v>
      </c>
      <c r="K1171" s="63">
        <f>_xlfn.IFNA(VLOOKUP(E1171,'Bijlage VPT'!B:M,12,FALSE),0)</f>
        <v>0</v>
      </c>
      <c r="L1171" s="63">
        <f>_xlfn.IFNA(VLOOKUP(E1171,'Bijlage MPT'!B:N,13,FALSE),0)</f>
        <v>0</v>
      </c>
      <c r="M1171" s="63">
        <f>_xlfn.IFNA(INDEX('Bijlage COT'!C:C,MATCH('Betaald tarief 2024'!E1171,'Bijlage COT'!A:A,0)),0)</f>
        <v>0</v>
      </c>
      <c r="N1171" s="63">
        <f>_xlfn.IFNA(VLOOKUP(E1171,'Bijlage NBF'!B:P,15,FALSE),0)</f>
        <v>0</v>
      </c>
      <c r="O1171" s="63">
        <f>IF(E1171="ZMZ01",I1171/(INDEX('Meerzorg gunning'!C:C,MATCH('Betaald tarief 2024'!A1171,'Meerzorg gunning'!A:A,0))),MAX(J1171:N1171))</f>
        <v>0</v>
      </c>
      <c r="P1171" s="20" t="str">
        <f t="shared" si="56"/>
        <v/>
      </c>
      <c r="Q1171" s="63">
        <f t="shared" si="57"/>
        <v>0</v>
      </c>
    </row>
    <row r="1172" spans="9:17" x14ac:dyDescent="0.25">
      <c r="I1172" s="66" t="e">
        <f t="shared" si="55"/>
        <v>#DIV/0!</v>
      </c>
      <c r="J1172" s="63">
        <f>_xlfn.IFNA(VLOOKUP(E1172,'Bijlage ZZP'!B:M,12,FALSE),0)</f>
        <v>0</v>
      </c>
      <c r="K1172" s="63">
        <f>_xlfn.IFNA(VLOOKUP(E1172,'Bijlage VPT'!B:M,12,FALSE),0)</f>
        <v>0</v>
      </c>
      <c r="L1172" s="63">
        <f>_xlfn.IFNA(VLOOKUP(E1172,'Bijlage MPT'!B:N,13,FALSE),0)</f>
        <v>0</v>
      </c>
      <c r="M1172" s="63">
        <f>_xlfn.IFNA(INDEX('Bijlage COT'!C:C,MATCH('Betaald tarief 2024'!E1172,'Bijlage COT'!A:A,0)),0)</f>
        <v>0</v>
      </c>
      <c r="N1172" s="63">
        <f>_xlfn.IFNA(VLOOKUP(E1172,'Bijlage NBF'!B:P,15,FALSE),0)</f>
        <v>0</v>
      </c>
      <c r="O1172" s="63">
        <f>IF(E1172="ZMZ01",I1172/(INDEX('Meerzorg gunning'!C:C,MATCH('Betaald tarief 2024'!A1172,'Meerzorg gunning'!A:A,0))),MAX(J1172:N1172))</f>
        <v>0</v>
      </c>
      <c r="P1172" s="20" t="str">
        <f t="shared" si="56"/>
        <v/>
      </c>
      <c r="Q1172" s="63">
        <f t="shared" si="57"/>
        <v>0</v>
      </c>
    </row>
    <row r="1173" spans="9:17" x14ac:dyDescent="0.25">
      <c r="I1173" s="66" t="e">
        <f t="shared" si="55"/>
        <v>#DIV/0!</v>
      </c>
      <c r="J1173" s="63">
        <f>_xlfn.IFNA(VLOOKUP(E1173,'Bijlage ZZP'!B:M,12,FALSE),0)</f>
        <v>0</v>
      </c>
      <c r="K1173" s="63">
        <f>_xlfn.IFNA(VLOOKUP(E1173,'Bijlage VPT'!B:M,12,FALSE),0)</f>
        <v>0</v>
      </c>
      <c r="L1173" s="63">
        <f>_xlfn.IFNA(VLOOKUP(E1173,'Bijlage MPT'!B:N,13,FALSE),0)</f>
        <v>0</v>
      </c>
      <c r="M1173" s="63">
        <f>_xlfn.IFNA(INDEX('Bijlage COT'!C:C,MATCH('Betaald tarief 2024'!E1173,'Bijlage COT'!A:A,0)),0)</f>
        <v>0</v>
      </c>
      <c r="N1173" s="63">
        <f>_xlfn.IFNA(VLOOKUP(E1173,'Bijlage NBF'!B:P,15,FALSE),0)</f>
        <v>0</v>
      </c>
      <c r="O1173" s="63">
        <f>IF(E1173="ZMZ01",I1173/(INDEX('Meerzorg gunning'!C:C,MATCH('Betaald tarief 2024'!A1173,'Meerzorg gunning'!A:A,0))),MAX(J1173:N1173))</f>
        <v>0</v>
      </c>
      <c r="P1173" s="20" t="str">
        <f t="shared" si="56"/>
        <v/>
      </c>
      <c r="Q1173" s="63">
        <f t="shared" si="57"/>
        <v>0</v>
      </c>
    </row>
    <row r="1174" spans="9:17" x14ac:dyDescent="0.25">
      <c r="I1174" s="66" t="e">
        <f t="shared" si="55"/>
        <v>#DIV/0!</v>
      </c>
      <c r="J1174" s="63">
        <f>_xlfn.IFNA(VLOOKUP(E1174,'Bijlage ZZP'!B:M,12,FALSE),0)</f>
        <v>0</v>
      </c>
      <c r="K1174" s="63">
        <f>_xlfn.IFNA(VLOOKUP(E1174,'Bijlage VPT'!B:M,12,FALSE),0)</f>
        <v>0</v>
      </c>
      <c r="L1174" s="63">
        <f>_xlfn.IFNA(VLOOKUP(E1174,'Bijlage MPT'!B:N,13,FALSE),0)</f>
        <v>0</v>
      </c>
      <c r="M1174" s="63">
        <f>_xlfn.IFNA(INDEX('Bijlage COT'!C:C,MATCH('Betaald tarief 2024'!E1174,'Bijlage COT'!A:A,0)),0)</f>
        <v>0</v>
      </c>
      <c r="N1174" s="63">
        <f>_xlfn.IFNA(VLOOKUP(E1174,'Bijlage NBF'!B:P,15,FALSE),0)</f>
        <v>0</v>
      </c>
      <c r="O1174" s="63">
        <f>IF(E1174="ZMZ01",I1174/(INDEX('Meerzorg gunning'!C:C,MATCH('Betaald tarief 2024'!A1174,'Meerzorg gunning'!A:A,0))),MAX(J1174:N1174))</f>
        <v>0</v>
      </c>
      <c r="P1174" s="20" t="str">
        <f t="shared" si="56"/>
        <v/>
      </c>
      <c r="Q1174" s="63">
        <f t="shared" si="57"/>
        <v>0</v>
      </c>
    </row>
    <row r="1175" spans="9:17" x14ac:dyDescent="0.25">
      <c r="I1175" s="66" t="e">
        <f t="shared" si="55"/>
        <v>#DIV/0!</v>
      </c>
      <c r="J1175" s="63">
        <f>_xlfn.IFNA(VLOOKUP(E1175,'Bijlage ZZP'!B:M,12,FALSE),0)</f>
        <v>0</v>
      </c>
      <c r="K1175" s="63">
        <f>_xlfn.IFNA(VLOOKUP(E1175,'Bijlage VPT'!B:M,12,FALSE),0)</f>
        <v>0</v>
      </c>
      <c r="L1175" s="63">
        <f>_xlfn.IFNA(VLOOKUP(E1175,'Bijlage MPT'!B:N,13,FALSE),0)</f>
        <v>0</v>
      </c>
      <c r="M1175" s="63">
        <f>_xlfn.IFNA(INDEX('Bijlage COT'!C:C,MATCH('Betaald tarief 2024'!E1175,'Bijlage COT'!A:A,0)),0)</f>
        <v>0</v>
      </c>
      <c r="N1175" s="63">
        <f>_xlfn.IFNA(VLOOKUP(E1175,'Bijlage NBF'!B:P,15,FALSE),0)</f>
        <v>0</v>
      </c>
      <c r="O1175" s="63">
        <f>IF(E1175="ZMZ01",I1175/(INDEX('Meerzorg gunning'!C:C,MATCH('Betaald tarief 2024'!A1175,'Meerzorg gunning'!A:A,0))),MAX(J1175:N1175))</f>
        <v>0</v>
      </c>
      <c r="P1175" s="20" t="str">
        <f t="shared" si="56"/>
        <v/>
      </c>
      <c r="Q1175" s="63">
        <f t="shared" si="57"/>
        <v>0</v>
      </c>
    </row>
    <row r="1176" spans="9:17" x14ac:dyDescent="0.25">
      <c r="I1176" s="66" t="e">
        <f t="shared" si="55"/>
        <v>#DIV/0!</v>
      </c>
      <c r="J1176" s="63">
        <f>_xlfn.IFNA(VLOOKUP(E1176,'Bijlage ZZP'!B:M,12,FALSE),0)</f>
        <v>0</v>
      </c>
      <c r="K1176" s="63">
        <f>_xlfn.IFNA(VLOOKUP(E1176,'Bijlage VPT'!B:M,12,FALSE),0)</f>
        <v>0</v>
      </c>
      <c r="L1176" s="63">
        <f>_xlfn.IFNA(VLOOKUP(E1176,'Bijlage MPT'!B:N,13,FALSE),0)</f>
        <v>0</v>
      </c>
      <c r="M1176" s="63">
        <f>_xlfn.IFNA(INDEX('Bijlage COT'!C:C,MATCH('Betaald tarief 2024'!E1176,'Bijlage COT'!A:A,0)),0)</f>
        <v>0</v>
      </c>
      <c r="N1176" s="63">
        <f>_xlfn.IFNA(VLOOKUP(E1176,'Bijlage NBF'!B:P,15,FALSE),0)</f>
        <v>0</v>
      </c>
      <c r="O1176" s="63">
        <f>IF(E1176="ZMZ01",I1176/(INDEX('Meerzorg gunning'!C:C,MATCH('Betaald tarief 2024'!A1176,'Meerzorg gunning'!A:A,0))),MAX(J1176:N1176))</f>
        <v>0</v>
      </c>
      <c r="P1176" s="20" t="str">
        <f t="shared" si="56"/>
        <v/>
      </c>
      <c r="Q1176" s="63">
        <f t="shared" si="57"/>
        <v>0</v>
      </c>
    </row>
    <row r="1177" spans="9:17" x14ac:dyDescent="0.25">
      <c r="I1177" s="66" t="e">
        <f t="shared" si="55"/>
        <v>#DIV/0!</v>
      </c>
      <c r="J1177" s="63">
        <f>_xlfn.IFNA(VLOOKUP(E1177,'Bijlage ZZP'!B:M,12,FALSE),0)</f>
        <v>0</v>
      </c>
      <c r="K1177" s="63">
        <f>_xlfn.IFNA(VLOOKUP(E1177,'Bijlage VPT'!B:M,12,FALSE),0)</f>
        <v>0</v>
      </c>
      <c r="L1177" s="63">
        <f>_xlfn.IFNA(VLOOKUP(E1177,'Bijlage MPT'!B:N,13,FALSE),0)</f>
        <v>0</v>
      </c>
      <c r="M1177" s="63">
        <f>_xlfn.IFNA(INDEX('Bijlage COT'!C:C,MATCH('Betaald tarief 2024'!E1177,'Bijlage COT'!A:A,0)),0)</f>
        <v>0</v>
      </c>
      <c r="N1177" s="63">
        <f>_xlfn.IFNA(VLOOKUP(E1177,'Bijlage NBF'!B:P,15,FALSE),0)</f>
        <v>0</v>
      </c>
      <c r="O1177" s="63">
        <f>IF(E1177="ZMZ01",I1177/(INDEX('Meerzorg gunning'!C:C,MATCH('Betaald tarief 2024'!A1177,'Meerzorg gunning'!A:A,0))),MAX(J1177:N1177))</f>
        <v>0</v>
      </c>
      <c r="P1177" s="20" t="str">
        <f t="shared" si="56"/>
        <v/>
      </c>
      <c r="Q1177" s="63">
        <f t="shared" si="57"/>
        <v>0</v>
      </c>
    </row>
    <row r="1178" spans="9:17" x14ac:dyDescent="0.25">
      <c r="I1178" s="66" t="e">
        <f t="shared" si="55"/>
        <v>#DIV/0!</v>
      </c>
      <c r="J1178" s="63">
        <f>_xlfn.IFNA(VLOOKUP(E1178,'Bijlage ZZP'!B:M,12,FALSE),0)</f>
        <v>0</v>
      </c>
      <c r="K1178" s="63">
        <f>_xlfn.IFNA(VLOOKUP(E1178,'Bijlage VPT'!B:M,12,FALSE),0)</f>
        <v>0</v>
      </c>
      <c r="L1178" s="63">
        <f>_xlfn.IFNA(VLOOKUP(E1178,'Bijlage MPT'!B:N,13,FALSE),0)</f>
        <v>0</v>
      </c>
      <c r="M1178" s="63">
        <f>_xlfn.IFNA(INDEX('Bijlage COT'!C:C,MATCH('Betaald tarief 2024'!E1178,'Bijlage COT'!A:A,0)),0)</f>
        <v>0</v>
      </c>
      <c r="N1178" s="63">
        <f>_xlfn.IFNA(VLOOKUP(E1178,'Bijlage NBF'!B:P,15,FALSE),0)</f>
        <v>0</v>
      </c>
      <c r="O1178" s="63">
        <f>IF(E1178="ZMZ01",I1178/(INDEX('Meerzorg gunning'!C:C,MATCH('Betaald tarief 2024'!A1178,'Meerzorg gunning'!A:A,0))),MAX(J1178:N1178))</f>
        <v>0</v>
      </c>
      <c r="P1178" s="20" t="str">
        <f t="shared" si="56"/>
        <v/>
      </c>
      <c r="Q1178" s="63">
        <f t="shared" si="57"/>
        <v>0</v>
      </c>
    </row>
    <row r="1179" spans="9:17" x14ac:dyDescent="0.25">
      <c r="I1179" s="66" t="e">
        <f t="shared" si="55"/>
        <v>#DIV/0!</v>
      </c>
      <c r="J1179" s="63">
        <f>_xlfn.IFNA(VLOOKUP(E1179,'Bijlage ZZP'!B:M,12,FALSE),0)</f>
        <v>0</v>
      </c>
      <c r="K1179" s="63">
        <f>_xlfn.IFNA(VLOOKUP(E1179,'Bijlage VPT'!B:M,12,FALSE),0)</f>
        <v>0</v>
      </c>
      <c r="L1179" s="63">
        <f>_xlfn.IFNA(VLOOKUP(E1179,'Bijlage MPT'!B:N,13,FALSE),0)</f>
        <v>0</v>
      </c>
      <c r="M1179" s="63">
        <f>_xlfn.IFNA(INDEX('Bijlage COT'!C:C,MATCH('Betaald tarief 2024'!E1179,'Bijlage COT'!A:A,0)),0)</f>
        <v>0</v>
      </c>
      <c r="N1179" s="63">
        <f>_xlfn.IFNA(VLOOKUP(E1179,'Bijlage NBF'!B:P,15,FALSE),0)</f>
        <v>0</v>
      </c>
      <c r="O1179" s="63">
        <f>IF(E1179="ZMZ01",I1179/(INDEX('Meerzorg gunning'!C:C,MATCH('Betaald tarief 2024'!A1179,'Meerzorg gunning'!A:A,0))),MAX(J1179:N1179))</f>
        <v>0</v>
      </c>
      <c r="P1179" s="20" t="str">
        <f t="shared" si="56"/>
        <v/>
      </c>
      <c r="Q1179" s="63">
        <f t="shared" si="57"/>
        <v>0</v>
      </c>
    </row>
    <row r="1180" spans="9:17" x14ac:dyDescent="0.25">
      <c r="I1180" s="66" t="e">
        <f t="shared" si="55"/>
        <v>#DIV/0!</v>
      </c>
      <c r="J1180" s="63">
        <f>_xlfn.IFNA(VLOOKUP(E1180,'Bijlage ZZP'!B:M,12,FALSE),0)</f>
        <v>0</v>
      </c>
      <c r="K1180" s="63">
        <f>_xlfn.IFNA(VLOOKUP(E1180,'Bijlage VPT'!B:M,12,FALSE),0)</f>
        <v>0</v>
      </c>
      <c r="L1180" s="63">
        <f>_xlfn.IFNA(VLOOKUP(E1180,'Bijlage MPT'!B:N,13,FALSE),0)</f>
        <v>0</v>
      </c>
      <c r="M1180" s="63">
        <f>_xlfn.IFNA(INDEX('Bijlage COT'!C:C,MATCH('Betaald tarief 2024'!E1180,'Bijlage COT'!A:A,0)),0)</f>
        <v>0</v>
      </c>
      <c r="N1180" s="63">
        <f>_xlfn.IFNA(VLOOKUP(E1180,'Bijlage NBF'!B:P,15,FALSE),0)</f>
        <v>0</v>
      </c>
      <c r="O1180" s="63">
        <f>IF(E1180="ZMZ01",I1180/(INDEX('Meerzorg gunning'!C:C,MATCH('Betaald tarief 2024'!A1180,'Meerzorg gunning'!A:A,0))),MAX(J1180:N1180))</f>
        <v>0</v>
      </c>
      <c r="P1180" s="20" t="str">
        <f t="shared" si="56"/>
        <v/>
      </c>
      <c r="Q1180" s="63">
        <f t="shared" si="57"/>
        <v>0</v>
      </c>
    </row>
    <row r="1181" spans="9:17" x14ac:dyDescent="0.25">
      <c r="I1181" s="66" t="e">
        <f t="shared" si="55"/>
        <v>#DIV/0!</v>
      </c>
      <c r="J1181" s="63">
        <f>_xlfn.IFNA(VLOOKUP(E1181,'Bijlage ZZP'!B:M,12,FALSE),0)</f>
        <v>0</v>
      </c>
      <c r="K1181" s="63">
        <f>_xlfn.IFNA(VLOOKUP(E1181,'Bijlage VPT'!B:M,12,FALSE),0)</f>
        <v>0</v>
      </c>
      <c r="L1181" s="63">
        <f>_xlfn.IFNA(VLOOKUP(E1181,'Bijlage MPT'!B:N,13,FALSE),0)</f>
        <v>0</v>
      </c>
      <c r="M1181" s="63">
        <f>_xlfn.IFNA(INDEX('Bijlage COT'!C:C,MATCH('Betaald tarief 2024'!E1181,'Bijlage COT'!A:A,0)),0)</f>
        <v>0</v>
      </c>
      <c r="N1181" s="63">
        <f>_xlfn.IFNA(VLOOKUP(E1181,'Bijlage NBF'!B:P,15,FALSE),0)</f>
        <v>0</v>
      </c>
      <c r="O1181" s="63">
        <f>IF(E1181="ZMZ01",I1181/(INDEX('Meerzorg gunning'!C:C,MATCH('Betaald tarief 2024'!A1181,'Meerzorg gunning'!A:A,0))),MAX(J1181:N1181))</f>
        <v>0</v>
      </c>
      <c r="P1181" s="20" t="str">
        <f t="shared" si="56"/>
        <v/>
      </c>
      <c r="Q1181" s="63">
        <f t="shared" si="57"/>
        <v>0</v>
      </c>
    </row>
    <row r="1182" spans="9:17" x14ac:dyDescent="0.25">
      <c r="I1182" s="66" t="e">
        <f t="shared" si="55"/>
        <v>#DIV/0!</v>
      </c>
      <c r="J1182" s="63">
        <f>_xlfn.IFNA(VLOOKUP(E1182,'Bijlage ZZP'!B:M,12,FALSE),0)</f>
        <v>0</v>
      </c>
      <c r="K1182" s="63">
        <f>_xlfn.IFNA(VLOOKUP(E1182,'Bijlage VPT'!B:M,12,FALSE),0)</f>
        <v>0</v>
      </c>
      <c r="L1182" s="63">
        <f>_xlfn.IFNA(VLOOKUP(E1182,'Bijlage MPT'!B:N,13,FALSE),0)</f>
        <v>0</v>
      </c>
      <c r="M1182" s="63">
        <f>_xlfn.IFNA(INDEX('Bijlage COT'!C:C,MATCH('Betaald tarief 2024'!E1182,'Bijlage COT'!A:A,0)),0)</f>
        <v>0</v>
      </c>
      <c r="N1182" s="63">
        <f>_xlfn.IFNA(VLOOKUP(E1182,'Bijlage NBF'!B:P,15,FALSE),0)</f>
        <v>0</v>
      </c>
      <c r="O1182" s="63">
        <f>IF(E1182="ZMZ01",I1182/(INDEX('Meerzorg gunning'!C:C,MATCH('Betaald tarief 2024'!A1182,'Meerzorg gunning'!A:A,0))),MAX(J1182:N1182))</f>
        <v>0</v>
      </c>
      <c r="P1182" s="20" t="str">
        <f t="shared" si="56"/>
        <v/>
      </c>
      <c r="Q1182" s="63">
        <f t="shared" si="57"/>
        <v>0</v>
      </c>
    </row>
    <row r="1183" spans="9:17" x14ac:dyDescent="0.25">
      <c r="I1183" s="66" t="e">
        <f t="shared" si="55"/>
        <v>#DIV/0!</v>
      </c>
      <c r="J1183" s="63">
        <f>_xlfn.IFNA(VLOOKUP(E1183,'Bijlage ZZP'!B:M,12,FALSE),0)</f>
        <v>0</v>
      </c>
      <c r="K1183" s="63">
        <f>_xlfn.IFNA(VLOOKUP(E1183,'Bijlage VPT'!B:M,12,FALSE),0)</f>
        <v>0</v>
      </c>
      <c r="L1183" s="63">
        <f>_xlfn.IFNA(VLOOKUP(E1183,'Bijlage MPT'!B:N,13,FALSE),0)</f>
        <v>0</v>
      </c>
      <c r="M1183" s="63">
        <f>_xlfn.IFNA(INDEX('Bijlage COT'!C:C,MATCH('Betaald tarief 2024'!E1183,'Bijlage COT'!A:A,0)),0)</f>
        <v>0</v>
      </c>
      <c r="N1183" s="63">
        <f>_xlfn.IFNA(VLOOKUP(E1183,'Bijlage NBF'!B:P,15,FALSE),0)</f>
        <v>0</v>
      </c>
      <c r="O1183" s="63">
        <f>IF(E1183="ZMZ01",I1183/(INDEX('Meerzorg gunning'!C:C,MATCH('Betaald tarief 2024'!A1183,'Meerzorg gunning'!A:A,0))),MAX(J1183:N1183))</f>
        <v>0</v>
      </c>
      <c r="P1183" s="20" t="str">
        <f t="shared" si="56"/>
        <v/>
      </c>
      <c r="Q1183" s="63">
        <f t="shared" si="57"/>
        <v>0</v>
      </c>
    </row>
    <row r="1184" spans="9:17" x14ac:dyDescent="0.25">
      <c r="I1184" s="66" t="e">
        <f t="shared" si="55"/>
        <v>#DIV/0!</v>
      </c>
      <c r="J1184" s="63">
        <f>_xlfn.IFNA(VLOOKUP(E1184,'Bijlage ZZP'!B:M,12,FALSE),0)</f>
        <v>0</v>
      </c>
      <c r="K1184" s="63">
        <f>_xlfn.IFNA(VLOOKUP(E1184,'Bijlage VPT'!B:M,12,FALSE),0)</f>
        <v>0</v>
      </c>
      <c r="L1184" s="63">
        <f>_xlfn.IFNA(VLOOKUP(E1184,'Bijlage MPT'!B:N,13,FALSE),0)</f>
        <v>0</v>
      </c>
      <c r="M1184" s="63">
        <f>_xlfn.IFNA(INDEX('Bijlage COT'!C:C,MATCH('Betaald tarief 2024'!E1184,'Bijlage COT'!A:A,0)),0)</f>
        <v>0</v>
      </c>
      <c r="N1184" s="63">
        <f>_xlfn.IFNA(VLOOKUP(E1184,'Bijlage NBF'!B:P,15,FALSE),0)</f>
        <v>0</v>
      </c>
      <c r="O1184" s="63">
        <f>IF(E1184="ZMZ01",I1184/(INDEX('Meerzorg gunning'!C:C,MATCH('Betaald tarief 2024'!A1184,'Meerzorg gunning'!A:A,0))),MAX(J1184:N1184))</f>
        <v>0</v>
      </c>
      <c r="P1184" s="20" t="str">
        <f t="shared" si="56"/>
        <v/>
      </c>
      <c r="Q1184" s="63">
        <f t="shared" si="57"/>
        <v>0</v>
      </c>
    </row>
    <row r="1185" spans="9:17" x14ac:dyDescent="0.25">
      <c r="I1185" s="66" t="e">
        <f t="shared" si="55"/>
        <v>#DIV/0!</v>
      </c>
      <c r="J1185" s="63">
        <f>_xlfn.IFNA(VLOOKUP(E1185,'Bijlage ZZP'!B:M,12,FALSE),0)</f>
        <v>0</v>
      </c>
      <c r="K1185" s="63">
        <f>_xlfn.IFNA(VLOOKUP(E1185,'Bijlage VPT'!B:M,12,FALSE),0)</f>
        <v>0</v>
      </c>
      <c r="L1185" s="63">
        <f>_xlfn.IFNA(VLOOKUP(E1185,'Bijlage MPT'!B:N,13,FALSE),0)</f>
        <v>0</v>
      </c>
      <c r="M1185" s="63">
        <f>_xlfn.IFNA(INDEX('Bijlage COT'!C:C,MATCH('Betaald tarief 2024'!E1185,'Bijlage COT'!A:A,0)),0)</f>
        <v>0</v>
      </c>
      <c r="N1185" s="63">
        <f>_xlfn.IFNA(VLOOKUP(E1185,'Bijlage NBF'!B:P,15,FALSE),0)</f>
        <v>0</v>
      </c>
      <c r="O1185" s="63">
        <f>IF(E1185="ZMZ01",I1185/(INDEX('Meerzorg gunning'!C:C,MATCH('Betaald tarief 2024'!A1185,'Meerzorg gunning'!A:A,0))),MAX(J1185:N1185))</f>
        <v>0</v>
      </c>
      <c r="P1185" s="20" t="str">
        <f t="shared" si="56"/>
        <v/>
      </c>
      <c r="Q1185" s="63">
        <f t="shared" si="57"/>
        <v>0</v>
      </c>
    </row>
    <row r="1186" spans="9:17" x14ac:dyDescent="0.25">
      <c r="I1186" s="66" t="e">
        <f t="shared" si="55"/>
        <v>#DIV/0!</v>
      </c>
      <c r="J1186" s="63">
        <f>_xlfn.IFNA(VLOOKUP(E1186,'Bijlage ZZP'!B:M,12,FALSE),0)</f>
        <v>0</v>
      </c>
      <c r="K1186" s="63">
        <f>_xlfn.IFNA(VLOOKUP(E1186,'Bijlage VPT'!B:M,12,FALSE),0)</f>
        <v>0</v>
      </c>
      <c r="L1186" s="63">
        <f>_xlfn.IFNA(VLOOKUP(E1186,'Bijlage MPT'!B:N,13,FALSE),0)</f>
        <v>0</v>
      </c>
      <c r="M1186" s="63">
        <f>_xlfn.IFNA(INDEX('Bijlage COT'!C:C,MATCH('Betaald tarief 2024'!E1186,'Bijlage COT'!A:A,0)),0)</f>
        <v>0</v>
      </c>
      <c r="N1186" s="63">
        <f>_xlfn.IFNA(VLOOKUP(E1186,'Bijlage NBF'!B:P,15,FALSE),0)</f>
        <v>0</v>
      </c>
      <c r="O1186" s="63">
        <f>IF(E1186="ZMZ01",I1186/(INDEX('Meerzorg gunning'!C:C,MATCH('Betaald tarief 2024'!A1186,'Meerzorg gunning'!A:A,0))),MAX(J1186:N1186))</f>
        <v>0</v>
      </c>
      <c r="P1186" s="20" t="str">
        <f t="shared" si="56"/>
        <v/>
      </c>
      <c r="Q1186" s="63">
        <f t="shared" si="57"/>
        <v>0</v>
      </c>
    </row>
    <row r="1187" spans="9:17" x14ac:dyDescent="0.25">
      <c r="I1187" s="66" t="e">
        <f t="shared" si="55"/>
        <v>#DIV/0!</v>
      </c>
      <c r="J1187" s="63">
        <f>_xlfn.IFNA(VLOOKUP(E1187,'Bijlage ZZP'!B:M,12,FALSE),0)</f>
        <v>0</v>
      </c>
      <c r="K1187" s="63">
        <f>_xlfn.IFNA(VLOOKUP(E1187,'Bijlage VPT'!B:M,12,FALSE),0)</f>
        <v>0</v>
      </c>
      <c r="L1187" s="63">
        <f>_xlfn.IFNA(VLOOKUP(E1187,'Bijlage MPT'!B:N,13,FALSE),0)</f>
        <v>0</v>
      </c>
      <c r="M1187" s="63">
        <f>_xlfn.IFNA(INDEX('Bijlage COT'!C:C,MATCH('Betaald tarief 2024'!E1187,'Bijlage COT'!A:A,0)),0)</f>
        <v>0</v>
      </c>
      <c r="N1187" s="63">
        <f>_xlfn.IFNA(VLOOKUP(E1187,'Bijlage NBF'!B:P,15,FALSE),0)</f>
        <v>0</v>
      </c>
      <c r="O1187" s="63">
        <f>IF(E1187="ZMZ01",I1187/(INDEX('Meerzorg gunning'!C:C,MATCH('Betaald tarief 2024'!A1187,'Meerzorg gunning'!A:A,0))),MAX(J1187:N1187))</f>
        <v>0</v>
      </c>
      <c r="P1187" s="20" t="str">
        <f t="shared" si="56"/>
        <v/>
      </c>
      <c r="Q1187" s="63">
        <f t="shared" si="57"/>
        <v>0</v>
      </c>
    </row>
    <row r="1188" spans="9:17" x14ac:dyDescent="0.25">
      <c r="I1188" s="66" t="e">
        <f t="shared" si="55"/>
        <v>#DIV/0!</v>
      </c>
      <c r="J1188" s="63">
        <f>_xlfn.IFNA(VLOOKUP(E1188,'Bijlage ZZP'!B:M,12,FALSE),0)</f>
        <v>0</v>
      </c>
      <c r="K1188" s="63">
        <f>_xlfn.IFNA(VLOOKUP(E1188,'Bijlage VPT'!B:M,12,FALSE),0)</f>
        <v>0</v>
      </c>
      <c r="L1188" s="63">
        <f>_xlfn.IFNA(VLOOKUP(E1188,'Bijlage MPT'!B:N,13,FALSE),0)</f>
        <v>0</v>
      </c>
      <c r="M1188" s="63">
        <f>_xlfn.IFNA(INDEX('Bijlage COT'!C:C,MATCH('Betaald tarief 2024'!E1188,'Bijlage COT'!A:A,0)),0)</f>
        <v>0</v>
      </c>
      <c r="N1188" s="63">
        <f>_xlfn.IFNA(VLOOKUP(E1188,'Bijlage NBF'!B:P,15,FALSE),0)</f>
        <v>0</v>
      </c>
      <c r="O1188" s="63">
        <f>IF(E1188="ZMZ01",I1188/(INDEX('Meerzorg gunning'!C:C,MATCH('Betaald tarief 2024'!A1188,'Meerzorg gunning'!A:A,0))),MAX(J1188:N1188))</f>
        <v>0</v>
      </c>
      <c r="P1188" s="20" t="str">
        <f t="shared" si="56"/>
        <v/>
      </c>
      <c r="Q1188" s="63">
        <f t="shared" si="57"/>
        <v>0</v>
      </c>
    </row>
    <row r="1189" spans="9:17" x14ac:dyDescent="0.25">
      <c r="I1189" s="66" t="e">
        <f t="shared" si="55"/>
        <v>#DIV/0!</v>
      </c>
      <c r="J1189" s="63">
        <f>_xlfn.IFNA(VLOOKUP(E1189,'Bijlage ZZP'!B:M,12,FALSE),0)</f>
        <v>0</v>
      </c>
      <c r="K1189" s="63">
        <f>_xlfn.IFNA(VLOOKUP(E1189,'Bijlage VPT'!B:M,12,FALSE),0)</f>
        <v>0</v>
      </c>
      <c r="L1189" s="63">
        <f>_xlfn.IFNA(VLOOKUP(E1189,'Bijlage MPT'!B:N,13,FALSE),0)</f>
        <v>0</v>
      </c>
      <c r="M1189" s="63">
        <f>_xlfn.IFNA(INDEX('Bijlage COT'!C:C,MATCH('Betaald tarief 2024'!E1189,'Bijlage COT'!A:A,0)),0)</f>
        <v>0</v>
      </c>
      <c r="N1189" s="63">
        <f>_xlfn.IFNA(VLOOKUP(E1189,'Bijlage NBF'!B:P,15,FALSE),0)</f>
        <v>0</v>
      </c>
      <c r="O1189" s="63">
        <f>IF(E1189="ZMZ01",I1189/(INDEX('Meerzorg gunning'!C:C,MATCH('Betaald tarief 2024'!A1189,'Meerzorg gunning'!A:A,0))),MAX(J1189:N1189))</f>
        <v>0</v>
      </c>
      <c r="P1189" s="20" t="str">
        <f t="shared" si="56"/>
        <v/>
      </c>
      <c r="Q1189" s="63">
        <f t="shared" si="57"/>
        <v>0</v>
      </c>
    </row>
    <row r="1190" spans="9:17" x14ac:dyDescent="0.25">
      <c r="I1190" s="66" t="e">
        <f t="shared" si="55"/>
        <v>#DIV/0!</v>
      </c>
      <c r="J1190" s="63">
        <f>_xlfn.IFNA(VLOOKUP(E1190,'Bijlage ZZP'!B:M,12,FALSE),0)</f>
        <v>0</v>
      </c>
      <c r="K1190" s="63">
        <f>_xlfn.IFNA(VLOOKUP(E1190,'Bijlage VPT'!B:M,12,FALSE),0)</f>
        <v>0</v>
      </c>
      <c r="L1190" s="63">
        <f>_xlfn.IFNA(VLOOKUP(E1190,'Bijlage MPT'!B:N,13,FALSE),0)</f>
        <v>0</v>
      </c>
      <c r="M1190" s="63">
        <f>_xlfn.IFNA(INDEX('Bijlage COT'!C:C,MATCH('Betaald tarief 2024'!E1190,'Bijlage COT'!A:A,0)),0)</f>
        <v>0</v>
      </c>
      <c r="N1190" s="63">
        <f>_xlfn.IFNA(VLOOKUP(E1190,'Bijlage NBF'!B:P,15,FALSE),0)</f>
        <v>0</v>
      </c>
      <c r="O1190" s="63">
        <f>IF(E1190="ZMZ01",I1190/(INDEX('Meerzorg gunning'!C:C,MATCH('Betaald tarief 2024'!A1190,'Meerzorg gunning'!A:A,0))),MAX(J1190:N1190))</f>
        <v>0</v>
      </c>
      <c r="P1190" s="20" t="str">
        <f t="shared" si="56"/>
        <v/>
      </c>
      <c r="Q1190" s="63">
        <f t="shared" si="57"/>
        <v>0</v>
      </c>
    </row>
    <row r="1191" spans="9:17" x14ac:dyDescent="0.25">
      <c r="I1191" s="66" t="e">
        <f t="shared" si="55"/>
        <v>#DIV/0!</v>
      </c>
      <c r="J1191" s="63">
        <f>_xlfn.IFNA(VLOOKUP(E1191,'Bijlage ZZP'!B:M,12,FALSE),0)</f>
        <v>0</v>
      </c>
      <c r="K1191" s="63">
        <f>_xlfn.IFNA(VLOOKUP(E1191,'Bijlage VPT'!B:M,12,FALSE),0)</f>
        <v>0</v>
      </c>
      <c r="L1191" s="63">
        <f>_xlfn.IFNA(VLOOKUP(E1191,'Bijlage MPT'!B:N,13,FALSE),0)</f>
        <v>0</v>
      </c>
      <c r="M1191" s="63">
        <f>_xlfn.IFNA(INDEX('Bijlage COT'!C:C,MATCH('Betaald tarief 2024'!E1191,'Bijlage COT'!A:A,0)),0)</f>
        <v>0</v>
      </c>
      <c r="N1191" s="63">
        <f>_xlfn.IFNA(VLOOKUP(E1191,'Bijlage NBF'!B:P,15,FALSE),0)</f>
        <v>0</v>
      </c>
      <c r="O1191" s="63">
        <f>IF(E1191="ZMZ01",I1191/(INDEX('Meerzorg gunning'!C:C,MATCH('Betaald tarief 2024'!A1191,'Meerzorg gunning'!A:A,0))),MAX(J1191:N1191))</f>
        <v>0</v>
      </c>
      <c r="P1191" s="20" t="str">
        <f t="shared" si="56"/>
        <v/>
      </c>
      <c r="Q1191" s="63">
        <f t="shared" si="57"/>
        <v>0</v>
      </c>
    </row>
    <row r="1192" spans="9:17" x14ac:dyDescent="0.25">
      <c r="I1192" s="66" t="e">
        <f t="shared" si="55"/>
        <v>#DIV/0!</v>
      </c>
      <c r="J1192" s="63">
        <f>_xlfn.IFNA(VLOOKUP(E1192,'Bijlage ZZP'!B:M,12,FALSE),0)</f>
        <v>0</v>
      </c>
      <c r="K1192" s="63">
        <f>_xlfn.IFNA(VLOOKUP(E1192,'Bijlage VPT'!B:M,12,FALSE),0)</f>
        <v>0</v>
      </c>
      <c r="L1192" s="63">
        <f>_xlfn.IFNA(VLOOKUP(E1192,'Bijlage MPT'!B:N,13,FALSE),0)</f>
        <v>0</v>
      </c>
      <c r="M1192" s="63">
        <f>_xlfn.IFNA(INDEX('Bijlage COT'!C:C,MATCH('Betaald tarief 2024'!E1192,'Bijlage COT'!A:A,0)),0)</f>
        <v>0</v>
      </c>
      <c r="N1192" s="63">
        <f>_xlfn.IFNA(VLOOKUP(E1192,'Bijlage NBF'!B:P,15,FALSE),0)</f>
        <v>0</v>
      </c>
      <c r="O1192" s="63">
        <f>IF(E1192="ZMZ01",I1192/(INDEX('Meerzorg gunning'!C:C,MATCH('Betaald tarief 2024'!A1192,'Meerzorg gunning'!A:A,0))),MAX(J1192:N1192))</f>
        <v>0</v>
      </c>
      <c r="P1192" s="20" t="str">
        <f t="shared" si="56"/>
        <v/>
      </c>
      <c r="Q1192" s="63">
        <f t="shared" si="57"/>
        <v>0</v>
      </c>
    </row>
    <row r="1193" spans="9:17" x14ac:dyDescent="0.25">
      <c r="I1193" s="66" t="e">
        <f t="shared" si="55"/>
        <v>#DIV/0!</v>
      </c>
      <c r="J1193" s="63">
        <f>_xlfn.IFNA(VLOOKUP(E1193,'Bijlage ZZP'!B:M,12,FALSE),0)</f>
        <v>0</v>
      </c>
      <c r="K1193" s="63">
        <f>_xlfn.IFNA(VLOOKUP(E1193,'Bijlage VPT'!B:M,12,FALSE),0)</f>
        <v>0</v>
      </c>
      <c r="L1193" s="63">
        <f>_xlfn.IFNA(VLOOKUP(E1193,'Bijlage MPT'!B:N,13,FALSE),0)</f>
        <v>0</v>
      </c>
      <c r="M1193" s="63">
        <f>_xlfn.IFNA(INDEX('Bijlage COT'!C:C,MATCH('Betaald tarief 2024'!E1193,'Bijlage COT'!A:A,0)),0)</f>
        <v>0</v>
      </c>
      <c r="N1193" s="63">
        <f>_xlfn.IFNA(VLOOKUP(E1193,'Bijlage NBF'!B:P,15,FALSE),0)</f>
        <v>0</v>
      </c>
      <c r="O1193" s="63">
        <f>IF(E1193="ZMZ01",I1193/(INDEX('Meerzorg gunning'!C:C,MATCH('Betaald tarief 2024'!A1193,'Meerzorg gunning'!A:A,0))),MAX(J1193:N1193))</f>
        <v>0</v>
      </c>
      <c r="P1193" s="20" t="str">
        <f t="shared" si="56"/>
        <v/>
      </c>
      <c r="Q1193" s="63">
        <f t="shared" si="57"/>
        <v>0</v>
      </c>
    </row>
    <row r="1194" spans="9:17" x14ac:dyDescent="0.25">
      <c r="I1194" s="66" t="e">
        <f t="shared" si="55"/>
        <v>#DIV/0!</v>
      </c>
      <c r="J1194" s="63">
        <f>_xlfn.IFNA(VLOOKUP(E1194,'Bijlage ZZP'!B:M,12,FALSE),0)</f>
        <v>0</v>
      </c>
      <c r="K1194" s="63">
        <f>_xlfn.IFNA(VLOOKUP(E1194,'Bijlage VPT'!B:M,12,FALSE),0)</f>
        <v>0</v>
      </c>
      <c r="L1194" s="63">
        <f>_xlfn.IFNA(VLOOKUP(E1194,'Bijlage MPT'!B:N,13,FALSE),0)</f>
        <v>0</v>
      </c>
      <c r="M1194" s="63">
        <f>_xlfn.IFNA(INDEX('Bijlage COT'!C:C,MATCH('Betaald tarief 2024'!E1194,'Bijlage COT'!A:A,0)),0)</f>
        <v>0</v>
      </c>
      <c r="N1194" s="63">
        <f>_xlfn.IFNA(VLOOKUP(E1194,'Bijlage NBF'!B:P,15,FALSE),0)</f>
        <v>0</v>
      </c>
      <c r="O1194" s="63">
        <f>IF(E1194="ZMZ01",I1194/(INDEX('Meerzorg gunning'!C:C,MATCH('Betaald tarief 2024'!A1194,'Meerzorg gunning'!A:A,0))),MAX(J1194:N1194))</f>
        <v>0</v>
      </c>
      <c r="P1194" s="20" t="str">
        <f t="shared" si="56"/>
        <v/>
      </c>
      <c r="Q1194" s="63">
        <f t="shared" si="57"/>
        <v>0</v>
      </c>
    </row>
    <row r="1195" spans="9:17" x14ac:dyDescent="0.25">
      <c r="I1195" s="66" t="e">
        <f t="shared" si="55"/>
        <v>#DIV/0!</v>
      </c>
      <c r="J1195" s="63">
        <f>_xlfn.IFNA(VLOOKUP(E1195,'Bijlage ZZP'!B:M,12,FALSE),0)</f>
        <v>0</v>
      </c>
      <c r="K1195" s="63">
        <f>_xlfn.IFNA(VLOOKUP(E1195,'Bijlage VPT'!B:M,12,FALSE),0)</f>
        <v>0</v>
      </c>
      <c r="L1195" s="63">
        <f>_xlfn.IFNA(VLOOKUP(E1195,'Bijlage MPT'!B:N,13,FALSE),0)</f>
        <v>0</v>
      </c>
      <c r="M1195" s="63">
        <f>_xlfn.IFNA(INDEX('Bijlage COT'!C:C,MATCH('Betaald tarief 2024'!E1195,'Bijlage COT'!A:A,0)),0)</f>
        <v>0</v>
      </c>
      <c r="N1195" s="63">
        <f>_xlfn.IFNA(VLOOKUP(E1195,'Bijlage NBF'!B:P,15,FALSE),0)</f>
        <v>0</v>
      </c>
      <c r="O1195" s="63">
        <f>IF(E1195="ZMZ01",I1195/(INDEX('Meerzorg gunning'!C:C,MATCH('Betaald tarief 2024'!A1195,'Meerzorg gunning'!A:A,0))),MAX(J1195:N1195))</f>
        <v>0</v>
      </c>
      <c r="P1195" s="20" t="str">
        <f t="shared" si="56"/>
        <v/>
      </c>
      <c r="Q1195" s="63">
        <f t="shared" si="57"/>
        <v>0</v>
      </c>
    </row>
    <row r="1196" spans="9:17" x14ac:dyDescent="0.25">
      <c r="I1196" s="66" t="e">
        <f t="shared" si="55"/>
        <v>#DIV/0!</v>
      </c>
      <c r="J1196" s="63">
        <f>_xlfn.IFNA(VLOOKUP(E1196,'Bijlage ZZP'!B:M,12,FALSE),0)</f>
        <v>0</v>
      </c>
      <c r="K1196" s="63">
        <f>_xlfn.IFNA(VLOOKUP(E1196,'Bijlage VPT'!B:M,12,FALSE),0)</f>
        <v>0</v>
      </c>
      <c r="L1196" s="63">
        <f>_xlfn.IFNA(VLOOKUP(E1196,'Bijlage MPT'!B:N,13,FALSE),0)</f>
        <v>0</v>
      </c>
      <c r="M1196" s="63">
        <f>_xlfn.IFNA(INDEX('Bijlage COT'!C:C,MATCH('Betaald tarief 2024'!E1196,'Bijlage COT'!A:A,0)),0)</f>
        <v>0</v>
      </c>
      <c r="N1196" s="63">
        <f>_xlfn.IFNA(VLOOKUP(E1196,'Bijlage NBF'!B:P,15,FALSE),0)</f>
        <v>0</v>
      </c>
      <c r="O1196" s="63">
        <f>IF(E1196="ZMZ01",I1196/(INDEX('Meerzorg gunning'!C:C,MATCH('Betaald tarief 2024'!A1196,'Meerzorg gunning'!A:A,0))),MAX(J1196:N1196))</f>
        <v>0</v>
      </c>
      <c r="P1196" s="20" t="str">
        <f t="shared" si="56"/>
        <v/>
      </c>
      <c r="Q1196" s="63">
        <f t="shared" si="57"/>
        <v>0</v>
      </c>
    </row>
    <row r="1197" spans="9:17" x14ac:dyDescent="0.25">
      <c r="I1197" s="66" t="e">
        <f t="shared" si="55"/>
        <v>#DIV/0!</v>
      </c>
      <c r="J1197" s="63">
        <f>_xlfn.IFNA(VLOOKUP(E1197,'Bijlage ZZP'!B:M,12,FALSE),0)</f>
        <v>0</v>
      </c>
      <c r="K1197" s="63">
        <f>_xlfn.IFNA(VLOOKUP(E1197,'Bijlage VPT'!B:M,12,FALSE),0)</f>
        <v>0</v>
      </c>
      <c r="L1197" s="63">
        <f>_xlfn.IFNA(VLOOKUP(E1197,'Bijlage MPT'!B:N,13,FALSE),0)</f>
        <v>0</v>
      </c>
      <c r="M1197" s="63">
        <f>_xlfn.IFNA(INDEX('Bijlage COT'!C:C,MATCH('Betaald tarief 2024'!E1197,'Bijlage COT'!A:A,0)),0)</f>
        <v>0</v>
      </c>
      <c r="N1197" s="63">
        <f>_xlfn.IFNA(VLOOKUP(E1197,'Bijlage NBF'!B:P,15,FALSE),0)</f>
        <v>0</v>
      </c>
      <c r="O1197" s="63">
        <f>IF(E1197="ZMZ01",I1197/(INDEX('Meerzorg gunning'!C:C,MATCH('Betaald tarief 2024'!A1197,'Meerzorg gunning'!A:A,0))),MAX(J1197:N1197))</f>
        <v>0</v>
      </c>
      <c r="P1197" s="20" t="str">
        <f t="shared" si="56"/>
        <v/>
      </c>
      <c r="Q1197" s="63">
        <f t="shared" si="57"/>
        <v>0</v>
      </c>
    </row>
    <row r="1198" spans="9:17" x14ac:dyDescent="0.25">
      <c r="I1198" s="66" t="e">
        <f t="shared" si="55"/>
        <v>#DIV/0!</v>
      </c>
      <c r="J1198" s="63">
        <f>_xlfn.IFNA(VLOOKUP(E1198,'Bijlage ZZP'!B:M,12,FALSE),0)</f>
        <v>0</v>
      </c>
      <c r="K1198" s="63">
        <f>_xlfn.IFNA(VLOOKUP(E1198,'Bijlage VPT'!B:M,12,FALSE),0)</f>
        <v>0</v>
      </c>
      <c r="L1198" s="63">
        <f>_xlfn.IFNA(VLOOKUP(E1198,'Bijlage MPT'!B:N,13,FALSE),0)</f>
        <v>0</v>
      </c>
      <c r="M1198" s="63">
        <f>_xlfn.IFNA(INDEX('Bijlage COT'!C:C,MATCH('Betaald tarief 2024'!E1198,'Bijlage COT'!A:A,0)),0)</f>
        <v>0</v>
      </c>
      <c r="N1198" s="63">
        <f>_xlfn.IFNA(VLOOKUP(E1198,'Bijlage NBF'!B:P,15,FALSE),0)</f>
        <v>0</v>
      </c>
      <c r="O1198" s="63">
        <f>IF(E1198="ZMZ01",I1198/(INDEX('Meerzorg gunning'!C:C,MATCH('Betaald tarief 2024'!A1198,'Meerzorg gunning'!A:A,0))),MAX(J1198:N1198))</f>
        <v>0</v>
      </c>
      <c r="P1198" s="20" t="str">
        <f t="shared" si="56"/>
        <v/>
      </c>
      <c r="Q1198" s="63">
        <f t="shared" si="57"/>
        <v>0</v>
      </c>
    </row>
    <row r="1199" spans="9:17" x14ac:dyDescent="0.25">
      <c r="I1199" s="66" t="e">
        <f t="shared" si="55"/>
        <v>#DIV/0!</v>
      </c>
      <c r="J1199" s="63">
        <f>_xlfn.IFNA(VLOOKUP(E1199,'Bijlage ZZP'!B:M,12,FALSE),0)</f>
        <v>0</v>
      </c>
      <c r="K1199" s="63">
        <f>_xlfn.IFNA(VLOOKUP(E1199,'Bijlage VPT'!B:M,12,FALSE),0)</f>
        <v>0</v>
      </c>
      <c r="L1199" s="63">
        <f>_xlfn.IFNA(VLOOKUP(E1199,'Bijlage MPT'!B:N,13,FALSE),0)</f>
        <v>0</v>
      </c>
      <c r="M1199" s="63">
        <f>_xlfn.IFNA(INDEX('Bijlage COT'!C:C,MATCH('Betaald tarief 2024'!E1199,'Bijlage COT'!A:A,0)),0)</f>
        <v>0</v>
      </c>
      <c r="N1199" s="63">
        <f>_xlfn.IFNA(VLOOKUP(E1199,'Bijlage NBF'!B:P,15,FALSE),0)</f>
        <v>0</v>
      </c>
      <c r="O1199" s="63">
        <f>IF(E1199="ZMZ01",I1199/(INDEX('Meerzorg gunning'!C:C,MATCH('Betaald tarief 2024'!A1199,'Meerzorg gunning'!A:A,0))),MAX(J1199:N1199))</f>
        <v>0</v>
      </c>
      <c r="P1199" s="20" t="str">
        <f t="shared" si="56"/>
        <v/>
      </c>
      <c r="Q1199" s="63">
        <f t="shared" si="57"/>
        <v>0</v>
      </c>
    </row>
    <row r="1200" spans="9:17" x14ac:dyDescent="0.25">
      <c r="I1200" s="66" t="e">
        <f t="shared" si="55"/>
        <v>#DIV/0!</v>
      </c>
      <c r="J1200" s="63">
        <f>_xlfn.IFNA(VLOOKUP(E1200,'Bijlage ZZP'!B:M,12,FALSE),0)</f>
        <v>0</v>
      </c>
      <c r="K1200" s="63">
        <f>_xlfn.IFNA(VLOOKUP(E1200,'Bijlage VPT'!B:M,12,FALSE),0)</f>
        <v>0</v>
      </c>
      <c r="L1200" s="63">
        <f>_xlfn.IFNA(VLOOKUP(E1200,'Bijlage MPT'!B:N,13,FALSE),0)</f>
        <v>0</v>
      </c>
      <c r="M1200" s="63">
        <f>_xlfn.IFNA(INDEX('Bijlage COT'!C:C,MATCH('Betaald tarief 2024'!E1200,'Bijlage COT'!A:A,0)),0)</f>
        <v>0</v>
      </c>
      <c r="N1200" s="63">
        <f>_xlfn.IFNA(VLOOKUP(E1200,'Bijlage NBF'!B:P,15,FALSE),0)</f>
        <v>0</v>
      </c>
      <c r="O1200" s="63">
        <f>IF(E1200="ZMZ01",I1200/(INDEX('Meerzorg gunning'!C:C,MATCH('Betaald tarief 2024'!A1200,'Meerzorg gunning'!A:A,0))),MAX(J1200:N1200))</f>
        <v>0</v>
      </c>
      <c r="P1200" s="20" t="str">
        <f t="shared" si="56"/>
        <v/>
      </c>
      <c r="Q1200" s="63">
        <f t="shared" si="57"/>
        <v>0</v>
      </c>
    </row>
    <row r="1201" spans="9:17" x14ac:dyDescent="0.25">
      <c r="I1201" s="66" t="e">
        <f t="shared" si="55"/>
        <v>#DIV/0!</v>
      </c>
      <c r="J1201" s="63">
        <f>_xlfn.IFNA(VLOOKUP(E1201,'Bijlage ZZP'!B:M,12,FALSE),0)</f>
        <v>0</v>
      </c>
      <c r="K1201" s="63">
        <f>_xlfn.IFNA(VLOOKUP(E1201,'Bijlage VPT'!B:M,12,FALSE),0)</f>
        <v>0</v>
      </c>
      <c r="L1201" s="63">
        <f>_xlfn.IFNA(VLOOKUP(E1201,'Bijlage MPT'!B:N,13,FALSE),0)</f>
        <v>0</v>
      </c>
      <c r="M1201" s="63">
        <f>_xlfn.IFNA(INDEX('Bijlage COT'!C:C,MATCH('Betaald tarief 2024'!E1201,'Bijlage COT'!A:A,0)),0)</f>
        <v>0</v>
      </c>
      <c r="N1201" s="63">
        <f>_xlfn.IFNA(VLOOKUP(E1201,'Bijlage NBF'!B:P,15,FALSE),0)</f>
        <v>0</v>
      </c>
      <c r="O1201" s="63">
        <f>IF(E1201="ZMZ01",I1201/(INDEX('Meerzorg gunning'!C:C,MATCH('Betaald tarief 2024'!A1201,'Meerzorg gunning'!A:A,0))),MAX(J1201:N1201))</f>
        <v>0</v>
      </c>
      <c r="P1201" s="20" t="str">
        <f t="shared" si="56"/>
        <v/>
      </c>
      <c r="Q1201" s="63">
        <f t="shared" si="57"/>
        <v>0</v>
      </c>
    </row>
    <row r="1202" spans="9:17" x14ac:dyDescent="0.25">
      <c r="I1202" s="66" t="e">
        <f t="shared" si="55"/>
        <v>#DIV/0!</v>
      </c>
      <c r="J1202" s="63">
        <f>_xlfn.IFNA(VLOOKUP(E1202,'Bijlage ZZP'!B:M,12,FALSE),0)</f>
        <v>0</v>
      </c>
      <c r="K1202" s="63">
        <f>_xlfn.IFNA(VLOOKUP(E1202,'Bijlage VPT'!B:M,12,FALSE),0)</f>
        <v>0</v>
      </c>
      <c r="L1202" s="63">
        <f>_xlfn.IFNA(VLOOKUP(E1202,'Bijlage MPT'!B:N,13,FALSE),0)</f>
        <v>0</v>
      </c>
      <c r="M1202" s="63">
        <f>_xlfn.IFNA(INDEX('Bijlage COT'!C:C,MATCH('Betaald tarief 2024'!E1202,'Bijlage COT'!A:A,0)),0)</f>
        <v>0</v>
      </c>
      <c r="N1202" s="63">
        <f>_xlfn.IFNA(VLOOKUP(E1202,'Bijlage NBF'!B:P,15,FALSE),0)</f>
        <v>0</v>
      </c>
      <c r="O1202" s="63">
        <f>IF(E1202="ZMZ01",I1202/(INDEX('Meerzorg gunning'!C:C,MATCH('Betaald tarief 2024'!A1202,'Meerzorg gunning'!A:A,0))),MAX(J1202:N1202))</f>
        <v>0</v>
      </c>
      <c r="P1202" s="20" t="str">
        <f t="shared" si="56"/>
        <v/>
      </c>
      <c r="Q1202" s="63">
        <f t="shared" si="57"/>
        <v>0</v>
      </c>
    </row>
    <row r="1203" spans="9:17" x14ac:dyDescent="0.25">
      <c r="I1203" s="66" t="e">
        <f t="shared" si="55"/>
        <v>#DIV/0!</v>
      </c>
      <c r="J1203" s="63">
        <f>_xlfn.IFNA(VLOOKUP(E1203,'Bijlage ZZP'!B:M,12,FALSE),0)</f>
        <v>0</v>
      </c>
      <c r="K1203" s="63">
        <f>_xlfn.IFNA(VLOOKUP(E1203,'Bijlage VPT'!B:M,12,FALSE),0)</f>
        <v>0</v>
      </c>
      <c r="L1203" s="63">
        <f>_xlfn.IFNA(VLOOKUP(E1203,'Bijlage MPT'!B:N,13,FALSE),0)</f>
        <v>0</v>
      </c>
      <c r="M1203" s="63">
        <f>_xlfn.IFNA(INDEX('Bijlage COT'!C:C,MATCH('Betaald tarief 2024'!E1203,'Bijlage COT'!A:A,0)),0)</f>
        <v>0</v>
      </c>
      <c r="N1203" s="63">
        <f>_xlfn.IFNA(VLOOKUP(E1203,'Bijlage NBF'!B:P,15,FALSE),0)</f>
        <v>0</v>
      </c>
      <c r="O1203" s="63">
        <f>IF(E1203="ZMZ01",I1203/(INDEX('Meerzorg gunning'!C:C,MATCH('Betaald tarief 2024'!A1203,'Meerzorg gunning'!A:A,0))),MAX(J1203:N1203))</f>
        <v>0</v>
      </c>
      <c r="P1203" s="20" t="str">
        <f t="shared" si="56"/>
        <v/>
      </c>
      <c r="Q1203" s="63">
        <f t="shared" si="57"/>
        <v>0</v>
      </c>
    </row>
    <row r="1204" spans="9:17" x14ac:dyDescent="0.25">
      <c r="I1204" s="66" t="e">
        <f t="shared" si="55"/>
        <v>#DIV/0!</v>
      </c>
      <c r="J1204" s="63">
        <f>_xlfn.IFNA(VLOOKUP(E1204,'Bijlage ZZP'!B:M,12,FALSE),0)</f>
        <v>0</v>
      </c>
      <c r="K1204" s="63">
        <f>_xlfn.IFNA(VLOOKUP(E1204,'Bijlage VPT'!B:M,12,FALSE),0)</f>
        <v>0</v>
      </c>
      <c r="L1204" s="63">
        <f>_xlfn.IFNA(VLOOKUP(E1204,'Bijlage MPT'!B:N,13,FALSE),0)</f>
        <v>0</v>
      </c>
      <c r="M1204" s="63">
        <f>_xlfn.IFNA(INDEX('Bijlage COT'!C:C,MATCH('Betaald tarief 2024'!E1204,'Bijlage COT'!A:A,0)),0)</f>
        <v>0</v>
      </c>
      <c r="N1204" s="63">
        <f>_xlfn.IFNA(VLOOKUP(E1204,'Bijlage NBF'!B:P,15,FALSE),0)</f>
        <v>0</v>
      </c>
      <c r="O1204" s="63">
        <f>IF(E1204="ZMZ01",I1204/(INDEX('Meerzorg gunning'!C:C,MATCH('Betaald tarief 2024'!A1204,'Meerzorg gunning'!A:A,0))),MAX(J1204:N1204))</f>
        <v>0</v>
      </c>
      <c r="P1204" s="20" t="str">
        <f t="shared" si="56"/>
        <v/>
      </c>
      <c r="Q1204" s="63">
        <f t="shared" si="57"/>
        <v>0</v>
      </c>
    </row>
    <row r="1205" spans="9:17" x14ac:dyDescent="0.25">
      <c r="I1205" s="66" t="e">
        <f t="shared" si="55"/>
        <v>#DIV/0!</v>
      </c>
      <c r="J1205" s="63">
        <f>_xlfn.IFNA(VLOOKUP(E1205,'Bijlage ZZP'!B:M,12,FALSE),0)</f>
        <v>0</v>
      </c>
      <c r="K1205" s="63">
        <f>_xlfn.IFNA(VLOOKUP(E1205,'Bijlage VPT'!B:M,12,FALSE),0)</f>
        <v>0</v>
      </c>
      <c r="L1205" s="63">
        <f>_xlfn.IFNA(VLOOKUP(E1205,'Bijlage MPT'!B:N,13,FALSE),0)</f>
        <v>0</v>
      </c>
      <c r="M1205" s="63">
        <f>_xlfn.IFNA(INDEX('Bijlage COT'!C:C,MATCH('Betaald tarief 2024'!E1205,'Bijlage COT'!A:A,0)),0)</f>
        <v>0</v>
      </c>
      <c r="N1205" s="63">
        <f>_xlfn.IFNA(VLOOKUP(E1205,'Bijlage NBF'!B:P,15,FALSE),0)</f>
        <v>0</v>
      </c>
      <c r="O1205" s="63">
        <f>IF(E1205="ZMZ01",I1205/(INDEX('Meerzorg gunning'!C:C,MATCH('Betaald tarief 2024'!A1205,'Meerzorg gunning'!A:A,0))),MAX(J1205:N1205))</f>
        <v>0</v>
      </c>
      <c r="P1205" s="20" t="str">
        <f t="shared" si="56"/>
        <v/>
      </c>
      <c r="Q1205" s="63">
        <f t="shared" si="57"/>
        <v>0</v>
      </c>
    </row>
    <row r="1206" spans="9:17" x14ac:dyDescent="0.25">
      <c r="I1206" s="66" t="e">
        <f t="shared" si="55"/>
        <v>#DIV/0!</v>
      </c>
      <c r="J1206" s="63">
        <f>_xlfn.IFNA(VLOOKUP(E1206,'Bijlage ZZP'!B:M,12,FALSE),0)</f>
        <v>0</v>
      </c>
      <c r="K1206" s="63">
        <f>_xlfn.IFNA(VLOOKUP(E1206,'Bijlage VPT'!B:M,12,FALSE),0)</f>
        <v>0</v>
      </c>
      <c r="L1206" s="63">
        <f>_xlfn.IFNA(VLOOKUP(E1206,'Bijlage MPT'!B:N,13,FALSE),0)</f>
        <v>0</v>
      </c>
      <c r="M1206" s="63">
        <f>_xlfn.IFNA(INDEX('Bijlage COT'!C:C,MATCH('Betaald tarief 2024'!E1206,'Bijlage COT'!A:A,0)),0)</f>
        <v>0</v>
      </c>
      <c r="N1206" s="63">
        <f>_xlfn.IFNA(VLOOKUP(E1206,'Bijlage NBF'!B:P,15,FALSE),0)</f>
        <v>0</v>
      </c>
      <c r="O1206" s="63">
        <f>IF(E1206="ZMZ01",I1206/(INDEX('Meerzorg gunning'!C:C,MATCH('Betaald tarief 2024'!A1206,'Meerzorg gunning'!A:A,0))),MAX(J1206:N1206))</f>
        <v>0</v>
      </c>
      <c r="P1206" s="20" t="str">
        <f t="shared" si="56"/>
        <v/>
      </c>
      <c r="Q1206" s="63">
        <f t="shared" si="57"/>
        <v>0</v>
      </c>
    </row>
    <row r="1207" spans="9:17" x14ac:dyDescent="0.25">
      <c r="I1207" s="66" t="e">
        <f t="shared" si="55"/>
        <v>#DIV/0!</v>
      </c>
      <c r="J1207" s="63">
        <f>_xlfn.IFNA(VLOOKUP(E1207,'Bijlage ZZP'!B:M,12,FALSE),0)</f>
        <v>0</v>
      </c>
      <c r="K1207" s="63">
        <f>_xlfn.IFNA(VLOOKUP(E1207,'Bijlage VPT'!B:M,12,FALSE),0)</f>
        <v>0</v>
      </c>
      <c r="L1207" s="63">
        <f>_xlfn.IFNA(VLOOKUP(E1207,'Bijlage MPT'!B:N,13,FALSE),0)</f>
        <v>0</v>
      </c>
      <c r="M1207" s="63">
        <f>_xlfn.IFNA(INDEX('Bijlage COT'!C:C,MATCH('Betaald tarief 2024'!E1207,'Bijlage COT'!A:A,0)),0)</f>
        <v>0</v>
      </c>
      <c r="N1207" s="63">
        <f>_xlfn.IFNA(VLOOKUP(E1207,'Bijlage NBF'!B:P,15,FALSE),0)</f>
        <v>0</v>
      </c>
      <c r="O1207" s="63">
        <f>IF(E1207="ZMZ01",I1207/(INDEX('Meerzorg gunning'!C:C,MATCH('Betaald tarief 2024'!A1207,'Meerzorg gunning'!A:A,0))),MAX(J1207:N1207))</f>
        <v>0</v>
      </c>
      <c r="P1207" s="20" t="str">
        <f t="shared" si="56"/>
        <v/>
      </c>
      <c r="Q1207" s="63">
        <f t="shared" si="57"/>
        <v>0</v>
      </c>
    </row>
    <row r="1208" spans="9:17" x14ac:dyDescent="0.25">
      <c r="I1208" s="66" t="e">
        <f t="shared" si="55"/>
        <v>#DIV/0!</v>
      </c>
      <c r="J1208" s="63">
        <f>_xlfn.IFNA(VLOOKUP(E1208,'Bijlage ZZP'!B:M,12,FALSE),0)</f>
        <v>0</v>
      </c>
      <c r="K1208" s="63">
        <f>_xlfn.IFNA(VLOOKUP(E1208,'Bijlage VPT'!B:M,12,FALSE),0)</f>
        <v>0</v>
      </c>
      <c r="L1208" s="63">
        <f>_xlfn.IFNA(VLOOKUP(E1208,'Bijlage MPT'!B:N,13,FALSE),0)</f>
        <v>0</v>
      </c>
      <c r="M1208" s="63">
        <f>_xlfn.IFNA(INDEX('Bijlage COT'!C:C,MATCH('Betaald tarief 2024'!E1208,'Bijlage COT'!A:A,0)),0)</f>
        <v>0</v>
      </c>
      <c r="N1208" s="63">
        <f>_xlfn.IFNA(VLOOKUP(E1208,'Bijlage NBF'!B:P,15,FALSE),0)</f>
        <v>0</v>
      </c>
      <c r="O1208" s="63">
        <f>IF(E1208="ZMZ01",I1208/(INDEX('Meerzorg gunning'!C:C,MATCH('Betaald tarief 2024'!A1208,'Meerzorg gunning'!A:A,0))),MAX(J1208:N1208))</f>
        <v>0</v>
      </c>
      <c r="P1208" s="20" t="str">
        <f t="shared" si="56"/>
        <v/>
      </c>
      <c r="Q1208" s="63">
        <f t="shared" si="57"/>
        <v>0</v>
      </c>
    </row>
    <row r="1209" spans="9:17" x14ac:dyDescent="0.25">
      <c r="I1209" s="66" t="e">
        <f t="shared" si="55"/>
        <v>#DIV/0!</v>
      </c>
      <c r="J1209" s="63">
        <f>_xlfn.IFNA(VLOOKUP(E1209,'Bijlage ZZP'!B:M,12,FALSE),0)</f>
        <v>0</v>
      </c>
      <c r="K1209" s="63">
        <f>_xlfn.IFNA(VLOOKUP(E1209,'Bijlage VPT'!B:M,12,FALSE),0)</f>
        <v>0</v>
      </c>
      <c r="L1209" s="63">
        <f>_xlfn.IFNA(VLOOKUP(E1209,'Bijlage MPT'!B:N,13,FALSE),0)</f>
        <v>0</v>
      </c>
      <c r="M1209" s="63">
        <f>_xlfn.IFNA(INDEX('Bijlage COT'!C:C,MATCH('Betaald tarief 2024'!E1209,'Bijlage COT'!A:A,0)),0)</f>
        <v>0</v>
      </c>
      <c r="N1209" s="63">
        <f>_xlfn.IFNA(VLOOKUP(E1209,'Bijlage NBF'!B:P,15,FALSE),0)</f>
        <v>0</v>
      </c>
      <c r="O1209" s="63">
        <f>IF(E1209="ZMZ01",I1209/(INDEX('Meerzorg gunning'!C:C,MATCH('Betaald tarief 2024'!A1209,'Meerzorg gunning'!A:A,0))),MAX(J1209:N1209))</f>
        <v>0</v>
      </c>
      <c r="P1209" s="20" t="str">
        <f t="shared" si="56"/>
        <v/>
      </c>
      <c r="Q1209" s="63">
        <f t="shared" si="57"/>
        <v>0</v>
      </c>
    </row>
    <row r="1210" spans="9:17" x14ac:dyDescent="0.25">
      <c r="I1210" s="66" t="e">
        <f t="shared" si="55"/>
        <v>#DIV/0!</v>
      </c>
      <c r="J1210" s="63">
        <f>_xlfn.IFNA(VLOOKUP(E1210,'Bijlage ZZP'!B:M,12,FALSE),0)</f>
        <v>0</v>
      </c>
      <c r="K1210" s="63">
        <f>_xlfn.IFNA(VLOOKUP(E1210,'Bijlage VPT'!B:M,12,FALSE),0)</f>
        <v>0</v>
      </c>
      <c r="L1210" s="63">
        <f>_xlfn.IFNA(VLOOKUP(E1210,'Bijlage MPT'!B:N,13,FALSE),0)</f>
        <v>0</v>
      </c>
      <c r="M1210" s="63">
        <f>_xlfn.IFNA(INDEX('Bijlage COT'!C:C,MATCH('Betaald tarief 2024'!E1210,'Bijlage COT'!A:A,0)),0)</f>
        <v>0</v>
      </c>
      <c r="N1210" s="63">
        <f>_xlfn.IFNA(VLOOKUP(E1210,'Bijlage NBF'!B:P,15,FALSE),0)</f>
        <v>0</v>
      </c>
      <c r="O1210" s="63">
        <f>IF(E1210="ZMZ01",I1210/(INDEX('Meerzorg gunning'!C:C,MATCH('Betaald tarief 2024'!A1210,'Meerzorg gunning'!A:A,0))),MAX(J1210:N1210))</f>
        <v>0</v>
      </c>
      <c r="P1210" s="20" t="str">
        <f t="shared" si="56"/>
        <v/>
      </c>
      <c r="Q1210" s="63">
        <f t="shared" si="57"/>
        <v>0</v>
      </c>
    </row>
    <row r="1211" spans="9:17" x14ac:dyDescent="0.25">
      <c r="I1211" s="66" t="e">
        <f t="shared" si="55"/>
        <v>#DIV/0!</v>
      </c>
      <c r="J1211" s="63">
        <f>_xlfn.IFNA(VLOOKUP(E1211,'Bijlage ZZP'!B:M,12,FALSE),0)</f>
        <v>0</v>
      </c>
      <c r="K1211" s="63">
        <f>_xlfn.IFNA(VLOOKUP(E1211,'Bijlage VPT'!B:M,12,FALSE),0)</f>
        <v>0</v>
      </c>
      <c r="L1211" s="63">
        <f>_xlfn.IFNA(VLOOKUP(E1211,'Bijlage MPT'!B:N,13,FALSE),0)</f>
        <v>0</v>
      </c>
      <c r="M1211" s="63">
        <f>_xlfn.IFNA(INDEX('Bijlage COT'!C:C,MATCH('Betaald tarief 2024'!E1211,'Bijlage COT'!A:A,0)),0)</f>
        <v>0</v>
      </c>
      <c r="N1211" s="63">
        <f>_xlfn.IFNA(VLOOKUP(E1211,'Bijlage NBF'!B:P,15,FALSE),0)</f>
        <v>0</v>
      </c>
      <c r="O1211" s="63">
        <f>IF(E1211="ZMZ01",I1211/(INDEX('Meerzorg gunning'!C:C,MATCH('Betaald tarief 2024'!A1211,'Meerzorg gunning'!A:A,0))),MAX(J1211:N1211))</f>
        <v>0</v>
      </c>
      <c r="P1211" s="20" t="str">
        <f t="shared" si="56"/>
        <v/>
      </c>
      <c r="Q1211" s="63">
        <f t="shared" si="57"/>
        <v>0</v>
      </c>
    </row>
    <row r="1212" spans="9:17" x14ac:dyDescent="0.25">
      <c r="I1212" s="66" t="e">
        <f t="shared" si="55"/>
        <v>#DIV/0!</v>
      </c>
      <c r="J1212" s="63">
        <f>_xlfn.IFNA(VLOOKUP(E1212,'Bijlage ZZP'!B:M,12,FALSE),0)</f>
        <v>0</v>
      </c>
      <c r="K1212" s="63">
        <f>_xlfn.IFNA(VLOOKUP(E1212,'Bijlage VPT'!B:M,12,FALSE),0)</f>
        <v>0</v>
      </c>
      <c r="L1212" s="63">
        <f>_xlfn.IFNA(VLOOKUP(E1212,'Bijlage MPT'!B:N,13,FALSE),0)</f>
        <v>0</v>
      </c>
      <c r="M1212" s="63">
        <f>_xlfn.IFNA(INDEX('Bijlage COT'!C:C,MATCH('Betaald tarief 2024'!E1212,'Bijlage COT'!A:A,0)),0)</f>
        <v>0</v>
      </c>
      <c r="N1212" s="63">
        <f>_xlfn.IFNA(VLOOKUP(E1212,'Bijlage NBF'!B:P,15,FALSE),0)</f>
        <v>0</v>
      </c>
      <c r="O1212" s="63">
        <f>IF(E1212="ZMZ01",I1212/(INDEX('Meerzorg gunning'!C:C,MATCH('Betaald tarief 2024'!A1212,'Meerzorg gunning'!A:A,0))),MAX(J1212:N1212))</f>
        <v>0</v>
      </c>
      <c r="P1212" s="20" t="str">
        <f t="shared" si="56"/>
        <v/>
      </c>
      <c r="Q1212" s="63">
        <f t="shared" si="57"/>
        <v>0</v>
      </c>
    </row>
    <row r="1213" spans="9:17" x14ac:dyDescent="0.25">
      <c r="I1213" s="66" t="e">
        <f t="shared" si="55"/>
        <v>#DIV/0!</v>
      </c>
      <c r="J1213" s="63">
        <f>_xlfn.IFNA(VLOOKUP(E1213,'Bijlage ZZP'!B:M,12,FALSE),0)</f>
        <v>0</v>
      </c>
      <c r="K1213" s="63">
        <f>_xlfn.IFNA(VLOOKUP(E1213,'Bijlage VPT'!B:M,12,FALSE),0)</f>
        <v>0</v>
      </c>
      <c r="L1213" s="63">
        <f>_xlfn.IFNA(VLOOKUP(E1213,'Bijlage MPT'!B:N,13,FALSE),0)</f>
        <v>0</v>
      </c>
      <c r="M1213" s="63">
        <f>_xlfn.IFNA(INDEX('Bijlage COT'!C:C,MATCH('Betaald tarief 2024'!E1213,'Bijlage COT'!A:A,0)),0)</f>
        <v>0</v>
      </c>
      <c r="N1213" s="63">
        <f>_xlfn.IFNA(VLOOKUP(E1213,'Bijlage NBF'!B:P,15,FALSE),0)</f>
        <v>0</v>
      </c>
      <c r="O1213" s="63">
        <f>IF(E1213="ZMZ01",I1213/(INDEX('Meerzorg gunning'!C:C,MATCH('Betaald tarief 2024'!A1213,'Meerzorg gunning'!A:A,0))),MAX(J1213:N1213))</f>
        <v>0</v>
      </c>
      <c r="P1213" s="20" t="str">
        <f t="shared" si="56"/>
        <v/>
      </c>
      <c r="Q1213" s="63">
        <f t="shared" si="57"/>
        <v>0</v>
      </c>
    </row>
    <row r="1214" spans="9:17" x14ac:dyDescent="0.25">
      <c r="I1214" s="66" t="e">
        <f t="shared" si="55"/>
        <v>#DIV/0!</v>
      </c>
      <c r="J1214" s="63">
        <f>_xlfn.IFNA(VLOOKUP(E1214,'Bijlage ZZP'!B:M,12,FALSE),0)</f>
        <v>0</v>
      </c>
      <c r="K1214" s="63">
        <f>_xlfn.IFNA(VLOOKUP(E1214,'Bijlage VPT'!B:M,12,FALSE),0)</f>
        <v>0</v>
      </c>
      <c r="L1214" s="63">
        <f>_xlfn.IFNA(VLOOKUP(E1214,'Bijlage MPT'!B:N,13,FALSE),0)</f>
        <v>0</v>
      </c>
      <c r="M1214" s="63">
        <f>_xlfn.IFNA(INDEX('Bijlage COT'!C:C,MATCH('Betaald tarief 2024'!E1214,'Bijlage COT'!A:A,0)),0)</f>
        <v>0</v>
      </c>
      <c r="N1214" s="63">
        <f>_xlfn.IFNA(VLOOKUP(E1214,'Bijlage NBF'!B:P,15,FALSE),0)</f>
        <v>0</v>
      </c>
      <c r="O1214" s="63">
        <f>IF(E1214="ZMZ01",I1214/(INDEX('Meerzorg gunning'!C:C,MATCH('Betaald tarief 2024'!A1214,'Meerzorg gunning'!A:A,0))),MAX(J1214:N1214))</f>
        <v>0</v>
      </c>
      <c r="P1214" s="20" t="str">
        <f t="shared" si="56"/>
        <v/>
      </c>
      <c r="Q1214" s="63">
        <f t="shared" si="57"/>
        <v>0</v>
      </c>
    </row>
    <row r="1215" spans="9:17" x14ac:dyDescent="0.25">
      <c r="I1215" s="66" t="e">
        <f t="shared" si="55"/>
        <v>#DIV/0!</v>
      </c>
      <c r="J1215" s="63">
        <f>_xlfn.IFNA(VLOOKUP(E1215,'Bijlage ZZP'!B:M,12,FALSE),0)</f>
        <v>0</v>
      </c>
      <c r="K1215" s="63">
        <f>_xlfn.IFNA(VLOOKUP(E1215,'Bijlage VPT'!B:M,12,FALSE),0)</f>
        <v>0</v>
      </c>
      <c r="L1215" s="63">
        <f>_xlfn.IFNA(VLOOKUP(E1215,'Bijlage MPT'!B:N,13,FALSE),0)</f>
        <v>0</v>
      </c>
      <c r="M1215" s="63">
        <f>_xlfn.IFNA(INDEX('Bijlage COT'!C:C,MATCH('Betaald tarief 2024'!E1215,'Bijlage COT'!A:A,0)),0)</f>
        <v>0</v>
      </c>
      <c r="N1215" s="63">
        <f>_xlfn.IFNA(VLOOKUP(E1215,'Bijlage NBF'!B:P,15,FALSE),0)</f>
        <v>0</v>
      </c>
      <c r="O1215" s="63">
        <f>IF(E1215="ZMZ01",I1215/(INDEX('Meerzorg gunning'!C:C,MATCH('Betaald tarief 2024'!A1215,'Meerzorg gunning'!A:A,0))),MAX(J1215:N1215))</f>
        <v>0</v>
      </c>
      <c r="P1215" s="20" t="str">
        <f t="shared" si="56"/>
        <v/>
      </c>
      <c r="Q1215" s="63">
        <f t="shared" si="57"/>
        <v>0</v>
      </c>
    </row>
    <row r="1216" spans="9:17" x14ac:dyDescent="0.25">
      <c r="I1216" s="66" t="e">
        <f t="shared" si="55"/>
        <v>#DIV/0!</v>
      </c>
      <c r="J1216" s="63">
        <f>_xlfn.IFNA(VLOOKUP(E1216,'Bijlage ZZP'!B:M,12,FALSE),0)</f>
        <v>0</v>
      </c>
      <c r="K1216" s="63">
        <f>_xlfn.IFNA(VLOOKUP(E1216,'Bijlage VPT'!B:M,12,FALSE),0)</f>
        <v>0</v>
      </c>
      <c r="L1216" s="63">
        <f>_xlfn.IFNA(VLOOKUP(E1216,'Bijlage MPT'!B:N,13,FALSE),0)</f>
        <v>0</v>
      </c>
      <c r="M1216" s="63">
        <f>_xlfn.IFNA(INDEX('Bijlage COT'!C:C,MATCH('Betaald tarief 2024'!E1216,'Bijlage COT'!A:A,0)),0)</f>
        <v>0</v>
      </c>
      <c r="N1216" s="63">
        <f>_xlfn.IFNA(VLOOKUP(E1216,'Bijlage NBF'!B:P,15,FALSE),0)</f>
        <v>0</v>
      </c>
      <c r="O1216" s="63">
        <f>IF(E1216="ZMZ01",I1216/(INDEX('Meerzorg gunning'!C:C,MATCH('Betaald tarief 2024'!A1216,'Meerzorg gunning'!A:A,0))),MAX(J1216:N1216))</f>
        <v>0</v>
      </c>
      <c r="P1216" s="20" t="str">
        <f t="shared" si="56"/>
        <v/>
      </c>
      <c r="Q1216" s="63">
        <f t="shared" si="57"/>
        <v>0</v>
      </c>
    </row>
    <row r="1217" spans="9:17" x14ac:dyDescent="0.25">
      <c r="I1217" s="66" t="e">
        <f t="shared" si="55"/>
        <v>#DIV/0!</v>
      </c>
      <c r="J1217" s="63">
        <f>_xlfn.IFNA(VLOOKUP(E1217,'Bijlage ZZP'!B:M,12,FALSE),0)</f>
        <v>0</v>
      </c>
      <c r="K1217" s="63">
        <f>_xlfn.IFNA(VLOOKUP(E1217,'Bijlage VPT'!B:M,12,FALSE),0)</f>
        <v>0</v>
      </c>
      <c r="L1217" s="63">
        <f>_xlfn.IFNA(VLOOKUP(E1217,'Bijlage MPT'!B:N,13,FALSE),0)</f>
        <v>0</v>
      </c>
      <c r="M1217" s="63">
        <f>_xlfn.IFNA(INDEX('Bijlage COT'!C:C,MATCH('Betaald tarief 2024'!E1217,'Bijlage COT'!A:A,0)),0)</f>
        <v>0</v>
      </c>
      <c r="N1217" s="63">
        <f>_xlfn.IFNA(VLOOKUP(E1217,'Bijlage NBF'!B:P,15,FALSE),0)</f>
        <v>0</v>
      </c>
      <c r="O1217" s="63">
        <f>IF(E1217="ZMZ01",I1217/(INDEX('Meerzorg gunning'!C:C,MATCH('Betaald tarief 2024'!A1217,'Meerzorg gunning'!A:A,0))),MAX(J1217:N1217))</f>
        <v>0</v>
      </c>
      <c r="P1217" s="20" t="str">
        <f t="shared" si="56"/>
        <v/>
      </c>
      <c r="Q1217" s="63">
        <f t="shared" si="57"/>
        <v>0</v>
      </c>
    </row>
    <row r="1218" spans="9:17" x14ac:dyDescent="0.25">
      <c r="I1218" s="66" t="e">
        <f t="shared" ref="I1218:I1281" si="58">G1218/H1218</f>
        <v>#DIV/0!</v>
      </c>
      <c r="J1218" s="63">
        <f>_xlfn.IFNA(VLOOKUP(E1218,'Bijlage ZZP'!B:M,12,FALSE),0)</f>
        <v>0</v>
      </c>
      <c r="K1218" s="63">
        <f>_xlfn.IFNA(VLOOKUP(E1218,'Bijlage VPT'!B:M,12,FALSE),0)</f>
        <v>0</v>
      </c>
      <c r="L1218" s="63">
        <f>_xlfn.IFNA(VLOOKUP(E1218,'Bijlage MPT'!B:N,13,FALSE),0)</f>
        <v>0</v>
      </c>
      <c r="M1218" s="63">
        <f>_xlfn.IFNA(INDEX('Bijlage COT'!C:C,MATCH('Betaald tarief 2024'!E1218,'Bijlage COT'!A:A,0)),0)</f>
        <v>0</v>
      </c>
      <c r="N1218" s="63">
        <f>_xlfn.IFNA(VLOOKUP(E1218,'Bijlage NBF'!B:P,15,FALSE),0)</f>
        <v>0</v>
      </c>
      <c r="O1218" s="63">
        <f>IF(E1218="ZMZ01",I1218/(INDEX('Meerzorg gunning'!C:C,MATCH('Betaald tarief 2024'!A1218,'Meerzorg gunning'!A:A,0))),MAX(J1218:N1218))</f>
        <v>0</v>
      </c>
      <c r="P1218" s="20" t="str">
        <f t="shared" ref="P1218:P1281" si="59">IFERROR((I1218/O1218),"")</f>
        <v/>
      </c>
      <c r="Q1218" s="63">
        <f t="shared" si="57"/>
        <v>0</v>
      </c>
    </row>
    <row r="1219" spans="9:17" x14ac:dyDescent="0.25">
      <c r="I1219" s="66" t="e">
        <f t="shared" si="58"/>
        <v>#DIV/0!</v>
      </c>
      <c r="J1219" s="63">
        <f>_xlfn.IFNA(VLOOKUP(E1219,'Bijlage ZZP'!B:M,12,FALSE),0)</f>
        <v>0</v>
      </c>
      <c r="K1219" s="63">
        <f>_xlfn.IFNA(VLOOKUP(E1219,'Bijlage VPT'!B:M,12,FALSE),0)</f>
        <v>0</v>
      </c>
      <c r="L1219" s="63">
        <f>_xlfn.IFNA(VLOOKUP(E1219,'Bijlage MPT'!B:N,13,FALSE),0)</f>
        <v>0</v>
      </c>
      <c r="M1219" s="63">
        <f>_xlfn.IFNA(INDEX('Bijlage COT'!C:C,MATCH('Betaald tarief 2024'!E1219,'Bijlage COT'!A:A,0)),0)</f>
        <v>0</v>
      </c>
      <c r="N1219" s="63">
        <f>_xlfn.IFNA(VLOOKUP(E1219,'Bijlage NBF'!B:P,15,FALSE),0)</f>
        <v>0</v>
      </c>
      <c r="O1219" s="63">
        <f>IF(E1219="ZMZ01",I1219/(INDEX('Meerzorg gunning'!C:C,MATCH('Betaald tarief 2024'!A1219,'Meerzorg gunning'!A:A,0))),MAX(J1219:N1219))</f>
        <v>0</v>
      </c>
      <c r="P1219" s="20" t="str">
        <f t="shared" si="59"/>
        <v/>
      </c>
      <c r="Q1219" s="63">
        <f t="shared" ref="Q1219:Q1282" si="60">O1219*H1219</f>
        <v>0</v>
      </c>
    </row>
    <row r="1220" spans="9:17" x14ac:dyDescent="0.25">
      <c r="I1220" s="66" t="e">
        <f t="shared" si="58"/>
        <v>#DIV/0!</v>
      </c>
      <c r="J1220" s="63">
        <f>_xlfn.IFNA(VLOOKUP(E1220,'Bijlage ZZP'!B:M,12,FALSE),0)</f>
        <v>0</v>
      </c>
      <c r="K1220" s="63">
        <f>_xlfn.IFNA(VLOOKUP(E1220,'Bijlage VPT'!B:M,12,FALSE),0)</f>
        <v>0</v>
      </c>
      <c r="L1220" s="63">
        <f>_xlfn.IFNA(VLOOKUP(E1220,'Bijlage MPT'!B:N,13,FALSE),0)</f>
        <v>0</v>
      </c>
      <c r="M1220" s="63">
        <f>_xlfn.IFNA(INDEX('Bijlage COT'!C:C,MATCH('Betaald tarief 2024'!E1220,'Bijlage COT'!A:A,0)),0)</f>
        <v>0</v>
      </c>
      <c r="N1220" s="63">
        <f>_xlfn.IFNA(VLOOKUP(E1220,'Bijlage NBF'!B:P,15,FALSE),0)</f>
        <v>0</v>
      </c>
      <c r="O1220" s="63">
        <f>IF(E1220="ZMZ01",I1220/(INDEX('Meerzorg gunning'!C:C,MATCH('Betaald tarief 2024'!A1220,'Meerzorg gunning'!A:A,0))),MAX(J1220:N1220))</f>
        <v>0</v>
      </c>
      <c r="P1220" s="20" t="str">
        <f t="shared" si="59"/>
        <v/>
      </c>
      <c r="Q1220" s="63">
        <f t="shared" si="60"/>
        <v>0</v>
      </c>
    </row>
    <row r="1221" spans="9:17" x14ac:dyDescent="0.25">
      <c r="I1221" s="66" t="e">
        <f t="shared" si="58"/>
        <v>#DIV/0!</v>
      </c>
      <c r="J1221" s="63">
        <f>_xlfn.IFNA(VLOOKUP(E1221,'Bijlage ZZP'!B:M,12,FALSE),0)</f>
        <v>0</v>
      </c>
      <c r="K1221" s="63">
        <f>_xlfn.IFNA(VLOOKUP(E1221,'Bijlage VPT'!B:M,12,FALSE),0)</f>
        <v>0</v>
      </c>
      <c r="L1221" s="63">
        <f>_xlfn.IFNA(VLOOKUP(E1221,'Bijlage MPT'!B:N,13,FALSE),0)</f>
        <v>0</v>
      </c>
      <c r="M1221" s="63">
        <f>_xlfn.IFNA(INDEX('Bijlage COT'!C:C,MATCH('Betaald tarief 2024'!E1221,'Bijlage COT'!A:A,0)),0)</f>
        <v>0</v>
      </c>
      <c r="N1221" s="63">
        <f>_xlfn.IFNA(VLOOKUP(E1221,'Bijlage NBF'!B:P,15,FALSE),0)</f>
        <v>0</v>
      </c>
      <c r="O1221" s="63">
        <f>IF(E1221="ZMZ01",I1221/(INDEX('Meerzorg gunning'!C:C,MATCH('Betaald tarief 2024'!A1221,'Meerzorg gunning'!A:A,0))),MAX(J1221:N1221))</f>
        <v>0</v>
      </c>
      <c r="P1221" s="20" t="str">
        <f t="shared" si="59"/>
        <v/>
      </c>
      <c r="Q1221" s="63">
        <f t="shared" si="60"/>
        <v>0</v>
      </c>
    </row>
    <row r="1222" spans="9:17" x14ac:dyDescent="0.25">
      <c r="I1222" s="66" t="e">
        <f t="shared" si="58"/>
        <v>#DIV/0!</v>
      </c>
      <c r="J1222" s="63">
        <f>_xlfn.IFNA(VLOOKUP(E1222,'Bijlage ZZP'!B:M,12,FALSE),0)</f>
        <v>0</v>
      </c>
      <c r="K1222" s="63">
        <f>_xlfn.IFNA(VLOOKUP(E1222,'Bijlage VPT'!B:M,12,FALSE),0)</f>
        <v>0</v>
      </c>
      <c r="L1222" s="63">
        <f>_xlfn.IFNA(VLOOKUP(E1222,'Bijlage MPT'!B:N,13,FALSE),0)</f>
        <v>0</v>
      </c>
      <c r="M1222" s="63">
        <f>_xlfn.IFNA(INDEX('Bijlage COT'!C:C,MATCH('Betaald tarief 2024'!E1222,'Bijlage COT'!A:A,0)),0)</f>
        <v>0</v>
      </c>
      <c r="N1222" s="63">
        <f>_xlfn.IFNA(VLOOKUP(E1222,'Bijlage NBF'!B:P,15,FALSE),0)</f>
        <v>0</v>
      </c>
      <c r="O1222" s="63">
        <f>IF(E1222="ZMZ01",I1222/(INDEX('Meerzorg gunning'!C:C,MATCH('Betaald tarief 2024'!A1222,'Meerzorg gunning'!A:A,0))),MAX(J1222:N1222))</f>
        <v>0</v>
      </c>
      <c r="P1222" s="20" t="str">
        <f t="shared" si="59"/>
        <v/>
      </c>
      <c r="Q1222" s="63">
        <f t="shared" si="60"/>
        <v>0</v>
      </c>
    </row>
    <row r="1223" spans="9:17" x14ac:dyDescent="0.25">
      <c r="I1223" s="66" t="e">
        <f t="shared" si="58"/>
        <v>#DIV/0!</v>
      </c>
      <c r="J1223" s="63">
        <f>_xlfn.IFNA(VLOOKUP(E1223,'Bijlage ZZP'!B:M,12,FALSE),0)</f>
        <v>0</v>
      </c>
      <c r="K1223" s="63">
        <f>_xlfn.IFNA(VLOOKUP(E1223,'Bijlage VPT'!B:M,12,FALSE),0)</f>
        <v>0</v>
      </c>
      <c r="L1223" s="63">
        <f>_xlfn.IFNA(VLOOKUP(E1223,'Bijlage MPT'!B:N,13,FALSE),0)</f>
        <v>0</v>
      </c>
      <c r="M1223" s="63">
        <f>_xlfn.IFNA(INDEX('Bijlage COT'!C:C,MATCH('Betaald tarief 2024'!E1223,'Bijlage COT'!A:A,0)),0)</f>
        <v>0</v>
      </c>
      <c r="N1223" s="63">
        <f>_xlfn.IFNA(VLOOKUP(E1223,'Bijlage NBF'!B:P,15,FALSE),0)</f>
        <v>0</v>
      </c>
      <c r="O1223" s="63">
        <f>IF(E1223="ZMZ01",I1223/(INDEX('Meerzorg gunning'!C:C,MATCH('Betaald tarief 2024'!A1223,'Meerzorg gunning'!A:A,0))),MAX(J1223:N1223))</f>
        <v>0</v>
      </c>
      <c r="P1223" s="20" t="str">
        <f t="shared" si="59"/>
        <v/>
      </c>
      <c r="Q1223" s="63">
        <f t="shared" si="60"/>
        <v>0</v>
      </c>
    </row>
    <row r="1224" spans="9:17" x14ac:dyDescent="0.25">
      <c r="I1224" s="66" t="e">
        <f t="shared" si="58"/>
        <v>#DIV/0!</v>
      </c>
      <c r="J1224" s="63">
        <f>_xlfn.IFNA(VLOOKUP(E1224,'Bijlage ZZP'!B:M,12,FALSE),0)</f>
        <v>0</v>
      </c>
      <c r="K1224" s="63">
        <f>_xlfn.IFNA(VLOOKUP(E1224,'Bijlage VPT'!B:M,12,FALSE),0)</f>
        <v>0</v>
      </c>
      <c r="L1224" s="63">
        <f>_xlfn.IFNA(VLOOKUP(E1224,'Bijlage MPT'!B:N,13,FALSE),0)</f>
        <v>0</v>
      </c>
      <c r="M1224" s="63">
        <f>_xlfn.IFNA(INDEX('Bijlage COT'!C:C,MATCH('Betaald tarief 2024'!E1224,'Bijlage COT'!A:A,0)),0)</f>
        <v>0</v>
      </c>
      <c r="N1224" s="63">
        <f>_xlfn.IFNA(VLOOKUP(E1224,'Bijlage NBF'!B:P,15,FALSE),0)</f>
        <v>0</v>
      </c>
      <c r="O1224" s="63">
        <f>IF(E1224="ZMZ01",I1224/(INDEX('Meerzorg gunning'!C:C,MATCH('Betaald tarief 2024'!A1224,'Meerzorg gunning'!A:A,0))),MAX(J1224:N1224))</f>
        <v>0</v>
      </c>
      <c r="P1224" s="20" t="str">
        <f t="shared" si="59"/>
        <v/>
      </c>
      <c r="Q1224" s="63">
        <f t="shared" si="60"/>
        <v>0</v>
      </c>
    </row>
    <row r="1225" spans="9:17" x14ac:dyDescent="0.25">
      <c r="I1225" s="66" t="e">
        <f t="shared" si="58"/>
        <v>#DIV/0!</v>
      </c>
      <c r="J1225" s="63">
        <f>_xlfn.IFNA(VLOOKUP(E1225,'Bijlage ZZP'!B:M,12,FALSE),0)</f>
        <v>0</v>
      </c>
      <c r="K1225" s="63">
        <f>_xlfn.IFNA(VLOOKUP(E1225,'Bijlage VPT'!B:M,12,FALSE),0)</f>
        <v>0</v>
      </c>
      <c r="L1225" s="63">
        <f>_xlfn.IFNA(VLOOKUP(E1225,'Bijlage MPT'!B:N,13,FALSE),0)</f>
        <v>0</v>
      </c>
      <c r="M1225" s="63">
        <f>_xlfn.IFNA(INDEX('Bijlage COT'!C:C,MATCH('Betaald tarief 2024'!E1225,'Bijlage COT'!A:A,0)),0)</f>
        <v>0</v>
      </c>
      <c r="N1225" s="63">
        <f>_xlfn.IFNA(VLOOKUP(E1225,'Bijlage NBF'!B:P,15,FALSE),0)</f>
        <v>0</v>
      </c>
      <c r="O1225" s="63">
        <f>IF(E1225="ZMZ01",I1225/(INDEX('Meerzorg gunning'!C:C,MATCH('Betaald tarief 2024'!A1225,'Meerzorg gunning'!A:A,0))),MAX(J1225:N1225))</f>
        <v>0</v>
      </c>
      <c r="P1225" s="20" t="str">
        <f t="shared" si="59"/>
        <v/>
      </c>
      <c r="Q1225" s="63">
        <f t="shared" si="60"/>
        <v>0</v>
      </c>
    </row>
    <row r="1226" spans="9:17" x14ac:dyDescent="0.25">
      <c r="I1226" s="66" t="e">
        <f t="shared" si="58"/>
        <v>#DIV/0!</v>
      </c>
      <c r="J1226" s="63">
        <f>_xlfn.IFNA(VLOOKUP(E1226,'Bijlage ZZP'!B:M,12,FALSE),0)</f>
        <v>0</v>
      </c>
      <c r="K1226" s="63">
        <f>_xlfn.IFNA(VLOOKUP(E1226,'Bijlage VPT'!B:M,12,FALSE),0)</f>
        <v>0</v>
      </c>
      <c r="L1226" s="63">
        <f>_xlfn.IFNA(VLOOKUP(E1226,'Bijlage MPT'!B:N,13,FALSE),0)</f>
        <v>0</v>
      </c>
      <c r="M1226" s="63">
        <f>_xlfn.IFNA(INDEX('Bijlage COT'!C:C,MATCH('Betaald tarief 2024'!E1226,'Bijlage COT'!A:A,0)),0)</f>
        <v>0</v>
      </c>
      <c r="N1226" s="63">
        <f>_xlfn.IFNA(VLOOKUP(E1226,'Bijlage NBF'!B:P,15,FALSE),0)</f>
        <v>0</v>
      </c>
      <c r="O1226" s="63">
        <f>IF(E1226="ZMZ01",I1226/(INDEX('Meerzorg gunning'!C:C,MATCH('Betaald tarief 2024'!A1226,'Meerzorg gunning'!A:A,0))),MAX(J1226:N1226))</f>
        <v>0</v>
      </c>
      <c r="P1226" s="20" t="str">
        <f t="shared" si="59"/>
        <v/>
      </c>
      <c r="Q1226" s="63">
        <f t="shared" si="60"/>
        <v>0</v>
      </c>
    </row>
    <row r="1227" spans="9:17" x14ac:dyDescent="0.25">
      <c r="I1227" s="66" t="e">
        <f t="shared" si="58"/>
        <v>#DIV/0!</v>
      </c>
      <c r="J1227" s="63">
        <f>_xlfn.IFNA(VLOOKUP(E1227,'Bijlage ZZP'!B:M,12,FALSE),0)</f>
        <v>0</v>
      </c>
      <c r="K1227" s="63">
        <f>_xlfn.IFNA(VLOOKUP(E1227,'Bijlage VPT'!B:M,12,FALSE),0)</f>
        <v>0</v>
      </c>
      <c r="L1227" s="63">
        <f>_xlfn.IFNA(VLOOKUP(E1227,'Bijlage MPT'!B:N,13,FALSE),0)</f>
        <v>0</v>
      </c>
      <c r="M1227" s="63">
        <f>_xlfn.IFNA(INDEX('Bijlage COT'!C:C,MATCH('Betaald tarief 2024'!E1227,'Bijlage COT'!A:A,0)),0)</f>
        <v>0</v>
      </c>
      <c r="N1227" s="63">
        <f>_xlfn.IFNA(VLOOKUP(E1227,'Bijlage NBF'!B:P,15,FALSE),0)</f>
        <v>0</v>
      </c>
      <c r="O1227" s="63">
        <f>IF(E1227="ZMZ01",I1227/(INDEX('Meerzorg gunning'!C:C,MATCH('Betaald tarief 2024'!A1227,'Meerzorg gunning'!A:A,0))),MAX(J1227:N1227))</f>
        <v>0</v>
      </c>
      <c r="P1227" s="20" t="str">
        <f t="shared" si="59"/>
        <v/>
      </c>
      <c r="Q1227" s="63">
        <f t="shared" si="60"/>
        <v>0</v>
      </c>
    </row>
    <row r="1228" spans="9:17" x14ac:dyDescent="0.25">
      <c r="I1228" s="66" t="e">
        <f t="shared" si="58"/>
        <v>#DIV/0!</v>
      </c>
      <c r="J1228" s="63">
        <f>_xlfn.IFNA(VLOOKUP(E1228,'Bijlage ZZP'!B:M,12,FALSE),0)</f>
        <v>0</v>
      </c>
      <c r="K1228" s="63">
        <f>_xlfn.IFNA(VLOOKUP(E1228,'Bijlage VPT'!B:M,12,FALSE),0)</f>
        <v>0</v>
      </c>
      <c r="L1228" s="63">
        <f>_xlfn.IFNA(VLOOKUP(E1228,'Bijlage MPT'!B:N,13,FALSE),0)</f>
        <v>0</v>
      </c>
      <c r="M1228" s="63">
        <f>_xlfn.IFNA(INDEX('Bijlage COT'!C:C,MATCH('Betaald tarief 2024'!E1228,'Bijlage COT'!A:A,0)),0)</f>
        <v>0</v>
      </c>
      <c r="N1228" s="63">
        <f>_xlfn.IFNA(VLOOKUP(E1228,'Bijlage NBF'!B:P,15,FALSE),0)</f>
        <v>0</v>
      </c>
      <c r="O1228" s="63">
        <f>IF(E1228="ZMZ01",I1228/(INDEX('Meerzorg gunning'!C:C,MATCH('Betaald tarief 2024'!A1228,'Meerzorg gunning'!A:A,0))),MAX(J1228:N1228))</f>
        <v>0</v>
      </c>
      <c r="P1228" s="20" t="str">
        <f t="shared" si="59"/>
        <v/>
      </c>
      <c r="Q1228" s="63">
        <f t="shared" si="60"/>
        <v>0</v>
      </c>
    </row>
    <row r="1229" spans="9:17" x14ac:dyDescent="0.25">
      <c r="I1229" s="66" t="e">
        <f t="shared" si="58"/>
        <v>#DIV/0!</v>
      </c>
      <c r="J1229" s="63">
        <f>_xlfn.IFNA(VLOOKUP(E1229,'Bijlage ZZP'!B:M,12,FALSE),0)</f>
        <v>0</v>
      </c>
      <c r="K1229" s="63">
        <f>_xlfn.IFNA(VLOOKUP(E1229,'Bijlage VPT'!B:M,12,FALSE),0)</f>
        <v>0</v>
      </c>
      <c r="L1229" s="63">
        <f>_xlfn.IFNA(VLOOKUP(E1229,'Bijlage MPT'!B:N,13,FALSE),0)</f>
        <v>0</v>
      </c>
      <c r="M1229" s="63">
        <f>_xlfn.IFNA(INDEX('Bijlage COT'!C:C,MATCH('Betaald tarief 2024'!E1229,'Bijlage COT'!A:A,0)),0)</f>
        <v>0</v>
      </c>
      <c r="N1229" s="63">
        <f>_xlfn.IFNA(VLOOKUP(E1229,'Bijlage NBF'!B:P,15,FALSE),0)</f>
        <v>0</v>
      </c>
      <c r="O1229" s="63">
        <f>IF(E1229="ZMZ01",I1229/(INDEX('Meerzorg gunning'!C:C,MATCH('Betaald tarief 2024'!A1229,'Meerzorg gunning'!A:A,0))),MAX(J1229:N1229))</f>
        <v>0</v>
      </c>
      <c r="P1229" s="20" t="str">
        <f t="shared" si="59"/>
        <v/>
      </c>
      <c r="Q1229" s="63">
        <f t="shared" si="60"/>
        <v>0</v>
      </c>
    </row>
    <row r="1230" spans="9:17" x14ac:dyDescent="0.25">
      <c r="I1230" s="66" t="e">
        <f t="shared" si="58"/>
        <v>#DIV/0!</v>
      </c>
      <c r="J1230" s="63">
        <f>_xlfn.IFNA(VLOOKUP(E1230,'Bijlage ZZP'!B:M,12,FALSE),0)</f>
        <v>0</v>
      </c>
      <c r="K1230" s="63">
        <f>_xlfn.IFNA(VLOOKUP(E1230,'Bijlage VPT'!B:M,12,FALSE),0)</f>
        <v>0</v>
      </c>
      <c r="L1230" s="63">
        <f>_xlfn.IFNA(VLOOKUP(E1230,'Bijlage MPT'!B:N,13,FALSE),0)</f>
        <v>0</v>
      </c>
      <c r="M1230" s="63">
        <f>_xlfn.IFNA(INDEX('Bijlage COT'!C:C,MATCH('Betaald tarief 2024'!E1230,'Bijlage COT'!A:A,0)),0)</f>
        <v>0</v>
      </c>
      <c r="N1230" s="63">
        <f>_xlfn.IFNA(VLOOKUP(E1230,'Bijlage NBF'!B:P,15,FALSE),0)</f>
        <v>0</v>
      </c>
      <c r="O1230" s="63">
        <f>IF(E1230="ZMZ01",I1230/(INDEX('Meerzorg gunning'!C:C,MATCH('Betaald tarief 2024'!A1230,'Meerzorg gunning'!A:A,0))),MAX(J1230:N1230))</f>
        <v>0</v>
      </c>
      <c r="P1230" s="20" t="str">
        <f t="shared" si="59"/>
        <v/>
      </c>
      <c r="Q1230" s="63">
        <f t="shared" si="60"/>
        <v>0</v>
      </c>
    </row>
    <row r="1231" spans="9:17" x14ac:dyDescent="0.25">
      <c r="I1231" s="66" t="e">
        <f t="shared" si="58"/>
        <v>#DIV/0!</v>
      </c>
      <c r="J1231" s="63">
        <f>_xlfn.IFNA(VLOOKUP(E1231,'Bijlage ZZP'!B:M,12,FALSE),0)</f>
        <v>0</v>
      </c>
      <c r="K1231" s="63">
        <f>_xlfn.IFNA(VLOOKUP(E1231,'Bijlage VPT'!B:M,12,FALSE),0)</f>
        <v>0</v>
      </c>
      <c r="L1231" s="63">
        <f>_xlfn.IFNA(VLOOKUP(E1231,'Bijlage MPT'!B:N,13,FALSE),0)</f>
        <v>0</v>
      </c>
      <c r="M1231" s="63">
        <f>_xlfn.IFNA(INDEX('Bijlage COT'!C:C,MATCH('Betaald tarief 2024'!E1231,'Bijlage COT'!A:A,0)),0)</f>
        <v>0</v>
      </c>
      <c r="N1231" s="63">
        <f>_xlfn.IFNA(VLOOKUP(E1231,'Bijlage NBF'!B:P,15,FALSE),0)</f>
        <v>0</v>
      </c>
      <c r="O1231" s="63">
        <f>IF(E1231="ZMZ01",I1231/(INDEX('Meerzorg gunning'!C:C,MATCH('Betaald tarief 2024'!A1231,'Meerzorg gunning'!A:A,0))),MAX(J1231:N1231))</f>
        <v>0</v>
      </c>
      <c r="P1231" s="20" t="str">
        <f t="shared" si="59"/>
        <v/>
      </c>
      <c r="Q1231" s="63">
        <f t="shared" si="60"/>
        <v>0</v>
      </c>
    </row>
    <row r="1232" spans="9:17" x14ac:dyDescent="0.25">
      <c r="I1232" s="66" t="e">
        <f t="shared" si="58"/>
        <v>#DIV/0!</v>
      </c>
      <c r="J1232" s="63">
        <f>_xlfn.IFNA(VLOOKUP(E1232,'Bijlage ZZP'!B:M,12,FALSE),0)</f>
        <v>0</v>
      </c>
      <c r="K1232" s="63">
        <f>_xlfn.IFNA(VLOOKUP(E1232,'Bijlage VPT'!B:M,12,FALSE),0)</f>
        <v>0</v>
      </c>
      <c r="L1232" s="63">
        <f>_xlfn.IFNA(VLOOKUP(E1232,'Bijlage MPT'!B:N,13,FALSE),0)</f>
        <v>0</v>
      </c>
      <c r="M1232" s="63">
        <f>_xlfn.IFNA(INDEX('Bijlage COT'!C:C,MATCH('Betaald tarief 2024'!E1232,'Bijlage COT'!A:A,0)),0)</f>
        <v>0</v>
      </c>
      <c r="N1232" s="63">
        <f>_xlfn.IFNA(VLOOKUP(E1232,'Bijlage NBF'!B:P,15,FALSE),0)</f>
        <v>0</v>
      </c>
      <c r="O1232" s="63">
        <f>IF(E1232="ZMZ01",I1232/(INDEX('Meerzorg gunning'!C:C,MATCH('Betaald tarief 2024'!A1232,'Meerzorg gunning'!A:A,0))),MAX(J1232:N1232))</f>
        <v>0</v>
      </c>
      <c r="P1232" s="20" t="str">
        <f t="shared" si="59"/>
        <v/>
      </c>
      <c r="Q1232" s="63">
        <f t="shared" si="60"/>
        <v>0</v>
      </c>
    </row>
    <row r="1233" spans="9:17" x14ac:dyDescent="0.25">
      <c r="I1233" s="66" t="e">
        <f t="shared" si="58"/>
        <v>#DIV/0!</v>
      </c>
      <c r="J1233" s="63">
        <f>_xlfn.IFNA(VLOOKUP(E1233,'Bijlage ZZP'!B:M,12,FALSE),0)</f>
        <v>0</v>
      </c>
      <c r="K1233" s="63">
        <f>_xlfn.IFNA(VLOOKUP(E1233,'Bijlage VPT'!B:M,12,FALSE),0)</f>
        <v>0</v>
      </c>
      <c r="L1233" s="63">
        <f>_xlfn.IFNA(VLOOKUP(E1233,'Bijlage MPT'!B:N,13,FALSE),0)</f>
        <v>0</v>
      </c>
      <c r="M1233" s="63">
        <f>_xlfn.IFNA(INDEX('Bijlage COT'!C:C,MATCH('Betaald tarief 2024'!E1233,'Bijlage COT'!A:A,0)),0)</f>
        <v>0</v>
      </c>
      <c r="N1233" s="63">
        <f>_xlfn.IFNA(VLOOKUP(E1233,'Bijlage NBF'!B:P,15,FALSE),0)</f>
        <v>0</v>
      </c>
      <c r="O1233" s="63">
        <f>IF(E1233="ZMZ01",I1233/(INDEX('Meerzorg gunning'!C:C,MATCH('Betaald tarief 2024'!A1233,'Meerzorg gunning'!A:A,0))),MAX(J1233:N1233))</f>
        <v>0</v>
      </c>
      <c r="P1233" s="20" t="str">
        <f t="shared" si="59"/>
        <v/>
      </c>
      <c r="Q1233" s="63">
        <f t="shared" si="60"/>
        <v>0</v>
      </c>
    </row>
    <row r="1234" spans="9:17" x14ac:dyDescent="0.25">
      <c r="I1234" s="66" t="e">
        <f t="shared" si="58"/>
        <v>#DIV/0!</v>
      </c>
      <c r="J1234" s="63">
        <f>_xlfn.IFNA(VLOOKUP(E1234,'Bijlage ZZP'!B:M,12,FALSE),0)</f>
        <v>0</v>
      </c>
      <c r="K1234" s="63">
        <f>_xlfn.IFNA(VLOOKUP(E1234,'Bijlage VPT'!B:M,12,FALSE),0)</f>
        <v>0</v>
      </c>
      <c r="L1234" s="63">
        <f>_xlfn.IFNA(VLOOKUP(E1234,'Bijlage MPT'!B:N,13,FALSE),0)</f>
        <v>0</v>
      </c>
      <c r="M1234" s="63">
        <f>_xlfn.IFNA(INDEX('Bijlage COT'!C:C,MATCH('Betaald tarief 2024'!E1234,'Bijlage COT'!A:A,0)),0)</f>
        <v>0</v>
      </c>
      <c r="N1234" s="63">
        <f>_xlfn.IFNA(VLOOKUP(E1234,'Bijlage NBF'!B:P,15,FALSE),0)</f>
        <v>0</v>
      </c>
      <c r="O1234" s="63">
        <f>IF(E1234="ZMZ01",I1234/(INDEX('Meerzorg gunning'!C:C,MATCH('Betaald tarief 2024'!A1234,'Meerzorg gunning'!A:A,0))),MAX(J1234:N1234))</f>
        <v>0</v>
      </c>
      <c r="P1234" s="20" t="str">
        <f t="shared" si="59"/>
        <v/>
      </c>
      <c r="Q1234" s="63">
        <f t="shared" si="60"/>
        <v>0</v>
      </c>
    </row>
    <row r="1235" spans="9:17" x14ac:dyDescent="0.25">
      <c r="I1235" s="66" t="e">
        <f t="shared" si="58"/>
        <v>#DIV/0!</v>
      </c>
      <c r="J1235" s="63">
        <f>_xlfn.IFNA(VLOOKUP(E1235,'Bijlage ZZP'!B:M,12,FALSE),0)</f>
        <v>0</v>
      </c>
      <c r="K1235" s="63">
        <f>_xlfn.IFNA(VLOOKUP(E1235,'Bijlage VPT'!B:M,12,FALSE),0)</f>
        <v>0</v>
      </c>
      <c r="L1235" s="63">
        <f>_xlfn.IFNA(VLOOKUP(E1235,'Bijlage MPT'!B:N,13,FALSE),0)</f>
        <v>0</v>
      </c>
      <c r="M1235" s="63">
        <f>_xlfn.IFNA(INDEX('Bijlage COT'!C:C,MATCH('Betaald tarief 2024'!E1235,'Bijlage COT'!A:A,0)),0)</f>
        <v>0</v>
      </c>
      <c r="N1235" s="63">
        <f>_xlfn.IFNA(VLOOKUP(E1235,'Bijlage NBF'!B:P,15,FALSE),0)</f>
        <v>0</v>
      </c>
      <c r="O1235" s="63">
        <f>IF(E1235="ZMZ01",I1235/(INDEX('Meerzorg gunning'!C:C,MATCH('Betaald tarief 2024'!A1235,'Meerzorg gunning'!A:A,0))),MAX(J1235:N1235))</f>
        <v>0</v>
      </c>
      <c r="P1235" s="20" t="str">
        <f t="shared" si="59"/>
        <v/>
      </c>
      <c r="Q1235" s="63">
        <f t="shared" si="60"/>
        <v>0</v>
      </c>
    </row>
    <row r="1236" spans="9:17" x14ac:dyDescent="0.25">
      <c r="I1236" s="66" t="e">
        <f t="shared" si="58"/>
        <v>#DIV/0!</v>
      </c>
      <c r="J1236" s="63">
        <f>_xlfn.IFNA(VLOOKUP(E1236,'Bijlage ZZP'!B:M,12,FALSE),0)</f>
        <v>0</v>
      </c>
      <c r="K1236" s="63">
        <f>_xlfn.IFNA(VLOOKUP(E1236,'Bijlage VPT'!B:M,12,FALSE),0)</f>
        <v>0</v>
      </c>
      <c r="L1236" s="63">
        <f>_xlfn.IFNA(VLOOKUP(E1236,'Bijlage MPT'!B:N,13,FALSE),0)</f>
        <v>0</v>
      </c>
      <c r="M1236" s="63">
        <f>_xlfn.IFNA(INDEX('Bijlage COT'!C:C,MATCH('Betaald tarief 2024'!E1236,'Bijlage COT'!A:A,0)),0)</f>
        <v>0</v>
      </c>
      <c r="N1236" s="63">
        <f>_xlfn.IFNA(VLOOKUP(E1236,'Bijlage NBF'!B:P,15,FALSE),0)</f>
        <v>0</v>
      </c>
      <c r="O1236" s="63">
        <f>IF(E1236="ZMZ01",I1236/(INDEX('Meerzorg gunning'!C:C,MATCH('Betaald tarief 2024'!A1236,'Meerzorg gunning'!A:A,0))),MAX(J1236:N1236))</f>
        <v>0</v>
      </c>
      <c r="P1236" s="20" t="str">
        <f t="shared" si="59"/>
        <v/>
      </c>
      <c r="Q1236" s="63">
        <f t="shared" si="60"/>
        <v>0</v>
      </c>
    </row>
    <row r="1237" spans="9:17" x14ac:dyDescent="0.25">
      <c r="I1237" s="66" t="e">
        <f t="shared" si="58"/>
        <v>#DIV/0!</v>
      </c>
      <c r="J1237" s="63">
        <f>_xlfn.IFNA(VLOOKUP(E1237,'Bijlage ZZP'!B:M,12,FALSE),0)</f>
        <v>0</v>
      </c>
      <c r="K1237" s="63">
        <f>_xlfn.IFNA(VLOOKUP(E1237,'Bijlage VPT'!B:M,12,FALSE),0)</f>
        <v>0</v>
      </c>
      <c r="L1237" s="63">
        <f>_xlfn.IFNA(VLOOKUP(E1237,'Bijlage MPT'!B:N,13,FALSE),0)</f>
        <v>0</v>
      </c>
      <c r="M1237" s="63">
        <f>_xlfn.IFNA(INDEX('Bijlage COT'!C:C,MATCH('Betaald tarief 2024'!E1237,'Bijlage COT'!A:A,0)),0)</f>
        <v>0</v>
      </c>
      <c r="N1237" s="63">
        <f>_xlfn.IFNA(VLOOKUP(E1237,'Bijlage NBF'!B:P,15,FALSE),0)</f>
        <v>0</v>
      </c>
      <c r="O1237" s="63">
        <f>IF(E1237="ZMZ01",I1237/(INDEX('Meerzorg gunning'!C:C,MATCH('Betaald tarief 2024'!A1237,'Meerzorg gunning'!A:A,0))),MAX(J1237:N1237))</f>
        <v>0</v>
      </c>
      <c r="P1237" s="20" t="str">
        <f t="shared" si="59"/>
        <v/>
      </c>
      <c r="Q1237" s="63">
        <f t="shared" si="60"/>
        <v>0</v>
      </c>
    </row>
    <row r="1238" spans="9:17" x14ac:dyDescent="0.25">
      <c r="I1238" s="66" t="e">
        <f t="shared" si="58"/>
        <v>#DIV/0!</v>
      </c>
      <c r="J1238" s="63">
        <f>_xlfn.IFNA(VLOOKUP(E1238,'Bijlage ZZP'!B:M,12,FALSE),0)</f>
        <v>0</v>
      </c>
      <c r="K1238" s="63">
        <f>_xlfn.IFNA(VLOOKUP(E1238,'Bijlage VPT'!B:M,12,FALSE),0)</f>
        <v>0</v>
      </c>
      <c r="L1238" s="63">
        <f>_xlfn.IFNA(VLOOKUP(E1238,'Bijlage MPT'!B:N,13,FALSE),0)</f>
        <v>0</v>
      </c>
      <c r="M1238" s="63">
        <f>_xlfn.IFNA(INDEX('Bijlage COT'!C:C,MATCH('Betaald tarief 2024'!E1238,'Bijlage COT'!A:A,0)),0)</f>
        <v>0</v>
      </c>
      <c r="N1238" s="63">
        <f>_xlfn.IFNA(VLOOKUP(E1238,'Bijlage NBF'!B:P,15,FALSE),0)</f>
        <v>0</v>
      </c>
      <c r="O1238" s="63">
        <f>IF(E1238="ZMZ01",I1238/(INDEX('Meerzorg gunning'!C:C,MATCH('Betaald tarief 2024'!A1238,'Meerzorg gunning'!A:A,0))),MAX(J1238:N1238))</f>
        <v>0</v>
      </c>
      <c r="P1238" s="20" t="str">
        <f t="shared" si="59"/>
        <v/>
      </c>
      <c r="Q1238" s="63">
        <f t="shared" si="60"/>
        <v>0</v>
      </c>
    </row>
    <row r="1239" spans="9:17" x14ac:dyDescent="0.25">
      <c r="I1239" s="66" t="e">
        <f t="shared" si="58"/>
        <v>#DIV/0!</v>
      </c>
      <c r="J1239" s="63">
        <f>_xlfn.IFNA(VLOOKUP(E1239,'Bijlage ZZP'!B:M,12,FALSE),0)</f>
        <v>0</v>
      </c>
      <c r="K1239" s="63">
        <f>_xlfn.IFNA(VLOOKUP(E1239,'Bijlage VPT'!B:M,12,FALSE),0)</f>
        <v>0</v>
      </c>
      <c r="L1239" s="63">
        <f>_xlfn.IFNA(VLOOKUP(E1239,'Bijlage MPT'!B:N,13,FALSE),0)</f>
        <v>0</v>
      </c>
      <c r="M1239" s="63">
        <f>_xlfn.IFNA(INDEX('Bijlage COT'!C:C,MATCH('Betaald tarief 2024'!E1239,'Bijlage COT'!A:A,0)),0)</f>
        <v>0</v>
      </c>
      <c r="N1239" s="63">
        <f>_xlfn.IFNA(VLOOKUP(E1239,'Bijlage NBF'!B:P,15,FALSE),0)</f>
        <v>0</v>
      </c>
      <c r="O1239" s="63">
        <f>IF(E1239="ZMZ01",I1239/(INDEX('Meerzorg gunning'!C:C,MATCH('Betaald tarief 2024'!A1239,'Meerzorg gunning'!A:A,0))),MAX(J1239:N1239))</f>
        <v>0</v>
      </c>
      <c r="P1239" s="20" t="str">
        <f t="shared" si="59"/>
        <v/>
      </c>
      <c r="Q1239" s="63">
        <f t="shared" si="60"/>
        <v>0</v>
      </c>
    </row>
    <row r="1240" spans="9:17" x14ac:dyDescent="0.25">
      <c r="I1240" s="66" t="e">
        <f t="shared" si="58"/>
        <v>#DIV/0!</v>
      </c>
      <c r="J1240" s="63">
        <f>_xlfn.IFNA(VLOOKUP(E1240,'Bijlage ZZP'!B:M,12,FALSE),0)</f>
        <v>0</v>
      </c>
      <c r="K1240" s="63">
        <f>_xlfn.IFNA(VLOOKUP(E1240,'Bijlage VPT'!B:M,12,FALSE),0)</f>
        <v>0</v>
      </c>
      <c r="L1240" s="63">
        <f>_xlfn.IFNA(VLOOKUP(E1240,'Bijlage MPT'!B:N,13,FALSE),0)</f>
        <v>0</v>
      </c>
      <c r="M1240" s="63">
        <f>_xlfn.IFNA(INDEX('Bijlage COT'!C:C,MATCH('Betaald tarief 2024'!E1240,'Bijlage COT'!A:A,0)),0)</f>
        <v>0</v>
      </c>
      <c r="N1240" s="63">
        <f>_xlfn.IFNA(VLOOKUP(E1240,'Bijlage NBF'!B:P,15,FALSE),0)</f>
        <v>0</v>
      </c>
      <c r="O1240" s="63">
        <f>IF(E1240="ZMZ01",I1240/(INDEX('Meerzorg gunning'!C:C,MATCH('Betaald tarief 2024'!A1240,'Meerzorg gunning'!A:A,0))),MAX(J1240:N1240))</f>
        <v>0</v>
      </c>
      <c r="P1240" s="20" t="str">
        <f t="shared" si="59"/>
        <v/>
      </c>
      <c r="Q1240" s="63">
        <f t="shared" si="60"/>
        <v>0</v>
      </c>
    </row>
    <row r="1241" spans="9:17" x14ac:dyDescent="0.25">
      <c r="I1241" s="66" t="e">
        <f t="shared" si="58"/>
        <v>#DIV/0!</v>
      </c>
      <c r="J1241" s="63">
        <f>_xlfn.IFNA(VLOOKUP(E1241,'Bijlage ZZP'!B:M,12,FALSE),0)</f>
        <v>0</v>
      </c>
      <c r="K1241" s="63">
        <f>_xlfn.IFNA(VLOOKUP(E1241,'Bijlage VPT'!B:M,12,FALSE),0)</f>
        <v>0</v>
      </c>
      <c r="L1241" s="63">
        <f>_xlfn.IFNA(VLOOKUP(E1241,'Bijlage MPT'!B:N,13,FALSE),0)</f>
        <v>0</v>
      </c>
      <c r="M1241" s="63">
        <f>_xlfn.IFNA(INDEX('Bijlage COT'!C:C,MATCH('Betaald tarief 2024'!E1241,'Bijlage COT'!A:A,0)),0)</f>
        <v>0</v>
      </c>
      <c r="N1241" s="63">
        <f>_xlfn.IFNA(VLOOKUP(E1241,'Bijlage NBF'!B:P,15,FALSE),0)</f>
        <v>0</v>
      </c>
      <c r="O1241" s="63">
        <f>IF(E1241="ZMZ01",I1241/(INDEX('Meerzorg gunning'!C:C,MATCH('Betaald tarief 2024'!A1241,'Meerzorg gunning'!A:A,0))),MAX(J1241:N1241))</f>
        <v>0</v>
      </c>
      <c r="P1241" s="20" t="str">
        <f t="shared" si="59"/>
        <v/>
      </c>
      <c r="Q1241" s="63">
        <f t="shared" si="60"/>
        <v>0</v>
      </c>
    </row>
    <row r="1242" spans="9:17" x14ac:dyDescent="0.25">
      <c r="I1242" s="66" t="e">
        <f t="shared" si="58"/>
        <v>#DIV/0!</v>
      </c>
      <c r="J1242" s="63">
        <f>_xlfn.IFNA(VLOOKUP(E1242,'Bijlage ZZP'!B:M,12,FALSE),0)</f>
        <v>0</v>
      </c>
      <c r="K1242" s="63">
        <f>_xlfn.IFNA(VLOOKUP(E1242,'Bijlage VPT'!B:M,12,FALSE),0)</f>
        <v>0</v>
      </c>
      <c r="L1242" s="63">
        <f>_xlfn.IFNA(VLOOKUP(E1242,'Bijlage MPT'!B:N,13,FALSE),0)</f>
        <v>0</v>
      </c>
      <c r="M1242" s="63">
        <f>_xlfn.IFNA(INDEX('Bijlage COT'!C:C,MATCH('Betaald tarief 2024'!E1242,'Bijlage COT'!A:A,0)),0)</f>
        <v>0</v>
      </c>
      <c r="N1242" s="63">
        <f>_xlfn.IFNA(VLOOKUP(E1242,'Bijlage NBF'!B:P,15,FALSE),0)</f>
        <v>0</v>
      </c>
      <c r="O1242" s="63">
        <f>IF(E1242="ZMZ01",I1242/(INDEX('Meerzorg gunning'!C:C,MATCH('Betaald tarief 2024'!A1242,'Meerzorg gunning'!A:A,0))),MAX(J1242:N1242))</f>
        <v>0</v>
      </c>
      <c r="P1242" s="20" t="str">
        <f t="shared" si="59"/>
        <v/>
      </c>
      <c r="Q1242" s="63">
        <f t="shared" si="60"/>
        <v>0</v>
      </c>
    </row>
    <row r="1243" spans="9:17" x14ac:dyDescent="0.25">
      <c r="I1243" s="66" t="e">
        <f t="shared" si="58"/>
        <v>#DIV/0!</v>
      </c>
      <c r="J1243" s="63">
        <f>_xlfn.IFNA(VLOOKUP(E1243,'Bijlage ZZP'!B:M,12,FALSE),0)</f>
        <v>0</v>
      </c>
      <c r="K1243" s="63">
        <f>_xlfn.IFNA(VLOOKUP(E1243,'Bijlage VPT'!B:M,12,FALSE),0)</f>
        <v>0</v>
      </c>
      <c r="L1243" s="63">
        <f>_xlfn.IFNA(VLOOKUP(E1243,'Bijlage MPT'!B:N,13,FALSE),0)</f>
        <v>0</v>
      </c>
      <c r="M1243" s="63">
        <f>_xlfn.IFNA(INDEX('Bijlage COT'!C:C,MATCH('Betaald tarief 2024'!E1243,'Bijlage COT'!A:A,0)),0)</f>
        <v>0</v>
      </c>
      <c r="N1243" s="63">
        <f>_xlfn.IFNA(VLOOKUP(E1243,'Bijlage NBF'!B:P,15,FALSE),0)</f>
        <v>0</v>
      </c>
      <c r="O1243" s="63">
        <f>IF(E1243="ZMZ01",I1243/(INDEX('Meerzorg gunning'!C:C,MATCH('Betaald tarief 2024'!A1243,'Meerzorg gunning'!A:A,0))),MAX(J1243:N1243))</f>
        <v>0</v>
      </c>
      <c r="P1243" s="20" t="str">
        <f t="shared" si="59"/>
        <v/>
      </c>
      <c r="Q1243" s="63">
        <f t="shared" si="60"/>
        <v>0</v>
      </c>
    </row>
    <row r="1244" spans="9:17" x14ac:dyDescent="0.25">
      <c r="I1244" s="66" t="e">
        <f t="shared" si="58"/>
        <v>#DIV/0!</v>
      </c>
      <c r="J1244" s="63">
        <f>_xlfn.IFNA(VLOOKUP(E1244,'Bijlage ZZP'!B:M,12,FALSE),0)</f>
        <v>0</v>
      </c>
      <c r="K1244" s="63">
        <f>_xlfn.IFNA(VLOOKUP(E1244,'Bijlage VPT'!B:M,12,FALSE),0)</f>
        <v>0</v>
      </c>
      <c r="L1244" s="63">
        <f>_xlfn.IFNA(VLOOKUP(E1244,'Bijlage MPT'!B:N,13,FALSE),0)</f>
        <v>0</v>
      </c>
      <c r="M1244" s="63">
        <f>_xlfn.IFNA(INDEX('Bijlage COT'!C:C,MATCH('Betaald tarief 2024'!E1244,'Bijlage COT'!A:A,0)),0)</f>
        <v>0</v>
      </c>
      <c r="N1244" s="63">
        <f>_xlfn.IFNA(VLOOKUP(E1244,'Bijlage NBF'!B:P,15,FALSE),0)</f>
        <v>0</v>
      </c>
      <c r="O1244" s="63">
        <f>IF(E1244="ZMZ01",I1244/(INDEX('Meerzorg gunning'!C:C,MATCH('Betaald tarief 2024'!A1244,'Meerzorg gunning'!A:A,0))),MAX(J1244:N1244))</f>
        <v>0</v>
      </c>
      <c r="P1244" s="20" t="str">
        <f t="shared" si="59"/>
        <v/>
      </c>
      <c r="Q1244" s="63">
        <f t="shared" si="60"/>
        <v>0</v>
      </c>
    </row>
    <row r="1245" spans="9:17" x14ac:dyDescent="0.25">
      <c r="I1245" s="66" t="e">
        <f t="shared" si="58"/>
        <v>#DIV/0!</v>
      </c>
      <c r="J1245" s="63">
        <f>_xlfn.IFNA(VLOOKUP(E1245,'Bijlage ZZP'!B:M,12,FALSE),0)</f>
        <v>0</v>
      </c>
      <c r="K1245" s="63">
        <f>_xlfn.IFNA(VLOOKUP(E1245,'Bijlage VPT'!B:M,12,FALSE),0)</f>
        <v>0</v>
      </c>
      <c r="L1245" s="63">
        <f>_xlfn.IFNA(VLOOKUP(E1245,'Bijlage MPT'!B:N,13,FALSE),0)</f>
        <v>0</v>
      </c>
      <c r="M1245" s="63">
        <f>_xlfn.IFNA(INDEX('Bijlage COT'!C:C,MATCH('Betaald tarief 2024'!E1245,'Bijlage COT'!A:A,0)),0)</f>
        <v>0</v>
      </c>
      <c r="N1245" s="63">
        <f>_xlfn.IFNA(VLOOKUP(E1245,'Bijlage NBF'!B:P,15,FALSE),0)</f>
        <v>0</v>
      </c>
      <c r="O1245" s="63">
        <f>IF(E1245="ZMZ01",I1245/(INDEX('Meerzorg gunning'!C:C,MATCH('Betaald tarief 2024'!A1245,'Meerzorg gunning'!A:A,0))),MAX(J1245:N1245))</f>
        <v>0</v>
      </c>
      <c r="P1245" s="20" t="str">
        <f t="shared" si="59"/>
        <v/>
      </c>
      <c r="Q1245" s="63">
        <f t="shared" si="60"/>
        <v>0</v>
      </c>
    </row>
    <row r="1246" spans="9:17" x14ac:dyDescent="0.25">
      <c r="I1246" s="66" t="e">
        <f t="shared" si="58"/>
        <v>#DIV/0!</v>
      </c>
      <c r="J1246" s="63">
        <f>_xlfn.IFNA(VLOOKUP(E1246,'Bijlage ZZP'!B:M,12,FALSE),0)</f>
        <v>0</v>
      </c>
      <c r="K1246" s="63">
        <f>_xlfn.IFNA(VLOOKUP(E1246,'Bijlage VPT'!B:M,12,FALSE),0)</f>
        <v>0</v>
      </c>
      <c r="L1246" s="63">
        <f>_xlfn.IFNA(VLOOKUP(E1246,'Bijlage MPT'!B:N,13,FALSE),0)</f>
        <v>0</v>
      </c>
      <c r="M1246" s="63">
        <f>_xlfn.IFNA(INDEX('Bijlage COT'!C:C,MATCH('Betaald tarief 2024'!E1246,'Bijlage COT'!A:A,0)),0)</f>
        <v>0</v>
      </c>
      <c r="N1246" s="63">
        <f>_xlfn.IFNA(VLOOKUP(E1246,'Bijlage NBF'!B:P,15,FALSE),0)</f>
        <v>0</v>
      </c>
      <c r="O1246" s="63">
        <f>IF(E1246="ZMZ01",I1246/(INDEX('Meerzorg gunning'!C:C,MATCH('Betaald tarief 2024'!A1246,'Meerzorg gunning'!A:A,0))),MAX(J1246:N1246))</f>
        <v>0</v>
      </c>
      <c r="P1246" s="20" t="str">
        <f t="shared" si="59"/>
        <v/>
      </c>
      <c r="Q1246" s="63">
        <f t="shared" si="60"/>
        <v>0</v>
      </c>
    </row>
    <row r="1247" spans="9:17" x14ac:dyDescent="0.25">
      <c r="I1247" s="66" t="e">
        <f t="shared" si="58"/>
        <v>#DIV/0!</v>
      </c>
      <c r="J1247" s="63">
        <f>_xlfn.IFNA(VLOOKUP(E1247,'Bijlage ZZP'!B:M,12,FALSE),0)</f>
        <v>0</v>
      </c>
      <c r="K1247" s="63">
        <f>_xlfn.IFNA(VLOOKUP(E1247,'Bijlage VPT'!B:M,12,FALSE),0)</f>
        <v>0</v>
      </c>
      <c r="L1247" s="63">
        <f>_xlfn.IFNA(VLOOKUP(E1247,'Bijlage MPT'!B:N,13,FALSE),0)</f>
        <v>0</v>
      </c>
      <c r="M1247" s="63">
        <f>_xlfn.IFNA(INDEX('Bijlage COT'!C:C,MATCH('Betaald tarief 2024'!E1247,'Bijlage COT'!A:A,0)),0)</f>
        <v>0</v>
      </c>
      <c r="N1247" s="63">
        <f>_xlfn.IFNA(VLOOKUP(E1247,'Bijlage NBF'!B:P,15,FALSE),0)</f>
        <v>0</v>
      </c>
      <c r="O1247" s="63">
        <f>IF(E1247="ZMZ01",I1247/(INDEX('Meerzorg gunning'!C:C,MATCH('Betaald tarief 2024'!A1247,'Meerzorg gunning'!A:A,0))),MAX(J1247:N1247))</f>
        <v>0</v>
      </c>
      <c r="P1247" s="20" t="str">
        <f t="shared" si="59"/>
        <v/>
      </c>
      <c r="Q1247" s="63">
        <f t="shared" si="60"/>
        <v>0</v>
      </c>
    </row>
    <row r="1248" spans="9:17" x14ac:dyDescent="0.25">
      <c r="I1248" s="66" t="e">
        <f t="shared" si="58"/>
        <v>#DIV/0!</v>
      </c>
      <c r="J1248" s="63">
        <f>_xlfn.IFNA(VLOOKUP(E1248,'Bijlage ZZP'!B:M,12,FALSE),0)</f>
        <v>0</v>
      </c>
      <c r="K1248" s="63">
        <f>_xlfn.IFNA(VLOOKUP(E1248,'Bijlage VPT'!B:M,12,FALSE),0)</f>
        <v>0</v>
      </c>
      <c r="L1248" s="63">
        <f>_xlfn.IFNA(VLOOKUP(E1248,'Bijlage MPT'!B:N,13,FALSE),0)</f>
        <v>0</v>
      </c>
      <c r="M1248" s="63">
        <f>_xlfn.IFNA(INDEX('Bijlage COT'!C:C,MATCH('Betaald tarief 2024'!E1248,'Bijlage COT'!A:A,0)),0)</f>
        <v>0</v>
      </c>
      <c r="N1248" s="63">
        <f>_xlfn.IFNA(VLOOKUP(E1248,'Bijlage NBF'!B:P,15,FALSE),0)</f>
        <v>0</v>
      </c>
      <c r="O1248" s="63">
        <f>IF(E1248="ZMZ01",I1248/(INDEX('Meerzorg gunning'!C:C,MATCH('Betaald tarief 2024'!A1248,'Meerzorg gunning'!A:A,0))),MAX(J1248:N1248))</f>
        <v>0</v>
      </c>
      <c r="P1248" s="20" t="str">
        <f t="shared" si="59"/>
        <v/>
      </c>
      <c r="Q1248" s="63">
        <f t="shared" si="60"/>
        <v>0</v>
      </c>
    </row>
    <row r="1249" spans="9:17" x14ac:dyDescent="0.25">
      <c r="I1249" s="66" t="e">
        <f t="shared" si="58"/>
        <v>#DIV/0!</v>
      </c>
      <c r="J1249" s="63">
        <f>_xlfn.IFNA(VLOOKUP(E1249,'Bijlage ZZP'!B:M,12,FALSE),0)</f>
        <v>0</v>
      </c>
      <c r="K1249" s="63">
        <f>_xlfn.IFNA(VLOOKUP(E1249,'Bijlage VPT'!B:M,12,FALSE),0)</f>
        <v>0</v>
      </c>
      <c r="L1249" s="63">
        <f>_xlfn.IFNA(VLOOKUP(E1249,'Bijlage MPT'!B:N,13,FALSE),0)</f>
        <v>0</v>
      </c>
      <c r="M1249" s="63">
        <f>_xlfn.IFNA(INDEX('Bijlage COT'!C:C,MATCH('Betaald tarief 2024'!E1249,'Bijlage COT'!A:A,0)),0)</f>
        <v>0</v>
      </c>
      <c r="N1249" s="63">
        <f>_xlfn.IFNA(VLOOKUP(E1249,'Bijlage NBF'!B:P,15,FALSE),0)</f>
        <v>0</v>
      </c>
      <c r="O1249" s="63">
        <f>IF(E1249="ZMZ01",I1249/(INDEX('Meerzorg gunning'!C:C,MATCH('Betaald tarief 2024'!A1249,'Meerzorg gunning'!A:A,0))),MAX(J1249:N1249))</f>
        <v>0</v>
      </c>
      <c r="P1249" s="20" t="str">
        <f t="shared" si="59"/>
        <v/>
      </c>
      <c r="Q1249" s="63">
        <f t="shared" si="60"/>
        <v>0</v>
      </c>
    </row>
    <row r="1250" spans="9:17" x14ac:dyDescent="0.25">
      <c r="I1250" s="66" t="e">
        <f t="shared" si="58"/>
        <v>#DIV/0!</v>
      </c>
      <c r="J1250" s="63">
        <f>_xlfn.IFNA(VLOOKUP(E1250,'Bijlage ZZP'!B:M,12,FALSE),0)</f>
        <v>0</v>
      </c>
      <c r="K1250" s="63">
        <f>_xlfn.IFNA(VLOOKUP(E1250,'Bijlage VPT'!B:M,12,FALSE),0)</f>
        <v>0</v>
      </c>
      <c r="L1250" s="63">
        <f>_xlfn.IFNA(VLOOKUP(E1250,'Bijlage MPT'!B:N,13,FALSE),0)</f>
        <v>0</v>
      </c>
      <c r="M1250" s="63">
        <f>_xlfn.IFNA(INDEX('Bijlage COT'!C:C,MATCH('Betaald tarief 2024'!E1250,'Bijlage COT'!A:A,0)),0)</f>
        <v>0</v>
      </c>
      <c r="N1250" s="63">
        <f>_xlfn.IFNA(VLOOKUP(E1250,'Bijlage NBF'!B:P,15,FALSE),0)</f>
        <v>0</v>
      </c>
      <c r="O1250" s="63">
        <f>IF(E1250="ZMZ01",I1250/(INDEX('Meerzorg gunning'!C:C,MATCH('Betaald tarief 2024'!A1250,'Meerzorg gunning'!A:A,0))),MAX(J1250:N1250))</f>
        <v>0</v>
      </c>
      <c r="P1250" s="20" t="str">
        <f t="shared" si="59"/>
        <v/>
      </c>
      <c r="Q1250" s="63">
        <f t="shared" si="60"/>
        <v>0</v>
      </c>
    </row>
    <row r="1251" spans="9:17" x14ac:dyDescent="0.25">
      <c r="I1251" s="66" t="e">
        <f t="shared" si="58"/>
        <v>#DIV/0!</v>
      </c>
      <c r="J1251" s="63">
        <f>_xlfn.IFNA(VLOOKUP(E1251,'Bijlage ZZP'!B:M,12,FALSE),0)</f>
        <v>0</v>
      </c>
      <c r="K1251" s="63">
        <f>_xlfn.IFNA(VLOOKUP(E1251,'Bijlage VPT'!B:M,12,FALSE),0)</f>
        <v>0</v>
      </c>
      <c r="L1251" s="63">
        <f>_xlfn.IFNA(VLOOKUP(E1251,'Bijlage MPT'!B:N,13,FALSE),0)</f>
        <v>0</v>
      </c>
      <c r="M1251" s="63">
        <f>_xlfn.IFNA(INDEX('Bijlage COT'!C:C,MATCH('Betaald tarief 2024'!E1251,'Bijlage COT'!A:A,0)),0)</f>
        <v>0</v>
      </c>
      <c r="N1251" s="63">
        <f>_xlfn.IFNA(VLOOKUP(E1251,'Bijlage NBF'!B:P,15,FALSE),0)</f>
        <v>0</v>
      </c>
      <c r="O1251" s="63">
        <f>IF(E1251="ZMZ01",I1251/(INDEX('Meerzorg gunning'!C:C,MATCH('Betaald tarief 2024'!A1251,'Meerzorg gunning'!A:A,0))),MAX(J1251:N1251))</f>
        <v>0</v>
      </c>
      <c r="P1251" s="20" t="str">
        <f t="shared" si="59"/>
        <v/>
      </c>
      <c r="Q1251" s="63">
        <f t="shared" si="60"/>
        <v>0</v>
      </c>
    </row>
    <row r="1252" spans="9:17" x14ac:dyDescent="0.25">
      <c r="I1252" s="66" t="e">
        <f t="shared" si="58"/>
        <v>#DIV/0!</v>
      </c>
      <c r="J1252" s="63">
        <f>_xlfn.IFNA(VLOOKUP(E1252,'Bijlage ZZP'!B:M,12,FALSE),0)</f>
        <v>0</v>
      </c>
      <c r="K1252" s="63">
        <f>_xlfn.IFNA(VLOOKUP(E1252,'Bijlage VPT'!B:M,12,FALSE),0)</f>
        <v>0</v>
      </c>
      <c r="L1252" s="63">
        <f>_xlfn.IFNA(VLOOKUP(E1252,'Bijlage MPT'!B:N,13,FALSE),0)</f>
        <v>0</v>
      </c>
      <c r="M1252" s="63">
        <f>_xlfn.IFNA(INDEX('Bijlage COT'!C:C,MATCH('Betaald tarief 2024'!E1252,'Bijlage COT'!A:A,0)),0)</f>
        <v>0</v>
      </c>
      <c r="N1252" s="63">
        <f>_xlfn.IFNA(VLOOKUP(E1252,'Bijlage NBF'!B:P,15,FALSE),0)</f>
        <v>0</v>
      </c>
      <c r="O1252" s="63">
        <f>IF(E1252="ZMZ01",I1252/(INDEX('Meerzorg gunning'!C:C,MATCH('Betaald tarief 2024'!A1252,'Meerzorg gunning'!A:A,0))),MAX(J1252:N1252))</f>
        <v>0</v>
      </c>
      <c r="P1252" s="20" t="str">
        <f t="shared" si="59"/>
        <v/>
      </c>
      <c r="Q1252" s="63">
        <f t="shared" si="60"/>
        <v>0</v>
      </c>
    </row>
    <row r="1253" spans="9:17" x14ac:dyDescent="0.25">
      <c r="I1253" s="66" t="e">
        <f t="shared" si="58"/>
        <v>#DIV/0!</v>
      </c>
      <c r="J1253" s="63">
        <f>_xlfn.IFNA(VLOOKUP(E1253,'Bijlage ZZP'!B:M,12,FALSE),0)</f>
        <v>0</v>
      </c>
      <c r="K1253" s="63">
        <f>_xlfn.IFNA(VLOOKUP(E1253,'Bijlage VPT'!B:M,12,FALSE),0)</f>
        <v>0</v>
      </c>
      <c r="L1253" s="63">
        <f>_xlfn.IFNA(VLOOKUP(E1253,'Bijlage MPT'!B:N,13,FALSE),0)</f>
        <v>0</v>
      </c>
      <c r="M1253" s="63">
        <f>_xlfn.IFNA(INDEX('Bijlage COT'!C:C,MATCH('Betaald tarief 2024'!E1253,'Bijlage COT'!A:A,0)),0)</f>
        <v>0</v>
      </c>
      <c r="N1253" s="63">
        <f>_xlfn.IFNA(VLOOKUP(E1253,'Bijlage NBF'!B:P,15,FALSE),0)</f>
        <v>0</v>
      </c>
      <c r="O1253" s="63">
        <f>IF(E1253="ZMZ01",I1253/(INDEX('Meerzorg gunning'!C:C,MATCH('Betaald tarief 2024'!A1253,'Meerzorg gunning'!A:A,0))),MAX(J1253:N1253))</f>
        <v>0</v>
      </c>
      <c r="P1253" s="20" t="str">
        <f t="shared" si="59"/>
        <v/>
      </c>
      <c r="Q1253" s="63">
        <f t="shared" si="60"/>
        <v>0</v>
      </c>
    </row>
    <row r="1254" spans="9:17" x14ac:dyDescent="0.25">
      <c r="I1254" s="66" t="e">
        <f t="shared" si="58"/>
        <v>#DIV/0!</v>
      </c>
      <c r="J1254" s="63">
        <f>_xlfn.IFNA(VLOOKUP(E1254,'Bijlage ZZP'!B:M,12,FALSE),0)</f>
        <v>0</v>
      </c>
      <c r="K1254" s="63">
        <f>_xlfn.IFNA(VLOOKUP(E1254,'Bijlage VPT'!B:M,12,FALSE),0)</f>
        <v>0</v>
      </c>
      <c r="L1254" s="63">
        <f>_xlfn.IFNA(VLOOKUP(E1254,'Bijlage MPT'!B:N,13,FALSE),0)</f>
        <v>0</v>
      </c>
      <c r="M1254" s="63">
        <f>_xlfn.IFNA(INDEX('Bijlage COT'!C:C,MATCH('Betaald tarief 2024'!E1254,'Bijlage COT'!A:A,0)),0)</f>
        <v>0</v>
      </c>
      <c r="N1254" s="63">
        <f>_xlfn.IFNA(VLOOKUP(E1254,'Bijlage NBF'!B:P,15,FALSE),0)</f>
        <v>0</v>
      </c>
      <c r="O1254" s="63">
        <f>IF(E1254="ZMZ01",I1254/(INDEX('Meerzorg gunning'!C:C,MATCH('Betaald tarief 2024'!A1254,'Meerzorg gunning'!A:A,0))),MAX(J1254:N1254))</f>
        <v>0</v>
      </c>
      <c r="P1254" s="20" t="str">
        <f t="shared" si="59"/>
        <v/>
      </c>
      <c r="Q1254" s="63">
        <f t="shared" si="60"/>
        <v>0</v>
      </c>
    </row>
    <row r="1255" spans="9:17" x14ac:dyDescent="0.25">
      <c r="I1255" s="66" t="e">
        <f t="shared" si="58"/>
        <v>#DIV/0!</v>
      </c>
      <c r="J1255" s="63">
        <f>_xlfn.IFNA(VLOOKUP(E1255,'Bijlage ZZP'!B:M,12,FALSE),0)</f>
        <v>0</v>
      </c>
      <c r="K1255" s="63">
        <f>_xlfn.IFNA(VLOOKUP(E1255,'Bijlage VPT'!B:M,12,FALSE),0)</f>
        <v>0</v>
      </c>
      <c r="L1255" s="63">
        <f>_xlfn.IFNA(VLOOKUP(E1255,'Bijlage MPT'!B:N,13,FALSE),0)</f>
        <v>0</v>
      </c>
      <c r="M1255" s="63">
        <f>_xlfn.IFNA(INDEX('Bijlage COT'!C:C,MATCH('Betaald tarief 2024'!E1255,'Bijlage COT'!A:A,0)),0)</f>
        <v>0</v>
      </c>
      <c r="N1255" s="63">
        <f>_xlfn.IFNA(VLOOKUP(E1255,'Bijlage NBF'!B:P,15,FALSE),0)</f>
        <v>0</v>
      </c>
      <c r="O1255" s="63">
        <f>IF(E1255="ZMZ01",I1255/(INDEX('Meerzorg gunning'!C:C,MATCH('Betaald tarief 2024'!A1255,'Meerzorg gunning'!A:A,0))),MAX(J1255:N1255))</f>
        <v>0</v>
      </c>
      <c r="P1255" s="20" t="str">
        <f t="shared" si="59"/>
        <v/>
      </c>
      <c r="Q1255" s="63">
        <f t="shared" si="60"/>
        <v>0</v>
      </c>
    </row>
    <row r="1256" spans="9:17" x14ac:dyDescent="0.25">
      <c r="I1256" s="66" t="e">
        <f t="shared" si="58"/>
        <v>#DIV/0!</v>
      </c>
      <c r="J1256" s="63">
        <f>_xlfn.IFNA(VLOOKUP(E1256,'Bijlage ZZP'!B:M,12,FALSE),0)</f>
        <v>0</v>
      </c>
      <c r="K1256" s="63">
        <f>_xlfn.IFNA(VLOOKUP(E1256,'Bijlage VPT'!B:M,12,FALSE),0)</f>
        <v>0</v>
      </c>
      <c r="L1256" s="63">
        <f>_xlfn.IFNA(VLOOKUP(E1256,'Bijlage MPT'!B:N,13,FALSE),0)</f>
        <v>0</v>
      </c>
      <c r="M1256" s="63">
        <f>_xlfn.IFNA(INDEX('Bijlage COT'!C:C,MATCH('Betaald tarief 2024'!E1256,'Bijlage COT'!A:A,0)),0)</f>
        <v>0</v>
      </c>
      <c r="N1256" s="63">
        <f>_xlfn.IFNA(VLOOKUP(E1256,'Bijlage NBF'!B:P,15,FALSE),0)</f>
        <v>0</v>
      </c>
      <c r="O1256" s="63">
        <f>IF(E1256="ZMZ01",I1256/(INDEX('Meerzorg gunning'!C:C,MATCH('Betaald tarief 2024'!A1256,'Meerzorg gunning'!A:A,0))),MAX(J1256:N1256))</f>
        <v>0</v>
      </c>
      <c r="P1256" s="20" t="str">
        <f t="shared" si="59"/>
        <v/>
      </c>
      <c r="Q1256" s="63">
        <f t="shared" si="60"/>
        <v>0</v>
      </c>
    </row>
    <row r="1257" spans="9:17" x14ac:dyDescent="0.25">
      <c r="I1257" s="66" t="e">
        <f t="shared" si="58"/>
        <v>#DIV/0!</v>
      </c>
      <c r="J1257" s="63">
        <f>_xlfn.IFNA(VLOOKUP(E1257,'Bijlage ZZP'!B:M,12,FALSE),0)</f>
        <v>0</v>
      </c>
      <c r="K1257" s="63">
        <f>_xlfn.IFNA(VLOOKUP(E1257,'Bijlage VPT'!B:M,12,FALSE),0)</f>
        <v>0</v>
      </c>
      <c r="L1257" s="63">
        <f>_xlfn.IFNA(VLOOKUP(E1257,'Bijlage MPT'!B:N,13,FALSE),0)</f>
        <v>0</v>
      </c>
      <c r="M1257" s="63">
        <f>_xlfn.IFNA(INDEX('Bijlage COT'!C:C,MATCH('Betaald tarief 2024'!E1257,'Bijlage COT'!A:A,0)),0)</f>
        <v>0</v>
      </c>
      <c r="N1257" s="63">
        <f>_xlfn.IFNA(VLOOKUP(E1257,'Bijlage NBF'!B:P,15,FALSE),0)</f>
        <v>0</v>
      </c>
      <c r="O1257" s="63">
        <f>IF(E1257="ZMZ01",I1257/(INDEX('Meerzorg gunning'!C:C,MATCH('Betaald tarief 2024'!A1257,'Meerzorg gunning'!A:A,0))),MAX(J1257:N1257))</f>
        <v>0</v>
      </c>
      <c r="P1257" s="20" t="str">
        <f t="shared" si="59"/>
        <v/>
      </c>
      <c r="Q1257" s="63">
        <f t="shared" si="60"/>
        <v>0</v>
      </c>
    </row>
    <row r="1258" spans="9:17" x14ac:dyDescent="0.25">
      <c r="I1258" s="66" t="e">
        <f t="shared" si="58"/>
        <v>#DIV/0!</v>
      </c>
      <c r="J1258" s="63">
        <f>_xlfn.IFNA(VLOOKUP(E1258,'Bijlage ZZP'!B:M,12,FALSE),0)</f>
        <v>0</v>
      </c>
      <c r="K1258" s="63">
        <f>_xlfn.IFNA(VLOOKUP(E1258,'Bijlage VPT'!B:M,12,FALSE),0)</f>
        <v>0</v>
      </c>
      <c r="L1258" s="63">
        <f>_xlfn.IFNA(VLOOKUP(E1258,'Bijlage MPT'!B:N,13,FALSE),0)</f>
        <v>0</v>
      </c>
      <c r="M1258" s="63">
        <f>_xlfn.IFNA(INDEX('Bijlage COT'!C:C,MATCH('Betaald tarief 2024'!E1258,'Bijlage COT'!A:A,0)),0)</f>
        <v>0</v>
      </c>
      <c r="N1258" s="63">
        <f>_xlfn.IFNA(VLOOKUP(E1258,'Bijlage NBF'!B:P,15,FALSE),0)</f>
        <v>0</v>
      </c>
      <c r="O1258" s="63">
        <f>IF(E1258="ZMZ01",I1258/(INDEX('Meerzorg gunning'!C:C,MATCH('Betaald tarief 2024'!A1258,'Meerzorg gunning'!A:A,0))),MAX(J1258:N1258))</f>
        <v>0</v>
      </c>
      <c r="P1258" s="20" t="str">
        <f t="shared" si="59"/>
        <v/>
      </c>
      <c r="Q1258" s="63">
        <f t="shared" si="60"/>
        <v>0</v>
      </c>
    </row>
    <row r="1259" spans="9:17" x14ac:dyDescent="0.25">
      <c r="I1259" s="66" t="e">
        <f t="shared" si="58"/>
        <v>#DIV/0!</v>
      </c>
      <c r="J1259" s="63">
        <f>_xlfn.IFNA(VLOOKUP(E1259,'Bijlage ZZP'!B:M,12,FALSE),0)</f>
        <v>0</v>
      </c>
      <c r="K1259" s="63">
        <f>_xlfn.IFNA(VLOOKUP(E1259,'Bijlage VPT'!B:M,12,FALSE),0)</f>
        <v>0</v>
      </c>
      <c r="L1259" s="63">
        <f>_xlfn.IFNA(VLOOKUP(E1259,'Bijlage MPT'!B:N,13,FALSE),0)</f>
        <v>0</v>
      </c>
      <c r="M1259" s="63">
        <f>_xlfn.IFNA(INDEX('Bijlage COT'!C:C,MATCH('Betaald tarief 2024'!E1259,'Bijlage COT'!A:A,0)),0)</f>
        <v>0</v>
      </c>
      <c r="N1259" s="63">
        <f>_xlfn.IFNA(VLOOKUP(E1259,'Bijlage NBF'!B:P,15,FALSE),0)</f>
        <v>0</v>
      </c>
      <c r="O1259" s="63">
        <f>IF(E1259="ZMZ01",I1259/(INDEX('Meerzorg gunning'!C:C,MATCH('Betaald tarief 2024'!A1259,'Meerzorg gunning'!A:A,0))),MAX(J1259:N1259))</f>
        <v>0</v>
      </c>
      <c r="P1259" s="20" t="str">
        <f t="shared" si="59"/>
        <v/>
      </c>
      <c r="Q1259" s="63">
        <f t="shared" si="60"/>
        <v>0</v>
      </c>
    </row>
    <row r="1260" spans="9:17" x14ac:dyDescent="0.25">
      <c r="I1260" s="66" t="e">
        <f t="shared" si="58"/>
        <v>#DIV/0!</v>
      </c>
      <c r="J1260" s="63">
        <f>_xlfn.IFNA(VLOOKUP(E1260,'Bijlage ZZP'!B:M,12,FALSE),0)</f>
        <v>0</v>
      </c>
      <c r="K1260" s="63">
        <f>_xlfn.IFNA(VLOOKUP(E1260,'Bijlage VPT'!B:M,12,FALSE),0)</f>
        <v>0</v>
      </c>
      <c r="L1260" s="63">
        <f>_xlfn.IFNA(VLOOKUP(E1260,'Bijlage MPT'!B:N,13,FALSE),0)</f>
        <v>0</v>
      </c>
      <c r="M1260" s="63">
        <f>_xlfn.IFNA(INDEX('Bijlage COT'!C:C,MATCH('Betaald tarief 2024'!E1260,'Bijlage COT'!A:A,0)),0)</f>
        <v>0</v>
      </c>
      <c r="N1260" s="63">
        <f>_xlfn.IFNA(VLOOKUP(E1260,'Bijlage NBF'!B:P,15,FALSE),0)</f>
        <v>0</v>
      </c>
      <c r="O1260" s="63">
        <f>IF(E1260="ZMZ01",I1260/(INDEX('Meerzorg gunning'!C:C,MATCH('Betaald tarief 2024'!A1260,'Meerzorg gunning'!A:A,0))),MAX(J1260:N1260))</f>
        <v>0</v>
      </c>
      <c r="P1260" s="20" t="str">
        <f t="shared" si="59"/>
        <v/>
      </c>
      <c r="Q1260" s="63">
        <f t="shared" si="60"/>
        <v>0</v>
      </c>
    </row>
    <row r="1261" spans="9:17" x14ac:dyDescent="0.25">
      <c r="I1261" s="66" t="e">
        <f t="shared" si="58"/>
        <v>#DIV/0!</v>
      </c>
      <c r="J1261" s="63">
        <f>_xlfn.IFNA(VLOOKUP(E1261,'Bijlage ZZP'!B:M,12,FALSE),0)</f>
        <v>0</v>
      </c>
      <c r="K1261" s="63">
        <f>_xlfn.IFNA(VLOOKUP(E1261,'Bijlage VPT'!B:M,12,FALSE),0)</f>
        <v>0</v>
      </c>
      <c r="L1261" s="63">
        <f>_xlfn.IFNA(VLOOKUP(E1261,'Bijlage MPT'!B:N,13,FALSE),0)</f>
        <v>0</v>
      </c>
      <c r="M1261" s="63">
        <f>_xlfn.IFNA(INDEX('Bijlage COT'!C:C,MATCH('Betaald tarief 2024'!E1261,'Bijlage COT'!A:A,0)),0)</f>
        <v>0</v>
      </c>
      <c r="N1261" s="63">
        <f>_xlfn.IFNA(VLOOKUP(E1261,'Bijlage NBF'!B:P,15,FALSE),0)</f>
        <v>0</v>
      </c>
      <c r="O1261" s="63">
        <f>IF(E1261="ZMZ01",I1261/(INDEX('Meerzorg gunning'!C:C,MATCH('Betaald tarief 2024'!A1261,'Meerzorg gunning'!A:A,0))),MAX(J1261:N1261))</f>
        <v>0</v>
      </c>
      <c r="P1261" s="20" t="str">
        <f t="shared" si="59"/>
        <v/>
      </c>
      <c r="Q1261" s="63">
        <f t="shared" si="60"/>
        <v>0</v>
      </c>
    </row>
    <row r="1262" spans="9:17" x14ac:dyDescent="0.25">
      <c r="I1262" s="66" t="e">
        <f t="shared" si="58"/>
        <v>#DIV/0!</v>
      </c>
      <c r="J1262" s="63">
        <f>_xlfn.IFNA(VLOOKUP(E1262,'Bijlage ZZP'!B:M,12,FALSE),0)</f>
        <v>0</v>
      </c>
      <c r="K1262" s="63">
        <f>_xlfn.IFNA(VLOOKUP(E1262,'Bijlage VPT'!B:M,12,FALSE),0)</f>
        <v>0</v>
      </c>
      <c r="L1262" s="63">
        <f>_xlfn.IFNA(VLOOKUP(E1262,'Bijlage MPT'!B:N,13,FALSE),0)</f>
        <v>0</v>
      </c>
      <c r="M1262" s="63">
        <f>_xlfn.IFNA(INDEX('Bijlage COT'!C:C,MATCH('Betaald tarief 2024'!E1262,'Bijlage COT'!A:A,0)),0)</f>
        <v>0</v>
      </c>
      <c r="N1262" s="63">
        <f>_xlfn.IFNA(VLOOKUP(E1262,'Bijlage NBF'!B:P,15,FALSE),0)</f>
        <v>0</v>
      </c>
      <c r="O1262" s="63">
        <f>IF(E1262="ZMZ01",I1262/(INDEX('Meerzorg gunning'!C:C,MATCH('Betaald tarief 2024'!A1262,'Meerzorg gunning'!A:A,0))),MAX(J1262:N1262))</f>
        <v>0</v>
      </c>
      <c r="P1262" s="20" t="str">
        <f t="shared" si="59"/>
        <v/>
      </c>
      <c r="Q1262" s="63">
        <f t="shared" si="60"/>
        <v>0</v>
      </c>
    </row>
    <row r="1263" spans="9:17" x14ac:dyDescent="0.25">
      <c r="I1263" s="66" t="e">
        <f t="shared" si="58"/>
        <v>#DIV/0!</v>
      </c>
      <c r="J1263" s="63">
        <f>_xlfn.IFNA(VLOOKUP(E1263,'Bijlage ZZP'!B:M,12,FALSE),0)</f>
        <v>0</v>
      </c>
      <c r="K1263" s="63">
        <f>_xlfn.IFNA(VLOOKUP(E1263,'Bijlage VPT'!B:M,12,FALSE),0)</f>
        <v>0</v>
      </c>
      <c r="L1263" s="63">
        <f>_xlfn.IFNA(VLOOKUP(E1263,'Bijlage MPT'!B:N,13,FALSE),0)</f>
        <v>0</v>
      </c>
      <c r="M1263" s="63">
        <f>_xlfn.IFNA(INDEX('Bijlage COT'!C:C,MATCH('Betaald tarief 2024'!E1263,'Bijlage COT'!A:A,0)),0)</f>
        <v>0</v>
      </c>
      <c r="N1263" s="63">
        <f>_xlfn.IFNA(VLOOKUP(E1263,'Bijlage NBF'!B:P,15,FALSE),0)</f>
        <v>0</v>
      </c>
      <c r="O1263" s="63">
        <f>IF(E1263="ZMZ01",I1263/(INDEX('Meerzorg gunning'!C:C,MATCH('Betaald tarief 2024'!A1263,'Meerzorg gunning'!A:A,0))),MAX(J1263:N1263))</f>
        <v>0</v>
      </c>
      <c r="P1263" s="20" t="str">
        <f t="shared" si="59"/>
        <v/>
      </c>
      <c r="Q1263" s="63">
        <f t="shared" si="60"/>
        <v>0</v>
      </c>
    </row>
    <row r="1264" spans="9:17" x14ac:dyDescent="0.25">
      <c r="I1264" s="66" t="e">
        <f t="shared" si="58"/>
        <v>#DIV/0!</v>
      </c>
      <c r="J1264" s="63">
        <f>_xlfn.IFNA(VLOOKUP(E1264,'Bijlage ZZP'!B:M,12,FALSE),0)</f>
        <v>0</v>
      </c>
      <c r="K1264" s="63">
        <f>_xlfn.IFNA(VLOOKUP(E1264,'Bijlage VPT'!B:M,12,FALSE),0)</f>
        <v>0</v>
      </c>
      <c r="L1264" s="63">
        <f>_xlfn.IFNA(VLOOKUP(E1264,'Bijlage MPT'!B:N,13,FALSE),0)</f>
        <v>0</v>
      </c>
      <c r="M1264" s="63">
        <f>_xlfn.IFNA(INDEX('Bijlage COT'!C:C,MATCH('Betaald tarief 2024'!E1264,'Bijlage COT'!A:A,0)),0)</f>
        <v>0</v>
      </c>
      <c r="N1264" s="63">
        <f>_xlfn.IFNA(VLOOKUP(E1264,'Bijlage NBF'!B:P,15,FALSE),0)</f>
        <v>0</v>
      </c>
      <c r="O1264" s="63">
        <f>IF(E1264="ZMZ01",I1264/(INDEX('Meerzorg gunning'!C:C,MATCH('Betaald tarief 2024'!A1264,'Meerzorg gunning'!A:A,0))),MAX(J1264:N1264))</f>
        <v>0</v>
      </c>
      <c r="P1264" s="20" t="str">
        <f t="shared" si="59"/>
        <v/>
      </c>
      <c r="Q1264" s="63">
        <f t="shared" si="60"/>
        <v>0</v>
      </c>
    </row>
    <row r="1265" spans="9:17" x14ac:dyDescent="0.25">
      <c r="I1265" s="66" t="e">
        <f t="shared" si="58"/>
        <v>#DIV/0!</v>
      </c>
      <c r="J1265" s="63">
        <f>_xlfn.IFNA(VLOOKUP(E1265,'Bijlage ZZP'!B:M,12,FALSE),0)</f>
        <v>0</v>
      </c>
      <c r="K1265" s="63">
        <f>_xlfn.IFNA(VLOOKUP(E1265,'Bijlage VPT'!B:M,12,FALSE),0)</f>
        <v>0</v>
      </c>
      <c r="L1265" s="63">
        <f>_xlfn.IFNA(VLOOKUP(E1265,'Bijlage MPT'!B:N,13,FALSE),0)</f>
        <v>0</v>
      </c>
      <c r="M1265" s="63">
        <f>_xlfn.IFNA(INDEX('Bijlage COT'!C:C,MATCH('Betaald tarief 2024'!E1265,'Bijlage COT'!A:A,0)),0)</f>
        <v>0</v>
      </c>
      <c r="N1265" s="63">
        <f>_xlfn.IFNA(VLOOKUP(E1265,'Bijlage NBF'!B:P,15,FALSE),0)</f>
        <v>0</v>
      </c>
      <c r="O1265" s="63">
        <f>IF(E1265="ZMZ01",I1265/(INDEX('Meerzorg gunning'!C:C,MATCH('Betaald tarief 2024'!A1265,'Meerzorg gunning'!A:A,0))),MAX(J1265:N1265))</f>
        <v>0</v>
      </c>
      <c r="P1265" s="20" t="str">
        <f t="shared" si="59"/>
        <v/>
      </c>
      <c r="Q1265" s="63">
        <f t="shared" si="60"/>
        <v>0</v>
      </c>
    </row>
    <row r="1266" spans="9:17" x14ac:dyDescent="0.25">
      <c r="I1266" s="66" t="e">
        <f t="shared" si="58"/>
        <v>#DIV/0!</v>
      </c>
      <c r="J1266" s="63">
        <f>_xlfn.IFNA(VLOOKUP(E1266,'Bijlage ZZP'!B:M,12,FALSE),0)</f>
        <v>0</v>
      </c>
      <c r="K1266" s="63">
        <f>_xlfn.IFNA(VLOOKUP(E1266,'Bijlage VPT'!B:M,12,FALSE),0)</f>
        <v>0</v>
      </c>
      <c r="L1266" s="63">
        <f>_xlfn.IFNA(VLOOKUP(E1266,'Bijlage MPT'!B:N,13,FALSE),0)</f>
        <v>0</v>
      </c>
      <c r="M1266" s="63">
        <f>_xlfn.IFNA(INDEX('Bijlage COT'!C:C,MATCH('Betaald tarief 2024'!E1266,'Bijlage COT'!A:A,0)),0)</f>
        <v>0</v>
      </c>
      <c r="N1266" s="63">
        <f>_xlfn.IFNA(VLOOKUP(E1266,'Bijlage NBF'!B:P,15,FALSE),0)</f>
        <v>0</v>
      </c>
      <c r="O1266" s="63">
        <f>IF(E1266="ZMZ01",I1266/(INDEX('Meerzorg gunning'!C:C,MATCH('Betaald tarief 2024'!A1266,'Meerzorg gunning'!A:A,0))),MAX(J1266:N1266))</f>
        <v>0</v>
      </c>
      <c r="P1266" s="20" t="str">
        <f t="shared" si="59"/>
        <v/>
      </c>
      <c r="Q1266" s="63">
        <f t="shared" si="60"/>
        <v>0</v>
      </c>
    </row>
    <row r="1267" spans="9:17" x14ac:dyDescent="0.25">
      <c r="I1267" s="66" t="e">
        <f t="shared" si="58"/>
        <v>#DIV/0!</v>
      </c>
      <c r="J1267" s="63">
        <f>_xlfn.IFNA(VLOOKUP(E1267,'Bijlage ZZP'!B:M,12,FALSE),0)</f>
        <v>0</v>
      </c>
      <c r="K1267" s="63">
        <f>_xlfn.IFNA(VLOOKUP(E1267,'Bijlage VPT'!B:M,12,FALSE),0)</f>
        <v>0</v>
      </c>
      <c r="L1267" s="63">
        <f>_xlfn.IFNA(VLOOKUP(E1267,'Bijlage MPT'!B:N,13,FALSE),0)</f>
        <v>0</v>
      </c>
      <c r="M1267" s="63">
        <f>_xlfn.IFNA(INDEX('Bijlage COT'!C:C,MATCH('Betaald tarief 2024'!E1267,'Bijlage COT'!A:A,0)),0)</f>
        <v>0</v>
      </c>
      <c r="N1267" s="63">
        <f>_xlfn.IFNA(VLOOKUP(E1267,'Bijlage NBF'!B:P,15,FALSE),0)</f>
        <v>0</v>
      </c>
      <c r="O1267" s="63">
        <f>IF(E1267="ZMZ01",I1267/(INDEX('Meerzorg gunning'!C:C,MATCH('Betaald tarief 2024'!A1267,'Meerzorg gunning'!A:A,0))),MAX(J1267:N1267))</f>
        <v>0</v>
      </c>
      <c r="P1267" s="20" t="str">
        <f t="shared" si="59"/>
        <v/>
      </c>
      <c r="Q1267" s="63">
        <f t="shared" si="60"/>
        <v>0</v>
      </c>
    </row>
    <row r="1268" spans="9:17" x14ac:dyDescent="0.25">
      <c r="I1268" s="66" t="e">
        <f t="shared" si="58"/>
        <v>#DIV/0!</v>
      </c>
      <c r="J1268" s="63">
        <f>_xlfn.IFNA(VLOOKUP(E1268,'Bijlage ZZP'!B:M,12,FALSE),0)</f>
        <v>0</v>
      </c>
      <c r="K1268" s="63">
        <f>_xlfn.IFNA(VLOOKUP(E1268,'Bijlage VPT'!B:M,12,FALSE),0)</f>
        <v>0</v>
      </c>
      <c r="L1268" s="63">
        <f>_xlfn.IFNA(VLOOKUP(E1268,'Bijlage MPT'!B:N,13,FALSE),0)</f>
        <v>0</v>
      </c>
      <c r="M1268" s="63">
        <f>_xlfn.IFNA(INDEX('Bijlage COT'!C:C,MATCH('Betaald tarief 2024'!E1268,'Bijlage COT'!A:A,0)),0)</f>
        <v>0</v>
      </c>
      <c r="N1268" s="63">
        <f>_xlfn.IFNA(VLOOKUP(E1268,'Bijlage NBF'!B:P,15,FALSE),0)</f>
        <v>0</v>
      </c>
      <c r="O1268" s="63">
        <f>IF(E1268="ZMZ01",I1268/(INDEX('Meerzorg gunning'!C:C,MATCH('Betaald tarief 2024'!A1268,'Meerzorg gunning'!A:A,0))),MAX(J1268:N1268))</f>
        <v>0</v>
      </c>
      <c r="P1268" s="20" t="str">
        <f t="shared" si="59"/>
        <v/>
      </c>
      <c r="Q1268" s="63">
        <f t="shared" si="60"/>
        <v>0</v>
      </c>
    </row>
    <row r="1269" spans="9:17" x14ac:dyDescent="0.25">
      <c r="I1269" s="66" t="e">
        <f t="shared" si="58"/>
        <v>#DIV/0!</v>
      </c>
      <c r="J1269" s="63">
        <f>_xlfn.IFNA(VLOOKUP(E1269,'Bijlage ZZP'!B:M,12,FALSE),0)</f>
        <v>0</v>
      </c>
      <c r="K1269" s="63">
        <f>_xlfn.IFNA(VLOOKUP(E1269,'Bijlage VPT'!B:M,12,FALSE),0)</f>
        <v>0</v>
      </c>
      <c r="L1269" s="63">
        <f>_xlfn.IFNA(VLOOKUP(E1269,'Bijlage MPT'!B:N,13,FALSE),0)</f>
        <v>0</v>
      </c>
      <c r="M1269" s="63">
        <f>_xlfn.IFNA(INDEX('Bijlage COT'!C:C,MATCH('Betaald tarief 2024'!E1269,'Bijlage COT'!A:A,0)),0)</f>
        <v>0</v>
      </c>
      <c r="N1269" s="63">
        <f>_xlfn.IFNA(VLOOKUP(E1269,'Bijlage NBF'!B:P,15,FALSE),0)</f>
        <v>0</v>
      </c>
      <c r="O1269" s="63">
        <f>IF(E1269="ZMZ01",I1269/(INDEX('Meerzorg gunning'!C:C,MATCH('Betaald tarief 2024'!A1269,'Meerzorg gunning'!A:A,0))),MAX(J1269:N1269))</f>
        <v>0</v>
      </c>
      <c r="P1269" s="20" t="str">
        <f t="shared" si="59"/>
        <v/>
      </c>
      <c r="Q1269" s="63">
        <f t="shared" si="60"/>
        <v>0</v>
      </c>
    </row>
    <row r="1270" spans="9:17" x14ac:dyDescent="0.25">
      <c r="I1270" s="66" t="e">
        <f t="shared" si="58"/>
        <v>#DIV/0!</v>
      </c>
      <c r="J1270" s="63">
        <f>_xlfn.IFNA(VLOOKUP(E1270,'Bijlage ZZP'!B:M,12,FALSE),0)</f>
        <v>0</v>
      </c>
      <c r="K1270" s="63">
        <f>_xlfn.IFNA(VLOOKUP(E1270,'Bijlage VPT'!B:M,12,FALSE),0)</f>
        <v>0</v>
      </c>
      <c r="L1270" s="63">
        <f>_xlfn.IFNA(VLOOKUP(E1270,'Bijlage MPT'!B:N,13,FALSE),0)</f>
        <v>0</v>
      </c>
      <c r="M1270" s="63">
        <f>_xlfn.IFNA(INDEX('Bijlage COT'!C:C,MATCH('Betaald tarief 2024'!E1270,'Bijlage COT'!A:A,0)),0)</f>
        <v>0</v>
      </c>
      <c r="N1270" s="63">
        <f>_xlfn.IFNA(VLOOKUP(E1270,'Bijlage NBF'!B:P,15,FALSE),0)</f>
        <v>0</v>
      </c>
      <c r="O1270" s="63">
        <f>IF(E1270="ZMZ01",I1270/(INDEX('Meerzorg gunning'!C:C,MATCH('Betaald tarief 2024'!A1270,'Meerzorg gunning'!A:A,0))),MAX(J1270:N1270))</f>
        <v>0</v>
      </c>
      <c r="P1270" s="20" t="str">
        <f t="shared" si="59"/>
        <v/>
      </c>
      <c r="Q1270" s="63">
        <f t="shared" si="60"/>
        <v>0</v>
      </c>
    </row>
    <row r="1271" spans="9:17" x14ac:dyDescent="0.25">
      <c r="I1271" s="66" t="e">
        <f t="shared" si="58"/>
        <v>#DIV/0!</v>
      </c>
      <c r="J1271" s="63">
        <f>_xlfn.IFNA(VLOOKUP(E1271,'Bijlage ZZP'!B:M,12,FALSE),0)</f>
        <v>0</v>
      </c>
      <c r="K1271" s="63">
        <f>_xlfn.IFNA(VLOOKUP(E1271,'Bijlage VPT'!B:M,12,FALSE),0)</f>
        <v>0</v>
      </c>
      <c r="L1271" s="63">
        <f>_xlfn.IFNA(VLOOKUP(E1271,'Bijlage MPT'!B:N,13,FALSE),0)</f>
        <v>0</v>
      </c>
      <c r="M1271" s="63">
        <f>_xlfn.IFNA(INDEX('Bijlage COT'!C:C,MATCH('Betaald tarief 2024'!E1271,'Bijlage COT'!A:A,0)),0)</f>
        <v>0</v>
      </c>
      <c r="N1271" s="63">
        <f>_xlfn.IFNA(VLOOKUP(E1271,'Bijlage NBF'!B:P,15,FALSE),0)</f>
        <v>0</v>
      </c>
      <c r="O1271" s="63">
        <f>IF(E1271="ZMZ01",I1271/(INDEX('Meerzorg gunning'!C:C,MATCH('Betaald tarief 2024'!A1271,'Meerzorg gunning'!A:A,0))),MAX(J1271:N1271))</f>
        <v>0</v>
      </c>
      <c r="P1271" s="20" t="str">
        <f t="shared" si="59"/>
        <v/>
      </c>
      <c r="Q1271" s="63">
        <f t="shared" si="60"/>
        <v>0</v>
      </c>
    </row>
    <row r="1272" spans="9:17" x14ac:dyDescent="0.25">
      <c r="I1272" s="66" t="e">
        <f t="shared" si="58"/>
        <v>#DIV/0!</v>
      </c>
      <c r="J1272" s="63">
        <f>_xlfn.IFNA(VLOOKUP(E1272,'Bijlage ZZP'!B:M,12,FALSE),0)</f>
        <v>0</v>
      </c>
      <c r="K1272" s="63">
        <f>_xlfn.IFNA(VLOOKUP(E1272,'Bijlage VPT'!B:M,12,FALSE),0)</f>
        <v>0</v>
      </c>
      <c r="L1272" s="63">
        <f>_xlfn.IFNA(VLOOKUP(E1272,'Bijlage MPT'!B:N,13,FALSE),0)</f>
        <v>0</v>
      </c>
      <c r="M1272" s="63">
        <f>_xlfn.IFNA(INDEX('Bijlage COT'!C:C,MATCH('Betaald tarief 2024'!E1272,'Bijlage COT'!A:A,0)),0)</f>
        <v>0</v>
      </c>
      <c r="N1272" s="63">
        <f>_xlfn.IFNA(VLOOKUP(E1272,'Bijlage NBF'!B:P,15,FALSE),0)</f>
        <v>0</v>
      </c>
      <c r="O1272" s="63">
        <f>IF(E1272="ZMZ01",I1272/(INDEX('Meerzorg gunning'!C:C,MATCH('Betaald tarief 2024'!A1272,'Meerzorg gunning'!A:A,0))),MAX(J1272:N1272))</f>
        <v>0</v>
      </c>
      <c r="P1272" s="20" t="str">
        <f t="shared" si="59"/>
        <v/>
      </c>
      <c r="Q1272" s="63">
        <f t="shared" si="60"/>
        <v>0</v>
      </c>
    </row>
    <row r="1273" spans="9:17" x14ac:dyDescent="0.25">
      <c r="I1273" s="66" t="e">
        <f t="shared" si="58"/>
        <v>#DIV/0!</v>
      </c>
      <c r="J1273" s="63">
        <f>_xlfn.IFNA(VLOOKUP(E1273,'Bijlage ZZP'!B:M,12,FALSE),0)</f>
        <v>0</v>
      </c>
      <c r="K1273" s="63">
        <f>_xlfn.IFNA(VLOOKUP(E1273,'Bijlage VPT'!B:M,12,FALSE),0)</f>
        <v>0</v>
      </c>
      <c r="L1273" s="63">
        <f>_xlfn.IFNA(VLOOKUP(E1273,'Bijlage MPT'!B:N,13,FALSE),0)</f>
        <v>0</v>
      </c>
      <c r="M1273" s="63">
        <f>_xlfn.IFNA(INDEX('Bijlage COT'!C:C,MATCH('Betaald tarief 2024'!E1273,'Bijlage COT'!A:A,0)),0)</f>
        <v>0</v>
      </c>
      <c r="N1273" s="63">
        <f>_xlfn.IFNA(VLOOKUP(E1273,'Bijlage NBF'!B:P,15,FALSE),0)</f>
        <v>0</v>
      </c>
      <c r="O1273" s="63">
        <f>IF(E1273="ZMZ01",I1273/(INDEX('Meerzorg gunning'!C:C,MATCH('Betaald tarief 2024'!A1273,'Meerzorg gunning'!A:A,0))),MAX(J1273:N1273))</f>
        <v>0</v>
      </c>
      <c r="P1273" s="20" t="str">
        <f t="shared" si="59"/>
        <v/>
      </c>
      <c r="Q1273" s="63">
        <f t="shared" si="60"/>
        <v>0</v>
      </c>
    </row>
    <row r="1274" spans="9:17" x14ac:dyDescent="0.25">
      <c r="I1274" s="66" t="e">
        <f t="shared" si="58"/>
        <v>#DIV/0!</v>
      </c>
      <c r="J1274" s="63">
        <f>_xlfn.IFNA(VLOOKUP(E1274,'Bijlage ZZP'!B:M,12,FALSE),0)</f>
        <v>0</v>
      </c>
      <c r="K1274" s="63">
        <f>_xlfn.IFNA(VLOOKUP(E1274,'Bijlage VPT'!B:M,12,FALSE),0)</f>
        <v>0</v>
      </c>
      <c r="L1274" s="63">
        <f>_xlfn.IFNA(VLOOKUP(E1274,'Bijlage MPT'!B:N,13,FALSE),0)</f>
        <v>0</v>
      </c>
      <c r="M1274" s="63">
        <f>_xlfn.IFNA(INDEX('Bijlage COT'!C:C,MATCH('Betaald tarief 2024'!E1274,'Bijlage COT'!A:A,0)),0)</f>
        <v>0</v>
      </c>
      <c r="N1274" s="63">
        <f>_xlfn.IFNA(VLOOKUP(E1274,'Bijlage NBF'!B:P,15,FALSE),0)</f>
        <v>0</v>
      </c>
      <c r="O1274" s="63">
        <f>IF(E1274="ZMZ01",I1274/(INDEX('Meerzorg gunning'!C:C,MATCH('Betaald tarief 2024'!A1274,'Meerzorg gunning'!A:A,0))),MAX(J1274:N1274))</f>
        <v>0</v>
      </c>
      <c r="P1274" s="20" t="str">
        <f t="shared" si="59"/>
        <v/>
      </c>
      <c r="Q1274" s="63">
        <f t="shared" si="60"/>
        <v>0</v>
      </c>
    </row>
    <row r="1275" spans="9:17" x14ac:dyDescent="0.25">
      <c r="I1275" s="66" t="e">
        <f t="shared" si="58"/>
        <v>#DIV/0!</v>
      </c>
      <c r="J1275" s="63">
        <f>_xlfn.IFNA(VLOOKUP(E1275,'Bijlage ZZP'!B:M,12,FALSE),0)</f>
        <v>0</v>
      </c>
      <c r="K1275" s="63">
        <f>_xlfn.IFNA(VLOOKUP(E1275,'Bijlage VPT'!B:M,12,FALSE),0)</f>
        <v>0</v>
      </c>
      <c r="L1275" s="63">
        <f>_xlfn.IFNA(VLOOKUP(E1275,'Bijlage MPT'!B:N,13,FALSE),0)</f>
        <v>0</v>
      </c>
      <c r="M1275" s="63">
        <f>_xlfn.IFNA(INDEX('Bijlage COT'!C:C,MATCH('Betaald tarief 2024'!E1275,'Bijlage COT'!A:A,0)),0)</f>
        <v>0</v>
      </c>
      <c r="N1275" s="63">
        <f>_xlfn.IFNA(VLOOKUP(E1275,'Bijlage NBF'!B:P,15,FALSE),0)</f>
        <v>0</v>
      </c>
      <c r="O1275" s="63">
        <f>IF(E1275="ZMZ01",I1275/(INDEX('Meerzorg gunning'!C:C,MATCH('Betaald tarief 2024'!A1275,'Meerzorg gunning'!A:A,0))),MAX(J1275:N1275))</f>
        <v>0</v>
      </c>
      <c r="P1275" s="20" t="str">
        <f t="shared" si="59"/>
        <v/>
      </c>
      <c r="Q1275" s="63">
        <f t="shared" si="60"/>
        <v>0</v>
      </c>
    </row>
    <row r="1276" spans="9:17" x14ac:dyDescent="0.25">
      <c r="I1276" s="66" t="e">
        <f t="shared" si="58"/>
        <v>#DIV/0!</v>
      </c>
      <c r="J1276" s="63">
        <f>_xlfn.IFNA(VLOOKUP(E1276,'Bijlage ZZP'!B:M,12,FALSE),0)</f>
        <v>0</v>
      </c>
      <c r="K1276" s="63">
        <f>_xlfn.IFNA(VLOOKUP(E1276,'Bijlage VPT'!B:M,12,FALSE),0)</f>
        <v>0</v>
      </c>
      <c r="L1276" s="63">
        <f>_xlfn.IFNA(VLOOKUP(E1276,'Bijlage MPT'!B:N,13,FALSE),0)</f>
        <v>0</v>
      </c>
      <c r="M1276" s="63">
        <f>_xlfn.IFNA(INDEX('Bijlage COT'!C:C,MATCH('Betaald tarief 2024'!E1276,'Bijlage COT'!A:A,0)),0)</f>
        <v>0</v>
      </c>
      <c r="N1276" s="63">
        <f>_xlfn.IFNA(VLOOKUP(E1276,'Bijlage NBF'!B:P,15,FALSE),0)</f>
        <v>0</v>
      </c>
      <c r="O1276" s="63">
        <f>IF(E1276="ZMZ01",I1276/(INDEX('Meerzorg gunning'!C:C,MATCH('Betaald tarief 2024'!A1276,'Meerzorg gunning'!A:A,0))),MAX(J1276:N1276))</f>
        <v>0</v>
      </c>
      <c r="P1276" s="20" t="str">
        <f t="shared" si="59"/>
        <v/>
      </c>
      <c r="Q1276" s="63">
        <f t="shared" si="60"/>
        <v>0</v>
      </c>
    </row>
    <row r="1277" spans="9:17" x14ac:dyDescent="0.25">
      <c r="I1277" s="66" t="e">
        <f t="shared" si="58"/>
        <v>#DIV/0!</v>
      </c>
      <c r="J1277" s="63">
        <f>_xlfn.IFNA(VLOOKUP(E1277,'Bijlage ZZP'!B:M,12,FALSE),0)</f>
        <v>0</v>
      </c>
      <c r="K1277" s="63">
        <f>_xlfn.IFNA(VLOOKUP(E1277,'Bijlage VPT'!B:M,12,FALSE),0)</f>
        <v>0</v>
      </c>
      <c r="L1277" s="63">
        <f>_xlfn.IFNA(VLOOKUP(E1277,'Bijlage MPT'!B:N,13,FALSE),0)</f>
        <v>0</v>
      </c>
      <c r="M1277" s="63">
        <f>_xlfn.IFNA(INDEX('Bijlage COT'!C:C,MATCH('Betaald tarief 2024'!E1277,'Bijlage COT'!A:A,0)),0)</f>
        <v>0</v>
      </c>
      <c r="N1277" s="63">
        <f>_xlfn.IFNA(VLOOKUP(E1277,'Bijlage NBF'!B:P,15,FALSE),0)</f>
        <v>0</v>
      </c>
      <c r="O1277" s="63">
        <f>IF(E1277="ZMZ01",I1277/(INDEX('Meerzorg gunning'!C:C,MATCH('Betaald tarief 2024'!A1277,'Meerzorg gunning'!A:A,0))),MAX(J1277:N1277))</f>
        <v>0</v>
      </c>
      <c r="P1277" s="20" t="str">
        <f t="shared" si="59"/>
        <v/>
      </c>
      <c r="Q1277" s="63">
        <f t="shared" si="60"/>
        <v>0</v>
      </c>
    </row>
    <row r="1278" spans="9:17" x14ac:dyDescent="0.25">
      <c r="I1278" s="66" t="e">
        <f t="shared" si="58"/>
        <v>#DIV/0!</v>
      </c>
      <c r="J1278" s="63">
        <f>_xlfn.IFNA(VLOOKUP(E1278,'Bijlage ZZP'!B:M,12,FALSE),0)</f>
        <v>0</v>
      </c>
      <c r="K1278" s="63">
        <f>_xlfn.IFNA(VLOOKUP(E1278,'Bijlage VPT'!B:M,12,FALSE),0)</f>
        <v>0</v>
      </c>
      <c r="L1278" s="63">
        <f>_xlfn.IFNA(VLOOKUP(E1278,'Bijlage MPT'!B:N,13,FALSE),0)</f>
        <v>0</v>
      </c>
      <c r="M1278" s="63">
        <f>_xlfn.IFNA(INDEX('Bijlage COT'!C:C,MATCH('Betaald tarief 2024'!E1278,'Bijlage COT'!A:A,0)),0)</f>
        <v>0</v>
      </c>
      <c r="N1278" s="63">
        <f>_xlfn.IFNA(VLOOKUP(E1278,'Bijlage NBF'!B:P,15,FALSE),0)</f>
        <v>0</v>
      </c>
      <c r="O1278" s="63">
        <f>IF(E1278="ZMZ01",I1278/(INDEX('Meerzorg gunning'!C:C,MATCH('Betaald tarief 2024'!A1278,'Meerzorg gunning'!A:A,0))),MAX(J1278:N1278))</f>
        <v>0</v>
      </c>
      <c r="P1278" s="20" t="str">
        <f t="shared" si="59"/>
        <v/>
      </c>
      <c r="Q1278" s="63">
        <f t="shared" si="60"/>
        <v>0</v>
      </c>
    </row>
    <row r="1279" spans="9:17" x14ac:dyDescent="0.25">
      <c r="I1279" s="66" t="e">
        <f t="shared" si="58"/>
        <v>#DIV/0!</v>
      </c>
      <c r="J1279" s="63">
        <f>_xlfn.IFNA(VLOOKUP(E1279,'Bijlage ZZP'!B:M,12,FALSE),0)</f>
        <v>0</v>
      </c>
      <c r="K1279" s="63">
        <f>_xlfn.IFNA(VLOOKUP(E1279,'Bijlage VPT'!B:M,12,FALSE),0)</f>
        <v>0</v>
      </c>
      <c r="L1279" s="63">
        <f>_xlfn.IFNA(VLOOKUP(E1279,'Bijlage MPT'!B:N,13,FALSE),0)</f>
        <v>0</v>
      </c>
      <c r="M1279" s="63">
        <f>_xlfn.IFNA(INDEX('Bijlage COT'!C:C,MATCH('Betaald tarief 2024'!E1279,'Bijlage COT'!A:A,0)),0)</f>
        <v>0</v>
      </c>
      <c r="N1279" s="63">
        <f>_xlfn.IFNA(VLOOKUP(E1279,'Bijlage NBF'!B:P,15,FALSE),0)</f>
        <v>0</v>
      </c>
      <c r="O1279" s="63">
        <f>IF(E1279="ZMZ01",I1279/(INDEX('Meerzorg gunning'!C:C,MATCH('Betaald tarief 2024'!A1279,'Meerzorg gunning'!A:A,0))),MAX(J1279:N1279))</f>
        <v>0</v>
      </c>
      <c r="P1279" s="20" t="str">
        <f t="shared" si="59"/>
        <v/>
      </c>
      <c r="Q1279" s="63">
        <f t="shared" si="60"/>
        <v>0</v>
      </c>
    </row>
    <row r="1280" spans="9:17" x14ac:dyDescent="0.25">
      <c r="I1280" s="66" t="e">
        <f t="shared" si="58"/>
        <v>#DIV/0!</v>
      </c>
      <c r="J1280" s="63">
        <f>_xlfn.IFNA(VLOOKUP(E1280,'Bijlage ZZP'!B:M,12,FALSE),0)</f>
        <v>0</v>
      </c>
      <c r="K1280" s="63">
        <f>_xlfn.IFNA(VLOOKUP(E1280,'Bijlage VPT'!B:M,12,FALSE),0)</f>
        <v>0</v>
      </c>
      <c r="L1280" s="63">
        <f>_xlfn.IFNA(VLOOKUP(E1280,'Bijlage MPT'!B:N,13,FALSE),0)</f>
        <v>0</v>
      </c>
      <c r="M1280" s="63">
        <f>_xlfn.IFNA(INDEX('Bijlage COT'!C:C,MATCH('Betaald tarief 2024'!E1280,'Bijlage COT'!A:A,0)),0)</f>
        <v>0</v>
      </c>
      <c r="N1280" s="63">
        <f>_xlfn.IFNA(VLOOKUP(E1280,'Bijlage NBF'!B:P,15,FALSE),0)</f>
        <v>0</v>
      </c>
      <c r="O1280" s="63">
        <f>IF(E1280="ZMZ01",I1280/(INDEX('Meerzorg gunning'!C:C,MATCH('Betaald tarief 2024'!A1280,'Meerzorg gunning'!A:A,0))),MAX(J1280:N1280))</f>
        <v>0</v>
      </c>
      <c r="P1280" s="20" t="str">
        <f t="shared" si="59"/>
        <v/>
      </c>
      <c r="Q1280" s="63">
        <f t="shared" si="60"/>
        <v>0</v>
      </c>
    </row>
    <row r="1281" spans="9:17" x14ac:dyDescent="0.25">
      <c r="I1281" s="66" t="e">
        <f t="shared" si="58"/>
        <v>#DIV/0!</v>
      </c>
      <c r="J1281" s="63">
        <f>_xlfn.IFNA(VLOOKUP(E1281,'Bijlage ZZP'!B:M,12,FALSE),0)</f>
        <v>0</v>
      </c>
      <c r="K1281" s="63">
        <f>_xlfn.IFNA(VLOOKUP(E1281,'Bijlage VPT'!B:M,12,FALSE),0)</f>
        <v>0</v>
      </c>
      <c r="L1281" s="63">
        <f>_xlfn.IFNA(VLOOKUP(E1281,'Bijlage MPT'!B:N,13,FALSE),0)</f>
        <v>0</v>
      </c>
      <c r="M1281" s="63">
        <f>_xlfn.IFNA(INDEX('Bijlage COT'!C:C,MATCH('Betaald tarief 2024'!E1281,'Bijlage COT'!A:A,0)),0)</f>
        <v>0</v>
      </c>
      <c r="N1281" s="63">
        <f>_xlfn.IFNA(VLOOKUP(E1281,'Bijlage NBF'!B:P,15,FALSE),0)</f>
        <v>0</v>
      </c>
      <c r="O1281" s="63">
        <f>IF(E1281="ZMZ01",I1281/(INDEX('Meerzorg gunning'!C:C,MATCH('Betaald tarief 2024'!A1281,'Meerzorg gunning'!A:A,0))),MAX(J1281:N1281))</f>
        <v>0</v>
      </c>
      <c r="P1281" s="20" t="str">
        <f t="shared" si="59"/>
        <v/>
      </c>
      <c r="Q1281" s="63">
        <f t="shared" si="60"/>
        <v>0</v>
      </c>
    </row>
    <row r="1282" spans="9:17" x14ac:dyDescent="0.25">
      <c r="I1282" s="66" t="e">
        <f t="shared" ref="I1282:I1345" si="61">G1282/H1282</f>
        <v>#DIV/0!</v>
      </c>
      <c r="J1282" s="63">
        <f>_xlfn.IFNA(VLOOKUP(E1282,'Bijlage ZZP'!B:M,12,FALSE),0)</f>
        <v>0</v>
      </c>
      <c r="K1282" s="63">
        <f>_xlfn.IFNA(VLOOKUP(E1282,'Bijlage VPT'!B:M,12,FALSE),0)</f>
        <v>0</v>
      </c>
      <c r="L1282" s="63">
        <f>_xlfn.IFNA(VLOOKUP(E1282,'Bijlage MPT'!B:N,13,FALSE),0)</f>
        <v>0</v>
      </c>
      <c r="M1282" s="63">
        <f>_xlfn.IFNA(INDEX('Bijlage COT'!C:C,MATCH('Betaald tarief 2024'!E1282,'Bijlage COT'!A:A,0)),0)</f>
        <v>0</v>
      </c>
      <c r="N1282" s="63">
        <f>_xlfn.IFNA(VLOOKUP(E1282,'Bijlage NBF'!B:P,15,FALSE),0)</f>
        <v>0</v>
      </c>
      <c r="O1282" s="63">
        <f>IF(E1282="ZMZ01",I1282/(INDEX('Meerzorg gunning'!C:C,MATCH('Betaald tarief 2024'!A1282,'Meerzorg gunning'!A:A,0))),MAX(J1282:N1282))</f>
        <v>0</v>
      </c>
      <c r="P1282" s="20" t="str">
        <f t="shared" ref="P1282:P1345" si="62">IFERROR((I1282/O1282),"")</f>
        <v/>
      </c>
      <c r="Q1282" s="63">
        <f t="shared" si="60"/>
        <v>0</v>
      </c>
    </row>
    <row r="1283" spans="9:17" x14ac:dyDescent="0.25">
      <c r="I1283" s="66" t="e">
        <f t="shared" si="61"/>
        <v>#DIV/0!</v>
      </c>
      <c r="J1283" s="63">
        <f>_xlfn.IFNA(VLOOKUP(E1283,'Bijlage ZZP'!B:M,12,FALSE),0)</f>
        <v>0</v>
      </c>
      <c r="K1283" s="63">
        <f>_xlfn.IFNA(VLOOKUP(E1283,'Bijlage VPT'!B:M,12,FALSE),0)</f>
        <v>0</v>
      </c>
      <c r="L1283" s="63">
        <f>_xlfn.IFNA(VLOOKUP(E1283,'Bijlage MPT'!B:N,13,FALSE),0)</f>
        <v>0</v>
      </c>
      <c r="M1283" s="63">
        <f>_xlfn.IFNA(INDEX('Bijlage COT'!C:C,MATCH('Betaald tarief 2024'!E1283,'Bijlage COT'!A:A,0)),0)</f>
        <v>0</v>
      </c>
      <c r="N1283" s="63">
        <f>_xlfn.IFNA(VLOOKUP(E1283,'Bijlage NBF'!B:P,15,FALSE),0)</f>
        <v>0</v>
      </c>
      <c r="O1283" s="63">
        <f>IF(E1283="ZMZ01",I1283/(INDEX('Meerzorg gunning'!C:C,MATCH('Betaald tarief 2024'!A1283,'Meerzorg gunning'!A:A,0))),MAX(J1283:N1283))</f>
        <v>0</v>
      </c>
      <c r="P1283" s="20" t="str">
        <f t="shared" si="62"/>
        <v/>
      </c>
      <c r="Q1283" s="63">
        <f t="shared" ref="Q1283:Q1346" si="63">O1283*H1283</f>
        <v>0</v>
      </c>
    </row>
    <row r="1284" spans="9:17" x14ac:dyDescent="0.25">
      <c r="I1284" s="66" t="e">
        <f t="shared" si="61"/>
        <v>#DIV/0!</v>
      </c>
      <c r="J1284" s="63">
        <f>_xlfn.IFNA(VLOOKUP(E1284,'Bijlage ZZP'!B:M,12,FALSE),0)</f>
        <v>0</v>
      </c>
      <c r="K1284" s="63">
        <f>_xlfn.IFNA(VLOOKUP(E1284,'Bijlage VPT'!B:M,12,FALSE),0)</f>
        <v>0</v>
      </c>
      <c r="L1284" s="63">
        <f>_xlfn.IFNA(VLOOKUP(E1284,'Bijlage MPT'!B:N,13,FALSE),0)</f>
        <v>0</v>
      </c>
      <c r="M1284" s="63">
        <f>_xlfn.IFNA(INDEX('Bijlage COT'!C:C,MATCH('Betaald tarief 2024'!E1284,'Bijlage COT'!A:A,0)),0)</f>
        <v>0</v>
      </c>
      <c r="N1284" s="63">
        <f>_xlfn.IFNA(VLOOKUP(E1284,'Bijlage NBF'!B:P,15,FALSE),0)</f>
        <v>0</v>
      </c>
      <c r="O1284" s="63">
        <f>IF(E1284="ZMZ01",I1284/(INDEX('Meerzorg gunning'!C:C,MATCH('Betaald tarief 2024'!A1284,'Meerzorg gunning'!A:A,0))),MAX(J1284:N1284))</f>
        <v>0</v>
      </c>
      <c r="P1284" s="20" t="str">
        <f t="shared" si="62"/>
        <v/>
      </c>
      <c r="Q1284" s="63">
        <f t="shared" si="63"/>
        <v>0</v>
      </c>
    </row>
    <row r="1285" spans="9:17" x14ac:dyDescent="0.25">
      <c r="I1285" s="66" t="e">
        <f t="shared" si="61"/>
        <v>#DIV/0!</v>
      </c>
      <c r="J1285" s="63">
        <f>_xlfn.IFNA(VLOOKUP(E1285,'Bijlage ZZP'!B:M,12,FALSE),0)</f>
        <v>0</v>
      </c>
      <c r="K1285" s="63">
        <f>_xlfn.IFNA(VLOOKUP(E1285,'Bijlage VPT'!B:M,12,FALSE),0)</f>
        <v>0</v>
      </c>
      <c r="L1285" s="63">
        <f>_xlfn.IFNA(VLOOKUP(E1285,'Bijlage MPT'!B:N,13,FALSE),0)</f>
        <v>0</v>
      </c>
      <c r="M1285" s="63">
        <f>_xlfn.IFNA(INDEX('Bijlage COT'!C:C,MATCH('Betaald tarief 2024'!E1285,'Bijlage COT'!A:A,0)),0)</f>
        <v>0</v>
      </c>
      <c r="N1285" s="63">
        <f>_xlfn.IFNA(VLOOKUP(E1285,'Bijlage NBF'!B:P,15,FALSE),0)</f>
        <v>0</v>
      </c>
      <c r="O1285" s="63">
        <f>IF(E1285="ZMZ01",I1285/(INDEX('Meerzorg gunning'!C:C,MATCH('Betaald tarief 2024'!A1285,'Meerzorg gunning'!A:A,0))),MAX(J1285:N1285))</f>
        <v>0</v>
      </c>
      <c r="P1285" s="20" t="str">
        <f t="shared" si="62"/>
        <v/>
      </c>
      <c r="Q1285" s="63">
        <f t="shared" si="63"/>
        <v>0</v>
      </c>
    </row>
    <row r="1286" spans="9:17" x14ac:dyDescent="0.25">
      <c r="I1286" s="66" t="e">
        <f t="shared" si="61"/>
        <v>#DIV/0!</v>
      </c>
      <c r="J1286" s="63">
        <f>_xlfn.IFNA(VLOOKUP(E1286,'Bijlage ZZP'!B:M,12,FALSE),0)</f>
        <v>0</v>
      </c>
      <c r="K1286" s="63">
        <f>_xlfn.IFNA(VLOOKUP(E1286,'Bijlage VPT'!B:M,12,FALSE),0)</f>
        <v>0</v>
      </c>
      <c r="L1286" s="63">
        <f>_xlfn.IFNA(VLOOKUP(E1286,'Bijlage MPT'!B:N,13,FALSE),0)</f>
        <v>0</v>
      </c>
      <c r="M1286" s="63">
        <f>_xlfn.IFNA(INDEX('Bijlage COT'!C:C,MATCH('Betaald tarief 2024'!E1286,'Bijlage COT'!A:A,0)),0)</f>
        <v>0</v>
      </c>
      <c r="N1286" s="63">
        <f>_xlfn.IFNA(VLOOKUP(E1286,'Bijlage NBF'!B:P,15,FALSE),0)</f>
        <v>0</v>
      </c>
      <c r="O1286" s="63">
        <f>IF(E1286="ZMZ01",I1286/(INDEX('Meerzorg gunning'!C:C,MATCH('Betaald tarief 2024'!A1286,'Meerzorg gunning'!A:A,0))),MAX(J1286:N1286))</f>
        <v>0</v>
      </c>
      <c r="P1286" s="20" t="str">
        <f t="shared" si="62"/>
        <v/>
      </c>
      <c r="Q1286" s="63">
        <f t="shared" si="63"/>
        <v>0</v>
      </c>
    </row>
    <row r="1287" spans="9:17" x14ac:dyDescent="0.25">
      <c r="I1287" s="66" t="e">
        <f t="shared" si="61"/>
        <v>#DIV/0!</v>
      </c>
      <c r="J1287" s="63">
        <f>_xlfn.IFNA(VLOOKUP(E1287,'Bijlage ZZP'!B:M,12,FALSE),0)</f>
        <v>0</v>
      </c>
      <c r="K1287" s="63">
        <f>_xlfn.IFNA(VLOOKUP(E1287,'Bijlage VPT'!B:M,12,FALSE),0)</f>
        <v>0</v>
      </c>
      <c r="L1287" s="63">
        <f>_xlfn.IFNA(VLOOKUP(E1287,'Bijlage MPT'!B:N,13,FALSE),0)</f>
        <v>0</v>
      </c>
      <c r="M1287" s="63">
        <f>_xlfn.IFNA(INDEX('Bijlage COT'!C:C,MATCH('Betaald tarief 2024'!E1287,'Bijlage COT'!A:A,0)),0)</f>
        <v>0</v>
      </c>
      <c r="N1287" s="63">
        <f>_xlfn.IFNA(VLOOKUP(E1287,'Bijlage NBF'!B:P,15,FALSE),0)</f>
        <v>0</v>
      </c>
      <c r="O1287" s="63">
        <f>IF(E1287="ZMZ01",I1287/(INDEX('Meerzorg gunning'!C:C,MATCH('Betaald tarief 2024'!A1287,'Meerzorg gunning'!A:A,0))),MAX(J1287:N1287))</f>
        <v>0</v>
      </c>
      <c r="P1287" s="20" t="str">
        <f t="shared" si="62"/>
        <v/>
      </c>
      <c r="Q1287" s="63">
        <f t="shared" si="63"/>
        <v>0</v>
      </c>
    </row>
    <row r="1288" spans="9:17" x14ac:dyDescent="0.25">
      <c r="I1288" s="66" t="e">
        <f t="shared" si="61"/>
        <v>#DIV/0!</v>
      </c>
      <c r="J1288" s="63">
        <f>_xlfn.IFNA(VLOOKUP(E1288,'Bijlage ZZP'!B:M,12,FALSE),0)</f>
        <v>0</v>
      </c>
      <c r="K1288" s="63">
        <f>_xlfn.IFNA(VLOOKUP(E1288,'Bijlage VPT'!B:M,12,FALSE),0)</f>
        <v>0</v>
      </c>
      <c r="L1288" s="63">
        <f>_xlfn.IFNA(VLOOKUP(E1288,'Bijlage MPT'!B:N,13,FALSE),0)</f>
        <v>0</v>
      </c>
      <c r="M1288" s="63">
        <f>_xlfn.IFNA(INDEX('Bijlage COT'!C:C,MATCH('Betaald tarief 2024'!E1288,'Bijlage COT'!A:A,0)),0)</f>
        <v>0</v>
      </c>
      <c r="N1288" s="63">
        <f>_xlfn.IFNA(VLOOKUP(E1288,'Bijlage NBF'!B:P,15,FALSE),0)</f>
        <v>0</v>
      </c>
      <c r="O1288" s="63">
        <f>IF(E1288="ZMZ01",I1288/(INDEX('Meerzorg gunning'!C:C,MATCH('Betaald tarief 2024'!A1288,'Meerzorg gunning'!A:A,0))),MAX(J1288:N1288))</f>
        <v>0</v>
      </c>
      <c r="P1288" s="20" t="str">
        <f t="shared" si="62"/>
        <v/>
      </c>
      <c r="Q1288" s="63">
        <f t="shared" si="63"/>
        <v>0</v>
      </c>
    </row>
    <row r="1289" spans="9:17" x14ac:dyDescent="0.25">
      <c r="I1289" s="66" t="e">
        <f t="shared" si="61"/>
        <v>#DIV/0!</v>
      </c>
      <c r="J1289" s="63">
        <f>_xlfn.IFNA(VLOOKUP(E1289,'Bijlage ZZP'!B:M,12,FALSE),0)</f>
        <v>0</v>
      </c>
      <c r="K1289" s="63">
        <f>_xlfn.IFNA(VLOOKUP(E1289,'Bijlage VPT'!B:M,12,FALSE),0)</f>
        <v>0</v>
      </c>
      <c r="L1289" s="63">
        <f>_xlfn.IFNA(VLOOKUP(E1289,'Bijlage MPT'!B:N,13,FALSE),0)</f>
        <v>0</v>
      </c>
      <c r="M1289" s="63">
        <f>_xlfn.IFNA(INDEX('Bijlage COT'!C:C,MATCH('Betaald tarief 2024'!E1289,'Bijlage COT'!A:A,0)),0)</f>
        <v>0</v>
      </c>
      <c r="N1289" s="63">
        <f>_xlfn.IFNA(VLOOKUP(E1289,'Bijlage NBF'!B:P,15,FALSE),0)</f>
        <v>0</v>
      </c>
      <c r="O1289" s="63">
        <f>IF(E1289="ZMZ01",I1289/(INDEX('Meerzorg gunning'!C:C,MATCH('Betaald tarief 2024'!A1289,'Meerzorg gunning'!A:A,0))),MAX(J1289:N1289))</f>
        <v>0</v>
      </c>
      <c r="P1289" s="20" t="str">
        <f t="shared" si="62"/>
        <v/>
      </c>
      <c r="Q1289" s="63">
        <f t="shared" si="63"/>
        <v>0</v>
      </c>
    </row>
    <row r="1290" spans="9:17" x14ac:dyDescent="0.25">
      <c r="I1290" s="66" t="e">
        <f t="shared" si="61"/>
        <v>#DIV/0!</v>
      </c>
      <c r="J1290" s="63">
        <f>_xlfn.IFNA(VLOOKUP(E1290,'Bijlage ZZP'!B:M,12,FALSE),0)</f>
        <v>0</v>
      </c>
      <c r="K1290" s="63">
        <f>_xlfn.IFNA(VLOOKUP(E1290,'Bijlage VPT'!B:M,12,FALSE),0)</f>
        <v>0</v>
      </c>
      <c r="L1290" s="63">
        <f>_xlfn.IFNA(VLOOKUP(E1290,'Bijlage MPT'!B:N,13,FALSE),0)</f>
        <v>0</v>
      </c>
      <c r="M1290" s="63">
        <f>_xlfn.IFNA(INDEX('Bijlage COT'!C:C,MATCH('Betaald tarief 2024'!E1290,'Bijlage COT'!A:A,0)),0)</f>
        <v>0</v>
      </c>
      <c r="N1290" s="63">
        <f>_xlfn.IFNA(VLOOKUP(E1290,'Bijlage NBF'!B:P,15,FALSE),0)</f>
        <v>0</v>
      </c>
      <c r="O1290" s="63">
        <f>IF(E1290="ZMZ01",I1290/(INDEX('Meerzorg gunning'!C:C,MATCH('Betaald tarief 2024'!A1290,'Meerzorg gunning'!A:A,0))),MAX(J1290:N1290))</f>
        <v>0</v>
      </c>
      <c r="P1290" s="20" t="str">
        <f t="shared" si="62"/>
        <v/>
      </c>
      <c r="Q1290" s="63">
        <f t="shared" si="63"/>
        <v>0</v>
      </c>
    </row>
    <row r="1291" spans="9:17" x14ac:dyDescent="0.25">
      <c r="I1291" s="66" t="e">
        <f t="shared" si="61"/>
        <v>#DIV/0!</v>
      </c>
      <c r="J1291" s="63">
        <f>_xlfn.IFNA(VLOOKUP(E1291,'Bijlage ZZP'!B:M,12,FALSE),0)</f>
        <v>0</v>
      </c>
      <c r="K1291" s="63">
        <f>_xlfn.IFNA(VLOOKUP(E1291,'Bijlage VPT'!B:M,12,FALSE),0)</f>
        <v>0</v>
      </c>
      <c r="L1291" s="63">
        <f>_xlfn.IFNA(VLOOKUP(E1291,'Bijlage MPT'!B:N,13,FALSE),0)</f>
        <v>0</v>
      </c>
      <c r="M1291" s="63">
        <f>_xlfn.IFNA(INDEX('Bijlage COT'!C:C,MATCH('Betaald tarief 2024'!E1291,'Bijlage COT'!A:A,0)),0)</f>
        <v>0</v>
      </c>
      <c r="N1291" s="63">
        <f>_xlfn.IFNA(VLOOKUP(E1291,'Bijlage NBF'!B:P,15,FALSE),0)</f>
        <v>0</v>
      </c>
      <c r="O1291" s="63">
        <f>IF(E1291="ZMZ01",I1291/(INDEX('Meerzorg gunning'!C:C,MATCH('Betaald tarief 2024'!A1291,'Meerzorg gunning'!A:A,0))),MAX(J1291:N1291))</f>
        <v>0</v>
      </c>
      <c r="P1291" s="20" t="str">
        <f t="shared" si="62"/>
        <v/>
      </c>
      <c r="Q1291" s="63">
        <f t="shared" si="63"/>
        <v>0</v>
      </c>
    </row>
    <row r="1292" spans="9:17" x14ac:dyDescent="0.25">
      <c r="I1292" s="66" t="e">
        <f t="shared" si="61"/>
        <v>#DIV/0!</v>
      </c>
      <c r="J1292" s="63">
        <f>_xlfn.IFNA(VLOOKUP(E1292,'Bijlage ZZP'!B:M,12,FALSE),0)</f>
        <v>0</v>
      </c>
      <c r="K1292" s="63">
        <f>_xlfn.IFNA(VLOOKUP(E1292,'Bijlage VPT'!B:M,12,FALSE),0)</f>
        <v>0</v>
      </c>
      <c r="L1292" s="63">
        <f>_xlfn.IFNA(VLOOKUP(E1292,'Bijlage MPT'!B:N,13,FALSE),0)</f>
        <v>0</v>
      </c>
      <c r="M1292" s="63">
        <f>_xlfn.IFNA(INDEX('Bijlage COT'!C:C,MATCH('Betaald tarief 2024'!E1292,'Bijlage COT'!A:A,0)),0)</f>
        <v>0</v>
      </c>
      <c r="N1292" s="63">
        <f>_xlfn.IFNA(VLOOKUP(E1292,'Bijlage NBF'!B:P,15,FALSE),0)</f>
        <v>0</v>
      </c>
      <c r="O1292" s="63">
        <f>IF(E1292="ZMZ01",I1292/(INDEX('Meerzorg gunning'!C:C,MATCH('Betaald tarief 2024'!A1292,'Meerzorg gunning'!A:A,0))),MAX(J1292:N1292))</f>
        <v>0</v>
      </c>
      <c r="P1292" s="20" t="str">
        <f t="shared" si="62"/>
        <v/>
      </c>
      <c r="Q1292" s="63">
        <f t="shared" si="63"/>
        <v>0</v>
      </c>
    </row>
    <row r="1293" spans="9:17" x14ac:dyDescent="0.25">
      <c r="I1293" s="66" t="e">
        <f t="shared" si="61"/>
        <v>#DIV/0!</v>
      </c>
      <c r="J1293" s="63">
        <f>_xlfn.IFNA(VLOOKUP(E1293,'Bijlage ZZP'!B:M,12,FALSE),0)</f>
        <v>0</v>
      </c>
      <c r="K1293" s="63">
        <f>_xlfn.IFNA(VLOOKUP(E1293,'Bijlage VPT'!B:M,12,FALSE),0)</f>
        <v>0</v>
      </c>
      <c r="L1293" s="63">
        <f>_xlfn.IFNA(VLOOKUP(E1293,'Bijlage MPT'!B:N,13,FALSE),0)</f>
        <v>0</v>
      </c>
      <c r="M1293" s="63">
        <f>_xlfn.IFNA(INDEX('Bijlage COT'!C:C,MATCH('Betaald tarief 2024'!E1293,'Bijlage COT'!A:A,0)),0)</f>
        <v>0</v>
      </c>
      <c r="N1293" s="63">
        <f>_xlfn.IFNA(VLOOKUP(E1293,'Bijlage NBF'!B:P,15,FALSE),0)</f>
        <v>0</v>
      </c>
      <c r="O1293" s="63">
        <f>IF(E1293="ZMZ01",I1293/(INDEX('Meerzorg gunning'!C:C,MATCH('Betaald tarief 2024'!A1293,'Meerzorg gunning'!A:A,0))),MAX(J1293:N1293))</f>
        <v>0</v>
      </c>
      <c r="P1293" s="20" t="str">
        <f t="shared" si="62"/>
        <v/>
      </c>
      <c r="Q1293" s="63">
        <f t="shared" si="63"/>
        <v>0</v>
      </c>
    </row>
    <row r="1294" spans="9:17" x14ac:dyDescent="0.25">
      <c r="I1294" s="66" t="e">
        <f t="shared" si="61"/>
        <v>#DIV/0!</v>
      </c>
      <c r="J1294" s="63">
        <f>_xlfn.IFNA(VLOOKUP(E1294,'Bijlage ZZP'!B:M,12,FALSE),0)</f>
        <v>0</v>
      </c>
      <c r="K1294" s="63">
        <f>_xlfn.IFNA(VLOOKUP(E1294,'Bijlage VPT'!B:M,12,FALSE),0)</f>
        <v>0</v>
      </c>
      <c r="L1294" s="63">
        <f>_xlfn.IFNA(VLOOKUP(E1294,'Bijlage MPT'!B:N,13,FALSE),0)</f>
        <v>0</v>
      </c>
      <c r="M1294" s="63">
        <f>_xlfn.IFNA(INDEX('Bijlage COT'!C:C,MATCH('Betaald tarief 2024'!E1294,'Bijlage COT'!A:A,0)),0)</f>
        <v>0</v>
      </c>
      <c r="N1294" s="63">
        <f>_xlfn.IFNA(VLOOKUP(E1294,'Bijlage NBF'!B:P,15,FALSE),0)</f>
        <v>0</v>
      </c>
      <c r="O1294" s="63">
        <f>IF(E1294="ZMZ01",I1294/(INDEX('Meerzorg gunning'!C:C,MATCH('Betaald tarief 2024'!A1294,'Meerzorg gunning'!A:A,0))),MAX(J1294:N1294))</f>
        <v>0</v>
      </c>
      <c r="P1294" s="20" t="str">
        <f t="shared" si="62"/>
        <v/>
      </c>
      <c r="Q1294" s="63">
        <f t="shared" si="63"/>
        <v>0</v>
      </c>
    </row>
    <row r="1295" spans="9:17" x14ac:dyDescent="0.25">
      <c r="I1295" s="66" t="e">
        <f t="shared" si="61"/>
        <v>#DIV/0!</v>
      </c>
      <c r="J1295" s="63">
        <f>_xlfn.IFNA(VLOOKUP(E1295,'Bijlage ZZP'!B:M,12,FALSE),0)</f>
        <v>0</v>
      </c>
      <c r="K1295" s="63">
        <f>_xlfn.IFNA(VLOOKUP(E1295,'Bijlage VPT'!B:M,12,FALSE),0)</f>
        <v>0</v>
      </c>
      <c r="L1295" s="63">
        <f>_xlfn.IFNA(VLOOKUP(E1295,'Bijlage MPT'!B:N,13,FALSE),0)</f>
        <v>0</v>
      </c>
      <c r="M1295" s="63">
        <f>_xlfn.IFNA(INDEX('Bijlage COT'!C:C,MATCH('Betaald tarief 2024'!E1295,'Bijlage COT'!A:A,0)),0)</f>
        <v>0</v>
      </c>
      <c r="N1295" s="63">
        <f>_xlfn.IFNA(VLOOKUP(E1295,'Bijlage NBF'!B:P,15,FALSE),0)</f>
        <v>0</v>
      </c>
      <c r="O1295" s="63">
        <f>IF(E1295="ZMZ01",I1295/(INDEX('Meerzorg gunning'!C:C,MATCH('Betaald tarief 2024'!A1295,'Meerzorg gunning'!A:A,0))),MAX(J1295:N1295))</f>
        <v>0</v>
      </c>
      <c r="P1295" s="20" t="str">
        <f t="shared" si="62"/>
        <v/>
      </c>
      <c r="Q1295" s="63">
        <f t="shared" si="63"/>
        <v>0</v>
      </c>
    </row>
    <row r="1296" spans="9:17" x14ac:dyDescent="0.25">
      <c r="I1296" s="66" t="e">
        <f t="shared" si="61"/>
        <v>#DIV/0!</v>
      </c>
      <c r="J1296" s="63">
        <f>_xlfn.IFNA(VLOOKUP(E1296,'Bijlage ZZP'!B:M,12,FALSE),0)</f>
        <v>0</v>
      </c>
      <c r="K1296" s="63">
        <f>_xlfn.IFNA(VLOOKUP(E1296,'Bijlage VPT'!B:M,12,FALSE),0)</f>
        <v>0</v>
      </c>
      <c r="L1296" s="63">
        <f>_xlfn.IFNA(VLOOKUP(E1296,'Bijlage MPT'!B:N,13,FALSE),0)</f>
        <v>0</v>
      </c>
      <c r="M1296" s="63">
        <f>_xlfn.IFNA(INDEX('Bijlage COT'!C:C,MATCH('Betaald tarief 2024'!E1296,'Bijlage COT'!A:A,0)),0)</f>
        <v>0</v>
      </c>
      <c r="N1296" s="63">
        <f>_xlfn.IFNA(VLOOKUP(E1296,'Bijlage NBF'!B:P,15,FALSE),0)</f>
        <v>0</v>
      </c>
      <c r="O1296" s="63">
        <f>IF(E1296="ZMZ01",I1296/(INDEX('Meerzorg gunning'!C:C,MATCH('Betaald tarief 2024'!A1296,'Meerzorg gunning'!A:A,0))),MAX(J1296:N1296))</f>
        <v>0</v>
      </c>
      <c r="P1296" s="20" t="str">
        <f t="shared" si="62"/>
        <v/>
      </c>
      <c r="Q1296" s="63">
        <f t="shared" si="63"/>
        <v>0</v>
      </c>
    </row>
    <row r="1297" spans="9:17" x14ac:dyDescent="0.25">
      <c r="I1297" s="66" t="e">
        <f t="shared" si="61"/>
        <v>#DIV/0!</v>
      </c>
      <c r="J1297" s="63">
        <f>_xlfn.IFNA(VLOOKUP(E1297,'Bijlage ZZP'!B:M,12,FALSE),0)</f>
        <v>0</v>
      </c>
      <c r="K1297" s="63">
        <f>_xlfn.IFNA(VLOOKUP(E1297,'Bijlage VPT'!B:M,12,FALSE),0)</f>
        <v>0</v>
      </c>
      <c r="L1297" s="63">
        <f>_xlfn.IFNA(VLOOKUP(E1297,'Bijlage MPT'!B:N,13,FALSE),0)</f>
        <v>0</v>
      </c>
      <c r="M1297" s="63">
        <f>_xlfn.IFNA(INDEX('Bijlage COT'!C:C,MATCH('Betaald tarief 2024'!E1297,'Bijlage COT'!A:A,0)),0)</f>
        <v>0</v>
      </c>
      <c r="N1297" s="63">
        <f>_xlfn.IFNA(VLOOKUP(E1297,'Bijlage NBF'!B:P,15,FALSE),0)</f>
        <v>0</v>
      </c>
      <c r="O1297" s="63">
        <f>IF(E1297="ZMZ01",I1297/(INDEX('Meerzorg gunning'!C:C,MATCH('Betaald tarief 2024'!A1297,'Meerzorg gunning'!A:A,0))),MAX(J1297:N1297))</f>
        <v>0</v>
      </c>
      <c r="P1297" s="20" t="str">
        <f t="shared" si="62"/>
        <v/>
      </c>
      <c r="Q1297" s="63">
        <f t="shared" si="63"/>
        <v>0</v>
      </c>
    </row>
    <row r="1298" spans="9:17" x14ac:dyDescent="0.25">
      <c r="I1298" s="66" t="e">
        <f t="shared" si="61"/>
        <v>#DIV/0!</v>
      </c>
      <c r="J1298" s="63">
        <f>_xlfn.IFNA(VLOOKUP(E1298,'Bijlage ZZP'!B:M,12,FALSE),0)</f>
        <v>0</v>
      </c>
      <c r="K1298" s="63">
        <f>_xlfn.IFNA(VLOOKUP(E1298,'Bijlage VPT'!B:M,12,FALSE),0)</f>
        <v>0</v>
      </c>
      <c r="L1298" s="63">
        <f>_xlfn.IFNA(VLOOKUP(E1298,'Bijlage MPT'!B:N,13,FALSE),0)</f>
        <v>0</v>
      </c>
      <c r="M1298" s="63">
        <f>_xlfn.IFNA(INDEX('Bijlage COT'!C:C,MATCH('Betaald tarief 2024'!E1298,'Bijlage COT'!A:A,0)),0)</f>
        <v>0</v>
      </c>
      <c r="N1298" s="63">
        <f>_xlfn.IFNA(VLOOKUP(E1298,'Bijlage NBF'!B:P,15,FALSE),0)</f>
        <v>0</v>
      </c>
      <c r="O1298" s="63">
        <f>IF(E1298="ZMZ01",I1298/(INDEX('Meerzorg gunning'!C:C,MATCH('Betaald tarief 2024'!A1298,'Meerzorg gunning'!A:A,0))),MAX(J1298:N1298))</f>
        <v>0</v>
      </c>
      <c r="P1298" s="20" t="str">
        <f t="shared" si="62"/>
        <v/>
      </c>
      <c r="Q1298" s="63">
        <f t="shared" si="63"/>
        <v>0</v>
      </c>
    </row>
    <row r="1299" spans="9:17" x14ac:dyDescent="0.25">
      <c r="I1299" s="66" t="e">
        <f t="shared" si="61"/>
        <v>#DIV/0!</v>
      </c>
      <c r="J1299" s="63">
        <f>_xlfn.IFNA(VLOOKUP(E1299,'Bijlage ZZP'!B:M,12,FALSE),0)</f>
        <v>0</v>
      </c>
      <c r="K1299" s="63">
        <f>_xlfn.IFNA(VLOOKUP(E1299,'Bijlage VPT'!B:M,12,FALSE),0)</f>
        <v>0</v>
      </c>
      <c r="L1299" s="63">
        <f>_xlfn.IFNA(VLOOKUP(E1299,'Bijlage MPT'!B:N,13,FALSE),0)</f>
        <v>0</v>
      </c>
      <c r="M1299" s="63">
        <f>_xlfn.IFNA(INDEX('Bijlage COT'!C:C,MATCH('Betaald tarief 2024'!E1299,'Bijlage COT'!A:A,0)),0)</f>
        <v>0</v>
      </c>
      <c r="N1299" s="63">
        <f>_xlfn.IFNA(VLOOKUP(E1299,'Bijlage NBF'!B:P,15,FALSE),0)</f>
        <v>0</v>
      </c>
      <c r="O1299" s="63">
        <f>IF(E1299="ZMZ01",I1299/(INDEX('Meerzorg gunning'!C:C,MATCH('Betaald tarief 2024'!A1299,'Meerzorg gunning'!A:A,0))),MAX(J1299:N1299))</f>
        <v>0</v>
      </c>
      <c r="P1299" s="20" t="str">
        <f t="shared" si="62"/>
        <v/>
      </c>
      <c r="Q1299" s="63">
        <f t="shared" si="63"/>
        <v>0</v>
      </c>
    </row>
    <row r="1300" spans="9:17" x14ac:dyDescent="0.25">
      <c r="I1300" s="66" t="e">
        <f t="shared" si="61"/>
        <v>#DIV/0!</v>
      </c>
      <c r="J1300" s="63">
        <f>_xlfn.IFNA(VLOOKUP(E1300,'Bijlage ZZP'!B:M,12,FALSE),0)</f>
        <v>0</v>
      </c>
      <c r="K1300" s="63">
        <f>_xlfn.IFNA(VLOOKUP(E1300,'Bijlage VPT'!B:M,12,FALSE),0)</f>
        <v>0</v>
      </c>
      <c r="L1300" s="63">
        <f>_xlfn.IFNA(VLOOKUP(E1300,'Bijlage MPT'!B:N,13,FALSE),0)</f>
        <v>0</v>
      </c>
      <c r="M1300" s="63">
        <f>_xlfn.IFNA(INDEX('Bijlage COT'!C:C,MATCH('Betaald tarief 2024'!E1300,'Bijlage COT'!A:A,0)),0)</f>
        <v>0</v>
      </c>
      <c r="N1300" s="63">
        <f>_xlfn.IFNA(VLOOKUP(E1300,'Bijlage NBF'!B:P,15,FALSE),0)</f>
        <v>0</v>
      </c>
      <c r="O1300" s="63">
        <f>IF(E1300="ZMZ01",I1300/(INDEX('Meerzorg gunning'!C:C,MATCH('Betaald tarief 2024'!A1300,'Meerzorg gunning'!A:A,0))),MAX(J1300:N1300))</f>
        <v>0</v>
      </c>
      <c r="P1300" s="20" t="str">
        <f t="shared" si="62"/>
        <v/>
      </c>
      <c r="Q1300" s="63">
        <f t="shared" si="63"/>
        <v>0</v>
      </c>
    </row>
    <row r="1301" spans="9:17" x14ac:dyDescent="0.25">
      <c r="I1301" s="66" t="e">
        <f t="shared" si="61"/>
        <v>#DIV/0!</v>
      </c>
      <c r="J1301" s="63">
        <f>_xlfn.IFNA(VLOOKUP(E1301,'Bijlage ZZP'!B:M,12,FALSE),0)</f>
        <v>0</v>
      </c>
      <c r="K1301" s="63">
        <f>_xlfn.IFNA(VLOOKUP(E1301,'Bijlage VPT'!B:M,12,FALSE),0)</f>
        <v>0</v>
      </c>
      <c r="L1301" s="63">
        <f>_xlfn.IFNA(VLOOKUP(E1301,'Bijlage MPT'!B:N,13,FALSE),0)</f>
        <v>0</v>
      </c>
      <c r="M1301" s="63">
        <f>_xlfn.IFNA(INDEX('Bijlage COT'!C:C,MATCH('Betaald tarief 2024'!E1301,'Bijlage COT'!A:A,0)),0)</f>
        <v>0</v>
      </c>
      <c r="N1301" s="63">
        <f>_xlfn.IFNA(VLOOKUP(E1301,'Bijlage NBF'!B:P,15,FALSE),0)</f>
        <v>0</v>
      </c>
      <c r="O1301" s="63">
        <f>IF(E1301="ZMZ01",I1301/(INDEX('Meerzorg gunning'!C:C,MATCH('Betaald tarief 2024'!A1301,'Meerzorg gunning'!A:A,0))),MAX(J1301:N1301))</f>
        <v>0</v>
      </c>
      <c r="P1301" s="20" t="str">
        <f t="shared" si="62"/>
        <v/>
      </c>
      <c r="Q1301" s="63">
        <f t="shared" si="63"/>
        <v>0</v>
      </c>
    </row>
    <row r="1302" spans="9:17" x14ac:dyDescent="0.25">
      <c r="I1302" s="66" t="e">
        <f t="shared" si="61"/>
        <v>#DIV/0!</v>
      </c>
      <c r="J1302" s="63">
        <f>_xlfn.IFNA(VLOOKUP(E1302,'Bijlage ZZP'!B:M,12,FALSE),0)</f>
        <v>0</v>
      </c>
      <c r="K1302" s="63">
        <f>_xlfn.IFNA(VLOOKUP(E1302,'Bijlage VPT'!B:M,12,FALSE),0)</f>
        <v>0</v>
      </c>
      <c r="L1302" s="63">
        <f>_xlfn.IFNA(VLOOKUP(E1302,'Bijlage MPT'!B:N,13,FALSE),0)</f>
        <v>0</v>
      </c>
      <c r="M1302" s="63">
        <f>_xlfn.IFNA(INDEX('Bijlage COT'!C:C,MATCH('Betaald tarief 2024'!E1302,'Bijlage COT'!A:A,0)),0)</f>
        <v>0</v>
      </c>
      <c r="N1302" s="63">
        <f>_xlfn.IFNA(VLOOKUP(E1302,'Bijlage NBF'!B:P,15,FALSE),0)</f>
        <v>0</v>
      </c>
      <c r="O1302" s="63">
        <f>IF(E1302="ZMZ01",I1302/(INDEX('Meerzorg gunning'!C:C,MATCH('Betaald tarief 2024'!A1302,'Meerzorg gunning'!A:A,0))),MAX(J1302:N1302))</f>
        <v>0</v>
      </c>
      <c r="P1302" s="20" t="str">
        <f t="shared" si="62"/>
        <v/>
      </c>
      <c r="Q1302" s="63">
        <f t="shared" si="63"/>
        <v>0</v>
      </c>
    </row>
    <row r="1303" spans="9:17" x14ac:dyDescent="0.25">
      <c r="I1303" s="66" t="e">
        <f t="shared" si="61"/>
        <v>#DIV/0!</v>
      </c>
      <c r="J1303" s="63">
        <f>_xlfn.IFNA(VLOOKUP(E1303,'Bijlage ZZP'!B:M,12,FALSE),0)</f>
        <v>0</v>
      </c>
      <c r="K1303" s="63">
        <f>_xlfn.IFNA(VLOOKUP(E1303,'Bijlage VPT'!B:M,12,FALSE),0)</f>
        <v>0</v>
      </c>
      <c r="L1303" s="63">
        <f>_xlfn.IFNA(VLOOKUP(E1303,'Bijlage MPT'!B:N,13,FALSE),0)</f>
        <v>0</v>
      </c>
      <c r="M1303" s="63">
        <f>_xlfn.IFNA(INDEX('Bijlage COT'!C:C,MATCH('Betaald tarief 2024'!E1303,'Bijlage COT'!A:A,0)),0)</f>
        <v>0</v>
      </c>
      <c r="N1303" s="63">
        <f>_xlfn.IFNA(VLOOKUP(E1303,'Bijlage NBF'!B:P,15,FALSE),0)</f>
        <v>0</v>
      </c>
      <c r="O1303" s="63">
        <f>IF(E1303="ZMZ01",I1303/(INDEX('Meerzorg gunning'!C:C,MATCH('Betaald tarief 2024'!A1303,'Meerzorg gunning'!A:A,0))),MAX(J1303:N1303))</f>
        <v>0</v>
      </c>
      <c r="P1303" s="20" t="str">
        <f t="shared" si="62"/>
        <v/>
      </c>
      <c r="Q1303" s="63">
        <f t="shared" si="63"/>
        <v>0</v>
      </c>
    </row>
    <row r="1304" spans="9:17" x14ac:dyDescent="0.25">
      <c r="I1304" s="66" t="e">
        <f t="shared" si="61"/>
        <v>#DIV/0!</v>
      </c>
      <c r="J1304" s="63">
        <f>_xlfn.IFNA(VLOOKUP(E1304,'Bijlage ZZP'!B:M,12,FALSE),0)</f>
        <v>0</v>
      </c>
      <c r="K1304" s="63">
        <f>_xlfn.IFNA(VLOOKUP(E1304,'Bijlage VPT'!B:M,12,FALSE),0)</f>
        <v>0</v>
      </c>
      <c r="L1304" s="63">
        <f>_xlfn.IFNA(VLOOKUP(E1304,'Bijlage MPT'!B:N,13,FALSE),0)</f>
        <v>0</v>
      </c>
      <c r="M1304" s="63">
        <f>_xlfn.IFNA(INDEX('Bijlage COT'!C:C,MATCH('Betaald tarief 2024'!E1304,'Bijlage COT'!A:A,0)),0)</f>
        <v>0</v>
      </c>
      <c r="N1304" s="63">
        <f>_xlfn.IFNA(VLOOKUP(E1304,'Bijlage NBF'!B:P,15,FALSE),0)</f>
        <v>0</v>
      </c>
      <c r="O1304" s="63">
        <f>IF(E1304="ZMZ01",I1304/(INDEX('Meerzorg gunning'!C:C,MATCH('Betaald tarief 2024'!A1304,'Meerzorg gunning'!A:A,0))),MAX(J1304:N1304))</f>
        <v>0</v>
      </c>
      <c r="P1304" s="20" t="str">
        <f t="shared" si="62"/>
        <v/>
      </c>
      <c r="Q1304" s="63">
        <f t="shared" si="63"/>
        <v>0</v>
      </c>
    </row>
    <row r="1305" spans="9:17" x14ac:dyDescent="0.25">
      <c r="I1305" s="66" t="e">
        <f t="shared" si="61"/>
        <v>#DIV/0!</v>
      </c>
      <c r="J1305" s="63">
        <f>_xlfn.IFNA(VLOOKUP(E1305,'Bijlage ZZP'!B:M,12,FALSE),0)</f>
        <v>0</v>
      </c>
      <c r="K1305" s="63">
        <f>_xlfn.IFNA(VLOOKUP(E1305,'Bijlage VPT'!B:M,12,FALSE),0)</f>
        <v>0</v>
      </c>
      <c r="L1305" s="63">
        <f>_xlfn.IFNA(VLOOKUP(E1305,'Bijlage MPT'!B:N,13,FALSE),0)</f>
        <v>0</v>
      </c>
      <c r="M1305" s="63">
        <f>_xlfn.IFNA(INDEX('Bijlage COT'!C:C,MATCH('Betaald tarief 2024'!E1305,'Bijlage COT'!A:A,0)),0)</f>
        <v>0</v>
      </c>
      <c r="N1305" s="63">
        <f>_xlfn.IFNA(VLOOKUP(E1305,'Bijlage NBF'!B:P,15,FALSE),0)</f>
        <v>0</v>
      </c>
      <c r="O1305" s="63">
        <f>IF(E1305="ZMZ01",I1305/(INDEX('Meerzorg gunning'!C:C,MATCH('Betaald tarief 2024'!A1305,'Meerzorg gunning'!A:A,0))),MAX(J1305:N1305))</f>
        <v>0</v>
      </c>
      <c r="P1305" s="20" t="str">
        <f t="shared" si="62"/>
        <v/>
      </c>
      <c r="Q1305" s="63">
        <f t="shared" si="63"/>
        <v>0</v>
      </c>
    </row>
    <row r="1306" spans="9:17" x14ac:dyDescent="0.25">
      <c r="I1306" s="66" t="e">
        <f t="shared" si="61"/>
        <v>#DIV/0!</v>
      </c>
      <c r="J1306" s="63">
        <f>_xlfn.IFNA(VLOOKUP(E1306,'Bijlage ZZP'!B:M,12,FALSE),0)</f>
        <v>0</v>
      </c>
      <c r="K1306" s="63">
        <f>_xlfn.IFNA(VLOOKUP(E1306,'Bijlage VPT'!B:M,12,FALSE),0)</f>
        <v>0</v>
      </c>
      <c r="L1306" s="63">
        <f>_xlfn.IFNA(VLOOKUP(E1306,'Bijlage MPT'!B:N,13,FALSE),0)</f>
        <v>0</v>
      </c>
      <c r="M1306" s="63">
        <f>_xlfn.IFNA(INDEX('Bijlage COT'!C:C,MATCH('Betaald tarief 2024'!E1306,'Bijlage COT'!A:A,0)),0)</f>
        <v>0</v>
      </c>
      <c r="N1306" s="63">
        <f>_xlfn.IFNA(VLOOKUP(E1306,'Bijlage NBF'!B:P,15,FALSE),0)</f>
        <v>0</v>
      </c>
      <c r="O1306" s="63">
        <f>IF(E1306="ZMZ01",I1306/(INDEX('Meerzorg gunning'!C:C,MATCH('Betaald tarief 2024'!A1306,'Meerzorg gunning'!A:A,0))),MAX(J1306:N1306))</f>
        <v>0</v>
      </c>
      <c r="P1306" s="20" t="str">
        <f t="shared" si="62"/>
        <v/>
      </c>
      <c r="Q1306" s="63">
        <f t="shared" si="63"/>
        <v>0</v>
      </c>
    </row>
    <row r="1307" spans="9:17" x14ac:dyDescent="0.25">
      <c r="I1307" s="66" t="e">
        <f t="shared" si="61"/>
        <v>#DIV/0!</v>
      </c>
      <c r="J1307" s="63">
        <f>_xlfn.IFNA(VLOOKUP(E1307,'Bijlage ZZP'!B:M,12,FALSE),0)</f>
        <v>0</v>
      </c>
      <c r="K1307" s="63">
        <f>_xlfn.IFNA(VLOOKUP(E1307,'Bijlage VPT'!B:M,12,FALSE),0)</f>
        <v>0</v>
      </c>
      <c r="L1307" s="63">
        <f>_xlfn.IFNA(VLOOKUP(E1307,'Bijlage MPT'!B:N,13,FALSE),0)</f>
        <v>0</v>
      </c>
      <c r="M1307" s="63">
        <f>_xlfn.IFNA(INDEX('Bijlage COT'!C:C,MATCH('Betaald tarief 2024'!E1307,'Bijlage COT'!A:A,0)),0)</f>
        <v>0</v>
      </c>
      <c r="N1307" s="63">
        <f>_xlfn.IFNA(VLOOKUP(E1307,'Bijlage NBF'!B:P,15,FALSE),0)</f>
        <v>0</v>
      </c>
      <c r="O1307" s="63">
        <f>IF(E1307="ZMZ01",I1307/(INDEX('Meerzorg gunning'!C:C,MATCH('Betaald tarief 2024'!A1307,'Meerzorg gunning'!A:A,0))),MAX(J1307:N1307))</f>
        <v>0</v>
      </c>
      <c r="P1307" s="20" t="str">
        <f t="shared" si="62"/>
        <v/>
      </c>
      <c r="Q1307" s="63">
        <f t="shared" si="63"/>
        <v>0</v>
      </c>
    </row>
    <row r="1308" spans="9:17" x14ac:dyDescent="0.25">
      <c r="I1308" s="66" t="e">
        <f t="shared" si="61"/>
        <v>#DIV/0!</v>
      </c>
      <c r="J1308" s="63">
        <f>_xlfn.IFNA(VLOOKUP(E1308,'Bijlage ZZP'!B:M,12,FALSE),0)</f>
        <v>0</v>
      </c>
      <c r="K1308" s="63">
        <f>_xlfn.IFNA(VLOOKUP(E1308,'Bijlage VPT'!B:M,12,FALSE),0)</f>
        <v>0</v>
      </c>
      <c r="L1308" s="63">
        <f>_xlfn.IFNA(VLOOKUP(E1308,'Bijlage MPT'!B:N,13,FALSE),0)</f>
        <v>0</v>
      </c>
      <c r="M1308" s="63">
        <f>_xlfn.IFNA(INDEX('Bijlage COT'!C:C,MATCH('Betaald tarief 2024'!E1308,'Bijlage COT'!A:A,0)),0)</f>
        <v>0</v>
      </c>
      <c r="N1308" s="63">
        <f>_xlfn.IFNA(VLOOKUP(E1308,'Bijlage NBF'!B:P,15,FALSE),0)</f>
        <v>0</v>
      </c>
      <c r="O1308" s="63">
        <f>IF(E1308="ZMZ01",I1308/(INDEX('Meerzorg gunning'!C:C,MATCH('Betaald tarief 2024'!A1308,'Meerzorg gunning'!A:A,0))),MAX(J1308:N1308))</f>
        <v>0</v>
      </c>
      <c r="P1308" s="20" t="str">
        <f t="shared" si="62"/>
        <v/>
      </c>
      <c r="Q1308" s="63">
        <f t="shared" si="63"/>
        <v>0</v>
      </c>
    </row>
    <row r="1309" spans="9:17" x14ac:dyDescent="0.25">
      <c r="I1309" s="66" t="e">
        <f t="shared" si="61"/>
        <v>#DIV/0!</v>
      </c>
      <c r="J1309" s="63">
        <f>_xlfn.IFNA(VLOOKUP(E1309,'Bijlage ZZP'!B:M,12,FALSE),0)</f>
        <v>0</v>
      </c>
      <c r="K1309" s="63">
        <f>_xlfn.IFNA(VLOOKUP(E1309,'Bijlage VPT'!B:M,12,FALSE),0)</f>
        <v>0</v>
      </c>
      <c r="L1309" s="63">
        <f>_xlfn.IFNA(VLOOKUP(E1309,'Bijlage MPT'!B:N,13,FALSE),0)</f>
        <v>0</v>
      </c>
      <c r="M1309" s="63">
        <f>_xlfn.IFNA(INDEX('Bijlage COT'!C:C,MATCH('Betaald tarief 2024'!E1309,'Bijlage COT'!A:A,0)),0)</f>
        <v>0</v>
      </c>
      <c r="N1309" s="63">
        <f>_xlfn.IFNA(VLOOKUP(E1309,'Bijlage NBF'!B:P,15,FALSE),0)</f>
        <v>0</v>
      </c>
      <c r="O1309" s="63">
        <f>IF(E1309="ZMZ01",I1309/(INDEX('Meerzorg gunning'!C:C,MATCH('Betaald tarief 2024'!A1309,'Meerzorg gunning'!A:A,0))),MAX(J1309:N1309))</f>
        <v>0</v>
      </c>
      <c r="P1309" s="20" t="str">
        <f t="shared" si="62"/>
        <v/>
      </c>
      <c r="Q1309" s="63">
        <f t="shared" si="63"/>
        <v>0</v>
      </c>
    </row>
    <row r="1310" spans="9:17" x14ac:dyDescent="0.25">
      <c r="I1310" s="66" t="e">
        <f t="shared" si="61"/>
        <v>#DIV/0!</v>
      </c>
      <c r="J1310" s="63">
        <f>_xlfn.IFNA(VLOOKUP(E1310,'Bijlage ZZP'!B:M,12,FALSE),0)</f>
        <v>0</v>
      </c>
      <c r="K1310" s="63">
        <f>_xlfn.IFNA(VLOOKUP(E1310,'Bijlage VPT'!B:M,12,FALSE),0)</f>
        <v>0</v>
      </c>
      <c r="L1310" s="63">
        <f>_xlfn.IFNA(VLOOKUP(E1310,'Bijlage MPT'!B:N,13,FALSE),0)</f>
        <v>0</v>
      </c>
      <c r="M1310" s="63">
        <f>_xlfn.IFNA(INDEX('Bijlage COT'!C:C,MATCH('Betaald tarief 2024'!E1310,'Bijlage COT'!A:A,0)),0)</f>
        <v>0</v>
      </c>
      <c r="N1310" s="63">
        <f>_xlfn.IFNA(VLOOKUP(E1310,'Bijlage NBF'!B:P,15,FALSE),0)</f>
        <v>0</v>
      </c>
      <c r="O1310" s="63">
        <f>IF(E1310="ZMZ01",I1310/(INDEX('Meerzorg gunning'!C:C,MATCH('Betaald tarief 2024'!A1310,'Meerzorg gunning'!A:A,0))),MAX(J1310:N1310))</f>
        <v>0</v>
      </c>
      <c r="P1310" s="20" t="str">
        <f t="shared" si="62"/>
        <v/>
      </c>
      <c r="Q1310" s="63">
        <f t="shared" si="63"/>
        <v>0</v>
      </c>
    </row>
    <row r="1311" spans="9:17" x14ac:dyDescent="0.25">
      <c r="I1311" s="66" t="e">
        <f t="shared" si="61"/>
        <v>#DIV/0!</v>
      </c>
      <c r="J1311" s="63">
        <f>_xlfn.IFNA(VLOOKUP(E1311,'Bijlage ZZP'!B:M,12,FALSE),0)</f>
        <v>0</v>
      </c>
      <c r="K1311" s="63">
        <f>_xlfn.IFNA(VLOOKUP(E1311,'Bijlage VPT'!B:M,12,FALSE),0)</f>
        <v>0</v>
      </c>
      <c r="L1311" s="63">
        <f>_xlfn.IFNA(VLOOKUP(E1311,'Bijlage MPT'!B:N,13,FALSE),0)</f>
        <v>0</v>
      </c>
      <c r="M1311" s="63">
        <f>_xlfn.IFNA(INDEX('Bijlage COT'!C:C,MATCH('Betaald tarief 2024'!E1311,'Bijlage COT'!A:A,0)),0)</f>
        <v>0</v>
      </c>
      <c r="N1311" s="63">
        <f>_xlfn.IFNA(VLOOKUP(E1311,'Bijlage NBF'!B:P,15,FALSE),0)</f>
        <v>0</v>
      </c>
      <c r="O1311" s="63">
        <f>IF(E1311="ZMZ01",I1311/(INDEX('Meerzorg gunning'!C:C,MATCH('Betaald tarief 2024'!A1311,'Meerzorg gunning'!A:A,0))),MAX(J1311:N1311))</f>
        <v>0</v>
      </c>
      <c r="P1311" s="20" t="str">
        <f t="shared" si="62"/>
        <v/>
      </c>
      <c r="Q1311" s="63">
        <f t="shared" si="63"/>
        <v>0</v>
      </c>
    </row>
    <row r="1312" spans="9:17" x14ac:dyDescent="0.25">
      <c r="I1312" s="66" t="e">
        <f t="shared" si="61"/>
        <v>#DIV/0!</v>
      </c>
      <c r="J1312" s="63">
        <f>_xlfn.IFNA(VLOOKUP(E1312,'Bijlage ZZP'!B:M,12,FALSE),0)</f>
        <v>0</v>
      </c>
      <c r="K1312" s="63">
        <f>_xlfn.IFNA(VLOOKUP(E1312,'Bijlage VPT'!B:M,12,FALSE),0)</f>
        <v>0</v>
      </c>
      <c r="L1312" s="63">
        <f>_xlfn.IFNA(VLOOKUP(E1312,'Bijlage MPT'!B:N,13,FALSE),0)</f>
        <v>0</v>
      </c>
      <c r="M1312" s="63">
        <f>_xlfn.IFNA(INDEX('Bijlage COT'!C:C,MATCH('Betaald tarief 2024'!E1312,'Bijlage COT'!A:A,0)),0)</f>
        <v>0</v>
      </c>
      <c r="N1312" s="63">
        <f>_xlfn.IFNA(VLOOKUP(E1312,'Bijlage NBF'!B:P,15,FALSE),0)</f>
        <v>0</v>
      </c>
      <c r="O1312" s="63">
        <f>IF(E1312="ZMZ01",I1312/(INDEX('Meerzorg gunning'!C:C,MATCH('Betaald tarief 2024'!A1312,'Meerzorg gunning'!A:A,0))),MAX(J1312:N1312))</f>
        <v>0</v>
      </c>
      <c r="P1312" s="20" t="str">
        <f t="shared" si="62"/>
        <v/>
      </c>
      <c r="Q1312" s="63">
        <f t="shared" si="63"/>
        <v>0</v>
      </c>
    </row>
    <row r="1313" spans="9:17" x14ac:dyDescent="0.25">
      <c r="I1313" s="66" t="e">
        <f t="shared" si="61"/>
        <v>#DIV/0!</v>
      </c>
      <c r="J1313" s="63">
        <f>_xlfn.IFNA(VLOOKUP(E1313,'Bijlage ZZP'!B:M,12,FALSE),0)</f>
        <v>0</v>
      </c>
      <c r="K1313" s="63">
        <f>_xlfn.IFNA(VLOOKUP(E1313,'Bijlage VPT'!B:M,12,FALSE),0)</f>
        <v>0</v>
      </c>
      <c r="L1313" s="63">
        <f>_xlfn.IFNA(VLOOKUP(E1313,'Bijlage MPT'!B:N,13,FALSE),0)</f>
        <v>0</v>
      </c>
      <c r="M1313" s="63">
        <f>_xlfn.IFNA(INDEX('Bijlage COT'!C:C,MATCH('Betaald tarief 2024'!E1313,'Bijlage COT'!A:A,0)),0)</f>
        <v>0</v>
      </c>
      <c r="N1313" s="63">
        <f>_xlfn.IFNA(VLOOKUP(E1313,'Bijlage NBF'!B:P,15,FALSE),0)</f>
        <v>0</v>
      </c>
      <c r="O1313" s="63">
        <f>IF(E1313="ZMZ01",I1313/(INDEX('Meerzorg gunning'!C:C,MATCH('Betaald tarief 2024'!A1313,'Meerzorg gunning'!A:A,0))),MAX(J1313:N1313))</f>
        <v>0</v>
      </c>
      <c r="P1313" s="20" t="str">
        <f t="shared" si="62"/>
        <v/>
      </c>
      <c r="Q1313" s="63">
        <f t="shared" si="63"/>
        <v>0</v>
      </c>
    </row>
    <row r="1314" spans="9:17" x14ac:dyDescent="0.25">
      <c r="I1314" s="66" t="e">
        <f t="shared" si="61"/>
        <v>#DIV/0!</v>
      </c>
      <c r="J1314" s="63">
        <f>_xlfn.IFNA(VLOOKUP(E1314,'Bijlage ZZP'!B:M,12,FALSE),0)</f>
        <v>0</v>
      </c>
      <c r="K1314" s="63">
        <f>_xlfn.IFNA(VLOOKUP(E1314,'Bijlage VPT'!B:M,12,FALSE),0)</f>
        <v>0</v>
      </c>
      <c r="L1314" s="63">
        <f>_xlfn.IFNA(VLOOKUP(E1314,'Bijlage MPT'!B:N,13,FALSE),0)</f>
        <v>0</v>
      </c>
      <c r="M1314" s="63">
        <f>_xlfn.IFNA(INDEX('Bijlage COT'!C:C,MATCH('Betaald tarief 2024'!E1314,'Bijlage COT'!A:A,0)),0)</f>
        <v>0</v>
      </c>
      <c r="N1314" s="63">
        <f>_xlfn.IFNA(VLOOKUP(E1314,'Bijlage NBF'!B:P,15,FALSE),0)</f>
        <v>0</v>
      </c>
      <c r="O1314" s="63">
        <f>IF(E1314="ZMZ01",I1314/(INDEX('Meerzorg gunning'!C:C,MATCH('Betaald tarief 2024'!A1314,'Meerzorg gunning'!A:A,0))),MAX(J1314:N1314))</f>
        <v>0</v>
      </c>
      <c r="P1314" s="20" t="str">
        <f t="shared" si="62"/>
        <v/>
      </c>
      <c r="Q1314" s="63">
        <f t="shared" si="63"/>
        <v>0</v>
      </c>
    </row>
    <row r="1315" spans="9:17" x14ac:dyDescent="0.25">
      <c r="I1315" s="66" t="e">
        <f t="shared" si="61"/>
        <v>#DIV/0!</v>
      </c>
      <c r="J1315" s="63">
        <f>_xlfn.IFNA(VLOOKUP(E1315,'Bijlage ZZP'!B:M,12,FALSE),0)</f>
        <v>0</v>
      </c>
      <c r="K1315" s="63">
        <f>_xlfn.IFNA(VLOOKUP(E1315,'Bijlage VPT'!B:M,12,FALSE),0)</f>
        <v>0</v>
      </c>
      <c r="L1315" s="63">
        <f>_xlfn.IFNA(VLOOKUP(E1315,'Bijlage MPT'!B:N,13,FALSE),0)</f>
        <v>0</v>
      </c>
      <c r="M1315" s="63">
        <f>_xlfn.IFNA(INDEX('Bijlage COT'!C:C,MATCH('Betaald tarief 2024'!E1315,'Bijlage COT'!A:A,0)),0)</f>
        <v>0</v>
      </c>
      <c r="N1315" s="63">
        <f>_xlfn.IFNA(VLOOKUP(E1315,'Bijlage NBF'!B:P,15,FALSE),0)</f>
        <v>0</v>
      </c>
      <c r="O1315" s="63">
        <f>IF(E1315="ZMZ01",I1315/(INDEX('Meerzorg gunning'!C:C,MATCH('Betaald tarief 2024'!A1315,'Meerzorg gunning'!A:A,0))),MAX(J1315:N1315))</f>
        <v>0</v>
      </c>
      <c r="P1315" s="20" t="str">
        <f t="shared" si="62"/>
        <v/>
      </c>
      <c r="Q1315" s="63">
        <f t="shared" si="63"/>
        <v>0</v>
      </c>
    </row>
    <row r="1316" spans="9:17" x14ac:dyDescent="0.25">
      <c r="I1316" s="66" t="e">
        <f t="shared" si="61"/>
        <v>#DIV/0!</v>
      </c>
      <c r="J1316" s="63">
        <f>_xlfn.IFNA(VLOOKUP(E1316,'Bijlage ZZP'!B:M,12,FALSE),0)</f>
        <v>0</v>
      </c>
      <c r="K1316" s="63">
        <f>_xlfn.IFNA(VLOOKUP(E1316,'Bijlage VPT'!B:M,12,FALSE),0)</f>
        <v>0</v>
      </c>
      <c r="L1316" s="63">
        <f>_xlfn.IFNA(VLOOKUP(E1316,'Bijlage MPT'!B:N,13,FALSE),0)</f>
        <v>0</v>
      </c>
      <c r="M1316" s="63">
        <f>_xlfn.IFNA(INDEX('Bijlage COT'!C:C,MATCH('Betaald tarief 2024'!E1316,'Bijlage COT'!A:A,0)),0)</f>
        <v>0</v>
      </c>
      <c r="N1316" s="63">
        <f>_xlfn.IFNA(VLOOKUP(E1316,'Bijlage NBF'!B:P,15,FALSE),0)</f>
        <v>0</v>
      </c>
      <c r="O1316" s="63">
        <f>IF(E1316="ZMZ01",I1316/(INDEX('Meerzorg gunning'!C:C,MATCH('Betaald tarief 2024'!A1316,'Meerzorg gunning'!A:A,0))),MAX(J1316:N1316))</f>
        <v>0</v>
      </c>
      <c r="P1316" s="20" t="str">
        <f t="shared" si="62"/>
        <v/>
      </c>
      <c r="Q1316" s="63">
        <f t="shared" si="63"/>
        <v>0</v>
      </c>
    </row>
    <row r="1317" spans="9:17" x14ac:dyDescent="0.25">
      <c r="I1317" s="66" t="e">
        <f t="shared" si="61"/>
        <v>#DIV/0!</v>
      </c>
      <c r="J1317" s="63">
        <f>_xlfn.IFNA(VLOOKUP(E1317,'Bijlage ZZP'!B:M,12,FALSE),0)</f>
        <v>0</v>
      </c>
      <c r="K1317" s="63">
        <f>_xlfn.IFNA(VLOOKUP(E1317,'Bijlage VPT'!B:M,12,FALSE),0)</f>
        <v>0</v>
      </c>
      <c r="L1317" s="63">
        <f>_xlfn.IFNA(VLOOKUP(E1317,'Bijlage MPT'!B:N,13,FALSE),0)</f>
        <v>0</v>
      </c>
      <c r="M1317" s="63">
        <f>_xlfn.IFNA(INDEX('Bijlage COT'!C:C,MATCH('Betaald tarief 2024'!E1317,'Bijlage COT'!A:A,0)),0)</f>
        <v>0</v>
      </c>
      <c r="N1317" s="63">
        <f>_xlfn.IFNA(VLOOKUP(E1317,'Bijlage NBF'!B:P,15,FALSE),0)</f>
        <v>0</v>
      </c>
      <c r="O1317" s="63">
        <f>IF(E1317="ZMZ01",I1317/(INDEX('Meerzorg gunning'!C:C,MATCH('Betaald tarief 2024'!A1317,'Meerzorg gunning'!A:A,0))),MAX(J1317:N1317))</f>
        <v>0</v>
      </c>
      <c r="P1317" s="20" t="str">
        <f t="shared" si="62"/>
        <v/>
      </c>
      <c r="Q1317" s="63">
        <f t="shared" si="63"/>
        <v>0</v>
      </c>
    </row>
    <row r="1318" spans="9:17" x14ac:dyDescent="0.25">
      <c r="I1318" s="66" t="e">
        <f t="shared" si="61"/>
        <v>#DIV/0!</v>
      </c>
      <c r="J1318" s="63">
        <f>_xlfn.IFNA(VLOOKUP(E1318,'Bijlage ZZP'!B:M,12,FALSE),0)</f>
        <v>0</v>
      </c>
      <c r="K1318" s="63">
        <f>_xlfn.IFNA(VLOOKUP(E1318,'Bijlage VPT'!B:M,12,FALSE),0)</f>
        <v>0</v>
      </c>
      <c r="L1318" s="63">
        <f>_xlfn.IFNA(VLOOKUP(E1318,'Bijlage MPT'!B:N,13,FALSE),0)</f>
        <v>0</v>
      </c>
      <c r="M1318" s="63">
        <f>_xlfn.IFNA(INDEX('Bijlage COT'!C:C,MATCH('Betaald tarief 2024'!E1318,'Bijlage COT'!A:A,0)),0)</f>
        <v>0</v>
      </c>
      <c r="N1318" s="63">
        <f>_xlfn.IFNA(VLOOKUP(E1318,'Bijlage NBF'!B:P,15,FALSE),0)</f>
        <v>0</v>
      </c>
      <c r="O1318" s="63">
        <f>IF(E1318="ZMZ01",I1318/(INDEX('Meerzorg gunning'!C:C,MATCH('Betaald tarief 2024'!A1318,'Meerzorg gunning'!A:A,0))),MAX(J1318:N1318))</f>
        <v>0</v>
      </c>
      <c r="P1318" s="20" t="str">
        <f t="shared" si="62"/>
        <v/>
      </c>
      <c r="Q1318" s="63">
        <f t="shared" si="63"/>
        <v>0</v>
      </c>
    </row>
    <row r="1319" spans="9:17" x14ac:dyDescent="0.25">
      <c r="I1319" s="66" t="e">
        <f t="shared" si="61"/>
        <v>#DIV/0!</v>
      </c>
      <c r="J1319" s="63">
        <f>_xlfn.IFNA(VLOOKUP(E1319,'Bijlage ZZP'!B:M,12,FALSE),0)</f>
        <v>0</v>
      </c>
      <c r="K1319" s="63">
        <f>_xlfn.IFNA(VLOOKUP(E1319,'Bijlage VPT'!B:M,12,FALSE),0)</f>
        <v>0</v>
      </c>
      <c r="L1319" s="63">
        <f>_xlfn.IFNA(VLOOKUP(E1319,'Bijlage MPT'!B:N,13,FALSE),0)</f>
        <v>0</v>
      </c>
      <c r="M1319" s="63">
        <f>_xlfn.IFNA(INDEX('Bijlage COT'!C:C,MATCH('Betaald tarief 2024'!E1319,'Bijlage COT'!A:A,0)),0)</f>
        <v>0</v>
      </c>
      <c r="N1319" s="63">
        <f>_xlfn.IFNA(VLOOKUP(E1319,'Bijlage NBF'!B:P,15,FALSE),0)</f>
        <v>0</v>
      </c>
      <c r="O1319" s="63">
        <f>IF(E1319="ZMZ01",I1319/(INDEX('Meerzorg gunning'!C:C,MATCH('Betaald tarief 2024'!A1319,'Meerzorg gunning'!A:A,0))),MAX(J1319:N1319))</f>
        <v>0</v>
      </c>
      <c r="P1319" s="20" t="str">
        <f t="shared" si="62"/>
        <v/>
      </c>
      <c r="Q1319" s="63">
        <f t="shared" si="63"/>
        <v>0</v>
      </c>
    </row>
    <row r="1320" spans="9:17" x14ac:dyDescent="0.25">
      <c r="I1320" s="66" t="e">
        <f t="shared" si="61"/>
        <v>#DIV/0!</v>
      </c>
      <c r="J1320" s="63">
        <f>_xlfn.IFNA(VLOOKUP(E1320,'Bijlage ZZP'!B:M,12,FALSE),0)</f>
        <v>0</v>
      </c>
      <c r="K1320" s="63">
        <f>_xlfn.IFNA(VLOOKUP(E1320,'Bijlage VPT'!B:M,12,FALSE),0)</f>
        <v>0</v>
      </c>
      <c r="L1320" s="63">
        <f>_xlfn.IFNA(VLOOKUP(E1320,'Bijlage MPT'!B:N,13,FALSE),0)</f>
        <v>0</v>
      </c>
      <c r="M1320" s="63">
        <f>_xlfn.IFNA(INDEX('Bijlage COT'!C:C,MATCH('Betaald tarief 2024'!E1320,'Bijlage COT'!A:A,0)),0)</f>
        <v>0</v>
      </c>
      <c r="N1320" s="63">
        <f>_xlfn.IFNA(VLOOKUP(E1320,'Bijlage NBF'!B:P,15,FALSE),0)</f>
        <v>0</v>
      </c>
      <c r="O1320" s="63">
        <f>IF(E1320="ZMZ01",I1320/(INDEX('Meerzorg gunning'!C:C,MATCH('Betaald tarief 2024'!A1320,'Meerzorg gunning'!A:A,0))),MAX(J1320:N1320))</f>
        <v>0</v>
      </c>
      <c r="P1320" s="20" t="str">
        <f t="shared" si="62"/>
        <v/>
      </c>
      <c r="Q1320" s="63">
        <f t="shared" si="63"/>
        <v>0</v>
      </c>
    </row>
    <row r="1321" spans="9:17" x14ac:dyDescent="0.25">
      <c r="I1321" s="66" t="e">
        <f t="shared" si="61"/>
        <v>#DIV/0!</v>
      </c>
      <c r="J1321" s="63">
        <f>_xlfn.IFNA(VLOOKUP(E1321,'Bijlage ZZP'!B:M,12,FALSE),0)</f>
        <v>0</v>
      </c>
      <c r="K1321" s="63">
        <f>_xlfn.IFNA(VLOOKUP(E1321,'Bijlage VPT'!B:M,12,FALSE),0)</f>
        <v>0</v>
      </c>
      <c r="L1321" s="63">
        <f>_xlfn.IFNA(VLOOKUP(E1321,'Bijlage MPT'!B:N,13,FALSE),0)</f>
        <v>0</v>
      </c>
      <c r="M1321" s="63">
        <f>_xlfn.IFNA(INDEX('Bijlage COT'!C:C,MATCH('Betaald tarief 2024'!E1321,'Bijlage COT'!A:A,0)),0)</f>
        <v>0</v>
      </c>
      <c r="N1321" s="63">
        <f>_xlfn.IFNA(VLOOKUP(E1321,'Bijlage NBF'!B:P,15,FALSE),0)</f>
        <v>0</v>
      </c>
      <c r="O1321" s="63">
        <f>IF(E1321="ZMZ01",I1321/(INDEX('Meerzorg gunning'!C:C,MATCH('Betaald tarief 2024'!A1321,'Meerzorg gunning'!A:A,0))),MAX(J1321:N1321))</f>
        <v>0</v>
      </c>
      <c r="P1321" s="20" t="str">
        <f t="shared" si="62"/>
        <v/>
      </c>
      <c r="Q1321" s="63">
        <f t="shared" si="63"/>
        <v>0</v>
      </c>
    </row>
    <row r="1322" spans="9:17" x14ac:dyDescent="0.25">
      <c r="I1322" s="66" t="e">
        <f t="shared" si="61"/>
        <v>#DIV/0!</v>
      </c>
      <c r="J1322" s="63">
        <f>_xlfn.IFNA(VLOOKUP(E1322,'Bijlage ZZP'!B:M,12,FALSE),0)</f>
        <v>0</v>
      </c>
      <c r="K1322" s="63">
        <f>_xlfn.IFNA(VLOOKUP(E1322,'Bijlage VPT'!B:M,12,FALSE),0)</f>
        <v>0</v>
      </c>
      <c r="L1322" s="63">
        <f>_xlfn.IFNA(VLOOKUP(E1322,'Bijlage MPT'!B:N,13,FALSE),0)</f>
        <v>0</v>
      </c>
      <c r="M1322" s="63">
        <f>_xlfn.IFNA(INDEX('Bijlage COT'!C:C,MATCH('Betaald tarief 2024'!E1322,'Bijlage COT'!A:A,0)),0)</f>
        <v>0</v>
      </c>
      <c r="N1322" s="63">
        <f>_xlfn.IFNA(VLOOKUP(E1322,'Bijlage NBF'!B:P,15,FALSE),0)</f>
        <v>0</v>
      </c>
      <c r="O1322" s="63">
        <f>IF(E1322="ZMZ01",I1322/(INDEX('Meerzorg gunning'!C:C,MATCH('Betaald tarief 2024'!A1322,'Meerzorg gunning'!A:A,0))),MAX(J1322:N1322))</f>
        <v>0</v>
      </c>
      <c r="P1322" s="20" t="str">
        <f t="shared" si="62"/>
        <v/>
      </c>
      <c r="Q1322" s="63">
        <f t="shared" si="63"/>
        <v>0</v>
      </c>
    </row>
    <row r="1323" spans="9:17" x14ac:dyDescent="0.25">
      <c r="I1323" s="66" t="e">
        <f t="shared" si="61"/>
        <v>#DIV/0!</v>
      </c>
      <c r="J1323" s="63">
        <f>_xlfn.IFNA(VLOOKUP(E1323,'Bijlage ZZP'!B:M,12,FALSE),0)</f>
        <v>0</v>
      </c>
      <c r="K1323" s="63">
        <f>_xlfn.IFNA(VLOOKUP(E1323,'Bijlage VPT'!B:M,12,FALSE),0)</f>
        <v>0</v>
      </c>
      <c r="L1323" s="63">
        <f>_xlfn.IFNA(VLOOKUP(E1323,'Bijlage MPT'!B:N,13,FALSE),0)</f>
        <v>0</v>
      </c>
      <c r="M1323" s="63">
        <f>_xlfn.IFNA(INDEX('Bijlage COT'!C:C,MATCH('Betaald tarief 2024'!E1323,'Bijlage COT'!A:A,0)),0)</f>
        <v>0</v>
      </c>
      <c r="N1323" s="63">
        <f>_xlfn.IFNA(VLOOKUP(E1323,'Bijlage NBF'!B:P,15,FALSE),0)</f>
        <v>0</v>
      </c>
      <c r="O1323" s="63">
        <f>IF(E1323="ZMZ01",I1323/(INDEX('Meerzorg gunning'!C:C,MATCH('Betaald tarief 2024'!A1323,'Meerzorg gunning'!A:A,0))),MAX(J1323:N1323))</f>
        <v>0</v>
      </c>
      <c r="P1323" s="20" t="str">
        <f t="shared" si="62"/>
        <v/>
      </c>
      <c r="Q1323" s="63">
        <f t="shared" si="63"/>
        <v>0</v>
      </c>
    </row>
    <row r="1324" spans="9:17" x14ac:dyDescent="0.25">
      <c r="I1324" s="66" t="e">
        <f t="shared" si="61"/>
        <v>#DIV/0!</v>
      </c>
      <c r="J1324" s="63">
        <f>_xlfn.IFNA(VLOOKUP(E1324,'Bijlage ZZP'!B:M,12,FALSE),0)</f>
        <v>0</v>
      </c>
      <c r="K1324" s="63">
        <f>_xlfn.IFNA(VLOOKUP(E1324,'Bijlage VPT'!B:M,12,FALSE),0)</f>
        <v>0</v>
      </c>
      <c r="L1324" s="63">
        <f>_xlfn.IFNA(VLOOKUP(E1324,'Bijlage MPT'!B:N,13,FALSE),0)</f>
        <v>0</v>
      </c>
      <c r="M1324" s="63">
        <f>_xlfn.IFNA(INDEX('Bijlage COT'!C:C,MATCH('Betaald tarief 2024'!E1324,'Bijlage COT'!A:A,0)),0)</f>
        <v>0</v>
      </c>
      <c r="N1324" s="63">
        <f>_xlfn.IFNA(VLOOKUP(E1324,'Bijlage NBF'!B:P,15,FALSE),0)</f>
        <v>0</v>
      </c>
      <c r="O1324" s="63">
        <f>IF(E1324="ZMZ01",I1324/(INDEX('Meerzorg gunning'!C:C,MATCH('Betaald tarief 2024'!A1324,'Meerzorg gunning'!A:A,0))),MAX(J1324:N1324))</f>
        <v>0</v>
      </c>
      <c r="P1324" s="20" t="str">
        <f t="shared" si="62"/>
        <v/>
      </c>
      <c r="Q1324" s="63">
        <f t="shared" si="63"/>
        <v>0</v>
      </c>
    </row>
    <row r="1325" spans="9:17" x14ac:dyDescent="0.25">
      <c r="I1325" s="66" t="e">
        <f t="shared" si="61"/>
        <v>#DIV/0!</v>
      </c>
      <c r="J1325" s="63">
        <f>_xlfn.IFNA(VLOOKUP(E1325,'Bijlage ZZP'!B:M,12,FALSE),0)</f>
        <v>0</v>
      </c>
      <c r="K1325" s="63">
        <f>_xlfn.IFNA(VLOOKUP(E1325,'Bijlage VPT'!B:M,12,FALSE),0)</f>
        <v>0</v>
      </c>
      <c r="L1325" s="63">
        <f>_xlfn.IFNA(VLOOKUP(E1325,'Bijlage MPT'!B:N,13,FALSE),0)</f>
        <v>0</v>
      </c>
      <c r="M1325" s="63">
        <f>_xlfn.IFNA(INDEX('Bijlage COT'!C:C,MATCH('Betaald tarief 2024'!E1325,'Bijlage COT'!A:A,0)),0)</f>
        <v>0</v>
      </c>
      <c r="N1325" s="63">
        <f>_xlfn.IFNA(VLOOKUP(E1325,'Bijlage NBF'!B:P,15,FALSE),0)</f>
        <v>0</v>
      </c>
      <c r="O1325" s="63">
        <f>IF(E1325="ZMZ01",I1325/(INDEX('Meerzorg gunning'!C:C,MATCH('Betaald tarief 2024'!A1325,'Meerzorg gunning'!A:A,0))),MAX(J1325:N1325))</f>
        <v>0</v>
      </c>
      <c r="P1325" s="20" t="str">
        <f t="shared" si="62"/>
        <v/>
      </c>
      <c r="Q1325" s="63">
        <f t="shared" si="63"/>
        <v>0</v>
      </c>
    </row>
    <row r="1326" spans="9:17" x14ac:dyDescent="0.25">
      <c r="I1326" s="66" t="e">
        <f t="shared" si="61"/>
        <v>#DIV/0!</v>
      </c>
      <c r="J1326" s="63">
        <f>_xlfn.IFNA(VLOOKUP(E1326,'Bijlage ZZP'!B:M,12,FALSE),0)</f>
        <v>0</v>
      </c>
      <c r="K1326" s="63">
        <f>_xlfn.IFNA(VLOOKUP(E1326,'Bijlage VPT'!B:M,12,FALSE),0)</f>
        <v>0</v>
      </c>
      <c r="L1326" s="63">
        <f>_xlfn.IFNA(VLOOKUP(E1326,'Bijlage MPT'!B:N,13,FALSE),0)</f>
        <v>0</v>
      </c>
      <c r="M1326" s="63">
        <f>_xlfn.IFNA(INDEX('Bijlage COT'!C:C,MATCH('Betaald tarief 2024'!E1326,'Bijlage COT'!A:A,0)),0)</f>
        <v>0</v>
      </c>
      <c r="N1326" s="63">
        <f>_xlfn.IFNA(VLOOKUP(E1326,'Bijlage NBF'!B:P,15,FALSE),0)</f>
        <v>0</v>
      </c>
      <c r="O1326" s="63">
        <f>IF(E1326="ZMZ01",I1326/(INDEX('Meerzorg gunning'!C:C,MATCH('Betaald tarief 2024'!A1326,'Meerzorg gunning'!A:A,0))),MAX(J1326:N1326))</f>
        <v>0</v>
      </c>
      <c r="P1326" s="20" t="str">
        <f t="shared" si="62"/>
        <v/>
      </c>
      <c r="Q1326" s="63">
        <f t="shared" si="63"/>
        <v>0</v>
      </c>
    </row>
    <row r="1327" spans="9:17" x14ac:dyDescent="0.25">
      <c r="I1327" s="66" t="e">
        <f t="shared" si="61"/>
        <v>#DIV/0!</v>
      </c>
      <c r="J1327" s="63">
        <f>_xlfn.IFNA(VLOOKUP(E1327,'Bijlage ZZP'!B:M,12,FALSE),0)</f>
        <v>0</v>
      </c>
      <c r="K1327" s="63">
        <f>_xlfn.IFNA(VLOOKUP(E1327,'Bijlage VPT'!B:M,12,FALSE),0)</f>
        <v>0</v>
      </c>
      <c r="L1327" s="63">
        <f>_xlfn.IFNA(VLOOKUP(E1327,'Bijlage MPT'!B:N,13,FALSE),0)</f>
        <v>0</v>
      </c>
      <c r="M1327" s="63">
        <f>_xlfn.IFNA(INDEX('Bijlage COT'!C:C,MATCH('Betaald tarief 2024'!E1327,'Bijlage COT'!A:A,0)),0)</f>
        <v>0</v>
      </c>
      <c r="N1327" s="63">
        <f>_xlfn.IFNA(VLOOKUP(E1327,'Bijlage NBF'!B:P,15,FALSE),0)</f>
        <v>0</v>
      </c>
      <c r="O1327" s="63">
        <f>IF(E1327="ZMZ01",I1327/(INDEX('Meerzorg gunning'!C:C,MATCH('Betaald tarief 2024'!A1327,'Meerzorg gunning'!A:A,0))),MAX(J1327:N1327))</f>
        <v>0</v>
      </c>
      <c r="P1327" s="20" t="str">
        <f t="shared" si="62"/>
        <v/>
      </c>
      <c r="Q1327" s="63">
        <f t="shared" si="63"/>
        <v>0</v>
      </c>
    </row>
    <row r="1328" spans="9:17" x14ac:dyDescent="0.25">
      <c r="I1328" s="66" t="e">
        <f t="shared" si="61"/>
        <v>#DIV/0!</v>
      </c>
      <c r="J1328" s="63">
        <f>_xlfn.IFNA(VLOOKUP(E1328,'Bijlage ZZP'!B:M,12,FALSE),0)</f>
        <v>0</v>
      </c>
      <c r="K1328" s="63">
        <f>_xlfn.IFNA(VLOOKUP(E1328,'Bijlage VPT'!B:M,12,FALSE),0)</f>
        <v>0</v>
      </c>
      <c r="L1328" s="63">
        <f>_xlfn.IFNA(VLOOKUP(E1328,'Bijlage MPT'!B:N,13,FALSE),0)</f>
        <v>0</v>
      </c>
      <c r="M1328" s="63">
        <f>_xlfn.IFNA(INDEX('Bijlage COT'!C:C,MATCH('Betaald tarief 2024'!E1328,'Bijlage COT'!A:A,0)),0)</f>
        <v>0</v>
      </c>
      <c r="N1328" s="63">
        <f>_xlfn.IFNA(VLOOKUP(E1328,'Bijlage NBF'!B:P,15,FALSE),0)</f>
        <v>0</v>
      </c>
      <c r="O1328" s="63">
        <f>IF(E1328="ZMZ01",I1328/(INDEX('Meerzorg gunning'!C:C,MATCH('Betaald tarief 2024'!A1328,'Meerzorg gunning'!A:A,0))),MAX(J1328:N1328))</f>
        <v>0</v>
      </c>
      <c r="P1328" s="20" t="str">
        <f t="shared" si="62"/>
        <v/>
      </c>
      <c r="Q1328" s="63">
        <f t="shared" si="63"/>
        <v>0</v>
      </c>
    </row>
    <row r="1329" spans="9:17" x14ac:dyDescent="0.25">
      <c r="I1329" s="66" t="e">
        <f t="shared" si="61"/>
        <v>#DIV/0!</v>
      </c>
      <c r="J1329" s="63">
        <f>_xlfn.IFNA(VLOOKUP(E1329,'Bijlage ZZP'!B:M,12,FALSE),0)</f>
        <v>0</v>
      </c>
      <c r="K1329" s="63">
        <f>_xlfn.IFNA(VLOOKUP(E1329,'Bijlage VPT'!B:M,12,FALSE),0)</f>
        <v>0</v>
      </c>
      <c r="L1329" s="63">
        <f>_xlfn.IFNA(VLOOKUP(E1329,'Bijlage MPT'!B:N,13,FALSE),0)</f>
        <v>0</v>
      </c>
      <c r="M1329" s="63">
        <f>_xlfn.IFNA(INDEX('Bijlage COT'!C:C,MATCH('Betaald tarief 2024'!E1329,'Bijlage COT'!A:A,0)),0)</f>
        <v>0</v>
      </c>
      <c r="N1329" s="63">
        <f>_xlfn.IFNA(VLOOKUP(E1329,'Bijlage NBF'!B:P,15,FALSE),0)</f>
        <v>0</v>
      </c>
      <c r="O1329" s="63">
        <f>IF(E1329="ZMZ01",I1329/(INDEX('Meerzorg gunning'!C:C,MATCH('Betaald tarief 2024'!A1329,'Meerzorg gunning'!A:A,0))),MAX(J1329:N1329))</f>
        <v>0</v>
      </c>
      <c r="P1329" s="20" t="str">
        <f t="shared" si="62"/>
        <v/>
      </c>
      <c r="Q1329" s="63">
        <f t="shared" si="63"/>
        <v>0</v>
      </c>
    </row>
    <row r="1330" spans="9:17" x14ac:dyDescent="0.25">
      <c r="I1330" s="66" t="e">
        <f t="shared" si="61"/>
        <v>#DIV/0!</v>
      </c>
      <c r="J1330" s="63">
        <f>_xlfn.IFNA(VLOOKUP(E1330,'Bijlage ZZP'!B:M,12,FALSE),0)</f>
        <v>0</v>
      </c>
      <c r="K1330" s="63">
        <f>_xlfn.IFNA(VLOOKUP(E1330,'Bijlage VPT'!B:M,12,FALSE),0)</f>
        <v>0</v>
      </c>
      <c r="L1330" s="63">
        <f>_xlfn.IFNA(VLOOKUP(E1330,'Bijlage MPT'!B:N,13,FALSE),0)</f>
        <v>0</v>
      </c>
      <c r="M1330" s="63">
        <f>_xlfn.IFNA(INDEX('Bijlage COT'!C:C,MATCH('Betaald tarief 2024'!E1330,'Bijlage COT'!A:A,0)),0)</f>
        <v>0</v>
      </c>
      <c r="N1330" s="63">
        <f>_xlfn.IFNA(VLOOKUP(E1330,'Bijlage NBF'!B:P,15,FALSE),0)</f>
        <v>0</v>
      </c>
      <c r="O1330" s="63">
        <f>IF(E1330="ZMZ01",I1330/(INDEX('Meerzorg gunning'!C:C,MATCH('Betaald tarief 2024'!A1330,'Meerzorg gunning'!A:A,0))),MAX(J1330:N1330))</f>
        <v>0</v>
      </c>
      <c r="P1330" s="20" t="str">
        <f t="shared" si="62"/>
        <v/>
      </c>
      <c r="Q1330" s="63">
        <f t="shared" si="63"/>
        <v>0</v>
      </c>
    </row>
    <row r="1331" spans="9:17" x14ac:dyDescent="0.25">
      <c r="I1331" s="66" t="e">
        <f t="shared" si="61"/>
        <v>#DIV/0!</v>
      </c>
      <c r="J1331" s="63">
        <f>_xlfn.IFNA(VLOOKUP(E1331,'Bijlage ZZP'!B:M,12,FALSE),0)</f>
        <v>0</v>
      </c>
      <c r="K1331" s="63">
        <f>_xlfn.IFNA(VLOOKUP(E1331,'Bijlage VPT'!B:M,12,FALSE),0)</f>
        <v>0</v>
      </c>
      <c r="L1331" s="63">
        <f>_xlfn.IFNA(VLOOKUP(E1331,'Bijlage MPT'!B:N,13,FALSE),0)</f>
        <v>0</v>
      </c>
      <c r="M1331" s="63">
        <f>_xlfn.IFNA(INDEX('Bijlage COT'!C:C,MATCH('Betaald tarief 2024'!E1331,'Bijlage COT'!A:A,0)),0)</f>
        <v>0</v>
      </c>
      <c r="N1331" s="63">
        <f>_xlfn.IFNA(VLOOKUP(E1331,'Bijlage NBF'!B:P,15,FALSE),0)</f>
        <v>0</v>
      </c>
      <c r="O1331" s="63">
        <f>IF(E1331="ZMZ01",I1331/(INDEX('Meerzorg gunning'!C:C,MATCH('Betaald tarief 2024'!A1331,'Meerzorg gunning'!A:A,0))),MAX(J1331:N1331))</f>
        <v>0</v>
      </c>
      <c r="P1331" s="20" t="str">
        <f t="shared" si="62"/>
        <v/>
      </c>
      <c r="Q1331" s="63">
        <f t="shared" si="63"/>
        <v>0</v>
      </c>
    </row>
    <row r="1332" spans="9:17" x14ac:dyDescent="0.25">
      <c r="I1332" s="66" t="e">
        <f t="shared" si="61"/>
        <v>#DIV/0!</v>
      </c>
      <c r="J1332" s="63">
        <f>_xlfn.IFNA(VLOOKUP(E1332,'Bijlage ZZP'!B:M,12,FALSE),0)</f>
        <v>0</v>
      </c>
      <c r="K1332" s="63">
        <f>_xlfn.IFNA(VLOOKUP(E1332,'Bijlage VPT'!B:M,12,FALSE),0)</f>
        <v>0</v>
      </c>
      <c r="L1332" s="63">
        <f>_xlfn.IFNA(VLOOKUP(E1332,'Bijlage MPT'!B:N,13,FALSE),0)</f>
        <v>0</v>
      </c>
      <c r="M1332" s="63">
        <f>_xlfn.IFNA(INDEX('Bijlage COT'!C:C,MATCH('Betaald tarief 2024'!E1332,'Bijlage COT'!A:A,0)),0)</f>
        <v>0</v>
      </c>
      <c r="N1332" s="63">
        <f>_xlfn.IFNA(VLOOKUP(E1332,'Bijlage NBF'!B:P,15,FALSE),0)</f>
        <v>0</v>
      </c>
      <c r="O1332" s="63">
        <f>IF(E1332="ZMZ01",I1332/(INDEX('Meerzorg gunning'!C:C,MATCH('Betaald tarief 2024'!A1332,'Meerzorg gunning'!A:A,0))),MAX(J1332:N1332))</f>
        <v>0</v>
      </c>
      <c r="P1332" s="20" t="str">
        <f t="shared" si="62"/>
        <v/>
      </c>
      <c r="Q1332" s="63">
        <f t="shared" si="63"/>
        <v>0</v>
      </c>
    </row>
    <row r="1333" spans="9:17" x14ac:dyDescent="0.25">
      <c r="I1333" s="66" t="e">
        <f t="shared" si="61"/>
        <v>#DIV/0!</v>
      </c>
      <c r="J1333" s="63">
        <f>_xlfn.IFNA(VLOOKUP(E1333,'Bijlage ZZP'!B:M,12,FALSE),0)</f>
        <v>0</v>
      </c>
      <c r="K1333" s="63">
        <f>_xlfn.IFNA(VLOOKUP(E1333,'Bijlage VPT'!B:M,12,FALSE),0)</f>
        <v>0</v>
      </c>
      <c r="L1333" s="63">
        <f>_xlfn.IFNA(VLOOKUP(E1333,'Bijlage MPT'!B:N,13,FALSE),0)</f>
        <v>0</v>
      </c>
      <c r="M1333" s="63">
        <f>_xlfn.IFNA(INDEX('Bijlage COT'!C:C,MATCH('Betaald tarief 2024'!E1333,'Bijlage COT'!A:A,0)),0)</f>
        <v>0</v>
      </c>
      <c r="N1333" s="63">
        <f>_xlfn.IFNA(VLOOKUP(E1333,'Bijlage NBF'!B:P,15,FALSE),0)</f>
        <v>0</v>
      </c>
      <c r="O1333" s="63">
        <f>IF(E1333="ZMZ01",I1333/(INDEX('Meerzorg gunning'!C:C,MATCH('Betaald tarief 2024'!A1333,'Meerzorg gunning'!A:A,0))),MAX(J1333:N1333))</f>
        <v>0</v>
      </c>
      <c r="P1333" s="20" t="str">
        <f t="shared" si="62"/>
        <v/>
      </c>
      <c r="Q1333" s="63">
        <f t="shared" si="63"/>
        <v>0</v>
      </c>
    </row>
    <row r="1334" spans="9:17" x14ac:dyDescent="0.25">
      <c r="I1334" s="66" t="e">
        <f t="shared" si="61"/>
        <v>#DIV/0!</v>
      </c>
      <c r="J1334" s="63">
        <f>_xlfn.IFNA(VLOOKUP(E1334,'Bijlage ZZP'!B:M,12,FALSE),0)</f>
        <v>0</v>
      </c>
      <c r="K1334" s="63">
        <f>_xlfn.IFNA(VLOOKUP(E1334,'Bijlage VPT'!B:M,12,FALSE),0)</f>
        <v>0</v>
      </c>
      <c r="L1334" s="63">
        <f>_xlfn.IFNA(VLOOKUP(E1334,'Bijlage MPT'!B:N,13,FALSE),0)</f>
        <v>0</v>
      </c>
      <c r="M1334" s="63">
        <f>_xlfn.IFNA(INDEX('Bijlage COT'!C:C,MATCH('Betaald tarief 2024'!E1334,'Bijlage COT'!A:A,0)),0)</f>
        <v>0</v>
      </c>
      <c r="N1334" s="63">
        <f>_xlfn.IFNA(VLOOKUP(E1334,'Bijlage NBF'!B:P,15,FALSE),0)</f>
        <v>0</v>
      </c>
      <c r="O1334" s="63">
        <f>IF(E1334="ZMZ01",I1334/(INDEX('Meerzorg gunning'!C:C,MATCH('Betaald tarief 2024'!A1334,'Meerzorg gunning'!A:A,0))),MAX(J1334:N1334))</f>
        <v>0</v>
      </c>
      <c r="P1334" s="20" t="str">
        <f t="shared" si="62"/>
        <v/>
      </c>
      <c r="Q1334" s="63">
        <f t="shared" si="63"/>
        <v>0</v>
      </c>
    </row>
    <row r="1335" spans="9:17" x14ac:dyDescent="0.25">
      <c r="I1335" s="66" t="e">
        <f t="shared" si="61"/>
        <v>#DIV/0!</v>
      </c>
      <c r="J1335" s="63">
        <f>_xlfn.IFNA(VLOOKUP(E1335,'Bijlage ZZP'!B:M,12,FALSE),0)</f>
        <v>0</v>
      </c>
      <c r="K1335" s="63">
        <f>_xlfn.IFNA(VLOOKUP(E1335,'Bijlage VPT'!B:M,12,FALSE),0)</f>
        <v>0</v>
      </c>
      <c r="L1335" s="63">
        <f>_xlfn.IFNA(VLOOKUP(E1335,'Bijlage MPT'!B:N,13,FALSE),0)</f>
        <v>0</v>
      </c>
      <c r="M1335" s="63">
        <f>_xlfn.IFNA(INDEX('Bijlage COT'!C:C,MATCH('Betaald tarief 2024'!E1335,'Bijlage COT'!A:A,0)),0)</f>
        <v>0</v>
      </c>
      <c r="N1335" s="63">
        <f>_xlfn.IFNA(VLOOKUP(E1335,'Bijlage NBF'!B:P,15,FALSE),0)</f>
        <v>0</v>
      </c>
      <c r="O1335" s="63">
        <f>IF(E1335="ZMZ01",I1335/(INDEX('Meerzorg gunning'!C:C,MATCH('Betaald tarief 2024'!A1335,'Meerzorg gunning'!A:A,0))),MAX(J1335:N1335))</f>
        <v>0</v>
      </c>
      <c r="P1335" s="20" t="str">
        <f t="shared" si="62"/>
        <v/>
      </c>
      <c r="Q1335" s="63">
        <f t="shared" si="63"/>
        <v>0</v>
      </c>
    </row>
    <row r="1336" spans="9:17" x14ac:dyDescent="0.25">
      <c r="I1336" s="66" t="e">
        <f t="shared" si="61"/>
        <v>#DIV/0!</v>
      </c>
      <c r="J1336" s="63">
        <f>_xlfn.IFNA(VLOOKUP(E1336,'Bijlage ZZP'!B:M,12,FALSE),0)</f>
        <v>0</v>
      </c>
      <c r="K1336" s="63">
        <f>_xlfn.IFNA(VLOOKUP(E1336,'Bijlage VPT'!B:M,12,FALSE),0)</f>
        <v>0</v>
      </c>
      <c r="L1336" s="63">
        <f>_xlfn.IFNA(VLOOKUP(E1336,'Bijlage MPT'!B:N,13,FALSE),0)</f>
        <v>0</v>
      </c>
      <c r="M1336" s="63">
        <f>_xlfn.IFNA(INDEX('Bijlage COT'!C:C,MATCH('Betaald tarief 2024'!E1336,'Bijlage COT'!A:A,0)),0)</f>
        <v>0</v>
      </c>
      <c r="N1336" s="63">
        <f>_xlfn.IFNA(VLOOKUP(E1336,'Bijlage NBF'!B:P,15,FALSE),0)</f>
        <v>0</v>
      </c>
      <c r="O1336" s="63">
        <f>IF(E1336="ZMZ01",I1336/(INDEX('Meerzorg gunning'!C:C,MATCH('Betaald tarief 2024'!A1336,'Meerzorg gunning'!A:A,0))),MAX(J1336:N1336))</f>
        <v>0</v>
      </c>
      <c r="P1336" s="20" t="str">
        <f t="shared" si="62"/>
        <v/>
      </c>
      <c r="Q1336" s="63">
        <f t="shared" si="63"/>
        <v>0</v>
      </c>
    </row>
    <row r="1337" spans="9:17" x14ac:dyDescent="0.25">
      <c r="I1337" s="66" t="e">
        <f t="shared" si="61"/>
        <v>#DIV/0!</v>
      </c>
      <c r="J1337" s="63">
        <f>_xlfn.IFNA(VLOOKUP(E1337,'Bijlage ZZP'!B:M,12,FALSE),0)</f>
        <v>0</v>
      </c>
      <c r="K1337" s="63">
        <f>_xlfn.IFNA(VLOOKUP(E1337,'Bijlage VPT'!B:M,12,FALSE),0)</f>
        <v>0</v>
      </c>
      <c r="L1337" s="63">
        <f>_xlfn.IFNA(VLOOKUP(E1337,'Bijlage MPT'!B:N,13,FALSE),0)</f>
        <v>0</v>
      </c>
      <c r="M1337" s="63">
        <f>_xlfn.IFNA(INDEX('Bijlage COT'!C:C,MATCH('Betaald tarief 2024'!E1337,'Bijlage COT'!A:A,0)),0)</f>
        <v>0</v>
      </c>
      <c r="N1337" s="63">
        <f>_xlfn.IFNA(VLOOKUP(E1337,'Bijlage NBF'!B:P,15,FALSE),0)</f>
        <v>0</v>
      </c>
      <c r="O1337" s="63">
        <f>IF(E1337="ZMZ01",I1337/(INDEX('Meerzorg gunning'!C:C,MATCH('Betaald tarief 2024'!A1337,'Meerzorg gunning'!A:A,0))),MAX(J1337:N1337))</f>
        <v>0</v>
      </c>
      <c r="P1337" s="20" t="str">
        <f t="shared" si="62"/>
        <v/>
      </c>
      <c r="Q1337" s="63">
        <f t="shared" si="63"/>
        <v>0</v>
      </c>
    </row>
    <row r="1338" spans="9:17" x14ac:dyDescent="0.25">
      <c r="I1338" s="66" t="e">
        <f t="shared" si="61"/>
        <v>#DIV/0!</v>
      </c>
      <c r="J1338" s="63">
        <f>_xlfn.IFNA(VLOOKUP(E1338,'Bijlage ZZP'!B:M,12,FALSE),0)</f>
        <v>0</v>
      </c>
      <c r="K1338" s="63">
        <f>_xlfn.IFNA(VLOOKUP(E1338,'Bijlage VPT'!B:M,12,FALSE),0)</f>
        <v>0</v>
      </c>
      <c r="L1338" s="63">
        <f>_xlfn.IFNA(VLOOKUP(E1338,'Bijlage MPT'!B:N,13,FALSE),0)</f>
        <v>0</v>
      </c>
      <c r="M1338" s="63">
        <f>_xlfn.IFNA(INDEX('Bijlage COT'!C:C,MATCH('Betaald tarief 2024'!E1338,'Bijlage COT'!A:A,0)),0)</f>
        <v>0</v>
      </c>
      <c r="N1338" s="63">
        <f>_xlfn.IFNA(VLOOKUP(E1338,'Bijlage NBF'!B:P,15,FALSE),0)</f>
        <v>0</v>
      </c>
      <c r="O1338" s="63">
        <f>IF(E1338="ZMZ01",I1338/(INDEX('Meerzorg gunning'!C:C,MATCH('Betaald tarief 2024'!A1338,'Meerzorg gunning'!A:A,0))),MAX(J1338:N1338))</f>
        <v>0</v>
      </c>
      <c r="P1338" s="20" t="str">
        <f t="shared" si="62"/>
        <v/>
      </c>
      <c r="Q1338" s="63">
        <f t="shared" si="63"/>
        <v>0</v>
      </c>
    </row>
    <row r="1339" spans="9:17" x14ac:dyDescent="0.25">
      <c r="I1339" s="66" t="e">
        <f t="shared" si="61"/>
        <v>#DIV/0!</v>
      </c>
      <c r="J1339" s="63">
        <f>_xlfn.IFNA(VLOOKUP(E1339,'Bijlage ZZP'!B:M,12,FALSE),0)</f>
        <v>0</v>
      </c>
      <c r="K1339" s="63">
        <f>_xlfn.IFNA(VLOOKUP(E1339,'Bijlage VPT'!B:M,12,FALSE),0)</f>
        <v>0</v>
      </c>
      <c r="L1339" s="63">
        <f>_xlfn.IFNA(VLOOKUP(E1339,'Bijlage MPT'!B:N,13,FALSE),0)</f>
        <v>0</v>
      </c>
      <c r="M1339" s="63">
        <f>_xlfn.IFNA(INDEX('Bijlage COT'!C:C,MATCH('Betaald tarief 2024'!E1339,'Bijlage COT'!A:A,0)),0)</f>
        <v>0</v>
      </c>
      <c r="N1339" s="63">
        <f>_xlfn.IFNA(VLOOKUP(E1339,'Bijlage NBF'!B:P,15,FALSE),0)</f>
        <v>0</v>
      </c>
      <c r="O1339" s="63">
        <f>IF(E1339="ZMZ01",I1339/(INDEX('Meerzorg gunning'!C:C,MATCH('Betaald tarief 2024'!A1339,'Meerzorg gunning'!A:A,0))),MAX(J1339:N1339))</f>
        <v>0</v>
      </c>
      <c r="P1339" s="20" t="str">
        <f t="shared" si="62"/>
        <v/>
      </c>
      <c r="Q1339" s="63">
        <f t="shared" si="63"/>
        <v>0</v>
      </c>
    </row>
    <row r="1340" spans="9:17" x14ac:dyDescent="0.25">
      <c r="I1340" s="66" t="e">
        <f t="shared" si="61"/>
        <v>#DIV/0!</v>
      </c>
      <c r="J1340" s="63">
        <f>_xlfn.IFNA(VLOOKUP(E1340,'Bijlage ZZP'!B:M,12,FALSE),0)</f>
        <v>0</v>
      </c>
      <c r="K1340" s="63">
        <f>_xlfn.IFNA(VLOOKUP(E1340,'Bijlage VPT'!B:M,12,FALSE),0)</f>
        <v>0</v>
      </c>
      <c r="L1340" s="63">
        <f>_xlfn.IFNA(VLOOKUP(E1340,'Bijlage MPT'!B:N,13,FALSE),0)</f>
        <v>0</v>
      </c>
      <c r="M1340" s="63">
        <f>_xlfn.IFNA(INDEX('Bijlage COT'!C:C,MATCH('Betaald tarief 2024'!E1340,'Bijlage COT'!A:A,0)),0)</f>
        <v>0</v>
      </c>
      <c r="N1340" s="63">
        <f>_xlfn.IFNA(VLOOKUP(E1340,'Bijlage NBF'!B:P,15,FALSE),0)</f>
        <v>0</v>
      </c>
      <c r="O1340" s="63">
        <f>IF(E1340="ZMZ01",I1340/(INDEX('Meerzorg gunning'!C:C,MATCH('Betaald tarief 2024'!A1340,'Meerzorg gunning'!A:A,0))),MAX(J1340:N1340))</f>
        <v>0</v>
      </c>
      <c r="P1340" s="20" t="str">
        <f t="shared" si="62"/>
        <v/>
      </c>
      <c r="Q1340" s="63">
        <f t="shared" si="63"/>
        <v>0</v>
      </c>
    </row>
    <row r="1341" spans="9:17" x14ac:dyDescent="0.25">
      <c r="I1341" s="66" t="e">
        <f t="shared" si="61"/>
        <v>#DIV/0!</v>
      </c>
      <c r="J1341" s="63">
        <f>_xlfn.IFNA(VLOOKUP(E1341,'Bijlage ZZP'!B:M,12,FALSE),0)</f>
        <v>0</v>
      </c>
      <c r="K1341" s="63">
        <f>_xlfn.IFNA(VLOOKUP(E1341,'Bijlage VPT'!B:M,12,FALSE),0)</f>
        <v>0</v>
      </c>
      <c r="L1341" s="63">
        <f>_xlfn.IFNA(VLOOKUP(E1341,'Bijlage MPT'!B:N,13,FALSE),0)</f>
        <v>0</v>
      </c>
      <c r="M1341" s="63">
        <f>_xlfn.IFNA(INDEX('Bijlage COT'!C:C,MATCH('Betaald tarief 2024'!E1341,'Bijlage COT'!A:A,0)),0)</f>
        <v>0</v>
      </c>
      <c r="N1341" s="63">
        <f>_xlfn.IFNA(VLOOKUP(E1341,'Bijlage NBF'!B:P,15,FALSE),0)</f>
        <v>0</v>
      </c>
      <c r="O1341" s="63">
        <f>IF(E1341="ZMZ01",I1341/(INDEX('Meerzorg gunning'!C:C,MATCH('Betaald tarief 2024'!A1341,'Meerzorg gunning'!A:A,0))),MAX(J1341:N1341))</f>
        <v>0</v>
      </c>
      <c r="P1341" s="20" t="str">
        <f t="shared" si="62"/>
        <v/>
      </c>
      <c r="Q1341" s="63">
        <f t="shared" si="63"/>
        <v>0</v>
      </c>
    </row>
    <row r="1342" spans="9:17" x14ac:dyDescent="0.25">
      <c r="I1342" s="66" t="e">
        <f t="shared" si="61"/>
        <v>#DIV/0!</v>
      </c>
      <c r="J1342" s="63">
        <f>_xlfn.IFNA(VLOOKUP(E1342,'Bijlage ZZP'!B:M,12,FALSE),0)</f>
        <v>0</v>
      </c>
      <c r="K1342" s="63">
        <f>_xlfn.IFNA(VLOOKUP(E1342,'Bijlage VPT'!B:M,12,FALSE),0)</f>
        <v>0</v>
      </c>
      <c r="L1342" s="63">
        <f>_xlfn.IFNA(VLOOKUP(E1342,'Bijlage MPT'!B:N,13,FALSE),0)</f>
        <v>0</v>
      </c>
      <c r="M1342" s="63">
        <f>_xlfn.IFNA(INDEX('Bijlage COT'!C:C,MATCH('Betaald tarief 2024'!E1342,'Bijlage COT'!A:A,0)),0)</f>
        <v>0</v>
      </c>
      <c r="N1342" s="63">
        <f>_xlfn.IFNA(VLOOKUP(E1342,'Bijlage NBF'!B:P,15,FALSE),0)</f>
        <v>0</v>
      </c>
      <c r="O1342" s="63">
        <f>IF(E1342="ZMZ01",I1342/(INDEX('Meerzorg gunning'!C:C,MATCH('Betaald tarief 2024'!A1342,'Meerzorg gunning'!A:A,0))),MAX(J1342:N1342))</f>
        <v>0</v>
      </c>
      <c r="P1342" s="20" t="str">
        <f t="shared" si="62"/>
        <v/>
      </c>
      <c r="Q1342" s="63">
        <f t="shared" si="63"/>
        <v>0</v>
      </c>
    </row>
    <row r="1343" spans="9:17" x14ac:dyDescent="0.25">
      <c r="I1343" s="66" t="e">
        <f t="shared" si="61"/>
        <v>#DIV/0!</v>
      </c>
      <c r="J1343" s="63">
        <f>_xlfn.IFNA(VLOOKUP(E1343,'Bijlage ZZP'!B:M,12,FALSE),0)</f>
        <v>0</v>
      </c>
      <c r="K1343" s="63">
        <f>_xlfn.IFNA(VLOOKUP(E1343,'Bijlage VPT'!B:M,12,FALSE),0)</f>
        <v>0</v>
      </c>
      <c r="L1343" s="63">
        <f>_xlfn.IFNA(VLOOKUP(E1343,'Bijlage MPT'!B:N,13,FALSE),0)</f>
        <v>0</v>
      </c>
      <c r="M1343" s="63">
        <f>_xlfn.IFNA(INDEX('Bijlage COT'!C:C,MATCH('Betaald tarief 2024'!E1343,'Bijlage COT'!A:A,0)),0)</f>
        <v>0</v>
      </c>
      <c r="N1343" s="63">
        <f>_xlfn.IFNA(VLOOKUP(E1343,'Bijlage NBF'!B:P,15,FALSE),0)</f>
        <v>0</v>
      </c>
      <c r="O1343" s="63">
        <f>IF(E1343="ZMZ01",I1343/(INDEX('Meerzorg gunning'!C:C,MATCH('Betaald tarief 2024'!A1343,'Meerzorg gunning'!A:A,0))),MAX(J1343:N1343))</f>
        <v>0</v>
      </c>
      <c r="P1343" s="20" t="str">
        <f t="shared" si="62"/>
        <v/>
      </c>
      <c r="Q1343" s="63">
        <f t="shared" si="63"/>
        <v>0</v>
      </c>
    </row>
    <row r="1344" spans="9:17" x14ac:dyDescent="0.25">
      <c r="I1344" s="66" t="e">
        <f t="shared" si="61"/>
        <v>#DIV/0!</v>
      </c>
      <c r="J1344" s="63">
        <f>_xlfn.IFNA(VLOOKUP(E1344,'Bijlage ZZP'!B:M,12,FALSE),0)</f>
        <v>0</v>
      </c>
      <c r="K1344" s="63">
        <f>_xlfn.IFNA(VLOOKUP(E1344,'Bijlage VPT'!B:M,12,FALSE),0)</f>
        <v>0</v>
      </c>
      <c r="L1344" s="63">
        <f>_xlfn.IFNA(VLOOKUP(E1344,'Bijlage MPT'!B:N,13,FALSE),0)</f>
        <v>0</v>
      </c>
      <c r="M1344" s="63">
        <f>_xlfn.IFNA(INDEX('Bijlage COT'!C:C,MATCH('Betaald tarief 2024'!E1344,'Bijlage COT'!A:A,0)),0)</f>
        <v>0</v>
      </c>
      <c r="N1344" s="63">
        <f>_xlfn.IFNA(VLOOKUP(E1344,'Bijlage NBF'!B:P,15,FALSE),0)</f>
        <v>0</v>
      </c>
      <c r="O1344" s="63">
        <f>IF(E1344="ZMZ01",I1344/(INDEX('Meerzorg gunning'!C:C,MATCH('Betaald tarief 2024'!A1344,'Meerzorg gunning'!A:A,0))),MAX(J1344:N1344))</f>
        <v>0</v>
      </c>
      <c r="P1344" s="20" t="str">
        <f t="shared" si="62"/>
        <v/>
      </c>
      <c r="Q1344" s="63">
        <f t="shared" si="63"/>
        <v>0</v>
      </c>
    </row>
    <row r="1345" spans="9:17" x14ac:dyDescent="0.25">
      <c r="I1345" s="66" t="e">
        <f t="shared" si="61"/>
        <v>#DIV/0!</v>
      </c>
      <c r="J1345" s="63">
        <f>_xlfn.IFNA(VLOOKUP(E1345,'Bijlage ZZP'!B:M,12,FALSE),0)</f>
        <v>0</v>
      </c>
      <c r="K1345" s="63">
        <f>_xlfn.IFNA(VLOOKUP(E1345,'Bijlage VPT'!B:M,12,FALSE),0)</f>
        <v>0</v>
      </c>
      <c r="L1345" s="63">
        <f>_xlfn.IFNA(VLOOKUP(E1345,'Bijlage MPT'!B:N,13,FALSE),0)</f>
        <v>0</v>
      </c>
      <c r="M1345" s="63">
        <f>_xlfn.IFNA(INDEX('Bijlage COT'!C:C,MATCH('Betaald tarief 2024'!E1345,'Bijlage COT'!A:A,0)),0)</f>
        <v>0</v>
      </c>
      <c r="N1345" s="63">
        <f>_xlfn.IFNA(VLOOKUP(E1345,'Bijlage NBF'!B:P,15,FALSE),0)</f>
        <v>0</v>
      </c>
      <c r="O1345" s="63">
        <f>IF(E1345="ZMZ01",I1345/(INDEX('Meerzorg gunning'!C:C,MATCH('Betaald tarief 2024'!A1345,'Meerzorg gunning'!A:A,0))),MAX(J1345:N1345))</f>
        <v>0</v>
      </c>
      <c r="P1345" s="20" t="str">
        <f t="shared" si="62"/>
        <v/>
      </c>
      <c r="Q1345" s="63">
        <f t="shared" si="63"/>
        <v>0</v>
      </c>
    </row>
    <row r="1346" spans="9:17" x14ac:dyDescent="0.25">
      <c r="I1346" s="66" t="e">
        <f t="shared" ref="I1346:I1409" si="64">G1346/H1346</f>
        <v>#DIV/0!</v>
      </c>
      <c r="J1346" s="63">
        <f>_xlfn.IFNA(VLOOKUP(E1346,'Bijlage ZZP'!B:M,12,FALSE),0)</f>
        <v>0</v>
      </c>
      <c r="K1346" s="63">
        <f>_xlfn.IFNA(VLOOKUP(E1346,'Bijlage VPT'!B:M,12,FALSE),0)</f>
        <v>0</v>
      </c>
      <c r="L1346" s="63">
        <f>_xlfn.IFNA(VLOOKUP(E1346,'Bijlage MPT'!B:N,13,FALSE),0)</f>
        <v>0</v>
      </c>
      <c r="M1346" s="63">
        <f>_xlfn.IFNA(INDEX('Bijlage COT'!C:C,MATCH('Betaald tarief 2024'!E1346,'Bijlage COT'!A:A,0)),0)</f>
        <v>0</v>
      </c>
      <c r="N1346" s="63">
        <f>_xlfn.IFNA(VLOOKUP(E1346,'Bijlage NBF'!B:P,15,FALSE),0)</f>
        <v>0</v>
      </c>
      <c r="O1346" s="63">
        <f>IF(E1346="ZMZ01",I1346/(INDEX('Meerzorg gunning'!C:C,MATCH('Betaald tarief 2024'!A1346,'Meerzorg gunning'!A:A,0))),MAX(J1346:N1346))</f>
        <v>0</v>
      </c>
      <c r="P1346" s="20" t="str">
        <f t="shared" ref="P1346:P1409" si="65">IFERROR((I1346/O1346),"")</f>
        <v/>
      </c>
      <c r="Q1346" s="63">
        <f t="shared" si="63"/>
        <v>0</v>
      </c>
    </row>
    <row r="1347" spans="9:17" x14ac:dyDescent="0.25">
      <c r="I1347" s="66" t="e">
        <f t="shared" si="64"/>
        <v>#DIV/0!</v>
      </c>
      <c r="J1347" s="63">
        <f>_xlfn.IFNA(VLOOKUP(E1347,'Bijlage ZZP'!B:M,12,FALSE),0)</f>
        <v>0</v>
      </c>
      <c r="K1347" s="63">
        <f>_xlfn.IFNA(VLOOKUP(E1347,'Bijlage VPT'!B:M,12,FALSE),0)</f>
        <v>0</v>
      </c>
      <c r="L1347" s="63">
        <f>_xlfn.IFNA(VLOOKUP(E1347,'Bijlage MPT'!B:N,13,FALSE),0)</f>
        <v>0</v>
      </c>
      <c r="M1347" s="63">
        <f>_xlfn.IFNA(INDEX('Bijlage COT'!C:C,MATCH('Betaald tarief 2024'!E1347,'Bijlage COT'!A:A,0)),0)</f>
        <v>0</v>
      </c>
      <c r="N1347" s="63">
        <f>_xlfn.IFNA(VLOOKUP(E1347,'Bijlage NBF'!B:P,15,FALSE),0)</f>
        <v>0</v>
      </c>
      <c r="O1347" s="63">
        <f>IF(E1347="ZMZ01",I1347/(INDEX('Meerzorg gunning'!C:C,MATCH('Betaald tarief 2024'!A1347,'Meerzorg gunning'!A:A,0))),MAX(J1347:N1347))</f>
        <v>0</v>
      </c>
      <c r="P1347" s="20" t="str">
        <f t="shared" si="65"/>
        <v/>
      </c>
      <c r="Q1347" s="63">
        <f t="shared" ref="Q1347:Q1410" si="66">O1347*H1347</f>
        <v>0</v>
      </c>
    </row>
    <row r="1348" spans="9:17" x14ac:dyDescent="0.25">
      <c r="I1348" s="66" t="e">
        <f t="shared" si="64"/>
        <v>#DIV/0!</v>
      </c>
      <c r="J1348" s="63">
        <f>_xlfn.IFNA(VLOOKUP(E1348,'Bijlage ZZP'!B:M,12,FALSE),0)</f>
        <v>0</v>
      </c>
      <c r="K1348" s="63">
        <f>_xlfn.IFNA(VLOOKUP(E1348,'Bijlage VPT'!B:M,12,FALSE),0)</f>
        <v>0</v>
      </c>
      <c r="L1348" s="63">
        <f>_xlfn.IFNA(VLOOKUP(E1348,'Bijlage MPT'!B:N,13,FALSE),0)</f>
        <v>0</v>
      </c>
      <c r="M1348" s="63">
        <f>_xlfn.IFNA(INDEX('Bijlage COT'!C:C,MATCH('Betaald tarief 2024'!E1348,'Bijlage COT'!A:A,0)),0)</f>
        <v>0</v>
      </c>
      <c r="N1348" s="63">
        <f>_xlfn.IFNA(VLOOKUP(E1348,'Bijlage NBF'!B:P,15,FALSE),0)</f>
        <v>0</v>
      </c>
      <c r="O1348" s="63">
        <f>IF(E1348="ZMZ01",I1348/(INDEX('Meerzorg gunning'!C:C,MATCH('Betaald tarief 2024'!A1348,'Meerzorg gunning'!A:A,0))),MAX(J1348:N1348))</f>
        <v>0</v>
      </c>
      <c r="P1348" s="20" t="str">
        <f t="shared" si="65"/>
        <v/>
      </c>
      <c r="Q1348" s="63">
        <f t="shared" si="66"/>
        <v>0</v>
      </c>
    </row>
    <row r="1349" spans="9:17" x14ac:dyDescent="0.25">
      <c r="I1349" s="66" t="e">
        <f t="shared" si="64"/>
        <v>#DIV/0!</v>
      </c>
      <c r="J1349" s="63">
        <f>_xlfn.IFNA(VLOOKUP(E1349,'Bijlage ZZP'!B:M,12,FALSE),0)</f>
        <v>0</v>
      </c>
      <c r="K1349" s="63">
        <f>_xlfn.IFNA(VLOOKUP(E1349,'Bijlage VPT'!B:M,12,FALSE),0)</f>
        <v>0</v>
      </c>
      <c r="L1349" s="63">
        <f>_xlfn.IFNA(VLOOKUP(E1349,'Bijlage MPT'!B:N,13,FALSE),0)</f>
        <v>0</v>
      </c>
      <c r="M1349" s="63">
        <f>_xlfn.IFNA(INDEX('Bijlage COT'!C:C,MATCH('Betaald tarief 2024'!E1349,'Bijlage COT'!A:A,0)),0)</f>
        <v>0</v>
      </c>
      <c r="N1349" s="63">
        <f>_xlfn.IFNA(VLOOKUP(E1349,'Bijlage NBF'!B:P,15,FALSE),0)</f>
        <v>0</v>
      </c>
      <c r="O1349" s="63">
        <f>IF(E1349="ZMZ01",I1349/(INDEX('Meerzorg gunning'!C:C,MATCH('Betaald tarief 2024'!A1349,'Meerzorg gunning'!A:A,0))),MAX(J1349:N1349))</f>
        <v>0</v>
      </c>
      <c r="P1349" s="20" t="str">
        <f t="shared" si="65"/>
        <v/>
      </c>
      <c r="Q1349" s="63">
        <f t="shared" si="66"/>
        <v>0</v>
      </c>
    </row>
    <row r="1350" spans="9:17" x14ac:dyDescent="0.25">
      <c r="I1350" s="66" t="e">
        <f t="shared" si="64"/>
        <v>#DIV/0!</v>
      </c>
      <c r="J1350" s="63">
        <f>_xlfn.IFNA(VLOOKUP(E1350,'Bijlage ZZP'!B:M,12,FALSE),0)</f>
        <v>0</v>
      </c>
      <c r="K1350" s="63">
        <f>_xlfn.IFNA(VLOOKUP(E1350,'Bijlage VPT'!B:M,12,FALSE),0)</f>
        <v>0</v>
      </c>
      <c r="L1350" s="63">
        <f>_xlfn.IFNA(VLOOKUP(E1350,'Bijlage MPT'!B:N,13,FALSE),0)</f>
        <v>0</v>
      </c>
      <c r="M1350" s="63">
        <f>_xlfn.IFNA(INDEX('Bijlage COT'!C:C,MATCH('Betaald tarief 2024'!E1350,'Bijlage COT'!A:A,0)),0)</f>
        <v>0</v>
      </c>
      <c r="N1350" s="63">
        <f>_xlfn.IFNA(VLOOKUP(E1350,'Bijlage NBF'!B:P,15,FALSE),0)</f>
        <v>0</v>
      </c>
      <c r="O1350" s="63">
        <f>IF(E1350="ZMZ01",I1350/(INDEX('Meerzorg gunning'!C:C,MATCH('Betaald tarief 2024'!A1350,'Meerzorg gunning'!A:A,0))),MAX(J1350:N1350))</f>
        <v>0</v>
      </c>
      <c r="P1350" s="20" t="str">
        <f t="shared" si="65"/>
        <v/>
      </c>
      <c r="Q1350" s="63">
        <f t="shared" si="66"/>
        <v>0</v>
      </c>
    </row>
    <row r="1351" spans="9:17" x14ac:dyDescent="0.25">
      <c r="I1351" s="66" t="e">
        <f t="shared" si="64"/>
        <v>#DIV/0!</v>
      </c>
      <c r="J1351" s="63">
        <f>_xlfn.IFNA(VLOOKUP(E1351,'Bijlage ZZP'!B:M,12,FALSE),0)</f>
        <v>0</v>
      </c>
      <c r="K1351" s="63">
        <f>_xlfn.IFNA(VLOOKUP(E1351,'Bijlage VPT'!B:M,12,FALSE),0)</f>
        <v>0</v>
      </c>
      <c r="L1351" s="63">
        <f>_xlfn.IFNA(VLOOKUP(E1351,'Bijlage MPT'!B:N,13,FALSE),0)</f>
        <v>0</v>
      </c>
      <c r="M1351" s="63">
        <f>_xlfn.IFNA(INDEX('Bijlage COT'!C:C,MATCH('Betaald tarief 2024'!E1351,'Bijlage COT'!A:A,0)),0)</f>
        <v>0</v>
      </c>
      <c r="N1351" s="63">
        <f>_xlfn.IFNA(VLOOKUP(E1351,'Bijlage NBF'!B:P,15,FALSE),0)</f>
        <v>0</v>
      </c>
      <c r="O1351" s="63">
        <f>IF(E1351="ZMZ01",I1351/(INDEX('Meerzorg gunning'!C:C,MATCH('Betaald tarief 2024'!A1351,'Meerzorg gunning'!A:A,0))),MAX(J1351:N1351))</f>
        <v>0</v>
      </c>
      <c r="P1351" s="20" t="str">
        <f t="shared" si="65"/>
        <v/>
      </c>
      <c r="Q1351" s="63">
        <f t="shared" si="66"/>
        <v>0</v>
      </c>
    </row>
    <row r="1352" spans="9:17" x14ac:dyDescent="0.25">
      <c r="I1352" s="66" t="e">
        <f t="shared" si="64"/>
        <v>#DIV/0!</v>
      </c>
      <c r="J1352" s="63">
        <f>_xlfn.IFNA(VLOOKUP(E1352,'Bijlage ZZP'!B:M,12,FALSE),0)</f>
        <v>0</v>
      </c>
      <c r="K1352" s="63">
        <f>_xlfn.IFNA(VLOOKUP(E1352,'Bijlage VPT'!B:M,12,FALSE),0)</f>
        <v>0</v>
      </c>
      <c r="L1352" s="63">
        <f>_xlfn.IFNA(VLOOKUP(E1352,'Bijlage MPT'!B:N,13,FALSE),0)</f>
        <v>0</v>
      </c>
      <c r="M1352" s="63">
        <f>_xlfn.IFNA(INDEX('Bijlage COT'!C:C,MATCH('Betaald tarief 2024'!E1352,'Bijlage COT'!A:A,0)),0)</f>
        <v>0</v>
      </c>
      <c r="N1352" s="63">
        <f>_xlfn.IFNA(VLOOKUP(E1352,'Bijlage NBF'!B:P,15,FALSE),0)</f>
        <v>0</v>
      </c>
      <c r="O1352" s="63">
        <f>IF(E1352="ZMZ01",I1352/(INDEX('Meerzorg gunning'!C:C,MATCH('Betaald tarief 2024'!A1352,'Meerzorg gunning'!A:A,0))),MAX(J1352:N1352))</f>
        <v>0</v>
      </c>
      <c r="P1352" s="20" t="str">
        <f t="shared" si="65"/>
        <v/>
      </c>
      <c r="Q1352" s="63">
        <f t="shared" si="66"/>
        <v>0</v>
      </c>
    </row>
    <row r="1353" spans="9:17" x14ac:dyDescent="0.25">
      <c r="I1353" s="66" t="e">
        <f t="shared" si="64"/>
        <v>#DIV/0!</v>
      </c>
      <c r="J1353" s="63">
        <f>_xlfn.IFNA(VLOOKUP(E1353,'Bijlage ZZP'!B:M,12,FALSE),0)</f>
        <v>0</v>
      </c>
      <c r="K1353" s="63">
        <f>_xlfn.IFNA(VLOOKUP(E1353,'Bijlage VPT'!B:M,12,FALSE),0)</f>
        <v>0</v>
      </c>
      <c r="L1353" s="63">
        <f>_xlfn.IFNA(VLOOKUP(E1353,'Bijlage MPT'!B:N,13,FALSE),0)</f>
        <v>0</v>
      </c>
      <c r="M1353" s="63">
        <f>_xlfn.IFNA(INDEX('Bijlage COT'!C:C,MATCH('Betaald tarief 2024'!E1353,'Bijlage COT'!A:A,0)),0)</f>
        <v>0</v>
      </c>
      <c r="N1353" s="63">
        <f>_xlfn.IFNA(VLOOKUP(E1353,'Bijlage NBF'!B:P,15,FALSE),0)</f>
        <v>0</v>
      </c>
      <c r="O1353" s="63">
        <f>IF(E1353="ZMZ01",I1353/(INDEX('Meerzorg gunning'!C:C,MATCH('Betaald tarief 2024'!A1353,'Meerzorg gunning'!A:A,0))),MAX(J1353:N1353))</f>
        <v>0</v>
      </c>
      <c r="P1353" s="20" t="str">
        <f t="shared" si="65"/>
        <v/>
      </c>
      <c r="Q1353" s="63">
        <f t="shared" si="66"/>
        <v>0</v>
      </c>
    </row>
    <row r="1354" spans="9:17" x14ac:dyDescent="0.25">
      <c r="I1354" s="66" t="e">
        <f t="shared" si="64"/>
        <v>#DIV/0!</v>
      </c>
      <c r="J1354" s="63">
        <f>_xlfn.IFNA(VLOOKUP(E1354,'Bijlage ZZP'!B:M,12,FALSE),0)</f>
        <v>0</v>
      </c>
      <c r="K1354" s="63">
        <f>_xlfn.IFNA(VLOOKUP(E1354,'Bijlage VPT'!B:M,12,FALSE),0)</f>
        <v>0</v>
      </c>
      <c r="L1354" s="63">
        <f>_xlfn.IFNA(VLOOKUP(E1354,'Bijlage MPT'!B:N,13,FALSE),0)</f>
        <v>0</v>
      </c>
      <c r="M1354" s="63">
        <f>_xlfn.IFNA(INDEX('Bijlage COT'!C:C,MATCH('Betaald tarief 2024'!E1354,'Bijlage COT'!A:A,0)),0)</f>
        <v>0</v>
      </c>
      <c r="N1354" s="63">
        <f>_xlfn.IFNA(VLOOKUP(E1354,'Bijlage NBF'!B:P,15,FALSE),0)</f>
        <v>0</v>
      </c>
      <c r="O1354" s="63">
        <f>IF(E1354="ZMZ01",I1354/(INDEX('Meerzorg gunning'!C:C,MATCH('Betaald tarief 2024'!A1354,'Meerzorg gunning'!A:A,0))),MAX(J1354:N1354))</f>
        <v>0</v>
      </c>
      <c r="P1354" s="20" t="str">
        <f t="shared" si="65"/>
        <v/>
      </c>
      <c r="Q1354" s="63">
        <f t="shared" si="66"/>
        <v>0</v>
      </c>
    </row>
    <row r="1355" spans="9:17" x14ac:dyDescent="0.25">
      <c r="I1355" s="66" t="e">
        <f t="shared" si="64"/>
        <v>#DIV/0!</v>
      </c>
      <c r="J1355" s="63">
        <f>_xlfn.IFNA(VLOOKUP(E1355,'Bijlage ZZP'!B:M,12,FALSE),0)</f>
        <v>0</v>
      </c>
      <c r="K1355" s="63">
        <f>_xlfn.IFNA(VLOOKUP(E1355,'Bijlage VPT'!B:M,12,FALSE),0)</f>
        <v>0</v>
      </c>
      <c r="L1355" s="63">
        <f>_xlfn.IFNA(VLOOKUP(E1355,'Bijlage MPT'!B:N,13,FALSE),0)</f>
        <v>0</v>
      </c>
      <c r="M1355" s="63">
        <f>_xlfn.IFNA(INDEX('Bijlage COT'!C:C,MATCH('Betaald tarief 2024'!E1355,'Bijlage COT'!A:A,0)),0)</f>
        <v>0</v>
      </c>
      <c r="N1355" s="63">
        <f>_xlfn.IFNA(VLOOKUP(E1355,'Bijlage NBF'!B:P,15,FALSE),0)</f>
        <v>0</v>
      </c>
      <c r="O1355" s="63">
        <f>IF(E1355="ZMZ01",I1355/(INDEX('Meerzorg gunning'!C:C,MATCH('Betaald tarief 2024'!A1355,'Meerzorg gunning'!A:A,0))),MAX(J1355:N1355))</f>
        <v>0</v>
      </c>
      <c r="P1355" s="20" t="str">
        <f t="shared" si="65"/>
        <v/>
      </c>
      <c r="Q1355" s="63">
        <f t="shared" si="66"/>
        <v>0</v>
      </c>
    </row>
    <row r="1356" spans="9:17" x14ac:dyDescent="0.25">
      <c r="I1356" s="66" t="e">
        <f t="shared" si="64"/>
        <v>#DIV/0!</v>
      </c>
      <c r="J1356" s="63">
        <f>_xlfn.IFNA(VLOOKUP(E1356,'Bijlage ZZP'!B:M,12,FALSE),0)</f>
        <v>0</v>
      </c>
      <c r="K1356" s="63">
        <f>_xlfn.IFNA(VLOOKUP(E1356,'Bijlage VPT'!B:M,12,FALSE),0)</f>
        <v>0</v>
      </c>
      <c r="L1356" s="63">
        <f>_xlfn.IFNA(VLOOKUP(E1356,'Bijlage MPT'!B:N,13,FALSE),0)</f>
        <v>0</v>
      </c>
      <c r="M1356" s="63">
        <f>_xlfn.IFNA(INDEX('Bijlage COT'!C:C,MATCH('Betaald tarief 2024'!E1356,'Bijlage COT'!A:A,0)),0)</f>
        <v>0</v>
      </c>
      <c r="N1356" s="63">
        <f>_xlfn.IFNA(VLOOKUP(E1356,'Bijlage NBF'!B:P,15,FALSE),0)</f>
        <v>0</v>
      </c>
      <c r="O1356" s="63">
        <f>IF(E1356="ZMZ01",I1356/(INDEX('Meerzorg gunning'!C:C,MATCH('Betaald tarief 2024'!A1356,'Meerzorg gunning'!A:A,0))),MAX(J1356:N1356))</f>
        <v>0</v>
      </c>
      <c r="P1356" s="20" t="str">
        <f t="shared" si="65"/>
        <v/>
      </c>
      <c r="Q1356" s="63">
        <f t="shared" si="66"/>
        <v>0</v>
      </c>
    </row>
    <row r="1357" spans="9:17" x14ac:dyDescent="0.25">
      <c r="I1357" s="66" t="e">
        <f t="shared" si="64"/>
        <v>#DIV/0!</v>
      </c>
      <c r="J1357" s="63">
        <f>_xlfn.IFNA(VLOOKUP(E1357,'Bijlage ZZP'!B:M,12,FALSE),0)</f>
        <v>0</v>
      </c>
      <c r="K1357" s="63">
        <f>_xlfn.IFNA(VLOOKUP(E1357,'Bijlage VPT'!B:M,12,FALSE),0)</f>
        <v>0</v>
      </c>
      <c r="L1357" s="63">
        <f>_xlfn.IFNA(VLOOKUP(E1357,'Bijlage MPT'!B:N,13,FALSE),0)</f>
        <v>0</v>
      </c>
      <c r="M1357" s="63">
        <f>_xlfn.IFNA(INDEX('Bijlage COT'!C:C,MATCH('Betaald tarief 2024'!E1357,'Bijlage COT'!A:A,0)),0)</f>
        <v>0</v>
      </c>
      <c r="N1357" s="63">
        <f>_xlfn.IFNA(VLOOKUP(E1357,'Bijlage NBF'!B:P,15,FALSE),0)</f>
        <v>0</v>
      </c>
      <c r="O1357" s="63">
        <f>IF(E1357="ZMZ01",I1357/(INDEX('Meerzorg gunning'!C:C,MATCH('Betaald tarief 2024'!A1357,'Meerzorg gunning'!A:A,0))),MAX(J1357:N1357))</f>
        <v>0</v>
      </c>
      <c r="P1357" s="20" t="str">
        <f t="shared" si="65"/>
        <v/>
      </c>
      <c r="Q1357" s="63">
        <f t="shared" si="66"/>
        <v>0</v>
      </c>
    </row>
    <row r="1358" spans="9:17" x14ac:dyDescent="0.25">
      <c r="I1358" s="66" t="e">
        <f t="shared" si="64"/>
        <v>#DIV/0!</v>
      </c>
      <c r="J1358" s="63">
        <f>_xlfn.IFNA(VLOOKUP(E1358,'Bijlage ZZP'!B:M,12,FALSE),0)</f>
        <v>0</v>
      </c>
      <c r="K1358" s="63">
        <f>_xlfn.IFNA(VLOOKUP(E1358,'Bijlage VPT'!B:M,12,FALSE),0)</f>
        <v>0</v>
      </c>
      <c r="L1358" s="63">
        <f>_xlfn.IFNA(VLOOKUP(E1358,'Bijlage MPT'!B:N,13,FALSE),0)</f>
        <v>0</v>
      </c>
      <c r="M1358" s="63">
        <f>_xlfn.IFNA(INDEX('Bijlage COT'!C:C,MATCH('Betaald tarief 2024'!E1358,'Bijlage COT'!A:A,0)),0)</f>
        <v>0</v>
      </c>
      <c r="N1358" s="63">
        <f>_xlfn.IFNA(VLOOKUP(E1358,'Bijlage NBF'!B:P,15,FALSE),0)</f>
        <v>0</v>
      </c>
      <c r="O1358" s="63">
        <f>IF(E1358="ZMZ01",I1358/(INDEX('Meerzorg gunning'!C:C,MATCH('Betaald tarief 2024'!A1358,'Meerzorg gunning'!A:A,0))),MAX(J1358:N1358))</f>
        <v>0</v>
      </c>
      <c r="P1358" s="20" t="str">
        <f t="shared" si="65"/>
        <v/>
      </c>
      <c r="Q1358" s="63">
        <f t="shared" si="66"/>
        <v>0</v>
      </c>
    </row>
    <row r="1359" spans="9:17" x14ac:dyDescent="0.25">
      <c r="I1359" s="66" t="e">
        <f t="shared" si="64"/>
        <v>#DIV/0!</v>
      </c>
      <c r="J1359" s="63">
        <f>_xlfn.IFNA(VLOOKUP(E1359,'Bijlage ZZP'!B:M,12,FALSE),0)</f>
        <v>0</v>
      </c>
      <c r="K1359" s="63">
        <f>_xlfn.IFNA(VLOOKUP(E1359,'Bijlage VPT'!B:M,12,FALSE),0)</f>
        <v>0</v>
      </c>
      <c r="L1359" s="63">
        <f>_xlfn.IFNA(VLOOKUP(E1359,'Bijlage MPT'!B:N,13,FALSE),0)</f>
        <v>0</v>
      </c>
      <c r="M1359" s="63">
        <f>_xlfn.IFNA(INDEX('Bijlage COT'!C:C,MATCH('Betaald tarief 2024'!E1359,'Bijlage COT'!A:A,0)),0)</f>
        <v>0</v>
      </c>
      <c r="N1359" s="63">
        <f>_xlfn.IFNA(VLOOKUP(E1359,'Bijlage NBF'!B:P,15,FALSE),0)</f>
        <v>0</v>
      </c>
      <c r="O1359" s="63">
        <f>IF(E1359="ZMZ01",I1359/(INDEX('Meerzorg gunning'!C:C,MATCH('Betaald tarief 2024'!A1359,'Meerzorg gunning'!A:A,0))),MAX(J1359:N1359))</f>
        <v>0</v>
      </c>
      <c r="P1359" s="20" t="str">
        <f t="shared" si="65"/>
        <v/>
      </c>
      <c r="Q1359" s="63">
        <f t="shared" si="66"/>
        <v>0</v>
      </c>
    </row>
    <row r="1360" spans="9:17" x14ac:dyDescent="0.25">
      <c r="I1360" s="66" t="e">
        <f t="shared" si="64"/>
        <v>#DIV/0!</v>
      </c>
      <c r="J1360" s="63">
        <f>_xlfn.IFNA(VLOOKUP(E1360,'Bijlage ZZP'!B:M,12,FALSE),0)</f>
        <v>0</v>
      </c>
      <c r="K1360" s="63">
        <f>_xlfn.IFNA(VLOOKUP(E1360,'Bijlage VPT'!B:M,12,FALSE),0)</f>
        <v>0</v>
      </c>
      <c r="L1360" s="63">
        <f>_xlfn.IFNA(VLOOKUP(E1360,'Bijlage MPT'!B:N,13,FALSE),0)</f>
        <v>0</v>
      </c>
      <c r="M1360" s="63">
        <f>_xlfn.IFNA(INDEX('Bijlage COT'!C:C,MATCH('Betaald tarief 2024'!E1360,'Bijlage COT'!A:A,0)),0)</f>
        <v>0</v>
      </c>
      <c r="N1360" s="63">
        <f>_xlfn.IFNA(VLOOKUP(E1360,'Bijlage NBF'!B:P,15,FALSE),0)</f>
        <v>0</v>
      </c>
      <c r="O1360" s="63">
        <f>IF(E1360="ZMZ01",I1360/(INDEX('Meerzorg gunning'!C:C,MATCH('Betaald tarief 2024'!A1360,'Meerzorg gunning'!A:A,0))),MAX(J1360:N1360))</f>
        <v>0</v>
      </c>
      <c r="P1360" s="20" t="str">
        <f t="shared" si="65"/>
        <v/>
      </c>
      <c r="Q1360" s="63">
        <f t="shared" si="66"/>
        <v>0</v>
      </c>
    </row>
    <row r="1361" spans="9:17" x14ac:dyDescent="0.25">
      <c r="I1361" s="66" t="e">
        <f t="shared" si="64"/>
        <v>#DIV/0!</v>
      </c>
      <c r="J1361" s="63">
        <f>_xlfn.IFNA(VLOOKUP(E1361,'Bijlage ZZP'!B:M,12,FALSE),0)</f>
        <v>0</v>
      </c>
      <c r="K1361" s="63">
        <f>_xlfn.IFNA(VLOOKUP(E1361,'Bijlage VPT'!B:M,12,FALSE),0)</f>
        <v>0</v>
      </c>
      <c r="L1361" s="63">
        <f>_xlfn.IFNA(VLOOKUP(E1361,'Bijlage MPT'!B:N,13,FALSE),0)</f>
        <v>0</v>
      </c>
      <c r="M1361" s="63">
        <f>_xlfn.IFNA(INDEX('Bijlage COT'!C:C,MATCH('Betaald tarief 2024'!E1361,'Bijlage COT'!A:A,0)),0)</f>
        <v>0</v>
      </c>
      <c r="N1361" s="63">
        <f>_xlfn.IFNA(VLOOKUP(E1361,'Bijlage NBF'!B:P,15,FALSE),0)</f>
        <v>0</v>
      </c>
      <c r="O1361" s="63">
        <f>IF(E1361="ZMZ01",I1361/(INDEX('Meerzorg gunning'!C:C,MATCH('Betaald tarief 2024'!A1361,'Meerzorg gunning'!A:A,0))),MAX(J1361:N1361))</f>
        <v>0</v>
      </c>
      <c r="P1361" s="20" t="str">
        <f t="shared" si="65"/>
        <v/>
      </c>
      <c r="Q1361" s="63">
        <f t="shared" si="66"/>
        <v>0</v>
      </c>
    </row>
    <row r="1362" spans="9:17" x14ac:dyDescent="0.25">
      <c r="I1362" s="66" t="e">
        <f t="shared" si="64"/>
        <v>#DIV/0!</v>
      </c>
      <c r="J1362" s="63">
        <f>_xlfn.IFNA(VLOOKUP(E1362,'Bijlage ZZP'!B:M,12,FALSE),0)</f>
        <v>0</v>
      </c>
      <c r="K1362" s="63">
        <f>_xlfn.IFNA(VLOOKUP(E1362,'Bijlage VPT'!B:M,12,FALSE),0)</f>
        <v>0</v>
      </c>
      <c r="L1362" s="63">
        <f>_xlfn.IFNA(VLOOKUP(E1362,'Bijlage MPT'!B:N,13,FALSE),0)</f>
        <v>0</v>
      </c>
      <c r="M1362" s="63">
        <f>_xlfn.IFNA(INDEX('Bijlage COT'!C:C,MATCH('Betaald tarief 2024'!E1362,'Bijlage COT'!A:A,0)),0)</f>
        <v>0</v>
      </c>
      <c r="N1362" s="63">
        <f>_xlfn.IFNA(VLOOKUP(E1362,'Bijlage NBF'!B:P,15,FALSE),0)</f>
        <v>0</v>
      </c>
      <c r="O1362" s="63">
        <f>IF(E1362="ZMZ01",I1362/(INDEX('Meerzorg gunning'!C:C,MATCH('Betaald tarief 2024'!A1362,'Meerzorg gunning'!A:A,0))),MAX(J1362:N1362))</f>
        <v>0</v>
      </c>
      <c r="P1362" s="20" t="str">
        <f t="shared" si="65"/>
        <v/>
      </c>
      <c r="Q1362" s="63">
        <f t="shared" si="66"/>
        <v>0</v>
      </c>
    </row>
    <row r="1363" spans="9:17" x14ac:dyDescent="0.25">
      <c r="I1363" s="66" t="e">
        <f t="shared" si="64"/>
        <v>#DIV/0!</v>
      </c>
      <c r="J1363" s="63">
        <f>_xlfn.IFNA(VLOOKUP(E1363,'Bijlage ZZP'!B:M,12,FALSE),0)</f>
        <v>0</v>
      </c>
      <c r="K1363" s="63">
        <f>_xlfn.IFNA(VLOOKUP(E1363,'Bijlage VPT'!B:M,12,FALSE),0)</f>
        <v>0</v>
      </c>
      <c r="L1363" s="63">
        <f>_xlfn.IFNA(VLOOKUP(E1363,'Bijlage MPT'!B:N,13,FALSE),0)</f>
        <v>0</v>
      </c>
      <c r="M1363" s="63">
        <f>_xlfn.IFNA(INDEX('Bijlage COT'!C:C,MATCH('Betaald tarief 2024'!E1363,'Bijlage COT'!A:A,0)),0)</f>
        <v>0</v>
      </c>
      <c r="N1363" s="63">
        <f>_xlfn.IFNA(VLOOKUP(E1363,'Bijlage NBF'!B:P,15,FALSE),0)</f>
        <v>0</v>
      </c>
      <c r="O1363" s="63">
        <f>IF(E1363="ZMZ01",I1363/(INDEX('Meerzorg gunning'!C:C,MATCH('Betaald tarief 2024'!A1363,'Meerzorg gunning'!A:A,0))),MAX(J1363:N1363))</f>
        <v>0</v>
      </c>
      <c r="P1363" s="20" t="str">
        <f t="shared" si="65"/>
        <v/>
      </c>
      <c r="Q1363" s="63">
        <f t="shared" si="66"/>
        <v>0</v>
      </c>
    </row>
    <row r="1364" spans="9:17" x14ac:dyDescent="0.25">
      <c r="I1364" s="66" t="e">
        <f t="shared" si="64"/>
        <v>#DIV/0!</v>
      </c>
      <c r="J1364" s="63">
        <f>_xlfn.IFNA(VLOOKUP(E1364,'Bijlage ZZP'!B:M,12,FALSE),0)</f>
        <v>0</v>
      </c>
      <c r="K1364" s="63">
        <f>_xlfn.IFNA(VLOOKUP(E1364,'Bijlage VPT'!B:M,12,FALSE),0)</f>
        <v>0</v>
      </c>
      <c r="L1364" s="63">
        <f>_xlfn.IFNA(VLOOKUP(E1364,'Bijlage MPT'!B:N,13,FALSE),0)</f>
        <v>0</v>
      </c>
      <c r="M1364" s="63">
        <f>_xlfn.IFNA(INDEX('Bijlage COT'!C:C,MATCH('Betaald tarief 2024'!E1364,'Bijlage COT'!A:A,0)),0)</f>
        <v>0</v>
      </c>
      <c r="N1364" s="63">
        <f>_xlfn.IFNA(VLOOKUP(E1364,'Bijlage NBF'!B:P,15,FALSE),0)</f>
        <v>0</v>
      </c>
      <c r="O1364" s="63">
        <f>IF(E1364="ZMZ01",I1364/(INDEX('Meerzorg gunning'!C:C,MATCH('Betaald tarief 2024'!A1364,'Meerzorg gunning'!A:A,0))),MAX(J1364:N1364))</f>
        <v>0</v>
      </c>
      <c r="P1364" s="20" t="str">
        <f t="shared" si="65"/>
        <v/>
      </c>
      <c r="Q1364" s="63">
        <f t="shared" si="66"/>
        <v>0</v>
      </c>
    </row>
    <row r="1365" spans="9:17" x14ac:dyDescent="0.25">
      <c r="I1365" s="66" t="e">
        <f t="shared" si="64"/>
        <v>#DIV/0!</v>
      </c>
      <c r="J1365" s="63">
        <f>_xlfn.IFNA(VLOOKUP(E1365,'Bijlage ZZP'!B:M,12,FALSE),0)</f>
        <v>0</v>
      </c>
      <c r="K1365" s="63">
        <f>_xlfn.IFNA(VLOOKUP(E1365,'Bijlage VPT'!B:M,12,FALSE),0)</f>
        <v>0</v>
      </c>
      <c r="L1365" s="63">
        <f>_xlfn.IFNA(VLOOKUP(E1365,'Bijlage MPT'!B:N,13,FALSE),0)</f>
        <v>0</v>
      </c>
      <c r="M1365" s="63">
        <f>_xlfn.IFNA(INDEX('Bijlage COT'!C:C,MATCH('Betaald tarief 2024'!E1365,'Bijlage COT'!A:A,0)),0)</f>
        <v>0</v>
      </c>
      <c r="N1365" s="63">
        <f>_xlfn.IFNA(VLOOKUP(E1365,'Bijlage NBF'!B:P,15,FALSE),0)</f>
        <v>0</v>
      </c>
      <c r="O1365" s="63">
        <f>IF(E1365="ZMZ01",I1365/(INDEX('Meerzorg gunning'!C:C,MATCH('Betaald tarief 2024'!A1365,'Meerzorg gunning'!A:A,0))),MAX(J1365:N1365))</f>
        <v>0</v>
      </c>
      <c r="P1365" s="20" t="str">
        <f t="shared" si="65"/>
        <v/>
      </c>
      <c r="Q1365" s="63">
        <f t="shared" si="66"/>
        <v>0</v>
      </c>
    </row>
    <row r="1366" spans="9:17" x14ac:dyDescent="0.25">
      <c r="I1366" s="66" t="e">
        <f t="shared" si="64"/>
        <v>#DIV/0!</v>
      </c>
      <c r="J1366" s="63">
        <f>_xlfn.IFNA(VLOOKUP(E1366,'Bijlage ZZP'!B:M,12,FALSE),0)</f>
        <v>0</v>
      </c>
      <c r="K1366" s="63">
        <f>_xlfn.IFNA(VLOOKUP(E1366,'Bijlage VPT'!B:M,12,FALSE),0)</f>
        <v>0</v>
      </c>
      <c r="L1366" s="63">
        <f>_xlfn.IFNA(VLOOKUP(E1366,'Bijlage MPT'!B:N,13,FALSE),0)</f>
        <v>0</v>
      </c>
      <c r="M1366" s="63">
        <f>_xlfn.IFNA(INDEX('Bijlage COT'!C:C,MATCH('Betaald tarief 2024'!E1366,'Bijlage COT'!A:A,0)),0)</f>
        <v>0</v>
      </c>
      <c r="N1366" s="63">
        <f>_xlfn.IFNA(VLOOKUP(E1366,'Bijlage NBF'!B:P,15,FALSE),0)</f>
        <v>0</v>
      </c>
      <c r="O1366" s="63">
        <f>IF(E1366="ZMZ01",I1366/(INDEX('Meerzorg gunning'!C:C,MATCH('Betaald tarief 2024'!A1366,'Meerzorg gunning'!A:A,0))),MAX(J1366:N1366))</f>
        <v>0</v>
      </c>
      <c r="P1366" s="20" t="str">
        <f t="shared" si="65"/>
        <v/>
      </c>
      <c r="Q1366" s="63">
        <f t="shared" si="66"/>
        <v>0</v>
      </c>
    </row>
    <row r="1367" spans="9:17" x14ac:dyDescent="0.25">
      <c r="I1367" s="66" t="e">
        <f t="shared" si="64"/>
        <v>#DIV/0!</v>
      </c>
      <c r="J1367" s="63">
        <f>_xlfn.IFNA(VLOOKUP(E1367,'Bijlage ZZP'!B:M,12,FALSE),0)</f>
        <v>0</v>
      </c>
      <c r="K1367" s="63">
        <f>_xlfn.IFNA(VLOOKUP(E1367,'Bijlage VPT'!B:M,12,FALSE),0)</f>
        <v>0</v>
      </c>
      <c r="L1367" s="63">
        <f>_xlfn.IFNA(VLOOKUP(E1367,'Bijlage MPT'!B:N,13,FALSE),0)</f>
        <v>0</v>
      </c>
      <c r="M1367" s="63">
        <f>_xlfn.IFNA(INDEX('Bijlage COT'!C:C,MATCH('Betaald tarief 2024'!E1367,'Bijlage COT'!A:A,0)),0)</f>
        <v>0</v>
      </c>
      <c r="N1367" s="63">
        <f>_xlfn.IFNA(VLOOKUP(E1367,'Bijlage NBF'!B:P,15,FALSE),0)</f>
        <v>0</v>
      </c>
      <c r="O1367" s="63">
        <f>IF(E1367="ZMZ01",I1367/(INDEX('Meerzorg gunning'!C:C,MATCH('Betaald tarief 2024'!A1367,'Meerzorg gunning'!A:A,0))),MAX(J1367:N1367))</f>
        <v>0</v>
      </c>
      <c r="P1367" s="20" t="str">
        <f t="shared" si="65"/>
        <v/>
      </c>
      <c r="Q1367" s="63">
        <f t="shared" si="66"/>
        <v>0</v>
      </c>
    </row>
    <row r="1368" spans="9:17" x14ac:dyDescent="0.25">
      <c r="I1368" s="66" t="e">
        <f t="shared" si="64"/>
        <v>#DIV/0!</v>
      </c>
      <c r="J1368" s="63">
        <f>_xlfn.IFNA(VLOOKUP(E1368,'Bijlage ZZP'!B:M,12,FALSE),0)</f>
        <v>0</v>
      </c>
      <c r="K1368" s="63">
        <f>_xlfn.IFNA(VLOOKUP(E1368,'Bijlage VPT'!B:M,12,FALSE),0)</f>
        <v>0</v>
      </c>
      <c r="L1368" s="63">
        <f>_xlfn.IFNA(VLOOKUP(E1368,'Bijlage MPT'!B:N,13,FALSE),0)</f>
        <v>0</v>
      </c>
      <c r="M1368" s="63">
        <f>_xlfn.IFNA(INDEX('Bijlage COT'!C:C,MATCH('Betaald tarief 2024'!E1368,'Bijlage COT'!A:A,0)),0)</f>
        <v>0</v>
      </c>
      <c r="N1368" s="63">
        <f>_xlfn.IFNA(VLOOKUP(E1368,'Bijlage NBF'!B:P,15,FALSE),0)</f>
        <v>0</v>
      </c>
      <c r="O1368" s="63">
        <f>IF(E1368="ZMZ01",I1368/(INDEX('Meerzorg gunning'!C:C,MATCH('Betaald tarief 2024'!A1368,'Meerzorg gunning'!A:A,0))),MAX(J1368:N1368))</f>
        <v>0</v>
      </c>
      <c r="P1368" s="20" t="str">
        <f t="shared" si="65"/>
        <v/>
      </c>
      <c r="Q1368" s="63">
        <f t="shared" si="66"/>
        <v>0</v>
      </c>
    </row>
    <row r="1369" spans="9:17" x14ac:dyDescent="0.25">
      <c r="I1369" s="66" t="e">
        <f t="shared" si="64"/>
        <v>#DIV/0!</v>
      </c>
      <c r="J1369" s="63">
        <f>_xlfn.IFNA(VLOOKUP(E1369,'Bijlage ZZP'!B:M,12,FALSE),0)</f>
        <v>0</v>
      </c>
      <c r="K1369" s="63">
        <f>_xlfn.IFNA(VLOOKUP(E1369,'Bijlage VPT'!B:M,12,FALSE),0)</f>
        <v>0</v>
      </c>
      <c r="L1369" s="63">
        <f>_xlfn.IFNA(VLOOKUP(E1369,'Bijlage MPT'!B:N,13,FALSE),0)</f>
        <v>0</v>
      </c>
      <c r="M1369" s="63">
        <f>_xlfn.IFNA(INDEX('Bijlage COT'!C:C,MATCH('Betaald tarief 2024'!E1369,'Bijlage COT'!A:A,0)),0)</f>
        <v>0</v>
      </c>
      <c r="N1369" s="63">
        <f>_xlfn.IFNA(VLOOKUP(E1369,'Bijlage NBF'!B:P,15,FALSE),0)</f>
        <v>0</v>
      </c>
      <c r="O1369" s="63">
        <f>IF(E1369="ZMZ01",I1369/(INDEX('Meerzorg gunning'!C:C,MATCH('Betaald tarief 2024'!A1369,'Meerzorg gunning'!A:A,0))),MAX(J1369:N1369))</f>
        <v>0</v>
      </c>
      <c r="P1369" s="20" t="str">
        <f t="shared" si="65"/>
        <v/>
      </c>
      <c r="Q1369" s="63">
        <f t="shared" si="66"/>
        <v>0</v>
      </c>
    </row>
    <row r="1370" spans="9:17" x14ac:dyDescent="0.25">
      <c r="I1370" s="66" t="e">
        <f t="shared" si="64"/>
        <v>#DIV/0!</v>
      </c>
      <c r="J1370" s="63">
        <f>_xlfn.IFNA(VLOOKUP(E1370,'Bijlage ZZP'!B:M,12,FALSE),0)</f>
        <v>0</v>
      </c>
      <c r="K1370" s="63">
        <f>_xlfn.IFNA(VLOOKUP(E1370,'Bijlage VPT'!B:M,12,FALSE),0)</f>
        <v>0</v>
      </c>
      <c r="L1370" s="63">
        <f>_xlfn.IFNA(VLOOKUP(E1370,'Bijlage MPT'!B:N,13,FALSE),0)</f>
        <v>0</v>
      </c>
      <c r="M1370" s="63">
        <f>_xlfn.IFNA(INDEX('Bijlage COT'!C:C,MATCH('Betaald tarief 2024'!E1370,'Bijlage COT'!A:A,0)),0)</f>
        <v>0</v>
      </c>
      <c r="N1370" s="63">
        <f>_xlfn.IFNA(VLOOKUP(E1370,'Bijlage NBF'!B:P,15,FALSE),0)</f>
        <v>0</v>
      </c>
      <c r="O1370" s="63">
        <f>IF(E1370="ZMZ01",I1370/(INDEX('Meerzorg gunning'!C:C,MATCH('Betaald tarief 2024'!A1370,'Meerzorg gunning'!A:A,0))),MAX(J1370:N1370))</f>
        <v>0</v>
      </c>
      <c r="P1370" s="20" t="str">
        <f t="shared" si="65"/>
        <v/>
      </c>
      <c r="Q1370" s="63">
        <f t="shared" si="66"/>
        <v>0</v>
      </c>
    </row>
    <row r="1371" spans="9:17" x14ac:dyDescent="0.25">
      <c r="I1371" s="66" t="e">
        <f t="shared" si="64"/>
        <v>#DIV/0!</v>
      </c>
      <c r="J1371" s="63">
        <f>_xlfn.IFNA(VLOOKUP(E1371,'Bijlage ZZP'!B:M,12,FALSE),0)</f>
        <v>0</v>
      </c>
      <c r="K1371" s="63">
        <f>_xlfn.IFNA(VLOOKUP(E1371,'Bijlage VPT'!B:M,12,FALSE),0)</f>
        <v>0</v>
      </c>
      <c r="L1371" s="63">
        <f>_xlfn.IFNA(VLOOKUP(E1371,'Bijlage MPT'!B:N,13,FALSE),0)</f>
        <v>0</v>
      </c>
      <c r="M1371" s="63">
        <f>_xlfn.IFNA(INDEX('Bijlage COT'!C:C,MATCH('Betaald tarief 2024'!E1371,'Bijlage COT'!A:A,0)),0)</f>
        <v>0</v>
      </c>
      <c r="N1371" s="63">
        <f>_xlfn.IFNA(VLOOKUP(E1371,'Bijlage NBF'!B:P,15,FALSE),0)</f>
        <v>0</v>
      </c>
      <c r="O1371" s="63">
        <f>IF(E1371="ZMZ01",I1371/(INDEX('Meerzorg gunning'!C:C,MATCH('Betaald tarief 2024'!A1371,'Meerzorg gunning'!A:A,0))),MAX(J1371:N1371))</f>
        <v>0</v>
      </c>
      <c r="P1371" s="20" t="str">
        <f t="shared" si="65"/>
        <v/>
      </c>
      <c r="Q1371" s="63">
        <f t="shared" si="66"/>
        <v>0</v>
      </c>
    </row>
    <row r="1372" spans="9:17" x14ac:dyDescent="0.25">
      <c r="I1372" s="66" t="e">
        <f t="shared" si="64"/>
        <v>#DIV/0!</v>
      </c>
      <c r="J1372" s="63">
        <f>_xlfn.IFNA(VLOOKUP(E1372,'Bijlage ZZP'!B:M,12,FALSE),0)</f>
        <v>0</v>
      </c>
      <c r="K1372" s="63">
        <f>_xlfn.IFNA(VLOOKUP(E1372,'Bijlage VPT'!B:M,12,FALSE),0)</f>
        <v>0</v>
      </c>
      <c r="L1372" s="63">
        <f>_xlfn.IFNA(VLOOKUP(E1372,'Bijlage MPT'!B:N,13,FALSE),0)</f>
        <v>0</v>
      </c>
      <c r="M1372" s="63">
        <f>_xlfn.IFNA(INDEX('Bijlage COT'!C:C,MATCH('Betaald tarief 2024'!E1372,'Bijlage COT'!A:A,0)),0)</f>
        <v>0</v>
      </c>
      <c r="N1372" s="63">
        <f>_xlfn.IFNA(VLOOKUP(E1372,'Bijlage NBF'!B:P,15,FALSE),0)</f>
        <v>0</v>
      </c>
      <c r="O1372" s="63">
        <f>IF(E1372="ZMZ01",I1372/(INDEX('Meerzorg gunning'!C:C,MATCH('Betaald tarief 2024'!A1372,'Meerzorg gunning'!A:A,0))),MAX(J1372:N1372))</f>
        <v>0</v>
      </c>
      <c r="P1372" s="20" t="str">
        <f t="shared" si="65"/>
        <v/>
      </c>
      <c r="Q1372" s="63">
        <f t="shared" si="66"/>
        <v>0</v>
      </c>
    </row>
    <row r="1373" spans="9:17" x14ac:dyDescent="0.25">
      <c r="I1373" s="66" t="e">
        <f t="shared" si="64"/>
        <v>#DIV/0!</v>
      </c>
      <c r="J1373" s="63">
        <f>_xlfn.IFNA(VLOOKUP(E1373,'Bijlage ZZP'!B:M,12,FALSE),0)</f>
        <v>0</v>
      </c>
      <c r="K1373" s="63">
        <f>_xlfn.IFNA(VLOOKUP(E1373,'Bijlage VPT'!B:M,12,FALSE),0)</f>
        <v>0</v>
      </c>
      <c r="L1373" s="63">
        <f>_xlfn.IFNA(VLOOKUP(E1373,'Bijlage MPT'!B:N,13,FALSE),0)</f>
        <v>0</v>
      </c>
      <c r="M1373" s="63">
        <f>_xlfn.IFNA(INDEX('Bijlage COT'!C:C,MATCH('Betaald tarief 2024'!E1373,'Bijlage COT'!A:A,0)),0)</f>
        <v>0</v>
      </c>
      <c r="N1373" s="63">
        <f>_xlfn.IFNA(VLOOKUP(E1373,'Bijlage NBF'!B:P,15,FALSE),0)</f>
        <v>0</v>
      </c>
      <c r="O1373" s="63">
        <f>IF(E1373="ZMZ01",I1373/(INDEX('Meerzorg gunning'!C:C,MATCH('Betaald tarief 2024'!A1373,'Meerzorg gunning'!A:A,0))),MAX(J1373:N1373))</f>
        <v>0</v>
      </c>
      <c r="P1373" s="20" t="str">
        <f t="shared" si="65"/>
        <v/>
      </c>
      <c r="Q1373" s="63">
        <f t="shared" si="66"/>
        <v>0</v>
      </c>
    </row>
    <row r="1374" spans="9:17" x14ac:dyDescent="0.25">
      <c r="I1374" s="66" t="e">
        <f t="shared" si="64"/>
        <v>#DIV/0!</v>
      </c>
      <c r="J1374" s="63">
        <f>_xlfn.IFNA(VLOOKUP(E1374,'Bijlage ZZP'!B:M,12,FALSE),0)</f>
        <v>0</v>
      </c>
      <c r="K1374" s="63">
        <f>_xlfn.IFNA(VLOOKUP(E1374,'Bijlage VPT'!B:M,12,FALSE),0)</f>
        <v>0</v>
      </c>
      <c r="L1374" s="63">
        <f>_xlfn.IFNA(VLOOKUP(E1374,'Bijlage MPT'!B:N,13,FALSE),0)</f>
        <v>0</v>
      </c>
      <c r="M1374" s="63">
        <f>_xlfn.IFNA(INDEX('Bijlage COT'!C:C,MATCH('Betaald tarief 2024'!E1374,'Bijlage COT'!A:A,0)),0)</f>
        <v>0</v>
      </c>
      <c r="N1374" s="63">
        <f>_xlfn.IFNA(VLOOKUP(E1374,'Bijlage NBF'!B:P,15,FALSE),0)</f>
        <v>0</v>
      </c>
      <c r="O1374" s="63">
        <f>IF(E1374="ZMZ01",I1374/(INDEX('Meerzorg gunning'!C:C,MATCH('Betaald tarief 2024'!A1374,'Meerzorg gunning'!A:A,0))),MAX(J1374:N1374))</f>
        <v>0</v>
      </c>
      <c r="P1374" s="20" t="str">
        <f t="shared" si="65"/>
        <v/>
      </c>
      <c r="Q1374" s="63">
        <f t="shared" si="66"/>
        <v>0</v>
      </c>
    </row>
    <row r="1375" spans="9:17" x14ac:dyDescent="0.25">
      <c r="I1375" s="66" t="e">
        <f t="shared" si="64"/>
        <v>#DIV/0!</v>
      </c>
      <c r="J1375" s="63">
        <f>_xlfn.IFNA(VLOOKUP(E1375,'Bijlage ZZP'!B:M,12,FALSE),0)</f>
        <v>0</v>
      </c>
      <c r="K1375" s="63">
        <f>_xlfn.IFNA(VLOOKUP(E1375,'Bijlage VPT'!B:M,12,FALSE),0)</f>
        <v>0</v>
      </c>
      <c r="L1375" s="63">
        <f>_xlfn.IFNA(VLOOKUP(E1375,'Bijlage MPT'!B:N,13,FALSE),0)</f>
        <v>0</v>
      </c>
      <c r="M1375" s="63">
        <f>_xlfn.IFNA(INDEX('Bijlage COT'!C:C,MATCH('Betaald tarief 2024'!E1375,'Bijlage COT'!A:A,0)),0)</f>
        <v>0</v>
      </c>
      <c r="N1375" s="63">
        <f>_xlfn.IFNA(VLOOKUP(E1375,'Bijlage NBF'!B:P,15,FALSE),0)</f>
        <v>0</v>
      </c>
      <c r="O1375" s="63">
        <f>IF(E1375="ZMZ01",I1375/(INDEX('Meerzorg gunning'!C:C,MATCH('Betaald tarief 2024'!A1375,'Meerzorg gunning'!A:A,0))),MAX(J1375:N1375))</f>
        <v>0</v>
      </c>
      <c r="P1375" s="20" t="str">
        <f t="shared" si="65"/>
        <v/>
      </c>
      <c r="Q1375" s="63">
        <f t="shared" si="66"/>
        <v>0</v>
      </c>
    </row>
    <row r="1376" spans="9:17" x14ac:dyDescent="0.25">
      <c r="I1376" s="66" t="e">
        <f t="shared" si="64"/>
        <v>#DIV/0!</v>
      </c>
      <c r="J1376" s="63">
        <f>_xlfn.IFNA(VLOOKUP(E1376,'Bijlage ZZP'!B:M,12,FALSE),0)</f>
        <v>0</v>
      </c>
      <c r="K1376" s="63">
        <f>_xlfn.IFNA(VLOOKUP(E1376,'Bijlage VPT'!B:M,12,FALSE),0)</f>
        <v>0</v>
      </c>
      <c r="L1376" s="63">
        <f>_xlfn.IFNA(VLOOKUP(E1376,'Bijlage MPT'!B:N,13,FALSE),0)</f>
        <v>0</v>
      </c>
      <c r="M1376" s="63">
        <f>_xlfn.IFNA(INDEX('Bijlage COT'!C:C,MATCH('Betaald tarief 2024'!E1376,'Bijlage COT'!A:A,0)),0)</f>
        <v>0</v>
      </c>
      <c r="N1376" s="63">
        <f>_xlfn.IFNA(VLOOKUP(E1376,'Bijlage NBF'!B:P,15,FALSE),0)</f>
        <v>0</v>
      </c>
      <c r="O1376" s="63">
        <f>IF(E1376="ZMZ01",I1376/(INDEX('Meerzorg gunning'!C:C,MATCH('Betaald tarief 2024'!A1376,'Meerzorg gunning'!A:A,0))),MAX(J1376:N1376))</f>
        <v>0</v>
      </c>
      <c r="P1376" s="20" t="str">
        <f t="shared" si="65"/>
        <v/>
      </c>
      <c r="Q1376" s="63">
        <f t="shared" si="66"/>
        <v>0</v>
      </c>
    </row>
    <row r="1377" spans="9:17" x14ac:dyDescent="0.25">
      <c r="I1377" s="66" t="e">
        <f t="shared" si="64"/>
        <v>#DIV/0!</v>
      </c>
      <c r="J1377" s="63">
        <f>_xlfn.IFNA(VLOOKUP(E1377,'Bijlage ZZP'!B:M,12,FALSE),0)</f>
        <v>0</v>
      </c>
      <c r="K1377" s="63">
        <f>_xlfn.IFNA(VLOOKUP(E1377,'Bijlage VPT'!B:M,12,FALSE),0)</f>
        <v>0</v>
      </c>
      <c r="L1377" s="63">
        <f>_xlfn.IFNA(VLOOKUP(E1377,'Bijlage MPT'!B:N,13,FALSE),0)</f>
        <v>0</v>
      </c>
      <c r="M1377" s="63">
        <f>_xlfn.IFNA(INDEX('Bijlage COT'!C:C,MATCH('Betaald tarief 2024'!E1377,'Bijlage COT'!A:A,0)),0)</f>
        <v>0</v>
      </c>
      <c r="N1377" s="63">
        <f>_xlfn.IFNA(VLOOKUP(E1377,'Bijlage NBF'!B:P,15,FALSE),0)</f>
        <v>0</v>
      </c>
      <c r="O1377" s="63">
        <f>IF(E1377="ZMZ01",I1377/(INDEX('Meerzorg gunning'!C:C,MATCH('Betaald tarief 2024'!A1377,'Meerzorg gunning'!A:A,0))),MAX(J1377:N1377))</f>
        <v>0</v>
      </c>
      <c r="P1377" s="20" t="str">
        <f t="shared" si="65"/>
        <v/>
      </c>
      <c r="Q1377" s="63">
        <f t="shared" si="66"/>
        <v>0</v>
      </c>
    </row>
    <row r="1378" spans="9:17" x14ac:dyDescent="0.25">
      <c r="I1378" s="66" t="e">
        <f t="shared" si="64"/>
        <v>#DIV/0!</v>
      </c>
      <c r="J1378" s="63">
        <f>_xlfn.IFNA(VLOOKUP(E1378,'Bijlage ZZP'!B:M,12,FALSE),0)</f>
        <v>0</v>
      </c>
      <c r="K1378" s="63">
        <f>_xlfn.IFNA(VLOOKUP(E1378,'Bijlage VPT'!B:M,12,FALSE),0)</f>
        <v>0</v>
      </c>
      <c r="L1378" s="63">
        <f>_xlfn.IFNA(VLOOKUP(E1378,'Bijlage MPT'!B:N,13,FALSE),0)</f>
        <v>0</v>
      </c>
      <c r="M1378" s="63">
        <f>_xlfn.IFNA(INDEX('Bijlage COT'!C:C,MATCH('Betaald tarief 2024'!E1378,'Bijlage COT'!A:A,0)),0)</f>
        <v>0</v>
      </c>
      <c r="N1378" s="63">
        <f>_xlfn.IFNA(VLOOKUP(E1378,'Bijlage NBF'!B:P,15,FALSE),0)</f>
        <v>0</v>
      </c>
      <c r="O1378" s="63">
        <f>IF(E1378="ZMZ01",I1378/(INDEX('Meerzorg gunning'!C:C,MATCH('Betaald tarief 2024'!A1378,'Meerzorg gunning'!A:A,0))),MAX(J1378:N1378))</f>
        <v>0</v>
      </c>
      <c r="P1378" s="20" t="str">
        <f t="shared" si="65"/>
        <v/>
      </c>
      <c r="Q1378" s="63">
        <f t="shared" si="66"/>
        <v>0</v>
      </c>
    </row>
    <row r="1379" spans="9:17" x14ac:dyDescent="0.25">
      <c r="I1379" s="66" t="e">
        <f t="shared" si="64"/>
        <v>#DIV/0!</v>
      </c>
      <c r="J1379" s="63">
        <f>_xlfn.IFNA(VLOOKUP(E1379,'Bijlage ZZP'!B:M,12,FALSE),0)</f>
        <v>0</v>
      </c>
      <c r="K1379" s="63">
        <f>_xlfn.IFNA(VLOOKUP(E1379,'Bijlage VPT'!B:M,12,FALSE),0)</f>
        <v>0</v>
      </c>
      <c r="L1379" s="63">
        <f>_xlfn.IFNA(VLOOKUP(E1379,'Bijlage MPT'!B:N,13,FALSE),0)</f>
        <v>0</v>
      </c>
      <c r="M1379" s="63">
        <f>_xlfn.IFNA(INDEX('Bijlage COT'!C:C,MATCH('Betaald tarief 2024'!E1379,'Bijlage COT'!A:A,0)),0)</f>
        <v>0</v>
      </c>
      <c r="N1379" s="63">
        <f>_xlfn.IFNA(VLOOKUP(E1379,'Bijlage NBF'!B:P,15,FALSE),0)</f>
        <v>0</v>
      </c>
      <c r="O1379" s="63">
        <f>IF(E1379="ZMZ01",I1379/(INDEX('Meerzorg gunning'!C:C,MATCH('Betaald tarief 2024'!A1379,'Meerzorg gunning'!A:A,0))),MAX(J1379:N1379))</f>
        <v>0</v>
      </c>
      <c r="P1379" s="20" t="str">
        <f t="shared" si="65"/>
        <v/>
      </c>
      <c r="Q1379" s="63">
        <f t="shared" si="66"/>
        <v>0</v>
      </c>
    </row>
    <row r="1380" spans="9:17" x14ac:dyDescent="0.25">
      <c r="I1380" s="66" t="e">
        <f t="shared" si="64"/>
        <v>#DIV/0!</v>
      </c>
      <c r="J1380" s="63">
        <f>_xlfn.IFNA(VLOOKUP(E1380,'Bijlage ZZP'!B:M,12,FALSE),0)</f>
        <v>0</v>
      </c>
      <c r="K1380" s="63">
        <f>_xlfn.IFNA(VLOOKUP(E1380,'Bijlage VPT'!B:M,12,FALSE),0)</f>
        <v>0</v>
      </c>
      <c r="L1380" s="63">
        <f>_xlfn.IFNA(VLOOKUP(E1380,'Bijlage MPT'!B:N,13,FALSE),0)</f>
        <v>0</v>
      </c>
      <c r="M1380" s="63">
        <f>_xlfn.IFNA(INDEX('Bijlage COT'!C:C,MATCH('Betaald tarief 2024'!E1380,'Bijlage COT'!A:A,0)),0)</f>
        <v>0</v>
      </c>
      <c r="N1380" s="63">
        <f>_xlfn.IFNA(VLOOKUP(E1380,'Bijlage NBF'!B:P,15,FALSE),0)</f>
        <v>0</v>
      </c>
      <c r="O1380" s="63">
        <f>IF(E1380="ZMZ01",I1380/(INDEX('Meerzorg gunning'!C:C,MATCH('Betaald tarief 2024'!A1380,'Meerzorg gunning'!A:A,0))),MAX(J1380:N1380))</f>
        <v>0</v>
      </c>
      <c r="P1380" s="20" t="str">
        <f t="shared" si="65"/>
        <v/>
      </c>
      <c r="Q1380" s="63">
        <f t="shared" si="66"/>
        <v>0</v>
      </c>
    </row>
    <row r="1381" spans="9:17" x14ac:dyDescent="0.25">
      <c r="I1381" s="66" t="e">
        <f t="shared" si="64"/>
        <v>#DIV/0!</v>
      </c>
      <c r="J1381" s="63">
        <f>_xlfn.IFNA(VLOOKUP(E1381,'Bijlage ZZP'!B:M,12,FALSE),0)</f>
        <v>0</v>
      </c>
      <c r="K1381" s="63">
        <f>_xlfn.IFNA(VLOOKUP(E1381,'Bijlage VPT'!B:M,12,FALSE),0)</f>
        <v>0</v>
      </c>
      <c r="L1381" s="63">
        <f>_xlfn.IFNA(VLOOKUP(E1381,'Bijlage MPT'!B:N,13,FALSE),0)</f>
        <v>0</v>
      </c>
      <c r="M1381" s="63">
        <f>_xlfn.IFNA(INDEX('Bijlage COT'!C:C,MATCH('Betaald tarief 2024'!E1381,'Bijlage COT'!A:A,0)),0)</f>
        <v>0</v>
      </c>
      <c r="N1381" s="63">
        <f>_xlfn.IFNA(VLOOKUP(E1381,'Bijlage NBF'!B:P,15,FALSE),0)</f>
        <v>0</v>
      </c>
      <c r="O1381" s="63">
        <f>IF(E1381="ZMZ01",I1381/(INDEX('Meerzorg gunning'!C:C,MATCH('Betaald tarief 2024'!A1381,'Meerzorg gunning'!A:A,0))),MAX(J1381:N1381))</f>
        <v>0</v>
      </c>
      <c r="P1381" s="20" t="str">
        <f t="shared" si="65"/>
        <v/>
      </c>
      <c r="Q1381" s="63">
        <f t="shared" si="66"/>
        <v>0</v>
      </c>
    </row>
    <row r="1382" spans="9:17" x14ac:dyDescent="0.25">
      <c r="I1382" s="66" t="e">
        <f t="shared" si="64"/>
        <v>#DIV/0!</v>
      </c>
      <c r="J1382" s="63">
        <f>_xlfn.IFNA(VLOOKUP(E1382,'Bijlage ZZP'!B:M,12,FALSE),0)</f>
        <v>0</v>
      </c>
      <c r="K1382" s="63">
        <f>_xlfn.IFNA(VLOOKUP(E1382,'Bijlage VPT'!B:M,12,FALSE),0)</f>
        <v>0</v>
      </c>
      <c r="L1382" s="63">
        <f>_xlfn.IFNA(VLOOKUP(E1382,'Bijlage MPT'!B:N,13,FALSE),0)</f>
        <v>0</v>
      </c>
      <c r="M1382" s="63">
        <f>_xlfn.IFNA(INDEX('Bijlage COT'!C:C,MATCH('Betaald tarief 2024'!E1382,'Bijlage COT'!A:A,0)),0)</f>
        <v>0</v>
      </c>
      <c r="N1382" s="63">
        <f>_xlfn.IFNA(VLOOKUP(E1382,'Bijlage NBF'!B:P,15,FALSE),0)</f>
        <v>0</v>
      </c>
      <c r="O1382" s="63">
        <f>IF(E1382="ZMZ01",I1382/(INDEX('Meerzorg gunning'!C:C,MATCH('Betaald tarief 2024'!A1382,'Meerzorg gunning'!A:A,0))),MAX(J1382:N1382))</f>
        <v>0</v>
      </c>
      <c r="P1382" s="20" t="str">
        <f t="shared" si="65"/>
        <v/>
      </c>
      <c r="Q1382" s="63">
        <f t="shared" si="66"/>
        <v>0</v>
      </c>
    </row>
    <row r="1383" spans="9:17" x14ac:dyDescent="0.25">
      <c r="I1383" s="66" t="e">
        <f t="shared" si="64"/>
        <v>#DIV/0!</v>
      </c>
      <c r="J1383" s="63">
        <f>_xlfn.IFNA(VLOOKUP(E1383,'Bijlage ZZP'!B:M,12,FALSE),0)</f>
        <v>0</v>
      </c>
      <c r="K1383" s="63">
        <f>_xlfn.IFNA(VLOOKUP(E1383,'Bijlage VPT'!B:M,12,FALSE),0)</f>
        <v>0</v>
      </c>
      <c r="L1383" s="63">
        <f>_xlfn.IFNA(VLOOKUP(E1383,'Bijlage MPT'!B:N,13,FALSE),0)</f>
        <v>0</v>
      </c>
      <c r="M1383" s="63">
        <f>_xlfn.IFNA(INDEX('Bijlage COT'!C:C,MATCH('Betaald tarief 2024'!E1383,'Bijlage COT'!A:A,0)),0)</f>
        <v>0</v>
      </c>
      <c r="N1383" s="63">
        <f>_xlfn.IFNA(VLOOKUP(E1383,'Bijlage NBF'!B:P,15,FALSE),0)</f>
        <v>0</v>
      </c>
      <c r="O1383" s="63">
        <f>IF(E1383="ZMZ01",I1383/(INDEX('Meerzorg gunning'!C:C,MATCH('Betaald tarief 2024'!A1383,'Meerzorg gunning'!A:A,0))),MAX(J1383:N1383))</f>
        <v>0</v>
      </c>
      <c r="P1383" s="20" t="str">
        <f t="shared" si="65"/>
        <v/>
      </c>
      <c r="Q1383" s="63">
        <f t="shared" si="66"/>
        <v>0</v>
      </c>
    </row>
    <row r="1384" spans="9:17" x14ac:dyDescent="0.25">
      <c r="I1384" s="66" t="e">
        <f t="shared" si="64"/>
        <v>#DIV/0!</v>
      </c>
      <c r="J1384" s="63">
        <f>_xlfn.IFNA(VLOOKUP(E1384,'Bijlage ZZP'!B:M,12,FALSE),0)</f>
        <v>0</v>
      </c>
      <c r="K1384" s="63">
        <f>_xlfn.IFNA(VLOOKUP(E1384,'Bijlage VPT'!B:M,12,FALSE),0)</f>
        <v>0</v>
      </c>
      <c r="L1384" s="63">
        <f>_xlfn.IFNA(VLOOKUP(E1384,'Bijlage MPT'!B:N,13,FALSE),0)</f>
        <v>0</v>
      </c>
      <c r="M1384" s="63">
        <f>_xlfn.IFNA(INDEX('Bijlage COT'!C:C,MATCH('Betaald tarief 2024'!E1384,'Bijlage COT'!A:A,0)),0)</f>
        <v>0</v>
      </c>
      <c r="N1384" s="63">
        <f>_xlfn.IFNA(VLOOKUP(E1384,'Bijlage NBF'!B:P,15,FALSE),0)</f>
        <v>0</v>
      </c>
      <c r="O1384" s="63">
        <f>IF(E1384="ZMZ01",I1384/(INDEX('Meerzorg gunning'!C:C,MATCH('Betaald tarief 2024'!A1384,'Meerzorg gunning'!A:A,0))),MAX(J1384:N1384))</f>
        <v>0</v>
      </c>
      <c r="P1384" s="20" t="str">
        <f t="shared" si="65"/>
        <v/>
      </c>
      <c r="Q1384" s="63">
        <f t="shared" si="66"/>
        <v>0</v>
      </c>
    </row>
    <row r="1385" spans="9:17" x14ac:dyDescent="0.25">
      <c r="I1385" s="66" t="e">
        <f t="shared" si="64"/>
        <v>#DIV/0!</v>
      </c>
      <c r="J1385" s="63">
        <f>_xlfn.IFNA(VLOOKUP(E1385,'Bijlage ZZP'!B:M,12,FALSE),0)</f>
        <v>0</v>
      </c>
      <c r="K1385" s="63">
        <f>_xlfn.IFNA(VLOOKUP(E1385,'Bijlage VPT'!B:M,12,FALSE),0)</f>
        <v>0</v>
      </c>
      <c r="L1385" s="63">
        <f>_xlfn.IFNA(VLOOKUP(E1385,'Bijlage MPT'!B:N,13,FALSE),0)</f>
        <v>0</v>
      </c>
      <c r="M1385" s="63">
        <f>_xlfn.IFNA(INDEX('Bijlage COT'!C:C,MATCH('Betaald tarief 2024'!E1385,'Bijlage COT'!A:A,0)),0)</f>
        <v>0</v>
      </c>
      <c r="N1385" s="63">
        <f>_xlfn.IFNA(VLOOKUP(E1385,'Bijlage NBF'!B:P,15,FALSE),0)</f>
        <v>0</v>
      </c>
      <c r="O1385" s="63">
        <f>IF(E1385="ZMZ01",I1385/(INDEX('Meerzorg gunning'!C:C,MATCH('Betaald tarief 2024'!A1385,'Meerzorg gunning'!A:A,0))),MAX(J1385:N1385))</f>
        <v>0</v>
      </c>
      <c r="P1385" s="20" t="str">
        <f t="shared" si="65"/>
        <v/>
      </c>
      <c r="Q1385" s="63">
        <f t="shared" si="66"/>
        <v>0</v>
      </c>
    </row>
    <row r="1386" spans="9:17" x14ac:dyDescent="0.25">
      <c r="I1386" s="66" t="e">
        <f t="shared" si="64"/>
        <v>#DIV/0!</v>
      </c>
      <c r="J1386" s="63">
        <f>_xlfn.IFNA(VLOOKUP(E1386,'Bijlage ZZP'!B:M,12,FALSE),0)</f>
        <v>0</v>
      </c>
      <c r="K1386" s="63">
        <f>_xlfn.IFNA(VLOOKUP(E1386,'Bijlage VPT'!B:M,12,FALSE),0)</f>
        <v>0</v>
      </c>
      <c r="L1386" s="63">
        <f>_xlfn.IFNA(VLOOKUP(E1386,'Bijlage MPT'!B:N,13,FALSE),0)</f>
        <v>0</v>
      </c>
      <c r="M1386" s="63">
        <f>_xlfn.IFNA(INDEX('Bijlage COT'!C:C,MATCH('Betaald tarief 2024'!E1386,'Bijlage COT'!A:A,0)),0)</f>
        <v>0</v>
      </c>
      <c r="N1386" s="63">
        <f>_xlfn.IFNA(VLOOKUP(E1386,'Bijlage NBF'!B:P,15,FALSE),0)</f>
        <v>0</v>
      </c>
      <c r="O1386" s="63">
        <f>IF(E1386="ZMZ01",I1386/(INDEX('Meerzorg gunning'!C:C,MATCH('Betaald tarief 2024'!A1386,'Meerzorg gunning'!A:A,0))),MAX(J1386:N1386))</f>
        <v>0</v>
      </c>
      <c r="P1386" s="20" t="str">
        <f t="shared" si="65"/>
        <v/>
      </c>
      <c r="Q1386" s="63">
        <f t="shared" si="66"/>
        <v>0</v>
      </c>
    </row>
    <row r="1387" spans="9:17" x14ac:dyDescent="0.25">
      <c r="I1387" s="66" t="e">
        <f t="shared" si="64"/>
        <v>#DIV/0!</v>
      </c>
      <c r="J1387" s="63">
        <f>_xlfn.IFNA(VLOOKUP(E1387,'Bijlage ZZP'!B:M,12,FALSE),0)</f>
        <v>0</v>
      </c>
      <c r="K1387" s="63">
        <f>_xlfn.IFNA(VLOOKUP(E1387,'Bijlage VPT'!B:M,12,FALSE),0)</f>
        <v>0</v>
      </c>
      <c r="L1387" s="63">
        <f>_xlfn.IFNA(VLOOKUP(E1387,'Bijlage MPT'!B:N,13,FALSE),0)</f>
        <v>0</v>
      </c>
      <c r="M1387" s="63">
        <f>_xlfn.IFNA(INDEX('Bijlage COT'!C:C,MATCH('Betaald tarief 2024'!E1387,'Bijlage COT'!A:A,0)),0)</f>
        <v>0</v>
      </c>
      <c r="N1387" s="63">
        <f>_xlfn.IFNA(VLOOKUP(E1387,'Bijlage NBF'!B:P,15,FALSE),0)</f>
        <v>0</v>
      </c>
      <c r="O1387" s="63">
        <f>IF(E1387="ZMZ01",I1387/(INDEX('Meerzorg gunning'!C:C,MATCH('Betaald tarief 2024'!A1387,'Meerzorg gunning'!A:A,0))),MAX(J1387:N1387))</f>
        <v>0</v>
      </c>
      <c r="P1387" s="20" t="str">
        <f t="shared" si="65"/>
        <v/>
      </c>
      <c r="Q1387" s="63">
        <f t="shared" si="66"/>
        <v>0</v>
      </c>
    </row>
    <row r="1388" spans="9:17" x14ac:dyDescent="0.25">
      <c r="I1388" s="66" t="e">
        <f t="shared" si="64"/>
        <v>#DIV/0!</v>
      </c>
      <c r="J1388" s="63">
        <f>_xlfn.IFNA(VLOOKUP(E1388,'Bijlage ZZP'!B:M,12,FALSE),0)</f>
        <v>0</v>
      </c>
      <c r="K1388" s="63">
        <f>_xlfn.IFNA(VLOOKUP(E1388,'Bijlage VPT'!B:M,12,FALSE),0)</f>
        <v>0</v>
      </c>
      <c r="L1388" s="63">
        <f>_xlfn.IFNA(VLOOKUP(E1388,'Bijlage MPT'!B:N,13,FALSE),0)</f>
        <v>0</v>
      </c>
      <c r="M1388" s="63">
        <f>_xlfn.IFNA(INDEX('Bijlage COT'!C:C,MATCH('Betaald tarief 2024'!E1388,'Bijlage COT'!A:A,0)),0)</f>
        <v>0</v>
      </c>
      <c r="N1388" s="63">
        <f>_xlfn.IFNA(VLOOKUP(E1388,'Bijlage NBF'!B:P,15,FALSE),0)</f>
        <v>0</v>
      </c>
      <c r="O1388" s="63">
        <f>IF(E1388="ZMZ01",I1388/(INDEX('Meerzorg gunning'!C:C,MATCH('Betaald tarief 2024'!A1388,'Meerzorg gunning'!A:A,0))),MAX(J1388:N1388))</f>
        <v>0</v>
      </c>
      <c r="P1388" s="20" t="str">
        <f t="shared" si="65"/>
        <v/>
      </c>
      <c r="Q1388" s="63">
        <f t="shared" si="66"/>
        <v>0</v>
      </c>
    </row>
    <row r="1389" spans="9:17" x14ac:dyDescent="0.25">
      <c r="I1389" s="66" t="e">
        <f t="shared" si="64"/>
        <v>#DIV/0!</v>
      </c>
      <c r="J1389" s="63">
        <f>_xlfn.IFNA(VLOOKUP(E1389,'Bijlage ZZP'!B:M,12,FALSE),0)</f>
        <v>0</v>
      </c>
      <c r="K1389" s="63">
        <f>_xlfn.IFNA(VLOOKUP(E1389,'Bijlage VPT'!B:M,12,FALSE),0)</f>
        <v>0</v>
      </c>
      <c r="L1389" s="63">
        <f>_xlfn.IFNA(VLOOKUP(E1389,'Bijlage MPT'!B:N,13,FALSE),0)</f>
        <v>0</v>
      </c>
      <c r="M1389" s="63">
        <f>_xlfn.IFNA(INDEX('Bijlage COT'!C:C,MATCH('Betaald tarief 2024'!E1389,'Bijlage COT'!A:A,0)),0)</f>
        <v>0</v>
      </c>
      <c r="N1389" s="63">
        <f>_xlfn.IFNA(VLOOKUP(E1389,'Bijlage NBF'!B:P,15,FALSE),0)</f>
        <v>0</v>
      </c>
      <c r="O1389" s="63">
        <f>IF(E1389="ZMZ01",I1389/(INDEX('Meerzorg gunning'!C:C,MATCH('Betaald tarief 2024'!A1389,'Meerzorg gunning'!A:A,0))),MAX(J1389:N1389))</f>
        <v>0</v>
      </c>
      <c r="P1389" s="20" t="str">
        <f t="shared" si="65"/>
        <v/>
      </c>
      <c r="Q1389" s="63">
        <f t="shared" si="66"/>
        <v>0</v>
      </c>
    </row>
    <row r="1390" spans="9:17" x14ac:dyDescent="0.25">
      <c r="I1390" s="66" t="e">
        <f t="shared" si="64"/>
        <v>#DIV/0!</v>
      </c>
      <c r="J1390" s="63">
        <f>_xlfn.IFNA(VLOOKUP(E1390,'Bijlage ZZP'!B:M,12,FALSE),0)</f>
        <v>0</v>
      </c>
      <c r="K1390" s="63">
        <f>_xlfn.IFNA(VLOOKUP(E1390,'Bijlage VPT'!B:M,12,FALSE),0)</f>
        <v>0</v>
      </c>
      <c r="L1390" s="63">
        <f>_xlfn.IFNA(VLOOKUP(E1390,'Bijlage MPT'!B:N,13,FALSE),0)</f>
        <v>0</v>
      </c>
      <c r="M1390" s="63">
        <f>_xlfn.IFNA(INDEX('Bijlage COT'!C:C,MATCH('Betaald tarief 2024'!E1390,'Bijlage COT'!A:A,0)),0)</f>
        <v>0</v>
      </c>
      <c r="N1390" s="63">
        <f>_xlfn.IFNA(VLOOKUP(E1390,'Bijlage NBF'!B:P,15,FALSE),0)</f>
        <v>0</v>
      </c>
      <c r="O1390" s="63">
        <f>IF(E1390="ZMZ01",I1390/(INDEX('Meerzorg gunning'!C:C,MATCH('Betaald tarief 2024'!A1390,'Meerzorg gunning'!A:A,0))),MAX(J1390:N1390))</f>
        <v>0</v>
      </c>
      <c r="P1390" s="20" t="str">
        <f t="shared" si="65"/>
        <v/>
      </c>
      <c r="Q1390" s="63">
        <f t="shared" si="66"/>
        <v>0</v>
      </c>
    </row>
    <row r="1391" spans="9:17" x14ac:dyDescent="0.25">
      <c r="I1391" s="66" t="e">
        <f t="shared" si="64"/>
        <v>#DIV/0!</v>
      </c>
      <c r="J1391" s="63">
        <f>_xlfn.IFNA(VLOOKUP(E1391,'Bijlage ZZP'!B:M,12,FALSE),0)</f>
        <v>0</v>
      </c>
      <c r="K1391" s="63">
        <f>_xlfn.IFNA(VLOOKUP(E1391,'Bijlage VPT'!B:M,12,FALSE),0)</f>
        <v>0</v>
      </c>
      <c r="L1391" s="63">
        <f>_xlfn.IFNA(VLOOKUP(E1391,'Bijlage MPT'!B:N,13,FALSE),0)</f>
        <v>0</v>
      </c>
      <c r="M1391" s="63">
        <f>_xlfn.IFNA(INDEX('Bijlage COT'!C:C,MATCH('Betaald tarief 2024'!E1391,'Bijlage COT'!A:A,0)),0)</f>
        <v>0</v>
      </c>
      <c r="N1391" s="63">
        <f>_xlfn.IFNA(VLOOKUP(E1391,'Bijlage NBF'!B:P,15,FALSE),0)</f>
        <v>0</v>
      </c>
      <c r="O1391" s="63">
        <f>IF(E1391="ZMZ01",I1391/(INDEX('Meerzorg gunning'!C:C,MATCH('Betaald tarief 2024'!A1391,'Meerzorg gunning'!A:A,0))),MAX(J1391:N1391))</f>
        <v>0</v>
      </c>
      <c r="P1391" s="20" t="str">
        <f t="shared" si="65"/>
        <v/>
      </c>
      <c r="Q1391" s="63">
        <f t="shared" si="66"/>
        <v>0</v>
      </c>
    </row>
    <row r="1392" spans="9:17" x14ac:dyDescent="0.25">
      <c r="I1392" s="66" t="e">
        <f t="shared" si="64"/>
        <v>#DIV/0!</v>
      </c>
      <c r="J1392" s="63">
        <f>_xlfn.IFNA(VLOOKUP(E1392,'Bijlage ZZP'!B:M,12,FALSE),0)</f>
        <v>0</v>
      </c>
      <c r="K1392" s="63">
        <f>_xlfn.IFNA(VLOOKUP(E1392,'Bijlage VPT'!B:M,12,FALSE),0)</f>
        <v>0</v>
      </c>
      <c r="L1392" s="63">
        <f>_xlfn.IFNA(VLOOKUP(E1392,'Bijlage MPT'!B:N,13,FALSE),0)</f>
        <v>0</v>
      </c>
      <c r="M1392" s="63">
        <f>_xlfn.IFNA(INDEX('Bijlage COT'!C:C,MATCH('Betaald tarief 2024'!E1392,'Bijlage COT'!A:A,0)),0)</f>
        <v>0</v>
      </c>
      <c r="N1392" s="63">
        <f>_xlfn.IFNA(VLOOKUP(E1392,'Bijlage NBF'!B:P,15,FALSE),0)</f>
        <v>0</v>
      </c>
      <c r="O1392" s="63">
        <f>IF(E1392="ZMZ01",I1392/(INDEX('Meerzorg gunning'!C:C,MATCH('Betaald tarief 2024'!A1392,'Meerzorg gunning'!A:A,0))),MAX(J1392:N1392))</f>
        <v>0</v>
      </c>
      <c r="P1392" s="20" t="str">
        <f t="shared" si="65"/>
        <v/>
      </c>
      <c r="Q1392" s="63">
        <f t="shared" si="66"/>
        <v>0</v>
      </c>
    </row>
    <row r="1393" spans="9:17" x14ac:dyDescent="0.25">
      <c r="I1393" s="66" t="e">
        <f t="shared" si="64"/>
        <v>#DIV/0!</v>
      </c>
      <c r="J1393" s="63">
        <f>_xlfn.IFNA(VLOOKUP(E1393,'Bijlage ZZP'!B:M,12,FALSE),0)</f>
        <v>0</v>
      </c>
      <c r="K1393" s="63">
        <f>_xlfn.IFNA(VLOOKUP(E1393,'Bijlage VPT'!B:M,12,FALSE),0)</f>
        <v>0</v>
      </c>
      <c r="L1393" s="63">
        <f>_xlfn.IFNA(VLOOKUP(E1393,'Bijlage MPT'!B:N,13,FALSE),0)</f>
        <v>0</v>
      </c>
      <c r="M1393" s="63">
        <f>_xlfn.IFNA(INDEX('Bijlage COT'!C:C,MATCH('Betaald tarief 2024'!E1393,'Bijlage COT'!A:A,0)),0)</f>
        <v>0</v>
      </c>
      <c r="N1393" s="63">
        <f>_xlfn.IFNA(VLOOKUP(E1393,'Bijlage NBF'!B:P,15,FALSE),0)</f>
        <v>0</v>
      </c>
      <c r="O1393" s="63">
        <f>IF(E1393="ZMZ01",I1393/(INDEX('Meerzorg gunning'!C:C,MATCH('Betaald tarief 2024'!A1393,'Meerzorg gunning'!A:A,0))),MAX(J1393:N1393))</f>
        <v>0</v>
      </c>
      <c r="P1393" s="20" t="str">
        <f t="shared" si="65"/>
        <v/>
      </c>
      <c r="Q1393" s="63">
        <f t="shared" si="66"/>
        <v>0</v>
      </c>
    </row>
    <row r="1394" spans="9:17" x14ac:dyDescent="0.25">
      <c r="I1394" s="66" t="e">
        <f t="shared" si="64"/>
        <v>#DIV/0!</v>
      </c>
      <c r="J1394" s="63">
        <f>_xlfn.IFNA(VLOOKUP(E1394,'Bijlage ZZP'!B:M,12,FALSE),0)</f>
        <v>0</v>
      </c>
      <c r="K1394" s="63">
        <f>_xlfn.IFNA(VLOOKUP(E1394,'Bijlage VPT'!B:M,12,FALSE),0)</f>
        <v>0</v>
      </c>
      <c r="L1394" s="63">
        <f>_xlfn.IFNA(VLOOKUP(E1394,'Bijlage MPT'!B:N,13,FALSE),0)</f>
        <v>0</v>
      </c>
      <c r="M1394" s="63">
        <f>_xlfn.IFNA(INDEX('Bijlage COT'!C:C,MATCH('Betaald tarief 2024'!E1394,'Bijlage COT'!A:A,0)),0)</f>
        <v>0</v>
      </c>
      <c r="N1394" s="63">
        <f>_xlfn.IFNA(VLOOKUP(E1394,'Bijlage NBF'!B:P,15,FALSE),0)</f>
        <v>0</v>
      </c>
      <c r="O1394" s="63">
        <f>IF(E1394="ZMZ01",I1394/(INDEX('Meerzorg gunning'!C:C,MATCH('Betaald tarief 2024'!A1394,'Meerzorg gunning'!A:A,0))),MAX(J1394:N1394))</f>
        <v>0</v>
      </c>
      <c r="P1394" s="20" t="str">
        <f t="shared" si="65"/>
        <v/>
      </c>
      <c r="Q1394" s="63">
        <f t="shared" si="66"/>
        <v>0</v>
      </c>
    </row>
    <row r="1395" spans="9:17" x14ac:dyDescent="0.25">
      <c r="I1395" s="66" t="e">
        <f t="shared" si="64"/>
        <v>#DIV/0!</v>
      </c>
      <c r="J1395" s="63">
        <f>_xlfn.IFNA(VLOOKUP(E1395,'Bijlage ZZP'!B:M,12,FALSE),0)</f>
        <v>0</v>
      </c>
      <c r="K1395" s="63">
        <f>_xlfn.IFNA(VLOOKUP(E1395,'Bijlage VPT'!B:M,12,FALSE),0)</f>
        <v>0</v>
      </c>
      <c r="L1395" s="63">
        <f>_xlfn.IFNA(VLOOKUP(E1395,'Bijlage MPT'!B:N,13,FALSE),0)</f>
        <v>0</v>
      </c>
      <c r="M1395" s="63">
        <f>_xlfn.IFNA(INDEX('Bijlage COT'!C:C,MATCH('Betaald tarief 2024'!E1395,'Bijlage COT'!A:A,0)),0)</f>
        <v>0</v>
      </c>
      <c r="N1395" s="63">
        <f>_xlfn.IFNA(VLOOKUP(E1395,'Bijlage NBF'!B:P,15,FALSE),0)</f>
        <v>0</v>
      </c>
      <c r="O1395" s="63">
        <f>IF(E1395="ZMZ01",I1395/(INDEX('Meerzorg gunning'!C:C,MATCH('Betaald tarief 2024'!A1395,'Meerzorg gunning'!A:A,0))),MAX(J1395:N1395))</f>
        <v>0</v>
      </c>
      <c r="P1395" s="20" t="str">
        <f t="shared" si="65"/>
        <v/>
      </c>
      <c r="Q1395" s="63">
        <f t="shared" si="66"/>
        <v>0</v>
      </c>
    </row>
    <row r="1396" spans="9:17" x14ac:dyDescent="0.25">
      <c r="I1396" s="66" t="e">
        <f t="shared" si="64"/>
        <v>#DIV/0!</v>
      </c>
      <c r="J1396" s="63">
        <f>_xlfn.IFNA(VLOOKUP(E1396,'Bijlage ZZP'!B:M,12,FALSE),0)</f>
        <v>0</v>
      </c>
      <c r="K1396" s="63">
        <f>_xlfn.IFNA(VLOOKUP(E1396,'Bijlage VPT'!B:M,12,FALSE),0)</f>
        <v>0</v>
      </c>
      <c r="L1396" s="63">
        <f>_xlfn.IFNA(VLOOKUP(E1396,'Bijlage MPT'!B:N,13,FALSE),0)</f>
        <v>0</v>
      </c>
      <c r="M1396" s="63">
        <f>_xlfn.IFNA(INDEX('Bijlage COT'!C:C,MATCH('Betaald tarief 2024'!E1396,'Bijlage COT'!A:A,0)),0)</f>
        <v>0</v>
      </c>
      <c r="N1396" s="63">
        <f>_xlfn.IFNA(VLOOKUP(E1396,'Bijlage NBF'!B:P,15,FALSE),0)</f>
        <v>0</v>
      </c>
      <c r="O1396" s="63">
        <f>IF(E1396="ZMZ01",I1396/(INDEX('Meerzorg gunning'!C:C,MATCH('Betaald tarief 2024'!A1396,'Meerzorg gunning'!A:A,0))),MAX(J1396:N1396))</f>
        <v>0</v>
      </c>
      <c r="P1396" s="20" t="str">
        <f t="shared" si="65"/>
        <v/>
      </c>
      <c r="Q1396" s="63">
        <f t="shared" si="66"/>
        <v>0</v>
      </c>
    </row>
    <row r="1397" spans="9:17" x14ac:dyDescent="0.25">
      <c r="I1397" s="66" t="e">
        <f t="shared" si="64"/>
        <v>#DIV/0!</v>
      </c>
      <c r="J1397" s="63">
        <f>_xlfn.IFNA(VLOOKUP(E1397,'Bijlage ZZP'!B:M,12,FALSE),0)</f>
        <v>0</v>
      </c>
      <c r="K1397" s="63">
        <f>_xlfn.IFNA(VLOOKUP(E1397,'Bijlage VPT'!B:M,12,FALSE),0)</f>
        <v>0</v>
      </c>
      <c r="L1397" s="63">
        <f>_xlfn.IFNA(VLOOKUP(E1397,'Bijlage MPT'!B:N,13,FALSE),0)</f>
        <v>0</v>
      </c>
      <c r="M1397" s="63">
        <f>_xlfn.IFNA(INDEX('Bijlage COT'!C:C,MATCH('Betaald tarief 2024'!E1397,'Bijlage COT'!A:A,0)),0)</f>
        <v>0</v>
      </c>
      <c r="N1397" s="63">
        <f>_xlfn.IFNA(VLOOKUP(E1397,'Bijlage NBF'!B:P,15,FALSE),0)</f>
        <v>0</v>
      </c>
      <c r="O1397" s="63">
        <f>IF(E1397="ZMZ01",I1397/(INDEX('Meerzorg gunning'!C:C,MATCH('Betaald tarief 2024'!A1397,'Meerzorg gunning'!A:A,0))),MAX(J1397:N1397))</f>
        <v>0</v>
      </c>
      <c r="P1397" s="20" t="str">
        <f t="shared" si="65"/>
        <v/>
      </c>
      <c r="Q1397" s="63">
        <f t="shared" si="66"/>
        <v>0</v>
      </c>
    </row>
    <row r="1398" spans="9:17" x14ac:dyDescent="0.25">
      <c r="I1398" s="66" t="e">
        <f t="shared" si="64"/>
        <v>#DIV/0!</v>
      </c>
      <c r="J1398" s="63">
        <f>_xlfn.IFNA(VLOOKUP(E1398,'Bijlage ZZP'!B:M,12,FALSE),0)</f>
        <v>0</v>
      </c>
      <c r="K1398" s="63">
        <f>_xlfn.IFNA(VLOOKUP(E1398,'Bijlage VPT'!B:M,12,FALSE),0)</f>
        <v>0</v>
      </c>
      <c r="L1398" s="63">
        <f>_xlfn.IFNA(VLOOKUP(E1398,'Bijlage MPT'!B:N,13,FALSE),0)</f>
        <v>0</v>
      </c>
      <c r="M1398" s="63">
        <f>_xlfn.IFNA(INDEX('Bijlage COT'!C:C,MATCH('Betaald tarief 2024'!E1398,'Bijlage COT'!A:A,0)),0)</f>
        <v>0</v>
      </c>
      <c r="N1398" s="63">
        <f>_xlfn.IFNA(VLOOKUP(E1398,'Bijlage NBF'!B:P,15,FALSE),0)</f>
        <v>0</v>
      </c>
      <c r="O1398" s="63">
        <f>IF(E1398="ZMZ01",I1398/(INDEX('Meerzorg gunning'!C:C,MATCH('Betaald tarief 2024'!A1398,'Meerzorg gunning'!A:A,0))),MAX(J1398:N1398))</f>
        <v>0</v>
      </c>
      <c r="P1398" s="20" t="str">
        <f t="shared" si="65"/>
        <v/>
      </c>
      <c r="Q1398" s="63">
        <f t="shared" si="66"/>
        <v>0</v>
      </c>
    </row>
    <row r="1399" spans="9:17" x14ac:dyDescent="0.25">
      <c r="I1399" s="66" t="e">
        <f t="shared" si="64"/>
        <v>#DIV/0!</v>
      </c>
      <c r="J1399" s="63">
        <f>_xlfn.IFNA(VLOOKUP(E1399,'Bijlage ZZP'!B:M,12,FALSE),0)</f>
        <v>0</v>
      </c>
      <c r="K1399" s="63">
        <f>_xlfn.IFNA(VLOOKUP(E1399,'Bijlage VPT'!B:M,12,FALSE),0)</f>
        <v>0</v>
      </c>
      <c r="L1399" s="63">
        <f>_xlfn.IFNA(VLOOKUP(E1399,'Bijlage MPT'!B:N,13,FALSE),0)</f>
        <v>0</v>
      </c>
      <c r="M1399" s="63">
        <f>_xlfn.IFNA(INDEX('Bijlage COT'!C:C,MATCH('Betaald tarief 2024'!E1399,'Bijlage COT'!A:A,0)),0)</f>
        <v>0</v>
      </c>
      <c r="N1399" s="63">
        <f>_xlfn.IFNA(VLOOKUP(E1399,'Bijlage NBF'!B:P,15,FALSE),0)</f>
        <v>0</v>
      </c>
      <c r="O1399" s="63">
        <f>IF(E1399="ZMZ01",I1399/(INDEX('Meerzorg gunning'!C:C,MATCH('Betaald tarief 2024'!A1399,'Meerzorg gunning'!A:A,0))),MAX(J1399:N1399))</f>
        <v>0</v>
      </c>
      <c r="P1399" s="20" t="str">
        <f t="shared" si="65"/>
        <v/>
      </c>
      <c r="Q1399" s="63">
        <f t="shared" si="66"/>
        <v>0</v>
      </c>
    </row>
    <row r="1400" spans="9:17" x14ac:dyDescent="0.25">
      <c r="I1400" s="66" t="e">
        <f t="shared" si="64"/>
        <v>#DIV/0!</v>
      </c>
      <c r="J1400" s="63">
        <f>_xlfn.IFNA(VLOOKUP(E1400,'Bijlage ZZP'!B:M,12,FALSE),0)</f>
        <v>0</v>
      </c>
      <c r="K1400" s="63">
        <f>_xlfn.IFNA(VLOOKUP(E1400,'Bijlage VPT'!B:M,12,FALSE),0)</f>
        <v>0</v>
      </c>
      <c r="L1400" s="63">
        <f>_xlfn.IFNA(VLOOKUP(E1400,'Bijlage MPT'!B:N,13,FALSE),0)</f>
        <v>0</v>
      </c>
      <c r="M1400" s="63">
        <f>_xlfn.IFNA(INDEX('Bijlage COT'!C:C,MATCH('Betaald tarief 2024'!E1400,'Bijlage COT'!A:A,0)),0)</f>
        <v>0</v>
      </c>
      <c r="N1400" s="63">
        <f>_xlfn.IFNA(VLOOKUP(E1400,'Bijlage NBF'!B:P,15,FALSE),0)</f>
        <v>0</v>
      </c>
      <c r="O1400" s="63">
        <f>IF(E1400="ZMZ01",I1400/(INDEX('Meerzorg gunning'!C:C,MATCH('Betaald tarief 2024'!A1400,'Meerzorg gunning'!A:A,0))),MAX(J1400:N1400))</f>
        <v>0</v>
      </c>
      <c r="P1400" s="20" t="str">
        <f t="shared" si="65"/>
        <v/>
      </c>
      <c r="Q1400" s="63">
        <f t="shared" si="66"/>
        <v>0</v>
      </c>
    </row>
    <row r="1401" spans="9:17" x14ac:dyDescent="0.25">
      <c r="I1401" s="66" t="e">
        <f t="shared" si="64"/>
        <v>#DIV/0!</v>
      </c>
      <c r="J1401" s="63">
        <f>_xlfn.IFNA(VLOOKUP(E1401,'Bijlage ZZP'!B:M,12,FALSE),0)</f>
        <v>0</v>
      </c>
      <c r="K1401" s="63">
        <f>_xlfn.IFNA(VLOOKUP(E1401,'Bijlage VPT'!B:M,12,FALSE),0)</f>
        <v>0</v>
      </c>
      <c r="L1401" s="63">
        <f>_xlfn.IFNA(VLOOKUP(E1401,'Bijlage MPT'!B:N,13,FALSE),0)</f>
        <v>0</v>
      </c>
      <c r="M1401" s="63">
        <f>_xlfn.IFNA(INDEX('Bijlage COT'!C:C,MATCH('Betaald tarief 2024'!E1401,'Bijlage COT'!A:A,0)),0)</f>
        <v>0</v>
      </c>
      <c r="N1401" s="63">
        <f>_xlfn.IFNA(VLOOKUP(E1401,'Bijlage NBF'!B:P,15,FALSE),0)</f>
        <v>0</v>
      </c>
      <c r="O1401" s="63">
        <f>IF(E1401="ZMZ01",I1401/(INDEX('Meerzorg gunning'!C:C,MATCH('Betaald tarief 2024'!A1401,'Meerzorg gunning'!A:A,0))),MAX(J1401:N1401))</f>
        <v>0</v>
      </c>
      <c r="P1401" s="20" t="str">
        <f t="shared" si="65"/>
        <v/>
      </c>
      <c r="Q1401" s="63">
        <f t="shared" si="66"/>
        <v>0</v>
      </c>
    </row>
    <row r="1402" spans="9:17" x14ac:dyDescent="0.25">
      <c r="I1402" s="66" t="e">
        <f t="shared" si="64"/>
        <v>#DIV/0!</v>
      </c>
      <c r="J1402" s="63">
        <f>_xlfn.IFNA(VLOOKUP(E1402,'Bijlage ZZP'!B:M,12,FALSE),0)</f>
        <v>0</v>
      </c>
      <c r="K1402" s="63">
        <f>_xlfn.IFNA(VLOOKUP(E1402,'Bijlage VPT'!B:M,12,FALSE),0)</f>
        <v>0</v>
      </c>
      <c r="L1402" s="63">
        <f>_xlfn.IFNA(VLOOKUP(E1402,'Bijlage MPT'!B:N,13,FALSE),0)</f>
        <v>0</v>
      </c>
      <c r="M1402" s="63">
        <f>_xlfn.IFNA(INDEX('Bijlage COT'!C:C,MATCH('Betaald tarief 2024'!E1402,'Bijlage COT'!A:A,0)),0)</f>
        <v>0</v>
      </c>
      <c r="N1402" s="63">
        <f>_xlfn.IFNA(VLOOKUP(E1402,'Bijlage NBF'!B:P,15,FALSE),0)</f>
        <v>0</v>
      </c>
      <c r="O1402" s="63">
        <f>IF(E1402="ZMZ01",I1402/(INDEX('Meerzorg gunning'!C:C,MATCH('Betaald tarief 2024'!A1402,'Meerzorg gunning'!A:A,0))),MAX(J1402:N1402))</f>
        <v>0</v>
      </c>
      <c r="P1402" s="20" t="str">
        <f t="shared" si="65"/>
        <v/>
      </c>
      <c r="Q1402" s="63">
        <f t="shared" si="66"/>
        <v>0</v>
      </c>
    </row>
    <row r="1403" spans="9:17" x14ac:dyDescent="0.25">
      <c r="I1403" s="66" t="e">
        <f t="shared" si="64"/>
        <v>#DIV/0!</v>
      </c>
      <c r="J1403" s="63">
        <f>_xlfn.IFNA(VLOOKUP(E1403,'Bijlage ZZP'!B:M,12,FALSE),0)</f>
        <v>0</v>
      </c>
      <c r="K1403" s="63">
        <f>_xlfn.IFNA(VLOOKUP(E1403,'Bijlage VPT'!B:M,12,FALSE),0)</f>
        <v>0</v>
      </c>
      <c r="L1403" s="63">
        <f>_xlfn.IFNA(VLOOKUP(E1403,'Bijlage MPT'!B:N,13,FALSE),0)</f>
        <v>0</v>
      </c>
      <c r="M1403" s="63">
        <f>_xlfn.IFNA(INDEX('Bijlage COT'!C:C,MATCH('Betaald tarief 2024'!E1403,'Bijlage COT'!A:A,0)),0)</f>
        <v>0</v>
      </c>
      <c r="N1403" s="63">
        <f>_xlfn.IFNA(VLOOKUP(E1403,'Bijlage NBF'!B:P,15,FALSE),0)</f>
        <v>0</v>
      </c>
      <c r="O1403" s="63">
        <f>IF(E1403="ZMZ01",I1403/(INDEX('Meerzorg gunning'!C:C,MATCH('Betaald tarief 2024'!A1403,'Meerzorg gunning'!A:A,0))),MAX(J1403:N1403))</f>
        <v>0</v>
      </c>
      <c r="P1403" s="20" t="str">
        <f t="shared" si="65"/>
        <v/>
      </c>
      <c r="Q1403" s="63">
        <f t="shared" si="66"/>
        <v>0</v>
      </c>
    </row>
    <row r="1404" spans="9:17" x14ac:dyDescent="0.25">
      <c r="I1404" s="66" t="e">
        <f t="shared" si="64"/>
        <v>#DIV/0!</v>
      </c>
      <c r="J1404" s="63">
        <f>_xlfn.IFNA(VLOOKUP(E1404,'Bijlage ZZP'!B:M,12,FALSE),0)</f>
        <v>0</v>
      </c>
      <c r="K1404" s="63">
        <f>_xlfn.IFNA(VLOOKUP(E1404,'Bijlage VPT'!B:M,12,FALSE),0)</f>
        <v>0</v>
      </c>
      <c r="L1404" s="63">
        <f>_xlfn.IFNA(VLOOKUP(E1404,'Bijlage MPT'!B:N,13,FALSE),0)</f>
        <v>0</v>
      </c>
      <c r="M1404" s="63">
        <f>_xlfn.IFNA(INDEX('Bijlage COT'!C:C,MATCH('Betaald tarief 2024'!E1404,'Bijlage COT'!A:A,0)),0)</f>
        <v>0</v>
      </c>
      <c r="N1404" s="63">
        <f>_xlfn.IFNA(VLOOKUP(E1404,'Bijlage NBF'!B:P,15,FALSE),0)</f>
        <v>0</v>
      </c>
      <c r="O1404" s="63">
        <f>IF(E1404="ZMZ01",I1404/(INDEX('Meerzorg gunning'!C:C,MATCH('Betaald tarief 2024'!A1404,'Meerzorg gunning'!A:A,0))),MAX(J1404:N1404))</f>
        <v>0</v>
      </c>
      <c r="P1404" s="20" t="str">
        <f t="shared" si="65"/>
        <v/>
      </c>
      <c r="Q1404" s="63">
        <f t="shared" si="66"/>
        <v>0</v>
      </c>
    </row>
    <row r="1405" spans="9:17" x14ac:dyDescent="0.25">
      <c r="I1405" s="66" t="e">
        <f t="shared" si="64"/>
        <v>#DIV/0!</v>
      </c>
      <c r="J1405" s="63">
        <f>_xlfn.IFNA(VLOOKUP(E1405,'Bijlage ZZP'!B:M,12,FALSE),0)</f>
        <v>0</v>
      </c>
      <c r="K1405" s="63">
        <f>_xlfn.IFNA(VLOOKUP(E1405,'Bijlage VPT'!B:M,12,FALSE),0)</f>
        <v>0</v>
      </c>
      <c r="L1405" s="63">
        <f>_xlfn.IFNA(VLOOKUP(E1405,'Bijlage MPT'!B:N,13,FALSE),0)</f>
        <v>0</v>
      </c>
      <c r="M1405" s="63">
        <f>_xlfn.IFNA(INDEX('Bijlage COT'!C:C,MATCH('Betaald tarief 2024'!E1405,'Bijlage COT'!A:A,0)),0)</f>
        <v>0</v>
      </c>
      <c r="N1405" s="63">
        <f>_xlfn.IFNA(VLOOKUP(E1405,'Bijlage NBF'!B:P,15,FALSE),0)</f>
        <v>0</v>
      </c>
      <c r="O1405" s="63">
        <f>IF(E1405="ZMZ01",I1405/(INDEX('Meerzorg gunning'!C:C,MATCH('Betaald tarief 2024'!A1405,'Meerzorg gunning'!A:A,0))),MAX(J1405:N1405))</f>
        <v>0</v>
      </c>
      <c r="P1405" s="20" t="str">
        <f t="shared" si="65"/>
        <v/>
      </c>
      <c r="Q1405" s="63">
        <f t="shared" si="66"/>
        <v>0</v>
      </c>
    </row>
    <row r="1406" spans="9:17" x14ac:dyDescent="0.25">
      <c r="I1406" s="66" t="e">
        <f t="shared" si="64"/>
        <v>#DIV/0!</v>
      </c>
      <c r="J1406" s="63">
        <f>_xlfn.IFNA(VLOOKUP(E1406,'Bijlage ZZP'!B:M,12,FALSE),0)</f>
        <v>0</v>
      </c>
      <c r="K1406" s="63">
        <f>_xlfn.IFNA(VLOOKUP(E1406,'Bijlage VPT'!B:M,12,FALSE),0)</f>
        <v>0</v>
      </c>
      <c r="L1406" s="63">
        <f>_xlfn.IFNA(VLOOKUP(E1406,'Bijlage MPT'!B:N,13,FALSE),0)</f>
        <v>0</v>
      </c>
      <c r="M1406" s="63">
        <f>_xlfn.IFNA(INDEX('Bijlage COT'!C:C,MATCH('Betaald tarief 2024'!E1406,'Bijlage COT'!A:A,0)),0)</f>
        <v>0</v>
      </c>
      <c r="N1406" s="63">
        <f>_xlfn.IFNA(VLOOKUP(E1406,'Bijlage NBF'!B:P,15,FALSE),0)</f>
        <v>0</v>
      </c>
      <c r="O1406" s="63">
        <f>IF(E1406="ZMZ01",I1406/(INDEX('Meerzorg gunning'!C:C,MATCH('Betaald tarief 2024'!A1406,'Meerzorg gunning'!A:A,0))),MAX(J1406:N1406))</f>
        <v>0</v>
      </c>
      <c r="P1406" s="20" t="str">
        <f t="shared" si="65"/>
        <v/>
      </c>
      <c r="Q1406" s="63">
        <f t="shared" si="66"/>
        <v>0</v>
      </c>
    </row>
    <row r="1407" spans="9:17" x14ac:dyDescent="0.25">
      <c r="I1407" s="66" t="e">
        <f t="shared" si="64"/>
        <v>#DIV/0!</v>
      </c>
      <c r="J1407" s="63">
        <f>_xlfn.IFNA(VLOOKUP(E1407,'Bijlage ZZP'!B:M,12,FALSE),0)</f>
        <v>0</v>
      </c>
      <c r="K1407" s="63">
        <f>_xlfn.IFNA(VLOOKUP(E1407,'Bijlage VPT'!B:M,12,FALSE),0)</f>
        <v>0</v>
      </c>
      <c r="L1407" s="63">
        <f>_xlfn.IFNA(VLOOKUP(E1407,'Bijlage MPT'!B:N,13,FALSE),0)</f>
        <v>0</v>
      </c>
      <c r="M1407" s="63">
        <f>_xlfn.IFNA(INDEX('Bijlage COT'!C:C,MATCH('Betaald tarief 2024'!E1407,'Bijlage COT'!A:A,0)),0)</f>
        <v>0</v>
      </c>
      <c r="N1407" s="63">
        <f>_xlfn.IFNA(VLOOKUP(E1407,'Bijlage NBF'!B:P,15,FALSE),0)</f>
        <v>0</v>
      </c>
      <c r="O1407" s="63">
        <f>IF(E1407="ZMZ01",I1407/(INDEX('Meerzorg gunning'!C:C,MATCH('Betaald tarief 2024'!A1407,'Meerzorg gunning'!A:A,0))),MAX(J1407:N1407))</f>
        <v>0</v>
      </c>
      <c r="P1407" s="20" t="str">
        <f t="shared" si="65"/>
        <v/>
      </c>
      <c r="Q1407" s="63">
        <f t="shared" si="66"/>
        <v>0</v>
      </c>
    </row>
    <row r="1408" spans="9:17" x14ac:dyDescent="0.25">
      <c r="I1408" s="66" t="e">
        <f t="shared" si="64"/>
        <v>#DIV/0!</v>
      </c>
      <c r="J1408" s="63">
        <f>_xlfn.IFNA(VLOOKUP(E1408,'Bijlage ZZP'!B:M,12,FALSE),0)</f>
        <v>0</v>
      </c>
      <c r="K1408" s="63">
        <f>_xlfn.IFNA(VLOOKUP(E1408,'Bijlage VPT'!B:M,12,FALSE),0)</f>
        <v>0</v>
      </c>
      <c r="L1408" s="63">
        <f>_xlfn.IFNA(VLOOKUP(E1408,'Bijlage MPT'!B:N,13,FALSE),0)</f>
        <v>0</v>
      </c>
      <c r="M1408" s="63">
        <f>_xlfn.IFNA(INDEX('Bijlage COT'!C:C,MATCH('Betaald tarief 2024'!E1408,'Bijlage COT'!A:A,0)),0)</f>
        <v>0</v>
      </c>
      <c r="N1408" s="63">
        <f>_xlfn.IFNA(VLOOKUP(E1408,'Bijlage NBF'!B:P,15,FALSE),0)</f>
        <v>0</v>
      </c>
      <c r="O1408" s="63">
        <f>IF(E1408="ZMZ01",I1408/(INDEX('Meerzorg gunning'!C:C,MATCH('Betaald tarief 2024'!A1408,'Meerzorg gunning'!A:A,0))),MAX(J1408:N1408))</f>
        <v>0</v>
      </c>
      <c r="P1408" s="20" t="str">
        <f t="shared" si="65"/>
        <v/>
      </c>
      <c r="Q1408" s="63">
        <f t="shared" si="66"/>
        <v>0</v>
      </c>
    </row>
    <row r="1409" spans="9:17" x14ac:dyDescent="0.25">
      <c r="I1409" s="66" t="e">
        <f t="shared" si="64"/>
        <v>#DIV/0!</v>
      </c>
      <c r="J1409" s="63">
        <f>_xlfn.IFNA(VLOOKUP(E1409,'Bijlage ZZP'!B:M,12,FALSE),0)</f>
        <v>0</v>
      </c>
      <c r="K1409" s="63">
        <f>_xlfn.IFNA(VLOOKUP(E1409,'Bijlage VPT'!B:M,12,FALSE),0)</f>
        <v>0</v>
      </c>
      <c r="L1409" s="63">
        <f>_xlfn.IFNA(VLOOKUP(E1409,'Bijlage MPT'!B:N,13,FALSE),0)</f>
        <v>0</v>
      </c>
      <c r="M1409" s="63">
        <f>_xlfn.IFNA(INDEX('Bijlage COT'!C:C,MATCH('Betaald tarief 2024'!E1409,'Bijlage COT'!A:A,0)),0)</f>
        <v>0</v>
      </c>
      <c r="N1409" s="63">
        <f>_xlfn.IFNA(VLOOKUP(E1409,'Bijlage NBF'!B:P,15,FALSE),0)</f>
        <v>0</v>
      </c>
      <c r="O1409" s="63">
        <f>IF(E1409="ZMZ01",I1409/(INDEX('Meerzorg gunning'!C:C,MATCH('Betaald tarief 2024'!A1409,'Meerzorg gunning'!A:A,0))),MAX(J1409:N1409))</f>
        <v>0</v>
      </c>
      <c r="P1409" s="20" t="str">
        <f t="shared" si="65"/>
        <v/>
      </c>
      <c r="Q1409" s="63">
        <f t="shared" si="66"/>
        <v>0</v>
      </c>
    </row>
    <row r="1410" spans="9:17" x14ac:dyDescent="0.25">
      <c r="I1410" s="66" t="e">
        <f t="shared" ref="I1410:I1473" si="67">G1410/H1410</f>
        <v>#DIV/0!</v>
      </c>
      <c r="J1410" s="63">
        <f>_xlfn.IFNA(VLOOKUP(E1410,'Bijlage ZZP'!B:M,12,FALSE),0)</f>
        <v>0</v>
      </c>
      <c r="K1410" s="63">
        <f>_xlfn.IFNA(VLOOKUP(E1410,'Bijlage VPT'!B:M,12,FALSE),0)</f>
        <v>0</v>
      </c>
      <c r="L1410" s="63">
        <f>_xlfn.IFNA(VLOOKUP(E1410,'Bijlage MPT'!B:N,13,FALSE),0)</f>
        <v>0</v>
      </c>
      <c r="M1410" s="63">
        <f>_xlfn.IFNA(INDEX('Bijlage COT'!C:C,MATCH('Betaald tarief 2024'!E1410,'Bijlage COT'!A:A,0)),0)</f>
        <v>0</v>
      </c>
      <c r="N1410" s="63">
        <f>_xlfn.IFNA(VLOOKUP(E1410,'Bijlage NBF'!B:P,15,FALSE),0)</f>
        <v>0</v>
      </c>
      <c r="O1410" s="63">
        <f>IF(E1410="ZMZ01",I1410/(INDEX('Meerzorg gunning'!C:C,MATCH('Betaald tarief 2024'!A1410,'Meerzorg gunning'!A:A,0))),MAX(J1410:N1410))</f>
        <v>0</v>
      </c>
      <c r="P1410" s="20" t="str">
        <f t="shared" ref="P1410:P1473" si="68">IFERROR((I1410/O1410),"")</f>
        <v/>
      </c>
      <c r="Q1410" s="63">
        <f t="shared" si="66"/>
        <v>0</v>
      </c>
    </row>
    <row r="1411" spans="9:17" x14ac:dyDescent="0.25">
      <c r="I1411" s="66" t="e">
        <f t="shared" si="67"/>
        <v>#DIV/0!</v>
      </c>
      <c r="J1411" s="63">
        <f>_xlfn.IFNA(VLOOKUP(E1411,'Bijlage ZZP'!B:M,12,FALSE),0)</f>
        <v>0</v>
      </c>
      <c r="K1411" s="63">
        <f>_xlfn.IFNA(VLOOKUP(E1411,'Bijlage VPT'!B:M,12,FALSE),0)</f>
        <v>0</v>
      </c>
      <c r="L1411" s="63">
        <f>_xlfn.IFNA(VLOOKUP(E1411,'Bijlage MPT'!B:N,13,FALSE),0)</f>
        <v>0</v>
      </c>
      <c r="M1411" s="63">
        <f>_xlfn.IFNA(INDEX('Bijlage COT'!C:C,MATCH('Betaald tarief 2024'!E1411,'Bijlage COT'!A:A,0)),0)</f>
        <v>0</v>
      </c>
      <c r="N1411" s="63">
        <f>_xlfn.IFNA(VLOOKUP(E1411,'Bijlage NBF'!B:P,15,FALSE),0)</f>
        <v>0</v>
      </c>
      <c r="O1411" s="63">
        <f>IF(E1411="ZMZ01",I1411/(INDEX('Meerzorg gunning'!C:C,MATCH('Betaald tarief 2024'!A1411,'Meerzorg gunning'!A:A,0))),MAX(J1411:N1411))</f>
        <v>0</v>
      </c>
      <c r="P1411" s="20" t="str">
        <f t="shared" si="68"/>
        <v/>
      </c>
      <c r="Q1411" s="63">
        <f t="shared" ref="Q1411:Q1474" si="69">O1411*H1411</f>
        <v>0</v>
      </c>
    </row>
    <row r="1412" spans="9:17" x14ac:dyDescent="0.25">
      <c r="I1412" s="66" t="e">
        <f t="shared" si="67"/>
        <v>#DIV/0!</v>
      </c>
      <c r="J1412" s="63">
        <f>_xlfn.IFNA(VLOOKUP(E1412,'Bijlage ZZP'!B:M,12,FALSE),0)</f>
        <v>0</v>
      </c>
      <c r="K1412" s="63">
        <f>_xlfn.IFNA(VLOOKUP(E1412,'Bijlage VPT'!B:M,12,FALSE),0)</f>
        <v>0</v>
      </c>
      <c r="L1412" s="63">
        <f>_xlfn.IFNA(VLOOKUP(E1412,'Bijlage MPT'!B:N,13,FALSE),0)</f>
        <v>0</v>
      </c>
      <c r="M1412" s="63">
        <f>_xlfn.IFNA(INDEX('Bijlage COT'!C:C,MATCH('Betaald tarief 2024'!E1412,'Bijlage COT'!A:A,0)),0)</f>
        <v>0</v>
      </c>
      <c r="N1412" s="63">
        <f>_xlfn.IFNA(VLOOKUP(E1412,'Bijlage NBF'!B:P,15,FALSE),0)</f>
        <v>0</v>
      </c>
      <c r="O1412" s="63">
        <f>IF(E1412="ZMZ01",I1412/(INDEX('Meerzorg gunning'!C:C,MATCH('Betaald tarief 2024'!A1412,'Meerzorg gunning'!A:A,0))),MAX(J1412:N1412))</f>
        <v>0</v>
      </c>
      <c r="P1412" s="20" t="str">
        <f t="shared" si="68"/>
        <v/>
      </c>
      <c r="Q1412" s="63">
        <f t="shared" si="69"/>
        <v>0</v>
      </c>
    </row>
    <row r="1413" spans="9:17" x14ac:dyDescent="0.25">
      <c r="I1413" s="66" t="e">
        <f t="shared" si="67"/>
        <v>#DIV/0!</v>
      </c>
      <c r="J1413" s="63">
        <f>_xlfn.IFNA(VLOOKUP(E1413,'Bijlage ZZP'!B:M,12,FALSE),0)</f>
        <v>0</v>
      </c>
      <c r="K1413" s="63">
        <f>_xlfn.IFNA(VLOOKUP(E1413,'Bijlage VPT'!B:M,12,FALSE),0)</f>
        <v>0</v>
      </c>
      <c r="L1413" s="63">
        <f>_xlfn.IFNA(VLOOKUP(E1413,'Bijlage MPT'!B:N,13,FALSE),0)</f>
        <v>0</v>
      </c>
      <c r="M1413" s="63">
        <f>_xlfn.IFNA(INDEX('Bijlage COT'!C:C,MATCH('Betaald tarief 2024'!E1413,'Bijlage COT'!A:A,0)),0)</f>
        <v>0</v>
      </c>
      <c r="N1413" s="63">
        <f>_xlfn.IFNA(VLOOKUP(E1413,'Bijlage NBF'!B:P,15,FALSE),0)</f>
        <v>0</v>
      </c>
      <c r="O1413" s="63">
        <f>IF(E1413="ZMZ01",I1413/(INDEX('Meerzorg gunning'!C:C,MATCH('Betaald tarief 2024'!A1413,'Meerzorg gunning'!A:A,0))),MAX(J1413:N1413))</f>
        <v>0</v>
      </c>
      <c r="P1413" s="20" t="str">
        <f t="shared" si="68"/>
        <v/>
      </c>
      <c r="Q1413" s="63">
        <f t="shared" si="69"/>
        <v>0</v>
      </c>
    </row>
    <row r="1414" spans="9:17" x14ac:dyDescent="0.25">
      <c r="I1414" s="66" t="e">
        <f t="shared" si="67"/>
        <v>#DIV/0!</v>
      </c>
      <c r="J1414" s="63">
        <f>_xlfn.IFNA(VLOOKUP(E1414,'Bijlage ZZP'!B:M,12,FALSE),0)</f>
        <v>0</v>
      </c>
      <c r="K1414" s="63">
        <f>_xlfn.IFNA(VLOOKUP(E1414,'Bijlage VPT'!B:M,12,FALSE),0)</f>
        <v>0</v>
      </c>
      <c r="L1414" s="63">
        <f>_xlfn.IFNA(VLOOKUP(E1414,'Bijlage MPT'!B:N,13,FALSE),0)</f>
        <v>0</v>
      </c>
      <c r="M1414" s="63">
        <f>_xlfn.IFNA(INDEX('Bijlage COT'!C:C,MATCH('Betaald tarief 2024'!E1414,'Bijlage COT'!A:A,0)),0)</f>
        <v>0</v>
      </c>
      <c r="N1414" s="63">
        <f>_xlfn.IFNA(VLOOKUP(E1414,'Bijlage NBF'!B:P,15,FALSE),0)</f>
        <v>0</v>
      </c>
      <c r="O1414" s="63">
        <f>IF(E1414="ZMZ01",I1414/(INDEX('Meerzorg gunning'!C:C,MATCH('Betaald tarief 2024'!A1414,'Meerzorg gunning'!A:A,0))),MAX(J1414:N1414))</f>
        <v>0</v>
      </c>
      <c r="P1414" s="20" t="str">
        <f t="shared" si="68"/>
        <v/>
      </c>
      <c r="Q1414" s="63">
        <f t="shared" si="69"/>
        <v>0</v>
      </c>
    </row>
    <row r="1415" spans="9:17" x14ac:dyDescent="0.25">
      <c r="I1415" s="66" t="e">
        <f t="shared" si="67"/>
        <v>#DIV/0!</v>
      </c>
      <c r="J1415" s="63">
        <f>_xlfn.IFNA(VLOOKUP(E1415,'Bijlage ZZP'!B:M,12,FALSE),0)</f>
        <v>0</v>
      </c>
      <c r="K1415" s="63">
        <f>_xlfn.IFNA(VLOOKUP(E1415,'Bijlage VPT'!B:M,12,FALSE),0)</f>
        <v>0</v>
      </c>
      <c r="L1415" s="63">
        <f>_xlfn.IFNA(VLOOKUP(E1415,'Bijlage MPT'!B:N,13,FALSE),0)</f>
        <v>0</v>
      </c>
      <c r="M1415" s="63">
        <f>_xlfn.IFNA(INDEX('Bijlage COT'!C:C,MATCH('Betaald tarief 2024'!E1415,'Bijlage COT'!A:A,0)),0)</f>
        <v>0</v>
      </c>
      <c r="N1415" s="63">
        <f>_xlfn.IFNA(VLOOKUP(E1415,'Bijlage NBF'!B:P,15,FALSE),0)</f>
        <v>0</v>
      </c>
      <c r="O1415" s="63">
        <f>IF(E1415="ZMZ01",I1415/(INDEX('Meerzorg gunning'!C:C,MATCH('Betaald tarief 2024'!A1415,'Meerzorg gunning'!A:A,0))),MAX(J1415:N1415))</f>
        <v>0</v>
      </c>
      <c r="P1415" s="20" t="str">
        <f t="shared" si="68"/>
        <v/>
      </c>
      <c r="Q1415" s="63">
        <f t="shared" si="69"/>
        <v>0</v>
      </c>
    </row>
    <row r="1416" spans="9:17" x14ac:dyDescent="0.25">
      <c r="I1416" s="66" t="e">
        <f t="shared" si="67"/>
        <v>#DIV/0!</v>
      </c>
      <c r="J1416" s="63">
        <f>_xlfn.IFNA(VLOOKUP(E1416,'Bijlage ZZP'!B:M,12,FALSE),0)</f>
        <v>0</v>
      </c>
      <c r="K1416" s="63">
        <f>_xlfn.IFNA(VLOOKUP(E1416,'Bijlage VPT'!B:M,12,FALSE),0)</f>
        <v>0</v>
      </c>
      <c r="L1416" s="63">
        <f>_xlfn.IFNA(VLOOKUP(E1416,'Bijlage MPT'!B:N,13,FALSE),0)</f>
        <v>0</v>
      </c>
      <c r="M1416" s="63">
        <f>_xlfn.IFNA(INDEX('Bijlage COT'!C:C,MATCH('Betaald tarief 2024'!E1416,'Bijlage COT'!A:A,0)),0)</f>
        <v>0</v>
      </c>
      <c r="N1416" s="63">
        <f>_xlfn.IFNA(VLOOKUP(E1416,'Bijlage NBF'!B:P,15,FALSE),0)</f>
        <v>0</v>
      </c>
      <c r="O1416" s="63">
        <f>IF(E1416="ZMZ01",I1416/(INDEX('Meerzorg gunning'!C:C,MATCH('Betaald tarief 2024'!A1416,'Meerzorg gunning'!A:A,0))),MAX(J1416:N1416))</f>
        <v>0</v>
      </c>
      <c r="P1416" s="20" t="str">
        <f t="shared" si="68"/>
        <v/>
      </c>
      <c r="Q1416" s="63">
        <f t="shared" si="69"/>
        <v>0</v>
      </c>
    </row>
    <row r="1417" spans="9:17" x14ac:dyDescent="0.25">
      <c r="I1417" s="66" t="e">
        <f t="shared" si="67"/>
        <v>#DIV/0!</v>
      </c>
      <c r="J1417" s="63">
        <f>_xlfn.IFNA(VLOOKUP(E1417,'Bijlage ZZP'!B:M,12,FALSE),0)</f>
        <v>0</v>
      </c>
      <c r="K1417" s="63">
        <f>_xlfn.IFNA(VLOOKUP(E1417,'Bijlage VPT'!B:M,12,FALSE),0)</f>
        <v>0</v>
      </c>
      <c r="L1417" s="63">
        <f>_xlfn.IFNA(VLOOKUP(E1417,'Bijlage MPT'!B:N,13,FALSE),0)</f>
        <v>0</v>
      </c>
      <c r="M1417" s="63">
        <f>_xlfn.IFNA(INDEX('Bijlage COT'!C:C,MATCH('Betaald tarief 2024'!E1417,'Bijlage COT'!A:A,0)),0)</f>
        <v>0</v>
      </c>
      <c r="N1417" s="63">
        <f>_xlfn.IFNA(VLOOKUP(E1417,'Bijlage NBF'!B:P,15,FALSE),0)</f>
        <v>0</v>
      </c>
      <c r="O1417" s="63">
        <f>IF(E1417="ZMZ01",I1417/(INDEX('Meerzorg gunning'!C:C,MATCH('Betaald tarief 2024'!A1417,'Meerzorg gunning'!A:A,0))),MAX(J1417:N1417))</f>
        <v>0</v>
      </c>
      <c r="P1417" s="20" t="str">
        <f t="shared" si="68"/>
        <v/>
      </c>
      <c r="Q1417" s="63">
        <f t="shared" si="69"/>
        <v>0</v>
      </c>
    </row>
    <row r="1418" spans="9:17" x14ac:dyDescent="0.25">
      <c r="I1418" s="66" t="e">
        <f t="shared" si="67"/>
        <v>#DIV/0!</v>
      </c>
      <c r="J1418" s="63">
        <f>_xlfn.IFNA(VLOOKUP(E1418,'Bijlage ZZP'!B:M,12,FALSE),0)</f>
        <v>0</v>
      </c>
      <c r="K1418" s="63">
        <f>_xlfn.IFNA(VLOOKUP(E1418,'Bijlage VPT'!B:M,12,FALSE),0)</f>
        <v>0</v>
      </c>
      <c r="L1418" s="63">
        <f>_xlfn.IFNA(VLOOKUP(E1418,'Bijlage MPT'!B:N,13,FALSE),0)</f>
        <v>0</v>
      </c>
      <c r="M1418" s="63">
        <f>_xlfn.IFNA(INDEX('Bijlage COT'!C:C,MATCH('Betaald tarief 2024'!E1418,'Bijlage COT'!A:A,0)),0)</f>
        <v>0</v>
      </c>
      <c r="N1418" s="63">
        <f>_xlfn.IFNA(VLOOKUP(E1418,'Bijlage NBF'!B:P,15,FALSE),0)</f>
        <v>0</v>
      </c>
      <c r="O1418" s="63">
        <f>IF(E1418="ZMZ01",I1418/(INDEX('Meerzorg gunning'!C:C,MATCH('Betaald tarief 2024'!A1418,'Meerzorg gunning'!A:A,0))),MAX(J1418:N1418))</f>
        <v>0</v>
      </c>
      <c r="P1418" s="20" t="str">
        <f t="shared" si="68"/>
        <v/>
      </c>
      <c r="Q1418" s="63">
        <f t="shared" si="69"/>
        <v>0</v>
      </c>
    </row>
    <row r="1419" spans="9:17" x14ac:dyDescent="0.25">
      <c r="I1419" s="66" t="e">
        <f t="shared" si="67"/>
        <v>#DIV/0!</v>
      </c>
      <c r="J1419" s="63">
        <f>_xlfn.IFNA(VLOOKUP(E1419,'Bijlage ZZP'!B:M,12,FALSE),0)</f>
        <v>0</v>
      </c>
      <c r="K1419" s="63">
        <f>_xlfn.IFNA(VLOOKUP(E1419,'Bijlage VPT'!B:M,12,FALSE),0)</f>
        <v>0</v>
      </c>
      <c r="L1419" s="63">
        <f>_xlfn.IFNA(VLOOKUP(E1419,'Bijlage MPT'!B:N,13,FALSE),0)</f>
        <v>0</v>
      </c>
      <c r="M1419" s="63">
        <f>_xlfn.IFNA(INDEX('Bijlage COT'!C:C,MATCH('Betaald tarief 2024'!E1419,'Bijlage COT'!A:A,0)),0)</f>
        <v>0</v>
      </c>
      <c r="N1419" s="63">
        <f>_xlfn.IFNA(VLOOKUP(E1419,'Bijlage NBF'!B:P,15,FALSE),0)</f>
        <v>0</v>
      </c>
      <c r="O1419" s="63">
        <f>IF(E1419="ZMZ01",I1419/(INDEX('Meerzorg gunning'!C:C,MATCH('Betaald tarief 2024'!A1419,'Meerzorg gunning'!A:A,0))),MAX(J1419:N1419))</f>
        <v>0</v>
      </c>
      <c r="P1419" s="20" t="str">
        <f t="shared" si="68"/>
        <v/>
      </c>
      <c r="Q1419" s="63">
        <f t="shared" si="69"/>
        <v>0</v>
      </c>
    </row>
    <row r="1420" spans="9:17" x14ac:dyDescent="0.25">
      <c r="I1420" s="66" t="e">
        <f t="shared" si="67"/>
        <v>#DIV/0!</v>
      </c>
      <c r="J1420" s="63">
        <f>_xlfn.IFNA(VLOOKUP(E1420,'Bijlage ZZP'!B:M,12,FALSE),0)</f>
        <v>0</v>
      </c>
      <c r="K1420" s="63">
        <f>_xlfn.IFNA(VLOOKUP(E1420,'Bijlage VPT'!B:M,12,FALSE),0)</f>
        <v>0</v>
      </c>
      <c r="L1420" s="63">
        <f>_xlfn.IFNA(VLOOKUP(E1420,'Bijlage MPT'!B:N,13,FALSE),0)</f>
        <v>0</v>
      </c>
      <c r="M1420" s="63">
        <f>_xlfn.IFNA(INDEX('Bijlage COT'!C:C,MATCH('Betaald tarief 2024'!E1420,'Bijlage COT'!A:A,0)),0)</f>
        <v>0</v>
      </c>
      <c r="N1420" s="63">
        <f>_xlfn.IFNA(VLOOKUP(E1420,'Bijlage NBF'!B:P,15,FALSE),0)</f>
        <v>0</v>
      </c>
      <c r="O1420" s="63">
        <f>IF(E1420="ZMZ01",I1420/(INDEX('Meerzorg gunning'!C:C,MATCH('Betaald tarief 2024'!A1420,'Meerzorg gunning'!A:A,0))),MAX(J1420:N1420))</f>
        <v>0</v>
      </c>
      <c r="P1420" s="20" t="str">
        <f t="shared" si="68"/>
        <v/>
      </c>
      <c r="Q1420" s="63">
        <f t="shared" si="69"/>
        <v>0</v>
      </c>
    </row>
    <row r="1421" spans="9:17" x14ac:dyDescent="0.25">
      <c r="I1421" s="66" t="e">
        <f t="shared" si="67"/>
        <v>#DIV/0!</v>
      </c>
      <c r="J1421" s="63">
        <f>_xlfn.IFNA(VLOOKUP(E1421,'Bijlage ZZP'!B:M,12,FALSE),0)</f>
        <v>0</v>
      </c>
      <c r="K1421" s="63">
        <f>_xlfn.IFNA(VLOOKUP(E1421,'Bijlage VPT'!B:M,12,FALSE),0)</f>
        <v>0</v>
      </c>
      <c r="L1421" s="63">
        <f>_xlfn.IFNA(VLOOKUP(E1421,'Bijlage MPT'!B:N,13,FALSE),0)</f>
        <v>0</v>
      </c>
      <c r="M1421" s="63">
        <f>_xlfn.IFNA(INDEX('Bijlage COT'!C:C,MATCH('Betaald tarief 2024'!E1421,'Bijlage COT'!A:A,0)),0)</f>
        <v>0</v>
      </c>
      <c r="N1421" s="63">
        <f>_xlfn.IFNA(VLOOKUP(E1421,'Bijlage NBF'!B:P,15,FALSE),0)</f>
        <v>0</v>
      </c>
      <c r="O1421" s="63">
        <f>IF(E1421="ZMZ01",I1421/(INDEX('Meerzorg gunning'!C:C,MATCH('Betaald tarief 2024'!A1421,'Meerzorg gunning'!A:A,0))),MAX(J1421:N1421))</f>
        <v>0</v>
      </c>
      <c r="P1421" s="20" t="str">
        <f t="shared" si="68"/>
        <v/>
      </c>
      <c r="Q1421" s="63">
        <f t="shared" si="69"/>
        <v>0</v>
      </c>
    </row>
    <row r="1422" spans="9:17" x14ac:dyDescent="0.25">
      <c r="I1422" s="66" t="e">
        <f t="shared" si="67"/>
        <v>#DIV/0!</v>
      </c>
      <c r="J1422" s="63">
        <f>_xlfn.IFNA(VLOOKUP(E1422,'Bijlage ZZP'!B:M,12,FALSE),0)</f>
        <v>0</v>
      </c>
      <c r="K1422" s="63">
        <f>_xlfn.IFNA(VLOOKUP(E1422,'Bijlage VPT'!B:M,12,FALSE),0)</f>
        <v>0</v>
      </c>
      <c r="L1422" s="63">
        <f>_xlfn.IFNA(VLOOKUP(E1422,'Bijlage MPT'!B:N,13,FALSE),0)</f>
        <v>0</v>
      </c>
      <c r="M1422" s="63">
        <f>_xlfn.IFNA(INDEX('Bijlage COT'!C:C,MATCH('Betaald tarief 2024'!E1422,'Bijlage COT'!A:A,0)),0)</f>
        <v>0</v>
      </c>
      <c r="N1422" s="63">
        <f>_xlfn.IFNA(VLOOKUP(E1422,'Bijlage NBF'!B:P,15,FALSE),0)</f>
        <v>0</v>
      </c>
      <c r="O1422" s="63">
        <f>IF(E1422="ZMZ01",I1422/(INDEX('Meerzorg gunning'!C:C,MATCH('Betaald tarief 2024'!A1422,'Meerzorg gunning'!A:A,0))),MAX(J1422:N1422))</f>
        <v>0</v>
      </c>
      <c r="P1422" s="20" t="str">
        <f t="shared" si="68"/>
        <v/>
      </c>
      <c r="Q1422" s="63">
        <f t="shared" si="69"/>
        <v>0</v>
      </c>
    </row>
    <row r="1423" spans="9:17" x14ac:dyDescent="0.25">
      <c r="I1423" s="66" t="e">
        <f t="shared" si="67"/>
        <v>#DIV/0!</v>
      </c>
      <c r="J1423" s="63">
        <f>_xlfn.IFNA(VLOOKUP(E1423,'Bijlage ZZP'!B:M,12,FALSE),0)</f>
        <v>0</v>
      </c>
      <c r="K1423" s="63">
        <f>_xlfn.IFNA(VLOOKUP(E1423,'Bijlage VPT'!B:M,12,FALSE),0)</f>
        <v>0</v>
      </c>
      <c r="L1423" s="63">
        <f>_xlfn.IFNA(VLOOKUP(E1423,'Bijlage MPT'!B:N,13,FALSE),0)</f>
        <v>0</v>
      </c>
      <c r="M1423" s="63">
        <f>_xlfn.IFNA(INDEX('Bijlage COT'!C:C,MATCH('Betaald tarief 2024'!E1423,'Bijlage COT'!A:A,0)),0)</f>
        <v>0</v>
      </c>
      <c r="N1423" s="63">
        <f>_xlfn.IFNA(VLOOKUP(E1423,'Bijlage NBF'!B:P,15,FALSE),0)</f>
        <v>0</v>
      </c>
      <c r="O1423" s="63">
        <f>IF(E1423="ZMZ01",I1423/(INDEX('Meerzorg gunning'!C:C,MATCH('Betaald tarief 2024'!A1423,'Meerzorg gunning'!A:A,0))),MAX(J1423:N1423))</f>
        <v>0</v>
      </c>
      <c r="P1423" s="20" t="str">
        <f t="shared" si="68"/>
        <v/>
      </c>
      <c r="Q1423" s="63">
        <f t="shared" si="69"/>
        <v>0</v>
      </c>
    </row>
    <row r="1424" spans="9:17" x14ac:dyDescent="0.25">
      <c r="I1424" s="66" t="e">
        <f t="shared" si="67"/>
        <v>#DIV/0!</v>
      </c>
      <c r="J1424" s="63">
        <f>_xlfn.IFNA(VLOOKUP(E1424,'Bijlage ZZP'!B:M,12,FALSE),0)</f>
        <v>0</v>
      </c>
      <c r="K1424" s="63">
        <f>_xlfn.IFNA(VLOOKUP(E1424,'Bijlage VPT'!B:M,12,FALSE),0)</f>
        <v>0</v>
      </c>
      <c r="L1424" s="63">
        <f>_xlfn.IFNA(VLOOKUP(E1424,'Bijlage MPT'!B:N,13,FALSE),0)</f>
        <v>0</v>
      </c>
      <c r="M1424" s="63">
        <f>_xlfn.IFNA(INDEX('Bijlage COT'!C:C,MATCH('Betaald tarief 2024'!E1424,'Bijlage COT'!A:A,0)),0)</f>
        <v>0</v>
      </c>
      <c r="N1424" s="63">
        <f>_xlfn.IFNA(VLOOKUP(E1424,'Bijlage NBF'!B:P,15,FALSE),0)</f>
        <v>0</v>
      </c>
      <c r="O1424" s="63">
        <f>IF(E1424="ZMZ01",I1424/(INDEX('Meerzorg gunning'!C:C,MATCH('Betaald tarief 2024'!A1424,'Meerzorg gunning'!A:A,0))),MAX(J1424:N1424))</f>
        <v>0</v>
      </c>
      <c r="P1424" s="20" t="str">
        <f t="shared" si="68"/>
        <v/>
      </c>
      <c r="Q1424" s="63">
        <f t="shared" si="69"/>
        <v>0</v>
      </c>
    </row>
    <row r="1425" spans="9:17" x14ac:dyDescent="0.25">
      <c r="I1425" s="66" t="e">
        <f t="shared" si="67"/>
        <v>#DIV/0!</v>
      </c>
      <c r="J1425" s="63">
        <f>_xlfn.IFNA(VLOOKUP(E1425,'Bijlage ZZP'!B:M,12,FALSE),0)</f>
        <v>0</v>
      </c>
      <c r="K1425" s="63">
        <f>_xlfn.IFNA(VLOOKUP(E1425,'Bijlage VPT'!B:M,12,FALSE),0)</f>
        <v>0</v>
      </c>
      <c r="L1425" s="63">
        <f>_xlfn.IFNA(VLOOKUP(E1425,'Bijlage MPT'!B:N,13,FALSE),0)</f>
        <v>0</v>
      </c>
      <c r="M1425" s="63">
        <f>_xlfn.IFNA(INDEX('Bijlage COT'!C:C,MATCH('Betaald tarief 2024'!E1425,'Bijlage COT'!A:A,0)),0)</f>
        <v>0</v>
      </c>
      <c r="N1425" s="63">
        <f>_xlfn.IFNA(VLOOKUP(E1425,'Bijlage NBF'!B:P,15,FALSE),0)</f>
        <v>0</v>
      </c>
      <c r="O1425" s="63">
        <f>IF(E1425="ZMZ01",I1425/(INDEX('Meerzorg gunning'!C:C,MATCH('Betaald tarief 2024'!A1425,'Meerzorg gunning'!A:A,0))),MAX(J1425:N1425))</f>
        <v>0</v>
      </c>
      <c r="P1425" s="20" t="str">
        <f t="shared" si="68"/>
        <v/>
      </c>
      <c r="Q1425" s="63">
        <f t="shared" si="69"/>
        <v>0</v>
      </c>
    </row>
    <row r="1426" spans="9:17" x14ac:dyDescent="0.25">
      <c r="I1426" s="66" t="e">
        <f t="shared" si="67"/>
        <v>#DIV/0!</v>
      </c>
      <c r="J1426" s="63">
        <f>_xlfn.IFNA(VLOOKUP(E1426,'Bijlage ZZP'!B:M,12,FALSE),0)</f>
        <v>0</v>
      </c>
      <c r="K1426" s="63">
        <f>_xlfn.IFNA(VLOOKUP(E1426,'Bijlage VPT'!B:M,12,FALSE),0)</f>
        <v>0</v>
      </c>
      <c r="L1426" s="63">
        <f>_xlfn.IFNA(VLOOKUP(E1426,'Bijlage MPT'!B:N,13,FALSE),0)</f>
        <v>0</v>
      </c>
      <c r="M1426" s="63">
        <f>_xlfn.IFNA(INDEX('Bijlage COT'!C:C,MATCH('Betaald tarief 2024'!E1426,'Bijlage COT'!A:A,0)),0)</f>
        <v>0</v>
      </c>
      <c r="N1426" s="63">
        <f>_xlfn.IFNA(VLOOKUP(E1426,'Bijlage NBF'!B:P,15,FALSE),0)</f>
        <v>0</v>
      </c>
      <c r="O1426" s="63">
        <f>IF(E1426="ZMZ01",I1426/(INDEX('Meerzorg gunning'!C:C,MATCH('Betaald tarief 2024'!A1426,'Meerzorg gunning'!A:A,0))),MAX(J1426:N1426))</f>
        <v>0</v>
      </c>
      <c r="P1426" s="20" t="str">
        <f t="shared" si="68"/>
        <v/>
      </c>
      <c r="Q1426" s="63">
        <f t="shared" si="69"/>
        <v>0</v>
      </c>
    </row>
    <row r="1427" spans="9:17" x14ac:dyDescent="0.25">
      <c r="I1427" s="66" t="e">
        <f t="shared" si="67"/>
        <v>#DIV/0!</v>
      </c>
      <c r="J1427" s="63">
        <f>_xlfn.IFNA(VLOOKUP(E1427,'Bijlage ZZP'!B:M,12,FALSE),0)</f>
        <v>0</v>
      </c>
      <c r="K1427" s="63">
        <f>_xlfn.IFNA(VLOOKUP(E1427,'Bijlage VPT'!B:M,12,FALSE),0)</f>
        <v>0</v>
      </c>
      <c r="L1427" s="63">
        <f>_xlfn.IFNA(VLOOKUP(E1427,'Bijlage MPT'!B:N,13,FALSE),0)</f>
        <v>0</v>
      </c>
      <c r="M1427" s="63">
        <f>_xlfn.IFNA(INDEX('Bijlage COT'!C:C,MATCH('Betaald tarief 2024'!E1427,'Bijlage COT'!A:A,0)),0)</f>
        <v>0</v>
      </c>
      <c r="N1427" s="63">
        <f>_xlfn.IFNA(VLOOKUP(E1427,'Bijlage NBF'!B:P,15,FALSE),0)</f>
        <v>0</v>
      </c>
      <c r="O1427" s="63">
        <f>IF(E1427="ZMZ01",I1427/(INDEX('Meerzorg gunning'!C:C,MATCH('Betaald tarief 2024'!A1427,'Meerzorg gunning'!A:A,0))),MAX(J1427:N1427))</f>
        <v>0</v>
      </c>
      <c r="P1427" s="20" t="str">
        <f t="shared" si="68"/>
        <v/>
      </c>
      <c r="Q1427" s="63">
        <f t="shared" si="69"/>
        <v>0</v>
      </c>
    </row>
    <row r="1428" spans="9:17" x14ac:dyDescent="0.25">
      <c r="I1428" s="66" t="e">
        <f t="shared" si="67"/>
        <v>#DIV/0!</v>
      </c>
      <c r="J1428" s="63">
        <f>_xlfn.IFNA(VLOOKUP(E1428,'Bijlage ZZP'!B:M,12,FALSE),0)</f>
        <v>0</v>
      </c>
      <c r="K1428" s="63">
        <f>_xlfn.IFNA(VLOOKUP(E1428,'Bijlage VPT'!B:M,12,FALSE),0)</f>
        <v>0</v>
      </c>
      <c r="L1428" s="63">
        <f>_xlfn.IFNA(VLOOKUP(E1428,'Bijlage MPT'!B:N,13,FALSE),0)</f>
        <v>0</v>
      </c>
      <c r="M1428" s="63">
        <f>_xlfn.IFNA(INDEX('Bijlage COT'!C:C,MATCH('Betaald tarief 2024'!E1428,'Bijlage COT'!A:A,0)),0)</f>
        <v>0</v>
      </c>
      <c r="N1428" s="63">
        <f>_xlfn.IFNA(VLOOKUP(E1428,'Bijlage NBF'!B:P,15,FALSE),0)</f>
        <v>0</v>
      </c>
      <c r="O1428" s="63">
        <f>IF(E1428="ZMZ01",I1428/(INDEX('Meerzorg gunning'!C:C,MATCH('Betaald tarief 2024'!A1428,'Meerzorg gunning'!A:A,0))),MAX(J1428:N1428))</f>
        <v>0</v>
      </c>
      <c r="P1428" s="20" t="str">
        <f t="shared" si="68"/>
        <v/>
      </c>
      <c r="Q1428" s="63">
        <f t="shared" si="69"/>
        <v>0</v>
      </c>
    </row>
    <row r="1429" spans="9:17" x14ac:dyDescent="0.25">
      <c r="I1429" s="66" t="e">
        <f t="shared" si="67"/>
        <v>#DIV/0!</v>
      </c>
      <c r="J1429" s="63">
        <f>_xlfn.IFNA(VLOOKUP(E1429,'Bijlage ZZP'!B:M,12,FALSE),0)</f>
        <v>0</v>
      </c>
      <c r="K1429" s="63">
        <f>_xlfn.IFNA(VLOOKUP(E1429,'Bijlage VPT'!B:M,12,FALSE),0)</f>
        <v>0</v>
      </c>
      <c r="L1429" s="63">
        <f>_xlfn.IFNA(VLOOKUP(E1429,'Bijlage MPT'!B:N,13,FALSE),0)</f>
        <v>0</v>
      </c>
      <c r="M1429" s="63">
        <f>_xlfn.IFNA(INDEX('Bijlage COT'!C:C,MATCH('Betaald tarief 2024'!E1429,'Bijlage COT'!A:A,0)),0)</f>
        <v>0</v>
      </c>
      <c r="N1429" s="63">
        <f>_xlfn.IFNA(VLOOKUP(E1429,'Bijlage NBF'!B:P,15,FALSE),0)</f>
        <v>0</v>
      </c>
      <c r="O1429" s="63">
        <f>IF(E1429="ZMZ01",I1429/(INDEX('Meerzorg gunning'!C:C,MATCH('Betaald tarief 2024'!A1429,'Meerzorg gunning'!A:A,0))),MAX(J1429:N1429))</f>
        <v>0</v>
      </c>
      <c r="P1429" s="20" t="str">
        <f t="shared" si="68"/>
        <v/>
      </c>
      <c r="Q1429" s="63">
        <f t="shared" si="69"/>
        <v>0</v>
      </c>
    </row>
    <row r="1430" spans="9:17" x14ac:dyDescent="0.25">
      <c r="I1430" s="66" t="e">
        <f t="shared" si="67"/>
        <v>#DIV/0!</v>
      </c>
      <c r="J1430" s="63">
        <f>_xlfn.IFNA(VLOOKUP(E1430,'Bijlage ZZP'!B:M,12,FALSE),0)</f>
        <v>0</v>
      </c>
      <c r="K1430" s="63">
        <f>_xlfn.IFNA(VLOOKUP(E1430,'Bijlage VPT'!B:M,12,FALSE),0)</f>
        <v>0</v>
      </c>
      <c r="L1430" s="63">
        <f>_xlfn.IFNA(VLOOKUP(E1430,'Bijlage MPT'!B:N,13,FALSE),0)</f>
        <v>0</v>
      </c>
      <c r="M1430" s="63">
        <f>_xlfn.IFNA(INDEX('Bijlage COT'!C:C,MATCH('Betaald tarief 2024'!E1430,'Bijlage COT'!A:A,0)),0)</f>
        <v>0</v>
      </c>
      <c r="N1430" s="63">
        <f>_xlfn.IFNA(VLOOKUP(E1430,'Bijlage NBF'!B:P,15,FALSE),0)</f>
        <v>0</v>
      </c>
      <c r="O1430" s="63">
        <f>IF(E1430="ZMZ01",I1430/(INDEX('Meerzorg gunning'!C:C,MATCH('Betaald tarief 2024'!A1430,'Meerzorg gunning'!A:A,0))),MAX(J1430:N1430))</f>
        <v>0</v>
      </c>
      <c r="P1430" s="20" t="str">
        <f t="shared" si="68"/>
        <v/>
      </c>
      <c r="Q1430" s="63">
        <f t="shared" si="69"/>
        <v>0</v>
      </c>
    </row>
    <row r="1431" spans="9:17" x14ac:dyDescent="0.25">
      <c r="I1431" s="66" t="e">
        <f t="shared" si="67"/>
        <v>#DIV/0!</v>
      </c>
      <c r="J1431" s="63">
        <f>_xlfn.IFNA(VLOOKUP(E1431,'Bijlage ZZP'!B:M,12,FALSE),0)</f>
        <v>0</v>
      </c>
      <c r="K1431" s="63">
        <f>_xlfn.IFNA(VLOOKUP(E1431,'Bijlage VPT'!B:M,12,FALSE),0)</f>
        <v>0</v>
      </c>
      <c r="L1431" s="63">
        <f>_xlfn.IFNA(VLOOKUP(E1431,'Bijlage MPT'!B:N,13,FALSE),0)</f>
        <v>0</v>
      </c>
      <c r="M1431" s="63">
        <f>_xlfn.IFNA(INDEX('Bijlage COT'!C:C,MATCH('Betaald tarief 2024'!E1431,'Bijlage COT'!A:A,0)),0)</f>
        <v>0</v>
      </c>
      <c r="N1431" s="63">
        <f>_xlfn.IFNA(VLOOKUP(E1431,'Bijlage NBF'!B:P,15,FALSE),0)</f>
        <v>0</v>
      </c>
      <c r="O1431" s="63">
        <f>IF(E1431="ZMZ01",I1431/(INDEX('Meerzorg gunning'!C:C,MATCH('Betaald tarief 2024'!A1431,'Meerzorg gunning'!A:A,0))),MAX(J1431:N1431))</f>
        <v>0</v>
      </c>
      <c r="P1431" s="20" t="str">
        <f t="shared" si="68"/>
        <v/>
      </c>
      <c r="Q1431" s="63">
        <f t="shared" si="69"/>
        <v>0</v>
      </c>
    </row>
    <row r="1432" spans="9:17" x14ac:dyDescent="0.25">
      <c r="I1432" s="66" t="e">
        <f t="shared" si="67"/>
        <v>#DIV/0!</v>
      </c>
      <c r="J1432" s="63">
        <f>_xlfn.IFNA(VLOOKUP(E1432,'Bijlage ZZP'!B:M,12,FALSE),0)</f>
        <v>0</v>
      </c>
      <c r="K1432" s="63">
        <f>_xlfn.IFNA(VLOOKUP(E1432,'Bijlage VPT'!B:M,12,FALSE),0)</f>
        <v>0</v>
      </c>
      <c r="L1432" s="63">
        <f>_xlfn.IFNA(VLOOKUP(E1432,'Bijlage MPT'!B:N,13,FALSE),0)</f>
        <v>0</v>
      </c>
      <c r="M1432" s="63">
        <f>_xlfn.IFNA(INDEX('Bijlage COT'!C:C,MATCH('Betaald tarief 2024'!E1432,'Bijlage COT'!A:A,0)),0)</f>
        <v>0</v>
      </c>
      <c r="N1432" s="63">
        <f>_xlfn.IFNA(VLOOKUP(E1432,'Bijlage NBF'!B:P,15,FALSE),0)</f>
        <v>0</v>
      </c>
      <c r="O1432" s="63">
        <f>IF(E1432="ZMZ01",I1432/(INDEX('Meerzorg gunning'!C:C,MATCH('Betaald tarief 2024'!A1432,'Meerzorg gunning'!A:A,0))),MAX(J1432:N1432))</f>
        <v>0</v>
      </c>
      <c r="P1432" s="20" t="str">
        <f t="shared" si="68"/>
        <v/>
      </c>
      <c r="Q1432" s="63">
        <f t="shared" si="69"/>
        <v>0</v>
      </c>
    </row>
    <row r="1433" spans="9:17" x14ac:dyDescent="0.25">
      <c r="I1433" s="66" t="e">
        <f t="shared" si="67"/>
        <v>#DIV/0!</v>
      </c>
      <c r="J1433" s="63">
        <f>_xlfn.IFNA(VLOOKUP(E1433,'Bijlage ZZP'!B:M,12,FALSE),0)</f>
        <v>0</v>
      </c>
      <c r="K1433" s="63">
        <f>_xlfn.IFNA(VLOOKUP(E1433,'Bijlage VPT'!B:M,12,FALSE),0)</f>
        <v>0</v>
      </c>
      <c r="L1433" s="63">
        <f>_xlfn.IFNA(VLOOKUP(E1433,'Bijlage MPT'!B:N,13,FALSE),0)</f>
        <v>0</v>
      </c>
      <c r="M1433" s="63">
        <f>_xlfn.IFNA(INDEX('Bijlage COT'!C:C,MATCH('Betaald tarief 2024'!E1433,'Bijlage COT'!A:A,0)),0)</f>
        <v>0</v>
      </c>
      <c r="N1433" s="63">
        <f>_xlfn.IFNA(VLOOKUP(E1433,'Bijlage NBF'!B:P,15,FALSE),0)</f>
        <v>0</v>
      </c>
      <c r="O1433" s="63">
        <f>IF(E1433="ZMZ01",I1433/(INDEX('Meerzorg gunning'!C:C,MATCH('Betaald tarief 2024'!A1433,'Meerzorg gunning'!A:A,0))),MAX(J1433:N1433))</f>
        <v>0</v>
      </c>
      <c r="P1433" s="20" t="str">
        <f t="shared" si="68"/>
        <v/>
      </c>
      <c r="Q1433" s="63">
        <f t="shared" si="69"/>
        <v>0</v>
      </c>
    </row>
    <row r="1434" spans="9:17" x14ac:dyDescent="0.25">
      <c r="I1434" s="66" t="e">
        <f t="shared" si="67"/>
        <v>#DIV/0!</v>
      </c>
      <c r="J1434" s="63">
        <f>_xlfn.IFNA(VLOOKUP(E1434,'Bijlage ZZP'!B:M,12,FALSE),0)</f>
        <v>0</v>
      </c>
      <c r="K1434" s="63">
        <f>_xlfn.IFNA(VLOOKUP(E1434,'Bijlage VPT'!B:M,12,FALSE),0)</f>
        <v>0</v>
      </c>
      <c r="L1434" s="63">
        <f>_xlfn.IFNA(VLOOKUP(E1434,'Bijlage MPT'!B:N,13,FALSE),0)</f>
        <v>0</v>
      </c>
      <c r="M1434" s="63">
        <f>_xlfn.IFNA(INDEX('Bijlage COT'!C:C,MATCH('Betaald tarief 2024'!E1434,'Bijlage COT'!A:A,0)),0)</f>
        <v>0</v>
      </c>
      <c r="N1434" s="63">
        <f>_xlfn.IFNA(VLOOKUP(E1434,'Bijlage NBF'!B:P,15,FALSE),0)</f>
        <v>0</v>
      </c>
      <c r="O1434" s="63">
        <f>IF(E1434="ZMZ01",I1434/(INDEX('Meerzorg gunning'!C:C,MATCH('Betaald tarief 2024'!A1434,'Meerzorg gunning'!A:A,0))),MAX(J1434:N1434))</f>
        <v>0</v>
      </c>
      <c r="P1434" s="20" t="str">
        <f t="shared" si="68"/>
        <v/>
      </c>
      <c r="Q1434" s="63">
        <f t="shared" si="69"/>
        <v>0</v>
      </c>
    </row>
    <row r="1435" spans="9:17" x14ac:dyDescent="0.25">
      <c r="I1435" s="66" t="e">
        <f t="shared" si="67"/>
        <v>#DIV/0!</v>
      </c>
      <c r="J1435" s="63">
        <f>_xlfn.IFNA(VLOOKUP(E1435,'Bijlage ZZP'!B:M,12,FALSE),0)</f>
        <v>0</v>
      </c>
      <c r="K1435" s="63">
        <f>_xlfn.IFNA(VLOOKUP(E1435,'Bijlage VPT'!B:M,12,FALSE),0)</f>
        <v>0</v>
      </c>
      <c r="L1435" s="63">
        <f>_xlfn.IFNA(VLOOKUP(E1435,'Bijlage MPT'!B:N,13,FALSE),0)</f>
        <v>0</v>
      </c>
      <c r="M1435" s="63">
        <f>_xlfn.IFNA(INDEX('Bijlage COT'!C:C,MATCH('Betaald tarief 2024'!E1435,'Bijlage COT'!A:A,0)),0)</f>
        <v>0</v>
      </c>
      <c r="N1435" s="63">
        <f>_xlfn.IFNA(VLOOKUP(E1435,'Bijlage NBF'!B:P,15,FALSE),0)</f>
        <v>0</v>
      </c>
      <c r="O1435" s="63">
        <f>IF(E1435="ZMZ01",I1435/(INDEX('Meerzorg gunning'!C:C,MATCH('Betaald tarief 2024'!A1435,'Meerzorg gunning'!A:A,0))),MAX(J1435:N1435))</f>
        <v>0</v>
      </c>
      <c r="P1435" s="20" t="str">
        <f t="shared" si="68"/>
        <v/>
      </c>
      <c r="Q1435" s="63">
        <f t="shared" si="69"/>
        <v>0</v>
      </c>
    </row>
    <row r="1436" spans="9:17" x14ac:dyDescent="0.25">
      <c r="I1436" s="66" t="e">
        <f t="shared" si="67"/>
        <v>#DIV/0!</v>
      </c>
      <c r="J1436" s="63">
        <f>_xlfn.IFNA(VLOOKUP(E1436,'Bijlage ZZP'!B:M,12,FALSE),0)</f>
        <v>0</v>
      </c>
      <c r="K1436" s="63">
        <f>_xlfn.IFNA(VLOOKUP(E1436,'Bijlage VPT'!B:M,12,FALSE),0)</f>
        <v>0</v>
      </c>
      <c r="L1436" s="63">
        <f>_xlfn.IFNA(VLOOKUP(E1436,'Bijlage MPT'!B:N,13,FALSE),0)</f>
        <v>0</v>
      </c>
      <c r="M1436" s="63">
        <f>_xlfn.IFNA(INDEX('Bijlage COT'!C:C,MATCH('Betaald tarief 2024'!E1436,'Bijlage COT'!A:A,0)),0)</f>
        <v>0</v>
      </c>
      <c r="N1436" s="63">
        <f>_xlfn.IFNA(VLOOKUP(E1436,'Bijlage NBF'!B:P,15,FALSE),0)</f>
        <v>0</v>
      </c>
      <c r="O1436" s="63">
        <f>IF(E1436="ZMZ01",I1436/(INDEX('Meerzorg gunning'!C:C,MATCH('Betaald tarief 2024'!A1436,'Meerzorg gunning'!A:A,0))),MAX(J1436:N1436))</f>
        <v>0</v>
      </c>
      <c r="P1436" s="20" t="str">
        <f t="shared" si="68"/>
        <v/>
      </c>
      <c r="Q1436" s="63">
        <f t="shared" si="69"/>
        <v>0</v>
      </c>
    </row>
    <row r="1437" spans="9:17" x14ac:dyDescent="0.25">
      <c r="I1437" s="66" t="e">
        <f t="shared" si="67"/>
        <v>#DIV/0!</v>
      </c>
      <c r="J1437" s="63">
        <f>_xlfn.IFNA(VLOOKUP(E1437,'Bijlage ZZP'!B:M,12,FALSE),0)</f>
        <v>0</v>
      </c>
      <c r="K1437" s="63">
        <f>_xlfn.IFNA(VLOOKUP(E1437,'Bijlage VPT'!B:M,12,FALSE),0)</f>
        <v>0</v>
      </c>
      <c r="L1437" s="63">
        <f>_xlfn.IFNA(VLOOKUP(E1437,'Bijlage MPT'!B:N,13,FALSE),0)</f>
        <v>0</v>
      </c>
      <c r="M1437" s="63">
        <f>_xlfn.IFNA(INDEX('Bijlage COT'!C:C,MATCH('Betaald tarief 2024'!E1437,'Bijlage COT'!A:A,0)),0)</f>
        <v>0</v>
      </c>
      <c r="N1437" s="63">
        <f>_xlfn.IFNA(VLOOKUP(E1437,'Bijlage NBF'!B:P,15,FALSE),0)</f>
        <v>0</v>
      </c>
      <c r="O1437" s="63">
        <f>IF(E1437="ZMZ01",I1437/(INDEX('Meerzorg gunning'!C:C,MATCH('Betaald tarief 2024'!A1437,'Meerzorg gunning'!A:A,0))),MAX(J1437:N1437))</f>
        <v>0</v>
      </c>
      <c r="P1437" s="20" t="str">
        <f t="shared" si="68"/>
        <v/>
      </c>
      <c r="Q1437" s="63">
        <f t="shared" si="69"/>
        <v>0</v>
      </c>
    </row>
    <row r="1438" spans="9:17" x14ac:dyDescent="0.25">
      <c r="I1438" s="66" t="e">
        <f t="shared" si="67"/>
        <v>#DIV/0!</v>
      </c>
      <c r="J1438" s="63">
        <f>_xlfn.IFNA(VLOOKUP(E1438,'Bijlage ZZP'!B:M,12,FALSE),0)</f>
        <v>0</v>
      </c>
      <c r="K1438" s="63">
        <f>_xlfn.IFNA(VLOOKUP(E1438,'Bijlage VPT'!B:M,12,FALSE),0)</f>
        <v>0</v>
      </c>
      <c r="L1438" s="63">
        <f>_xlfn.IFNA(VLOOKUP(E1438,'Bijlage MPT'!B:N,13,FALSE),0)</f>
        <v>0</v>
      </c>
      <c r="M1438" s="63">
        <f>_xlfn.IFNA(INDEX('Bijlage COT'!C:C,MATCH('Betaald tarief 2024'!E1438,'Bijlage COT'!A:A,0)),0)</f>
        <v>0</v>
      </c>
      <c r="N1438" s="63">
        <f>_xlfn.IFNA(VLOOKUP(E1438,'Bijlage NBF'!B:P,15,FALSE),0)</f>
        <v>0</v>
      </c>
      <c r="O1438" s="63">
        <f>IF(E1438="ZMZ01",I1438/(INDEX('Meerzorg gunning'!C:C,MATCH('Betaald tarief 2024'!A1438,'Meerzorg gunning'!A:A,0))),MAX(J1438:N1438))</f>
        <v>0</v>
      </c>
      <c r="P1438" s="20" t="str">
        <f t="shared" si="68"/>
        <v/>
      </c>
      <c r="Q1438" s="63">
        <f t="shared" si="69"/>
        <v>0</v>
      </c>
    </row>
    <row r="1439" spans="9:17" x14ac:dyDescent="0.25">
      <c r="I1439" s="66" t="e">
        <f t="shared" si="67"/>
        <v>#DIV/0!</v>
      </c>
      <c r="J1439" s="63">
        <f>_xlfn.IFNA(VLOOKUP(E1439,'Bijlage ZZP'!B:M,12,FALSE),0)</f>
        <v>0</v>
      </c>
      <c r="K1439" s="63">
        <f>_xlfn.IFNA(VLOOKUP(E1439,'Bijlage VPT'!B:M,12,FALSE),0)</f>
        <v>0</v>
      </c>
      <c r="L1439" s="63">
        <f>_xlfn.IFNA(VLOOKUP(E1439,'Bijlage MPT'!B:N,13,FALSE),0)</f>
        <v>0</v>
      </c>
      <c r="M1439" s="63">
        <f>_xlfn.IFNA(INDEX('Bijlage COT'!C:C,MATCH('Betaald tarief 2024'!E1439,'Bijlage COT'!A:A,0)),0)</f>
        <v>0</v>
      </c>
      <c r="N1439" s="63">
        <f>_xlfn.IFNA(VLOOKUP(E1439,'Bijlage NBF'!B:P,15,FALSE),0)</f>
        <v>0</v>
      </c>
      <c r="O1439" s="63">
        <f>IF(E1439="ZMZ01",I1439/(INDEX('Meerzorg gunning'!C:C,MATCH('Betaald tarief 2024'!A1439,'Meerzorg gunning'!A:A,0))),MAX(J1439:N1439))</f>
        <v>0</v>
      </c>
      <c r="P1439" s="20" t="str">
        <f t="shared" si="68"/>
        <v/>
      </c>
      <c r="Q1439" s="63">
        <f t="shared" si="69"/>
        <v>0</v>
      </c>
    </row>
    <row r="1440" spans="9:17" x14ac:dyDescent="0.25">
      <c r="I1440" s="66" t="e">
        <f t="shared" si="67"/>
        <v>#DIV/0!</v>
      </c>
      <c r="J1440" s="63">
        <f>_xlfn.IFNA(VLOOKUP(E1440,'Bijlage ZZP'!B:M,12,FALSE),0)</f>
        <v>0</v>
      </c>
      <c r="K1440" s="63">
        <f>_xlfn.IFNA(VLOOKUP(E1440,'Bijlage VPT'!B:M,12,FALSE),0)</f>
        <v>0</v>
      </c>
      <c r="L1440" s="63">
        <f>_xlfn.IFNA(VLOOKUP(E1440,'Bijlage MPT'!B:N,13,FALSE),0)</f>
        <v>0</v>
      </c>
      <c r="M1440" s="63">
        <f>_xlfn.IFNA(INDEX('Bijlage COT'!C:C,MATCH('Betaald tarief 2024'!E1440,'Bijlage COT'!A:A,0)),0)</f>
        <v>0</v>
      </c>
      <c r="N1440" s="63">
        <f>_xlfn.IFNA(VLOOKUP(E1440,'Bijlage NBF'!B:P,15,FALSE),0)</f>
        <v>0</v>
      </c>
      <c r="O1440" s="63">
        <f>IF(E1440="ZMZ01",I1440/(INDEX('Meerzorg gunning'!C:C,MATCH('Betaald tarief 2024'!A1440,'Meerzorg gunning'!A:A,0))),MAX(J1440:N1440))</f>
        <v>0</v>
      </c>
      <c r="P1440" s="20" t="str">
        <f t="shared" si="68"/>
        <v/>
      </c>
      <c r="Q1440" s="63">
        <f t="shared" si="69"/>
        <v>0</v>
      </c>
    </row>
    <row r="1441" spans="9:17" x14ac:dyDescent="0.25">
      <c r="I1441" s="66" t="e">
        <f t="shared" si="67"/>
        <v>#DIV/0!</v>
      </c>
      <c r="J1441" s="63">
        <f>_xlfn.IFNA(VLOOKUP(E1441,'Bijlage ZZP'!B:M,12,FALSE),0)</f>
        <v>0</v>
      </c>
      <c r="K1441" s="63">
        <f>_xlfn.IFNA(VLOOKUP(E1441,'Bijlage VPT'!B:M,12,FALSE),0)</f>
        <v>0</v>
      </c>
      <c r="L1441" s="63">
        <f>_xlfn.IFNA(VLOOKUP(E1441,'Bijlage MPT'!B:N,13,FALSE),0)</f>
        <v>0</v>
      </c>
      <c r="M1441" s="63">
        <f>_xlfn.IFNA(INDEX('Bijlage COT'!C:C,MATCH('Betaald tarief 2024'!E1441,'Bijlage COT'!A:A,0)),0)</f>
        <v>0</v>
      </c>
      <c r="N1441" s="63">
        <f>_xlfn.IFNA(VLOOKUP(E1441,'Bijlage NBF'!B:P,15,FALSE),0)</f>
        <v>0</v>
      </c>
      <c r="O1441" s="63">
        <f>IF(E1441="ZMZ01",I1441/(INDEX('Meerzorg gunning'!C:C,MATCH('Betaald tarief 2024'!A1441,'Meerzorg gunning'!A:A,0))),MAX(J1441:N1441))</f>
        <v>0</v>
      </c>
      <c r="P1441" s="20" t="str">
        <f t="shared" si="68"/>
        <v/>
      </c>
      <c r="Q1441" s="63">
        <f t="shared" si="69"/>
        <v>0</v>
      </c>
    </row>
    <row r="1442" spans="9:17" x14ac:dyDescent="0.25">
      <c r="I1442" s="66" t="e">
        <f t="shared" si="67"/>
        <v>#DIV/0!</v>
      </c>
      <c r="J1442" s="63">
        <f>_xlfn.IFNA(VLOOKUP(E1442,'Bijlage ZZP'!B:M,12,FALSE),0)</f>
        <v>0</v>
      </c>
      <c r="K1442" s="63">
        <f>_xlfn.IFNA(VLOOKUP(E1442,'Bijlage VPT'!B:M,12,FALSE),0)</f>
        <v>0</v>
      </c>
      <c r="L1442" s="63">
        <f>_xlfn.IFNA(VLOOKUP(E1442,'Bijlage MPT'!B:N,13,FALSE),0)</f>
        <v>0</v>
      </c>
      <c r="M1442" s="63">
        <f>_xlfn.IFNA(INDEX('Bijlage COT'!C:C,MATCH('Betaald tarief 2024'!E1442,'Bijlage COT'!A:A,0)),0)</f>
        <v>0</v>
      </c>
      <c r="N1442" s="63">
        <f>_xlfn.IFNA(VLOOKUP(E1442,'Bijlage NBF'!B:P,15,FALSE),0)</f>
        <v>0</v>
      </c>
      <c r="O1442" s="63">
        <f>IF(E1442="ZMZ01",I1442/(INDEX('Meerzorg gunning'!C:C,MATCH('Betaald tarief 2024'!A1442,'Meerzorg gunning'!A:A,0))),MAX(J1442:N1442))</f>
        <v>0</v>
      </c>
      <c r="P1442" s="20" t="str">
        <f t="shared" si="68"/>
        <v/>
      </c>
      <c r="Q1442" s="63">
        <f t="shared" si="69"/>
        <v>0</v>
      </c>
    </row>
    <row r="1443" spans="9:17" x14ac:dyDescent="0.25">
      <c r="I1443" s="66" t="e">
        <f t="shared" si="67"/>
        <v>#DIV/0!</v>
      </c>
      <c r="J1443" s="63">
        <f>_xlfn.IFNA(VLOOKUP(E1443,'Bijlage ZZP'!B:M,12,FALSE),0)</f>
        <v>0</v>
      </c>
      <c r="K1443" s="63">
        <f>_xlfn.IFNA(VLOOKUP(E1443,'Bijlage VPT'!B:M,12,FALSE),0)</f>
        <v>0</v>
      </c>
      <c r="L1443" s="63">
        <f>_xlfn.IFNA(VLOOKUP(E1443,'Bijlage MPT'!B:N,13,FALSE),0)</f>
        <v>0</v>
      </c>
      <c r="M1443" s="63">
        <f>_xlfn.IFNA(INDEX('Bijlage COT'!C:C,MATCH('Betaald tarief 2024'!E1443,'Bijlage COT'!A:A,0)),0)</f>
        <v>0</v>
      </c>
      <c r="N1443" s="63">
        <f>_xlfn.IFNA(VLOOKUP(E1443,'Bijlage NBF'!B:P,15,FALSE),0)</f>
        <v>0</v>
      </c>
      <c r="O1443" s="63">
        <f>IF(E1443="ZMZ01",I1443/(INDEX('Meerzorg gunning'!C:C,MATCH('Betaald tarief 2024'!A1443,'Meerzorg gunning'!A:A,0))),MAX(J1443:N1443))</f>
        <v>0</v>
      </c>
      <c r="P1443" s="20" t="str">
        <f t="shared" si="68"/>
        <v/>
      </c>
      <c r="Q1443" s="63">
        <f t="shared" si="69"/>
        <v>0</v>
      </c>
    </row>
    <row r="1444" spans="9:17" x14ac:dyDescent="0.25">
      <c r="I1444" s="66" t="e">
        <f t="shared" si="67"/>
        <v>#DIV/0!</v>
      </c>
      <c r="J1444" s="63">
        <f>_xlfn.IFNA(VLOOKUP(E1444,'Bijlage ZZP'!B:M,12,FALSE),0)</f>
        <v>0</v>
      </c>
      <c r="K1444" s="63">
        <f>_xlfn.IFNA(VLOOKUP(E1444,'Bijlage VPT'!B:M,12,FALSE),0)</f>
        <v>0</v>
      </c>
      <c r="L1444" s="63">
        <f>_xlfn.IFNA(VLOOKUP(E1444,'Bijlage MPT'!B:N,13,FALSE),0)</f>
        <v>0</v>
      </c>
      <c r="M1444" s="63">
        <f>_xlfn.IFNA(INDEX('Bijlage COT'!C:C,MATCH('Betaald tarief 2024'!E1444,'Bijlage COT'!A:A,0)),0)</f>
        <v>0</v>
      </c>
      <c r="N1444" s="63">
        <f>_xlfn.IFNA(VLOOKUP(E1444,'Bijlage NBF'!B:P,15,FALSE),0)</f>
        <v>0</v>
      </c>
      <c r="O1444" s="63">
        <f>IF(E1444="ZMZ01",I1444/(INDEX('Meerzorg gunning'!C:C,MATCH('Betaald tarief 2024'!A1444,'Meerzorg gunning'!A:A,0))),MAX(J1444:N1444))</f>
        <v>0</v>
      </c>
      <c r="P1444" s="20" t="str">
        <f t="shared" si="68"/>
        <v/>
      </c>
      <c r="Q1444" s="63">
        <f t="shared" si="69"/>
        <v>0</v>
      </c>
    </row>
    <row r="1445" spans="9:17" x14ac:dyDescent="0.25">
      <c r="I1445" s="66" t="e">
        <f t="shared" si="67"/>
        <v>#DIV/0!</v>
      </c>
      <c r="J1445" s="63">
        <f>_xlfn.IFNA(VLOOKUP(E1445,'Bijlage ZZP'!B:M,12,FALSE),0)</f>
        <v>0</v>
      </c>
      <c r="K1445" s="63">
        <f>_xlfn.IFNA(VLOOKUP(E1445,'Bijlage VPT'!B:M,12,FALSE),0)</f>
        <v>0</v>
      </c>
      <c r="L1445" s="63">
        <f>_xlfn.IFNA(VLOOKUP(E1445,'Bijlage MPT'!B:N,13,FALSE),0)</f>
        <v>0</v>
      </c>
      <c r="M1445" s="63">
        <f>_xlfn.IFNA(INDEX('Bijlage COT'!C:C,MATCH('Betaald tarief 2024'!E1445,'Bijlage COT'!A:A,0)),0)</f>
        <v>0</v>
      </c>
      <c r="N1445" s="63">
        <f>_xlfn.IFNA(VLOOKUP(E1445,'Bijlage NBF'!B:P,15,FALSE),0)</f>
        <v>0</v>
      </c>
      <c r="O1445" s="63">
        <f>IF(E1445="ZMZ01",I1445/(INDEX('Meerzorg gunning'!C:C,MATCH('Betaald tarief 2024'!A1445,'Meerzorg gunning'!A:A,0))),MAX(J1445:N1445))</f>
        <v>0</v>
      </c>
      <c r="P1445" s="20" t="str">
        <f t="shared" si="68"/>
        <v/>
      </c>
      <c r="Q1445" s="63">
        <f t="shared" si="69"/>
        <v>0</v>
      </c>
    </row>
    <row r="1446" spans="9:17" x14ac:dyDescent="0.25">
      <c r="I1446" s="66" t="e">
        <f t="shared" si="67"/>
        <v>#DIV/0!</v>
      </c>
      <c r="J1446" s="63">
        <f>_xlfn.IFNA(VLOOKUP(E1446,'Bijlage ZZP'!B:M,12,FALSE),0)</f>
        <v>0</v>
      </c>
      <c r="K1446" s="63">
        <f>_xlfn.IFNA(VLOOKUP(E1446,'Bijlage VPT'!B:M,12,FALSE),0)</f>
        <v>0</v>
      </c>
      <c r="L1446" s="63">
        <f>_xlfn.IFNA(VLOOKUP(E1446,'Bijlage MPT'!B:N,13,FALSE),0)</f>
        <v>0</v>
      </c>
      <c r="M1446" s="63">
        <f>_xlfn.IFNA(INDEX('Bijlage COT'!C:C,MATCH('Betaald tarief 2024'!E1446,'Bijlage COT'!A:A,0)),0)</f>
        <v>0</v>
      </c>
      <c r="N1446" s="63">
        <f>_xlfn.IFNA(VLOOKUP(E1446,'Bijlage NBF'!B:P,15,FALSE),0)</f>
        <v>0</v>
      </c>
      <c r="O1446" s="63">
        <f>IF(E1446="ZMZ01",I1446/(INDEX('Meerzorg gunning'!C:C,MATCH('Betaald tarief 2024'!A1446,'Meerzorg gunning'!A:A,0))),MAX(J1446:N1446))</f>
        <v>0</v>
      </c>
      <c r="P1446" s="20" t="str">
        <f t="shared" si="68"/>
        <v/>
      </c>
      <c r="Q1446" s="63">
        <f t="shared" si="69"/>
        <v>0</v>
      </c>
    </row>
    <row r="1447" spans="9:17" x14ac:dyDescent="0.25">
      <c r="I1447" s="66" t="e">
        <f t="shared" si="67"/>
        <v>#DIV/0!</v>
      </c>
      <c r="J1447" s="63">
        <f>_xlfn.IFNA(VLOOKUP(E1447,'Bijlage ZZP'!B:M,12,FALSE),0)</f>
        <v>0</v>
      </c>
      <c r="K1447" s="63">
        <f>_xlfn.IFNA(VLOOKUP(E1447,'Bijlage VPT'!B:M,12,FALSE),0)</f>
        <v>0</v>
      </c>
      <c r="L1447" s="63">
        <f>_xlfn.IFNA(VLOOKUP(E1447,'Bijlage MPT'!B:N,13,FALSE),0)</f>
        <v>0</v>
      </c>
      <c r="M1447" s="63">
        <f>_xlfn.IFNA(INDEX('Bijlage COT'!C:C,MATCH('Betaald tarief 2024'!E1447,'Bijlage COT'!A:A,0)),0)</f>
        <v>0</v>
      </c>
      <c r="N1447" s="63">
        <f>_xlfn.IFNA(VLOOKUP(E1447,'Bijlage NBF'!B:P,15,FALSE),0)</f>
        <v>0</v>
      </c>
      <c r="O1447" s="63">
        <f>IF(E1447="ZMZ01",I1447/(INDEX('Meerzorg gunning'!C:C,MATCH('Betaald tarief 2024'!A1447,'Meerzorg gunning'!A:A,0))),MAX(J1447:N1447))</f>
        <v>0</v>
      </c>
      <c r="P1447" s="20" t="str">
        <f t="shared" si="68"/>
        <v/>
      </c>
      <c r="Q1447" s="63">
        <f t="shared" si="69"/>
        <v>0</v>
      </c>
    </row>
    <row r="1448" spans="9:17" x14ac:dyDescent="0.25">
      <c r="I1448" s="66" t="e">
        <f t="shared" si="67"/>
        <v>#DIV/0!</v>
      </c>
      <c r="J1448" s="63">
        <f>_xlfn.IFNA(VLOOKUP(E1448,'Bijlage ZZP'!B:M,12,FALSE),0)</f>
        <v>0</v>
      </c>
      <c r="K1448" s="63">
        <f>_xlfn.IFNA(VLOOKUP(E1448,'Bijlage VPT'!B:M,12,FALSE),0)</f>
        <v>0</v>
      </c>
      <c r="L1448" s="63">
        <f>_xlfn.IFNA(VLOOKUP(E1448,'Bijlage MPT'!B:N,13,FALSE),0)</f>
        <v>0</v>
      </c>
      <c r="M1448" s="63">
        <f>_xlfn.IFNA(INDEX('Bijlage COT'!C:C,MATCH('Betaald tarief 2024'!E1448,'Bijlage COT'!A:A,0)),0)</f>
        <v>0</v>
      </c>
      <c r="N1448" s="63">
        <f>_xlfn.IFNA(VLOOKUP(E1448,'Bijlage NBF'!B:P,15,FALSE),0)</f>
        <v>0</v>
      </c>
      <c r="O1448" s="63">
        <f>IF(E1448="ZMZ01",I1448/(INDEX('Meerzorg gunning'!C:C,MATCH('Betaald tarief 2024'!A1448,'Meerzorg gunning'!A:A,0))),MAX(J1448:N1448))</f>
        <v>0</v>
      </c>
      <c r="P1448" s="20" t="str">
        <f t="shared" si="68"/>
        <v/>
      </c>
      <c r="Q1448" s="63">
        <f t="shared" si="69"/>
        <v>0</v>
      </c>
    </row>
    <row r="1449" spans="9:17" x14ac:dyDescent="0.25">
      <c r="I1449" s="66" t="e">
        <f t="shared" si="67"/>
        <v>#DIV/0!</v>
      </c>
      <c r="J1449" s="63">
        <f>_xlfn.IFNA(VLOOKUP(E1449,'Bijlage ZZP'!B:M,12,FALSE),0)</f>
        <v>0</v>
      </c>
      <c r="K1449" s="63">
        <f>_xlfn.IFNA(VLOOKUP(E1449,'Bijlage VPT'!B:M,12,FALSE),0)</f>
        <v>0</v>
      </c>
      <c r="L1449" s="63">
        <f>_xlfn.IFNA(VLOOKUP(E1449,'Bijlage MPT'!B:N,13,FALSE),0)</f>
        <v>0</v>
      </c>
      <c r="M1449" s="63">
        <f>_xlfn.IFNA(INDEX('Bijlage COT'!C:C,MATCH('Betaald tarief 2024'!E1449,'Bijlage COT'!A:A,0)),0)</f>
        <v>0</v>
      </c>
      <c r="N1449" s="63">
        <f>_xlfn.IFNA(VLOOKUP(E1449,'Bijlage NBF'!B:P,15,FALSE),0)</f>
        <v>0</v>
      </c>
      <c r="O1449" s="63">
        <f>IF(E1449="ZMZ01",I1449/(INDEX('Meerzorg gunning'!C:C,MATCH('Betaald tarief 2024'!A1449,'Meerzorg gunning'!A:A,0))),MAX(J1449:N1449))</f>
        <v>0</v>
      </c>
      <c r="P1449" s="20" t="str">
        <f t="shared" si="68"/>
        <v/>
      </c>
      <c r="Q1449" s="63">
        <f t="shared" si="69"/>
        <v>0</v>
      </c>
    </row>
    <row r="1450" spans="9:17" x14ac:dyDescent="0.25">
      <c r="I1450" s="66" t="e">
        <f t="shared" si="67"/>
        <v>#DIV/0!</v>
      </c>
      <c r="J1450" s="63">
        <f>_xlfn.IFNA(VLOOKUP(E1450,'Bijlage ZZP'!B:M,12,FALSE),0)</f>
        <v>0</v>
      </c>
      <c r="K1450" s="63">
        <f>_xlfn.IFNA(VLOOKUP(E1450,'Bijlage VPT'!B:M,12,FALSE),0)</f>
        <v>0</v>
      </c>
      <c r="L1450" s="63">
        <f>_xlfn.IFNA(VLOOKUP(E1450,'Bijlage MPT'!B:N,13,FALSE),0)</f>
        <v>0</v>
      </c>
      <c r="M1450" s="63">
        <f>_xlfn.IFNA(INDEX('Bijlage COT'!C:C,MATCH('Betaald tarief 2024'!E1450,'Bijlage COT'!A:A,0)),0)</f>
        <v>0</v>
      </c>
      <c r="N1450" s="63">
        <f>_xlfn.IFNA(VLOOKUP(E1450,'Bijlage NBF'!B:P,15,FALSE),0)</f>
        <v>0</v>
      </c>
      <c r="O1450" s="63">
        <f>IF(E1450="ZMZ01",I1450/(INDEX('Meerzorg gunning'!C:C,MATCH('Betaald tarief 2024'!A1450,'Meerzorg gunning'!A:A,0))),MAX(J1450:N1450))</f>
        <v>0</v>
      </c>
      <c r="P1450" s="20" t="str">
        <f t="shared" si="68"/>
        <v/>
      </c>
      <c r="Q1450" s="63">
        <f t="shared" si="69"/>
        <v>0</v>
      </c>
    </row>
    <row r="1451" spans="9:17" x14ac:dyDescent="0.25">
      <c r="I1451" s="66" t="e">
        <f t="shared" si="67"/>
        <v>#DIV/0!</v>
      </c>
      <c r="J1451" s="63">
        <f>_xlfn.IFNA(VLOOKUP(E1451,'Bijlage ZZP'!B:M,12,FALSE),0)</f>
        <v>0</v>
      </c>
      <c r="K1451" s="63">
        <f>_xlfn.IFNA(VLOOKUP(E1451,'Bijlage VPT'!B:M,12,FALSE),0)</f>
        <v>0</v>
      </c>
      <c r="L1451" s="63">
        <f>_xlfn.IFNA(VLOOKUP(E1451,'Bijlage MPT'!B:N,13,FALSE),0)</f>
        <v>0</v>
      </c>
      <c r="M1451" s="63">
        <f>_xlfn.IFNA(INDEX('Bijlage COT'!C:C,MATCH('Betaald tarief 2024'!E1451,'Bijlage COT'!A:A,0)),0)</f>
        <v>0</v>
      </c>
      <c r="N1451" s="63">
        <f>_xlfn.IFNA(VLOOKUP(E1451,'Bijlage NBF'!B:P,15,FALSE),0)</f>
        <v>0</v>
      </c>
      <c r="O1451" s="63">
        <f>IF(E1451="ZMZ01",I1451/(INDEX('Meerzorg gunning'!C:C,MATCH('Betaald tarief 2024'!A1451,'Meerzorg gunning'!A:A,0))),MAX(J1451:N1451))</f>
        <v>0</v>
      </c>
      <c r="P1451" s="20" t="str">
        <f t="shared" si="68"/>
        <v/>
      </c>
      <c r="Q1451" s="63">
        <f t="shared" si="69"/>
        <v>0</v>
      </c>
    </row>
    <row r="1452" spans="9:17" x14ac:dyDescent="0.25">
      <c r="I1452" s="66" t="e">
        <f t="shared" si="67"/>
        <v>#DIV/0!</v>
      </c>
      <c r="J1452" s="63">
        <f>_xlfn.IFNA(VLOOKUP(E1452,'Bijlage ZZP'!B:M,12,FALSE),0)</f>
        <v>0</v>
      </c>
      <c r="K1452" s="63">
        <f>_xlfn.IFNA(VLOOKUP(E1452,'Bijlage VPT'!B:M,12,FALSE),0)</f>
        <v>0</v>
      </c>
      <c r="L1452" s="63">
        <f>_xlfn.IFNA(VLOOKUP(E1452,'Bijlage MPT'!B:N,13,FALSE),0)</f>
        <v>0</v>
      </c>
      <c r="M1452" s="63">
        <f>_xlfn.IFNA(INDEX('Bijlage COT'!C:C,MATCH('Betaald tarief 2024'!E1452,'Bijlage COT'!A:A,0)),0)</f>
        <v>0</v>
      </c>
      <c r="N1452" s="63">
        <f>_xlfn.IFNA(VLOOKUP(E1452,'Bijlage NBF'!B:P,15,FALSE),0)</f>
        <v>0</v>
      </c>
      <c r="O1452" s="63">
        <f>IF(E1452="ZMZ01",I1452/(INDEX('Meerzorg gunning'!C:C,MATCH('Betaald tarief 2024'!A1452,'Meerzorg gunning'!A:A,0))),MAX(J1452:N1452))</f>
        <v>0</v>
      </c>
      <c r="P1452" s="20" t="str">
        <f t="shared" si="68"/>
        <v/>
      </c>
      <c r="Q1452" s="63">
        <f t="shared" si="69"/>
        <v>0</v>
      </c>
    </row>
    <row r="1453" spans="9:17" x14ac:dyDescent="0.25">
      <c r="I1453" s="66" t="e">
        <f t="shared" si="67"/>
        <v>#DIV/0!</v>
      </c>
      <c r="J1453" s="63">
        <f>_xlfn.IFNA(VLOOKUP(E1453,'Bijlage ZZP'!B:M,12,FALSE),0)</f>
        <v>0</v>
      </c>
      <c r="K1453" s="63">
        <f>_xlfn.IFNA(VLOOKUP(E1453,'Bijlage VPT'!B:M,12,FALSE),0)</f>
        <v>0</v>
      </c>
      <c r="L1453" s="63">
        <f>_xlfn.IFNA(VLOOKUP(E1453,'Bijlage MPT'!B:N,13,FALSE),0)</f>
        <v>0</v>
      </c>
      <c r="M1453" s="63">
        <f>_xlfn.IFNA(INDEX('Bijlage COT'!C:C,MATCH('Betaald tarief 2024'!E1453,'Bijlage COT'!A:A,0)),0)</f>
        <v>0</v>
      </c>
      <c r="N1453" s="63">
        <f>_xlfn.IFNA(VLOOKUP(E1453,'Bijlage NBF'!B:P,15,FALSE),0)</f>
        <v>0</v>
      </c>
      <c r="O1453" s="63">
        <f>IF(E1453="ZMZ01",I1453/(INDEX('Meerzorg gunning'!C:C,MATCH('Betaald tarief 2024'!A1453,'Meerzorg gunning'!A:A,0))),MAX(J1453:N1453))</f>
        <v>0</v>
      </c>
      <c r="P1453" s="20" t="str">
        <f t="shared" si="68"/>
        <v/>
      </c>
      <c r="Q1453" s="63">
        <f t="shared" si="69"/>
        <v>0</v>
      </c>
    </row>
    <row r="1454" spans="9:17" x14ac:dyDescent="0.25">
      <c r="I1454" s="66" t="e">
        <f t="shared" si="67"/>
        <v>#DIV/0!</v>
      </c>
      <c r="J1454" s="63">
        <f>_xlfn.IFNA(VLOOKUP(E1454,'Bijlage ZZP'!B:M,12,FALSE),0)</f>
        <v>0</v>
      </c>
      <c r="K1454" s="63">
        <f>_xlfn.IFNA(VLOOKUP(E1454,'Bijlage VPT'!B:M,12,FALSE),0)</f>
        <v>0</v>
      </c>
      <c r="L1454" s="63">
        <f>_xlfn.IFNA(VLOOKUP(E1454,'Bijlage MPT'!B:N,13,FALSE),0)</f>
        <v>0</v>
      </c>
      <c r="M1454" s="63">
        <f>_xlfn.IFNA(INDEX('Bijlage COT'!C:C,MATCH('Betaald tarief 2024'!E1454,'Bijlage COT'!A:A,0)),0)</f>
        <v>0</v>
      </c>
      <c r="N1454" s="63">
        <f>_xlfn.IFNA(VLOOKUP(E1454,'Bijlage NBF'!B:P,15,FALSE),0)</f>
        <v>0</v>
      </c>
      <c r="O1454" s="63">
        <f>IF(E1454="ZMZ01",I1454/(INDEX('Meerzorg gunning'!C:C,MATCH('Betaald tarief 2024'!A1454,'Meerzorg gunning'!A:A,0))),MAX(J1454:N1454))</f>
        <v>0</v>
      </c>
      <c r="P1454" s="20" t="str">
        <f t="shared" si="68"/>
        <v/>
      </c>
      <c r="Q1454" s="63">
        <f t="shared" si="69"/>
        <v>0</v>
      </c>
    </row>
    <row r="1455" spans="9:17" x14ac:dyDescent="0.25">
      <c r="I1455" s="66" t="e">
        <f t="shared" si="67"/>
        <v>#DIV/0!</v>
      </c>
      <c r="J1455" s="63">
        <f>_xlfn.IFNA(VLOOKUP(E1455,'Bijlage ZZP'!B:M,12,FALSE),0)</f>
        <v>0</v>
      </c>
      <c r="K1455" s="63">
        <f>_xlfn.IFNA(VLOOKUP(E1455,'Bijlage VPT'!B:M,12,FALSE),0)</f>
        <v>0</v>
      </c>
      <c r="L1455" s="63">
        <f>_xlfn.IFNA(VLOOKUP(E1455,'Bijlage MPT'!B:N,13,FALSE),0)</f>
        <v>0</v>
      </c>
      <c r="M1455" s="63">
        <f>_xlfn.IFNA(INDEX('Bijlage COT'!C:C,MATCH('Betaald tarief 2024'!E1455,'Bijlage COT'!A:A,0)),0)</f>
        <v>0</v>
      </c>
      <c r="N1455" s="63">
        <f>_xlfn.IFNA(VLOOKUP(E1455,'Bijlage NBF'!B:P,15,FALSE),0)</f>
        <v>0</v>
      </c>
      <c r="O1455" s="63">
        <f>IF(E1455="ZMZ01",I1455/(INDEX('Meerzorg gunning'!C:C,MATCH('Betaald tarief 2024'!A1455,'Meerzorg gunning'!A:A,0))),MAX(J1455:N1455))</f>
        <v>0</v>
      </c>
      <c r="P1455" s="20" t="str">
        <f t="shared" si="68"/>
        <v/>
      </c>
      <c r="Q1455" s="63">
        <f t="shared" si="69"/>
        <v>0</v>
      </c>
    </row>
    <row r="1456" spans="9:17" x14ac:dyDescent="0.25">
      <c r="I1456" s="66" t="e">
        <f t="shared" si="67"/>
        <v>#DIV/0!</v>
      </c>
      <c r="J1456" s="63">
        <f>_xlfn.IFNA(VLOOKUP(E1456,'Bijlage ZZP'!B:M,12,FALSE),0)</f>
        <v>0</v>
      </c>
      <c r="K1456" s="63">
        <f>_xlfn.IFNA(VLOOKUP(E1456,'Bijlage VPT'!B:M,12,FALSE),0)</f>
        <v>0</v>
      </c>
      <c r="L1456" s="63">
        <f>_xlfn.IFNA(VLOOKUP(E1456,'Bijlage MPT'!B:N,13,FALSE),0)</f>
        <v>0</v>
      </c>
      <c r="M1456" s="63">
        <f>_xlfn.IFNA(INDEX('Bijlage COT'!C:C,MATCH('Betaald tarief 2024'!E1456,'Bijlage COT'!A:A,0)),0)</f>
        <v>0</v>
      </c>
      <c r="N1456" s="63">
        <f>_xlfn.IFNA(VLOOKUP(E1456,'Bijlage NBF'!B:P,15,FALSE),0)</f>
        <v>0</v>
      </c>
      <c r="O1456" s="63">
        <f>IF(E1456="ZMZ01",I1456/(INDEX('Meerzorg gunning'!C:C,MATCH('Betaald tarief 2024'!A1456,'Meerzorg gunning'!A:A,0))),MAX(J1456:N1456))</f>
        <v>0</v>
      </c>
      <c r="P1456" s="20" t="str">
        <f t="shared" si="68"/>
        <v/>
      </c>
      <c r="Q1456" s="63">
        <f t="shared" si="69"/>
        <v>0</v>
      </c>
    </row>
    <row r="1457" spans="9:17" x14ac:dyDescent="0.25">
      <c r="I1457" s="66" t="e">
        <f t="shared" si="67"/>
        <v>#DIV/0!</v>
      </c>
      <c r="J1457" s="63">
        <f>_xlfn.IFNA(VLOOKUP(E1457,'Bijlage ZZP'!B:M,12,FALSE),0)</f>
        <v>0</v>
      </c>
      <c r="K1457" s="63">
        <f>_xlfn.IFNA(VLOOKUP(E1457,'Bijlage VPT'!B:M,12,FALSE),0)</f>
        <v>0</v>
      </c>
      <c r="L1457" s="63">
        <f>_xlfn.IFNA(VLOOKUP(E1457,'Bijlage MPT'!B:N,13,FALSE),0)</f>
        <v>0</v>
      </c>
      <c r="M1457" s="63">
        <f>_xlfn.IFNA(INDEX('Bijlage COT'!C:C,MATCH('Betaald tarief 2024'!E1457,'Bijlage COT'!A:A,0)),0)</f>
        <v>0</v>
      </c>
      <c r="N1457" s="63">
        <f>_xlfn.IFNA(VLOOKUP(E1457,'Bijlage NBF'!B:P,15,FALSE),0)</f>
        <v>0</v>
      </c>
      <c r="O1457" s="63">
        <f>IF(E1457="ZMZ01",I1457/(INDEX('Meerzorg gunning'!C:C,MATCH('Betaald tarief 2024'!A1457,'Meerzorg gunning'!A:A,0))),MAX(J1457:N1457))</f>
        <v>0</v>
      </c>
      <c r="P1457" s="20" t="str">
        <f t="shared" si="68"/>
        <v/>
      </c>
      <c r="Q1457" s="63">
        <f t="shared" si="69"/>
        <v>0</v>
      </c>
    </row>
    <row r="1458" spans="9:17" x14ac:dyDescent="0.25">
      <c r="I1458" s="66" t="e">
        <f t="shared" si="67"/>
        <v>#DIV/0!</v>
      </c>
      <c r="J1458" s="63">
        <f>_xlfn.IFNA(VLOOKUP(E1458,'Bijlage ZZP'!B:M,12,FALSE),0)</f>
        <v>0</v>
      </c>
      <c r="K1458" s="63">
        <f>_xlfn.IFNA(VLOOKUP(E1458,'Bijlage VPT'!B:M,12,FALSE),0)</f>
        <v>0</v>
      </c>
      <c r="L1458" s="63">
        <f>_xlfn.IFNA(VLOOKUP(E1458,'Bijlage MPT'!B:N,13,FALSE),0)</f>
        <v>0</v>
      </c>
      <c r="M1458" s="63">
        <f>_xlfn.IFNA(INDEX('Bijlage COT'!C:C,MATCH('Betaald tarief 2024'!E1458,'Bijlage COT'!A:A,0)),0)</f>
        <v>0</v>
      </c>
      <c r="N1458" s="63">
        <f>_xlfn.IFNA(VLOOKUP(E1458,'Bijlage NBF'!B:P,15,FALSE),0)</f>
        <v>0</v>
      </c>
      <c r="O1458" s="63">
        <f>IF(E1458="ZMZ01",I1458/(INDEX('Meerzorg gunning'!C:C,MATCH('Betaald tarief 2024'!A1458,'Meerzorg gunning'!A:A,0))),MAX(J1458:N1458))</f>
        <v>0</v>
      </c>
      <c r="P1458" s="20" t="str">
        <f t="shared" si="68"/>
        <v/>
      </c>
      <c r="Q1458" s="63">
        <f t="shared" si="69"/>
        <v>0</v>
      </c>
    </row>
    <row r="1459" spans="9:17" x14ac:dyDescent="0.25">
      <c r="I1459" s="66" t="e">
        <f t="shared" si="67"/>
        <v>#DIV/0!</v>
      </c>
      <c r="J1459" s="63">
        <f>_xlfn.IFNA(VLOOKUP(E1459,'Bijlage ZZP'!B:M,12,FALSE),0)</f>
        <v>0</v>
      </c>
      <c r="K1459" s="63">
        <f>_xlfn.IFNA(VLOOKUP(E1459,'Bijlage VPT'!B:M,12,FALSE),0)</f>
        <v>0</v>
      </c>
      <c r="L1459" s="63">
        <f>_xlfn.IFNA(VLOOKUP(E1459,'Bijlage MPT'!B:N,13,FALSE),0)</f>
        <v>0</v>
      </c>
      <c r="M1459" s="63">
        <f>_xlfn.IFNA(INDEX('Bijlage COT'!C:C,MATCH('Betaald tarief 2024'!E1459,'Bijlage COT'!A:A,0)),0)</f>
        <v>0</v>
      </c>
      <c r="N1459" s="63">
        <f>_xlfn.IFNA(VLOOKUP(E1459,'Bijlage NBF'!B:P,15,FALSE),0)</f>
        <v>0</v>
      </c>
      <c r="O1459" s="63">
        <f>IF(E1459="ZMZ01",I1459/(INDEX('Meerzorg gunning'!C:C,MATCH('Betaald tarief 2024'!A1459,'Meerzorg gunning'!A:A,0))),MAX(J1459:N1459))</f>
        <v>0</v>
      </c>
      <c r="P1459" s="20" t="str">
        <f t="shared" si="68"/>
        <v/>
      </c>
      <c r="Q1459" s="63">
        <f t="shared" si="69"/>
        <v>0</v>
      </c>
    </row>
    <row r="1460" spans="9:17" x14ac:dyDescent="0.25">
      <c r="I1460" s="66" t="e">
        <f t="shared" si="67"/>
        <v>#DIV/0!</v>
      </c>
      <c r="J1460" s="63">
        <f>_xlfn.IFNA(VLOOKUP(E1460,'Bijlage ZZP'!B:M,12,FALSE),0)</f>
        <v>0</v>
      </c>
      <c r="K1460" s="63">
        <f>_xlfn.IFNA(VLOOKUP(E1460,'Bijlage VPT'!B:M,12,FALSE),0)</f>
        <v>0</v>
      </c>
      <c r="L1460" s="63">
        <f>_xlfn.IFNA(VLOOKUP(E1460,'Bijlage MPT'!B:N,13,FALSE),0)</f>
        <v>0</v>
      </c>
      <c r="M1460" s="63">
        <f>_xlfn.IFNA(INDEX('Bijlage COT'!C:C,MATCH('Betaald tarief 2024'!E1460,'Bijlage COT'!A:A,0)),0)</f>
        <v>0</v>
      </c>
      <c r="N1460" s="63">
        <f>_xlfn.IFNA(VLOOKUP(E1460,'Bijlage NBF'!B:P,15,FALSE),0)</f>
        <v>0</v>
      </c>
      <c r="O1460" s="63">
        <f>IF(E1460="ZMZ01",I1460/(INDEX('Meerzorg gunning'!C:C,MATCH('Betaald tarief 2024'!A1460,'Meerzorg gunning'!A:A,0))),MAX(J1460:N1460))</f>
        <v>0</v>
      </c>
      <c r="P1460" s="20" t="str">
        <f t="shared" si="68"/>
        <v/>
      </c>
      <c r="Q1460" s="63">
        <f t="shared" si="69"/>
        <v>0</v>
      </c>
    </row>
    <row r="1461" spans="9:17" x14ac:dyDescent="0.25">
      <c r="I1461" s="66" t="e">
        <f t="shared" si="67"/>
        <v>#DIV/0!</v>
      </c>
      <c r="J1461" s="63">
        <f>_xlfn.IFNA(VLOOKUP(E1461,'Bijlage ZZP'!B:M,12,FALSE),0)</f>
        <v>0</v>
      </c>
      <c r="K1461" s="63">
        <f>_xlfn.IFNA(VLOOKUP(E1461,'Bijlage VPT'!B:M,12,FALSE),0)</f>
        <v>0</v>
      </c>
      <c r="L1461" s="63">
        <f>_xlfn.IFNA(VLOOKUP(E1461,'Bijlage MPT'!B:N,13,FALSE),0)</f>
        <v>0</v>
      </c>
      <c r="M1461" s="63">
        <f>_xlfn.IFNA(INDEX('Bijlage COT'!C:C,MATCH('Betaald tarief 2024'!E1461,'Bijlage COT'!A:A,0)),0)</f>
        <v>0</v>
      </c>
      <c r="N1461" s="63">
        <f>_xlfn.IFNA(VLOOKUP(E1461,'Bijlage NBF'!B:P,15,FALSE),0)</f>
        <v>0</v>
      </c>
      <c r="O1461" s="63">
        <f>IF(E1461="ZMZ01",I1461/(INDEX('Meerzorg gunning'!C:C,MATCH('Betaald tarief 2024'!A1461,'Meerzorg gunning'!A:A,0))),MAX(J1461:N1461))</f>
        <v>0</v>
      </c>
      <c r="P1461" s="20" t="str">
        <f t="shared" si="68"/>
        <v/>
      </c>
      <c r="Q1461" s="63">
        <f t="shared" si="69"/>
        <v>0</v>
      </c>
    </row>
    <row r="1462" spans="9:17" x14ac:dyDescent="0.25">
      <c r="I1462" s="66" t="e">
        <f t="shared" si="67"/>
        <v>#DIV/0!</v>
      </c>
      <c r="J1462" s="63">
        <f>_xlfn.IFNA(VLOOKUP(E1462,'Bijlage ZZP'!B:M,12,FALSE),0)</f>
        <v>0</v>
      </c>
      <c r="K1462" s="63">
        <f>_xlfn.IFNA(VLOOKUP(E1462,'Bijlage VPT'!B:M,12,FALSE),0)</f>
        <v>0</v>
      </c>
      <c r="L1462" s="63">
        <f>_xlfn.IFNA(VLOOKUP(E1462,'Bijlage MPT'!B:N,13,FALSE),0)</f>
        <v>0</v>
      </c>
      <c r="M1462" s="63">
        <f>_xlfn.IFNA(INDEX('Bijlage COT'!C:C,MATCH('Betaald tarief 2024'!E1462,'Bijlage COT'!A:A,0)),0)</f>
        <v>0</v>
      </c>
      <c r="N1462" s="63">
        <f>_xlfn.IFNA(VLOOKUP(E1462,'Bijlage NBF'!B:P,15,FALSE),0)</f>
        <v>0</v>
      </c>
      <c r="O1462" s="63">
        <f>IF(E1462="ZMZ01",I1462/(INDEX('Meerzorg gunning'!C:C,MATCH('Betaald tarief 2024'!A1462,'Meerzorg gunning'!A:A,0))),MAX(J1462:N1462))</f>
        <v>0</v>
      </c>
      <c r="P1462" s="20" t="str">
        <f t="shared" si="68"/>
        <v/>
      </c>
      <c r="Q1462" s="63">
        <f t="shared" si="69"/>
        <v>0</v>
      </c>
    </row>
    <row r="1463" spans="9:17" x14ac:dyDescent="0.25">
      <c r="I1463" s="66" t="e">
        <f t="shared" si="67"/>
        <v>#DIV/0!</v>
      </c>
      <c r="J1463" s="63">
        <f>_xlfn.IFNA(VLOOKUP(E1463,'Bijlage ZZP'!B:M,12,FALSE),0)</f>
        <v>0</v>
      </c>
      <c r="K1463" s="63">
        <f>_xlfn.IFNA(VLOOKUP(E1463,'Bijlage VPT'!B:M,12,FALSE),0)</f>
        <v>0</v>
      </c>
      <c r="L1463" s="63">
        <f>_xlfn.IFNA(VLOOKUP(E1463,'Bijlage MPT'!B:N,13,FALSE),0)</f>
        <v>0</v>
      </c>
      <c r="M1463" s="63">
        <f>_xlfn.IFNA(INDEX('Bijlage COT'!C:C,MATCH('Betaald tarief 2024'!E1463,'Bijlage COT'!A:A,0)),0)</f>
        <v>0</v>
      </c>
      <c r="N1463" s="63">
        <f>_xlfn.IFNA(VLOOKUP(E1463,'Bijlage NBF'!B:P,15,FALSE),0)</f>
        <v>0</v>
      </c>
      <c r="O1463" s="63">
        <f>IF(E1463="ZMZ01",I1463/(INDEX('Meerzorg gunning'!C:C,MATCH('Betaald tarief 2024'!A1463,'Meerzorg gunning'!A:A,0))),MAX(J1463:N1463))</f>
        <v>0</v>
      </c>
      <c r="P1463" s="20" t="str">
        <f t="shared" si="68"/>
        <v/>
      </c>
      <c r="Q1463" s="63">
        <f t="shared" si="69"/>
        <v>0</v>
      </c>
    </row>
    <row r="1464" spans="9:17" x14ac:dyDescent="0.25">
      <c r="I1464" s="66" t="e">
        <f t="shared" si="67"/>
        <v>#DIV/0!</v>
      </c>
      <c r="J1464" s="63">
        <f>_xlfn.IFNA(VLOOKUP(E1464,'Bijlage ZZP'!B:M,12,FALSE),0)</f>
        <v>0</v>
      </c>
      <c r="K1464" s="63">
        <f>_xlfn.IFNA(VLOOKUP(E1464,'Bijlage VPT'!B:M,12,FALSE),0)</f>
        <v>0</v>
      </c>
      <c r="L1464" s="63">
        <f>_xlfn.IFNA(VLOOKUP(E1464,'Bijlage MPT'!B:N,13,FALSE),0)</f>
        <v>0</v>
      </c>
      <c r="M1464" s="63">
        <f>_xlfn.IFNA(INDEX('Bijlage COT'!C:C,MATCH('Betaald tarief 2024'!E1464,'Bijlage COT'!A:A,0)),0)</f>
        <v>0</v>
      </c>
      <c r="N1464" s="63">
        <f>_xlfn.IFNA(VLOOKUP(E1464,'Bijlage NBF'!B:P,15,FALSE),0)</f>
        <v>0</v>
      </c>
      <c r="O1464" s="63">
        <f>IF(E1464="ZMZ01",I1464/(INDEX('Meerzorg gunning'!C:C,MATCH('Betaald tarief 2024'!A1464,'Meerzorg gunning'!A:A,0))),MAX(J1464:N1464))</f>
        <v>0</v>
      </c>
      <c r="P1464" s="20" t="str">
        <f t="shared" si="68"/>
        <v/>
      </c>
      <c r="Q1464" s="63">
        <f t="shared" si="69"/>
        <v>0</v>
      </c>
    </row>
    <row r="1465" spans="9:17" x14ac:dyDescent="0.25">
      <c r="I1465" s="66" t="e">
        <f t="shared" si="67"/>
        <v>#DIV/0!</v>
      </c>
      <c r="J1465" s="63">
        <f>_xlfn.IFNA(VLOOKUP(E1465,'Bijlage ZZP'!B:M,12,FALSE),0)</f>
        <v>0</v>
      </c>
      <c r="K1465" s="63">
        <f>_xlfn.IFNA(VLOOKUP(E1465,'Bijlage VPT'!B:M,12,FALSE),0)</f>
        <v>0</v>
      </c>
      <c r="L1465" s="63">
        <f>_xlfn.IFNA(VLOOKUP(E1465,'Bijlage MPT'!B:N,13,FALSE),0)</f>
        <v>0</v>
      </c>
      <c r="M1465" s="63">
        <f>_xlfn.IFNA(INDEX('Bijlage COT'!C:C,MATCH('Betaald tarief 2024'!E1465,'Bijlage COT'!A:A,0)),0)</f>
        <v>0</v>
      </c>
      <c r="N1465" s="63">
        <f>_xlfn.IFNA(VLOOKUP(E1465,'Bijlage NBF'!B:P,15,FALSE),0)</f>
        <v>0</v>
      </c>
      <c r="O1465" s="63">
        <f>IF(E1465="ZMZ01",I1465/(INDEX('Meerzorg gunning'!C:C,MATCH('Betaald tarief 2024'!A1465,'Meerzorg gunning'!A:A,0))),MAX(J1465:N1465))</f>
        <v>0</v>
      </c>
      <c r="P1465" s="20" t="str">
        <f t="shared" si="68"/>
        <v/>
      </c>
      <c r="Q1465" s="63">
        <f t="shared" si="69"/>
        <v>0</v>
      </c>
    </row>
    <row r="1466" spans="9:17" x14ac:dyDescent="0.25">
      <c r="I1466" s="66" t="e">
        <f t="shared" si="67"/>
        <v>#DIV/0!</v>
      </c>
      <c r="J1466" s="63">
        <f>_xlfn.IFNA(VLOOKUP(E1466,'Bijlage ZZP'!B:M,12,FALSE),0)</f>
        <v>0</v>
      </c>
      <c r="K1466" s="63">
        <f>_xlfn.IFNA(VLOOKUP(E1466,'Bijlage VPT'!B:M,12,FALSE),0)</f>
        <v>0</v>
      </c>
      <c r="L1466" s="63">
        <f>_xlfn.IFNA(VLOOKUP(E1466,'Bijlage MPT'!B:N,13,FALSE),0)</f>
        <v>0</v>
      </c>
      <c r="M1466" s="63">
        <f>_xlfn.IFNA(INDEX('Bijlage COT'!C:C,MATCH('Betaald tarief 2024'!E1466,'Bijlage COT'!A:A,0)),0)</f>
        <v>0</v>
      </c>
      <c r="N1466" s="63">
        <f>_xlfn.IFNA(VLOOKUP(E1466,'Bijlage NBF'!B:P,15,FALSE),0)</f>
        <v>0</v>
      </c>
      <c r="O1466" s="63">
        <f>IF(E1466="ZMZ01",I1466/(INDEX('Meerzorg gunning'!C:C,MATCH('Betaald tarief 2024'!A1466,'Meerzorg gunning'!A:A,0))),MAX(J1466:N1466))</f>
        <v>0</v>
      </c>
      <c r="P1466" s="20" t="str">
        <f t="shared" si="68"/>
        <v/>
      </c>
      <c r="Q1466" s="63">
        <f t="shared" si="69"/>
        <v>0</v>
      </c>
    </row>
    <row r="1467" spans="9:17" x14ac:dyDescent="0.25">
      <c r="I1467" s="66" t="e">
        <f t="shared" si="67"/>
        <v>#DIV/0!</v>
      </c>
      <c r="J1467" s="63">
        <f>_xlfn.IFNA(VLOOKUP(E1467,'Bijlage ZZP'!B:M,12,FALSE),0)</f>
        <v>0</v>
      </c>
      <c r="K1467" s="63">
        <f>_xlfn.IFNA(VLOOKUP(E1467,'Bijlage VPT'!B:M,12,FALSE),0)</f>
        <v>0</v>
      </c>
      <c r="L1467" s="63">
        <f>_xlfn.IFNA(VLOOKUP(E1467,'Bijlage MPT'!B:N,13,FALSE),0)</f>
        <v>0</v>
      </c>
      <c r="M1467" s="63">
        <f>_xlfn.IFNA(INDEX('Bijlage COT'!C:C,MATCH('Betaald tarief 2024'!E1467,'Bijlage COT'!A:A,0)),0)</f>
        <v>0</v>
      </c>
      <c r="N1467" s="63">
        <f>_xlfn.IFNA(VLOOKUP(E1467,'Bijlage NBF'!B:P,15,FALSE),0)</f>
        <v>0</v>
      </c>
      <c r="O1467" s="63">
        <f>IF(E1467="ZMZ01",I1467/(INDEX('Meerzorg gunning'!C:C,MATCH('Betaald tarief 2024'!A1467,'Meerzorg gunning'!A:A,0))),MAX(J1467:N1467))</f>
        <v>0</v>
      </c>
      <c r="P1467" s="20" t="str">
        <f t="shared" si="68"/>
        <v/>
      </c>
      <c r="Q1467" s="63">
        <f t="shared" si="69"/>
        <v>0</v>
      </c>
    </row>
    <row r="1468" spans="9:17" x14ac:dyDescent="0.25">
      <c r="I1468" s="66" t="e">
        <f t="shared" si="67"/>
        <v>#DIV/0!</v>
      </c>
      <c r="J1468" s="63">
        <f>_xlfn.IFNA(VLOOKUP(E1468,'Bijlage ZZP'!B:M,12,FALSE),0)</f>
        <v>0</v>
      </c>
      <c r="K1468" s="63">
        <f>_xlfn.IFNA(VLOOKUP(E1468,'Bijlage VPT'!B:M,12,FALSE),0)</f>
        <v>0</v>
      </c>
      <c r="L1468" s="63">
        <f>_xlfn.IFNA(VLOOKUP(E1468,'Bijlage MPT'!B:N,13,FALSE),0)</f>
        <v>0</v>
      </c>
      <c r="M1468" s="63">
        <f>_xlfn.IFNA(INDEX('Bijlage COT'!C:C,MATCH('Betaald tarief 2024'!E1468,'Bijlage COT'!A:A,0)),0)</f>
        <v>0</v>
      </c>
      <c r="N1468" s="63">
        <f>_xlfn.IFNA(VLOOKUP(E1468,'Bijlage NBF'!B:P,15,FALSE),0)</f>
        <v>0</v>
      </c>
      <c r="O1468" s="63">
        <f>IF(E1468="ZMZ01",I1468/(INDEX('Meerzorg gunning'!C:C,MATCH('Betaald tarief 2024'!A1468,'Meerzorg gunning'!A:A,0))),MAX(J1468:N1468))</f>
        <v>0</v>
      </c>
      <c r="P1468" s="20" t="str">
        <f t="shared" si="68"/>
        <v/>
      </c>
      <c r="Q1468" s="63">
        <f t="shared" si="69"/>
        <v>0</v>
      </c>
    </row>
    <row r="1469" spans="9:17" x14ac:dyDescent="0.25">
      <c r="I1469" s="66" t="e">
        <f t="shared" si="67"/>
        <v>#DIV/0!</v>
      </c>
      <c r="J1469" s="63">
        <f>_xlfn.IFNA(VLOOKUP(E1469,'Bijlage ZZP'!B:M,12,FALSE),0)</f>
        <v>0</v>
      </c>
      <c r="K1469" s="63">
        <f>_xlfn.IFNA(VLOOKUP(E1469,'Bijlage VPT'!B:M,12,FALSE),0)</f>
        <v>0</v>
      </c>
      <c r="L1469" s="63">
        <f>_xlfn.IFNA(VLOOKUP(E1469,'Bijlage MPT'!B:N,13,FALSE),0)</f>
        <v>0</v>
      </c>
      <c r="M1469" s="63">
        <f>_xlfn.IFNA(INDEX('Bijlage COT'!C:C,MATCH('Betaald tarief 2024'!E1469,'Bijlage COT'!A:A,0)),0)</f>
        <v>0</v>
      </c>
      <c r="N1469" s="63">
        <f>_xlfn.IFNA(VLOOKUP(E1469,'Bijlage NBF'!B:P,15,FALSE),0)</f>
        <v>0</v>
      </c>
      <c r="O1469" s="63">
        <f>IF(E1469="ZMZ01",I1469/(INDEX('Meerzorg gunning'!C:C,MATCH('Betaald tarief 2024'!A1469,'Meerzorg gunning'!A:A,0))),MAX(J1469:N1469))</f>
        <v>0</v>
      </c>
      <c r="P1469" s="20" t="str">
        <f t="shared" si="68"/>
        <v/>
      </c>
      <c r="Q1469" s="63">
        <f t="shared" si="69"/>
        <v>0</v>
      </c>
    </row>
    <row r="1470" spans="9:17" x14ac:dyDescent="0.25">
      <c r="I1470" s="66" t="e">
        <f t="shared" si="67"/>
        <v>#DIV/0!</v>
      </c>
      <c r="J1470" s="63">
        <f>_xlfn.IFNA(VLOOKUP(E1470,'Bijlage ZZP'!B:M,12,FALSE),0)</f>
        <v>0</v>
      </c>
      <c r="K1470" s="63">
        <f>_xlfn.IFNA(VLOOKUP(E1470,'Bijlage VPT'!B:M,12,FALSE),0)</f>
        <v>0</v>
      </c>
      <c r="L1470" s="63">
        <f>_xlfn.IFNA(VLOOKUP(E1470,'Bijlage MPT'!B:N,13,FALSE),0)</f>
        <v>0</v>
      </c>
      <c r="M1470" s="63">
        <f>_xlfn.IFNA(INDEX('Bijlage COT'!C:C,MATCH('Betaald tarief 2024'!E1470,'Bijlage COT'!A:A,0)),0)</f>
        <v>0</v>
      </c>
      <c r="N1470" s="63">
        <f>_xlfn.IFNA(VLOOKUP(E1470,'Bijlage NBF'!B:P,15,FALSE),0)</f>
        <v>0</v>
      </c>
      <c r="O1470" s="63">
        <f>IF(E1470="ZMZ01",I1470/(INDEX('Meerzorg gunning'!C:C,MATCH('Betaald tarief 2024'!A1470,'Meerzorg gunning'!A:A,0))),MAX(J1470:N1470))</f>
        <v>0</v>
      </c>
      <c r="P1470" s="20" t="str">
        <f t="shared" si="68"/>
        <v/>
      </c>
      <c r="Q1470" s="63">
        <f t="shared" si="69"/>
        <v>0</v>
      </c>
    </row>
    <row r="1471" spans="9:17" x14ac:dyDescent="0.25">
      <c r="I1471" s="66" t="e">
        <f t="shared" si="67"/>
        <v>#DIV/0!</v>
      </c>
      <c r="J1471" s="63">
        <f>_xlfn.IFNA(VLOOKUP(E1471,'Bijlage ZZP'!B:M,12,FALSE),0)</f>
        <v>0</v>
      </c>
      <c r="K1471" s="63">
        <f>_xlfn.IFNA(VLOOKUP(E1471,'Bijlage VPT'!B:M,12,FALSE),0)</f>
        <v>0</v>
      </c>
      <c r="L1471" s="63">
        <f>_xlfn.IFNA(VLOOKUP(E1471,'Bijlage MPT'!B:N,13,FALSE),0)</f>
        <v>0</v>
      </c>
      <c r="M1471" s="63">
        <f>_xlfn.IFNA(INDEX('Bijlage COT'!C:C,MATCH('Betaald tarief 2024'!E1471,'Bijlage COT'!A:A,0)),0)</f>
        <v>0</v>
      </c>
      <c r="N1471" s="63">
        <f>_xlfn.IFNA(VLOOKUP(E1471,'Bijlage NBF'!B:P,15,FALSE),0)</f>
        <v>0</v>
      </c>
      <c r="O1471" s="63">
        <f>IF(E1471="ZMZ01",I1471/(INDEX('Meerzorg gunning'!C:C,MATCH('Betaald tarief 2024'!A1471,'Meerzorg gunning'!A:A,0))),MAX(J1471:N1471))</f>
        <v>0</v>
      </c>
      <c r="P1471" s="20" t="str">
        <f t="shared" si="68"/>
        <v/>
      </c>
      <c r="Q1471" s="63">
        <f t="shared" si="69"/>
        <v>0</v>
      </c>
    </row>
    <row r="1472" spans="9:17" x14ac:dyDescent="0.25">
      <c r="I1472" s="66" t="e">
        <f t="shared" si="67"/>
        <v>#DIV/0!</v>
      </c>
      <c r="J1472" s="63">
        <f>_xlfn.IFNA(VLOOKUP(E1472,'Bijlage ZZP'!B:M,12,FALSE),0)</f>
        <v>0</v>
      </c>
      <c r="K1472" s="63">
        <f>_xlfn.IFNA(VLOOKUP(E1472,'Bijlage VPT'!B:M,12,FALSE),0)</f>
        <v>0</v>
      </c>
      <c r="L1472" s="63">
        <f>_xlfn.IFNA(VLOOKUP(E1472,'Bijlage MPT'!B:N,13,FALSE),0)</f>
        <v>0</v>
      </c>
      <c r="M1472" s="63">
        <f>_xlfn.IFNA(INDEX('Bijlage COT'!C:C,MATCH('Betaald tarief 2024'!E1472,'Bijlage COT'!A:A,0)),0)</f>
        <v>0</v>
      </c>
      <c r="N1472" s="63">
        <f>_xlfn.IFNA(VLOOKUP(E1472,'Bijlage NBF'!B:P,15,FALSE),0)</f>
        <v>0</v>
      </c>
      <c r="O1472" s="63">
        <f>IF(E1472="ZMZ01",I1472/(INDEX('Meerzorg gunning'!C:C,MATCH('Betaald tarief 2024'!A1472,'Meerzorg gunning'!A:A,0))),MAX(J1472:N1472))</f>
        <v>0</v>
      </c>
      <c r="P1472" s="20" t="str">
        <f t="shared" si="68"/>
        <v/>
      </c>
      <c r="Q1472" s="63">
        <f t="shared" si="69"/>
        <v>0</v>
      </c>
    </row>
    <row r="1473" spans="9:17" x14ac:dyDescent="0.25">
      <c r="I1473" s="66" t="e">
        <f t="shared" si="67"/>
        <v>#DIV/0!</v>
      </c>
      <c r="J1473" s="63">
        <f>_xlfn.IFNA(VLOOKUP(E1473,'Bijlage ZZP'!B:M,12,FALSE),0)</f>
        <v>0</v>
      </c>
      <c r="K1473" s="63">
        <f>_xlfn.IFNA(VLOOKUP(E1473,'Bijlage VPT'!B:M,12,FALSE),0)</f>
        <v>0</v>
      </c>
      <c r="L1473" s="63">
        <f>_xlfn.IFNA(VLOOKUP(E1473,'Bijlage MPT'!B:N,13,FALSE),0)</f>
        <v>0</v>
      </c>
      <c r="M1473" s="63">
        <f>_xlfn.IFNA(INDEX('Bijlage COT'!C:C,MATCH('Betaald tarief 2024'!E1473,'Bijlage COT'!A:A,0)),0)</f>
        <v>0</v>
      </c>
      <c r="N1473" s="63">
        <f>_xlfn.IFNA(VLOOKUP(E1473,'Bijlage NBF'!B:P,15,FALSE),0)</f>
        <v>0</v>
      </c>
      <c r="O1473" s="63">
        <f>IF(E1473="ZMZ01",I1473/(INDEX('Meerzorg gunning'!C:C,MATCH('Betaald tarief 2024'!A1473,'Meerzorg gunning'!A:A,0))),MAX(J1473:N1473))</f>
        <v>0</v>
      </c>
      <c r="P1473" s="20" t="str">
        <f t="shared" si="68"/>
        <v/>
      </c>
      <c r="Q1473" s="63">
        <f t="shared" si="69"/>
        <v>0</v>
      </c>
    </row>
    <row r="1474" spans="9:17" x14ac:dyDescent="0.25">
      <c r="I1474" s="66" t="e">
        <f t="shared" ref="I1474:I1537" si="70">G1474/H1474</f>
        <v>#DIV/0!</v>
      </c>
      <c r="J1474" s="63">
        <f>_xlfn.IFNA(VLOOKUP(E1474,'Bijlage ZZP'!B:M,12,FALSE),0)</f>
        <v>0</v>
      </c>
      <c r="K1474" s="63">
        <f>_xlfn.IFNA(VLOOKUP(E1474,'Bijlage VPT'!B:M,12,FALSE),0)</f>
        <v>0</v>
      </c>
      <c r="L1474" s="63">
        <f>_xlfn.IFNA(VLOOKUP(E1474,'Bijlage MPT'!B:N,13,FALSE),0)</f>
        <v>0</v>
      </c>
      <c r="M1474" s="63">
        <f>_xlfn.IFNA(INDEX('Bijlage COT'!C:C,MATCH('Betaald tarief 2024'!E1474,'Bijlage COT'!A:A,0)),0)</f>
        <v>0</v>
      </c>
      <c r="N1474" s="63">
        <f>_xlfn.IFNA(VLOOKUP(E1474,'Bijlage NBF'!B:P,15,FALSE),0)</f>
        <v>0</v>
      </c>
      <c r="O1474" s="63">
        <f>IF(E1474="ZMZ01",I1474/(INDEX('Meerzorg gunning'!C:C,MATCH('Betaald tarief 2024'!A1474,'Meerzorg gunning'!A:A,0))),MAX(J1474:N1474))</f>
        <v>0</v>
      </c>
      <c r="P1474" s="20" t="str">
        <f t="shared" ref="P1474:P1537" si="71">IFERROR((I1474/O1474),"")</f>
        <v/>
      </c>
      <c r="Q1474" s="63">
        <f t="shared" si="69"/>
        <v>0</v>
      </c>
    </row>
    <row r="1475" spans="9:17" x14ac:dyDescent="0.25">
      <c r="I1475" s="66" t="e">
        <f t="shared" si="70"/>
        <v>#DIV/0!</v>
      </c>
      <c r="J1475" s="63">
        <f>_xlfn.IFNA(VLOOKUP(E1475,'Bijlage ZZP'!B:M,12,FALSE),0)</f>
        <v>0</v>
      </c>
      <c r="K1475" s="63">
        <f>_xlfn.IFNA(VLOOKUP(E1475,'Bijlage VPT'!B:M,12,FALSE),0)</f>
        <v>0</v>
      </c>
      <c r="L1475" s="63">
        <f>_xlfn.IFNA(VLOOKUP(E1475,'Bijlage MPT'!B:N,13,FALSE),0)</f>
        <v>0</v>
      </c>
      <c r="M1475" s="63">
        <f>_xlfn.IFNA(INDEX('Bijlage COT'!C:C,MATCH('Betaald tarief 2024'!E1475,'Bijlage COT'!A:A,0)),0)</f>
        <v>0</v>
      </c>
      <c r="N1475" s="63">
        <f>_xlfn.IFNA(VLOOKUP(E1475,'Bijlage NBF'!B:P,15,FALSE),0)</f>
        <v>0</v>
      </c>
      <c r="O1475" s="63">
        <f>IF(E1475="ZMZ01",I1475/(INDEX('Meerzorg gunning'!C:C,MATCH('Betaald tarief 2024'!A1475,'Meerzorg gunning'!A:A,0))),MAX(J1475:N1475))</f>
        <v>0</v>
      </c>
      <c r="P1475" s="20" t="str">
        <f t="shared" si="71"/>
        <v/>
      </c>
      <c r="Q1475" s="63">
        <f t="shared" ref="Q1475:Q1538" si="72">O1475*H1475</f>
        <v>0</v>
      </c>
    </row>
    <row r="1476" spans="9:17" x14ac:dyDescent="0.25">
      <c r="I1476" s="66" t="e">
        <f t="shared" si="70"/>
        <v>#DIV/0!</v>
      </c>
      <c r="J1476" s="63">
        <f>_xlfn.IFNA(VLOOKUP(E1476,'Bijlage ZZP'!B:M,12,FALSE),0)</f>
        <v>0</v>
      </c>
      <c r="K1476" s="63">
        <f>_xlfn.IFNA(VLOOKUP(E1476,'Bijlage VPT'!B:M,12,FALSE),0)</f>
        <v>0</v>
      </c>
      <c r="L1476" s="63">
        <f>_xlfn.IFNA(VLOOKUP(E1476,'Bijlage MPT'!B:N,13,FALSE),0)</f>
        <v>0</v>
      </c>
      <c r="M1476" s="63">
        <f>_xlfn.IFNA(INDEX('Bijlage COT'!C:C,MATCH('Betaald tarief 2024'!E1476,'Bijlage COT'!A:A,0)),0)</f>
        <v>0</v>
      </c>
      <c r="N1476" s="63">
        <f>_xlfn.IFNA(VLOOKUP(E1476,'Bijlage NBF'!B:P,15,FALSE),0)</f>
        <v>0</v>
      </c>
      <c r="O1476" s="63">
        <f>IF(E1476="ZMZ01",I1476/(INDEX('Meerzorg gunning'!C:C,MATCH('Betaald tarief 2024'!A1476,'Meerzorg gunning'!A:A,0))),MAX(J1476:N1476))</f>
        <v>0</v>
      </c>
      <c r="P1476" s="20" t="str">
        <f t="shared" si="71"/>
        <v/>
      </c>
      <c r="Q1476" s="63">
        <f t="shared" si="72"/>
        <v>0</v>
      </c>
    </row>
    <row r="1477" spans="9:17" x14ac:dyDescent="0.25">
      <c r="I1477" s="66" t="e">
        <f t="shared" si="70"/>
        <v>#DIV/0!</v>
      </c>
      <c r="J1477" s="63">
        <f>_xlfn.IFNA(VLOOKUP(E1477,'Bijlage ZZP'!B:M,12,FALSE),0)</f>
        <v>0</v>
      </c>
      <c r="K1477" s="63">
        <f>_xlfn.IFNA(VLOOKUP(E1477,'Bijlage VPT'!B:M,12,FALSE),0)</f>
        <v>0</v>
      </c>
      <c r="L1477" s="63">
        <f>_xlfn.IFNA(VLOOKUP(E1477,'Bijlage MPT'!B:N,13,FALSE),0)</f>
        <v>0</v>
      </c>
      <c r="M1477" s="63">
        <f>_xlfn.IFNA(INDEX('Bijlage COT'!C:C,MATCH('Betaald tarief 2024'!E1477,'Bijlage COT'!A:A,0)),0)</f>
        <v>0</v>
      </c>
      <c r="N1477" s="63">
        <f>_xlfn.IFNA(VLOOKUP(E1477,'Bijlage NBF'!B:P,15,FALSE),0)</f>
        <v>0</v>
      </c>
      <c r="O1477" s="63">
        <f>IF(E1477="ZMZ01",I1477/(INDEX('Meerzorg gunning'!C:C,MATCH('Betaald tarief 2024'!A1477,'Meerzorg gunning'!A:A,0))),MAX(J1477:N1477))</f>
        <v>0</v>
      </c>
      <c r="P1477" s="20" t="str">
        <f t="shared" si="71"/>
        <v/>
      </c>
      <c r="Q1477" s="63">
        <f t="shared" si="72"/>
        <v>0</v>
      </c>
    </row>
    <row r="1478" spans="9:17" x14ac:dyDescent="0.25">
      <c r="I1478" s="66" t="e">
        <f t="shared" si="70"/>
        <v>#DIV/0!</v>
      </c>
      <c r="J1478" s="63">
        <f>_xlfn.IFNA(VLOOKUP(E1478,'Bijlage ZZP'!B:M,12,FALSE),0)</f>
        <v>0</v>
      </c>
      <c r="K1478" s="63">
        <f>_xlfn.IFNA(VLOOKUP(E1478,'Bijlage VPT'!B:M,12,FALSE),0)</f>
        <v>0</v>
      </c>
      <c r="L1478" s="63">
        <f>_xlfn.IFNA(VLOOKUP(E1478,'Bijlage MPT'!B:N,13,FALSE),0)</f>
        <v>0</v>
      </c>
      <c r="M1478" s="63">
        <f>_xlfn.IFNA(INDEX('Bijlage COT'!C:C,MATCH('Betaald tarief 2024'!E1478,'Bijlage COT'!A:A,0)),0)</f>
        <v>0</v>
      </c>
      <c r="N1478" s="63">
        <f>_xlfn.IFNA(VLOOKUP(E1478,'Bijlage NBF'!B:P,15,FALSE),0)</f>
        <v>0</v>
      </c>
      <c r="O1478" s="63">
        <f>IF(E1478="ZMZ01",I1478/(INDEX('Meerzorg gunning'!C:C,MATCH('Betaald tarief 2024'!A1478,'Meerzorg gunning'!A:A,0))),MAX(J1478:N1478))</f>
        <v>0</v>
      </c>
      <c r="P1478" s="20" t="str">
        <f t="shared" si="71"/>
        <v/>
      </c>
      <c r="Q1478" s="63">
        <f t="shared" si="72"/>
        <v>0</v>
      </c>
    </row>
    <row r="1479" spans="9:17" x14ac:dyDescent="0.25">
      <c r="I1479" s="66" t="e">
        <f t="shared" si="70"/>
        <v>#DIV/0!</v>
      </c>
      <c r="J1479" s="63">
        <f>_xlfn.IFNA(VLOOKUP(E1479,'Bijlage ZZP'!B:M,12,FALSE),0)</f>
        <v>0</v>
      </c>
      <c r="K1479" s="63">
        <f>_xlfn.IFNA(VLOOKUP(E1479,'Bijlage VPT'!B:M,12,FALSE),0)</f>
        <v>0</v>
      </c>
      <c r="L1479" s="63">
        <f>_xlfn.IFNA(VLOOKUP(E1479,'Bijlage MPT'!B:N,13,FALSE),0)</f>
        <v>0</v>
      </c>
      <c r="M1479" s="63">
        <f>_xlfn.IFNA(INDEX('Bijlage COT'!C:C,MATCH('Betaald tarief 2024'!E1479,'Bijlage COT'!A:A,0)),0)</f>
        <v>0</v>
      </c>
      <c r="N1479" s="63">
        <f>_xlfn.IFNA(VLOOKUP(E1479,'Bijlage NBF'!B:P,15,FALSE),0)</f>
        <v>0</v>
      </c>
      <c r="O1479" s="63">
        <f>IF(E1479="ZMZ01",I1479/(INDEX('Meerzorg gunning'!C:C,MATCH('Betaald tarief 2024'!A1479,'Meerzorg gunning'!A:A,0))),MAX(J1479:N1479))</f>
        <v>0</v>
      </c>
      <c r="P1479" s="20" t="str">
        <f t="shared" si="71"/>
        <v/>
      </c>
      <c r="Q1479" s="63">
        <f t="shared" si="72"/>
        <v>0</v>
      </c>
    </row>
    <row r="1480" spans="9:17" x14ac:dyDescent="0.25">
      <c r="I1480" s="66" t="e">
        <f t="shared" si="70"/>
        <v>#DIV/0!</v>
      </c>
      <c r="J1480" s="63">
        <f>_xlfn.IFNA(VLOOKUP(E1480,'Bijlage ZZP'!B:M,12,FALSE),0)</f>
        <v>0</v>
      </c>
      <c r="K1480" s="63">
        <f>_xlfn.IFNA(VLOOKUP(E1480,'Bijlage VPT'!B:M,12,FALSE),0)</f>
        <v>0</v>
      </c>
      <c r="L1480" s="63">
        <f>_xlfn.IFNA(VLOOKUP(E1480,'Bijlage MPT'!B:N,13,FALSE),0)</f>
        <v>0</v>
      </c>
      <c r="M1480" s="63">
        <f>_xlfn.IFNA(INDEX('Bijlage COT'!C:C,MATCH('Betaald tarief 2024'!E1480,'Bijlage COT'!A:A,0)),0)</f>
        <v>0</v>
      </c>
      <c r="N1480" s="63">
        <f>_xlfn.IFNA(VLOOKUP(E1480,'Bijlage NBF'!B:P,15,FALSE),0)</f>
        <v>0</v>
      </c>
      <c r="O1480" s="63">
        <f>IF(E1480="ZMZ01",I1480/(INDEX('Meerzorg gunning'!C:C,MATCH('Betaald tarief 2024'!A1480,'Meerzorg gunning'!A:A,0))),MAX(J1480:N1480))</f>
        <v>0</v>
      </c>
      <c r="P1480" s="20" t="str">
        <f t="shared" si="71"/>
        <v/>
      </c>
      <c r="Q1480" s="63">
        <f t="shared" si="72"/>
        <v>0</v>
      </c>
    </row>
    <row r="1481" spans="9:17" x14ac:dyDescent="0.25">
      <c r="I1481" s="66" t="e">
        <f t="shared" si="70"/>
        <v>#DIV/0!</v>
      </c>
      <c r="J1481" s="63">
        <f>_xlfn.IFNA(VLOOKUP(E1481,'Bijlage ZZP'!B:M,12,FALSE),0)</f>
        <v>0</v>
      </c>
      <c r="K1481" s="63">
        <f>_xlfn.IFNA(VLOOKUP(E1481,'Bijlage VPT'!B:M,12,FALSE),0)</f>
        <v>0</v>
      </c>
      <c r="L1481" s="63">
        <f>_xlfn.IFNA(VLOOKUP(E1481,'Bijlage MPT'!B:N,13,FALSE),0)</f>
        <v>0</v>
      </c>
      <c r="M1481" s="63">
        <f>_xlfn.IFNA(INDEX('Bijlage COT'!C:C,MATCH('Betaald tarief 2024'!E1481,'Bijlage COT'!A:A,0)),0)</f>
        <v>0</v>
      </c>
      <c r="N1481" s="63">
        <f>_xlfn.IFNA(VLOOKUP(E1481,'Bijlage NBF'!B:P,15,FALSE),0)</f>
        <v>0</v>
      </c>
      <c r="O1481" s="63">
        <f>IF(E1481="ZMZ01",I1481/(INDEX('Meerzorg gunning'!C:C,MATCH('Betaald tarief 2024'!A1481,'Meerzorg gunning'!A:A,0))),MAX(J1481:N1481))</f>
        <v>0</v>
      </c>
      <c r="P1481" s="20" t="str">
        <f t="shared" si="71"/>
        <v/>
      </c>
      <c r="Q1481" s="63">
        <f t="shared" si="72"/>
        <v>0</v>
      </c>
    </row>
    <row r="1482" spans="9:17" x14ac:dyDescent="0.25">
      <c r="I1482" s="66" t="e">
        <f t="shared" si="70"/>
        <v>#DIV/0!</v>
      </c>
      <c r="J1482" s="63">
        <f>_xlfn.IFNA(VLOOKUP(E1482,'Bijlage ZZP'!B:M,12,FALSE),0)</f>
        <v>0</v>
      </c>
      <c r="K1482" s="63">
        <f>_xlfn.IFNA(VLOOKUP(E1482,'Bijlage VPT'!B:M,12,FALSE),0)</f>
        <v>0</v>
      </c>
      <c r="L1482" s="63">
        <f>_xlfn.IFNA(VLOOKUP(E1482,'Bijlage MPT'!B:N,13,FALSE),0)</f>
        <v>0</v>
      </c>
      <c r="M1482" s="63">
        <f>_xlfn.IFNA(INDEX('Bijlage COT'!C:C,MATCH('Betaald tarief 2024'!E1482,'Bijlage COT'!A:A,0)),0)</f>
        <v>0</v>
      </c>
      <c r="N1482" s="63">
        <f>_xlfn.IFNA(VLOOKUP(E1482,'Bijlage NBF'!B:P,15,FALSE),0)</f>
        <v>0</v>
      </c>
      <c r="O1482" s="63">
        <f>IF(E1482="ZMZ01",I1482/(INDEX('Meerzorg gunning'!C:C,MATCH('Betaald tarief 2024'!A1482,'Meerzorg gunning'!A:A,0))),MAX(J1482:N1482))</f>
        <v>0</v>
      </c>
      <c r="P1482" s="20" t="str">
        <f t="shared" si="71"/>
        <v/>
      </c>
      <c r="Q1482" s="63">
        <f t="shared" si="72"/>
        <v>0</v>
      </c>
    </row>
    <row r="1483" spans="9:17" x14ac:dyDescent="0.25">
      <c r="I1483" s="66" t="e">
        <f t="shared" si="70"/>
        <v>#DIV/0!</v>
      </c>
      <c r="J1483" s="63">
        <f>_xlfn.IFNA(VLOOKUP(E1483,'Bijlage ZZP'!B:M,12,FALSE),0)</f>
        <v>0</v>
      </c>
      <c r="K1483" s="63">
        <f>_xlfn.IFNA(VLOOKUP(E1483,'Bijlage VPT'!B:M,12,FALSE),0)</f>
        <v>0</v>
      </c>
      <c r="L1483" s="63">
        <f>_xlfn.IFNA(VLOOKUP(E1483,'Bijlage MPT'!B:N,13,FALSE),0)</f>
        <v>0</v>
      </c>
      <c r="M1483" s="63">
        <f>_xlfn.IFNA(INDEX('Bijlage COT'!C:C,MATCH('Betaald tarief 2024'!E1483,'Bijlage COT'!A:A,0)),0)</f>
        <v>0</v>
      </c>
      <c r="N1483" s="63">
        <f>_xlfn.IFNA(VLOOKUP(E1483,'Bijlage NBF'!B:P,15,FALSE),0)</f>
        <v>0</v>
      </c>
      <c r="O1483" s="63">
        <f>IF(E1483="ZMZ01",I1483/(INDEX('Meerzorg gunning'!C:C,MATCH('Betaald tarief 2024'!A1483,'Meerzorg gunning'!A:A,0))),MAX(J1483:N1483))</f>
        <v>0</v>
      </c>
      <c r="P1483" s="20" t="str">
        <f t="shared" si="71"/>
        <v/>
      </c>
      <c r="Q1483" s="63">
        <f t="shared" si="72"/>
        <v>0</v>
      </c>
    </row>
    <row r="1484" spans="9:17" x14ac:dyDescent="0.25">
      <c r="I1484" s="66" t="e">
        <f t="shared" si="70"/>
        <v>#DIV/0!</v>
      </c>
      <c r="J1484" s="63">
        <f>_xlfn.IFNA(VLOOKUP(E1484,'Bijlage ZZP'!B:M,12,FALSE),0)</f>
        <v>0</v>
      </c>
      <c r="K1484" s="63">
        <f>_xlfn.IFNA(VLOOKUP(E1484,'Bijlage VPT'!B:M,12,FALSE),0)</f>
        <v>0</v>
      </c>
      <c r="L1484" s="63">
        <f>_xlfn.IFNA(VLOOKUP(E1484,'Bijlage MPT'!B:N,13,FALSE),0)</f>
        <v>0</v>
      </c>
      <c r="M1484" s="63">
        <f>_xlfn.IFNA(INDEX('Bijlage COT'!C:C,MATCH('Betaald tarief 2024'!E1484,'Bijlage COT'!A:A,0)),0)</f>
        <v>0</v>
      </c>
      <c r="N1484" s="63">
        <f>_xlfn.IFNA(VLOOKUP(E1484,'Bijlage NBF'!B:P,15,FALSE),0)</f>
        <v>0</v>
      </c>
      <c r="O1484" s="63">
        <f>IF(E1484="ZMZ01",I1484/(INDEX('Meerzorg gunning'!C:C,MATCH('Betaald tarief 2024'!A1484,'Meerzorg gunning'!A:A,0))),MAX(J1484:N1484))</f>
        <v>0</v>
      </c>
      <c r="P1484" s="20" t="str">
        <f t="shared" si="71"/>
        <v/>
      </c>
      <c r="Q1484" s="63">
        <f t="shared" si="72"/>
        <v>0</v>
      </c>
    </row>
    <row r="1485" spans="9:17" x14ac:dyDescent="0.25">
      <c r="I1485" s="66" t="e">
        <f t="shared" si="70"/>
        <v>#DIV/0!</v>
      </c>
      <c r="J1485" s="63">
        <f>_xlfn.IFNA(VLOOKUP(E1485,'Bijlage ZZP'!B:M,12,FALSE),0)</f>
        <v>0</v>
      </c>
      <c r="K1485" s="63">
        <f>_xlfn.IFNA(VLOOKUP(E1485,'Bijlage VPT'!B:M,12,FALSE),0)</f>
        <v>0</v>
      </c>
      <c r="L1485" s="63">
        <f>_xlfn.IFNA(VLOOKUP(E1485,'Bijlage MPT'!B:N,13,FALSE),0)</f>
        <v>0</v>
      </c>
      <c r="M1485" s="63">
        <f>_xlfn.IFNA(INDEX('Bijlage COT'!C:C,MATCH('Betaald tarief 2024'!E1485,'Bijlage COT'!A:A,0)),0)</f>
        <v>0</v>
      </c>
      <c r="N1485" s="63">
        <f>_xlfn.IFNA(VLOOKUP(E1485,'Bijlage NBF'!B:P,15,FALSE),0)</f>
        <v>0</v>
      </c>
      <c r="O1485" s="63">
        <f>IF(E1485="ZMZ01",I1485/(INDEX('Meerzorg gunning'!C:C,MATCH('Betaald tarief 2024'!A1485,'Meerzorg gunning'!A:A,0))),MAX(J1485:N1485))</f>
        <v>0</v>
      </c>
      <c r="P1485" s="20" t="str">
        <f t="shared" si="71"/>
        <v/>
      </c>
      <c r="Q1485" s="63">
        <f t="shared" si="72"/>
        <v>0</v>
      </c>
    </row>
    <row r="1486" spans="9:17" x14ac:dyDescent="0.25">
      <c r="I1486" s="66" t="e">
        <f t="shared" si="70"/>
        <v>#DIV/0!</v>
      </c>
      <c r="J1486" s="63">
        <f>_xlfn.IFNA(VLOOKUP(E1486,'Bijlage ZZP'!B:M,12,FALSE),0)</f>
        <v>0</v>
      </c>
      <c r="K1486" s="63">
        <f>_xlfn.IFNA(VLOOKUP(E1486,'Bijlage VPT'!B:M,12,FALSE),0)</f>
        <v>0</v>
      </c>
      <c r="L1486" s="63">
        <f>_xlfn.IFNA(VLOOKUP(E1486,'Bijlage MPT'!B:N,13,FALSE),0)</f>
        <v>0</v>
      </c>
      <c r="M1486" s="63">
        <f>_xlfn.IFNA(INDEX('Bijlage COT'!C:C,MATCH('Betaald tarief 2024'!E1486,'Bijlage COT'!A:A,0)),0)</f>
        <v>0</v>
      </c>
      <c r="N1486" s="63">
        <f>_xlfn.IFNA(VLOOKUP(E1486,'Bijlage NBF'!B:P,15,FALSE),0)</f>
        <v>0</v>
      </c>
      <c r="O1486" s="63">
        <f>IF(E1486="ZMZ01",I1486/(INDEX('Meerzorg gunning'!C:C,MATCH('Betaald tarief 2024'!A1486,'Meerzorg gunning'!A:A,0))),MAX(J1486:N1486))</f>
        <v>0</v>
      </c>
      <c r="P1486" s="20" t="str">
        <f t="shared" si="71"/>
        <v/>
      </c>
      <c r="Q1486" s="63">
        <f t="shared" si="72"/>
        <v>0</v>
      </c>
    </row>
    <row r="1487" spans="9:17" x14ac:dyDescent="0.25">
      <c r="I1487" s="66" t="e">
        <f t="shared" si="70"/>
        <v>#DIV/0!</v>
      </c>
      <c r="J1487" s="63">
        <f>_xlfn.IFNA(VLOOKUP(E1487,'Bijlage ZZP'!B:M,12,FALSE),0)</f>
        <v>0</v>
      </c>
      <c r="K1487" s="63">
        <f>_xlfn.IFNA(VLOOKUP(E1487,'Bijlage VPT'!B:M,12,FALSE),0)</f>
        <v>0</v>
      </c>
      <c r="L1487" s="63">
        <f>_xlfn.IFNA(VLOOKUP(E1487,'Bijlage MPT'!B:N,13,FALSE),0)</f>
        <v>0</v>
      </c>
      <c r="M1487" s="63">
        <f>_xlfn.IFNA(INDEX('Bijlage COT'!C:C,MATCH('Betaald tarief 2024'!E1487,'Bijlage COT'!A:A,0)),0)</f>
        <v>0</v>
      </c>
      <c r="N1487" s="63">
        <f>_xlfn.IFNA(VLOOKUP(E1487,'Bijlage NBF'!B:P,15,FALSE),0)</f>
        <v>0</v>
      </c>
      <c r="O1487" s="63">
        <f>IF(E1487="ZMZ01",I1487/(INDEX('Meerzorg gunning'!C:C,MATCH('Betaald tarief 2024'!A1487,'Meerzorg gunning'!A:A,0))),MAX(J1487:N1487))</f>
        <v>0</v>
      </c>
      <c r="P1487" s="20" t="str">
        <f t="shared" si="71"/>
        <v/>
      </c>
      <c r="Q1487" s="63">
        <f t="shared" si="72"/>
        <v>0</v>
      </c>
    </row>
    <row r="1488" spans="9:17" x14ac:dyDescent="0.25">
      <c r="I1488" s="66" t="e">
        <f t="shared" si="70"/>
        <v>#DIV/0!</v>
      </c>
      <c r="J1488" s="63">
        <f>_xlfn.IFNA(VLOOKUP(E1488,'Bijlage ZZP'!B:M,12,FALSE),0)</f>
        <v>0</v>
      </c>
      <c r="K1488" s="63">
        <f>_xlfn.IFNA(VLOOKUP(E1488,'Bijlage VPT'!B:M,12,FALSE),0)</f>
        <v>0</v>
      </c>
      <c r="L1488" s="63">
        <f>_xlfn.IFNA(VLOOKUP(E1488,'Bijlage MPT'!B:N,13,FALSE),0)</f>
        <v>0</v>
      </c>
      <c r="M1488" s="63">
        <f>_xlfn.IFNA(INDEX('Bijlage COT'!C:C,MATCH('Betaald tarief 2024'!E1488,'Bijlage COT'!A:A,0)),0)</f>
        <v>0</v>
      </c>
      <c r="N1488" s="63">
        <f>_xlfn.IFNA(VLOOKUP(E1488,'Bijlage NBF'!B:P,15,FALSE),0)</f>
        <v>0</v>
      </c>
      <c r="O1488" s="63">
        <f>IF(E1488="ZMZ01",I1488/(INDEX('Meerzorg gunning'!C:C,MATCH('Betaald tarief 2024'!A1488,'Meerzorg gunning'!A:A,0))),MAX(J1488:N1488))</f>
        <v>0</v>
      </c>
      <c r="P1488" s="20" t="str">
        <f t="shared" si="71"/>
        <v/>
      </c>
      <c r="Q1488" s="63">
        <f t="shared" si="72"/>
        <v>0</v>
      </c>
    </row>
    <row r="1489" spans="9:17" x14ac:dyDescent="0.25">
      <c r="I1489" s="66" t="e">
        <f t="shared" si="70"/>
        <v>#DIV/0!</v>
      </c>
      <c r="J1489" s="63">
        <f>_xlfn.IFNA(VLOOKUP(E1489,'Bijlage ZZP'!B:M,12,FALSE),0)</f>
        <v>0</v>
      </c>
      <c r="K1489" s="63">
        <f>_xlfn.IFNA(VLOOKUP(E1489,'Bijlage VPT'!B:M,12,FALSE),0)</f>
        <v>0</v>
      </c>
      <c r="L1489" s="63">
        <f>_xlfn.IFNA(VLOOKUP(E1489,'Bijlage MPT'!B:N,13,FALSE),0)</f>
        <v>0</v>
      </c>
      <c r="M1489" s="63">
        <f>_xlfn.IFNA(INDEX('Bijlage COT'!C:C,MATCH('Betaald tarief 2024'!E1489,'Bijlage COT'!A:A,0)),0)</f>
        <v>0</v>
      </c>
      <c r="N1489" s="63">
        <f>_xlfn.IFNA(VLOOKUP(E1489,'Bijlage NBF'!B:P,15,FALSE),0)</f>
        <v>0</v>
      </c>
      <c r="O1489" s="63">
        <f>IF(E1489="ZMZ01",I1489/(INDEX('Meerzorg gunning'!C:C,MATCH('Betaald tarief 2024'!A1489,'Meerzorg gunning'!A:A,0))),MAX(J1489:N1489))</f>
        <v>0</v>
      </c>
      <c r="P1489" s="20" t="str">
        <f t="shared" si="71"/>
        <v/>
      </c>
      <c r="Q1489" s="63">
        <f t="shared" si="72"/>
        <v>0</v>
      </c>
    </row>
    <row r="1490" spans="9:17" x14ac:dyDescent="0.25">
      <c r="I1490" s="66" t="e">
        <f t="shared" si="70"/>
        <v>#DIV/0!</v>
      </c>
      <c r="J1490" s="63">
        <f>_xlfn.IFNA(VLOOKUP(E1490,'Bijlage ZZP'!B:M,12,FALSE),0)</f>
        <v>0</v>
      </c>
      <c r="K1490" s="63">
        <f>_xlfn.IFNA(VLOOKUP(E1490,'Bijlage VPT'!B:M,12,FALSE),0)</f>
        <v>0</v>
      </c>
      <c r="L1490" s="63">
        <f>_xlfn.IFNA(VLOOKUP(E1490,'Bijlage MPT'!B:N,13,FALSE),0)</f>
        <v>0</v>
      </c>
      <c r="M1490" s="63">
        <f>_xlfn.IFNA(INDEX('Bijlage COT'!C:C,MATCH('Betaald tarief 2024'!E1490,'Bijlage COT'!A:A,0)),0)</f>
        <v>0</v>
      </c>
      <c r="N1490" s="63">
        <f>_xlfn.IFNA(VLOOKUP(E1490,'Bijlage NBF'!B:P,15,FALSE),0)</f>
        <v>0</v>
      </c>
      <c r="O1490" s="63">
        <f>IF(E1490="ZMZ01",I1490/(INDEX('Meerzorg gunning'!C:C,MATCH('Betaald tarief 2024'!A1490,'Meerzorg gunning'!A:A,0))),MAX(J1490:N1490))</f>
        <v>0</v>
      </c>
      <c r="P1490" s="20" t="str">
        <f t="shared" si="71"/>
        <v/>
      </c>
      <c r="Q1490" s="63">
        <f t="shared" si="72"/>
        <v>0</v>
      </c>
    </row>
    <row r="1491" spans="9:17" x14ac:dyDescent="0.25">
      <c r="I1491" s="66" t="e">
        <f t="shared" si="70"/>
        <v>#DIV/0!</v>
      </c>
      <c r="J1491" s="63">
        <f>_xlfn.IFNA(VLOOKUP(E1491,'Bijlage ZZP'!B:M,12,FALSE),0)</f>
        <v>0</v>
      </c>
      <c r="K1491" s="63">
        <f>_xlfn.IFNA(VLOOKUP(E1491,'Bijlage VPT'!B:M,12,FALSE),0)</f>
        <v>0</v>
      </c>
      <c r="L1491" s="63">
        <f>_xlfn.IFNA(VLOOKUP(E1491,'Bijlage MPT'!B:N,13,FALSE),0)</f>
        <v>0</v>
      </c>
      <c r="M1491" s="63">
        <f>_xlfn.IFNA(INDEX('Bijlage COT'!C:C,MATCH('Betaald tarief 2024'!E1491,'Bijlage COT'!A:A,0)),0)</f>
        <v>0</v>
      </c>
      <c r="N1491" s="63">
        <f>_xlfn.IFNA(VLOOKUP(E1491,'Bijlage NBF'!B:P,15,FALSE),0)</f>
        <v>0</v>
      </c>
      <c r="O1491" s="63">
        <f>IF(E1491="ZMZ01",I1491/(INDEX('Meerzorg gunning'!C:C,MATCH('Betaald tarief 2024'!A1491,'Meerzorg gunning'!A:A,0))),MAX(J1491:N1491))</f>
        <v>0</v>
      </c>
      <c r="P1491" s="20" t="str">
        <f t="shared" si="71"/>
        <v/>
      </c>
      <c r="Q1491" s="63">
        <f t="shared" si="72"/>
        <v>0</v>
      </c>
    </row>
    <row r="1492" spans="9:17" x14ac:dyDescent="0.25">
      <c r="I1492" s="66" t="e">
        <f t="shared" si="70"/>
        <v>#DIV/0!</v>
      </c>
      <c r="J1492" s="63">
        <f>_xlfn.IFNA(VLOOKUP(E1492,'Bijlage ZZP'!B:M,12,FALSE),0)</f>
        <v>0</v>
      </c>
      <c r="K1492" s="63">
        <f>_xlfn.IFNA(VLOOKUP(E1492,'Bijlage VPT'!B:M,12,FALSE),0)</f>
        <v>0</v>
      </c>
      <c r="L1492" s="63">
        <f>_xlfn.IFNA(VLOOKUP(E1492,'Bijlage MPT'!B:N,13,FALSE),0)</f>
        <v>0</v>
      </c>
      <c r="M1492" s="63">
        <f>_xlfn.IFNA(INDEX('Bijlage COT'!C:C,MATCH('Betaald tarief 2024'!E1492,'Bijlage COT'!A:A,0)),0)</f>
        <v>0</v>
      </c>
      <c r="N1492" s="63">
        <f>_xlfn.IFNA(VLOOKUP(E1492,'Bijlage NBF'!B:P,15,FALSE),0)</f>
        <v>0</v>
      </c>
      <c r="O1492" s="63">
        <f>IF(E1492="ZMZ01",I1492/(INDEX('Meerzorg gunning'!C:C,MATCH('Betaald tarief 2024'!A1492,'Meerzorg gunning'!A:A,0))),MAX(J1492:N1492))</f>
        <v>0</v>
      </c>
      <c r="P1492" s="20" t="str">
        <f t="shared" si="71"/>
        <v/>
      </c>
      <c r="Q1492" s="63">
        <f t="shared" si="72"/>
        <v>0</v>
      </c>
    </row>
    <row r="1493" spans="9:17" x14ac:dyDescent="0.25">
      <c r="I1493" s="66" t="e">
        <f t="shared" si="70"/>
        <v>#DIV/0!</v>
      </c>
      <c r="J1493" s="63">
        <f>_xlfn.IFNA(VLOOKUP(E1493,'Bijlage ZZP'!B:M,12,FALSE),0)</f>
        <v>0</v>
      </c>
      <c r="K1493" s="63">
        <f>_xlfn.IFNA(VLOOKUP(E1493,'Bijlage VPT'!B:M,12,FALSE),0)</f>
        <v>0</v>
      </c>
      <c r="L1493" s="63">
        <f>_xlfn.IFNA(VLOOKUP(E1493,'Bijlage MPT'!B:N,13,FALSE),0)</f>
        <v>0</v>
      </c>
      <c r="M1493" s="63">
        <f>_xlfn.IFNA(INDEX('Bijlage COT'!C:C,MATCH('Betaald tarief 2024'!E1493,'Bijlage COT'!A:A,0)),0)</f>
        <v>0</v>
      </c>
      <c r="N1493" s="63">
        <f>_xlfn.IFNA(VLOOKUP(E1493,'Bijlage NBF'!B:P,15,FALSE),0)</f>
        <v>0</v>
      </c>
      <c r="O1493" s="63">
        <f>IF(E1493="ZMZ01",I1493/(INDEX('Meerzorg gunning'!C:C,MATCH('Betaald tarief 2024'!A1493,'Meerzorg gunning'!A:A,0))),MAX(J1493:N1493))</f>
        <v>0</v>
      </c>
      <c r="P1493" s="20" t="str">
        <f t="shared" si="71"/>
        <v/>
      </c>
      <c r="Q1493" s="63">
        <f t="shared" si="72"/>
        <v>0</v>
      </c>
    </row>
    <row r="1494" spans="9:17" x14ac:dyDescent="0.25">
      <c r="I1494" s="66" t="e">
        <f t="shared" si="70"/>
        <v>#DIV/0!</v>
      </c>
      <c r="J1494" s="63">
        <f>_xlfn.IFNA(VLOOKUP(E1494,'Bijlage ZZP'!B:M,12,FALSE),0)</f>
        <v>0</v>
      </c>
      <c r="K1494" s="63">
        <f>_xlfn.IFNA(VLOOKUP(E1494,'Bijlage VPT'!B:M,12,FALSE),0)</f>
        <v>0</v>
      </c>
      <c r="L1494" s="63">
        <f>_xlfn.IFNA(VLOOKUP(E1494,'Bijlage MPT'!B:N,13,FALSE),0)</f>
        <v>0</v>
      </c>
      <c r="M1494" s="63">
        <f>_xlfn.IFNA(INDEX('Bijlage COT'!C:C,MATCH('Betaald tarief 2024'!E1494,'Bijlage COT'!A:A,0)),0)</f>
        <v>0</v>
      </c>
      <c r="N1494" s="63">
        <f>_xlfn.IFNA(VLOOKUP(E1494,'Bijlage NBF'!B:P,15,FALSE),0)</f>
        <v>0</v>
      </c>
      <c r="O1494" s="63">
        <f>IF(E1494="ZMZ01",I1494/(INDEX('Meerzorg gunning'!C:C,MATCH('Betaald tarief 2024'!A1494,'Meerzorg gunning'!A:A,0))),MAX(J1494:N1494))</f>
        <v>0</v>
      </c>
      <c r="P1494" s="20" t="str">
        <f t="shared" si="71"/>
        <v/>
      </c>
      <c r="Q1494" s="63">
        <f t="shared" si="72"/>
        <v>0</v>
      </c>
    </row>
    <row r="1495" spans="9:17" x14ac:dyDescent="0.25">
      <c r="I1495" s="66" t="e">
        <f t="shared" si="70"/>
        <v>#DIV/0!</v>
      </c>
      <c r="J1495" s="63">
        <f>_xlfn.IFNA(VLOOKUP(E1495,'Bijlage ZZP'!B:M,12,FALSE),0)</f>
        <v>0</v>
      </c>
      <c r="K1495" s="63">
        <f>_xlfn.IFNA(VLOOKUP(E1495,'Bijlage VPT'!B:M,12,FALSE),0)</f>
        <v>0</v>
      </c>
      <c r="L1495" s="63">
        <f>_xlfn.IFNA(VLOOKUP(E1495,'Bijlage MPT'!B:N,13,FALSE),0)</f>
        <v>0</v>
      </c>
      <c r="M1495" s="63">
        <f>_xlfn.IFNA(INDEX('Bijlage COT'!C:C,MATCH('Betaald tarief 2024'!E1495,'Bijlage COT'!A:A,0)),0)</f>
        <v>0</v>
      </c>
      <c r="N1495" s="63">
        <f>_xlfn.IFNA(VLOOKUP(E1495,'Bijlage NBF'!B:P,15,FALSE),0)</f>
        <v>0</v>
      </c>
      <c r="O1495" s="63">
        <f>IF(E1495="ZMZ01",I1495/(INDEX('Meerzorg gunning'!C:C,MATCH('Betaald tarief 2024'!A1495,'Meerzorg gunning'!A:A,0))),MAX(J1495:N1495))</f>
        <v>0</v>
      </c>
      <c r="P1495" s="20" t="str">
        <f t="shared" si="71"/>
        <v/>
      </c>
      <c r="Q1495" s="63">
        <f t="shared" si="72"/>
        <v>0</v>
      </c>
    </row>
    <row r="1496" spans="9:17" x14ac:dyDescent="0.25">
      <c r="I1496" s="66" t="e">
        <f t="shared" si="70"/>
        <v>#DIV/0!</v>
      </c>
      <c r="J1496" s="63">
        <f>_xlfn.IFNA(VLOOKUP(E1496,'Bijlage ZZP'!B:M,12,FALSE),0)</f>
        <v>0</v>
      </c>
      <c r="K1496" s="63">
        <f>_xlfn.IFNA(VLOOKUP(E1496,'Bijlage VPT'!B:M,12,FALSE),0)</f>
        <v>0</v>
      </c>
      <c r="L1496" s="63">
        <f>_xlfn.IFNA(VLOOKUP(E1496,'Bijlage MPT'!B:N,13,FALSE),0)</f>
        <v>0</v>
      </c>
      <c r="M1496" s="63">
        <f>_xlfn.IFNA(INDEX('Bijlage COT'!C:C,MATCH('Betaald tarief 2024'!E1496,'Bijlage COT'!A:A,0)),0)</f>
        <v>0</v>
      </c>
      <c r="N1496" s="63">
        <f>_xlfn.IFNA(VLOOKUP(E1496,'Bijlage NBF'!B:P,15,FALSE),0)</f>
        <v>0</v>
      </c>
      <c r="O1496" s="63">
        <f>IF(E1496="ZMZ01",I1496/(INDEX('Meerzorg gunning'!C:C,MATCH('Betaald tarief 2024'!A1496,'Meerzorg gunning'!A:A,0))),MAX(J1496:N1496))</f>
        <v>0</v>
      </c>
      <c r="P1496" s="20" t="str">
        <f t="shared" si="71"/>
        <v/>
      </c>
      <c r="Q1496" s="63">
        <f t="shared" si="72"/>
        <v>0</v>
      </c>
    </row>
    <row r="1497" spans="9:17" x14ac:dyDescent="0.25">
      <c r="I1497" s="66" t="e">
        <f t="shared" si="70"/>
        <v>#DIV/0!</v>
      </c>
      <c r="J1497" s="63">
        <f>_xlfn.IFNA(VLOOKUP(E1497,'Bijlage ZZP'!B:M,12,FALSE),0)</f>
        <v>0</v>
      </c>
      <c r="K1497" s="63">
        <f>_xlfn.IFNA(VLOOKUP(E1497,'Bijlage VPT'!B:M,12,FALSE),0)</f>
        <v>0</v>
      </c>
      <c r="L1497" s="63">
        <f>_xlfn.IFNA(VLOOKUP(E1497,'Bijlage MPT'!B:N,13,FALSE),0)</f>
        <v>0</v>
      </c>
      <c r="M1497" s="63">
        <f>_xlfn.IFNA(INDEX('Bijlage COT'!C:C,MATCH('Betaald tarief 2024'!E1497,'Bijlage COT'!A:A,0)),0)</f>
        <v>0</v>
      </c>
      <c r="N1497" s="63">
        <f>_xlfn.IFNA(VLOOKUP(E1497,'Bijlage NBF'!B:P,15,FALSE),0)</f>
        <v>0</v>
      </c>
      <c r="O1497" s="63">
        <f>IF(E1497="ZMZ01",I1497/(INDEX('Meerzorg gunning'!C:C,MATCH('Betaald tarief 2024'!A1497,'Meerzorg gunning'!A:A,0))),MAX(J1497:N1497))</f>
        <v>0</v>
      </c>
      <c r="P1497" s="20" t="str">
        <f t="shared" si="71"/>
        <v/>
      </c>
      <c r="Q1497" s="63">
        <f t="shared" si="72"/>
        <v>0</v>
      </c>
    </row>
    <row r="1498" spans="9:17" x14ac:dyDescent="0.25">
      <c r="I1498" s="66" t="e">
        <f t="shared" si="70"/>
        <v>#DIV/0!</v>
      </c>
      <c r="J1498" s="63">
        <f>_xlfn.IFNA(VLOOKUP(E1498,'Bijlage ZZP'!B:M,12,FALSE),0)</f>
        <v>0</v>
      </c>
      <c r="K1498" s="63">
        <f>_xlfn.IFNA(VLOOKUP(E1498,'Bijlage VPT'!B:M,12,FALSE),0)</f>
        <v>0</v>
      </c>
      <c r="L1498" s="63">
        <f>_xlfn.IFNA(VLOOKUP(E1498,'Bijlage MPT'!B:N,13,FALSE),0)</f>
        <v>0</v>
      </c>
      <c r="M1498" s="63">
        <f>_xlfn.IFNA(INDEX('Bijlage COT'!C:C,MATCH('Betaald tarief 2024'!E1498,'Bijlage COT'!A:A,0)),0)</f>
        <v>0</v>
      </c>
      <c r="N1498" s="63">
        <f>_xlfn.IFNA(VLOOKUP(E1498,'Bijlage NBF'!B:P,15,FALSE),0)</f>
        <v>0</v>
      </c>
      <c r="O1498" s="63">
        <f>IF(E1498="ZMZ01",I1498/(INDEX('Meerzorg gunning'!C:C,MATCH('Betaald tarief 2024'!A1498,'Meerzorg gunning'!A:A,0))),MAX(J1498:N1498))</f>
        <v>0</v>
      </c>
      <c r="P1498" s="20" t="str">
        <f t="shared" si="71"/>
        <v/>
      </c>
      <c r="Q1498" s="63">
        <f t="shared" si="72"/>
        <v>0</v>
      </c>
    </row>
    <row r="1499" spans="9:17" x14ac:dyDescent="0.25">
      <c r="I1499" s="66" t="e">
        <f t="shared" si="70"/>
        <v>#DIV/0!</v>
      </c>
      <c r="J1499" s="63">
        <f>_xlfn.IFNA(VLOOKUP(E1499,'Bijlage ZZP'!B:M,12,FALSE),0)</f>
        <v>0</v>
      </c>
      <c r="K1499" s="63">
        <f>_xlfn.IFNA(VLOOKUP(E1499,'Bijlage VPT'!B:M,12,FALSE),0)</f>
        <v>0</v>
      </c>
      <c r="L1499" s="63">
        <f>_xlfn.IFNA(VLOOKUP(E1499,'Bijlage MPT'!B:N,13,FALSE),0)</f>
        <v>0</v>
      </c>
      <c r="M1499" s="63">
        <f>_xlfn.IFNA(INDEX('Bijlage COT'!C:C,MATCH('Betaald tarief 2024'!E1499,'Bijlage COT'!A:A,0)),0)</f>
        <v>0</v>
      </c>
      <c r="N1499" s="63">
        <f>_xlfn.IFNA(VLOOKUP(E1499,'Bijlage NBF'!B:P,15,FALSE),0)</f>
        <v>0</v>
      </c>
      <c r="O1499" s="63">
        <f>IF(E1499="ZMZ01",I1499/(INDEX('Meerzorg gunning'!C:C,MATCH('Betaald tarief 2024'!A1499,'Meerzorg gunning'!A:A,0))),MAX(J1499:N1499))</f>
        <v>0</v>
      </c>
      <c r="P1499" s="20" t="str">
        <f t="shared" si="71"/>
        <v/>
      </c>
      <c r="Q1499" s="63">
        <f t="shared" si="72"/>
        <v>0</v>
      </c>
    </row>
    <row r="1500" spans="9:17" x14ac:dyDescent="0.25">
      <c r="I1500" s="66" t="e">
        <f t="shared" si="70"/>
        <v>#DIV/0!</v>
      </c>
      <c r="J1500" s="63">
        <f>_xlfn.IFNA(VLOOKUP(E1500,'Bijlage ZZP'!B:M,12,FALSE),0)</f>
        <v>0</v>
      </c>
      <c r="K1500" s="63">
        <f>_xlfn.IFNA(VLOOKUP(E1500,'Bijlage VPT'!B:M,12,FALSE),0)</f>
        <v>0</v>
      </c>
      <c r="L1500" s="63">
        <f>_xlfn.IFNA(VLOOKUP(E1500,'Bijlage MPT'!B:N,13,FALSE),0)</f>
        <v>0</v>
      </c>
      <c r="M1500" s="63">
        <f>_xlfn.IFNA(INDEX('Bijlage COT'!C:C,MATCH('Betaald tarief 2024'!E1500,'Bijlage COT'!A:A,0)),0)</f>
        <v>0</v>
      </c>
      <c r="N1500" s="63">
        <f>_xlfn.IFNA(VLOOKUP(E1500,'Bijlage NBF'!B:P,15,FALSE),0)</f>
        <v>0</v>
      </c>
      <c r="O1500" s="63">
        <f>IF(E1500="ZMZ01",I1500/(INDEX('Meerzorg gunning'!C:C,MATCH('Betaald tarief 2024'!A1500,'Meerzorg gunning'!A:A,0))),MAX(J1500:N1500))</f>
        <v>0</v>
      </c>
      <c r="P1500" s="20" t="str">
        <f t="shared" si="71"/>
        <v/>
      </c>
      <c r="Q1500" s="63">
        <f t="shared" si="72"/>
        <v>0</v>
      </c>
    </row>
    <row r="1501" spans="9:17" x14ac:dyDescent="0.25">
      <c r="I1501" s="66" t="e">
        <f t="shared" si="70"/>
        <v>#DIV/0!</v>
      </c>
      <c r="J1501" s="63">
        <f>_xlfn.IFNA(VLOOKUP(E1501,'Bijlage ZZP'!B:M,12,FALSE),0)</f>
        <v>0</v>
      </c>
      <c r="K1501" s="63">
        <f>_xlfn.IFNA(VLOOKUP(E1501,'Bijlage VPT'!B:M,12,FALSE),0)</f>
        <v>0</v>
      </c>
      <c r="L1501" s="63">
        <f>_xlfn.IFNA(VLOOKUP(E1501,'Bijlage MPT'!B:N,13,FALSE),0)</f>
        <v>0</v>
      </c>
      <c r="M1501" s="63">
        <f>_xlfn.IFNA(INDEX('Bijlage COT'!C:C,MATCH('Betaald tarief 2024'!E1501,'Bijlage COT'!A:A,0)),0)</f>
        <v>0</v>
      </c>
      <c r="N1501" s="63">
        <f>_xlfn.IFNA(VLOOKUP(E1501,'Bijlage NBF'!B:P,15,FALSE),0)</f>
        <v>0</v>
      </c>
      <c r="O1501" s="63">
        <f>IF(E1501="ZMZ01",I1501/(INDEX('Meerzorg gunning'!C:C,MATCH('Betaald tarief 2024'!A1501,'Meerzorg gunning'!A:A,0))),MAX(J1501:N1501))</f>
        <v>0</v>
      </c>
      <c r="P1501" s="20" t="str">
        <f t="shared" si="71"/>
        <v/>
      </c>
      <c r="Q1501" s="63">
        <f t="shared" si="72"/>
        <v>0</v>
      </c>
    </row>
    <row r="1502" spans="9:17" x14ac:dyDescent="0.25">
      <c r="I1502" s="66" t="e">
        <f t="shared" si="70"/>
        <v>#DIV/0!</v>
      </c>
      <c r="J1502" s="63">
        <f>_xlfn.IFNA(VLOOKUP(E1502,'Bijlage ZZP'!B:M,12,FALSE),0)</f>
        <v>0</v>
      </c>
      <c r="K1502" s="63">
        <f>_xlfn.IFNA(VLOOKUP(E1502,'Bijlage VPT'!B:M,12,FALSE),0)</f>
        <v>0</v>
      </c>
      <c r="L1502" s="63">
        <f>_xlfn.IFNA(VLOOKUP(E1502,'Bijlage MPT'!B:N,13,FALSE),0)</f>
        <v>0</v>
      </c>
      <c r="M1502" s="63">
        <f>_xlfn.IFNA(INDEX('Bijlage COT'!C:C,MATCH('Betaald tarief 2024'!E1502,'Bijlage COT'!A:A,0)),0)</f>
        <v>0</v>
      </c>
      <c r="N1502" s="63">
        <f>_xlfn.IFNA(VLOOKUP(E1502,'Bijlage NBF'!B:P,15,FALSE),0)</f>
        <v>0</v>
      </c>
      <c r="O1502" s="63">
        <f>IF(E1502="ZMZ01",I1502/(INDEX('Meerzorg gunning'!C:C,MATCH('Betaald tarief 2024'!A1502,'Meerzorg gunning'!A:A,0))),MAX(J1502:N1502))</f>
        <v>0</v>
      </c>
      <c r="P1502" s="20" t="str">
        <f t="shared" si="71"/>
        <v/>
      </c>
      <c r="Q1502" s="63">
        <f t="shared" si="72"/>
        <v>0</v>
      </c>
    </row>
    <row r="1503" spans="9:17" x14ac:dyDescent="0.25">
      <c r="I1503" s="66" t="e">
        <f t="shared" si="70"/>
        <v>#DIV/0!</v>
      </c>
      <c r="J1503" s="63">
        <f>_xlfn.IFNA(VLOOKUP(E1503,'Bijlage ZZP'!B:M,12,FALSE),0)</f>
        <v>0</v>
      </c>
      <c r="K1503" s="63">
        <f>_xlfn.IFNA(VLOOKUP(E1503,'Bijlage VPT'!B:M,12,FALSE),0)</f>
        <v>0</v>
      </c>
      <c r="L1503" s="63">
        <f>_xlfn.IFNA(VLOOKUP(E1503,'Bijlage MPT'!B:N,13,FALSE),0)</f>
        <v>0</v>
      </c>
      <c r="M1503" s="63">
        <f>_xlfn.IFNA(INDEX('Bijlage COT'!C:C,MATCH('Betaald tarief 2024'!E1503,'Bijlage COT'!A:A,0)),0)</f>
        <v>0</v>
      </c>
      <c r="N1503" s="63">
        <f>_xlfn.IFNA(VLOOKUP(E1503,'Bijlage NBF'!B:P,15,FALSE),0)</f>
        <v>0</v>
      </c>
      <c r="O1503" s="63">
        <f>IF(E1503="ZMZ01",I1503/(INDEX('Meerzorg gunning'!C:C,MATCH('Betaald tarief 2024'!A1503,'Meerzorg gunning'!A:A,0))),MAX(J1503:N1503))</f>
        <v>0</v>
      </c>
      <c r="P1503" s="20" t="str">
        <f t="shared" si="71"/>
        <v/>
      </c>
      <c r="Q1503" s="63">
        <f t="shared" si="72"/>
        <v>0</v>
      </c>
    </row>
    <row r="1504" spans="9:17" x14ac:dyDescent="0.25">
      <c r="I1504" s="66" t="e">
        <f t="shared" si="70"/>
        <v>#DIV/0!</v>
      </c>
      <c r="J1504" s="63">
        <f>_xlfn.IFNA(VLOOKUP(E1504,'Bijlage ZZP'!B:M,12,FALSE),0)</f>
        <v>0</v>
      </c>
      <c r="K1504" s="63">
        <f>_xlfn.IFNA(VLOOKUP(E1504,'Bijlage VPT'!B:M,12,FALSE),0)</f>
        <v>0</v>
      </c>
      <c r="L1504" s="63">
        <f>_xlfn.IFNA(VLOOKUP(E1504,'Bijlage MPT'!B:N,13,FALSE),0)</f>
        <v>0</v>
      </c>
      <c r="M1504" s="63">
        <f>_xlfn.IFNA(INDEX('Bijlage COT'!C:C,MATCH('Betaald tarief 2024'!E1504,'Bijlage COT'!A:A,0)),0)</f>
        <v>0</v>
      </c>
      <c r="N1504" s="63">
        <f>_xlfn.IFNA(VLOOKUP(E1504,'Bijlage NBF'!B:P,15,FALSE),0)</f>
        <v>0</v>
      </c>
      <c r="O1504" s="63">
        <f>IF(E1504="ZMZ01",I1504/(INDEX('Meerzorg gunning'!C:C,MATCH('Betaald tarief 2024'!A1504,'Meerzorg gunning'!A:A,0))),MAX(J1504:N1504))</f>
        <v>0</v>
      </c>
      <c r="P1504" s="20" t="str">
        <f t="shared" si="71"/>
        <v/>
      </c>
      <c r="Q1504" s="63">
        <f t="shared" si="72"/>
        <v>0</v>
      </c>
    </row>
    <row r="1505" spans="9:17" x14ac:dyDescent="0.25">
      <c r="I1505" s="66" t="e">
        <f t="shared" si="70"/>
        <v>#DIV/0!</v>
      </c>
      <c r="J1505" s="63">
        <f>_xlfn.IFNA(VLOOKUP(E1505,'Bijlage ZZP'!B:M,12,FALSE),0)</f>
        <v>0</v>
      </c>
      <c r="K1505" s="63">
        <f>_xlfn.IFNA(VLOOKUP(E1505,'Bijlage VPT'!B:M,12,FALSE),0)</f>
        <v>0</v>
      </c>
      <c r="L1505" s="63">
        <f>_xlfn.IFNA(VLOOKUP(E1505,'Bijlage MPT'!B:N,13,FALSE),0)</f>
        <v>0</v>
      </c>
      <c r="M1505" s="63">
        <f>_xlfn.IFNA(INDEX('Bijlage COT'!C:C,MATCH('Betaald tarief 2024'!E1505,'Bijlage COT'!A:A,0)),0)</f>
        <v>0</v>
      </c>
      <c r="N1505" s="63">
        <f>_xlfn.IFNA(VLOOKUP(E1505,'Bijlage NBF'!B:P,15,FALSE),0)</f>
        <v>0</v>
      </c>
      <c r="O1505" s="63">
        <f>IF(E1505="ZMZ01",I1505/(INDEX('Meerzorg gunning'!C:C,MATCH('Betaald tarief 2024'!A1505,'Meerzorg gunning'!A:A,0))),MAX(J1505:N1505))</f>
        <v>0</v>
      </c>
      <c r="P1505" s="20" t="str">
        <f t="shared" si="71"/>
        <v/>
      </c>
      <c r="Q1505" s="63">
        <f t="shared" si="72"/>
        <v>0</v>
      </c>
    </row>
    <row r="1506" spans="9:17" x14ac:dyDescent="0.25">
      <c r="I1506" s="66" t="e">
        <f t="shared" si="70"/>
        <v>#DIV/0!</v>
      </c>
      <c r="J1506" s="63">
        <f>_xlfn.IFNA(VLOOKUP(E1506,'Bijlage ZZP'!B:M,12,FALSE),0)</f>
        <v>0</v>
      </c>
      <c r="K1506" s="63">
        <f>_xlfn.IFNA(VLOOKUP(E1506,'Bijlage VPT'!B:M,12,FALSE),0)</f>
        <v>0</v>
      </c>
      <c r="L1506" s="63">
        <f>_xlfn.IFNA(VLOOKUP(E1506,'Bijlage MPT'!B:N,13,FALSE),0)</f>
        <v>0</v>
      </c>
      <c r="M1506" s="63">
        <f>_xlfn.IFNA(INDEX('Bijlage COT'!C:C,MATCH('Betaald tarief 2024'!E1506,'Bijlage COT'!A:A,0)),0)</f>
        <v>0</v>
      </c>
      <c r="N1506" s="63">
        <f>_xlfn.IFNA(VLOOKUP(E1506,'Bijlage NBF'!B:P,15,FALSE),0)</f>
        <v>0</v>
      </c>
      <c r="O1506" s="63">
        <f>IF(E1506="ZMZ01",I1506/(INDEX('Meerzorg gunning'!C:C,MATCH('Betaald tarief 2024'!A1506,'Meerzorg gunning'!A:A,0))),MAX(J1506:N1506))</f>
        <v>0</v>
      </c>
      <c r="P1506" s="20" t="str">
        <f t="shared" si="71"/>
        <v/>
      </c>
      <c r="Q1506" s="63">
        <f t="shared" si="72"/>
        <v>0</v>
      </c>
    </row>
    <row r="1507" spans="9:17" x14ac:dyDescent="0.25">
      <c r="I1507" s="66" t="e">
        <f t="shared" si="70"/>
        <v>#DIV/0!</v>
      </c>
      <c r="J1507" s="63">
        <f>_xlfn.IFNA(VLOOKUP(E1507,'Bijlage ZZP'!B:M,12,FALSE),0)</f>
        <v>0</v>
      </c>
      <c r="K1507" s="63">
        <f>_xlfn.IFNA(VLOOKUP(E1507,'Bijlage VPT'!B:M,12,FALSE),0)</f>
        <v>0</v>
      </c>
      <c r="L1507" s="63">
        <f>_xlfn.IFNA(VLOOKUP(E1507,'Bijlage MPT'!B:N,13,FALSE),0)</f>
        <v>0</v>
      </c>
      <c r="M1507" s="63">
        <f>_xlfn.IFNA(INDEX('Bijlage COT'!C:C,MATCH('Betaald tarief 2024'!E1507,'Bijlage COT'!A:A,0)),0)</f>
        <v>0</v>
      </c>
      <c r="N1507" s="63">
        <f>_xlfn.IFNA(VLOOKUP(E1507,'Bijlage NBF'!B:P,15,FALSE),0)</f>
        <v>0</v>
      </c>
      <c r="O1507" s="63">
        <f>IF(E1507="ZMZ01",I1507/(INDEX('Meerzorg gunning'!C:C,MATCH('Betaald tarief 2024'!A1507,'Meerzorg gunning'!A:A,0))),MAX(J1507:N1507))</f>
        <v>0</v>
      </c>
      <c r="P1507" s="20" t="str">
        <f t="shared" si="71"/>
        <v/>
      </c>
      <c r="Q1507" s="63">
        <f t="shared" si="72"/>
        <v>0</v>
      </c>
    </row>
    <row r="1508" spans="9:17" x14ac:dyDescent="0.25">
      <c r="I1508" s="66" t="e">
        <f t="shared" si="70"/>
        <v>#DIV/0!</v>
      </c>
      <c r="J1508" s="63">
        <f>_xlfn.IFNA(VLOOKUP(E1508,'Bijlage ZZP'!B:M,12,FALSE),0)</f>
        <v>0</v>
      </c>
      <c r="K1508" s="63">
        <f>_xlfn.IFNA(VLOOKUP(E1508,'Bijlage VPT'!B:M,12,FALSE),0)</f>
        <v>0</v>
      </c>
      <c r="L1508" s="63">
        <f>_xlfn.IFNA(VLOOKUP(E1508,'Bijlage MPT'!B:N,13,FALSE),0)</f>
        <v>0</v>
      </c>
      <c r="M1508" s="63">
        <f>_xlfn.IFNA(INDEX('Bijlage COT'!C:C,MATCH('Betaald tarief 2024'!E1508,'Bijlage COT'!A:A,0)),0)</f>
        <v>0</v>
      </c>
      <c r="N1508" s="63">
        <f>_xlfn.IFNA(VLOOKUP(E1508,'Bijlage NBF'!B:P,15,FALSE),0)</f>
        <v>0</v>
      </c>
      <c r="O1508" s="63">
        <f>IF(E1508="ZMZ01",I1508/(INDEX('Meerzorg gunning'!C:C,MATCH('Betaald tarief 2024'!A1508,'Meerzorg gunning'!A:A,0))),MAX(J1508:N1508))</f>
        <v>0</v>
      </c>
      <c r="P1508" s="20" t="str">
        <f t="shared" si="71"/>
        <v/>
      </c>
      <c r="Q1508" s="63">
        <f t="shared" si="72"/>
        <v>0</v>
      </c>
    </row>
    <row r="1509" spans="9:17" x14ac:dyDescent="0.25">
      <c r="I1509" s="66" t="e">
        <f t="shared" si="70"/>
        <v>#DIV/0!</v>
      </c>
      <c r="J1509" s="63">
        <f>_xlfn.IFNA(VLOOKUP(E1509,'Bijlage ZZP'!B:M,12,FALSE),0)</f>
        <v>0</v>
      </c>
      <c r="K1509" s="63">
        <f>_xlfn.IFNA(VLOOKUP(E1509,'Bijlage VPT'!B:M,12,FALSE),0)</f>
        <v>0</v>
      </c>
      <c r="L1509" s="63">
        <f>_xlfn.IFNA(VLOOKUP(E1509,'Bijlage MPT'!B:N,13,FALSE),0)</f>
        <v>0</v>
      </c>
      <c r="M1509" s="63">
        <f>_xlfn.IFNA(INDEX('Bijlage COT'!C:C,MATCH('Betaald tarief 2024'!E1509,'Bijlage COT'!A:A,0)),0)</f>
        <v>0</v>
      </c>
      <c r="N1509" s="63">
        <f>_xlfn.IFNA(VLOOKUP(E1509,'Bijlage NBF'!B:P,15,FALSE),0)</f>
        <v>0</v>
      </c>
      <c r="O1509" s="63">
        <f>IF(E1509="ZMZ01",I1509/(INDEX('Meerzorg gunning'!C:C,MATCH('Betaald tarief 2024'!A1509,'Meerzorg gunning'!A:A,0))),MAX(J1509:N1509))</f>
        <v>0</v>
      </c>
      <c r="P1509" s="20" t="str">
        <f t="shared" si="71"/>
        <v/>
      </c>
      <c r="Q1509" s="63">
        <f t="shared" si="72"/>
        <v>0</v>
      </c>
    </row>
    <row r="1510" spans="9:17" x14ac:dyDescent="0.25">
      <c r="I1510" s="66" t="e">
        <f t="shared" si="70"/>
        <v>#DIV/0!</v>
      </c>
      <c r="J1510" s="63">
        <f>_xlfn.IFNA(VLOOKUP(E1510,'Bijlage ZZP'!B:M,12,FALSE),0)</f>
        <v>0</v>
      </c>
      <c r="K1510" s="63">
        <f>_xlfn.IFNA(VLOOKUP(E1510,'Bijlage VPT'!B:M,12,FALSE),0)</f>
        <v>0</v>
      </c>
      <c r="L1510" s="63">
        <f>_xlfn.IFNA(VLOOKUP(E1510,'Bijlage MPT'!B:N,13,FALSE),0)</f>
        <v>0</v>
      </c>
      <c r="M1510" s="63">
        <f>_xlfn.IFNA(INDEX('Bijlage COT'!C:C,MATCH('Betaald tarief 2024'!E1510,'Bijlage COT'!A:A,0)),0)</f>
        <v>0</v>
      </c>
      <c r="N1510" s="63">
        <f>_xlfn.IFNA(VLOOKUP(E1510,'Bijlage NBF'!B:P,15,FALSE),0)</f>
        <v>0</v>
      </c>
      <c r="O1510" s="63">
        <f>IF(E1510="ZMZ01",I1510/(INDEX('Meerzorg gunning'!C:C,MATCH('Betaald tarief 2024'!A1510,'Meerzorg gunning'!A:A,0))),MAX(J1510:N1510))</f>
        <v>0</v>
      </c>
      <c r="P1510" s="20" t="str">
        <f t="shared" si="71"/>
        <v/>
      </c>
      <c r="Q1510" s="63">
        <f t="shared" si="72"/>
        <v>0</v>
      </c>
    </row>
    <row r="1511" spans="9:17" x14ac:dyDescent="0.25">
      <c r="I1511" s="66" t="e">
        <f t="shared" si="70"/>
        <v>#DIV/0!</v>
      </c>
      <c r="J1511" s="63">
        <f>_xlfn.IFNA(VLOOKUP(E1511,'Bijlage ZZP'!B:M,12,FALSE),0)</f>
        <v>0</v>
      </c>
      <c r="K1511" s="63">
        <f>_xlfn.IFNA(VLOOKUP(E1511,'Bijlage VPT'!B:M,12,FALSE),0)</f>
        <v>0</v>
      </c>
      <c r="L1511" s="63">
        <f>_xlfn.IFNA(VLOOKUP(E1511,'Bijlage MPT'!B:N,13,FALSE),0)</f>
        <v>0</v>
      </c>
      <c r="M1511" s="63">
        <f>_xlfn.IFNA(INDEX('Bijlage COT'!C:C,MATCH('Betaald tarief 2024'!E1511,'Bijlage COT'!A:A,0)),0)</f>
        <v>0</v>
      </c>
      <c r="N1511" s="63">
        <f>_xlfn.IFNA(VLOOKUP(E1511,'Bijlage NBF'!B:P,15,FALSE),0)</f>
        <v>0</v>
      </c>
      <c r="O1511" s="63">
        <f>IF(E1511="ZMZ01",I1511/(INDEX('Meerzorg gunning'!C:C,MATCH('Betaald tarief 2024'!A1511,'Meerzorg gunning'!A:A,0))),MAX(J1511:N1511))</f>
        <v>0</v>
      </c>
      <c r="P1511" s="20" t="str">
        <f t="shared" si="71"/>
        <v/>
      </c>
      <c r="Q1511" s="63">
        <f t="shared" si="72"/>
        <v>0</v>
      </c>
    </row>
    <row r="1512" spans="9:17" x14ac:dyDescent="0.25">
      <c r="I1512" s="66" t="e">
        <f t="shared" si="70"/>
        <v>#DIV/0!</v>
      </c>
      <c r="J1512" s="63">
        <f>_xlfn.IFNA(VLOOKUP(E1512,'Bijlage ZZP'!B:M,12,FALSE),0)</f>
        <v>0</v>
      </c>
      <c r="K1512" s="63">
        <f>_xlfn.IFNA(VLOOKUP(E1512,'Bijlage VPT'!B:M,12,FALSE),0)</f>
        <v>0</v>
      </c>
      <c r="L1512" s="63">
        <f>_xlfn.IFNA(VLOOKUP(E1512,'Bijlage MPT'!B:N,13,FALSE),0)</f>
        <v>0</v>
      </c>
      <c r="M1512" s="63">
        <f>_xlfn.IFNA(INDEX('Bijlage COT'!C:C,MATCH('Betaald tarief 2024'!E1512,'Bijlage COT'!A:A,0)),0)</f>
        <v>0</v>
      </c>
      <c r="N1512" s="63">
        <f>_xlfn.IFNA(VLOOKUP(E1512,'Bijlage NBF'!B:P,15,FALSE),0)</f>
        <v>0</v>
      </c>
      <c r="O1512" s="63">
        <f>IF(E1512="ZMZ01",I1512/(INDEX('Meerzorg gunning'!C:C,MATCH('Betaald tarief 2024'!A1512,'Meerzorg gunning'!A:A,0))),MAX(J1512:N1512))</f>
        <v>0</v>
      </c>
      <c r="P1512" s="20" t="str">
        <f t="shared" si="71"/>
        <v/>
      </c>
      <c r="Q1512" s="63">
        <f t="shared" si="72"/>
        <v>0</v>
      </c>
    </row>
    <row r="1513" spans="9:17" x14ac:dyDescent="0.25">
      <c r="I1513" s="66" t="e">
        <f t="shared" si="70"/>
        <v>#DIV/0!</v>
      </c>
      <c r="J1513" s="63">
        <f>_xlfn.IFNA(VLOOKUP(E1513,'Bijlage ZZP'!B:M,12,FALSE),0)</f>
        <v>0</v>
      </c>
      <c r="K1513" s="63">
        <f>_xlfn.IFNA(VLOOKUP(E1513,'Bijlage VPT'!B:M,12,FALSE),0)</f>
        <v>0</v>
      </c>
      <c r="L1513" s="63">
        <f>_xlfn.IFNA(VLOOKUP(E1513,'Bijlage MPT'!B:N,13,FALSE),0)</f>
        <v>0</v>
      </c>
      <c r="M1513" s="63">
        <f>_xlfn.IFNA(INDEX('Bijlage COT'!C:C,MATCH('Betaald tarief 2024'!E1513,'Bijlage COT'!A:A,0)),0)</f>
        <v>0</v>
      </c>
      <c r="N1513" s="63">
        <f>_xlfn.IFNA(VLOOKUP(E1513,'Bijlage NBF'!B:P,15,FALSE),0)</f>
        <v>0</v>
      </c>
      <c r="O1513" s="63">
        <f>IF(E1513="ZMZ01",I1513/(INDEX('Meerzorg gunning'!C:C,MATCH('Betaald tarief 2024'!A1513,'Meerzorg gunning'!A:A,0))),MAX(J1513:N1513))</f>
        <v>0</v>
      </c>
      <c r="P1513" s="20" t="str">
        <f t="shared" si="71"/>
        <v/>
      </c>
      <c r="Q1513" s="63">
        <f t="shared" si="72"/>
        <v>0</v>
      </c>
    </row>
    <row r="1514" spans="9:17" x14ac:dyDescent="0.25">
      <c r="I1514" s="66" t="e">
        <f t="shared" si="70"/>
        <v>#DIV/0!</v>
      </c>
      <c r="J1514" s="63">
        <f>_xlfn.IFNA(VLOOKUP(E1514,'Bijlage ZZP'!B:M,12,FALSE),0)</f>
        <v>0</v>
      </c>
      <c r="K1514" s="63">
        <f>_xlfn.IFNA(VLOOKUP(E1514,'Bijlage VPT'!B:M,12,FALSE),0)</f>
        <v>0</v>
      </c>
      <c r="L1514" s="63">
        <f>_xlfn.IFNA(VLOOKUP(E1514,'Bijlage MPT'!B:N,13,FALSE),0)</f>
        <v>0</v>
      </c>
      <c r="M1514" s="63">
        <f>_xlfn.IFNA(INDEX('Bijlage COT'!C:C,MATCH('Betaald tarief 2024'!E1514,'Bijlage COT'!A:A,0)),0)</f>
        <v>0</v>
      </c>
      <c r="N1514" s="63">
        <f>_xlfn.IFNA(VLOOKUP(E1514,'Bijlage NBF'!B:P,15,FALSE),0)</f>
        <v>0</v>
      </c>
      <c r="O1514" s="63">
        <f>IF(E1514="ZMZ01",I1514/(INDEX('Meerzorg gunning'!C:C,MATCH('Betaald tarief 2024'!A1514,'Meerzorg gunning'!A:A,0))),MAX(J1514:N1514))</f>
        <v>0</v>
      </c>
      <c r="P1514" s="20" t="str">
        <f t="shared" si="71"/>
        <v/>
      </c>
      <c r="Q1514" s="63">
        <f t="shared" si="72"/>
        <v>0</v>
      </c>
    </row>
    <row r="1515" spans="9:17" x14ac:dyDescent="0.25">
      <c r="I1515" s="66" t="e">
        <f t="shared" si="70"/>
        <v>#DIV/0!</v>
      </c>
      <c r="J1515" s="63">
        <f>_xlfn.IFNA(VLOOKUP(E1515,'Bijlage ZZP'!B:M,12,FALSE),0)</f>
        <v>0</v>
      </c>
      <c r="K1515" s="63">
        <f>_xlfn.IFNA(VLOOKUP(E1515,'Bijlage VPT'!B:M,12,FALSE),0)</f>
        <v>0</v>
      </c>
      <c r="L1515" s="63">
        <f>_xlfn.IFNA(VLOOKUP(E1515,'Bijlage MPT'!B:N,13,FALSE),0)</f>
        <v>0</v>
      </c>
      <c r="M1515" s="63">
        <f>_xlfn.IFNA(INDEX('Bijlage COT'!C:C,MATCH('Betaald tarief 2024'!E1515,'Bijlage COT'!A:A,0)),0)</f>
        <v>0</v>
      </c>
      <c r="N1515" s="63">
        <f>_xlfn.IFNA(VLOOKUP(E1515,'Bijlage NBF'!B:P,15,FALSE),0)</f>
        <v>0</v>
      </c>
      <c r="O1515" s="63">
        <f>IF(E1515="ZMZ01",I1515/(INDEX('Meerzorg gunning'!C:C,MATCH('Betaald tarief 2024'!A1515,'Meerzorg gunning'!A:A,0))),MAX(J1515:N1515))</f>
        <v>0</v>
      </c>
      <c r="P1515" s="20" t="str">
        <f t="shared" si="71"/>
        <v/>
      </c>
      <c r="Q1515" s="63">
        <f t="shared" si="72"/>
        <v>0</v>
      </c>
    </row>
    <row r="1516" spans="9:17" x14ac:dyDescent="0.25">
      <c r="I1516" s="66" t="e">
        <f t="shared" si="70"/>
        <v>#DIV/0!</v>
      </c>
      <c r="J1516" s="63">
        <f>_xlfn.IFNA(VLOOKUP(E1516,'Bijlage ZZP'!B:M,12,FALSE),0)</f>
        <v>0</v>
      </c>
      <c r="K1516" s="63">
        <f>_xlfn.IFNA(VLOOKUP(E1516,'Bijlage VPT'!B:M,12,FALSE),0)</f>
        <v>0</v>
      </c>
      <c r="L1516" s="63">
        <f>_xlfn.IFNA(VLOOKUP(E1516,'Bijlage MPT'!B:N,13,FALSE),0)</f>
        <v>0</v>
      </c>
      <c r="M1516" s="63">
        <f>_xlfn.IFNA(INDEX('Bijlage COT'!C:C,MATCH('Betaald tarief 2024'!E1516,'Bijlage COT'!A:A,0)),0)</f>
        <v>0</v>
      </c>
      <c r="N1516" s="63">
        <f>_xlfn.IFNA(VLOOKUP(E1516,'Bijlage NBF'!B:P,15,FALSE),0)</f>
        <v>0</v>
      </c>
      <c r="O1516" s="63">
        <f>IF(E1516="ZMZ01",I1516/(INDEX('Meerzorg gunning'!C:C,MATCH('Betaald tarief 2024'!A1516,'Meerzorg gunning'!A:A,0))),MAX(J1516:N1516))</f>
        <v>0</v>
      </c>
      <c r="P1516" s="20" t="str">
        <f t="shared" si="71"/>
        <v/>
      </c>
      <c r="Q1516" s="63">
        <f t="shared" si="72"/>
        <v>0</v>
      </c>
    </row>
    <row r="1517" spans="9:17" x14ac:dyDescent="0.25">
      <c r="I1517" s="66" t="e">
        <f t="shared" si="70"/>
        <v>#DIV/0!</v>
      </c>
      <c r="J1517" s="63">
        <f>_xlfn.IFNA(VLOOKUP(E1517,'Bijlage ZZP'!B:M,12,FALSE),0)</f>
        <v>0</v>
      </c>
      <c r="K1517" s="63">
        <f>_xlfn.IFNA(VLOOKUP(E1517,'Bijlage VPT'!B:M,12,FALSE),0)</f>
        <v>0</v>
      </c>
      <c r="L1517" s="63">
        <f>_xlfn.IFNA(VLOOKUP(E1517,'Bijlage MPT'!B:N,13,FALSE),0)</f>
        <v>0</v>
      </c>
      <c r="M1517" s="63">
        <f>_xlfn.IFNA(INDEX('Bijlage COT'!C:C,MATCH('Betaald tarief 2024'!E1517,'Bijlage COT'!A:A,0)),0)</f>
        <v>0</v>
      </c>
      <c r="N1517" s="63">
        <f>_xlfn.IFNA(VLOOKUP(E1517,'Bijlage NBF'!B:P,15,FALSE),0)</f>
        <v>0</v>
      </c>
      <c r="O1517" s="63">
        <f>IF(E1517="ZMZ01",I1517/(INDEX('Meerzorg gunning'!C:C,MATCH('Betaald tarief 2024'!A1517,'Meerzorg gunning'!A:A,0))),MAX(J1517:N1517))</f>
        <v>0</v>
      </c>
      <c r="P1517" s="20" t="str">
        <f t="shared" si="71"/>
        <v/>
      </c>
      <c r="Q1517" s="63">
        <f t="shared" si="72"/>
        <v>0</v>
      </c>
    </row>
    <row r="1518" spans="9:17" x14ac:dyDescent="0.25">
      <c r="I1518" s="66" t="e">
        <f t="shared" si="70"/>
        <v>#DIV/0!</v>
      </c>
      <c r="J1518" s="63">
        <f>_xlfn.IFNA(VLOOKUP(E1518,'Bijlage ZZP'!B:M,12,FALSE),0)</f>
        <v>0</v>
      </c>
      <c r="K1518" s="63">
        <f>_xlfn.IFNA(VLOOKUP(E1518,'Bijlage VPT'!B:M,12,FALSE),0)</f>
        <v>0</v>
      </c>
      <c r="L1518" s="63">
        <f>_xlfn.IFNA(VLOOKUP(E1518,'Bijlage MPT'!B:N,13,FALSE),0)</f>
        <v>0</v>
      </c>
      <c r="M1518" s="63">
        <f>_xlfn.IFNA(INDEX('Bijlage COT'!C:C,MATCH('Betaald tarief 2024'!E1518,'Bijlage COT'!A:A,0)),0)</f>
        <v>0</v>
      </c>
      <c r="N1518" s="63">
        <f>_xlfn.IFNA(VLOOKUP(E1518,'Bijlage NBF'!B:P,15,FALSE),0)</f>
        <v>0</v>
      </c>
      <c r="O1518" s="63">
        <f>IF(E1518="ZMZ01",I1518/(INDEX('Meerzorg gunning'!C:C,MATCH('Betaald tarief 2024'!A1518,'Meerzorg gunning'!A:A,0))),MAX(J1518:N1518))</f>
        <v>0</v>
      </c>
      <c r="P1518" s="20" t="str">
        <f t="shared" si="71"/>
        <v/>
      </c>
      <c r="Q1518" s="63">
        <f t="shared" si="72"/>
        <v>0</v>
      </c>
    </row>
    <row r="1519" spans="9:17" x14ac:dyDescent="0.25">
      <c r="I1519" s="66" t="e">
        <f t="shared" si="70"/>
        <v>#DIV/0!</v>
      </c>
      <c r="J1519" s="63">
        <f>_xlfn.IFNA(VLOOKUP(E1519,'Bijlage ZZP'!B:M,12,FALSE),0)</f>
        <v>0</v>
      </c>
      <c r="K1519" s="63">
        <f>_xlfn.IFNA(VLOOKUP(E1519,'Bijlage VPT'!B:M,12,FALSE),0)</f>
        <v>0</v>
      </c>
      <c r="L1519" s="63">
        <f>_xlfn.IFNA(VLOOKUP(E1519,'Bijlage MPT'!B:N,13,FALSE),0)</f>
        <v>0</v>
      </c>
      <c r="M1519" s="63">
        <f>_xlfn.IFNA(INDEX('Bijlage COT'!C:C,MATCH('Betaald tarief 2024'!E1519,'Bijlage COT'!A:A,0)),0)</f>
        <v>0</v>
      </c>
      <c r="N1519" s="63">
        <f>_xlfn.IFNA(VLOOKUP(E1519,'Bijlage NBF'!B:P,15,FALSE),0)</f>
        <v>0</v>
      </c>
      <c r="O1519" s="63">
        <f>IF(E1519="ZMZ01",I1519/(INDEX('Meerzorg gunning'!C:C,MATCH('Betaald tarief 2024'!A1519,'Meerzorg gunning'!A:A,0))),MAX(J1519:N1519))</f>
        <v>0</v>
      </c>
      <c r="P1519" s="20" t="str">
        <f t="shared" si="71"/>
        <v/>
      </c>
      <c r="Q1519" s="63">
        <f t="shared" si="72"/>
        <v>0</v>
      </c>
    </row>
    <row r="1520" spans="9:17" x14ac:dyDescent="0.25">
      <c r="I1520" s="66" t="e">
        <f t="shared" si="70"/>
        <v>#DIV/0!</v>
      </c>
      <c r="J1520" s="63">
        <f>_xlfn.IFNA(VLOOKUP(E1520,'Bijlage ZZP'!B:M,12,FALSE),0)</f>
        <v>0</v>
      </c>
      <c r="K1520" s="63">
        <f>_xlfn.IFNA(VLOOKUP(E1520,'Bijlage VPT'!B:M,12,FALSE),0)</f>
        <v>0</v>
      </c>
      <c r="L1520" s="63">
        <f>_xlfn.IFNA(VLOOKUP(E1520,'Bijlage MPT'!B:N,13,FALSE),0)</f>
        <v>0</v>
      </c>
      <c r="M1520" s="63">
        <f>_xlfn.IFNA(INDEX('Bijlage COT'!C:C,MATCH('Betaald tarief 2024'!E1520,'Bijlage COT'!A:A,0)),0)</f>
        <v>0</v>
      </c>
      <c r="N1520" s="63">
        <f>_xlfn.IFNA(VLOOKUP(E1520,'Bijlage NBF'!B:P,15,FALSE),0)</f>
        <v>0</v>
      </c>
      <c r="O1520" s="63">
        <f>IF(E1520="ZMZ01",I1520/(INDEX('Meerzorg gunning'!C:C,MATCH('Betaald tarief 2024'!A1520,'Meerzorg gunning'!A:A,0))),MAX(J1520:N1520))</f>
        <v>0</v>
      </c>
      <c r="P1520" s="20" t="str">
        <f t="shared" si="71"/>
        <v/>
      </c>
      <c r="Q1520" s="63">
        <f t="shared" si="72"/>
        <v>0</v>
      </c>
    </row>
    <row r="1521" spans="9:17" x14ac:dyDescent="0.25">
      <c r="I1521" s="66" t="e">
        <f t="shared" si="70"/>
        <v>#DIV/0!</v>
      </c>
      <c r="J1521" s="63">
        <f>_xlfn.IFNA(VLOOKUP(E1521,'Bijlage ZZP'!B:M,12,FALSE),0)</f>
        <v>0</v>
      </c>
      <c r="K1521" s="63">
        <f>_xlfn.IFNA(VLOOKUP(E1521,'Bijlage VPT'!B:M,12,FALSE),0)</f>
        <v>0</v>
      </c>
      <c r="L1521" s="63">
        <f>_xlfn.IFNA(VLOOKUP(E1521,'Bijlage MPT'!B:N,13,FALSE),0)</f>
        <v>0</v>
      </c>
      <c r="M1521" s="63">
        <f>_xlfn.IFNA(INDEX('Bijlage COT'!C:C,MATCH('Betaald tarief 2024'!E1521,'Bijlage COT'!A:A,0)),0)</f>
        <v>0</v>
      </c>
      <c r="N1521" s="63">
        <f>_xlfn.IFNA(VLOOKUP(E1521,'Bijlage NBF'!B:P,15,FALSE),0)</f>
        <v>0</v>
      </c>
      <c r="O1521" s="63">
        <f>IF(E1521="ZMZ01",I1521/(INDEX('Meerzorg gunning'!C:C,MATCH('Betaald tarief 2024'!A1521,'Meerzorg gunning'!A:A,0))),MAX(J1521:N1521))</f>
        <v>0</v>
      </c>
      <c r="P1521" s="20" t="str">
        <f t="shared" si="71"/>
        <v/>
      </c>
      <c r="Q1521" s="63">
        <f t="shared" si="72"/>
        <v>0</v>
      </c>
    </row>
    <row r="1522" spans="9:17" x14ac:dyDescent="0.25">
      <c r="I1522" s="66" t="e">
        <f t="shared" si="70"/>
        <v>#DIV/0!</v>
      </c>
      <c r="J1522" s="63">
        <f>_xlfn.IFNA(VLOOKUP(E1522,'Bijlage ZZP'!B:M,12,FALSE),0)</f>
        <v>0</v>
      </c>
      <c r="K1522" s="63">
        <f>_xlfn.IFNA(VLOOKUP(E1522,'Bijlage VPT'!B:M,12,FALSE),0)</f>
        <v>0</v>
      </c>
      <c r="L1522" s="63">
        <f>_xlfn.IFNA(VLOOKUP(E1522,'Bijlage MPT'!B:N,13,FALSE),0)</f>
        <v>0</v>
      </c>
      <c r="M1522" s="63">
        <f>_xlfn.IFNA(INDEX('Bijlage COT'!C:C,MATCH('Betaald tarief 2024'!E1522,'Bijlage COT'!A:A,0)),0)</f>
        <v>0</v>
      </c>
      <c r="N1522" s="63">
        <f>_xlfn.IFNA(VLOOKUP(E1522,'Bijlage NBF'!B:P,15,FALSE),0)</f>
        <v>0</v>
      </c>
      <c r="O1522" s="63">
        <f>IF(E1522="ZMZ01",I1522/(INDEX('Meerzorg gunning'!C:C,MATCH('Betaald tarief 2024'!A1522,'Meerzorg gunning'!A:A,0))),MAX(J1522:N1522))</f>
        <v>0</v>
      </c>
      <c r="P1522" s="20" t="str">
        <f t="shared" si="71"/>
        <v/>
      </c>
      <c r="Q1522" s="63">
        <f t="shared" si="72"/>
        <v>0</v>
      </c>
    </row>
    <row r="1523" spans="9:17" x14ac:dyDescent="0.25">
      <c r="I1523" s="66" t="e">
        <f t="shared" si="70"/>
        <v>#DIV/0!</v>
      </c>
      <c r="J1523" s="63">
        <f>_xlfn.IFNA(VLOOKUP(E1523,'Bijlage ZZP'!B:M,12,FALSE),0)</f>
        <v>0</v>
      </c>
      <c r="K1523" s="63">
        <f>_xlfn.IFNA(VLOOKUP(E1523,'Bijlage VPT'!B:M,12,FALSE),0)</f>
        <v>0</v>
      </c>
      <c r="L1523" s="63">
        <f>_xlfn.IFNA(VLOOKUP(E1523,'Bijlage MPT'!B:N,13,FALSE),0)</f>
        <v>0</v>
      </c>
      <c r="M1523" s="63">
        <f>_xlfn.IFNA(INDEX('Bijlage COT'!C:C,MATCH('Betaald tarief 2024'!E1523,'Bijlage COT'!A:A,0)),0)</f>
        <v>0</v>
      </c>
      <c r="N1523" s="63">
        <f>_xlfn.IFNA(VLOOKUP(E1523,'Bijlage NBF'!B:P,15,FALSE),0)</f>
        <v>0</v>
      </c>
      <c r="O1523" s="63">
        <f>IF(E1523="ZMZ01",I1523/(INDEX('Meerzorg gunning'!C:C,MATCH('Betaald tarief 2024'!A1523,'Meerzorg gunning'!A:A,0))),MAX(J1523:N1523))</f>
        <v>0</v>
      </c>
      <c r="P1523" s="20" t="str">
        <f t="shared" si="71"/>
        <v/>
      </c>
      <c r="Q1523" s="63">
        <f t="shared" si="72"/>
        <v>0</v>
      </c>
    </row>
    <row r="1524" spans="9:17" x14ac:dyDescent="0.25">
      <c r="I1524" s="66" t="e">
        <f t="shared" si="70"/>
        <v>#DIV/0!</v>
      </c>
      <c r="J1524" s="63">
        <f>_xlfn.IFNA(VLOOKUP(E1524,'Bijlage ZZP'!B:M,12,FALSE),0)</f>
        <v>0</v>
      </c>
      <c r="K1524" s="63">
        <f>_xlfn.IFNA(VLOOKUP(E1524,'Bijlage VPT'!B:M,12,FALSE),0)</f>
        <v>0</v>
      </c>
      <c r="L1524" s="63">
        <f>_xlfn.IFNA(VLOOKUP(E1524,'Bijlage MPT'!B:N,13,FALSE),0)</f>
        <v>0</v>
      </c>
      <c r="M1524" s="63">
        <f>_xlfn.IFNA(INDEX('Bijlage COT'!C:C,MATCH('Betaald tarief 2024'!E1524,'Bijlage COT'!A:A,0)),0)</f>
        <v>0</v>
      </c>
      <c r="N1524" s="63">
        <f>_xlfn.IFNA(VLOOKUP(E1524,'Bijlage NBF'!B:P,15,FALSE),0)</f>
        <v>0</v>
      </c>
      <c r="O1524" s="63">
        <f>IF(E1524="ZMZ01",I1524/(INDEX('Meerzorg gunning'!C:C,MATCH('Betaald tarief 2024'!A1524,'Meerzorg gunning'!A:A,0))),MAX(J1524:N1524))</f>
        <v>0</v>
      </c>
      <c r="P1524" s="20" t="str">
        <f t="shared" si="71"/>
        <v/>
      </c>
      <c r="Q1524" s="63">
        <f t="shared" si="72"/>
        <v>0</v>
      </c>
    </row>
    <row r="1525" spans="9:17" x14ac:dyDescent="0.25">
      <c r="I1525" s="66" t="e">
        <f t="shared" si="70"/>
        <v>#DIV/0!</v>
      </c>
      <c r="J1525" s="63">
        <f>_xlfn.IFNA(VLOOKUP(E1525,'Bijlage ZZP'!B:M,12,FALSE),0)</f>
        <v>0</v>
      </c>
      <c r="K1525" s="63">
        <f>_xlfn.IFNA(VLOOKUP(E1525,'Bijlage VPT'!B:M,12,FALSE),0)</f>
        <v>0</v>
      </c>
      <c r="L1525" s="63">
        <f>_xlfn.IFNA(VLOOKUP(E1525,'Bijlage MPT'!B:N,13,FALSE),0)</f>
        <v>0</v>
      </c>
      <c r="M1525" s="63">
        <f>_xlfn.IFNA(INDEX('Bijlage COT'!C:C,MATCH('Betaald tarief 2024'!E1525,'Bijlage COT'!A:A,0)),0)</f>
        <v>0</v>
      </c>
      <c r="N1525" s="63">
        <f>_xlfn.IFNA(VLOOKUP(E1525,'Bijlage NBF'!B:P,15,FALSE),0)</f>
        <v>0</v>
      </c>
      <c r="O1525" s="63">
        <f>IF(E1525="ZMZ01",I1525/(INDEX('Meerzorg gunning'!C:C,MATCH('Betaald tarief 2024'!A1525,'Meerzorg gunning'!A:A,0))),MAX(J1525:N1525))</f>
        <v>0</v>
      </c>
      <c r="P1525" s="20" t="str">
        <f t="shared" si="71"/>
        <v/>
      </c>
      <c r="Q1525" s="63">
        <f t="shared" si="72"/>
        <v>0</v>
      </c>
    </row>
    <row r="1526" spans="9:17" x14ac:dyDescent="0.25">
      <c r="I1526" s="66" t="e">
        <f t="shared" si="70"/>
        <v>#DIV/0!</v>
      </c>
      <c r="J1526" s="63">
        <f>_xlfn.IFNA(VLOOKUP(E1526,'Bijlage ZZP'!B:M,12,FALSE),0)</f>
        <v>0</v>
      </c>
      <c r="K1526" s="63">
        <f>_xlfn.IFNA(VLOOKUP(E1526,'Bijlage VPT'!B:M,12,FALSE),0)</f>
        <v>0</v>
      </c>
      <c r="L1526" s="63">
        <f>_xlfn.IFNA(VLOOKUP(E1526,'Bijlage MPT'!B:N,13,FALSE),0)</f>
        <v>0</v>
      </c>
      <c r="M1526" s="63">
        <f>_xlfn.IFNA(INDEX('Bijlage COT'!C:C,MATCH('Betaald tarief 2024'!E1526,'Bijlage COT'!A:A,0)),0)</f>
        <v>0</v>
      </c>
      <c r="N1526" s="63">
        <f>_xlfn.IFNA(VLOOKUP(E1526,'Bijlage NBF'!B:P,15,FALSE),0)</f>
        <v>0</v>
      </c>
      <c r="O1526" s="63">
        <f>IF(E1526="ZMZ01",I1526/(INDEX('Meerzorg gunning'!C:C,MATCH('Betaald tarief 2024'!A1526,'Meerzorg gunning'!A:A,0))),MAX(J1526:N1526))</f>
        <v>0</v>
      </c>
      <c r="P1526" s="20" t="str">
        <f t="shared" si="71"/>
        <v/>
      </c>
      <c r="Q1526" s="63">
        <f t="shared" si="72"/>
        <v>0</v>
      </c>
    </row>
    <row r="1527" spans="9:17" x14ac:dyDescent="0.25">
      <c r="I1527" s="66" t="e">
        <f t="shared" si="70"/>
        <v>#DIV/0!</v>
      </c>
      <c r="J1527" s="63">
        <f>_xlfn.IFNA(VLOOKUP(E1527,'Bijlage ZZP'!B:M,12,FALSE),0)</f>
        <v>0</v>
      </c>
      <c r="K1527" s="63">
        <f>_xlfn.IFNA(VLOOKUP(E1527,'Bijlage VPT'!B:M,12,FALSE),0)</f>
        <v>0</v>
      </c>
      <c r="L1527" s="63">
        <f>_xlfn.IFNA(VLOOKUP(E1527,'Bijlage MPT'!B:N,13,FALSE),0)</f>
        <v>0</v>
      </c>
      <c r="M1527" s="63">
        <f>_xlfn.IFNA(INDEX('Bijlage COT'!C:C,MATCH('Betaald tarief 2024'!E1527,'Bijlage COT'!A:A,0)),0)</f>
        <v>0</v>
      </c>
      <c r="N1527" s="63">
        <f>_xlfn.IFNA(VLOOKUP(E1527,'Bijlage NBF'!B:P,15,FALSE),0)</f>
        <v>0</v>
      </c>
      <c r="O1527" s="63">
        <f>IF(E1527="ZMZ01",I1527/(INDEX('Meerzorg gunning'!C:C,MATCH('Betaald tarief 2024'!A1527,'Meerzorg gunning'!A:A,0))),MAX(J1527:N1527))</f>
        <v>0</v>
      </c>
      <c r="P1527" s="20" t="str">
        <f t="shared" si="71"/>
        <v/>
      </c>
      <c r="Q1527" s="63">
        <f t="shared" si="72"/>
        <v>0</v>
      </c>
    </row>
    <row r="1528" spans="9:17" x14ac:dyDescent="0.25">
      <c r="I1528" s="66" t="e">
        <f t="shared" si="70"/>
        <v>#DIV/0!</v>
      </c>
      <c r="J1528" s="63">
        <f>_xlfn.IFNA(VLOOKUP(E1528,'Bijlage ZZP'!B:M,12,FALSE),0)</f>
        <v>0</v>
      </c>
      <c r="K1528" s="63">
        <f>_xlfn.IFNA(VLOOKUP(E1528,'Bijlage VPT'!B:M,12,FALSE),0)</f>
        <v>0</v>
      </c>
      <c r="L1528" s="63">
        <f>_xlfn.IFNA(VLOOKUP(E1528,'Bijlage MPT'!B:N,13,FALSE),0)</f>
        <v>0</v>
      </c>
      <c r="M1528" s="63">
        <f>_xlfn.IFNA(INDEX('Bijlage COT'!C:C,MATCH('Betaald tarief 2024'!E1528,'Bijlage COT'!A:A,0)),0)</f>
        <v>0</v>
      </c>
      <c r="N1528" s="63">
        <f>_xlfn.IFNA(VLOOKUP(E1528,'Bijlage NBF'!B:P,15,FALSE),0)</f>
        <v>0</v>
      </c>
      <c r="O1528" s="63">
        <f>IF(E1528="ZMZ01",I1528/(INDEX('Meerzorg gunning'!C:C,MATCH('Betaald tarief 2024'!A1528,'Meerzorg gunning'!A:A,0))),MAX(J1528:N1528))</f>
        <v>0</v>
      </c>
      <c r="P1528" s="20" t="str">
        <f t="shared" si="71"/>
        <v/>
      </c>
      <c r="Q1528" s="63">
        <f t="shared" si="72"/>
        <v>0</v>
      </c>
    </row>
    <row r="1529" spans="9:17" x14ac:dyDescent="0.25">
      <c r="I1529" s="66" t="e">
        <f t="shared" si="70"/>
        <v>#DIV/0!</v>
      </c>
      <c r="J1529" s="63">
        <f>_xlfn.IFNA(VLOOKUP(E1529,'Bijlage ZZP'!B:M,12,FALSE),0)</f>
        <v>0</v>
      </c>
      <c r="K1529" s="63">
        <f>_xlfn.IFNA(VLOOKUP(E1529,'Bijlage VPT'!B:M,12,FALSE),0)</f>
        <v>0</v>
      </c>
      <c r="L1529" s="63">
        <f>_xlfn.IFNA(VLOOKUP(E1529,'Bijlage MPT'!B:N,13,FALSE),0)</f>
        <v>0</v>
      </c>
      <c r="M1529" s="63">
        <f>_xlfn.IFNA(INDEX('Bijlage COT'!C:C,MATCH('Betaald tarief 2024'!E1529,'Bijlage COT'!A:A,0)),0)</f>
        <v>0</v>
      </c>
      <c r="N1529" s="63">
        <f>_xlfn.IFNA(VLOOKUP(E1529,'Bijlage NBF'!B:P,15,FALSE),0)</f>
        <v>0</v>
      </c>
      <c r="O1529" s="63">
        <f>IF(E1529="ZMZ01",I1529/(INDEX('Meerzorg gunning'!C:C,MATCH('Betaald tarief 2024'!A1529,'Meerzorg gunning'!A:A,0))),MAX(J1529:N1529))</f>
        <v>0</v>
      </c>
      <c r="P1529" s="20" t="str">
        <f t="shared" si="71"/>
        <v/>
      </c>
      <c r="Q1529" s="63">
        <f t="shared" si="72"/>
        <v>0</v>
      </c>
    </row>
    <row r="1530" spans="9:17" x14ac:dyDescent="0.25">
      <c r="I1530" s="66" t="e">
        <f t="shared" si="70"/>
        <v>#DIV/0!</v>
      </c>
      <c r="J1530" s="63">
        <f>_xlfn.IFNA(VLOOKUP(E1530,'Bijlage ZZP'!B:M,12,FALSE),0)</f>
        <v>0</v>
      </c>
      <c r="K1530" s="63">
        <f>_xlfn.IFNA(VLOOKUP(E1530,'Bijlage VPT'!B:M,12,FALSE),0)</f>
        <v>0</v>
      </c>
      <c r="L1530" s="63">
        <f>_xlfn.IFNA(VLOOKUP(E1530,'Bijlage MPT'!B:N,13,FALSE),0)</f>
        <v>0</v>
      </c>
      <c r="M1530" s="63">
        <f>_xlfn.IFNA(INDEX('Bijlage COT'!C:C,MATCH('Betaald tarief 2024'!E1530,'Bijlage COT'!A:A,0)),0)</f>
        <v>0</v>
      </c>
      <c r="N1530" s="63">
        <f>_xlfn.IFNA(VLOOKUP(E1530,'Bijlage NBF'!B:P,15,FALSE),0)</f>
        <v>0</v>
      </c>
      <c r="O1530" s="63">
        <f>IF(E1530="ZMZ01",I1530/(INDEX('Meerzorg gunning'!C:C,MATCH('Betaald tarief 2024'!A1530,'Meerzorg gunning'!A:A,0))),MAX(J1530:N1530))</f>
        <v>0</v>
      </c>
      <c r="P1530" s="20" t="str">
        <f t="shared" si="71"/>
        <v/>
      </c>
      <c r="Q1530" s="63">
        <f t="shared" si="72"/>
        <v>0</v>
      </c>
    </row>
    <row r="1531" spans="9:17" x14ac:dyDescent="0.25">
      <c r="I1531" s="66" t="e">
        <f t="shared" si="70"/>
        <v>#DIV/0!</v>
      </c>
      <c r="J1531" s="63">
        <f>_xlfn.IFNA(VLOOKUP(E1531,'Bijlage ZZP'!B:M,12,FALSE),0)</f>
        <v>0</v>
      </c>
      <c r="K1531" s="63">
        <f>_xlfn.IFNA(VLOOKUP(E1531,'Bijlage VPT'!B:M,12,FALSE),0)</f>
        <v>0</v>
      </c>
      <c r="L1531" s="63">
        <f>_xlfn.IFNA(VLOOKUP(E1531,'Bijlage MPT'!B:N,13,FALSE),0)</f>
        <v>0</v>
      </c>
      <c r="M1531" s="63">
        <f>_xlfn.IFNA(INDEX('Bijlage COT'!C:C,MATCH('Betaald tarief 2024'!E1531,'Bijlage COT'!A:A,0)),0)</f>
        <v>0</v>
      </c>
      <c r="N1531" s="63">
        <f>_xlfn.IFNA(VLOOKUP(E1531,'Bijlage NBF'!B:P,15,FALSE),0)</f>
        <v>0</v>
      </c>
      <c r="O1531" s="63">
        <f>IF(E1531="ZMZ01",I1531/(INDEX('Meerzorg gunning'!C:C,MATCH('Betaald tarief 2024'!A1531,'Meerzorg gunning'!A:A,0))),MAX(J1531:N1531))</f>
        <v>0</v>
      </c>
      <c r="P1531" s="20" t="str">
        <f t="shared" si="71"/>
        <v/>
      </c>
      <c r="Q1531" s="63">
        <f t="shared" si="72"/>
        <v>0</v>
      </c>
    </row>
    <row r="1532" spans="9:17" x14ac:dyDescent="0.25">
      <c r="I1532" s="66" t="e">
        <f t="shared" si="70"/>
        <v>#DIV/0!</v>
      </c>
      <c r="J1532" s="63">
        <f>_xlfn.IFNA(VLOOKUP(E1532,'Bijlage ZZP'!B:M,12,FALSE),0)</f>
        <v>0</v>
      </c>
      <c r="K1532" s="63">
        <f>_xlfn.IFNA(VLOOKUP(E1532,'Bijlage VPT'!B:M,12,FALSE),0)</f>
        <v>0</v>
      </c>
      <c r="L1532" s="63">
        <f>_xlfn.IFNA(VLOOKUP(E1532,'Bijlage MPT'!B:N,13,FALSE),0)</f>
        <v>0</v>
      </c>
      <c r="M1532" s="63">
        <f>_xlfn.IFNA(INDEX('Bijlage COT'!C:C,MATCH('Betaald tarief 2024'!E1532,'Bijlage COT'!A:A,0)),0)</f>
        <v>0</v>
      </c>
      <c r="N1532" s="63">
        <f>_xlfn.IFNA(VLOOKUP(E1532,'Bijlage NBF'!B:P,15,FALSE),0)</f>
        <v>0</v>
      </c>
      <c r="O1532" s="63">
        <f>IF(E1532="ZMZ01",I1532/(INDEX('Meerzorg gunning'!C:C,MATCH('Betaald tarief 2024'!A1532,'Meerzorg gunning'!A:A,0))),MAX(J1532:N1532))</f>
        <v>0</v>
      </c>
      <c r="P1532" s="20" t="str">
        <f t="shared" si="71"/>
        <v/>
      </c>
      <c r="Q1532" s="63">
        <f t="shared" si="72"/>
        <v>0</v>
      </c>
    </row>
    <row r="1533" spans="9:17" x14ac:dyDescent="0.25">
      <c r="I1533" s="66" t="e">
        <f t="shared" si="70"/>
        <v>#DIV/0!</v>
      </c>
      <c r="J1533" s="63">
        <f>_xlfn.IFNA(VLOOKUP(E1533,'Bijlage ZZP'!B:M,12,FALSE),0)</f>
        <v>0</v>
      </c>
      <c r="K1533" s="63">
        <f>_xlfn.IFNA(VLOOKUP(E1533,'Bijlage VPT'!B:M,12,FALSE),0)</f>
        <v>0</v>
      </c>
      <c r="L1533" s="63">
        <f>_xlfn.IFNA(VLOOKUP(E1533,'Bijlage MPT'!B:N,13,FALSE),0)</f>
        <v>0</v>
      </c>
      <c r="M1533" s="63">
        <f>_xlfn.IFNA(INDEX('Bijlage COT'!C:C,MATCH('Betaald tarief 2024'!E1533,'Bijlage COT'!A:A,0)),0)</f>
        <v>0</v>
      </c>
      <c r="N1533" s="63">
        <f>_xlfn.IFNA(VLOOKUP(E1533,'Bijlage NBF'!B:P,15,FALSE),0)</f>
        <v>0</v>
      </c>
      <c r="O1533" s="63">
        <f>IF(E1533="ZMZ01",I1533/(INDEX('Meerzorg gunning'!C:C,MATCH('Betaald tarief 2024'!A1533,'Meerzorg gunning'!A:A,0))),MAX(J1533:N1533))</f>
        <v>0</v>
      </c>
      <c r="P1533" s="20" t="str">
        <f t="shared" si="71"/>
        <v/>
      </c>
      <c r="Q1533" s="63">
        <f t="shared" si="72"/>
        <v>0</v>
      </c>
    </row>
    <row r="1534" spans="9:17" x14ac:dyDescent="0.25">
      <c r="I1534" s="66" t="e">
        <f t="shared" si="70"/>
        <v>#DIV/0!</v>
      </c>
      <c r="J1534" s="63">
        <f>_xlfn.IFNA(VLOOKUP(E1534,'Bijlage ZZP'!B:M,12,FALSE),0)</f>
        <v>0</v>
      </c>
      <c r="K1534" s="63">
        <f>_xlfn.IFNA(VLOOKUP(E1534,'Bijlage VPT'!B:M,12,FALSE),0)</f>
        <v>0</v>
      </c>
      <c r="L1534" s="63">
        <f>_xlfn.IFNA(VLOOKUP(E1534,'Bijlage MPT'!B:N,13,FALSE),0)</f>
        <v>0</v>
      </c>
      <c r="M1534" s="63">
        <f>_xlfn.IFNA(INDEX('Bijlage COT'!C:C,MATCH('Betaald tarief 2024'!E1534,'Bijlage COT'!A:A,0)),0)</f>
        <v>0</v>
      </c>
      <c r="N1534" s="63">
        <f>_xlfn.IFNA(VLOOKUP(E1534,'Bijlage NBF'!B:P,15,FALSE),0)</f>
        <v>0</v>
      </c>
      <c r="O1534" s="63">
        <f>IF(E1534="ZMZ01",I1534/(INDEX('Meerzorg gunning'!C:C,MATCH('Betaald tarief 2024'!A1534,'Meerzorg gunning'!A:A,0))),MAX(J1534:N1534))</f>
        <v>0</v>
      </c>
      <c r="P1534" s="20" t="str">
        <f t="shared" si="71"/>
        <v/>
      </c>
      <c r="Q1534" s="63">
        <f t="shared" si="72"/>
        <v>0</v>
      </c>
    </row>
    <row r="1535" spans="9:17" x14ac:dyDescent="0.25">
      <c r="I1535" s="66" t="e">
        <f t="shared" si="70"/>
        <v>#DIV/0!</v>
      </c>
      <c r="J1535" s="63">
        <f>_xlfn.IFNA(VLOOKUP(E1535,'Bijlage ZZP'!B:M,12,FALSE),0)</f>
        <v>0</v>
      </c>
      <c r="K1535" s="63">
        <f>_xlfn.IFNA(VLOOKUP(E1535,'Bijlage VPT'!B:M,12,FALSE),0)</f>
        <v>0</v>
      </c>
      <c r="L1535" s="63">
        <f>_xlfn.IFNA(VLOOKUP(E1535,'Bijlage MPT'!B:N,13,FALSE),0)</f>
        <v>0</v>
      </c>
      <c r="M1535" s="63">
        <f>_xlfn.IFNA(INDEX('Bijlage COT'!C:C,MATCH('Betaald tarief 2024'!E1535,'Bijlage COT'!A:A,0)),0)</f>
        <v>0</v>
      </c>
      <c r="N1535" s="63">
        <f>_xlfn.IFNA(VLOOKUP(E1535,'Bijlage NBF'!B:P,15,FALSE),0)</f>
        <v>0</v>
      </c>
      <c r="O1535" s="63">
        <f>IF(E1535="ZMZ01",I1535/(INDEX('Meerzorg gunning'!C:C,MATCH('Betaald tarief 2024'!A1535,'Meerzorg gunning'!A:A,0))),MAX(J1535:N1535))</f>
        <v>0</v>
      </c>
      <c r="P1535" s="20" t="str">
        <f t="shared" si="71"/>
        <v/>
      </c>
      <c r="Q1535" s="63">
        <f t="shared" si="72"/>
        <v>0</v>
      </c>
    </row>
    <row r="1536" spans="9:17" x14ac:dyDescent="0.25">
      <c r="I1536" s="66" t="e">
        <f t="shared" si="70"/>
        <v>#DIV/0!</v>
      </c>
      <c r="J1536" s="63">
        <f>_xlfn.IFNA(VLOOKUP(E1536,'Bijlage ZZP'!B:M,12,FALSE),0)</f>
        <v>0</v>
      </c>
      <c r="K1536" s="63">
        <f>_xlfn.IFNA(VLOOKUP(E1536,'Bijlage VPT'!B:M,12,FALSE),0)</f>
        <v>0</v>
      </c>
      <c r="L1536" s="63">
        <f>_xlfn.IFNA(VLOOKUP(E1536,'Bijlage MPT'!B:N,13,FALSE),0)</f>
        <v>0</v>
      </c>
      <c r="M1536" s="63">
        <f>_xlfn.IFNA(INDEX('Bijlage COT'!C:C,MATCH('Betaald tarief 2024'!E1536,'Bijlage COT'!A:A,0)),0)</f>
        <v>0</v>
      </c>
      <c r="N1536" s="63">
        <f>_xlfn.IFNA(VLOOKUP(E1536,'Bijlage NBF'!B:P,15,FALSE),0)</f>
        <v>0</v>
      </c>
      <c r="O1536" s="63">
        <f>IF(E1536="ZMZ01",I1536/(INDEX('Meerzorg gunning'!C:C,MATCH('Betaald tarief 2024'!A1536,'Meerzorg gunning'!A:A,0))),MAX(J1536:N1536))</f>
        <v>0</v>
      </c>
      <c r="P1536" s="20" t="str">
        <f t="shared" si="71"/>
        <v/>
      </c>
      <c r="Q1536" s="63">
        <f t="shared" si="72"/>
        <v>0</v>
      </c>
    </row>
    <row r="1537" spans="9:17" x14ac:dyDescent="0.25">
      <c r="I1537" s="66" t="e">
        <f t="shared" si="70"/>
        <v>#DIV/0!</v>
      </c>
      <c r="J1537" s="63">
        <f>_xlfn.IFNA(VLOOKUP(E1537,'Bijlage ZZP'!B:M,12,FALSE),0)</f>
        <v>0</v>
      </c>
      <c r="K1537" s="63">
        <f>_xlfn.IFNA(VLOOKUP(E1537,'Bijlage VPT'!B:M,12,FALSE),0)</f>
        <v>0</v>
      </c>
      <c r="L1537" s="63">
        <f>_xlfn.IFNA(VLOOKUP(E1537,'Bijlage MPT'!B:N,13,FALSE),0)</f>
        <v>0</v>
      </c>
      <c r="M1537" s="63">
        <f>_xlfn.IFNA(INDEX('Bijlage COT'!C:C,MATCH('Betaald tarief 2024'!E1537,'Bijlage COT'!A:A,0)),0)</f>
        <v>0</v>
      </c>
      <c r="N1537" s="63">
        <f>_xlfn.IFNA(VLOOKUP(E1537,'Bijlage NBF'!B:P,15,FALSE),0)</f>
        <v>0</v>
      </c>
      <c r="O1537" s="63">
        <f>IF(E1537="ZMZ01",I1537/(INDEX('Meerzorg gunning'!C:C,MATCH('Betaald tarief 2024'!A1537,'Meerzorg gunning'!A:A,0))),MAX(J1537:N1537))</f>
        <v>0</v>
      </c>
      <c r="P1537" s="20" t="str">
        <f t="shared" si="71"/>
        <v/>
      </c>
      <c r="Q1537" s="63">
        <f t="shared" si="72"/>
        <v>0</v>
      </c>
    </row>
    <row r="1538" spans="9:17" x14ac:dyDescent="0.25">
      <c r="I1538" s="66" t="e">
        <f t="shared" ref="I1538:I1601" si="73">G1538/H1538</f>
        <v>#DIV/0!</v>
      </c>
      <c r="J1538" s="63">
        <f>_xlfn.IFNA(VLOOKUP(E1538,'Bijlage ZZP'!B:M,12,FALSE),0)</f>
        <v>0</v>
      </c>
      <c r="K1538" s="63">
        <f>_xlfn.IFNA(VLOOKUP(E1538,'Bijlage VPT'!B:M,12,FALSE),0)</f>
        <v>0</v>
      </c>
      <c r="L1538" s="63">
        <f>_xlfn.IFNA(VLOOKUP(E1538,'Bijlage MPT'!B:N,13,FALSE),0)</f>
        <v>0</v>
      </c>
      <c r="M1538" s="63">
        <f>_xlfn.IFNA(INDEX('Bijlage COT'!C:C,MATCH('Betaald tarief 2024'!E1538,'Bijlage COT'!A:A,0)),0)</f>
        <v>0</v>
      </c>
      <c r="N1538" s="63">
        <f>_xlfn.IFNA(VLOOKUP(E1538,'Bijlage NBF'!B:P,15,FALSE),0)</f>
        <v>0</v>
      </c>
      <c r="O1538" s="63">
        <f>IF(E1538="ZMZ01",I1538/(INDEX('Meerzorg gunning'!C:C,MATCH('Betaald tarief 2024'!A1538,'Meerzorg gunning'!A:A,0))),MAX(J1538:N1538))</f>
        <v>0</v>
      </c>
      <c r="P1538" s="20" t="str">
        <f t="shared" ref="P1538:P1601" si="74">IFERROR((I1538/O1538),"")</f>
        <v/>
      </c>
      <c r="Q1538" s="63">
        <f t="shared" si="72"/>
        <v>0</v>
      </c>
    </row>
    <row r="1539" spans="9:17" x14ac:dyDescent="0.25">
      <c r="I1539" s="66" t="e">
        <f t="shared" si="73"/>
        <v>#DIV/0!</v>
      </c>
      <c r="J1539" s="63">
        <f>_xlfn.IFNA(VLOOKUP(E1539,'Bijlage ZZP'!B:M,12,FALSE),0)</f>
        <v>0</v>
      </c>
      <c r="K1539" s="63">
        <f>_xlfn.IFNA(VLOOKUP(E1539,'Bijlage VPT'!B:M,12,FALSE),0)</f>
        <v>0</v>
      </c>
      <c r="L1539" s="63">
        <f>_xlfn.IFNA(VLOOKUP(E1539,'Bijlage MPT'!B:N,13,FALSE),0)</f>
        <v>0</v>
      </c>
      <c r="M1539" s="63">
        <f>_xlfn.IFNA(INDEX('Bijlage COT'!C:C,MATCH('Betaald tarief 2024'!E1539,'Bijlage COT'!A:A,0)),0)</f>
        <v>0</v>
      </c>
      <c r="N1539" s="63">
        <f>_xlfn.IFNA(VLOOKUP(E1539,'Bijlage NBF'!B:P,15,FALSE),0)</f>
        <v>0</v>
      </c>
      <c r="O1539" s="63">
        <f>IF(E1539="ZMZ01",I1539/(INDEX('Meerzorg gunning'!C:C,MATCH('Betaald tarief 2024'!A1539,'Meerzorg gunning'!A:A,0))),MAX(J1539:N1539))</f>
        <v>0</v>
      </c>
      <c r="P1539" s="20" t="str">
        <f t="shared" si="74"/>
        <v/>
      </c>
      <c r="Q1539" s="63">
        <f t="shared" ref="Q1539:Q1602" si="75">O1539*H1539</f>
        <v>0</v>
      </c>
    </row>
    <row r="1540" spans="9:17" x14ac:dyDescent="0.25">
      <c r="I1540" s="66" t="e">
        <f t="shared" si="73"/>
        <v>#DIV/0!</v>
      </c>
      <c r="J1540" s="63">
        <f>_xlfn.IFNA(VLOOKUP(E1540,'Bijlage ZZP'!B:M,12,FALSE),0)</f>
        <v>0</v>
      </c>
      <c r="K1540" s="63">
        <f>_xlfn.IFNA(VLOOKUP(E1540,'Bijlage VPT'!B:M,12,FALSE),0)</f>
        <v>0</v>
      </c>
      <c r="L1540" s="63">
        <f>_xlfn.IFNA(VLOOKUP(E1540,'Bijlage MPT'!B:N,13,FALSE),0)</f>
        <v>0</v>
      </c>
      <c r="M1540" s="63">
        <f>_xlfn.IFNA(INDEX('Bijlage COT'!C:C,MATCH('Betaald tarief 2024'!E1540,'Bijlage COT'!A:A,0)),0)</f>
        <v>0</v>
      </c>
      <c r="N1540" s="63">
        <f>_xlfn.IFNA(VLOOKUP(E1540,'Bijlage NBF'!B:P,15,FALSE),0)</f>
        <v>0</v>
      </c>
      <c r="O1540" s="63">
        <f>IF(E1540="ZMZ01",I1540/(INDEX('Meerzorg gunning'!C:C,MATCH('Betaald tarief 2024'!A1540,'Meerzorg gunning'!A:A,0))),MAX(J1540:N1540))</f>
        <v>0</v>
      </c>
      <c r="P1540" s="20" t="str">
        <f t="shared" si="74"/>
        <v/>
      </c>
      <c r="Q1540" s="63">
        <f t="shared" si="75"/>
        <v>0</v>
      </c>
    </row>
    <row r="1541" spans="9:17" x14ac:dyDescent="0.25">
      <c r="I1541" s="66" t="e">
        <f t="shared" si="73"/>
        <v>#DIV/0!</v>
      </c>
      <c r="J1541" s="63">
        <f>_xlfn.IFNA(VLOOKUP(E1541,'Bijlage ZZP'!B:M,12,FALSE),0)</f>
        <v>0</v>
      </c>
      <c r="K1541" s="63">
        <f>_xlfn.IFNA(VLOOKUP(E1541,'Bijlage VPT'!B:M,12,FALSE),0)</f>
        <v>0</v>
      </c>
      <c r="L1541" s="63">
        <f>_xlfn.IFNA(VLOOKUP(E1541,'Bijlage MPT'!B:N,13,FALSE),0)</f>
        <v>0</v>
      </c>
      <c r="M1541" s="63">
        <f>_xlfn.IFNA(INDEX('Bijlage COT'!C:C,MATCH('Betaald tarief 2024'!E1541,'Bijlage COT'!A:A,0)),0)</f>
        <v>0</v>
      </c>
      <c r="N1541" s="63">
        <f>_xlfn.IFNA(VLOOKUP(E1541,'Bijlage NBF'!B:P,15,FALSE),0)</f>
        <v>0</v>
      </c>
      <c r="O1541" s="63">
        <f>IF(E1541="ZMZ01",I1541/(INDEX('Meerzorg gunning'!C:C,MATCH('Betaald tarief 2024'!A1541,'Meerzorg gunning'!A:A,0))),MAX(J1541:N1541))</f>
        <v>0</v>
      </c>
      <c r="P1541" s="20" t="str">
        <f t="shared" si="74"/>
        <v/>
      </c>
      <c r="Q1541" s="63">
        <f t="shared" si="75"/>
        <v>0</v>
      </c>
    </row>
    <row r="1542" spans="9:17" x14ac:dyDescent="0.25">
      <c r="I1542" s="66" t="e">
        <f t="shared" si="73"/>
        <v>#DIV/0!</v>
      </c>
      <c r="J1542" s="63">
        <f>_xlfn.IFNA(VLOOKUP(E1542,'Bijlage ZZP'!B:M,12,FALSE),0)</f>
        <v>0</v>
      </c>
      <c r="K1542" s="63">
        <f>_xlfn.IFNA(VLOOKUP(E1542,'Bijlage VPT'!B:M,12,FALSE),0)</f>
        <v>0</v>
      </c>
      <c r="L1542" s="63">
        <f>_xlfn.IFNA(VLOOKUP(E1542,'Bijlage MPT'!B:N,13,FALSE),0)</f>
        <v>0</v>
      </c>
      <c r="M1542" s="63">
        <f>_xlfn.IFNA(INDEX('Bijlage COT'!C:C,MATCH('Betaald tarief 2024'!E1542,'Bijlage COT'!A:A,0)),0)</f>
        <v>0</v>
      </c>
      <c r="N1542" s="63">
        <f>_xlfn.IFNA(VLOOKUP(E1542,'Bijlage NBF'!B:P,15,FALSE),0)</f>
        <v>0</v>
      </c>
      <c r="O1542" s="63">
        <f>IF(E1542="ZMZ01",I1542/(INDEX('Meerzorg gunning'!C:C,MATCH('Betaald tarief 2024'!A1542,'Meerzorg gunning'!A:A,0))),MAX(J1542:N1542))</f>
        <v>0</v>
      </c>
      <c r="P1542" s="20" t="str">
        <f t="shared" si="74"/>
        <v/>
      </c>
      <c r="Q1542" s="63">
        <f t="shared" si="75"/>
        <v>0</v>
      </c>
    </row>
    <row r="1543" spans="9:17" x14ac:dyDescent="0.25">
      <c r="I1543" s="66" t="e">
        <f t="shared" si="73"/>
        <v>#DIV/0!</v>
      </c>
      <c r="J1543" s="63">
        <f>_xlfn.IFNA(VLOOKUP(E1543,'Bijlage ZZP'!B:M,12,FALSE),0)</f>
        <v>0</v>
      </c>
      <c r="K1543" s="63">
        <f>_xlfn.IFNA(VLOOKUP(E1543,'Bijlage VPT'!B:M,12,FALSE),0)</f>
        <v>0</v>
      </c>
      <c r="L1543" s="63">
        <f>_xlfn.IFNA(VLOOKUP(E1543,'Bijlage MPT'!B:N,13,FALSE),0)</f>
        <v>0</v>
      </c>
      <c r="M1543" s="63">
        <f>_xlfn.IFNA(INDEX('Bijlage COT'!C:C,MATCH('Betaald tarief 2024'!E1543,'Bijlage COT'!A:A,0)),0)</f>
        <v>0</v>
      </c>
      <c r="N1543" s="63">
        <f>_xlfn.IFNA(VLOOKUP(E1543,'Bijlage NBF'!B:P,15,FALSE),0)</f>
        <v>0</v>
      </c>
      <c r="O1543" s="63">
        <f>IF(E1543="ZMZ01",I1543/(INDEX('Meerzorg gunning'!C:C,MATCH('Betaald tarief 2024'!A1543,'Meerzorg gunning'!A:A,0))),MAX(J1543:N1543))</f>
        <v>0</v>
      </c>
      <c r="P1543" s="20" t="str">
        <f t="shared" si="74"/>
        <v/>
      </c>
      <c r="Q1543" s="63">
        <f t="shared" si="75"/>
        <v>0</v>
      </c>
    </row>
    <row r="1544" spans="9:17" x14ac:dyDescent="0.25">
      <c r="I1544" s="66" t="e">
        <f t="shared" si="73"/>
        <v>#DIV/0!</v>
      </c>
      <c r="J1544" s="63">
        <f>_xlfn.IFNA(VLOOKUP(E1544,'Bijlage ZZP'!B:M,12,FALSE),0)</f>
        <v>0</v>
      </c>
      <c r="K1544" s="63">
        <f>_xlfn.IFNA(VLOOKUP(E1544,'Bijlage VPT'!B:M,12,FALSE),0)</f>
        <v>0</v>
      </c>
      <c r="L1544" s="63">
        <f>_xlfn.IFNA(VLOOKUP(E1544,'Bijlage MPT'!B:N,13,FALSE),0)</f>
        <v>0</v>
      </c>
      <c r="M1544" s="63">
        <f>_xlfn.IFNA(INDEX('Bijlage COT'!C:C,MATCH('Betaald tarief 2024'!E1544,'Bijlage COT'!A:A,0)),0)</f>
        <v>0</v>
      </c>
      <c r="N1544" s="63">
        <f>_xlfn.IFNA(VLOOKUP(E1544,'Bijlage NBF'!B:P,15,FALSE),0)</f>
        <v>0</v>
      </c>
      <c r="O1544" s="63">
        <f>IF(E1544="ZMZ01",I1544/(INDEX('Meerzorg gunning'!C:C,MATCH('Betaald tarief 2024'!A1544,'Meerzorg gunning'!A:A,0))),MAX(J1544:N1544))</f>
        <v>0</v>
      </c>
      <c r="P1544" s="20" t="str">
        <f t="shared" si="74"/>
        <v/>
      </c>
      <c r="Q1544" s="63">
        <f t="shared" si="75"/>
        <v>0</v>
      </c>
    </row>
    <row r="1545" spans="9:17" x14ac:dyDescent="0.25">
      <c r="I1545" s="66" t="e">
        <f t="shared" si="73"/>
        <v>#DIV/0!</v>
      </c>
      <c r="J1545" s="63">
        <f>_xlfn.IFNA(VLOOKUP(E1545,'Bijlage ZZP'!B:M,12,FALSE),0)</f>
        <v>0</v>
      </c>
      <c r="K1545" s="63">
        <f>_xlfn.IFNA(VLOOKUP(E1545,'Bijlage VPT'!B:M,12,FALSE),0)</f>
        <v>0</v>
      </c>
      <c r="L1545" s="63">
        <f>_xlfn.IFNA(VLOOKUP(E1545,'Bijlage MPT'!B:N,13,FALSE),0)</f>
        <v>0</v>
      </c>
      <c r="M1545" s="63">
        <f>_xlfn.IFNA(INDEX('Bijlage COT'!C:C,MATCH('Betaald tarief 2024'!E1545,'Bijlage COT'!A:A,0)),0)</f>
        <v>0</v>
      </c>
      <c r="N1545" s="63">
        <f>_xlfn.IFNA(VLOOKUP(E1545,'Bijlage NBF'!B:P,15,FALSE),0)</f>
        <v>0</v>
      </c>
      <c r="O1545" s="63">
        <f>IF(E1545="ZMZ01",I1545/(INDEX('Meerzorg gunning'!C:C,MATCH('Betaald tarief 2024'!A1545,'Meerzorg gunning'!A:A,0))),MAX(J1545:N1545))</f>
        <v>0</v>
      </c>
      <c r="P1545" s="20" t="str">
        <f t="shared" si="74"/>
        <v/>
      </c>
      <c r="Q1545" s="63">
        <f t="shared" si="75"/>
        <v>0</v>
      </c>
    </row>
    <row r="1546" spans="9:17" x14ac:dyDescent="0.25">
      <c r="I1546" s="66" t="e">
        <f t="shared" si="73"/>
        <v>#DIV/0!</v>
      </c>
      <c r="J1546" s="63">
        <f>_xlfn.IFNA(VLOOKUP(E1546,'Bijlage ZZP'!B:M,12,FALSE),0)</f>
        <v>0</v>
      </c>
      <c r="K1546" s="63">
        <f>_xlfn.IFNA(VLOOKUP(E1546,'Bijlage VPT'!B:M,12,FALSE),0)</f>
        <v>0</v>
      </c>
      <c r="L1546" s="63">
        <f>_xlfn.IFNA(VLOOKUP(E1546,'Bijlage MPT'!B:N,13,FALSE),0)</f>
        <v>0</v>
      </c>
      <c r="M1546" s="63">
        <f>_xlfn.IFNA(INDEX('Bijlage COT'!C:C,MATCH('Betaald tarief 2024'!E1546,'Bijlage COT'!A:A,0)),0)</f>
        <v>0</v>
      </c>
      <c r="N1546" s="63">
        <f>_xlfn.IFNA(VLOOKUP(E1546,'Bijlage NBF'!B:P,15,FALSE),0)</f>
        <v>0</v>
      </c>
      <c r="O1546" s="63">
        <f>IF(E1546="ZMZ01",I1546/(INDEX('Meerzorg gunning'!C:C,MATCH('Betaald tarief 2024'!A1546,'Meerzorg gunning'!A:A,0))),MAX(J1546:N1546))</f>
        <v>0</v>
      </c>
      <c r="P1546" s="20" t="str">
        <f t="shared" si="74"/>
        <v/>
      </c>
      <c r="Q1546" s="63">
        <f t="shared" si="75"/>
        <v>0</v>
      </c>
    </row>
    <row r="1547" spans="9:17" x14ac:dyDescent="0.25">
      <c r="I1547" s="66" t="e">
        <f t="shared" si="73"/>
        <v>#DIV/0!</v>
      </c>
      <c r="J1547" s="63">
        <f>_xlfn.IFNA(VLOOKUP(E1547,'Bijlage ZZP'!B:M,12,FALSE),0)</f>
        <v>0</v>
      </c>
      <c r="K1547" s="63">
        <f>_xlfn.IFNA(VLOOKUP(E1547,'Bijlage VPT'!B:M,12,FALSE),0)</f>
        <v>0</v>
      </c>
      <c r="L1547" s="63">
        <f>_xlfn.IFNA(VLOOKUP(E1547,'Bijlage MPT'!B:N,13,FALSE),0)</f>
        <v>0</v>
      </c>
      <c r="M1547" s="63">
        <f>_xlfn.IFNA(INDEX('Bijlage COT'!C:C,MATCH('Betaald tarief 2024'!E1547,'Bijlage COT'!A:A,0)),0)</f>
        <v>0</v>
      </c>
      <c r="N1547" s="63">
        <f>_xlfn.IFNA(VLOOKUP(E1547,'Bijlage NBF'!B:P,15,FALSE),0)</f>
        <v>0</v>
      </c>
      <c r="O1547" s="63">
        <f>IF(E1547="ZMZ01",I1547/(INDEX('Meerzorg gunning'!C:C,MATCH('Betaald tarief 2024'!A1547,'Meerzorg gunning'!A:A,0))),MAX(J1547:N1547))</f>
        <v>0</v>
      </c>
      <c r="P1547" s="20" t="str">
        <f t="shared" si="74"/>
        <v/>
      </c>
      <c r="Q1547" s="63">
        <f t="shared" si="75"/>
        <v>0</v>
      </c>
    </row>
    <row r="1548" spans="9:17" x14ac:dyDescent="0.25">
      <c r="I1548" s="66" t="e">
        <f t="shared" si="73"/>
        <v>#DIV/0!</v>
      </c>
      <c r="J1548" s="63">
        <f>_xlfn.IFNA(VLOOKUP(E1548,'Bijlage ZZP'!B:M,12,FALSE),0)</f>
        <v>0</v>
      </c>
      <c r="K1548" s="63">
        <f>_xlfn.IFNA(VLOOKUP(E1548,'Bijlage VPT'!B:M,12,FALSE),0)</f>
        <v>0</v>
      </c>
      <c r="L1548" s="63">
        <f>_xlfn.IFNA(VLOOKUP(E1548,'Bijlage MPT'!B:N,13,FALSE),0)</f>
        <v>0</v>
      </c>
      <c r="M1548" s="63">
        <f>_xlfn.IFNA(INDEX('Bijlage COT'!C:C,MATCH('Betaald tarief 2024'!E1548,'Bijlage COT'!A:A,0)),0)</f>
        <v>0</v>
      </c>
      <c r="N1548" s="63">
        <f>_xlfn.IFNA(VLOOKUP(E1548,'Bijlage NBF'!B:P,15,FALSE),0)</f>
        <v>0</v>
      </c>
      <c r="O1548" s="63">
        <f>IF(E1548="ZMZ01",I1548/(INDEX('Meerzorg gunning'!C:C,MATCH('Betaald tarief 2024'!A1548,'Meerzorg gunning'!A:A,0))),MAX(J1548:N1548))</f>
        <v>0</v>
      </c>
      <c r="P1548" s="20" t="str">
        <f t="shared" si="74"/>
        <v/>
      </c>
      <c r="Q1548" s="63">
        <f t="shared" si="75"/>
        <v>0</v>
      </c>
    </row>
    <row r="1549" spans="9:17" x14ac:dyDescent="0.25">
      <c r="I1549" s="66" t="e">
        <f t="shared" si="73"/>
        <v>#DIV/0!</v>
      </c>
      <c r="J1549" s="63">
        <f>_xlfn.IFNA(VLOOKUP(E1549,'Bijlage ZZP'!B:M,12,FALSE),0)</f>
        <v>0</v>
      </c>
      <c r="K1549" s="63">
        <f>_xlfn.IFNA(VLOOKUP(E1549,'Bijlage VPT'!B:M,12,FALSE),0)</f>
        <v>0</v>
      </c>
      <c r="L1549" s="63">
        <f>_xlfn.IFNA(VLOOKUP(E1549,'Bijlage MPT'!B:N,13,FALSE),0)</f>
        <v>0</v>
      </c>
      <c r="M1549" s="63">
        <f>_xlfn.IFNA(INDEX('Bijlage COT'!C:C,MATCH('Betaald tarief 2024'!E1549,'Bijlage COT'!A:A,0)),0)</f>
        <v>0</v>
      </c>
      <c r="N1549" s="63">
        <f>_xlfn.IFNA(VLOOKUP(E1549,'Bijlage NBF'!B:P,15,FALSE),0)</f>
        <v>0</v>
      </c>
      <c r="O1549" s="63">
        <f>IF(E1549="ZMZ01",I1549/(INDEX('Meerzorg gunning'!C:C,MATCH('Betaald tarief 2024'!A1549,'Meerzorg gunning'!A:A,0))),MAX(J1549:N1549))</f>
        <v>0</v>
      </c>
      <c r="P1549" s="20" t="str">
        <f t="shared" si="74"/>
        <v/>
      </c>
      <c r="Q1549" s="63">
        <f t="shared" si="75"/>
        <v>0</v>
      </c>
    </row>
    <row r="1550" spans="9:17" x14ac:dyDescent="0.25">
      <c r="I1550" s="66" t="e">
        <f t="shared" si="73"/>
        <v>#DIV/0!</v>
      </c>
      <c r="J1550" s="63">
        <f>_xlfn.IFNA(VLOOKUP(E1550,'Bijlage ZZP'!B:M,12,FALSE),0)</f>
        <v>0</v>
      </c>
      <c r="K1550" s="63">
        <f>_xlfn.IFNA(VLOOKUP(E1550,'Bijlage VPT'!B:M,12,FALSE),0)</f>
        <v>0</v>
      </c>
      <c r="L1550" s="63">
        <f>_xlfn.IFNA(VLOOKUP(E1550,'Bijlage MPT'!B:N,13,FALSE),0)</f>
        <v>0</v>
      </c>
      <c r="M1550" s="63">
        <f>_xlfn.IFNA(INDEX('Bijlage COT'!C:C,MATCH('Betaald tarief 2024'!E1550,'Bijlage COT'!A:A,0)),0)</f>
        <v>0</v>
      </c>
      <c r="N1550" s="63">
        <f>_xlfn.IFNA(VLOOKUP(E1550,'Bijlage NBF'!B:P,15,FALSE),0)</f>
        <v>0</v>
      </c>
      <c r="O1550" s="63">
        <f>IF(E1550="ZMZ01",I1550/(INDEX('Meerzorg gunning'!C:C,MATCH('Betaald tarief 2024'!A1550,'Meerzorg gunning'!A:A,0))),MAX(J1550:N1550))</f>
        <v>0</v>
      </c>
      <c r="P1550" s="20" t="str">
        <f t="shared" si="74"/>
        <v/>
      </c>
      <c r="Q1550" s="63">
        <f t="shared" si="75"/>
        <v>0</v>
      </c>
    </row>
    <row r="1551" spans="9:17" x14ac:dyDescent="0.25">
      <c r="I1551" s="66" t="e">
        <f t="shared" si="73"/>
        <v>#DIV/0!</v>
      </c>
      <c r="J1551" s="63">
        <f>_xlfn.IFNA(VLOOKUP(E1551,'Bijlage ZZP'!B:M,12,FALSE),0)</f>
        <v>0</v>
      </c>
      <c r="K1551" s="63">
        <f>_xlfn.IFNA(VLOOKUP(E1551,'Bijlage VPT'!B:M,12,FALSE),0)</f>
        <v>0</v>
      </c>
      <c r="L1551" s="63">
        <f>_xlfn.IFNA(VLOOKUP(E1551,'Bijlage MPT'!B:N,13,FALSE),0)</f>
        <v>0</v>
      </c>
      <c r="M1551" s="63">
        <f>_xlfn.IFNA(INDEX('Bijlage COT'!C:C,MATCH('Betaald tarief 2024'!E1551,'Bijlage COT'!A:A,0)),0)</f>
        <v>0</v>
      </c>
      <c r="N1551" s="63">
        <f>_xlfn.IFNA(VLOOKUP(E1551,'Bijlage NBF'!B:P,15,FALSE),0)</f>
        <v>0</v>
      </c>
      <c r="O1551" s="63">
        <f>IF(E1551="ZMZ01",I1551/(INDEX('Meerzorg gunning'!C:C,MATCH('Betaald tarief 2024'!A1551,'Meerzorg gunning'!A:A,0))),MAX(J1551:N1551))</f>
        <v>0</v>
      </c>
      <c r="P1551" s="20" t="str">
        <f t="shared" si="74"/>
        <v/>
      </c>
      <c r="Q1551" s="63">
        <f t="shared" si="75"/>
        <v>0</v>
      </c>
    </row>
    <row r="1552" spans="9:17" x14ac:dyDescent="0.25">
      <c r="I1552" s="66" t="e">
        <f t="shared" si="73"/>
        <v>#DIV/0!</v>
      </c>
      <c r="J1552" s="63">
        <f>_xlfn.IFNA(VLOOKUP(E1552,'Bijlage ZZP'!B:M,12,FALSE),0)</f>
        <v>0</v>
      </c>
      <c r="K1552" s="63">
        <f>_xlfn.IFNA(VLOOKUP(E1552,'Bijlage VPT'!B:M,12,FALSE),0)</f>
        <v>0</v>
      </c>
      <c r="L1552" s="63">
        <f>_xlfn.IFNA(VLOOKUP(E1552,'Bijlage MPT'!B:N,13,FALSE),0)</f>
        <v>0</v>
      </c>
      <c r="M1552" s="63">
        <f>_xlfn.IFNA(INDEX('Bijlage COT'!C:C,MATCH('Betaald tarief 2024'!E1552,'Bijlage COT'!A:A,0)),0)</f>
        <v>0</v>
      </c>
      <c r="N1552" s="63">
        <f>_xlfn.IFNA(VLOOKUP(E1552,'Bijlage NBF'!B:P,15,FALSE),0)</f>
        <v>0</v>
      </c>
      <c r="O1552" s="63">
        <f>IF(E1552="ZMZ01",I1552/(INDEX('Meerzorg gunning'!C:C,MATCH('Betaald tarief 2024'!A1552,'Meerzorg gunning'!A:A,0))),MAX(J1552:N1552))</f>
        <v>0</v>
      </c>
      <c r="P1552" s="20" t="str">
        <f t="shared" si="74"/>
        <v/>
      </c>
      <c r="Q1552" s="63">
        <f t="shared" si="75"/>
        <v>0</v>
      </c>
    </row>
    <row r="1553" spans="9:17" x14ac:dyDescent="0.25">
      <c r="I1553" s="66" t="e">
        <f t="shared" si="73"/>
        <v>#DIV/0!</v>
      </c>
      <c r="J1553" s="63">
        <f>_xlfn.IFNA(VLOOKUP(E1553,'Bijlage ZZP'!B:M,12,FALSE),0)</f>
        <v>0</v>
      </c>
      <c r="K1553" s="63">
        <f>_xlfn.IFNA(VLOOKUP(E1553,'Bijlage VPT'!B:M,12,FALSE),0)</f>
        <v>0</v>
      </c>
      <c r="L1553" s="63">
        <f>_xlfn.IFNA(VLOOKUP(E1553,'Bijlage MPT'!B:N,13,FALSE),0)</f>
        <v>0</v>
      </c>
      <c r="M1553" s="63">
        <f>_xlfn.IFNA(INDEX('Bijlage COT'!C:C,MATCH('Betaald tarief 2024'!E1553,'Bijlage COT'!A:A,0)),0)</f>
        <v>0</v>
      </c>
      <c r="N1553" s="63">
        <f>_xlfn.IFNA(VLOOKUP(E1553,'Bijlage NBF'!B:P,15,FALSE),0)</f>
        <v>0</v>
      </c>
      <c r="O1553" s="63">
        <f>IF(E1553="ZMZ01",I1553/(INDEX('Meerzorg gunning'!C:C,MATCH('Betaald tarief 2024'!A1553,'Meerzorg gunning'!A:A,0))),MAX(J1553:N1553))</f>
        <v>0</v>
      </c>
      <c r="P1553" s="20" t="str">
        <f t="shared" si="74"/>
        <v/>
      </c>
      <c r="Q1553" s="63">
        <f t="shared" si="75"/>
        <v>0</v>
      </c>
    </row>
    <row r="1554" spans="9:17" x14ac:dyDescent="0.25">
      <c r="I1554" s="66" t="e">
        <f t="shared" si="73"/>
        <v>#DIV/0!</v>
      </c>
      <c r="J1554" s="63">
        <f>_xlfn.IFNA(VLOOKUP(E1554,'Bijlage ZZP'!B:M,12,FALSE),0)</f>
        <v>0</v>
      </c>
      <c r="K1554" s="63">
        <f>_xlfn.IFNA(VLOOKUP(E1554,'Bijlage VPT'!B:M,12,FALSE),0)</f>
        <v>0</v>
      </c>
      <c r="L1554" s="63">
        <f>_xlfn.IFNA(VLOOKUP(E1554,'Bijlage MPT'!B:N,13,FALSE),0)</f>
        <v>0</v>
      </c>
      <c r="M1554" s="63">
        <f>_xlfn.IFNA(INDEX('Bijlage COT'!C:C,MATCH('Betaald tarief 2024'!E1554,'Bijlage COT'!A:A,0)),0)</f>
        <v>0</v>
      </c>
      <c r="N1554" s="63">
        <f>_xlfn.IFNA(VLOOKUP(E1554,'Bijlage NBF'!B:P,15,FALSE),0)</f>
        <v>0</v>
      </c>
      <c r="O1554" s="63">
        <f>IF(E1554="ZMZ01",I1554/(INDEX('Meerzorg gunning'!C:C,MATCH('Betaald tarief 2024'!A1554,'Meerzorg gunning'!A:A,0))),MAX(J1554:N1554))</f>
        <v>0</v>
      </c>
      <c r="P1554" s="20" t="str">
        <f t="shared" si="74"/>
        <v/>
      </c>
      <c r="Q1554" s="63">
        <f t="shared" si="75"/>
        <v>0</v>
      </c>
    </row>
    <row r="1555" spans="9:17" x14ac:dyDescent="0.25">
      <c r="I1555" s="66" t="e">
        <f t="shared" si="73"/>
        <v>#DIV/0!</v>
      </c>
      <c r="J1555" s="63">
        <f>_xlfn.IFNA(VLOOKUP(E1555,'Bijlage ZZP'!B:M,12,FALSE),0)</f>
        <v>0</v>
      </c>
      <c r="K1555" s="63">
        <f>_xlfn.IFNA(VLOOKUP(E1555,'Bijlage VPT'!B:M,12,FALSE),0)</f>
        <v>0</v>
      </c>
      <c r="L1555" s="63">
        <f>_xlfn.IFNA(VLOOKUP(E1555,'Bijlage MPT'!B:N,13,FALSE),0)</f>
        <v>0</v>
      </c>
      <c r="M1555" s="63">
        <f>_xlfn.IFNA(INDEX('Bijlage COT'!C:C,MATCH('Betaald tarief 2024'!E1555,'Bijlage COT'!A:A,0)),0)</f>
        <v>0</v>
      </c>
      <c r="N1555" s="63">
        <f>_xlfn.IFNA(VLOOKUP(E1555,'Bijlage NBF'!B:P,15,FALSE),0)</f>
        <v>0</v>
      </c>
      <c r="O1555" s="63">
        <f>IF(E1555="ZMZ01",I1555/(INDEX('Meerzorg gunning'!C:C,MATCH('Betaald tarief 2024'!A1555,'Meerzorg gunning'!A:A,0))),MAX(J1555:N1555))</f>
        <v>0</v>
      </c>
      <c r="P1555" s="20" t="str">
        <f t="shared" si="74"/>
        <v/>
      </c>
      <c r="Q1555" s="63">
        <f t="shared" si="75"/>
        <v>0</v>
      </c>
    </row>
    <row r="1556" spans="9:17" x14ac:dyDescent="0.25">
      <c r="I1556" s="66" t="e">
        <f t="shared" si="73"/>
        <v>#DIV/0!</v>
      </c>
      <c r="J1556" s="63">
        <f>_xlfn.IFNA(VLOOKUP(E1556,'Bijlage ZZP'!B:M,12,FALSE),0)</f>
        <v>0</v>
      </c>
      <c r="K1556" s="63">
        <f>_xlfn.IFNA(VLOOKUP(E1556,'Bijlage VPT'!B:M,12,FALSE),0)</f>
        <v>0</v>
      </c>
      <c r="L1556" s="63">
        <f>_xlfn.IFNA(VLOOKUP(E1556,'Bijlage MPT'!B:N,13,FALSE),0)</f>
        <v>0</v>
      </c>
      <c r="M1556" s="63">
        <f>_xlfn.IFNA(INDEX('Bijlage COT'!C:C,MATCH('Betaald tarief 2024'!E1556,'Bijlage COT'!A:A,0)),0)</f>
        <v>0</v>
      </c>
      <c r="N1556" s="63">
        <f>_xlfn.IFNA(VLOOKUP(E1556,'Bijlage NBF'!B:P,15,FALSE),0)</f>
        <v>0</v>
      </c>
      <c r="O1556" s="63">
        <f>IF(E1556="ZMZ01",I1556/(INDEX('Meerzorg gunning'!C:C,MATCH('Betaald tarief 2024'!A1556,'Meerzorg gunning'!A:A,0))),MAX(J1556:N1556))</f>
        <v>0</v>
      </c>
      <c r="P1556" s="20" t="str">
        <f t="shared" si="74"/>
        <v/>
      </c>
      <c r="Q1556" s="63">
        <f t="shared" si="75"/>
        <v>0</v>
      </c>
    </row>
    <row r="1557" spans="9:17" x14ac:dyDescent="0.25">
      <c r="I1557" s="66" t="e">
        <f t="shared" si="73"/>
        <v>#DIV/0!</v>
      </c>
      <c r="J1557" s="63">
        <f>_xlfn.IFNA(VLOOKUP(E1557,'Bijlage ZZP'!B:M,12,FALSE),0)</f>
        <v>0</v>
      </c>
      <c r="K1557" s="63">
        <f>_xlfn.IFNA(VLOOKUP(E1557,'Bijlage VPT'!B:M,12,FALSE),0)</f>
        <v>0</v>
      </c>
      <c r="L1557" s="63">
        <f>_xlfn.IFNA(VLOOKUP(E1557,'Bijlage MPT'!B:N,13,FALSE),0)</f>
        <v>0</v>
      </c>
      <c r="M1557" s="63">
        <f>_xlfn.IFNA(INDEX('Bijlage COT'!C:C,MATCH('Betaald tarief 2024'!E1557,'Bijlage COT'!A:A,0)),0)</f>
        <v>0</v>
      </c>
      <c r="N1557" s="63">
        <f>_xlfn.IFNA(VLOOKUP(E1557,'Bijlage NBF'!B:P,15,FALSE),0)</f>
        <v>0</v>
      </c>
      <c r="O1557" s="63">
        <f>IF(E1557="ZMZ01",I1557/(INDEX('Meerzorg gunning'!C:C,MATCH('Betaald tarief 2024'!A1557,'Meerzorg gunning'!A:A,0))),MAX(J1557:N1557))</f>
        <v>0</v>
      </c>
      <c r="P1557" s="20" t="str">
        <f t="shared" si="74"/>
        <v/>
      </c>
      <c r="Q1557" s="63">
        <f t="shared" si="75"/>
        <v>0</v>
      </c>
    </row>
    <row r="1558" spans="9:17" x14ac:dyDescent="0.25">
      <c r="I1558" s="66" t="e">
        <f t="shared" si="73"/>
        <v>#DIV/0!</v>
      </c>
      <c r="J1558" s="63">
        <f>_xlfn.IFNA(VLOOKUP(E1558,'Bijlage ZZP'!B:M,12,FALSE),0)</f>
        <v>0</v>
      </c>
      <c r="K1558" s="63">
        <f>_xlfn.IFNA(VLOOKUP(E1558,'Bijlage VPT'!B:M,12,FALSE),0)</f>
        <v>0</v>
      </c>
      <c r="L1558" s="63">
        <f>_xlfn.IFNA(VLOOKUP(E1558,'Bijlage MPT'!B:N,13,FALSE),0)</f>
        <v>0</v>
      </c>
      <c r="M1558" s="63">
        <f>_xlfn.IFNA(INDEX('Bijlage COT'!C:C,MATCH('Betaald tarief 2024'!E1558,'Bijlage COT'!A:A,0)),0)</f>
        <v>0</v>
      </c>
      <c r="N1558" s="63">
        <f>_xlfn.IFNA(VLOOKUP(E1558,'Bijlage NBF'!B:P,15,FALSE),0)</f>
        <v>0</v>
      </c>
      <c r="O1558" s="63">
        <f>IF(E1558="ZMZ01",I1558/(INDEX('Meerzorg gunning'!C:C,MATCH('Betaald tarief 2024'!A1558,'Meerzorg gunning'!A:A,0))),MAX(J1558:N1558))</f>
        <v>0</v>
      </c>
      <c r="P1558" s="20" t="str">
        <f t="shared" si="74"/>
        <v/>
      </c>
      <c r="Q1558" s="63">
        <f t="shared" si="75"/>
        <v>0</v>
      </c>
    </row>
    <row r="1559" spans="9:17" x14ac:dyDescent="0.25">
      <c r="I1559" s="66" t="e">
        <f t="shared" si="73"/>
        <v>#DIV/0!</v>
      </c>
      <c r="J1559" s="63">
        <f>_xlfn.IFNA(VLOOKUP(E1559,'Bijlage ZZP'!B:M,12,FALSE),0)</f>
        <v>0</v>
      </c>
      <c r="K1559" s="63">
        <f>_xlfn.IFNA(VLOOKUP(E1559,'Bijlage VPT'!B:M,12,FALSE),0)</f>
        <v>0</v>
      </c>
      <c r="L1559" s="63">
        <f>_xlfn.IFNA(VLOOKUP(E1559,'Bijlage MPT'!B:N,13,FALSE),0)</f>
        <v>0</v>
      </c>
      <c r="M1559" s="63">
        <f>_xlfn.IFNA(INDEX('Bijlage COT'!C:C,MATCH('Betaald tarief 2024'!E1559,'Bijlage COT'!A:A,0)),0)</f>
        <v>0</v>
      </c>
      <c r="N1559" s="63">
        <f>_xlfn.IFNA(VLOOKUP(E1559,'Bijlage NBF'!B:P,15,FALSE),0)</f>
        <v>0</v>
      </c>
      <c r="O1559" s="63">
        <f>IF(E1559="ZMZ01",I1559/(INDEX('Meerzorg gunning'!C:C,MATCH('Betaald tarief 2024'!A1559,'Meerzorg gunning'!A:A,0))),MAX(J1559:N1559))</f>
        <v>0</v>
      </c>
      <c r="P1559" s="20" t="str">
        <f t="shared" si="74"/>
        <v/>
      </c>
      <c r="Q1559" s="63">
        <f t="shared" si="75"/>
        <v>0</v>
      </c>
    </row>
    <row r="1560" spans="9:17" x14ac:dyDescent="0.25">
      <c r="I1560" s="66" t="e">
        <f t="shared" si="73"/>
        <v>#DIV/0!</v>
      </c>
      <c r="J1560" s="63">
        <f>_xlfn.IFNA(VLOOKUP(E1560,'Bijlage ZZP'!B:M,12,FALSE),0)</f>
        <v>0</v>
      </c>
      <c r="K1560" s="63">
        <f>_xlfn.IFNA(VLOOKUP(E1560,'Bijlage VPT'!B:M,12,FALSE),0)</f>
        <v>0</v>
      </c>
      <c r="L1560" s="63">
        <f>_xlfn.IFNA(VLOOKUP(E1560,'Bijlage MPT'!B:N,13,FALSE),0)</f>
        <v>0</v>
      </c>
      <c r="M1560" s="63">
        <f>_xlfn.IFNA(INDEX('Bijlage COT'!C:C,MATCH('Betaald tarief 2024'!E1560,'Bijlage COT'!A:A,0)),0)</f>
        <v>0</v>
      </c>
      <c r="N1560" s="63">
        <f>_xlfn.IFNA(VLOOKUP(E1560,'Bijlage NBF'!B:P,15,FALSE),0)</f>
        <v>0</v>
      </c>
      <c r="O1560" s="63">
        <f>IF(E1560="ZMZ01",I1560/(INDEX('Meerzorg gunning'!C:C,MATCH('Betaald tarief 2024'!A1560,'Meerzorg gunning'!A:A,0))),MAX(J1560:N1560))</f>
        <v>0</v>
      </c>
      <c r="P1560" s="20" t="str">
        <f t="shared" si="74"/>
        <v/>
      </c>
      <c r="Q1560" s="63">
        <f t="shared" si="75"/>
        <v>0</v>
      </c>
    </row>
    <row r="1561" spans="9:17" x14ac:dyDescent="0.25">
      <c r="I1561" s="66" t="e">
        <f t="shared" si="73"/>
        <v>#DIV/0!</v>
      </c>
      <c r="J1561" s="63">
        <f>_xlfn.IFNA(VLOOKUP(E1561,'Bijlage ZZP'!B:M,12,FALSE),0)</f>
        <v>0</v>
      </c>
      <c r="K1561" s="63">
        <f>_xlfn.IFNA(VLOOKUP(E1561,'Bijlage VPT'!B:M,12,FALSE),0)</f>
        <v>0</v>
      </c>
      <c r="L1561" s="63">
        <f>_xlfn.IFNA(VLOOKUP(E1561,'Bijlage MPT'!B:N,13,FALSE),0)</f>
        <v>0</v>
      </c>
      <c r="M1561" s="63">
        <f>_xlfn.IFNA(INDEX('Bijlage COT'!C:C,MATCH('Betaald tarief 2024'!E1561,'Bijlage COT'!A:A,0)),0)</f>
        <v>0</v>
      </c>
      <c r="N1561" s="63">
        <f>_xlfn.IFNA(VLOOKUP(E1561,'Bijlage NBF'!B:P,15,FALSE),0)</f>
        <v>0</v>
      </c>
      <c r="O1561" s="63">
        <f>IF(E1561="ZMZ01",I1561/(INDEX('Meerzorg gunning'!C:C,MATCH('Betaald tarief 2024'!A1561,'Meerzorg gunning'!A:A,0))),MAX(J1561:N1561))</f>
        <v>0</v>
      </c>
      <c r="P1561" s="20" t="str">
        <f t="shared" si="74"/>
        <v/>
      </c>
      <c r="Q1561" s="63">
        <f t="shared" si="75"/>
        <v>0</v>
      </c>
    </row>
    <row r="1562" spans="9:17" x14ac:dyDescent="0.25">
      <c r="I1562" s="66" t="e">
        <f t="shared" si="73"/>
        <v>#DIV/0!</v>
      </c>
      <c r="J1562" s="63">
        <f>_xlfn.IFNA(VLOOKUP(E1562,'Bijlage ZZP'!B:M,12,FALSE),0)</f>
        <v>0</v>
      </c>
      <c r="K1562" s="63">
        <f>_xlfn.IFNA(VLOOKUP(E1562,'Bijlage VPT'!B:M,12,FALSE),0)</f>
        <v>0</v>
      </c>
      <c r="L1562" s="63">
        <f>_xlfn.IFNA(VLOOKUP(E1562,'Bijlage MPT'!B:N,13,FALSE),0)</f>
        <v>0</v>
      </c>
      <c r="M1562" s="63">
        <f>_xlfn.IFNA(INDEX('Bijlage COT'!C:C,MATCH('Betaald tarief 2024'!E1562,'Bijlage COT'!A:A,0)),0)</f>
        <v>0</v>
      </c>
      <c r="N1562" s="63">
        <f>_xlfn.IFNA(VLOOKUP(E1562,'Bijlage NBF'!B:P,15,FALSE),0)</f>
        <v>0</v>
      </c>
      <c r="O1562" s="63">
        <f>IF(E1562="ZMZ01",I1562/(INDEX('Meerzorg gunning'!C:C,MATCH('Betaald tarief 2024'!A1562,'Meerzorg gunning'!A:A,0))),MAX(J1562:N1562))</f>
        <v>0</v>
      </c>
      <c r="P1562" s="20" t="str">
        <f t="shared" si="74"/>
        <v/>
      </c>
      <c r="Q1562" s="63">
        <f t="shared" si="75"/>
        <v>0</v>
      </c>
    </row>
    <row r="1563" spans="9:17" x14ac:dyDescent="0.25">
      <c r="I1563" s="66" t="e">
        <f t="shared" si="73"/>
        <v>#DIV/0!</v>
      </c>
      <c r="J1563" s="63">
        <f>_xlfn.IFNA(VLOOKUP(E1563,'Bijlage ZZP'!B:M,12,FALSE),0)</f>
        <v>0</v>
      </c>
      <c r="K1563" s="63">
        <f>_xlfn.IFNA(VLOOKUP(E1563,'Bijlage VPT'!B:M,12,FALSE),0)</f>
        <v>0</v>
      </c>
      <c r="L1563" s="63">
        <f>_xlfn.IFNA(VLOOKUP(E1563,'Bijlage MPT'!B:N,13,FALSE),0)</f>
        <v>0</v>
      </c>
      <c r="M1563" s="63">
        <f>_xlfn.IFNA(INDEX('Bijlage COT'!C:C,MATCH('Betaald tarief 2024'!E1563,'Bijlage COT'!A:A,0)),0)</f>
        <v>0</v>
      </c>
      <c r="N1563" s="63">
        <f>_xlfn.IFNA(VLOOKUP(E1563,'Bijlage NBF'!B:P,15,FALSE),0)</f>
        <v>0</v>
      </c>
      <c r="O1563" s="63">
        <f>IF(E1563="ZMZ01",I1563/(INDEX('Meerzorg gunning'!C:C,MATCH('Betaald tarief 2024'!A1563,'Meerzorg gunning'!A:A,0))),MAX(J1563:N1563))</f>
        <v>0</v>
      </c>
      <c r="P1563" s="20" t="str">
        <f t="shared" si="74"/>
        <v/>
      </c>
      <c r="Q1563" s="63">
        <f t="shared" si="75"/>
        <v>0</v>
      </c>
    </row>
    <row r="1564" spans="9:17" x14ac:dyDescent="0.25">
      <c r="I1564" s="66" t="e">
        <f t="shared" si="73"/>
        <v>#DIV/0!</v>
      </c>
      <c r="J1564" s="63">
        <f>_xlfn.IFNA(VLOOKUP(E1564,'Bijlage ZZP'!B:M,12,FALSE),0)</f>
        <v>0</v>
      </c>
      <c r="K1564" s="63">
        <f>_xlfn.IFNA(VLOOKUP(E1564,'Bijlage VPT'!B:M,12,FALSE),0)</f>
        <v>0</v>
      </c>
      <c r="L1564" s="63">
        <f>_xlfn.IFNA(VLOOKUP(E1564,'Bijlage MPT'!B:N,13,FALSE),0)</f>
        <v>0</v>
      </c>
      <c r="M1564" s="63">
        <f>_xlfn.IFNA(INDEX('Bijlage COT'!C:C,MATCH('Betaald tarief 2024'!E1564,'Bijlage COT'!A:A,0)),0)</f>
        <v>0</v>
      </c>
      <c r="N1564" s="63">
        <f>_xlfn.IFNA(VLOOKUP(E1564,'Bijlage NBF'!B:P,15,FALSE),0)</f>
        <v>0</v>
      </c>
      <c r="O1564" s="63">
        <f>IF(E1564="ZMZ01",I1564/(INDEX('Meerzorg gunning'!C:C,MATCH('Betaald tarief 2024'!A1564,'Meerzorg gunning'!A:A,0))),MAX(J1564:N1564))</f>
        <v>0</v>
      </c>
      <c r="P1564" s="20" t="str">
        <f t="shared" si="74"/>
        <v/>
      </c>
      <c r="Q1564" s="63">
        <f t="shared" si="75"/>
        <v>0</v>
      </c>
    </row>
    <row r="1565" spans="9:17" x14ac:dyDescent="0.25">
      <c r="I1565" s="66" t="e">
        <f t="shared" si="73"/>
        <v>#DIV/0!</v>
      </c>
      <c r="J1565" s="63">
        <f>_xlfn.IFNA(VLOOKUP(E1565,'Bijlage ZZP'!B:M,12,FALSE),0)</f>
        <v>0</v>
      </c>
      <c r="K1565" s="63">
        <f>_xlfn.IFNA(VLOOKUP(E1565,'Bijlage VPT'!B:M,12,FALSE),0)</f>
        <v>0</v>
      </c>
      <c r="L1565" s="63">
        <f>_xlfn.IFNA(VLOOKUP(E1565,'Bijlage MPT'!B:N,13,FALSE),0)</f>
        <v>0</v>
      </c>
      <c r="M1565" s="63">
        <f>_xlfn.IFNA(INDEX('Bijlage COT'!C:C,MATCH('Betaald tarief 2024'!E1565,'Bijlage COT'!A:A,0)),0)</f>
        <v>0</v>
      </c>
      <c r="N1565" s="63">
        <f>_xlfn.IFNA(VLOOKUP(E1565,'Bijlage NBF'!B:P,15,FALSE),0)</f>
        <v>0</v>
      </c>
      <c r="O1565" s="63">
        <f>IF(E1565="ZMZ01",I1565/(INDEX('Meerzorg gunning'!C:C,MATCH('Betaald tarief 2024'!A1565,'Meerzorg gunning'!A:A,0))),MAX(J1565:N1565))</f>
        <v>0</v>
      </c>
      <c r="P1565" s="20" t="str">
        <f t="shared" si="74"/>
        <v/>
      </c>
      <c r="Q1565" s="63">
        <f t="shared" si="75"/>
        <v>0</v>
      </c>
    </row>
    <row r="1566" spans="9:17" x14ac:dyDescent="0.25">
      <c r="I1566" s="66" t="e">
        <f t="shared" si="73"/>
        <v>#DIV/0!</v>
      </c>
      <c r="J1566" s="63">
        <f>_xlfn.IFNA(VLOOKUP(E1566,'Bijlage ZZP'!B:M,12,FALSE),0)</f>
        <v>0</v>
      </c>
      <c r="K1566" s="63">
        <f>_xlfn.IFNA(VLOOKUP(E1566,'Bijlage VPT'!B:M,12,FALSE),0)</f>
        <v>0</v>
      </c>
      <c r="L1566" s="63">
        <f>_xlfn.IFNA(VLOOKUP(E1566,'Bijlage MPT'!B:N,13,FALSE),0)</f>
        <v>0</v>
      </c>
      <c r="M1566" s="63">
        <f>_xlfn.IFNA(INDEX('Bijlage COT'!C:C,MATCH('Betaald tarief 2024'!E1566,'Bijlage COT'!A:A,0)),0)</f>
        <v>0</v>
      </c>
      <c r="N1566" s="63">
        <f>_xlfn.IFNA(VLOOKUP(E1566,'Bijlage NBF'!B:P,15,FALSE),0)</f>
        <v>0</v>
      </c>
      <c r="O1566" s="63">
        <f>IF(E1566="ZMZ01",I1566/(INDEX('Meerzorg gunning'!C:C,MATCH('Betaald tarief 2024'!A1566,'Meerzorg gunning'!A:A,0))),MAX(J1566:N1566))</f>
        <v>0</v>
      </c>
      <c r="P1566" s="20" t="str">
        <f t="shared" si="74"/>
        <v/>
      </c>
      <c r="Q1566" s="63">
        <f t="shared" si="75"/>
        <v>0</v>
      </c>
    </row>
    <row r="1567" spans="9:17" x14ac:dyDescent="0.25">
      <c r="I1567" s="66" t="e">
        <f t="shared" si="73"/>
        <v>#DIV/0!</v>
      </c>
      <c r="J1567" s="63">
        <f>_xlfn.IFNA(VLOOKUP(E1567,'Bijlage ZZP'!B:M,12,FALSE),0)</f>
        <v>0</v>
      </c>
      <c r="K1567" s="63">
        <f>_xlfn.IFNA(VLOOKUP(E1567,'Bijlage VPT'!B:M,12,FALSE),0)</f>
        <v>0</v>
      </c>
      <c r="L1567" s="63">
        <f>_xlfn.IFNA(VLOOKUP(E1567,'Bijlage MPT'!B:N,13,FALSE),0)</f>
        <v>0</v>
      </c>
      <c r="M1567" s="63">
        <f>_xlfn.IFNA(INDEX('Bijlage COT'!C:C,MATCH('Betaald tarief 2024'!E1567,'Bijlage COT'!A:A,0)),0)</f>
        <v>0</v>
      </c>
      <c r="N1567" s="63">
        <f>_xlfn.IFNA(VLOOKUP(E1567,'Bijlage NBF'!B:P,15,FALSE),0)</f>
        <v>0</v>
      </c>
      <c r="O1567" s="63">
        <f>IF(E1567="ZMZ01",I1567/(INDEX('Meerzorg gunning'!C:C,MATCH('Betaald tarief 2024'!A1567,'Meerzorg gunning'!A:A,0))),MAX(J1567:N1567))</f>
        <v>0</v>
      </c>
      <c r="P1567" s="20" t="str">
        <f t="shared" si="74"/>
        <v/>
      </c>
      <c r="Q1567" s="63">
        <f t="shared" si="75"/>
        <v>0</v>
      </c>
    </row>
    <row r="1568" spans="9:17" x14ac:dyDescent="0.25">
      <c r="I1568" s="66" t="e">
        <f t="shared" si="73"/>
        <v>#DIV/0!</v>
      </c>
      <c r="J1568" s="63">
        <f>_xlfn.IFNA(VLOOKUP(E1568,'Bijlage ZZP'!B:M,12,FALSE),0)</f>
        <v>0</v>
      </c>
      <c r="K1568" s="63">
        <f>_xlfn.IFNA(VLOOKUP(E1568,'Bijlage VPT'!B:M,12,FALSE),0)</f>
        <v>0</v>
      </c>
      <c r="L1568" s="63">
        <f>_xlfn.IFNA(VLOOKUP(E1568,'Bijlage MPT'!B:N,13,FALSE),0)</f>
        <v>0</v>
      </c>
      <c r="M1568" s="63">
        <f>_xlfn.IFNA(INDEX('Bijlage COT'!C:C,MATCH('Betaald tarief 2024'!E1568,'Bijlage COT'!A:A,0)),0)</f>
        <v>0</v>
      </c>
      <c r="N1568" s="63">
        <f>_xlfn.IFNA(VLOOKUP(E1568,'Bijlage NBF'!B:P,15,FALSE),0)</f>
        <v>0</v>
      </c>
      <c r="O1568" s="63">
        <f>IF(E1568="ZMZ01",I1568/(INDEX('Meerzorg gunning'!C:C,MATCH('Betaald tarief 2024'!A1568,'Meerzorg gunning'!A:A,0))),MAX(J1568:N1568))</f>
        <v>0</v>
      </c>
      <c r="P1568" s="20" t="str">
        <f t="shared" si="74"/>
        <v/>
      </c>
      <c r="Q1568" s="63">
        <f t="shared" si="75"/>
        <v>0</v>
      </c>
    </row>
    <row r="1569" spans="9:17" x14ac:dyDescent="0.25">
      <c r="I1569" s="66" t="e">
        <f t="shared" si="73"/>
        <v>#DIV/0!</v>
      </c>
      <c r="J1569" s="63">
        <f>_xlfn.IFNA(VLOOKUP(E1569,'Bijlage ZZP'!B:M,12,FALSE),0)</f>
        <v>0</v>
      </c>
      <c r="K1569" s="63">
        <f>_xlfn.IFNA(VLOOKUP(E1569,'Bijlage VPT'!B:M,12,FALSE),0)</f>
        <v>0</v>
      </c>
      <c r="L1569" s="63">
        <f>_xlfn.IFNA(VLOOKUP(E1569,'Bijlage MPT'!B:N,13,FALSE),0)</f>
        <v>0</v>
      </c>
      <c r="M1569" s="63">
        <f>_xlfn.IFNA(INDEX('Bijlage COT'!C:C,MATCH('Betaald tarief 2024'!E1569,'Bijlage COT'!A:A,0)),0)</f>
        <v>0</v>
      </c>
      <c r="N1569" s="63">
        <f>_xlfn.IFNA(VLOOKUP(E1569,'Bijlage NBF'!B:P,15,FALSE),0)</f>
        <v>0</v>
      </c>
      <c r="O1569" s="63">
        <f>IF(E1569="ZMZ01",I1569/(INDEX('Meerzorg gunning'!C:C,MATCH('Betaald tarief 2024'!A1569,'Meerzorg gunning'!A:A,0))),MAX(J1569:N1569))</f>
        <v>0</v>
      </c>
      <c r="P1569" s="20" t="str">
        <f t="shared" si="74"/>
        <v/>
      </c>
      <c r="Q1569" s="63">
        <f t="shared" si="75"/>
        <v>0</v>
      </c>
    </row>
    <row r="1570" spans="9:17" x14ac:dyDescent="0.25">
      <c r="I1570" s="66" t="e">
        <f t="shared" si="73"/>
        <v>#DIV/0!</v>
      </c>
      <c r="J1570" s="63">
        <f>_xlfn.IFNA(VLOOKUP(E1570,'Bijlage ZZP'!B:M,12,FALSE),0)</f>
        <v>0</v>
      </c>
      <c r="K1570" s="63">
        <f>_xlfn.IFNA(VLOOKUP(E1570,'Bijlage VPT'!B:M,12,FALSE),0)</f>
        <v>0</v>
      </c>
      <c r="L1570" s="63">
        <f>_xlfn.IFNA(VLOOKUP(E1570,'Bijlage MPT'!B:N,13,FALSE),0)</f>
        <v>0</v>
      </c>
      <c r="M1570" s="63">
        <f>_xlfn.IFNA(INDEX('Bijlage COT'!C:C,MATCH('Betaald tarief 2024'!E1570,'Bijlage COT'!A:A,0)),0)</f>
        <v>0</v>
      </c>
      <c r="N1570" s="63">
        <f>_xlfn.IFNA(VLOOKUP(E1570,'Bijlage NBF'!B:P,15,FALSE),0)</f>
        <v>0</v>
      </c>
      <c r="O1570" s="63">
        <f>IF(E1570="ZMZ01",I1570/(INDEX('Meerzorg gunning'!C:C,MATCH('Betaald tarief 2024'!A1570,'Meerzorg gunning'!A:A,0))),MAX(J1570:N1570))</f>
        <v>0</v>
      </c>
      <c r="P1570" s="20" t="str">
        <f t="shared" si="74"/>
        <v/>
      </c>
      <c r="Q1570" s="63">
        <f t="shared" si="75"/>
        <v>0</v>
      </c>
    </row>
    <row r="1571" spans="9:17" x14ac:dyDescent="0.25">
      <c r="I1571" s="66" t="e">
        <f t="shared" si="73"/>
        <v>#DIV/0!</v>
      </c>
      <c r="J1571" s="63">
        <f>_xlfn.IFNA(VLOOKUP(E1571,'Bijlage ZZP'!B:M,12,FALSE),0)</f>
        <v>0</v>
      </c>
      <c r="K1571" s="63">
        <f>_xlfn.IFNA(VLOOKUP(E1571,'Bijlage VPT'!B:M,12,FALSE),0)</f>
        <v>0</v>
      </c>
      <c r="L1571" s="63">
        <f>_xlfn.IFNA(VLOOKUP(E1571,'Bijlage MPT'!B:N,13,FALSE),0)</f>
        <v>0</v>
      </c>
      <c r="M1571" s="63">
        <f>_xlfn.IFNA(INDEX('Bijlage COT'!C:C,MATCH('Betaald tarief 2024'!E1571,'Bijlage COT'!A:A,0)),0)</f>
        <v>0</v>
      </c>
      <c r="N1571" s="63">
        <f>_xlfn.IFNA(VLOOKUP(E1571,'Bijlage NBF'!B:P,15,FALSE),0)</f>
        <v>0</v>
      </c>
      <c r="O1571" s="63">
        <f>IF(E1571="ZMZ01",I1571/(INDEX('Meerzorg gunning'!C:C,MATCH('Betaald tarief 2024'!A1571,'Meerzorg gunning'!A:A,0))),MAX(J1571:N1571))</f>
        <v>0</v>
      </c>
      <c r="P1571" s="20" t="str">
        <f t="shared" si="74"/>
        <v/>
      </c>
      <c r="Q1571" s="63">
        <f t="shared" si="75"/>
        <v>0</v>
      </c>
    </row>
    <row r="1572" spans="9:17" x14ac:dyDescent="0.25">
      <c r="I1572" s="66" t="e">
        <f t="shared" si="73"/>
        <v>#DIV/0!</v>
      </c>
      <c r="J1572" s="63">
        <f>_xlfn.IFNA(VLOOKUP(E1572,'Bijlage ZZP'!B:M,12,FALSE),0)</f>
        <v>0</v>
      </c>
      <c r="K1572" s="63">
        <f>_xlfn.IFNA(VLOOKUP(E1572,'Bijlage VPT'!B:M,12,FALSE),0)</f>
        <v>0</v>
      </c>
      <c r="L1572" s="63">
        <f>_xlfn.IFNA(VLOOKUP(E1572,'Bijlage MPT'!B:N,13,FALSE),0)</f>
        <v>0</v>
      </c>
      <c r="M1572" s="63">
        <f>_xlfn.IFNA(INDEX('Bijlage COT'!C:C,MATCH('Betaald tarief 2024'!E1572,'Bijlage COT'!A:A,0)),0)</f>
        <v>0</v>
      </c>
      <c r="N1572" s="63">
        <f>_xlfn.IFNA(VLOOKUP(E1572,'Bijlage NBF'!B:P,15,FALSE),0)</f>
        <v>0</v>
      </c>
      <c r="O1572" s="63">
        <f>IF(E1572="ZMZ01",I1572/(INDEX('Meerzorg gunning'!C:C,MATCH('Betaald tarief 2024'!A1572,'Meerzorg gunning'!A:A,0))),MAX(J1572:N1572))</f>
        <v>0</v>
      </c>
      <c r="P1572" s="20" t="str">
        <f t="shared" si="74"/>
        <v/>
      </c>
      <c r="Q1572" s="63">
        <f t="shared" si="75"/>
        <v>0</v>
      </c>
    </row>
    <row r="1573" spans="9:17" x14ac:dyDescent="0.25">
      <c r="I1573" s="66" t="e">
        <f t="shared" si="73"/>
        <v>#DIV/0!</v>
      </c>
      <c r="J1573" s="63">
        <f>_xlfn.IFNA(VLOOKUP(E1573,'Bijlage ZZP'!B:M,12,FALSE),0)</f>
        <v>0</v>
      </c>
      <c r="K1573" s="63">
        <f>_xlfn.IFNA(VLOOKUP(E1573,'Bijlage VPT'!B:M,12,FALSE),0)</f>
        <v>0</v>
      </c>
      <c r="L1573" s="63">
        <f>_xlfn.IFNA(VLOOKUP(E1573,'Bijlage MPT'!B:N,13,FALSE),0)</f>
        <v>0</v>
      </c>
      <c r="M1573" s="63">
        <f>_xlfn.IFNA(INDEX('Bijlage COT'!C:C,MATCH('Betaald tarief 2024'!E1573,'Bijlage COT'!A:A,0)),0)</f>
        <v>0</v>
      </c>
      <c r="N1573" s="63">
        <f>_xlfn.IFNA(VLOOKUP(E1573,'Bijlage NBF'!B:P,15,FALSE),0)</f>
        <v>0</v>
      </c>
      <c r="O1573" s="63">
        <f>IF(E1573="ZMZ01",I1573/(INDEX('Meerzorg gunning'!C:C,MATCH('Betaald tarief 2024'!A1573,'Meerzorg gunning'!A:A,0))),MAX(J1573:N1573))</f>
        <v>0</v>
      </c>
      <c r="P1573" s="20" t="str">
        <f t="shared" si="74"/>
        <v/>
      </c>
      <c r="Q1573" s="63">
        <f t="shared" si="75"/>
        <v>0</v>
      </c>
    </row>
    <row r="1574" spans="9:17" x14ac:dyDescent="0.25">
      <c r="I1574" s="66" t="e">
        <f t="shared" si="73"/>
        <v>#DIV/0!</v>
      </c>
      <c r="J1574" s="63">
        <f>_xlfn.IFNA(VLOOKUP(E1574,'Bijlage ZZP'!B:M,12,FALSE),0)</f>
        <v>0</v>
      </c>
      <c r="K1574" s="63">
        <f>_xlfn.IFNA(VLOOKUP(E1574,'Bijlage VPT'!B:M,12,FALSE),0)</f>
        <v>0</v>
      </c>
      <c r="L1574" s="63">
        <f>_xlfn.IFNA(VLOOKUP(E1574,'Bijlage MPT'!B:N,13,FALSE),0)</f>
        <v>0</v>
      </c>
      <c r="M1574" s="63">
        <f>_xlfn.IFNA(INDEX('Bijlage COT'!C:C,MATCH('Betaald tarief 2024'!E1574,'Bijlage COT'!A:A,0)),0)</f>
        <v>0</v>
      </c>
      <c r="N1574" s="63">
        <f>_xlfn.IFNA(VLOOKUP(E1574,'Bijlage NBF'!B:P,15,FALSE),0)</f>
        <v>0</v>
      </c>
      <c r="O1574" s="63">
        <f>IF(E1574="ZMZ01",I1574/(INDEX('Meerzorg gunning'!C:C,MATCH('Betaald tarief 2024'!A1574,'Meerzorg gunning'!A:A,0))),MAX(J1574:N1574))</f>
        <v>0</v>
      </c>
      <c r="P1574" s="20" t="str">
        <f t="shared" si="74"/>
        <v/>
      </c>
      <c r="Q1574" s="63">
        <f t="shared" si="75"/>
        <v>0</v>
      </c>
    </row>
    <row r="1575" spans="9:17" x14ac:dyDescent="0.25">
      <c r="I1575" s="66" t="e">
        <f t="shared" si="73"/>
        <v>#DIV/0!</v>
      </c>
      <c r="J1575" s="63">
        <f>_xlfn.IFNA(VLOOKUP(E1575,'Bijlage ZZP'!B:M,12,FALSE),0)</f>
        <v>0</v>
      </c>
      <c r="K1575" s="63">
        <f>_xlfn.IFNA(VLOOKUP(E1575,'Bijlage VPT'!B:M,12,FALSE),0)</f>
        <v>0</v>
      </c>
      <c r="L1575" s="63">
        <f>_xlfn.IFNA(VLOOKUP(E1575,'Bijlage MPT'!B:N,13,FALSE),0)</f>
        <v>0</v>
      </c>
      <c r="M1575" s="63">
        <f>_xlfn.IFNA(INDEX('Bijlage COT'!C:C,MATCH('Betaald tarief 2024'!E1575,'Bijlage COT'!A:A,0)),0)</f>
        <v>0</v>
      </c>
      <c r="N1575" s="63">
        <f>_xlfn.IFNA(VLOOKUP(E1575,'Bijlage NBF'!B:P,15,FALSE),0)</f>
        <v>0</v>
      </c>
      <c r="O1575" s="63">
        <f>IF(E1575="ZMZ01",I1575/(INDEX('Meerzorg gunning'!C:C,MATCH('Betaald tarief 2024'!A1575,'Meerzorg gunning'!A:A,0))),MAX(J1575:N1575))</f>
        <v>0</v>
      </c>
      <c r="P1575" s="20" t="str">
        <f t="shared" si="74"/>
        <v/>
      </c>
      <c r="Q1575" s="63">
        <f t="shared" si="75"/>
        <v>0</v>
      </c>
    </row>
    <row r="1576" spans="9:17" x14ac:dyDescent="0.25">
      <c r="I1576" s="66" t="e">
        <f t="shared" si="73"/>
        <v>#DIV/0!</v>
      </c>
      <c r="J1576" s="63">
        <f>_xlfn.IFNA(VLOOKUP(E1576,'Bijlage ZZP'!B:M,12,FALSE),0)</f>
        <v>0</v>
      </c>
      <c r="K1576" s="63">
        <f>_xlfn.IFNA(VLOOKUP(E1576,'Bijlage VPT'!B:M,12,FALSE),0)</f>
        <v>0</v>
      </c>
      <c r="L1576" s="63">
        <f>_xlfn.IFNA(VLOOKUP(E1576,'Bijlage MPT'!B:N,13,FALSE),0)</f>
        <v>0</v>
      </c>
      <c r="M1576" s="63">
        <f>_xlfn.IFNA(INDEX('Bijlage COT'!C:C,MATCH('Betaald tarief 2024'!E1576,'Bijlage COT'!A:A,0)),0)</f>
        <v>0</v>
      </c>
      <c r="N1576" s="63">
        <f>_xlfn.IFNA(VLOOKUP(E1576,'Bijlage NBF'!B:P,15,FALSE),0)</f>
        <v>0</v>
      </c>
      <c r="O1576" s="63">
        <f>IF(E1576="ZMZ01",I1576/(INDEX('Meerzorg gunning'!C:C,MATCH('Betaald tarief 2024'!A1576,'Meerzorg gunning'!A:A,0))),MAX(J1576:N1576))</f>
        <v>0</v>
      </c>
      <c r="P1576" s="20" t="str">
        <f t="shared" si="74"/>
        <v/>
      </c>
      <c r="Q1576" s="63">
        <f t="shared" si="75"/>
        <v>0</v>
      </c>
    </row>
    <row r="1577" spans="9:17" x14ac:dyDescent="0.25">
      <c r="I1577" s="66" t="e">
        <f t="shared" si="73"/>
        <v>#DIV/0!</v>
      </c>
      <c r="J1577" s="63">
        <f>_xlfn.IFNA(VLOOKUP(E1577,'Bijlage ZZP'!B:M,12,FALSE),0)</f>
        <v>0</v>
      </c>
      <c r="K1577" s="63">
        <f>_xlfn.IFNA(VLOOKUP(E1577,'Bijlage VPT'!B:M,12,FALSE),0)</f>
        <v>0</v>
      </c>
      <c r="L1577" s="63">
        <f>_xlfn.IFNA(VLOOKUP(E1577,'Bijlage MPT'!B:N,13,FALSE),0)</f>
        <v>0</v>
      </c>
      <c r="M1577" s="63">
        <f>_xlfn.IFNA(INDEX('Bijlage COT'!C:C,MATCH('Betaald tarief 2024'!E1577,'Bijlage COT'!A:A,0)),0)</f>
        <v>0</v>
      </c>
      <c r="N1577" s="63">
        <f>_xlfn.IFNA(VLOOKUP(E1577,'Bijlage NBF'!B:P,15,FALSE),0)</f>
        <v>0</v>
      </c>
      <c r="O1577" s="63">
        <f>IF(E1577="ZMZ01",I1577/(INDEX('Meerzorg gunning'!C:C,MATCH('Betaald tarief 2024'!A1577,'Meerzorg gunning'!A:A,0))),MAX(J1577:N1577))</f>
        <v>0</v>
      </c>
      <c r="P1577" s="20" t="str">
        <f t="shared" si="74"/>
        <v/>
      </c>
      <c r="Q1577" s="63">
        <f t="shared" si="75"/>
        <v>0</v>
      </c>
    </row>
    <row r="1578" spans="9:17" x14ac:dyDescent="0.25">
      <c r="I1578" s="66" t="e">
        <f t="shared" si="73"/>
        <v>#DIV/0!</v>
      </c>
      <c r="J1578" s="63">
        <f>_xlfn.IFNA(VLOOKUP(E1578,'Bijlage ZZP'!B:M,12,FALSE),0)</f>
        <v>0</v>
      </c>
      <c r="K1578" s="63">
        <f>_xlfn.IFNA(VLOOKUP(E1578,'Bijlage VPT'!B:M,12,FALSE),0)</f>
        <v>0</v>
      </c>
      <c r="L1578" s="63">
        <f>_xlfn.IFNA(VLOOKUP(E1578,'Bijlage MPT'!B:N,13,FALSE),0)</f>
        <v>0</v>
      </c>
      <c r="M1578" s="63">
        <f>_xlfn.IFNA(INDEX('Bijlage COT'!C:C,MATCH('Betaald tarief 2024'!E1578,'Bijlage COT'!A:A,0)),0)</f>
        <v>0</v>
      </c>
      <c r="N1578" s="63">
        <f>_xlfn.IFNA(VLOOKUP(E1578,'Bijlage NBF'!B:P,15,FALSE),0)</f>
        <v>0</v>
      </c>
      <c r="O1578" s="63">
        <f>IF(E1578="ZMZ01",I1578/(INDEX('Meerzorg gunning'!C:C,MATCH('Betaald tarief 2024'!A1578,'Meerzorg gunning'!A:A,0))),MAX(J1578:N1578))</f>
        <v>0</v>
      </c>
      <c r="P1578" s="20" t="str">
        <f t="shared" si="74"/>
        <v/>
      </c>
      <c r="Q1578" s="63">
        <f t="shared" si="75"/>
        <v>0</v>
      </c>
    </row>
    <row r="1579" spans="9:17" x14ac:dyDescent="0.25">
      <c r="I1579" s="66" t="e">
        <f t="shared" si="73"/>
        <v>#DIV/0!</v>
      </c>
      <c r="J1579" s="63">
        <f>_xlfn.IFNA(VLOOKUP(E1579,'Bijlage ZZP'!B:M,12,FALSE),0)</f>
        <v>0</v>
      </c>
      <c r="K1579" s="63">
        <f>_xlfn.IFNA(VLOOKUP(E1579,'Bijlage VPT'!B:M,12,FALSE),0)</f>
        <v>0</v>
      </c>
      <c r="L1579" s="63">
        <f>_xlfn.IFNA(VLOOKUP(E1579,'Bijlage MPT'!B:N,13,FALSE),0)</f>
        <v>0</v>
      </c>
      <c r="M1579" s="63">
        <f>_xlfn.IFNA(INDEX('Bijlage COT'!C:C,MATCH('Betaald tarief 2024'!E1579,'Bijlage COT'!A:A,0)),0)</f>
        <v>0</v>
      </c>
      <c r="N1579" s="63">
        <f>_xlfn.IFNA(VLOOKUP(E1579,'Bijlage NBF'!B:P,15,FALSE),0)</f>
        <v>0</v>
      </c>
      <c r="O1579" s="63">
        <f>IF(E1579="ZMZ01",I1579/(INDEX('Meerzorg gunning'!C:C,MATCH('Betaald tarief 2024'!A1579,'Meerzorg gunning'!A:A,0))),MAX(J1579:N1579))</f>
        <v>0</v>
      </c>
      <c r="P1579" s="20" t="str">
        <f t="shared" si="74"/>
        <v/>
      </c>
      <c r="Q1579" s="63">
        <f t="shared" si="75"/>
        <v>0</v>
      </c>
    </row>
    <row r="1580" spans="9:17" x14ac:dyDescent="0.25">
      <c r="I1580" s="66" t="e">
        <f t="shared" si="73"/>
        <v>#DIV/0!</v>
      </c>
      <c r="J1580" s="63">
        <f>_xlfn.IFNA(VLOOKUP(E1580,'Bijlage ZZP'!B:M,12,FALSE),0)</f>
        <v>0</v>
      </c>
      <c r="K1580" s="63">
        <f>_xlfn.IFNA(VLOOKUP(E1580,'Bijlage VPT'!B:M,12,FALSE),0)</f>
        <v>0</v>
      </c>
      <c r="L1580" s="63">
        <f>_xlfn.IFNA(VLOOKUP(E1580,'Bijlage MPT'!B:N,13,FALSE),0)</f>
        <v>0</v>
      </c>
      <c r="M1580" s="63">
        <f>_xlfn.IFNA(INDEX('Bijlage COT'!C:C,MATCH('Betaald tarief 2024'!E1580,'Bijlage COT'!A:A,0)),0)</f>
        <v>0</v>
      </c>
      <c r="N1580" s="63">
        <f>_xlfn.IFNA(VLOOKUP(E1580,'Bijlage NBF'!B:P,15,FALSE),0)</f>
        <v>0</v>
      </c>
      <c r="O1580" s="63">
        <f>IF(E1580="ZMZ01",I1580/(INDEX('Meerzorg gunning'!C:C,MATCH('Betaald tarief 2024'!A1580,'Meerzorg gunning'!A:A,0))),MAX(J1580:N1580))</f>
        <v>0</v>
      </c>
      <c r="P1580" s="20" t="str">
        <f t="shared" si="74"/>
        <v/>
      </c>
      <c r="Q1580" s="63">
        <f t="shared" si="75"/>
        <v>0</v>
      </c>
    </row>
    <row r="1581" spans="9:17" x14ac:dyDescent="0.25">
      <c r="I1581" s="66" t="e">
        <f t="shared" si="73"/>
        <v>#DIV/0!</v>
      </c>
      <c r="J1581" s="63">
        <f>_xlfn.IFNA(VLOOKUP(E1581,'Bijlage ZZP'!B:M,12,FALSE),0)</f>
        <v>0</v>
      </c>
      <c r="K1581" s="63">
        <f>_xlfn.IFNA(VLOOKUP(E1581,'Bijlage VPT'!B:M,12,FALSE),0)</f>
        <v>0</v>
      </c>
      <c r="L1581" s="63">
        <f>_xlfn.IFNA(VLOOKUP(E1581,'Bijlage MPT'!B:N,13,FALSE),0)</f>
        <v>0</v>
      </c>
      <c r="M1581" s="63">
        <f>_xlfn.IFNA(INDEX('Bijlage COT'!C:C,MATCH('Betaald tarief 2024'!E1581,'Bijlage COT'!A:A,0)),0)</f>
        <v>0</v>
      </c>
      <c r="N1581" s="63">
        <f>_xlfn.IFNA(VLOOKUP(E1581,'Bijlage NBF'!B:P,15,FALSE),0)</f>
        <v>0</v>
      </c>
      <c r="O1581" s="63">
        <f>IF(E1581="ZMZ01",I1581/(INDEX('Meerzorg gunning'!C:C,MATCH('Betaald tarief 2024'!A1581,'Meerzorg gunning'!A:A,0))),MAX(J1581:N1581))</f>
        <v>0</v>
      </c>
      <c r="P1581" s="20" t="str">
        <f t="shared" si="74"/>
        <v/>
      </c>
      <c r="Q1581" s="63">
        <f t="shared" si="75"/>
        <v>0</v>
      </c>
    </row>
    <row r="1582" spans="9:17" x14ac:dyDescent="0.25">
      <c r="I1582" s="66" t="e">
        <f t="shared" si="73"/>
        <v>#DIV/0!</v>
      </c>
      <c r="J1582" s="63">
        <f>_xlfn.IFNA(VLOOKUP(E1582,'Bijlage ZZP'!B:M,12,FALSE),0)</f>
        <v>0</v>
      </c>
      <c r="K1582" s="63">
        <f>_xlfn.IFNA(VLOOKUP(E1582,'Bijlage VPT'!B:M,12,FALSE),0)</f>
        <v>0</v>
      </c>
      <c r="L1582" s="63">
        <f>_xlfn.IFNA(VLOOKUP(E1582,'Bijlage MPT'!B:N,13,FALSE),0)</f>
        <v>0</v>
      </c>
      <c r="M1582" s="63">
        <f>_xlfn.IFNA(INDEX('Bijlage COT'!C:C,MATCH('Betaald tarief 2024'!E1582,'Bijlage COT'!A:A,0)),0)</f>
        <v>0</v>
      </c>
      <c r="N1582" s="63">
        <f>_xlfn.IFNA(VLOOKUP(E1582,'Bijlage NBF'!B:P,15,FALSE),0)</f>
        <v>0</v>
      </c>
      <c r="O1582" s="63">
        <f>IF(E1582="ZMZ01",I1582/(INDEX('Meerzorg gunning'!C:C,MATCH('Betaald tarief 2024'!A1582,'Meerzorg gunning'!A:A,0))),MAX(J1582:N1582))</f>
        <v>0</v>
      </c>
      <c r="P1582" s="20" t="str">
        <f t="shared" si="74"/>
        <v/>
      </c>
      <c r="Q1582" s="63">
        <f t="shared" si="75"/>
        <v>0</v>
      </c>
    </row>
    <row r="1583" spans="9:17" x14ac:dyDescent="0.25">
      <c r="I1583" s="66" t="e">
        <f t="shared" si="73"/>
        <v>#DIV/0!</v>
      </c>
      <c r="J1583" s="63">
        <f>_xlfn.IFNA(VLOOKUP(E1583,'Bijlage ZZP'!B:M,12,FALSE),0)</f>
        <v>0</v>
      </c>
      <c r="K1583" s="63">
        <f>_xlfn.IFNA(VLOOKUP(E1583,'Bijlage VPT'!B:M,12,FALSE),0)</f>
        <v>0</v>
      </c>
      <c r="L1583" s="63">
        <f>_xlfn.IFNA(VLOOKUP(E1583,'Bijlage MPT'!B:N,13,FALSE),0)</f>
        <v>0</v>
      </c>
      <c r="M1583" s="63">
        <f>_xlfn.IFNA(INDEX('Bijlage COT'!C:C,MATCH('Betaald tarief 2024'!E1583,'Bijlage COT'!A:A,0)),0)</f>
        <v>0</v>
      </c>
      <c r="N1583" s="63">
        <f>_xlfn.IFNA(VLOOKUP(E1583,'Bijlage NBF'!B:P,15,FALSE),0)</f>
        <v>0</v>
      </c>
      <c r="O1583" s="63">
        <f>IF(E1583="ZMZ01",I1583/(INDEX('Meerzorg gunning'!C:C,MATCH('Betaald tarief 2024'!A1583,'Meerzorg gunning'!A:A,0))),MAX(J1583:N1583))</f>
        <v>0</v>
      </c>
      <c r="P1583" s="20" t="str">
        <f t="shared" si="74"/>
        <v/>
      </c>
      <c r="Q1583" s="63">
        <f t="shared" si="75"/>
        <v>0</v>
      </c>
    </row>
    <row r="1584" spans="9:17" x14ac:dyDescent="0.25">
      <c r="I1584" s="66" t="e">
        <f t="shared" si="73"/>
        <v>#DIV/0!</v>
      </c>
      <c r="J1584" s="63">
        <f>_xlfn.IFNA(VLOOKUP(E1584,'Bijlage ZZP'!B:M,12,FALSE),0)</f>
        <v>0</v>
      </c>
      <c r="K1584" s="63">
        <f>_xlfn.IFNA(VLOOKUP(E1584,'Bijlage VPT'!B:M,12,FALSE),0)</f>
        <v>0</v>
      </c>
      <c r="L1584" s="63">
        <f>_xlfn.IFNA(VLOOKUP(E1584,'Bijlage MPT'!B:N,13,FALSE),0)</f>
        <v>0</v>
      </c>
      <c r="M1584" s="63">
        <f>_xlfn.IFNA(INDEX('Bijlage COT'!C:C,MATCH('Betaald tarief 2024'!E1584,'Bijlage COT'!A:A,0)),0)</f>
        <v>0</v>
      </c>
      <c r="N1584" s="63">
        <f>_xlfn.IFNA(VLOOKUP(E1584,'Bijlage NBF'!B:P,15,FALSE),0)</f>
        <v>0</v>
      </c>
      <c r="O1584" s="63">
        <f>IF(E1584="ZMZ01",I1584/(INDEX('Meerzorg gunning'!C:C,MATCH('Betaald tarief 2024'!A1584,'Meerzorg gunning'!A:A,0))),MAX(J1584:N1584))</f>
        <v>0</v>
      </c>
      <c r="P1584" s="20" t="str">
        <f t="shared" si="74"/>
        <v/>
      </c>
      <c r="Q1584" s="63">
        <f t="shared" si="75"/>
        <v>0</v>
      </c>
    </row>
    <row r="1585" spans="9:17" x14ac:dyDescent="0.25">
      <c r="I1585" s="66" t="e">
        <f t="shared" si="73"/>
        <v>#DIV/0!</v>
      </c>
      <c r="J1585" s="63">
        <f>_xlfn.IFNA(VLOOKUP(E1585,'Bijlage ZZP'!B:M,12,FALSE),0)</f>
        <v>0</v>
      </c>
      <c r="K1585" s="63">
        <f>_xlfn.IFNA(VLOOKUP(E1585,'Bijlage VPT'!B:M,12,FALSE),0)</f>
        <v>0</v>
      </c>
      <c r="L1585" s="63">
        <f>_xlfn.IFNA(VLOOKUP(E1585,'Bijlage MPT'!B:N,13,FALSE),0)</f>
        <v>0</v>
      </c>
      <c r="M1585" s="63">
        <f>_xlfn.IFNA(INDEX('Bijlage COT'!C:C,MATCH('Betaald tarief 2024'!E1585,'Bijlage COT'!A:A,0)),0)</f>
        <v>0</v>
      </c>
      <c r="N1585" s="63">
        <f>_xlfn.IFNA(VLOOKUP(E1585,'Bijlage NBF'!B:P,15,FALSE),0)</f>
        <v>0</v>
      </c>
      <c r="O1585" s="63">
        <f>IF(E1585="ZMZ01",I1585/(INDEX('Meerzorg gunning'!C:C,MATCH('Betaald tarief 2024'!A1585,'Meerzorg gunning'!A:A,0))),MAX(J1585:N1585))</f>
        <v>0</v>
      </c>
      <c r="P1585" s="20" t="str">
        <f t="shared" si="74"/>
        <v/>
      </c>
      <c r="Q1585" s="63">
        <f t="shared" si="75"/>
        <v>0</v>
      </c>
    </row>
    <row r="1586" spans="9:17" x14ac:dyDescent="0.25">
      <c r="I1586" s="66" t="e">
        <f t="shared" si="73"/>
        <v>#DIV/0!</v>
      </c>
      <c r="J1586" s="63">
        <f>_xlfn.IFNA(VLOOKUP(E1586,'Bijlage ZZP'!B:M,12,FALSE),0)</f>
        <v>0</v>
      </c>
      <c r="K1586" s="63">
        <f>_xlfn.IFNA(VLOOKUP(E1586,'Bijlage VPT'!B:M,12,FALSE),0)</f>
        <v>0</v>
      </c>
      <c r="L1586" s="63">
        <f>_xlfn.IFNA(VLOOKUP(E1586,'Bijlage MPT'!B:N,13,FALSE),0)</f>
        <v>0</v>
      </c>
      <c r="M1586" s="63">
        <f>_xlfn.IFNA(INDEX('Bijlage COT'!C:C,MATCH('Betaald tarief 2024'!E1586,'Bijlage COT'!A:A,0)),0)</f>
        <v>0</v>
      </c>
      <c r="N1586" s="63">
        <f>_xlfn.IFNA(VLOOKUP(E1586,'Bijlage NBF'!B:P,15,FALSE),0)</f>
        <v>0</v>
      </c>
      <c r="O1586" s="63">
        <f>IF(E1586="ZMZ01",I1586/(INDEX('Meerzorg gunning'!C:C,MATCH('Betaald tarief 2024'!A1586,'Meerzorg gunning'!A:A,0))),MAX(J1586:N1586))</f>
        <v>0</v>
      </c>
      <c r="P1586" s="20" t="str">
        <f t="shared" si="74"/>
        <v/>
      </c>
      <c r="Q1586" s="63">
        <f t="shared" si="75"/>
        <v>0</v>
      </c>
    </row>
    <row r="1587" spans="9:17" x14ac:dyDescent="0.25">
      <c r="I1587" s="66" t="e">
        <f t="shared" si="73"/>
        <v>#DIV/0!</v>
      </c>
      <c r="J1587" s="63">
        <f>_xlfn.IFNA(VLOOKUP(E1587,'Bijlage ZZP'!B:M,12,FALSE),0)</f>
        <v>0</v>
      </c>
      <c r="K1587" s="63">
        <f>_xlfn.IFNA(VLOOKUP(E1587,'Bijlage VPT'!B:M,12,FALSE),0)</f>
        <v>0</v>
      </c>
      <c r="L1587" s="63">
        <f>_xlfn.IFNA(VLOOKUP(E1587,'Bijlage MPT'!B:N,13,FALSE),0)</f>
        <v>0</v>
      </c>
      <c r="M1587" s="63">
        <f>_xlfn.IFNA(INDEX('Bijlage COT'!C:C,MATCH('Betaald tarief 2024'!E1587,'Bijlage COT'!A:A,0)),0)</f>
        <v>0</v>
      </c>
      <c r="N1587" s="63">
        <f>_xlfn.IFNA(VLOOKUP(E1587,'Bijlage NBF'!B:P,15,FALSE),0)</f>
        <v>0</v>
      </c>
      <c r="O1587" s="63">
        <f>IF(E1587="ZMZ01",I1587/(INDEX('Meerzorg gunning'!C:C,MATCH('Betaald tarief 2024'!A1587,'Meerzorg gunning'!A:A,0))),MAX(J1587:N1587))</f>
        <v>0</v>
      </c>
      <c r="P1587" s="20" t="str">
        <f t="shared" si="74"/>
        <v/>
      </c>
      <c r="Q1587" s="63">
        <f t="shared" si="75"/>
        <v>0</v>
      </c>
    </row>
    <row r="1588" spans="9:17" x14ac:dyDescent="0.25">
      <c r="I1588" s="66" t="e">
        <f t="shared" si="73"/>
        <v>#DIV/0!</v>
      </c>
      <c r="J1588" s="63">
        <f>_xlfn.IFNA(VLOOKUP(E1588,'Bijlage ZZP'!B:M,12,FALSE),0)</f>
        <v>0</v>
      </c>
      <c r="K1588" s="63">
        <f>_xlfn.IFNA(VLOOKUP(E1588,'Bijlage VPT'!B:M,12,FALSE),0)</f>
        <v>0</v>
      </c>
      <c r="L1588" s="63">
        <f>_xlfn.IFNA(VLOOKUP(E1588,'Bijlage MPT'!B:N,13,FALSE),0)</f>
        <v>0</v>
      </c>
      <c r="M1588" s="63">
        <f>_xlfn.IFNA(INDEX('Bijlage COT'!C:C,MATCH('Betaald tarief 2024'!E1588,'Bijlage COT'!A:A,0)),0)</f>
        <v>0</v>
      </c>
      <c r="N1588" s="63">
        <f>_xlfn.IFNA(VLOOKUP(E1588,'Bijlage NBF'!B:P,15,FALSE),0)</f>
        <v>0</v>
      </c>
      <c r="O1588" s="63">
        <f>IF(E1588="ZMZ01",I1588/(INDEX('Meerzorg gunning'!C:C,MATCH('Betaald tarief 2024'!A1588,'Meerzorg gunning'!A:A,0))),MAX(J1588:N1588))</f>
        <v>0</v>
      </c>
      <c r="P1588" s="20" t="str">
        <f t="shared" si="74"/>
        <v/>
      </c>
      <c r="Q1588" s="63">
        <f t="shared" si="75"/>
        <v>0</v>
      </c>
    </row>
    <row r="1589" spans="9:17" x14ac:dyDescent="0.25">
      <c r="I1589" s="66" t="e">
        <f t="shared" si="73"/>
        <v>#DIV/0!</v>
      </c>
      <c r="J1589" s="63">
        <f>_xlfn.IFNA(VLOOKUP(E1589,'Bijlage ZZP'!B:M,12,FALSE),0)</f>
        <v>0</v>
      </c>
      <c r="K1589" s="63">
        <f>_xlfn.IFNA(VLOOKUP(E1589,'Bijlage VPT'!B:M,12,FALSE),0)</f>
        <v>0</v>
      </c>
      <c r="L1589" s="63">
        <f>_xlfn.IFNA(VLOOKUP(E1589,'Bijlage MPT'!B:N,13,FALSE),0)</f>
        <v>0</v>
      </c>
      <c r="M1589" s="63">
        <f>_xlfn.IFNA(INDEX('Bijlage COT'!C:C,MATCH('Betaald tarief 2024'!E1589,'Bijlage COT'!A:A,0)),0)</f>
        <v>0</v>
      </c>
      <c r="N1589" s="63">
        <f>_xlfn.IFNA(VLOOKUP(E1589,'Bijlage NBF'!B:P,15,FALSE),0)</f>
        <v>0</v>
      </c>
      <c r="O1589" s="63">
        <f>IF(E1589="ZMZ01",I1589/(INDEX('Meerzorg gunning'!C:C,MATCH('Betaald tarief 2024'!A1589,'Meerzorg gunning'!A:A,0))),MAX(J1589:N1589))</f>
        <v>0</v>
      </c>
      <c r="P1589" s="20" t="str">
        <f t="shared" si="74"/>
        <v/>
      </c>
      <c r="Q1589" s="63">
        <f t="shared" si="75"/>
        <v>0</v>
      </c>
    </row>
    <row r="1590" spans="9:17" x14ac:dyDescent="0.25">
      <c r="I1590" s="66" t="e">
        <f t="shared" si="73"/>
        <v>#DIV/0!</v>
      </c>
      <c r="J1590" s="63">
        <f>_xlfn.IFNA(VLOOKUP(E1590,'Bijlage ZZP'!B:M,12,FALSE),0)</f>
        <v>0</v>
      </c>
      <c r="K1590" s="63">
        <f>_xlfn.IFNA(VLOOKUP(E1590,'Bijlage VPT'!B:M,12,FALSE),0)</f>
        <v>0</v>
      </c>
      <c r="L1590" s="63">
        <f>_xlfn.IFNA(VLOOKUP(E1590,'Bijlage MPT'!B:N,13,FALSE),0)</f>
        <v>0</v>
      </c>
      <c r="M1590" s="63">
        <f>_xlfn.IFNA(INDEX('Bijlage COT'!C:C,MATCH('Betaald tarief 2024'!E1590,'Bijlage COT'!A:A,0)),0)</f>
        <v>0</v>
      </c>
      <c r="N1590" s="63">
        <f>_xlfn.IFNA(VLOOKUP(E1590,'Bijlage NBF'!B:P,15,FALSE),0)</f>
        <v>0</v>
      </c>
      <c r="O1590" s="63">
        <f>IF(E1590="ZMZ01",I1590/(INDEX('Meerzorg gunning'!C:C,MATCH('Betaald tarief 2024'!A1590,'Meerzorg gunning'!A:A,0))),MAX(J1590:N1590))</f>
        <v>0</v>
      </c>
      <c r="P1590" s="20" t="str">
        <f t="shared" si="74"/>
        <v/>
      </c>
      <c r="Q1590" s="63">
        <f t="shared" si="75"/>
        <v>0</v>
      </c>
    </row>
    <row r="1591" spans="9:17" x14ac:dyDescent="0.25">
      <c r="I1591" s="66" t="e">
        <f t="shared" si="73"/>
        <v>#DIV/0!</v>
      </c>
      <c r="J1591" s="63">
        <f>_xlfn.IFNA(VLOOKUP(E1591,'Bijlage ZZP'!B:M,12,FALSE),0)</f>
        <v>0</v>
      </c>
      <c r="K1591" s="63">
        <f>_xlfn.IFNA(VLOOKUP(E1591,'Bijlage VPT'!B:M,12,FALSE),0)</f>
        <v>0</v>
      </c>
      <c r="L1591" s="63">
        <f>_xlfn.IFNA(VLOOKUP(E1591,'Bijlage MPT'!B:N,13,FALSE),0)</f>
        <v>0</v>
      </c>
      <c r="M1591" s="63">
        <f>_xlfn.IFNA(INDEX('Bijlage COT'!C:C,MATCH('Betaald tarief 2024'!E1591,'Bijlage COT'!A:A,0)),0)</f>
        <v>0</v>
      </c>
      <c r="N1591" s="63">
        <f>_xlfn.IFNA(VLOOKUP(E1591,'Bijlage NBF'!B:P,15,FALSE),0)</f>
        <v>0</v>
      </c>
      <c r="O1591" s="63">
        <f>IF(E1591="ZMZ01",I1591/(INDEX('Meerzorg gunning'!C:C,MATCH('Betaald tarief 2024'!A1591,'Meerzorg gunning'!A:A,0))),MAX(J1591:N1591))</f>
        <v>0</v>
      </c>
      <c r="P1591" s="20" t="str">
        <f t="shared" si="74"/>
        <v/>
      </c>
      <c r="Q1591" s="63">
        <f t="shared" si="75"/>
        <v>0</v>
      </c>
    </row>
    <row r="1592" spans="9:17" x14ac:dyDescent="0.25">
      <c r="I1592" s="66" t="e">
        <f t="shared" si="73"/>
        <v>#DIV/0!</v>
      </c>
      <c r="J1592" s="63">
        <f>_xlfn.IFNA(VLOOKUP(E1592,'Bijlage ZZP'!B:M,12,FALSE),0)</f>
        <v>0</v>
      </c>
      <c r="K1592" s="63">
        <f>_xlfn.IFNA(VLOOKUP(E1592,'Bijlage VPT'!B:M,12,FALSE),0)</f>
        <v>0</v>
      </c>
      <c r="L1592" s="63">
        <f>_xlfn.IFNA(VLOOKUP(E1592,'Bijlage MPT'!B:N,13,FALSE),0)</f>
        <v>0</v>
      </c>
      <c r="M1592" s="63">
        <f>_xlfn.IFNA(INDEX('Bijlage COT'!C:C,MATCH('Betaald tarief 2024'!E1592,'Bijlage COT'!A:A,0)),0)</f>
        <v>0</v>
      </c>
      <c r="N1592" s="63">
        <f>_xlfn.IFNA(VLOOKUP(E1592,'Bijlage NBF'!B:P,15,FALSE),0)</f>
        <v>0</v>
      </c>
      <c r="O1592" s="63">
        <f>IF(E1592="ZMZ01",I1592/(INDEX('Meerzorg gunning'!C:C,MATCH('Betaald tarief 2024'!A1592,'Meerzorg gunning'!A:A,0))),MAX(J1592:N1592))</f>
        <v>0</v>
      </c>
      <c r="P1592" s="20" t="str">
        <f t="shared" si="74"/>
        <v/>
      </c>
      <c r="Q1592" s="63">
        <f t="shared" si="75"/>
        <v>0</v>
      </c>
    </row>
    <row r="1593" spans="9:17" x14ac:dyDescent="0.25">
      <c r="I1593" s="66" t="e">
        <f t="shared" si="73"/>
        <v>#DIV/0!</v>
      </c>
      <c r="J1593" s="63">
        <f>_xlfn.IFNA(VLOOKUP(E1593,'Bijlage ZZP'!B:M,12,FALSE),0)</f>
        <v>0</v>
      </c>
      <c r="K1593" s="63">
        <f>_xlfn.IFNA(VLOOKUP(E1593,'Bijlage VPT'!B:M,12,FALSE),0)</f>
        <v>0</v>
      </c>
      <c r="L1593" s="63">
        <f>_xlfn.IFNA(VLOOKUP(E1593,'Bijlage MPT'!B:N,13,FALSE),0)</f>
        <v>0</v>
      </c>
      <c r="M1593" s="63">
        <f>_xlfn.IFNA(INDEX('Bijlage COT'!C:C,MATCH('Betaald tarief 2024'!E1593,'Bijlage COT'!A:A,0)),0)</f>
        <v>0</v>
      </c>
      <c r="N1593" s="63">
        <f>_xlfn.IFNA(VLOOKUP(E1593,'Bijlage NBF'!B:P,15,FALSE),0)</f>
        <v>0</v>
      </c>
      <c r="O1593" s="63">
        <f>IF(E1593="ZMZ01",I1593/(INDEX('Meerzorg gunning'!C:C,MATCH('Betaald tarief 2024'!A1593,'Meerzorg gunning'!A:A,0))),MAX(J1593:N1593))</f>
        <v>0</v>
      </c>
      <c r="P1593" s="20" t="str">
        <f t="shared" si="74"/>
        <v/>
      </c>
      <c r="Q1593" s="63">
        <f t="shared" si="75"/>
        <v>0</v>
      </c>
    </row>
    <row r="1594" spans="9:17" x14ac:dyDescent="0.25">
      <c r="I1594" s="66" t="e">
        <f t="shared" si="73"/>
        <v>#DIV/0!</v>
      </c>
      <c r="J1594" s="63">
        <f>_xlfn.IFNA(VLOOKUP(E1594,'Bijlage ZZP'!B:M,12,FALSE),0)</f>
        <v>0</v>
      </c>
      <c r="K1594" s="63">
        <f>_xlfn.IFNA(VLOOKUP(E1594,'Bijlage VPT'!B:M,12,FALSE),0)</f>
        <v>0</v>
      </c>
      <c r="L1594" s="63">
        <f>_xlfn.IFNA(VLOOKUP(E1594,'Bijlage MPT'!B:N,13,FALSE),0)</f>
        <v>0</v>
      </c>
      <c r="M1594" s="63">
        <f>_xlfn.IFNA(INDEX('Bijlage COT'!C:C,MATCH('Betaald tarief 2024'!E1594,'Bijlage COT'!A:A,0)),0)</f>
        <v>0</v>
      </c>
      <c r="N1594" s="63">
        <f>_xlfn.IFNA(VLOOKUP(E1594,'Bijlage NBF'!B:P,15,FALSE),0)</f>
        <v>0</v>
      </c>
      <c r="O1594" s="63">
        <f>IF(E1594="ZMZ01",I1594/(INDEX('Meerzorg gunning'!C:C,MATCH('Betaald tarief 2024'!A1594,'Meerzorg gunning'!A:A,0))),MAX(J1594:N1594))</f>
        <v>0</v>
      </c>
      <c r="P1594" s="20" t="str">
        <f t="shared" si="74"/>
        <v/>
      </c>
      <c r="Q1594" s="63">
        <f t="shared" si="75"/>
        <v>0</v>
      </c>
    </row>
    <row r="1595" spans="9:17" x14ac:dyDescent="0.25">
      <c r="I1595" s="66" t="e">
        <f t="shared" si="73"/>
        <v>#DIV/0!</v>
      </c>
      <c r="J1595" s="63">
        <f>_xlfn.IFNA(VLOOKUP(E1595,'Bijlage ZZP'!B:M,12,FALSE),0)</f>
        <v>0</v>
      </c>
      <c r="K1595" s="63">
        <f>_xlfn.IFNA(VLOOKUP(E1595,'Bijlage VPT'!B:M,12,FALSE),0)</f>
        <v>0</v>
      </c>
      <c r="L1595" s="63">
        <f>_xlfn.IFNA(VLOOKUP(E1595,'Bijlage MPT'!B:N,13,FALSE),0)</f>
        <v>0</v>
      </c>
      <c r="M1595" s="63">
        <f>_xlfn.IFNA(INDEX('Bijlage COT'!C:C,MATCH('Betaald tarief 2024'!E1595,'Bijlage COT'!A:A,0)),0)</f>
        <v>0</v>
      </c>
      <c r="N1595" s="63">
        <f>_xlfn.IFNA(VLOOKUP(E1595,'Bijlage NBF'!B:P,15,FALSE),0)</f>
        <v>0</v>
      </c>
      <c r="O1595" s="63">
        <f>IF(E1595="ZMZ01",I1595/(INDEX('Meerzorg gunning'!C:C,MATCH('Betaald tarief 2024'!A1595,'Meerzorg gunning'!A:A,0))),MAX(J1595:N1595))</f>
        <v>0</v>
      </c>
      <c r="P1595" s="20" t="str">
        <f t="shared" si="74"/>
        <v/>
      </c>
      <c r="Q1595" s="63">
        <f t="shared" si="75"/>
        <v>0</v>
      </c>
    </row>
    <row r="1596" spans="9:17" x14ac:dyDescent="0.25">
      <c r="I1596" s="66" t="e">
        <f t="shared" si="73"/>
        <v>#DIV/0!</v>
      </c>
      <c r="J1596" s="63">
        <f>_xlfn.IFNA(VLOOKUP(E1596,'Bijlage ZZP'!B:M,12,FALSE),0)</f>
        <v>0</v>
      </c>
      <c r="K1596" s="63">
        <f>_xlfn.IFNA(VLOOKUP(E1596,'Bijlage VPT'!B:M,12,FALSE),0)</f>
        <v>0</v>
      </c>
      <c r="L1596" s="63">
        <f>_xlfn.IFNA(VLOOKUP(E1596,'Bijlage MPT'!B:N,13,FALSE),0)</f>
        <v>0</v>
      </c>
      <c r="M1596" s="63">
        <f>_xlfn.IFNA(INDEX('Bijlage COT'!C:C,MATCH('Betaald tarief 2024'!E1596,'Bijlage COT'!A:A,0)),0)</f>
        <v>0</v>
      </c>
      <c r="N1596" s="63">
        <f>_xlfn.IFNA(VLOOKUP(E1596,'Bijlage NBF'!B:P,15,FALSE),0)</f>
        <v>0</v>
      </c>
      <c r="O1596" s="63">
        <f>IF(E1596="ZMZ01",I1596/(INDEX('Meerzorg gunning'!C:C,MATCH('Betaald tarief 2024'!A1596,'Meerzorg gunning'!A:A,0))),MAX(J1596:N1596))</f>
        <v>0</v>
      </c>
      <c r="P1596" s="20" t="str">
        <f t="shared" si="74"/>
        <v/>
      </c>
      <c r="Q1596" s="63">
        <f t="shared" si="75"/>
        <v>0</v>
      </c>
    </row>
    <row r="1597" spans="9:17" x14ac:dyDescent="0.25">
      <c r="I1597" s="66" t="e">
        <f t="shared" si="73"/>
        <v>#DIV/0!</v>
      </c>
      <c r="J1597" s="63">
        <f>_xlfn.IFNA(VLOOKUP(E1597,'Bijlage ZZP'!B:M,12,FALSE),0)</f>
        <v>0</v>
      </c>
      <c r="K1597" s="63">
        <f>_xlfn.IFNA(VLOOKUP(E1597,'Bijlage VPT'!B:M,12,FALSE),0)</f>
        <v>0</v>
      </c>
      <c r="L1597" s="63">
        <f>_xlfn.IFNA(VLOOKUP(E1597,'Bijlage MPT'!B:N,13,FALSE),0)</f>
        <v>0</v>
      </c>
      <c r="M1597" s="63">
        <f>_xlfn.IFNA(INDEX('Bijlage COT'!C:C,MATCH('Betaald tarief 2024'!E1597,'Bijlage COT'!A:A,0)),0)</f>
        <v>0</v>
      </c>
      <c r="N1597" s="63">
        <f>_xlfn.IFNA(VLOOKUP(E1597,'Bijlage NBF'!B:P,15,FALSE),0)</f>
        <v>0</v>
      </c>
      <c r="O1597" s="63">
        <f>IF(E1597="ZMZ01",I1597/(INDEX('Meerzorg gunning'!C:C,MATCH('Betaald tarief 2024'!A1597,'Meerzorg gunning'!A:A,0))),MAX(J1597:N1597))</f>
        <v>0</v>
      </c>
      <c r="P1597" s="20" t="str">
        <f t="shared" si="74"/>
        <v/>
      </c>
      <c r="Q1597" s="63">
        <f t="shared" si="75"/>
        <v>0</v>
      </c>
    </row>
    <row r="1598" spans="9:17" x14ac:dyDescent="0.25">
      <c r="I1598" s="66" t="e">
        <f t="shared" si="73"/>
        <v>#DIV/0!</v>
      </c>
      <c r="J1598" s="63">
        <f>_xlfn.IFNA(VLOOKUP(E1598,'Bijlage ZZP'!B:M,12,FALSE),0)</f>
        <v>0</v>
      </c>
      <c r="K1598" s="63">
        <f>_xlfn.IFNA(VLOOKUP(E1598,'Bijlage VPT'!B:M,12,FALSE),0)</f>
        <v>0</v>
      </c>
      <c r="L1598" s="63">
        <f>_xlfn.IFNA(VLOOKUP(E1598,'Bijlage MPT'!B:N,13,FALSE),0)</f>
        <v>0</v>
      </c>
      <c r="M1598" s="63">
        <f>_xlfn.IFNA(INDEX('Bijlage COT'!C:C,MATCH('Betaald tarief 2024'!E1598,'Bijlage COT'!A:A,0)),0)</f>
        <v>0</v>
      </c>
      <c r="N1598" s="63">
        <f>_xlfn.IFNA(VLOOKUP(E1598,'Bijlage NBF'!B:P,15,FALSE),0)</f>
        <v>0</v>
      </c>
      <c r="O1598" s="63">
        <f>IF(E1598="ZMZ01",I1598/(INDEX('Meerzorg gunning'!C:C,MATCH('Betaald tarief 2024'!A1598,'Meerzorg gunning'!A:A,0))),MAX(J1598:N1598))</f>
        <v>0</v>
      </c>
      <c r="P1598" s="20" t="str">
        <f t="shared" si="74"/>
        <v/>
      </c>
      <c r="Q1598" s="63">
        <f t="shared" si="75"/>
        <v>0</v>
      </c>
    </row>
    <row r="1599" spans="9:17" x14ac:dyDescent="0.25">
      <c r="I1599" s="66" t="e">
        <f t="shared" si="73"/>
        <v>#DIV/0!</v>
      </c>
      <c r="J1599" s="63">
        <f>_xlfn.IFNA(VLOOKUP(E1599,'Bijlage ZZP'!B:M,12,FALSE),0)</f>
        <v>0</v>
      </c>
      <c r="K1599" s="63">
        <f>_xlfn.IFNA(VLOOKUP(E1599,'Bijlage VPT'!B:M,12,FALSE),0)</f>
        <v>0</v>
      </c>
      <c r="L1599" s="63">
        <f>_xlfn.IFNA(VLOOKUP(E1599,'Bijlage MPT'!B:N,13,FALSE),0)</f>
        <v>0</v>
      </c>
      <c r="M1599" s="63">
        <f>_xlfn.IFNA(INDEX('Bijlage COT'!C:C,MATCH('Betaald tarief 2024'!E1599,'Bijlage COT'!A:A,0)),0)</f>
        <v>0</v>
      </c>
      <c r="N1599" s="63">
        <f>_xlfn.IFNA(VLOOKUP(E1599,'Bijlage NBF'!B:P,15,FALSE),0)</f>
        <v>0</v>
      </c>
      <c r="O1599" s="63">
        <f>IF(E1599="ZMZ01",I1599/(INDEX('Meerzorg gunning'!C:C,MATCH('Betaald tarief 2024'!A1599,'Meerzorg gunning'!A:A,0))),MAX(J1599:N1599))</f>
        <v>0</v>
      </c>
      <c r="P1599" s="20" t="str">
        <f t="shared" si="74"/>
        <v/>
      </c>
      <c r="Q1599" s="63">
        <f t="shared" si="75"/>
        <v>0</v>
      </c>
    </row>
    <row r="1600" spans="9:17" x14ac:dyDescent="0.25">
      <c r="I1600" s="66" t="e">
        <f t="shared" si="73"/>
        <v>#DIV/0!</v>
      </c>
      <c r="J1600" s="63">
        <f>_xlfn.IFNA(VLOOKUP(E1600,'Bijlage ZZP'!B:M,12,FALSE),0)</f>
        <v>0</v>
      </c>
      <c r="K1600" s="63">
        <f>_xlfn.IFNA(VLOOKUP(E1600,'Bijlage VPT'!B:M,12,FALSE),0)</f>
        <v>0</v>
      </c>
      <c r="L1600" s="63">
        <f>_xlfn.IFNA(VLOOKUP(E1600,'Bijlage MPT'!B:N,13,FALSE),0)</f>
        <v>0</v>
      </c>
      <c r="M1600" s="63">
        <f>_xlfn.IFNA(INDEX('Bijlage COT'!C:C,MATCH('Betaald tarief 2024'!E1600,'Bijlage COT'!A:A,0)),0)</f>
        <v>0</v>
      </c>
      <c r="N1600" s="63">
        <f>_xlfn.IFNA(VLOOKUP(E1600,'Bijlage NBF'!B:P,15,FALSE),0)</f>
        <v>0</v>
      </c>
      <c r="O1600" s="63">
        <f>IF(E1600="ZMZ01",I1600/(INDEX('Meerzorg gunning'!C:C,MATCH('Betaald tarief 2024'!A1600,'Meerzorg gunning'!A:A,0))),MAX(J1600:N1600))</f>
        <v>0</v>
      </c>
      <c r="P1600" s="20" t="str">
        <f t="shared" si="74"/>
        <v/>
      </c>
      <c r="Q1600" s="63">
        <f t="shared" si="75"/>
        <v>0</v>
      </c>
    </row>
    <row r="1601" spans="9:17" x14ac:dyDescent="0.25">
      <c r="I1601" s="66" t="e">
        <f t="shared" si="73"/>
        <v>#DIV/0!</v>
      </c>
      <c r="J1601" s="63">
        <f>_xlfn.IFNA(VLOOKUP(E1601,'Bijlage ZZP'!B:M,12,FALSE),0)</f>
        <v>0</v>
      </c>
      <c r="K1601" s="63">
        <f>_xlfn.IFNA(VLOOKUP(E1601,'Bijlage VPT'!B:M,12,FALSE),0)</f>
        <v>0</v>
      </c>
      <c r="L1601" s="63">
        <f>_xlfn.IFNA(VLOOKUP(E1601,'Bijlage MPT'!B:N,13,FALSE),0)</f>
        <v>0</v>
      </c>
      <c r="M1601" s="63">
        <f>_xlfn.IFNA(INDEX('Bijlage COT'!C:C,MATCH('Betaald tarief 2024'!E1601,'Bijlage COT'!A:A,0)),0)</f>
        <v>0</v>
      </c>
      <c r="N1601" s="63">
        <f>_xlfn.IFNA(VLOOKUP(E1601,'Bijlage NBF'!B:P,15,FALSE),0)</f>
        <v>0</v>
      </c>
      <c r="O1601" s="63">
        <f>IF(E1601="ZMZ01",I1601/(INDEX('Meerzorg gunning'!C:C,MATCH('Betaald tarief 2024'!A1601,'Meerzorg gunning'!A:A,0))),MAX(J1601:N1601))</f>
        <v>0</v>
      </c>
      <c r="P1601" s="20" t="str">
        <f t="shared" si="74"/>
        <v/>
      </c>
      <c r="Q1601" s="63">
        <f t="shared" si="75"/>
        <v>0</v>
      </c>
    </row>
    <row r="1602" spans="9:17" x14ac:dyDescent="0.25">
      <c r="I1602" s="66" t="e">
        <f t="shared" ref="I1602:I1665" si="76">G1602/H1602</f>
        <v>#DIV/0!</v>
      </c>
      <c r="J1602" s="63">
        <f>_xlfn.IFNA(VLOOKUP(E1602,'Bijlage ZZP'!B:M,12,FALSE),0)</f>
        <v>0</v>
      </c>
      <c r="K1602" s="63">
        <f>_xlfn.IFNA(VLOOKUP(E1602,'Bijlage VPT'!B:M,12,FALSE),0)</f>
        <v>0</v>
      </c>
      <c r="L1602" s="63">
        <f>_xlfn.IFNA(VLOOKUP(E1602,'Bijlage MPT'!B:N,13,FALSE),0)</f>
        <v>0</v>
      </c>
      <c r="M1602" s="63">
        <f>_xlfn.IFNA(INDEX('Bijlage COT'!C:C,MATCH('Betaald tarief 2024'!E1602,'Bijlage COT'!A:A,0)),0)</f>
        <v>0</v>
      </c>
      <c r="N1602" s="63">
        <f>_xlfn.IFNA(VLOOKUP(E1602,'Bijlage NBF'!B:P,15,FALSE),0)</f>
        <v>0</v>
      </c>
      <c r="O1602" s="63">
        <f>IF(E1602="ZMZ01",I1602/(INDEX('Meerzorg gunning'!C:C,MATCH('Betaald tarief 2024'!A1602,'Meerzorg gunning'!A:A,0))),MAX(J1602:N1602))</f>
        <v>0</v>
      </c>
      <c r="P1602" s="20" t="str">
        <f t="shared" ref="P1602:P1665" si="77">IFERROR((I1602/O1602),"")</f>
        <v/>
      </c>
      <c r="Q1602" s="63">
        <f t="shared" si="75"/>
        <v>0</v>
      </c>
    </row>
    <row r="1603" spans="9:17" x14ac:dyDescent="0.25">
      <c r="I1603" s="66" t="e">
        <f t="shared" si="76"/>
        <v>#DIV/0!</v>
      </c>
      <c r="J1603" s="63">
        <f>_xlfn.IFNA(VLOOKUP(E1603,'Bijlage ZZP'!B:M,12,FALSE),0)</f>
        <v>0</v>
      </c>
      <c r="K1603" s="63">
        <f>_xlfn.IFNA(VLOOKUP(E1603,'Bijlage VPT'!B:M,12,FALSE),0)</f>
        <v>0</v>
      </c>
      <c r="L1603" s="63">
        <f>_xlfn.IFNA(VLOOKUP(E1603,'Bijlage MPT'!B:N,13,FALSE),0)</f>
        <v>0</v>
      </c>
      <c r="M1603" s="63">
        <f>_xlfn.IFNA(INDEX('Bijlage COT'!C:C,MATCH('Betaald tarief 2024'!E1603,'Bijlage COT'!A:A,0)),0)</f>
        <v>0</v>
      </c>
      <c r="N1603" s="63">
        <f>_xlfn.IFNA(VLOOKUP(E1603,'Bijlage NBF'!B:P,15,FALSE),0)</f>
        <v>0</v>
      </c>
      <c r="O1603" s="63">
        <f>IF(E1603="ZMZ01",I1603/(INDEX('Meerzorg gunning'!C:C,MATCH('Betaald tarief 2024'!A1603,'Meerzorg gunning'!A:A,0))),MAX(J1603:N1603))</f>
        <v>0</v>
      </c>
      <c r="P1603" s="20" t="str">
        <f t="shared" si="77"/>
        <v/>
      </c>
      <c r="Q1603" s="63">
        <f t="shared" ref="Q1603:Q1666" si="78">O1603*H1603</f>
        <v>0</v>
      </c>
    </row>
    <row r="1604" spans="9:17" x14ac:dyDescent="0.25">
      <c r="I1604" s="66" t="e">
        <f t="shared" si="76"/>
        <v>#DIV/0!</v>
      </c>
      <c r="J1604" s="63">
        <f>_xlfn.IFNA(VLOOKUP(E1604,'Bijlage ZZP'!B:M,12,FALSE),0)</f>
        <v>0</v>
      </c>
      <c r="K1604" s="63">
        <f>_xlfn.IFNA(VLOOKUP(E1604,'Bijlage VPT'!B:M,12,FALSE),0)</f>
        <v>0</v>
      </c>
      <c r="L1604" s="63">
        <f>_xlfn.IFNA(VLOOKUP(E1604,'Bijlage MPT'!B:N,13,FALSE),0)</f>
        <v>0</v>
      </c>
      <c r="M1604" s="63">
        <f>_xlfn.IFNA(INDEX('Bijlage COT'!C:C,MATCH('Betaald tarief 2024'!E1604,'Bijlage COT'!A:A,0)),0)</f>
        <v>0</v>
      </c>
      <c r="N1604" s="63">
        <f>_xlfn.IFNA(VLOOKUP(E1604,'Bijlage NBF'!B:P,15,FALSE),0)</f>
        <v>0</v>
      </c>
      <c r="O1604" s="63">
        <f>IF(E1604="ZMZ01",I1604/(INDEX('Meerzorg gunning'!C:C,MATCH('Betaald tarief 2024'!A1604,'Meerzorg gunning'!A:A,0))),MAX(J1604:N1604))</f>
        <v>0</v>
      </c>
      <c r="P1604" s="20" t="str">
        <f t="shared" si="77"/>
        <v/>
      </c>
      <c r="Q1604" s="63">
        <f t="shared" si="78"/>
        <v>0</v>
      </c>
    </row>
    <row r="1605" spans="9:17" x14ac:dyDescent="0.25">
      <c r="I1605" s="66" t="e">
        <f t="shared" si="76"/>
        <v>#DIV/0!</v>
      </c>
      <c r="J1605" s="63">
        <f>_xlfn.IFNA(VLOOKUP(E1605,'Bijlage ZZP'!B:M,12,FALSE),0)</f>
        <v>0</v>
      </c>
      <c r="K1605" s="63">
        <f>_xlfn.IFNA(VLOOKUP(E1605,'Bijlage VPT'!B:M,12,FALSE),0)</f>
        <v>0</v>
      </c>
      <c r="L1605" s="63">
        <f>_xlfn.IFNA(VLOOKUP(E1605,'Bijlage MPT'!B:N,13,FALSE),0)</f>
        <v>0</v>
      </c>
      <c r="M1605" s="63">
        <f>_xlfn.IFNA(INDEX('Bijlage COT'!C:C,MATCH('Betaald tarief 2024'!E1605,'Bijlage COT'!A:A,0)),0)</f>
        <v>0</v>
      </c>
      <c r="N1605" s="63">
        <f>_xlfn.IFNA(VLOOKUP(E1605,'Bijlage NBF'!B:P,15,FALSE),0)</f>
        <v>0</v>
      </c>
      <c r="O1605" s="63">
        <f>IF(E1605="ZMZ01",I1605/(INDEX('Meerzorg gunning'!C:C,MATCH('Betaald tarief 2024'!A1605,'Meerzorg gunning'!A:A,0))),MAX(J1605:N1605))</f>
        <v>0</v>
      </c>
      <c r="P1605" s="20" t="str">
        <f t="shared" si="77"/>
        <v/>
      </c>
      <c r="Q1605" s="63">
        <f t="shared" si="78"/>
        <v>0</v>
      </c>
    </row>
    <row r="1606" spans="9:17" x14ac:dyDescent="0.25">
      <c r="I1606" s="66" t="e">
        <f t="shared" si="76"/>
        <v>#DIV/0!</v>
      </c>
      <c r="J1606" s="63">
        <f>_xlfn.IFNA(VLOOKUP(E1606,'Bijlage ZZP'!B:M,12,FALSE),0)</f>
        <v>0</v>
      </c>
      <c r="K1606" s="63">
        <f>_xlfn.IFNA(VLOOKUP(E1606,'Bijlage VPT'!B:M,12,FALSE),0)</f>
        <v>0</v>
      </c>
      <c r="L1606" s="63">
        <f>_xlfn.IFNA(VLOOKUP(E1606,'Bijlage MPT'!B:N,13,FALSE),0)</f>
        <v>0</v>
      </c>
      <c r="M1606" s="63">
        <f>_xlfn.IFNA(INDEX('Bijlage COT'!C:C,MATCH('Betaald tarief 2024'!E1606,'Bijlage COT'!A:A,0)),0)</f>
        <v>0</v>
      </c>
      <c r="N1606" s="63">
        <f>_xlfn.IFNA(VLOOKUP(E1606,'Bijlage NBF'!B:P,15,FALSE),0)</f>
        <v>0</v>
      </c>
      <c r="O1606" s="63">
        <f>IF(E1606="ZMZ01",I1606/(INDEX('Meerzorg gunning'!C:C,MATCH('Betaald tarief 2024'!A1606,'Meerzorg gunning'!A:A,0))),MAX(J1606:N1606))</f>
        <v>0</v>
      </c>
      <c r="P1606" s="20" t="str">
        <f t="shared" si="77"/>
        <v/>
      </c>
      <c r="Q1606" s="63">
        <f t="shared" si="78"/>
        <v>0</v>
      </c>
    </row>
    <row r="1607" spans="9:17" x14ac:dyDescent="0.25">
      <c r="I1607" s="66" t="e">
        <f t="shared" si="76"/>
        <v>#DIV/0!</v>
      </c>
      <c r="J1607" s="63">
        <f>_xlfn.IFNA(VLOOKUP(E1607,'Bijlage ZZP'!B:M,12,FALSE),0)</f>
        <v>0</v>
      </c>
      <c r="K1607" s="63">
        <f>_xlfn.IFNA(VLOOKUP(E1607,'Bijlage VPT'!B:M,12,FALSE),0)</f>
        <v>0</v>
      </c>
      <c r="L1607" s="63">
        <f>_xlfn.IFNA(VLOOKUP(E1607,'Bijlage MPT'!B:N,13,FALSE),0)</f>
        <v>0</v>
      </c>
      <c r="M1607" s="63">
        <f>_xlfn.IFNA(INDEX('Bijlage COT'!C:C,MATCH('Betaald tarief 2024'!E1607,'Bijlage COT'!A:A,0)),0)</f>
        <v>0</v>
      </c>
      <c r="N1607" s="63">
        <f>_xlfn.IFNA(VLOOKUP(E1607,'Bijlage NBF'!B:P,15,FALSE),0)</f>
        <v>0</v>
      </c>
      <c r="O1607" s="63">
        <f>IF(E1607="ZMZ01",I1607/(INDEX('Meerzorg gunning'!C:C,MATCH('Betaald tarief 2024'!A1607,'Meerzorg gunning'!A:A,0))),MAX(J1607:N1607))</f>
        <v>0</v>
      </c>
      <c r="P1607" s="20" t="str">
        <f t="shared" si="77"/>
        <v/>
      </c>
      <c r="Q1607" s="63">
        <f t="shared" si="78"/>
        <v>0</v>
      </c>
    </row>
    <row r="1608" spans="9:17" x14ac:dyDescent="0.25">
      <c r="I1608" s="66" t="e">
        <f t="shared" si="76"/>
        <v>#DIV/0!</v>
      </c>
      <c r="J1608" s="63">
        <f>_xlfn.IFNA(VLOOKUP(E1608,'Bijlage ZZP'!B:M,12,FALSE),0)</f>
        <v>0</v>
      </c>
      <c r="K1608" s="63">
        <f>_xlfn.IFNA(VLOOKUP(E1608,'Bijlage VPT'!B:M,12,FALSE),0)</f>
        <v>0</v>
      </c>
      <c r="L1608" s="63">
        <f>_xlfn.IFNA(VLOOKUP(E1608,'Bijlage MPT'!B:N,13,FALSE),0)</f>
        <v>0</v>
      </c>
      <c r="M1608" s="63">
        <f>_xlfn.IFNA(INDEX('Bijlage COT'!C:C,MATCH('Betaald tarief 2024'!E1608,'Bijlage COT'!A:A,0)),0)</f>
        <v>0</v>
      </c>
      <c r="N1608" s="63">
        <f>_xlfn.IFNA(VLOOKUP(E1608,'Bijlage NBF'!B:P,15,FALSE),0)</f>
        <v>0</v>
      </c>
      <c r="O1608" s="63">
        <f>IF(E1608="ZMZ01",I1608/(INDEX('Meerzorg gunning'!C:C,MATCH('Betaald tarief 2024'!A1608,'Meerzorg gunning'!A:A,0))),MAX(J1608:N1608))</f>
        <v>0</v>
      </c>
      <c r="P1608" s="20" t="str">
        <f t="shared" si="77"/>
        <v/>
      </c>
      <c r="Q1608" s="63">
        <f t="shared" si="78"/>
        <v>0</v>
      </c>
    </row>
    <row r="1609" spans="9:17" x14ac:dyDescent="0.25">
      <c r="I1609" s="66" t="e">
        <f t="shared" si="76"/>
        <v>#DIV/0!</v>
      </c>
      <c r="J1609" s="63">
        <f>_xlfn.IFNA(VLOOKUP(E1609,'Bijlage ZZP'!B:M,12,FALSE),0)</f>
        <v>0</v>
      </c>
      <c r="K1609" s="63">
        <f>_xlfn.IFNA(VLOOKUP(E1609,'Bijlage VPT'!B:M,12,FALSE),0)</f>
        <v>0</v>
      </c>
      <c r="L1609" s="63">
        <f>_xlfn.IFNA(VLOOKUP(E1609,'Bijlage MPT'!B:N,13,FALSE),0)</f>
        <v>0</v>
      </c>
      <c r="M1609" s="63">
        <f>_xlfn.IFNA(INDEX('Bijlage COT'!C:C,MATCH('Betaald tarief 2024'!E1609,'Bijlage COT'!A:A,0)),0)</f>
        <v>0</v>
      </c>
      <c r="N1609" s="63">
        <f>_xlfn.IFNA(VLOOKUP(E1609,'Bijlage NBF'!B:P,15,FALSE),0)</f>
        <v>0</v>
      </c>
      <c r="O1609" s="63">
        <f>IF(E1609="ZMZ01",I1609/(INDEX('Meerzorg gunning'!C:C,MATCH('Betaald tarief 2024'!A1609,'Meerzorg gunning'!A:A,0))),MAX(J1609:N1609))</f>
        <v>0</v>
      </c>
      <c r="P1609" s="20" t="str">
        <f t="shared" si="77"/>
        <v/>
      </c>
      <c r="Q1609" s="63">
        <f t="shared" si="78"/>
        <v>0</v>
      </c>
    </row>
    <row r="1610" spans="9:17" x14ac:dyDescent="0.25">
      <c r="I1610" s="66" t="e">
        <f t="shared" si="76"/>
        <v>#DIV/0!</v>
      </c>
      <c r="J1610" s="63">
        <f>_xlfn.IFNA(VLOOKUP(E1610,'Bijlage ZZP'!B:M,12,FALSE),0)</f>
        <v>0</v>
      </c>
      <c r="K1610" s="63">
        <f>_xlfn.IFNA(VLOOKUP(E1610,'Bijlage VPT'!B:M,12,FALSE),0)</f>
        <v>0</v>
      </c>
      <c r="L1610" s="63">
        <f>_xlfn.IFNA(VLOOKUP(E1610,'Bijlage MPT'!B:N,13,FALSE),0)</f>
        <v>0</v>
      </c>
      <c r="M1610" s="63">
        <f>_xlfn.IFNA(INDEX('Bijlage COT'!C:C,MATCH('Betaald tarief 2024'!E1610,'Bijlage COT'!A:A,0)),0)</f>
        <v>0</v>
      </c>
      <c r="N1610" s="63">
        <f>_xlfn.IFNA(VLOOKUP(E1610,'Bijlage NBF'!B:P,15,FALSE),0)</f>
        <v>0</v>
      </c>
      <c r="O1610" s="63">
        <f>IF(E1610="ZMZ01",I1610/(INDEX('Meerzorg gunning'!C:C,MATCH('Betaald tarief 2024'!A1610,'Meerzorg gunning'!A:A,0))),MAX(J1610:N1610))</f>
        <v>0</v>
      </c>
      <c r="P1610" s="20" t="str">
        <f t="shared" si="77"/>
        <v/>
      </c>
      <c r="Q1610" s="63">
        <f t="shared" si="78"/>
        <v>0</v>
      </c>
    </row>
    <row r="1611" spans="9:17" x14ac:dyDescent="0.25">
      <c r="I1611" s="66" t="e">
        <f t="shared" si="76"/>
        <v>#DIV/0!</v>
      </c>
      <c r="J1611" s="63">
        <f>_xlfn.IFNA(VLOOKUP(E1611,'Bijlage ZZP'!B:M,12,FALSE),0)</f>
        <v>0</v>
      </c>
      <c r="K1611" s="63">
        <f>_xlfn.IFNA(VLOOKUP(E1611,'Bijlage VPT'!B:M,12,FALSE),0)</f>
        <v>0</v>
      </c>
      <c r="L1611" s="63">
        <f>_xlfn.IFNA(VLOOKUP(E1611,'Bijlage MPT'!B:N,13,FALSE),0)</f>
        <v>0</v>
      </c>
      <c r="M1611" s="63">
        <f>_xlfn.IFNA(INDEX('Bijlage COT'!C:C,MATCH('Betaald tarief 2024'!E1611,'Bijlage COT'!A:A,0)),0)</f>
        <v>0</v>
      </c>
      <c r="N1611" s="63">
        <f>_xlfn.IFNA(VLOOKUP(E1611,'Bijlage NBF'!B:P,15,FALSE),0)</f>
        <v>0</v>
      </c>
      <c r="O1611" s="63">
        <f>IF(E1611="ZMZ01",I1611/(INDEX('Meerzorg gunning'!C:C,MATCH('Betaald tarief 2024'!A1611,'Meerzorg gunning'!A:A,0))),MAX(J1611:N1611))</f>
        <v>0</v>
      </c>
      <c r="P1611" s="20" t="str">
        <f t="shared" si="77"/>
        <v/>
      </c>
      <c r="Q1611" s="63">
        <f t="shared" si="78"/>
        <v>0</v>
      </c>
    </row>
    <row r="1612" spans="9:17" x14ac:dyDescent="0.25">
      <c r="I1612" s="66" t="e">
        <f t="shared" si="76"/>
        <v>#DIV/0!</v>
      </c>
      <c r="J1612" s="63">
        <f>_xlfn.IFNA(VLOOKUP(E1612,'Bijlage ZZP'!B:M,12,FALSE),0)</f>
        <v>0</v>
      </c>
      <c r="K1612" s="63">
        <f>_xlfn.IFNA(VLOOKUP(E1612,'Bijlage VPT'!B:M,12,FALSE),0)</f>
        <v>0</v>
      </c>
      <c r="L1612" s="63">
        <f>_xlfn.IFNA(VLOOKUP(E1612,'Bijlage MPT'!B:N,13,FALSE),0)</f>
        <v>0</v>
      </c>
      <c r="M1612" s="63">
        <f>_xlfn.IFNA(INDEX('Bijlage COT'!C:C,MATCH('Betaald tarief 2024'!E1612,'Bijlage COT'!A:A,0)),0)</f>
        <v>0</v>
      </c>
      <c r="N1612" s="63">
        <f>_xlfn.IFNA(VLOOKUP(E1612,'Bijlage NBF'!B:P,15,FALSE),0)</f>
        <v>0</v>
      </c>
      <c r="O1612" s="63">
        <f>IF(E1612="ZMZ01",I1612/(INDEX('Meerzorg gunning'!C:C,MATCH('Betaald tarief 2024'!A1612,'Meerzorg gunning'!A:A,0))),MAX(J1612:N1612))</f>
        <v>0</v>
      </c>
      <c r="P1612" s="20" t="str">
        <f t="shared" si="77"/>
        <v/>
      </c>
      <c r="Q1612" s="63">
        <f t="shared" si="78"/>
        <v>0</v>
      </c>
    </row>
    <row r="1613" spans="9:17" x14ac:dyDescent="0.25">
      <c r="I1613" s="66" t="e">
        <f t="shared" si="76"/>
        <v>#DIV/0!</v>
      </c>
      <c r="J1613" s="63">
        <f>_xlfn.IFNA(VLOOKUP(E1613,'Bijlage ZZP'!B:M,12,FALSE),0)</f>
        <v>0</v>
      </c>
      <c r="K1613" s="63">
        <f>_xlfn.IFNA(VLOOKUP(E1613,'Bijlage VPT'!B:M,12,FALSE),0)</f>
        <v>0</v>
      </c>
      <c r="L1613" s="63">
        <f>_xlfn.IFNA(VLOOKUP(E1613,'Bijlage MPT'!B:N,13,FALSE),0)</f>
        <v>0</v>
      </c>
      <c r="M1613" s="63">
        <f>_xlfn.IFNA(INDEX('Bijlage COT'!C:C,MATCH('Betaald tarief 2024'!E1613,'Bijlage COT'!A:A,0)),0)</f>
        <v>0</v>
      </c>
      <c r="N1613" s="63">
        <f>_xlfn.IFNA(VLOOKUP(E1613,'Bijlage NBF'!B:P,15,FALSE),0)</f>
        <v>0</v>
      </c>
      <c r="O1613" s="63">
        <f>IF(E1613="ZMZ01",I1613/(INDEX('Meerzorg gunning'!C:C,MATCH('Betaald tarief 2024'!A1613,'Meerzorg gunning'!A:A,0))),MAX(J1613:N1613))</f>
        <v>0</v>
      </c>
      <c r="P1613" s="20" t="str">
        <f t="shared" si="77"/>
        <v/>
      </c>
      <c r="Q1613" s="63">
        <f t="shared" si="78"/>
        <v>0</v>
      </c>
    </row>
    <row r="1614" spans="9:17" x14ac:dyDescent="0.25">
      <c r="I1614" s="66" t="e">
        <f t="shared" si="76"/>
        <v>#DIV/0!</v>
      </c>
      <c r="J1614" s="63">
        <f>_xlfn.IFNA(VLOOKUP(E1614,'Bijlage ZZP'!B:M,12,FALSE),0)</f>
        <v>0</v>
      </c>
      <c r="K1614" s="63">
        <f>_xlfn.IFNA(VLOOKUP(E1614,'Bijlage VPT'!B:M,12,FALSE),0)</f>
        <v>0</v>
      </c>
      <c r="L1614" s="63">
        <f>_xlfn.IFNA(VLOOKUP(E1614,'Bijlage MPT'!B:N,13,FALSE),0)</f>
        <v>0</v>
      </c>
      <c r="M1614" s="63">
        <f>_xlfn.IFNA(INDEX('Bijlage COT'!C:C,MATCH('Betaald tarief 2024'!E1614,'Bijlage COT'!A:A,0)),0)</f>
        <v>0</v>
      </c>
      <c r="N1614" s="63">
        <f>_xlfn.IFNA(VLOOKUP(E1614,'Bijlage NBF'!B:P,15,FALSE),0)</f>
        <v>0</v>
      </c>
      <c r="O1614" s="63">
        <f>IF(E1614="ZMZ01",I1614/(INDEX('Meerzorg gunning'!C:C,MATCH('Betaald tarief 2024'!A1614,'Meerzorg gunning'!A:A,0))),MAX(J1614:N1614))</f>
        <v>0</v>
      </c>
      <c r="P1614" s="20" t="str">
        <f t="shared" si="77"/>
        <v/>
      </c>
      <c r="Q1614" s="63">
        <f t="shared" si="78"/>
        <v>0</v>
      </c>
    </row>
    <row r="1615" spans="9:17" x14ac:dyDescent="0.25">
      <c r="I1615" s="66" t="e">
        <f t="shared" si="76"/>
        <v>#DIV/0!</v>
      </c>
      <c r="J1615" s="63">
        <f>_xlfn.IFNA(VLOOKUP(E1615,'Bijlage ZZP'!B:M,12,FALSE),0)</f>
        <v>0</v>
      </c>
      <c r="K1615" s="63">
        <f>_xlfn.IFNA(VLOOKUP(E1615,'Bijlage VPT'!B:M,12,FALSE),0)</f>
        <v>0</v>
      </c>
      <c r="L1615" s="63">
        <f>_xlfn.IFNA(VLOOKUP(E1615,'Bijlage MPT'!B:N,13,FALSE),0)</f>
        <v>0</v>
      </c>
      <c r="M1615" s="63">
        <f>_xlfn.IFNA(INDEX('Bijlage COT'!C:C,MATCH('Betaald tarief 2024'!E1615,'Bijlage COT'!A:A,0)),0)</f>
        <v>0</v>
      </c>
      <c r="N1615" s="63">
        <f>_xlfn.IFNA(VLOOKUP(E1615,'Bijlage NBF'!B:P,15,FALSE),0)</f>
        <v>0</v>
      </c>
      <c r="O1615" s="63">
        <f>IF(E1615="ZMZ01",I1615/(INDEX('Meerzorg gunning'!C:C,MATCH('Betaald tarief 2024'!A1615,'Meerzorg gunning'!A:A,0))),MAX(J1615:N1615))</f>
        <v>0</v>
      </c>
      <c r="P1615" s="20" t="str">
        <f t="shared" si="77"/>
        <v/>
      </c>
      <c r="Q1615" s="63">
        <f t="shared" si="78"/>
        <v>0</v>
      </c>
    </row>
    <row r="1616" spans="9:17" x14ac:dyDescent="0.25">
      <c r="I1616" s="66" t="e">
        <f t="shared" si="76"/>
        <v>#DIV/0!</v>
      </c>
      <c r="J1616" s="63">
        <f>_xlfn.IFNA(VLOOKUP(E1616,'Bijlage ZZP'!B:M,12,FALSE),0)</f>
        <v>0</v>
      </c>
      <c r="K1616" s="63">
        <f>_xlfn.IFNA(VLOOKUP(E1616,'Bijlage VPT'!B:M,12,FALSE),0)</f>
        <v>0</v>
      </c>
      <c r="L1616" s="63">
        <f>_xlfn.IFNA(VLOOKUP(E1616,'Bijlage MPT'!B:N,13,FALSE),0)</f>
        <v>0</v>
      </c>
      <c r="M1616" s="63">
        <f>_xlfn.IFNA(INDEX('Bijlage COT'!C:C,MATCH('Betaald tarief 2024'!E1616,'Bijlage COT'!A:A,0)),0)</f>
        <v>0</v>
      </c>
      <c r="N1616" s="63">
        <f>_xlfn.IFNA(VLOOKUP(E1616,'Bijlage NBF'!B:P,15,FALSE),0)</f>
        <v>0</v>
      </c>
      <c r="O1616" s="63">
        <f>IF(E1616="ZMZ01",I1616/(INDEX('Meerzorg gunning'!C:C,MATCH('Betaald tarief 2024'!A1616,'Meerzorg gunning'!A:A,0))),MAX(J1616:N1616))</f>
        <v>0</v>
      </c>
      <c r="P1616" s="20" t="str">
        <f t="shared" si="77"/>
        <v/>
      </c>
      <c r="Q1616" s="63">
        <f t="shared" si="78"/>
        <v>0</v>
      </c>
    </row>
    <row r="1617" spans="9:17" x14ac:dyDescent="0.25">
      <c r="I1617" s="66" t="e">
        <f t="shared" si="76"/>
        <v>#DIV/0!</v>
      </c>
      <c r="J1617" s="63">
        <f>_xlfn.IFNA(VLOOKUP(E1617,'Bijlage ZZP'!B:M,12,FALSE),0)</f>
        <v>0</v>
      </c>
      <c r="K1617" s="63">
        <f>_xlfn.IFNA(VLOOKUP(E1617,'Bijlage VPT'!B:M,12,FALSE),0)</f>
        <v>0</v>
      </c>
      <c r="L1617" s="63">
        <f>_xlfn.IFNA(VLOOKUP(E1617,'Bijlage MPT'!B:N,13,FALSE),0)</f>
        <v>0</v>
      </c>
      <c r="M1617" s="63">
        <f>_xlfn.IFNA(INDEX('Bijlage COT'!C:C,MATCH('Betaald tarief 2024'!E1617,'Bijlage COT'!A:A,0)),0)</f>
        <v>0</v>
      </c>
      <c r="N1617" s="63">
        <f>_xlfn.IFNA(VLOOKUP(E1617,'Bijlage NBF'!B:P,15,FALSE),0)</f>
        <v>0</v>
      </c>
      <c r="O1617" s="63">
        <f>IF(E1617="ZMZ01",I1617/(INDEX('Meerzorg gunning'!C:C,MATCH('Betaald tarief 2024'!A1617,'Meerzorg gunning'!A:A,0))),MAX(J1617:N1617))</f>
        <v>0</v>
      </c>
      <c r="P1617" s="20" t="str">
        <f t="shared" si="77"/>
        <v/>
      </c>
      <c r="Q1617" s="63">
        <f t="shared" si="78"/>
        <v>0</v>
      </c>
    </row>
    <row r="1618" spans="9:17" x14ac:dyDescent="0.25">
      <c r="I1618" s="66" t="e">
        <f t="shared" si="76"/>
        <v>#DIV/0!</v>
      </c>
      <c r="J1618" s="63">
        <f>_xlfn.IFNA(VLOOKUP(E1618,'Bijlage ZZP'!B:M,12,FALSE),0)</f>
        <v>0</v>
      </c>
      <c r="K1618" s="63">
        <f>_xlfn.IFNA(VLOOKUP(E1618,'Bijlage VPT'!B:M,12,FALSE),0)</f>
        <v>0</v>
      </c>
      <c r="L1618" s="63">
        <f>_xlfn.IFNA(VLOOKUP(E1618,'Bijlage MPT'!B:N,13,FALSE),0)</f>
        <v>0</v>
      </c>
      <c r="M1618" s="63">
        <f>_xlfn.IFNA(INDEX('Bijlage COT'!C:C,MATCH('Betaald tarief 2024'!E1618,'Bijlage COT'!A:A,0)),0)</f>
        <v>0</v>
      </c>
      <c r="N1618" s="63">
        <f>_xlfn.IFNA(VLOOKUP(E1618,'Bijlage NBF'!B:P,15,FALSE),0)</f>
        <v>0</v>
      </c>
      <c r="O1618" s="63">
        <f>IF(E1618="ZMZ01",I1618/(INDEX('Meerzorg gunning'!C:C,MATCH('Betaald tarief 2024'!A1618,'Meerzorg gunning'!A:A,0))),MAX(J1618:N1618))</f>
        <v>0</v>
      </c>
      <c r="P1618" s="20" t="str">
        <f t="shared" si="77"/>
        <v/>
      </c>
      <c r="Q1618" s="63">
        <f t="shared" si="78"/>
        <v>0</v>
      </c>
    </row>
    <row r="1619" spans="9:17" x14ac:dyDescent="0.25">
      <c r="I1619" s="66" t="e">
        <f t="shared" si="76"/>
        <v>#DIV/0!</v>
      </c>
      <c r="J1619" s="63">
        <f>_xlfn.IFNA(VLOOKUP(E1619,'Bijlage ZZP'!B:M,12,FALSE),0)</f>
        <v>0</v>
      </c>
      <c r="K1619" s="63">
        <f>_xlfn.IFNA(VLOOKUP(E1619,'Bijlage VPT'!B:M,12,FALSE),0)</f>
        <v>0</v>
      </c>
      <c r="L1619" s="63">
        <f>_xlfn.IFNA(VLOOKUP(E1619,'Bijlage MPT'!B:N,13,FALSE),0)</f>
        <v>0</v>
      </c>
      <c r="M1619" s="63">
        <f>_xlfn.IFNA(INDEX('Bijlage COT'!C:C,MATCH('Betaald tarief 2024'!E1619,'Bijlage COT'!A:A,0)),0)</f>
        <v>0</v>
      </c>
      <c r="N1619" s="63">
        <f>_xlfn.IFNA(VLOOKUP(E1619,'Bijlage NBF'!B:P,15,FALSE),0)</f>
        <v>0</v>
      </c>
      <c r="O1619" s="63">
        <f>IF(E1619="ZMZ01",I1619/(INDEX('Meerzorg gunning'!C:C,MATCH('Betaald tarief 2024'!A1619,'Meerzorg gunning'!A:A,0))),MAX(J1619:N1619))</f>
        <v>0</v>
      </c>
      <c r="P1619" s="20" t="str">
        <f t="shared" si="77"/>
        <v/>
      </c>
      <c r="Q1619" s="63">
        <f t="shared" si="78"/>
        <v>0</v>
      </c>
    </row>
    <row r="1620" spans="9:17" x14ac:dyDescent="0.25">
      <c r="I1620" s="66" t="e">
        <f t="shared" si="76"/>
        <v>#DIV/0!</v>
      </c>
      <c r="J1620" s="63">
        <f>_xlfn.IFNA(VLOOKUP(E1620,'Bijlage ZZP'!B:M,12,FALSE),0)</f>
        <v>0</v>
      </c>
      <c r="K1620" s="63">
        <f>_xlfn.IFNA(VLOOKUP(E1620,'Bijlage VPT'!B:M,12,FALSE),0)</f>
        <v>0</v>
      </c>
      <c r="L1620" s="63">
        <f>_xlfn.IFNA(VLOOKUP(E1620,'Bijlage MPT'!B:N,13,FALSE),0)</f>
        <v>0</v>
      </c>
      <c r="M1620" s="63">
        <f>_xlfn.IFNA(INDEX('Bijlage COT'!C:C,MATCH('Betaald tarief 2024'!E1620,'Bijlage COT'!A:A,0)),0)</f>
        <v>0</v>
      </c>
      <c r="N1620" s="63">
        <f>_xlfn.IFNA(VLOOKUP(E1620,'Bijlage NBF'!B:P,15,FALSE),0)</f>
        <v>0</v>
      </c>
      <c r="O1620" s="63">
        <f>IF(E1620="ZMZ01",I1620/(INDEX('Meerzorg gunning'!C:C,MATCH('Betaald tarief 2024'!A1620,'Meerzorg gunning'!A:A,0))),MAX(J1620:N1620))</f>
        <v>0</v>
      </c>
      <c r="P1620" s="20" t="str">
        <f t="shared" si="77"/>
        <v/>
      </c>
      <c r="Q1620" s="63">
        <f t="shared" si="78"/>
        <v>0</v>
      </c>
    </row>
    <row r="1621" spans="9:17" x14ac:dyDescent="0.25">
      <c r="I1621" s="66" t="e">
        <f t="shared" si="76"/>
        <v>#DIV/0!</v>
      </c>
      <c r="J1621" s="63">
        <f>_xlfn.IFNA(VLOOKUP(E1621,'Bijlage ZZP'!B:M,12,FALSE),0)</f>
        <v>0</v>
      </c>
      <c r="K1621" s="63">
        <f>_xlfn.IFNA(VLOOKUP(E1621,'Bijlage VPT'!B:M,12,FALSE),0)</f>
        <v>0</v>
      </c>
      <c r="L1621" s="63">
        <f>_xlfn.IFNA(VLOOKUP(E1621,'Bijlage MPT'!B:N,13,FALSE),0)</f>
        <v>0</v>
      </c>
      <c r="M1621" s="63">
        <f>_xlfn.IFNA(INDEX('Bijlage COT'!C:C,MATCH('Betaald tarief 2024'!E1621,'Bijlage COT'!A:A,0)),0)</f>
        <v>0</v>
      </c>
      <c r="N1621" s="63">
        <f>_xlfn.IFNA(VLOOKUP(E1621,'Bijlage NBF'!B:P,15,FALSE),0)</f>
        <v>0</v>
      </c>
      <c r="O1621" s="63">
        <f>IF(E1621="ZMZ01",I1621/(INDEX('Meerzorg gunning'!C:C,MATCH('Betaald tarief 2024'!A1621,'Meerzorg gunning'!A:A,0))),MAX(J1621:N1621))</f>
        <v>0</v>
      </c>
      <c r="P1621" s="20" t="str">
        <f t="shared" si="77"/>
        <v/>
      </c>
      <c r="Q1621" s="63">
        <f t="shared" si="78"/>
        <v>0</v>
      </c>
    </row>
    <row r="1622" spans="9:17" x14ac:dyDescent="0.25">
      <c r="I1622" s="66" t="e">
        <f t="shared" si="76"/>
        <v>#DIV/0!</v>
      </c>
      <c r="J1622" s="63">
        <f>_xlfn.IFNA(VLOOKUP(E1622,'Bijlage ZZP'!B:M,12,FALSE),0)</f>
        <v>0</v>
      </c>
      <c r="K1622" s="63">
        <f>_xlfn.IFNA(VLOOKUP(E1622,'Bijlage VPT'!B:M,12,FALSE),0)</f>
        <v>0</v>
      </c>
      <c r="L1622" s="63">
        <f>_xlfn.IFNA(VLOOKUP(E1622,'Bijlage MPT'!B:N,13,FALSE),0)</f>
        <v>0</v>
      </c>
      <c r="M1622" s="63">
        <f>_xlfn.IFNA(INDEX('Bijlage COT'!C:C,MATCH('Betaald tarief 2024'!E1622,'Bijlage COT'!A:A,0)),0)</f>
        <v>0</v>
      </c>
      <c r="N1622" s="63">
        <f>_xlfn.IFNA(VLOOKUP(E1622,'Bijlage NBF'!B:P,15,FALSE),0)</f>
        <v>0</v>
      </c>
      <c r="O1622" s="63">
        <f>IF(E1622="ZMZ01",I1622/(INDEX('Meerzorg gunning'!C:C,MATCH('Betaald tarief 2024'!A1622,'Meerzorg gunning'!A:A,0))),MAX(J1622:N1622))</f>
        <v>0</v>
      </c>
      <c r="P1622" s="20" t="str">
        <f t="shared" si="77"/>
        <v/>
      </c>
      <c r="Q1622" s="63">
        <f t="shared" si="78"/>
        <v>0</v>
      </c>
    </row>
    <row r="1623" spans="9:17" x14ac:dyDescent="0.25">
      <c r="I1623" s="66" t="e">
        <f t="shared" si="76"/>
        <v>#DIV/0!</v>
      </c>
      <c r="J1623" s="63">
        <f>_xlfn.IFNA(VLOOKUP(E1623,'Bijlage ZZP'!B:M,12,FALSE),0)</f>
        <v>0</v>
      </c>
      <c r="K1623" s="63">
        <f>_xlfn.IFNA(VLOOKUP(E1623,'Bijlage VPT'!B:M,12,FALSE),0)</f>
        <v>0</v>
      </c>
      <c r="L1623" s="63">
        <f>_xlfn.IFNA(VLOOKUP(E1623,'Bijlage MPT'!B:N,13,FALSE),0)</f>
        <v>0</v>
      </c>
      <c r="M1623" s="63">
        <f>_xlfn.IFNA(INDEX('Bijlage COT'!C:C,MATCH('Betaald tarief 2024'!E1623,'Bijlage COT'!A:A,0)),0)</f>
        <v>0</v>
      </c>
      <c r="N1623" s="63">
        <f>_xlfn.IFNA(VLOOKUP(E1623,'Bijlage NBF'!B:P,15,FALSE),0)</f>
        <v>0</v>
      </c>
      <c r="O1623" s="63">
        <f>IF(E1623="ZMZ01",I1623/(INDEX('Meerzorg gunning'!C:C,MATCH('Betaald tarief 2024'!A1623,'Meerzorg gunning'!A:A,0))),MAX(J1623:N1623))</f>
        <v>0</v>
      </c>
      <c r="P1623" s="20" t="str">
        <f t="shared" si="77"/>
        <v/>
      </c>
      <c r="Q1623" s="63">
        <f t="shared" si="78"/>
        <v>0</v>
      </c>
    </row>
    <row r="1624" spans="9:17" x14ac:dyDescent="0.25">
      <c r="I1624" s="66" t="e">
        <f t="shared" si="76"/>
        <v>#DIV/0!</v>
      </c>
      <c r="J1624" s="63">
        <f>_xlfn.IFNA(VLOOKUP(E1624,'Bijlage ZZP'!B:M,12,FALSE),0)</f>
        <v>0</v>
      </c>
      <c r="K1624" s="63">
        <f>_xlfn.IFNA(VLOOKUP(E1624,'Bijlage VPT'!B:M,12,FALSE),0)</f>
        <v>0</v>
      </c>
      <c r="L1624" s="63">
        <f>_xlfn.IFNA(VLOOKUP(E1624,'Bijlage MPT'!B:N,13,FALSE),0)</f>
        <v>0</v>
      </c>
      <c r="M1624" s="63">
        <f>_xlfn.IFNA(INDEX('Bijlage COT'!C:C,MATCH('Betaald tarief 2024'!E1624,'Bijlage COT'!A:A,0)),0)</f>
        <v>0</v>
      </c>
      <c r="N1624" s="63">
        <f>_xlfn.IFNA(VLOOKUP(E1624,'Bijlage NBF'!B:P,15,FALSE),0)</f>
        <v>0</v>
      </c>
      <c r="O1624" s="63">
        <f>IF(E1624="ZMZ01",I1624/(INDEX('Meerzorg gunning'!C:C,MATCH('Betaald tarief 2024'!A1624,'Meerzorg gunning'!A:A,0))),MAX(J1624:N1624))</f>
        <v>0</v>
      </c>
      <c r="P1624" s="20" t="str">
        <f t="shared" si="77"/>
        <v/>
      </c>
      <c r="Q1624" s="63">
        <f t="shared" si="78"/>
        <v>0</v>
      </c>
    </row>
    <row r="1625" spans="9:17" x14ac:dyDescent="0.25">
      <c r="I1625" s="66" t="e">
        <f t="shared" si="76"/>
        <v>#DIV/0!</v>
      </c>
      <c r="J1625" s="63">
        <f>_xlfn.IFNA(VLOOKUP(E1625,'Bijlage ZZP'!B:M,12,FALSE),0)</f>
        <v>0</v>
      </c>
      <c r="K1625" s="63">
        <f>_xlfn.IFNA(VLOOKUP(E1625,'Bijlage VPT'!B:M,12,FALSE),0)</f>
        <v>0</v>
      </c>
      <c r="L1625" s="63">
        <f>_xlfn.IFNA(VLOOKUP(E1625,'Bijlage MPT'!B:N,13,FALSE),0)</f>
        <v>0</v>
      </c>
      <c r="M1625" s="63">
        <f>_xlfn.IFNA(INDEX('Bijlage COT'!C:C,MATCH('Betaald tarief 2024'!E1625,'Bijlage COT'!A:A,0)),0)</f>
        <v>0</v>
      </c>
      <c r="N1625" s="63">
        <f>_xlfn.IFNA(VLOOKUP(E1625,'Bijlage NBF'!B:P,15,FALSE),0)</f>
        <v>0</v>
      </c>
      <c r="O1625" s="63">
        <f>IF(E1625="ZMZ01",I1625/(INDEX('Meerzorg gunning'!C:C,MATCH('Betaald tarief 2024'!A1625,'Meerzorg gunning'!A:A,0))),MAX(J1625:N1625))</f>
        <v>0</v>
      </c>
      <c r="P1625" s="20" t="str">
        <f t="shared" si="77"/>
        <v/>
      </c>
      <c r="Q1625" s="63">
        <f t="shared" si="78"/>
        <v>0</v>
      </c>
    </row>
    <row r="1626" spans="9:17" x14ac:dyDescent="0.25">
      <c r="I1626" s="66" t="e">
        <f t="shared" si="76"/>
        <v>#DIV/0!</v>
      </c>
      <c r="J1626" s="63">
        <f>_xlfn.IFNA(VLOOKUP(E1626,'Bijlage ZZP'!B:M,12,FALSE),0)</f>
        <v>0</v>
      </c>
      <c r="K1626" s="63">
        <f>_xlfn.IFNA(VLOOKUP(E1626,'Bijlage VPT'!B:M,12,FALSE),0)</f>
        <v>0</v>
      </c>
      <c r="L1626" s="63">
        <f>_xlfn.IFNA(VLOOKUP(E1626,'Bijlage MPT'!B:N,13,FALSE),0)</f>
        <v>0</v>
      </c>
      <c r="M1626" s="63">
        <f>_xlfn.IFNA(INDEX('Bijlage COT'!C:C,MATCH('Betaald tarief 2024'!E1626,'Bijlage COT'!A:A,0)),0)</f>
        <v>0</v>
      </c>
      <c r="N1626" s="63">
        <f>_xlfn.IFNA(VLOOKUP(E1626,'Bijlage NBF'!B:P,15,FALSE),0)</f>
        <v>0</v>
      </c>
      <c r="O1626" s="63">
        <f>IF(E1626="ZMZ01",I1626/(INDEX('Meerzorg gunning'!C:C,MATCH('Betaald tarief 2024'!A1626,'Meerzorg gunning'!A:A,0))),MAX(J1626:N1626))</f>
        <v>0</v>
      </c>
      <c r="P1626" s="20" t="str">
        <f t="shared" si="77"/>
        <v/>
      </c>
      <c r="Q1626" s="63">
        <f t="shared" si="78"/>
        <v>0</v>
      </c>
    </row>
    <row r="1627" spans="9:17" x14ac:dyDescent="0.25">
      <c r="I1627" s="66" t="e">
        <f t="shared" si="76"/>
        <v>#DIV/0!</v>
      </c>
      <c r="J1627" s="63">
        <f>_xlfn.IFNA(VLOOKUP(E1627,'Bijlage ZZP'!B:M,12,FALSE),0)</f>
        <v>0</v>
      </c>
      <c r="K1627" s="63">
        <f>_xlfn.IFNA(VLOOKUP(E1627,'Bijlage VPT'!B:M,12,FALSE),0)</f>
        <v>0</v>
      </c>
      <c r="L1627" s="63">
        <f>_xlfn.IFNA(VLOOKUP(E1627,'Bijlage MPT'!B:N,13,FALSE),0)</f>
        <v>0</v>
      </c>
      <c r="M1627" s="63">
        <f>_xlfn.IFNA(INDEX('Bijlage COT'!C:C,MATCH('Betaald tarief 2024'!E1627,'Bijlage COT'!A:A,0)),0)</f>
        <v>0</v>
      </c>
      <c r="N1627" s="63">
        <f>_xlfn.IFNA(VLOOKUP(E1627,'Bijlage NBF'!B:P,15,FALSE),0)</f>
        <v>0</v>
      </c>
      <c r="O1627" s="63">
        <f>IF(E1627="ZMZ01",I1627/(INDEX('Meerzorg gunning'!C:C,MATCH('Betaald tarief 2024'!A1627,'Meerzorg gunning'!A:A,0))),MAX(J1627:N1627))</f>
        <v>0</v>
      </c>
      <c r="P1627" s="20" t="str">
        <f t="shared" si="77"/>
        <v/>
      </c>
      <c r="Q1627" s="63">
        <f t="shared" si="78"/>
        <v>0</v>
      </c>
    </row>
    <row r="1628" spans="9:17" x14ac:dyDescent="0.25">
      <c r="I1628" s="66" t="e">
        <f t="shared" si="76"/>
        <v>#DIV/0!</v>
      </c>
      <c r="J1628" s="63">
        <f>_xlfn.IFNA(VLOOKUP(E1628,'Bijlage ZZP'!B:M,12,FALSE),0)</f>
        <v>0</v>
      </c>
      <c r="K1628" s="63">
        <f>_xlfn.IFNA(VLOOKUP(E1628,'Bijlage VPT'!B:M,12,FALSE),0)</f>
        <v>0</v>
      </c>
      <c r="L1628" s="63">
        <f>_xlfn.IFNA(VLOOKUP(E1628,'Bijlage MPT'!B:N,13,FALSE),0)</f>
        <v>0</v>
      </c>
      <c r="M1628" s="63">
        <f>_xlfn.IFNA(INDEX('Bijlage COT'!C:C,MATCH('Betaald tarief 2024'!E1628,'Bijlage COT'!A:A,0)),0)</f>
        <v>0</v>
      </c>
      <c r="N1628" s="63">
        <f>_xlfn.IFNA(VLOOKUP(E1628,'Bijlage NBF'!B:P,15,FALSE),0)</f>
        <v>0</v>
      </c>
      <c r="O1628" s="63">
        <f>IF(E1628="ZMZ01",I1628/(INDEX('Meerzorg gunning'!C:C,MATCH('Betaald tarief 2024'!A1628,'Meerzorg gunning'!A:A,0))),MAX(J1628:N1628))</f>
        <v>0</v>
      </c>
      <c r="P1628" s="20" t="str">
        <f t="shared" si="77"/>
        <v/>
      </c>
      <c r="Q1628" s="63">
        <f t="shared" si="78"/>
        <v>0</v>
      </c>
    </row>
    <row r="1629" spans="9:17" x14ac:dyDescent="0.25">
      <c r="I1629" s="66" t="e">
        <f t="shared" si="76"/>
        <v>#DIV/0!</v>
      </c>
      <c r="J1629" s="63">
        <f>_xlfn.IFNA(VLOOKUP(E1629,'Bijlage ZZP'!B:M,12,FALSE),0)</f>
        <v>0</v>
      </c>
      <c r="K1629" s="63">
        <f>_xlfn.IFNA(VLOOKUP(E1629,'Bijlage VPT'!B:M,12,FALSE),0)</f>
        <v>0</v>
      </c>
      <c r="L1629" s="63">
        <f>_xlfn.IFNA(VLOOKUP(E1629,'Bijlage MPT'!B:N,13,FALSE),0)</f>
        <v>0</v>
      </c>
      <c r="M1629" s="63">
        <f>_xlfn.IFNA(INDEX('Bijlage COT'!C:C,MATCH('Betaald tarief 2024'!E1629,'Bijlage COT'!A:A,0)),0)</f>
        <v>0</v>
      </c>
      <c r="N1629" s="63">
        <f>_xlfn.IFNA(VLOOKUP(E1629,'Bijlage NBF'!B:P,15,FALSE),0)</f>
        <v>0</v>
      </c>
      <c r="O1629" s="63">
        <f>IF(E1629="ZMZ01",I1629/(INDEX('Meerzorg gunning'!C:C,MATCH('Betaald tarief 2024'!A1629,'Meerzorg gunning'!A:A,0))),MAX(J1629:N1629))</f>
        <v>0</v>
      </c>
      <c r="P1629" s="20" t="str">
        <f t="shared" si="77"/>
        <v/>
      </c>
      <c r="Q1629" s="63">
        <f t="shared" si="78"/>
        <v>0</v>
      </c>
    </row>
    <row r="1630" spans="9:17" x14ac:dyDescent="0.25">
      <c r="I1630" s="66" t="e">
        <f t="shared" si="76"/>
        <v>#DIV/0!</v>
      </c>
      <c r="J1630" s="63">
        <f>_xlfn.IFNA(VLOOKUP(E1630,'Bijlage ZZP'!B:M,12,FALSE),0)</f>
        <v>0</v>
      </c>
      <c r="K1630" s="63">
        <f>_xlfn.IFNA(VLOOKUP(E1630,'Bijlage VPT'!B:M,12,FALSE),0)</f>
        <v>0</v>
      </c>
      <c r="L1630" s="63">
        <f>_xlfn.IFNA(VLOOKUP(E1630,'Bijlage MPT'!B:N,13,FALSE),0)</f>
        <v>0</v>
      </c>
      <c r="M1630" s="63">
        <f>_xlfn.IFNA(INDEX('Bijlage COT'!C:C,MATCH('Betaald tarief 2024'!E1630,'Bijlage COT'!A:A,0)),0)</f>
        <v>0</v>
      </c>
      <c r="N1630" s="63">
        <f>_xlfn.IFNA(VLOOKUP(E1630,'Bijlage NBF'!B:P,15,FALSE),0)</f>
        <v>0</v>
      </c>
      <c r="O1630" s="63">
        <f>IF(E1630="ZMZ01",I1630/(INDEX('Meerzorg gunning'!C:C,MATCH('Betaald tarief 2024'!A1630,'Meerzorg gunning'!A:A,0))),MAX(J1630:N1630))</f>
        <v>0</v>
      </c>
      <c r="P1630" s="20" t="str">
        <f t="shared" si="77"/>
        <v/>
      </c>
      <c r="Q1630" s="63">
        <f t="shared" si="78"/>
        <v>0</v>
      </c>
    </row>
    <row r="1631" spans="9:17" x14ac:dyDescent="0.25">
      <c r="I1631" s="66" t="e">
        <f t="shared" si="76"/>
        <v>#DIV/0!</v>
      </c>
      <c r="J1631" s="63">
        <f>_xlfn.IFNA(VLOOKUP(E1631,'Bijlage ZZP'!B:M,12,FALSE),0)</f>
        <v>0</v>
      </c>
      <c r="K1631" s="63">
        <f>_xlfn.IFNA(VLOOKUP(E1631,'Bijlage VPT'!B:M,12,FALSE),0)</f>
        <v>0</v>
      </c>
      <c r="L1631" s="63">
        <f>_xlfn.IFNA(VLOOKUP(E1631,'Bijlage MPT'!B:N,13,FALSE),0)</f>
        <v>0</v>
      </c>
      <c r="M1631" s="63">
        <f>_xlfn.IFNA(INDEX('Bijlage COT'!C:C,MATCH('Betaald tarief 2024'!E1631,'Bijlage COT'!A:A,0)),0)</f>
        <v>0</v>
      </c>
      <c r="N1631" s="63">
        <f>_xlfn.IFNA(VLOOKUP(E1631,'Bijlage NBF'!B:P,15,FALSE),0)</f>
        <v>0</v>
      </c>
      <c r="O1631" s="63">
        <f>IF(E1631="ZMZ01",I1631/(INDEX('Meerzorg gunning'!C:C,MATCH('Betaald tarief 2024'!A1631,'Meerzorg gunning'!A:A,0))),MAX(J1631:N1631))</f>
        <v>0</v>
      </c>
      <c r="P1631" s="20" t="str">
        <f t="shared" si="77"/>
        <v/>
      </c>
      <c r="Q1631" s="63">
        <f t="shared" si="78"/>
        <v>0</v>
      </c>
    </row>
    <row r="1632" spans="9:17" x14ac:dyDescent="0.25">
      <c r="I1632" s="66" t="e">
        <f t="shared" si="76"/>
        <v>#DIV/0!</v>
      </c>
      <c r="J1632" s="63">
        <f>_xlfn.IFNA(VLOOKUP(E1632,'Bijlage ZZP'!B:M,12,FALSE),0)</f>
        <v>0</v>
      </c>
      <c r="K1632" s="63">
        <f>_xlfn.IFNA(VLOOKUP(E1632,'Bijlage VPT'!B:M,12,FALSE),0)</f>
        <v>0</v>
      </c>
      <c r="L1632" s="63">
        <f>_xlfn.IFNA(VLOOKUP(E1632,'Bijlage MPT'!B:N,13,FALSE),0)</f>
        <v>0</v>
      </c>
      <c r="M1632" s="63">
        <f>_xlfn.IFNA(INDEX('Bijlage COT'!C:C,MATCH('Betaald tarief 2024'!E1632,'Bijlage COT'!A:A,0)),0)</f>
        <v>0</v>
      </c>
      <c r="N1632" s="63">
        <f>_xlfn.IFNA(VLOOKUP(E1632,'Bijlage NBF'!B:P,15,FALSE),0)</f>
        <v>0</v>
      </c>
      <c r="O1632" s="63">
        <f>IF(E1632="ZMZ01",I1632/(INDEX('Meerzorg gunning'!C:C,MATCH('Betaald tarief 2024'!A1632,'Meerzorg gunning'!A:A,0))),MAX(J1632:N1632))</f>
        <v>0</v>
      </c>
      <c r="P1632" s="20" t="str">
        <f t="shared" si="77"/>
        <v/>
      </c>
      <c r="Q1632" s="63">
        <f t="shared" si="78"/>
        <v>0</v>
      </c>
    </row>
    <row r="1633" spans="9:17" x14ac:dyDescent="0.25">
      <c r="I1633" s="66" t="e">
        <f t="shared" si="76"/>
        <v>#DIV/0!</v>
      </c>
      <c r="J1633" s="63">
        <f>_xlfn.IFNA(VLOOKUP(E1633,'Bijlage ZZP'!B:M,12,FALSE),0)</f>
        <v>0</v>
      </c>
      <c r="K1633" s="63">
        <f>_xlfn.IFNA(VLOOKUP(E1633,'Bijlage VPT'!B:M,12,FALSE),0)</f>
        <v>0</v>
      </c>
      <c r="L1633" s="63">
        <f>_xlfn.IFNA(VLOOKUP(E1633,'Bijlage MPT'!B:N,13,FALSE),0)</f>
        <v>0</v>
      </c>
      <c r="M1633" s="63">
        <f>_xlfn.IFNA(INDEX('Bijlage COT'!C:C,MATCH('Betaald tarief 2024'!E1633,'Bijlage COT'!A:A,0)),0)</f>
        <v>0</v>
      </c>
      <c r="N1633" s="63">
        <f>_xlfn.IFNA(VLOOKUP(E1633,'Bijlage NBF'!B:P,15,FALSE),0)</f>
        <v>0</v>
      </c>
      <c r="O1633" s="63">
        <f>IF(E1633="ZMZ01",I1633/(INDEX('Meerzorg gunning'!C:C,MATCH('Betaald tarief 2024'!A1633,'Meerzorg gunning'!A:A,0))),MAX(J1633:N1633))</f>
        <v>0</v>
      </c>
      <c r="P1633" s="20" t="str">
        <f t="shared" si="77"/>
        <v/>
      </c>
      <c r="Q1633" s="63">
        <f t="shared" si="78"/>
        <v>0</v>
      </c>
    </row>
    <row r="1634" spans="9:17" x14ac:dyDescent="0.25">
      <c r="I1634" s="66" t="e">
        <f t="shared" si="76"/>
        <v>#DIV/0!</v>
      </c>
      <c r="J1634" s="63">
        <f>_xlfn.IFNA(VLOOKUP(E1634,'Bijlage ZZP'!B:M,12,FALSE),0)</f>
        <v>0</v>
      </c>
      <c r="K1634" s="63">
        <f>_xlfn.IFNA(VLOOKUP(E1634,'Bijlage VPT'!B:M,12,FALSE),0)</f>
        <v>0</v>
      </c>
      <c r="L1634" s="63">
        <f>_xlfn.IFNA(VLOOKUP(E1634,'Bijlage MPT'!B:N,13,FALSE),0)</f>
        <v>0</v>
      </c>
      <c r="M1634" s="63">
        <f>_xlfn.IFNA(INDEX('Bijlage COT'!C:C,MATCH('Betaald tarief 2024'!E1634,'Bijlage COT'!A:A,0)),0)</f>
        <v>0</v>
      </c>
      <c r="N1634" s="63">
        <f>_xlfn.IFNA(VLOOKUP(E1634,'Bijlage NBF'!B:P,15,FALSE),0)</f>
        <v>0</v>
      </c>
      <c r="O1634" s="63">
        <f>IF(E1634="ZMZ01",I1634/(INDEX('Meerzorg gunning'!C:C,MATCH('Betaald tarief 2024'!A1634,'Meerzorg gunning'!A:A,0))),MAX(J1634:N1634))</f>
        <v>0</v>
      </c>
      <c r="P1634" s="20" t="str">
        <f t="shared" si="77"/>
        <v/>
      </c>
      <c r="Q1634" s="63">
        <f t="shared" si="78"/>
        <v>0</v>
      </c>
    </row>
    <row r="1635" spans="9:17" x14ac:dyDescent="0.25">
      <c r="I1635" s="66" t="e">
        <f t="shared" si="76"/>
        <v>#DIV/0!</v>
      </c>
      <c r="J1635" s="63">
        <f>_xlfn.IFNA(VLOOKUP(E1635,'Bijlage ZZP'!B:M,12,FALSE),0)</f>
        <v>0</v>
      </c>
      <c r="K1635" s="63">
        <f>_xlfn.IFNA(VLOOKUP(E1635,'Bijlage VPT'!B:M,12,FALSE),0)</f>
        <v>0</v>
      </c>
      <c r="L1635" s="63">
        <f>_xlfn.IFNA(VLOOKUP(E1635,'Bijlage MPT'!B:N,13,FALSE),0)</f>
        <v>0</v>
      </c>
      <c r="M1635" s="63">
        <f>_xlfn.IFNA(INDEX('Bijlage COT'!C:C,MATCH('Betaald tarief 2024'!E1635,'Bijlage COT'!A:A,0)),0)</f>
        <v>0</v>
      </c>
      <c r="N1635" s="63">
        <f>_xlfn.IFNA(VLOOKUP(E1635,'Bijlage NBF'!B:P,15,FALSE),0)</f>
        <v>0</v>
      </c>
      <c r="O1635" s="63">
        <f>IF(E1635="ZMZ01",I1635/(INDEX('Meerzorg gunning'!C:C,MATCH('Betaald tarief 2024'!A1635,'Meerzorg gunning'!A:A,0))),MAX(J1635:N1635))</f>
        <v>0</v>
      </c>
      <c r="P1635" s="20" t="str">
        <f t="shared" si="77"/>
        <v/>
      </c>
      <c r="Q1635" s="63">
        <f t="shared" si="78"/>
        <v>0</v>
      </c>
    </row>
    <row r="1636" spans="9:17" x14ac:dyDescent="0.25">
      <c r="I1636" s="66" t="e">
        <f t="shared" si="76"/>
        <v>#DIV/0!</v>
      </c>
      <c r="J1636" s="63">
        <f>_xlfn.IFNA(VLOOKUP(E1636,'Bijlage ZZP'!B:M,12,FALSE),0)</f>
        <v>0</v>
      </c>
      <c r="K1636" s="63">
        <f>_xlfn.IFNA(VLOOKUP(E1636,'Bijlage VPT'!B:M,12,FALSE),0)</f>
        <v>0</v>
      </c>
      <c r="L1636" s="63">
        <f>_xlfn.IFNA(VLOOKUP(E1636,'Bijlage MPT'!B:N,13,FALSE),0)</f>
        <v>0</v>
      </c>
      <c r="M1636" s="63">
        <f>_xlfn.IFNA(INDEX('Bijlage COT'!C:C,MATCH('Betaald tarief 2024'!E1636,'Bijlage COT'!A:A,0)),0)</f>
        <v>0</v>
      </c>
      <c r="N1636" s="63">
        <f>_xlfn.IFNA(VLOOKUP(E1636,'Bijlage NBF'!B:P,15,FALSE),0)</f>
        <v>0</v>
      </c>
      <c r="O1636" s="63">
        <f>IF(E1636="ZMZ01",I1636/(INDEX('Meerzorg gunning'!C:C,MATCH('Betaald tarief 2024'!A1636,'Meerzorg gunning'!A:A,0))),MAX(J1636:N1636))</f>
        <v>0</v>
      </c>
      <c r="P1636" s="20" t="str">
        <f t="shared" si="77"/>
        <v/>
      </c>
      <c r="Q1636" s="63">
        <f t="shared" si="78"/>
        <v>0</v>
      </c>
    </row>
    <row r="1637" spans="9:17" x14ac:dyDescent="0.25">
      <c r="I1637" s="66" t="e">
        <f t="shared" si="76"/>
        <v>#DIV/0!</v>
      </c>
      <c r="J1637" s="63">
        <f>_xlfn.IFNA(VLOOKUP(E1637,'Bijlage ZZP'!B:M,12,FALSE),0)</f>
        <v>0</v>
      </c>
      <c r="K1637" s="63">
        <f>_xlfn.IFNA(VLOOKUP(E1637,'Bijlage VPT'!B:M,12,FALSE),0)</f>
        <v>0</v>
      </c>
      <c r="L1637" s="63">
        <f>_xlfn.IFNA(VLOOKUP(E1637,'Bijlage MPT'!B:N,13,FALSE),0)</f>
        <v>0</v>
      </c>
      <c r="M1637" s="63">
        <f>_xlfn.IFNA(INDEX('Bijlage COT'!C:C,MATCH('Betaald tarief 2024'!E1637,'Bijlage COT'!A:A,0)),0)</f>
        <v>0</v>
      </c>
      <c r="N1637" s="63">
        <f>_xlfn.IFNA(VLOOKUP(E1637,'Bijlage NBF'!B:P,15,FALSE),0)</f>
        <v>0</v>
      </c>
      <c r="O1637" s="63">
        <f>IF(E1637="ZMZ01",I1637/(INDEX('Meerzorg gunning'!C:C,MATCH('Betaald tarief 2024'!A1637,'Meerzorg gunning'!A:A,0))),MAX(J1637:N1637))</f>
        <v>0</v>
      </c>
      <c r="P1637" s="20" t="str">
        <f t="shared" si="77"/>
        <v/>
      </c>
      <c r="Q1637" s="63">
        <f t="shared" si="78"/>
        <v>0</v>
      </c>
    </row>
    <row r="1638" spans="9:17" x14ac:dyDescent="0.25">
      <c r="I1638" s="66" t="e">
        <f t="shared" si="76"/>
        <v>#DIV/0!</v>
      </c>
      <c r="J1638" s="63">
        <f>_xlfn.IFNA(VLOOKUP(E1638,'Bijlage ZZP'!B:M,12,FALSE),0)</f>
        <v>0</v>
      </c>
      <c r="K1638" s="63">
        <f>_xlfn.IFNA(VLOOKUP(E1638,'Bijlage VPT'!B:M,12,FALSE),0)</f>
        <v>0</v>
      </c>
      <c r="L1638" s="63">
        <f>_xlfn.IFNA(VLOOKUP(E1638,'Bijlage MPT'!B:N,13,FALSE),0)</f>
        <v>0</v>
      </c>
      <c r="M1638" s="63">
        <f>_xlfn.IFNA(INDEX('Bijlage COT'!C:C,MATCH('Betaald tarief 2024'!E1638,'Bijlage COT'!A:A,0)),0)</f>
        <v>0</v>
      </c>
      <c r="N1638" s="63">
        <f>_xlfn.IFNA(VLOOKUP(E1638,'Bijlage NBF'!B:P,15,FALSE),0)</f>
        <v>0</v>
      </c>
      <c r="O1638" s="63">
        <f>IF(E1638="ZMZ01",I1638/(INDEX('Meerzorg gunning'!C:C,MATCH('Betaald tarief 2024'!A1638,'Meerzorg gunning'!A:A,0))),MAX(J1638:N1638))</f>
        <v>0</v>
      </c>
      <c r="P1638" s="20" t="str">
        <f t="shared" si="77"/>
        <v/>
      </c>
      <c r="Q1638" s="63">
        <f t="shared" si="78"/>
        <v>0</v>
      </c>
    </row>
    <row r="1639" spans="9:17" x14ac:dyDescent="0.25">
      <c r="I1639" s="66" t="e">
        <f t="shared" si="76"/>
        <v>#DIV/0!</v>
      </c>
      <c r="J1639" s="63">
        <f>_xlfn.IFNA(VLOOKUP(E1639,'Bijlage ZZP'!B:M,12,FALSE),0)</f>
        <v>0</v>
      </c>
      <c r="K1639" s="63">
        <f>_xlfn.IFNA(VLOOKUP(E1639,'Bijlage VPT'!B:M,12,FALSE),0)</f>
        <v>0</v>
      </c>
      <c r="L1639" s="63">
        <f>_xlfn.IFNA(VLOOKUP(E1639,'Bijlage MPT'!B:N,13,FALSE),0)</f>
        <v>0</v>
      </c>
      <c r="M1639" s="63">
        <f>_xlfn.IFNA(INDEX('Bijlage COT'!C:C,MATCH('Betaald tarief 2024'!E1639,'Bijlage COT'!A:A,0)),0)</f>
        <v>0</v>
      </c>
      <c r="N1639" s="63">
        <f>_xlfn.IFNA(VLOOKUP(E1639,'Bijlage NBF'!B:P,15,FALSE),0)</f>
        <v>0</v>
      </c>
      <c r="O1639" s="63">
        <f>IF(E1639="ZMZ01",I1639/(INDEX('Meerzorg gunning'!C:C,MATCH('Betaald tarief 2024'!A1639,'Meerzorg gunning'!A:A,0))),MAX(J1639:N1639))</f>
        <v>0</v>
      </c>
      <c r="P1639" s="20" t="str">
        <f t="shared" si="77"/>
        <v/>
      </c>
      <c r="Q1639" s="63">
        <f t="shared" si="78"/>
        <v>0</v>
      </c>
    </row>
    <row r="1640" spans="9:17" x14ac:dyDescent="0.25">
      <c r="I1640" s="66" t="e">
        <f t="shared" si="76"/>
        <v>#DIV/0!</v>
      </c>
      <c r="J1640" s="63">
        <f>_xlfn.IFNA(VLOOKUP(E1640,'Bijlage ZZP'!B:M,12,FALSE),0)</f>
        <v>0</v>
      </c>
      <c r="K1640" s="63">
        <f>_xlfn.IFNA(VLOOKUP(E1640,'Bijlage VPT'!B:M,12,FALSE),0)</f>
        <v>0</v>
      </c>
      <c r="L1640" s="63">
        <f>_xlfn.IFNA(VLOOKUP(E1640,'Bijlage MPT'!B:N,13,FALSE),0)</f>
        <v>0</v>
      </c>
      <c r="M1640" s="63">
        <f>_xlfn.IFNA(INDEX('Bijlage COT'!C:C,MATCH('Betaald tarief 2024'!E1640,'Bijlage COT'!A:A,0)),0)</f>
        <v>0</v>
      </c>
      <c r="N1640" s="63">
        <f>_xlfn.IFNA(VLOOKUP(E1640,'Bijlage NBF'!B:P,15,FALSE),0)</f>
        <v>0</v>
      </c>
      <c r="O1640" s="63">
        <f>IF(E1640="ZMZ01",I1640/(INDEX('Meerzorg gunning'!C:C,MATCH('Betaald tarief 2024'!A1640,'Meerzorg gunning'!A:A,0))),MAX(J1640:N1640))</f>
        <v>0</v>
      </c>
      <c r="P1640" s="20" t="str">
        <f t="shared" si="77"/>
        <v/>
      </c>
      <c r="Q1640" s="63">
        <f t="shared" si="78"/>
        <v>0</v>
      </c>
    </row>
    <row r="1641" spans="9:17" x14ac:dyDescent="0.25">
      <c r="I1641" s="66" t="e">
        <f t="shared" si="76"/>
        <v>#DIV/0!</v>
      </c>
      <c r="J1641" s="63">
        <f>_xlfn.IFNA(VLOOKUP(E1641,'Bijlage ZZP'!B:M,12,FALSE),0)</f>
        <v>0</v>
      </c>
      <c r="K1641" s="63">
        <f>_xlfn.IFNA(VLOOKUP(E1641,'Bijlage VPT'!B:M,12,FALSE),0)</f>
        <v>0</v>
      </c>
      <c r="L1641" s="63">
        <f>_xlfn.IFNA(VLOOKUP(E1641,'Bijlage MPT'!B:N,13,FALSE),0)</f>
        <v>0</v>
      </c>
      <c r="M1641" s="63">
        <f>_xlfn.IFNA(INDEX('Bijlage COT'!C:C,MATCH('Betaald tarief 2024'!E1641,'Bijlage COT'!A:A,0)),0)</f>
        <v>0</v>
      </c>
      <c r="N1641" s="63">
        <f>_xlfn.IFNA(VLOOKUP(E1641,'Bijlage NBF'!B:P,15,FALSE),0)</f>
        <v>0</v>
      </c>
      <c r="O1641" s="63">
        <f>IF(E1641="ZMZ01",I1641/(INDEX('Meerzorg gunning'!C:C,MATCH('Betaald tarief 2024'!A1641,'Meerzorg gunning'!A:A,0))),MAX(J1641:N1641))</f>
        <v>0</v>
      </c>
      <c r="P1641" s="20" t="str">
        <f t="shared" si="77"/>
        <v/>
      </c>
      <c r="Q1641" s="63">
        <f t="shared" si="78"/>
        <v>0</v>
      </c>
    </row>
    <row r="1642" spans="9:17" x14ac:dyDescent="0.25">
      <c r="I1642" s="66" t="e">
        <f t="shared" si="76"/>
        <v>#DIV/0!</v>
      </c>
      <c r="J1642" s="63">
        <f>_xlfn.IFNA(VLOOKUP(E1642,'Bijlage ZZP'!B:M,12,FALSE),0)</f>
        <v>0</v>
      </c>
      <c r="K1642" s="63">
        <f>_xlfn.IFNA(VLOOKUP(E1642,'Bijlage VPT'!B:M,12,FALSE),0)</f>
        <v>0</v>
      </c>
      <c r="L1642" s="63">
        <f>_xlfn.IFNA(VLOOKUP(E1642,'Bijlage MPT'!B:N,13,FALSE),0)</f>
        <v>0</v>
      </c>
      <c r="M1642" s="63">
        <f>_xlfn.IFNA(INDEX('Bijlage COT'!C:C,MATCH('Betaald tarief 2024'!E1642,'Bijlage COT'!A:A,0)),0)</f>
        <v>0</v>
      </c>
      <c r="N1642" s="63">
        <f>_xlfn.IFNA(VLOOKUP(E1642,'Bijlage NBF'!B:P,15,FALSE),0)</f>
        <v>0</v>
      </c>
      <c r="O1642" s="63">
        <f>IF(E1642="ZMZ01",I1642/(INDEX('Meerzorg gunning'!C:C,MATCH('Betaald tarief 2024'!A1642,'Meerzorg gunning'!A:A,0))),MAX(J1642:N1642))</f>
        <v>0</v>
      </c>
      <c r="P1642" s="20" t="str">
        <f t="shared" si="77"/>
        <v/>
      </c>
      <c r="Q1642" s="63">
        <f t="shared" si="78"/>
        <v>0</v>
      </c>
    </row>
    <row r="1643" spans="9:17" x14ac:dyDescent="0.25">
      <c r="I1643" s="66" t="e">
        <f t="shared" si="76"/>
        <v>#DIV/0!</v>
      </c>
      <c r="J1643" s="63">
        <f>_xlfn.IFNA(VLOOKUP(E1643,'Bijlage ZZP'!B:M,12,FALSE),0)</f>
        <v>0</v>
      </c>
      <c r="K1643" s="63">
        <f>_xlfn.IFNA(VLOOKUP(E1643,'Bijlage VPT'!B:M,12,FALSE),0)</f>
        <v>0</v>
      </c>
      <c r="L1643" s="63">
        <f>_xlfn.IFNA(VLOOKUP(E1643,'Bijlage MPT'!B:N,13,FALSE),0)</f>
        <v>0</v>
      </c>
      <c r="M1643" s="63">
        <f>_xlfn.IFNA(INDEX('Bijlage COT'!C:C,MATCH('Betaald tarief 2024'!E1643,'Bijlage COT'!A:A,0)),0)</f>
        <v>0</v>
      </c>
      <c r="N1643" s="63">
        <f>_xlfn.IFNA(VLOOKUP(E1643,'Bijlage NBF'!B:P,15,FALSE),0)</f>
        <v>0</v>
      </c>
      <c r="O1643" s="63">
        <f>IF(E1643="ZMZ01",I1643/(INDEX('Meerzorg gunning'!C:C,MATCH('Betaald tarief 2024'!A1643,'Meerzorg gunning'!A:A,0))),MAX(J1643:N1643))</f>
        <v>0</v>
      </c>
      <c r="P1643" s="20" t="str">
        <f t="shared" si="77"/>
        <v/>
      </c>
      <c r="Q1643" s="63">
        <f t="shared" si="78"/>
        <v>0</v>
      </c>
    </row>
    <row r="1644" spans="9:17" x14ac:dyDescent="0.25">
      <c r="I1644" s="66" t="e">
        <f t="shared" si="76"/>
        <v>#DIV/0!</v>
      </c>
      <c r="J1644" s="63">
        <f>_xlfn.IFNA(VLOOKUP(E1644,'Bijlage ZZP'!B:M,12,FALSE),0)</f>
        <v>0</v>
      </c>
      <c r="K1644" s="63">
        <f>_xlfn.IFNA(VLOOKUP(E1644,'Bijlage VPT'!B:M,12,FALSE),0)</f>
        <v>0</v>
      </c>
      <c r="L1644" s="63">
        <f>_xlfn.IFNA(VLOOKUP(E1644,'Bijlage MPT'!B:N,13,FALSE),0)</f>
        <v>0</v>
      </c>
      <c r="M1644" s="63">
        <f>_xlfn.IFNA(INDEX('Bijlage COT'!C:C,MATCH('Betaald tarief 2024'!E1644,'Bijlage COT'!A:A,0)),0)</f>
        <v>0</v>
      </c>
      <c r="N1644" s="63">
        <f>_xlfn.IFNA(VLOOKUP(E1644,'Bijlage NBF'!B:P,15,FALSE),0)</f>
        <v>0</v>
      </c>
      <c r="O1644" s="63">
        <f>IF(E1644="ZMZ01",I1644/(INDEX('Meerzorg gunning'!C:C,MATCH('Betaald tarief 2024'!A1644,'Meerzorg gunning'!A:A,0))),MAX(J1644:N1644))</f>
        <v>0</v>
      </c>
      <c r="P1644" s="20" t="str">
        <f t="shared" si="77"/>
        <v/>
      </c>
      <c r="Q1644" s="63">
        <f t="shared" si="78"/>
        <v>0</v>
      </c>
    </row>
    <row r="1645" spans="9:17" x14ac:dyDescent="0.25">
      <c r="I1645" s="66" t="e">
        <f t="shared" si="76"/>
        <v>#DIV/0!</v>
      </c>
      <c r="J1645" s="63">
        <f>_xlfn.IFNA(VLOOKUP(E1645,'Bijlage ZZP'!B:M,12,FALSE),0)</f>
        <v>0</v>
      </c>
      <c r="K1645" s="63">
        <f>_xlfn.IFNA(VLOOKUP(E1645,'Bijlage VPT'!B:M,12,FALSE),0)</f>
        <v>0</v>
      </c>
      <c r="L1645" s="63">
        <f>_xlfn.IFNA(VLOOKUP(E1645,'Bijlage MPT'!B:N,13,FALSE),0)</f>
        <v>0</v>
      </c>
      <c r="M1645" s="63">
        <f>_xlfn.IFNA(INDEX('Bijlage COT'!C:C,MATCH('Betaald tarief 2024'!E1645,'Bijlage COT'!A:A,0)),0)</f>
        <v>0</v>
      </c>
      <c r="N1645" s="63">
        <f>_xlfn.IFNA(VLOOKUP(E1645,'Bijlage NBF'!B:P,15,FALSE),0)</f>
        <v>0</v>
      </c>
      <c r="O1645" s="63">
        <f>IF(E1645="ZMZ01",I1645/(INDEX('Meerzorg gunning'!C:C,MATCH('Betaald tarief 2024'!A1645,'Meerzorg gunning'!A:A,0))),MAX(J1645:N1645))</f>
        <v>0</v>
      </c>
      <c r="P1645" s="20" t="str">
        <f t="shared" si="77"/>
        <v/>
      </c>
      <c r="Q1645" s="63">
        <f t="shared" si="78"/>
        <v>0</v>
      </c>
    </row>
    <row r="1646" spans="9:17" x14ac:dyDescent="0.25">
      <c r="I1646" s="66" t="e">
        <f t="shared" si="76"/>
        <v>#DIV/0!</v>
      </c>
      <c r="J1646" s="63">
        <f>_xlfn.IFNA(VLOOKUP(E1646,'Bijlage ZZP'!B:M,12,FALSE),0)</f>
        <v>0</v>
      </c>
      <c r="K1646" s="63">
        <f>_xlfn.IFNA(VLOOKUP(E1646,'Bijlage VPT'!B:M,12,FALSE),0)</f>
        <v>0</v>
      </c>
      <c r="L1646" s="63">
        <f>_xlfn.IFNA(VLOOKUP(E1646,'Bijlage MPT'!B:N,13,FALSE),0)</f>
        <v>0</v>
      </c>
      <c r="M1646" s="63">
        <f>_xlfn.IFNA(INDEX('Bijlage COT'!C:C,MATCH('Betaald tarief 2024'!E1646,'Bijlage COT'!A:A,0)),0)</f>
        <v>0</v>
      </c>
      <c r="N1646" s="63">
        <f>_xlfn.IFNA(VLOOKUP(E1646,'Bijlage NBF'!B:P,15,FALSE),0)</f>
        <v>0</v>
      </c>
      <c r="O1646" s="63">
        <f>IF(E1646="ZMZ01",I1646/(INDEX('Meerzorg gunning'!C:C,MATCH('Betaald tarief 2024'!A1646,'Meerzorg gunning'!A:A,0))),MAX(J1646:N1646))</f>
        <v>0</v>
      </c>
      <c r="P1646" s="20" t="str">
        <f t="shared" si="77"/>
        <v/>
      </c>
      <c r="Q1646" s="63">
        <f t="shared" si="78"/>
        <v>0</v>
      </c>
    </row>
    <row r="1647" spans="9:17" x14ac:dyDescent="0.25">
      <c r="I1647" s="66" t="e">
        <f t="shared" si="76"/>
        <v>#DIV/0!</v>
      </c>
      <c r="J1647" s="63">
        <f>_xlfn.IFNA(VLOOKUP(E1647,'Bijlage ZZP'!B:M,12,FALSE),0)</f>
        <v>0</v>
      </c>
      <c r="K1647" s="63">
        <f>_xlfn.IFNA(VLOOKUP(E1647,'Bijlage VPT'!B:M,12,FALSE),0)</f>
        <v>0</v>
      </c>
      <c r="L1647" s="63">
        <f>_xlfn.IFNA(VLOOKUP(E1647,'Bijlage MPT'!B:N,13,FALSE),0)</f>
        <v>0</v>
      </c>
      <c r="M1647" s="63">
        <f>_xlfn.IFNA(INDEX('Bijlage COT'!C:C,MATCH('Betaald tarief 2024'!E1647,'Bijlage COT'!A:A,0)),0)</f>
        <v>0</v>
      </c>
      <c r="N1647" s="63">
        <f>_xlfn.IFNA(VLOOKUP(E1647,'Bijlage NBF'!B:P,15,FALSE),0)</f>
        <v>0</v>
      </c>
      <c r="O1647" s="63">
        <f>IF(E1647="ZMZ01",I1647/(INDEX('Meerzorg gunning'!C:C,MATCH('Betaald tarief 2024'!A1647,'Meerzorg gunning'!A:A,0))),MAX(J1647:N1647))</f>
        <v>0</v>
      </c>
      <c r="P1647" s="20" t="str">
        <f t="shared" si="77"/>
        <v/>
      </c>
      <c r="Q1647" s="63">
        <f t="shared" si="78"/>
        <v>0</v>
      </c>
    </row>
    <row r="1648" spans="9:17" x14ac:dyDescent="0.25">
      <c r="I1648" s="66" t="e">
        <f t="shared" si="76"/>
        <v>#DIV/0!</v>
      </c>
      <c r="J1648" s="63">
        <f>_xlfn.IFNA(VLOOKUP(E1648,'Bijlage ZZP'!B:M,12,FALSE),0)</f>
        <v>0</v>
      </c>
      <c r="K1648" s="63">
        <f>_xlfn.IFNA(VLOOKUP(E1648,'Bijlage VPT'!B:M,12,FALSE),0)</f>
        <v>0</v>
      </c>
      <c r="L1648" s="63">
        <f>_xlfn.IFNA(VLOOKUP(E1648,'Bijlage MPT'!B:N,13,FALSE),0)</f>
        <v>0</v>
      </c>
      <c r="M1648" s="63">
        <f>_xlfn.IFNA(INDEX('Bijlage COT'!C:C,MATCH('Betaald tarief 2024'!E1648,'Bijlage COT'!A:A,0)),0)</f>
        <v>0</v>
      </c>
      <c r="N1648" s="63">
        <f>_xlfn.IFNA(VLOOKUP(E1648,'Bijlage NBF'!B:P,15,FALSE),0)</f>
        <v>0</v>
      </c>
      <c r="O1648" s="63">
        <f>IF(E1648="ZMZ01",I1648/(INDEX('Meerzorg gunning'!C:C,MATCH('Betaald tarief 2024'!A1648,'Meerzorg gunning'!A:A,0))),MAX(J1648:N1648))</f>
        <v>0</v>
      </c>
      <c r="P1648" s="20" t="str">
        <f t="shared" si="77"/>
        <v/>
      </c>
      <c r="Q1648" s="63">
        <f t="shared" si="78"/>
        <v>0</v>
      </c>
    </row>
    <row r="1649" spans="9:17" x14ac:dyDescent="0.25">
      <c r="I1649" s="66" t="e">
        <f t="shared" si="76"/>
        <v>#DIV/0!</v>
      </c>
      <c r="J1649" s="63">
        <f>_xlfn.IFNA(VLOOKUP(E1649,'Bijlage ZZP'!B:M,12,FALSE),0)</f>
        <v>0</v>
      </c>
      <c r="K1649" s="63">
        <f>_xlfn.IFNA(VLOOKUP(E1649,'Bijlage VPT'!B:M,12,FALSE),0)</f>
        <v>0</v>
      </c>
      <c r="L1649" s="63">
        <f>_xlfn.IFNA(VLOOKUP(E1649,'Bijlage MPT'!B:N,13,FALSE),0)</f>
        <v>0</v>
      </c>
      <c r="M1649" s="63">
        <f>_xlfn.IFNA(INDEX('Bijlage COT'!C:C,MATCH('Betaald tarief 2024'!E1649,'Bijlage COT'!A:A,0)),0)</f>
        <v>0</v>
      </c>
      <c r="N1649" s="63">
        <f>_xlfn.IFNA(VLOOKUP(E1649,'Bijlage NBF'!B:P,15,FALSE),0)</f>
        <v>0</v>
      </c>
      <c r="O1649" s="63">
        <f>IF(E1649="ZMZ01",I1649/(INDEX('Meerzorg gunning'!C:C,MATCH('Betaald tarief 2024'!A1649,'Meerzorg gunning'!A:A,0))),MAX(J1649:N1649))</f>
        <v>0</v>
      </c>
      <c r="P1649" s="20" t="str">
        <f t="shared" si="77"/>
        <v/>
      </c>
      <c r="Q1649" s="63">
        <f t="shared" si="78"/>
        <v>0</v>
      </c>
    </row>
    <row r="1650" spans="9:17" x14ac:dyDescent="0.25">
      <c r="I1650" s="66" t="e">
        <f t="shared" si="76"/>
        <v>#DIV/0!</v>
      </c>
      <c r="J1650" s="63">
        <f>_xlfn.IFNA(VLOOKUP(E1650,'Bijlage ZZP'!B:M,12,FALSE),0)</f>
        <v>0</v>
      </c>
      <c r="K1650" s="63">
        <f>_xlfn.IFNA(VLOOKUP(E1650,'Bijlage VPT'!B:M,12,FALSE),0)</f>
        <v>0</v>
      </c>
      <c r="L1650" s="63">
        <f>_xlfn.IFNA(VLOOKUP(E1650,'Bijlage MPT'!B:N,13,FALSE),0)</f>
        <v>0</v>
      </c>
      <c r="M1650" s="63">
        <f>_xlfn.IFNA(INDEX('Bijlage COT'!C:C,MATCH('Betaald tarief 2024'!E1650,'Bijlage COT'!A:A,0)),0)</f>
        <v>0</v>
      </c>
      <c r="N1650" s="63">
        <f>_xlfn.IFNA(VLOOKUP(E1650,'Bijlage NBF'!B:P,15,FALSE),0)</f>
        <v>0</v>
      </c>
      <c r="O1650" s="63">
        <f>IF(E1650="ZMZ01",I1650/(INDEX('Meerzorg gunning'!C:C,MATCH('Betaald tarief 2024'!A1650,'Meerzorg gunning'!A:A,0))),MAX(J1650:N1650))</f>
        <v>0</v>
      </c>
      <c r="P1650" s="20" t="str">
        <f t="shared" si="77"/>
        <v/>
      </c>
      <c r="Q1650" s="63">
        <f t="shared" si="78"/>
        <v>0</v>
      </c>
    </row>
    <row r="1651" spans="9:17" x14ac:dyDescent="0.25">
      <c r="I1651" s="66" t="e">
        <f t="shared" si="76"/>
        <v>#DIV/0!</v>
      </c>
      <c r="J1651" s="63">
        <f>_xlfn.IFNA(VLOOKUP(E1651,'Bijlage ZZP'!B:M,12,FALSE),0)</f>
        <v>0</v>
      </c>
      <c r="K1651" s="63">
        <f>_xlfn.IFNA(VLOOKUP(E1651,'Bijlage VPT'!B:M,12,FALSE),0)</f>
        <v>0</v>
      </c>
      <c r="L1651" s="63">
        <f>_xlfn.IFNA(VLOOKUP(E1651,'Bijlage MPT'!B:N,13,FALSE),0)</f>
        <v>0</v>
      </c>
      <c r="M1651" s="63">
        <f>_xlfn.IFNA(INDEX('Bijlage COT'!C:C,MATCH('Betaald tarief 2024'!E1651,'Bijlage COT'!A:A,0)),0)</f>
        <v>0</v>
      </c>
      <c r="N1651" s="63">
        <f>_xlfn.IFNA(VLOOKUP(E1651,'Bijlage NBF'!B:P,15,FALSE),0)</f>
        <v>0</v>
      </c>
      <c r="O1651" s="63">
        <f>IF(E1651="ZMZ01",I1651/(INDEX('Meerzorg gunning'!C:C,MATCH('Betaald tarief 2024'!A1651,'Meerzorg gunning'!A:A,0))),MAX(J1651:N1651))</f>
        <v>0</v>
      </c>
      <c r="P1651" s="20" t="str">
        <f t="shared" si="77"/>
        <v/>
      </c>
      <c r="Q1651" s="63">
        <f t="shared" si="78"/>
        <v>0</v>
      </c>
    </row>
    <row r="1652" spans="9:17" x14ac:dyDescent="0.25">
      <c r="I1652" s="66" t="e">
        <f t="shared" si="76"/>
        <v>#DIV/0!</v>
      </c>
      <c r="J1652" s="63">
        <f>_xlfn.IFNA(VLOOKUP(E1652,'Bijlage ZZP'!B:M,12,FALSE),0)</f>
        <v>0</v>
      </c>
      <c r="K1652" s="63">
        <f>_xlfn.IFNA(VLOOKUP(E1652,'Bijlage VPT'!B:M,12,FALSE),0)</f>
        <v>0</v>
      </c>
      <c r="L1652" s="63">
        <f>_xlfn.IFNA(VLOOKUP(E1652,'Bijlage MPT'!B:N,13,FALSE),0)</f>
        <v>0</v>
      </c>
      <c r="M1652" s="63">
        <f>_xlfn.IFNA(INDEX('Bijlage COT'!C:C,MATCH('Betaald tarief 2024'!E1652,'Bijlage COT'!A:A,0)),0)</f>
        <v>0</v>
      </c>
      <c r="N1652" s="63">
        <f>_xlfn.IFNA(VLOOKUP(E1652,'Bijlage NBF'!B:P,15,FALSE),0)</f>
        <v>0</v>
      </c>
      <c r="O1652" s="63">
        <f>IF(E1652="ZMZ01",I1652/(INDEX('Meerzorg gunning'!C:C,MATCH('Betaald tarief 2024'!A1652,'Meerzorg gunning'!A:A,0))),MAX(J1652:N1652))</f>
        <v>0</v>
      </c>
      <c r="P1652" s="20" t="str">
        <f t="shared" si="77"/>
        <v/>
      </c>
      <c r="Q1652" s="63">
        <f t="shared" si="78"/>
        <v>0</v>
      </c>
    </row>
    <row r="1653" spans="9:17" x14ac:dyDescent="0.25">
      <c r="I1653" s="66" t="e">
        <f t="shared" si="76"/>
        <v>#DIV/0!</v>
      </c>
      <c r="J1653" s="63">
        <f>_xlfn.IFNA(VLOOKUP(E1653,'Bijlage ZZP'!B:M,12,FALSE),0)</f>
        <v>0</v>
      </c>
      <c r="K1653" s="63">
        <f>_xlfn.IFNA(VLOOKUP(E1653,'Bijlage VPT'!B:M,12,FALSE),0)</f>
        <v>0</v>
      </c>
      <c r="L1653" s="63">
        <f>_xlfn.IFNA(VLOOKUP(E1653,'Bijlage MPT'!B:N,13,FALSE),0)</f>
        <v>0</v>
      </c>
      <c r="M1653" s="63">
        <f>_xlfn.IFNA(INDEX('Bijlage COT'!C:C,MATCH('Betaald tarief 2024'!E1653,'Bijlage COT'!A:A,0)),0)</f>
        <v>0</v>
      </c>
      <c r="N1653" s="63">
        <f>_xlfn.IFNA(VLOOKUP(E1653,'Bijlage NBF'!B:P,15,FALSE),0)</f>
        <v>0</v>
      </c>
      <c r="O1653" s="63">
        <f>IF(E1653="ZMZ01",I1653/(INDEX('Meerzorg gunning'!C:C,MATCH('Betaald tarief 2024'!A1653,'Meerzorg gunning'!A:A,0))),MAX(J1653:N1653))</f>
        <v>0</v>
      </c>
      <c r="P1653" s="20" t="str">
        <f t="shared" si="77"/>
        <v/>
      </c>
      <c r="Q1653" s="63">
        <f t="shared" si="78"/>
        <v>0</v>
      </c>
    </row>
    <row r="1654" spans="9:17" x14ac:dyDescent="0.25">
      <c r="I1654" s="66" t="e">
        <f t="shared" si="76"/>
        <v>#DIV/0!</v>
      </c>
      <c r="J1654" s="63">
        <f>_xlfn.IFNA(VLOOKUP(E1654,'Bijlage ZZP'!B:M,12,FALSE),0)</f>
        <v>0</v>
      </c>
      <c r="K1654" s="63">
        <f>_xlfn.IFNA(VLOOKUP(E1654,'Bijlage VPT'!B:M,12,FALSE),0)</f>
        <v>0</v>
      </c>
      <c r="L1654" s="63">
        <f>_xlfn.IFNA(VLOOKUP(E1654,'Bijlage MPT'!B:N,13,FALSE),0)</f>
        <v>0</v>
      </c>
      <c r="M1654" s="63">
        <f>_xlfn.IFNA(INDEX('Bijlage COT'!C:C,MATCH('Betaald tarief 2024'!E1654,'Bijlage COT'!A:A,0)),0)</f>
        <v>0</v>
      </c>
      <c r="N1654" s="63">
        <f>_xlfn.IFNA(VLOOKUP(E1654,'Bijlage NBF'!B:P,15,FALSE),0)</f>
        <v>0</v>
      </c>
      <c r="O1654" s="63">
        <f>IF(E1654="ZMZ01",I1654/(INDEX('Meerzorg gunning'!C:C,MATCH('Betaald tarief 2024'!A1654,'Meerzorg gunning'!A:A,0))),MAX(J1654:N1654))</f>
        <v>0</v>
      </c>
      <c r="P1654" s="20" t="str">
        <f t="shared" si="77"/>
        <v/>
      </c>
      <c r="Q1654" s="63">
        <f t="shared" si="78"/>
        <v>0</v>
      </c>
    </row>
    <row r="1655" spans="9:17" x14ac:dyDescent="0.25">
      <c r="I1655" s="66" t="e">
        <f t="shared" si="76"/>
        <v>#DIV/0!</v>
      </c>
      <c r="J1655" s="63">
        <f>_xlfn.IFNA(VLOOKUP(E1655,'Bijlage ZZP'!B:M,12,FALSE),0)</f>
        <v>0</v>
      </c>
      <c r="K1655" s="63">
        <f>_xlfn.IFNA(VLOOKUP(E1655,'Bijlage VPT'!B:M,12,FALSE),0)</f>
        <v>0</v>
      </c>
      <c r="L1655" s="63">
        <f>_xlfn.IFNA(VLOOKUP(E1655,'Bijlage MPT'!B:N,13,FALSE),0)</f>
        <v>0</v>
      </c>
      <c r="M1655" s="63">
        <f>_xlfn.IFNA(INDEX('Bijlage COT'!C:C,MATCH('Betaald tarief 2024'!E1655,'Bijlage COT'!A:A,0)),0)</f>
        <v>0</v>
      </c>
      <c r="N1655" s="63">
        <f>_xlfn.IFNA(VLOOKUP(E1655,'Bijlage NBF'!B:P,15,FALSE),0)</f>
        <v>0</v>
      </c>
      <c r="O1655" s="63">
        <f>IF(E1655="ZMZ01",I1655/(INDEX('Meerzorg gunning'!C:C,MATCH('Betaald tarief 2024'!A1655,'Meerzorg gunning'!A:A,0))),MAX(J1655:N1655))</f>
        <v>0</v>
      </c>
      <c r="P1655" s="20" t="str">
        <f t="shared" si="77"/>
        <v/>
      </c>
      <c r="Q1655" s="63">
        <f t="shared" si="78"/>
        <v>0</v>
      </c>
    </row>
    <row r="1656" spans="9:17" x14ac:dyDescent="0.25">
      <c r="I1656" s="66" t="e">
        <f t="shared" si="76"/>
        <v>#DIV/0!</v>
      </c>
      <c r="J1656" s="63">
        <f>_xlfn.IFNA(VLOOKUP(E1656,'Bijlage ZZP'!B:M,12,FALSE),0)</f>
        <v>0</v>
      </c>
      <c r="K1656" s="63">
        <f>_xlfn.IFNA(VLOOKUP(E1656,'Bijlage VPT'!B:M,12,FALSE),0)</f>
        <v>0</v>
      </c>
      <c r="L1656" s="63">
        <f>_xlfn.IFNA(VLOOKUP(E1656,'Bijlage MPT'!B:N,13,FALSE),0)</f>
        <v>0</v>
      </c>
      <c r="M1656" s="63">
        <f>_xlfn.IFNA(INDEX('Bijlage COT'!C:C,MATCH('Betaald tarief 2024'!E1656,'Bijlage COT'!A:A,0)),0)</f>
        <v>0</v>
      </c>
      <c r="N1656" s="63">
        <f>_xlfn.IFNA(VLOOKUP(E1656,'Bijlage NBF'!B:P,15,FALSE),0)</f>
        <v>0</v>
      </c>
      <c r="O1656" s="63">
        <f>IF(E1656="ZMZ01",I1656/(INDEX('Meerzorg gunning'!C:C,MATCH('Betaald tarief 2024'!A1656,'Meerzorg gunning'!A:A,0))),MAX(J1656:N1656))</f>
        <v>0</v>
      </c>
      <c r="P1656" s="20" t="str">
        <f t="shared" si="77"/>
        <v/>
      </c>
      <c r="Q1656" s="63">
        <f t="shared" si="78"/>
        <v>0</v>
      </c>
    </row>
    <row r="1657" spans="9:17" x14ac:dyDescent="0.25">
      <c r="I1657" s="66" t="e">
        <f t="shared" si="76"/>
        <v>#DIV/0!</v>
      </c>
      <c r="J1657" s="63">
        <f>_xlfn.IFNA(VLOOKUP(E1657,'Bijlage ZZP'!B:M,12,FALSE),0)</f>
        <v>0</v>
      </c>
      <c r="K1657" s="63">
        <f>_xlfn.IFNA(VLOOKUP(E1657,'Bijlage VPT'!B:M,12,FALSE),0)</f>
        <v>0</v>
      </c>
      <c r="L1657" s="63">
        <f>_xlfn.IFNA(VLOOKUP(E1657,'Bijlage MPT'!B:N,13,FALSE),0)</f>
        <v>0</v>
      </c>
      <c r="M1657" s="63">
        <f>_xlfn.IFNA(INDEX('Bijlage COT'!C:C,MATCH('Betaald tarief 2024'!E1657,'Bijlage COT'!A:A,0)),0)</f>
        <v>0</v>
      </c>
      <c r="N1657" s="63">
        <f>_xlfn.IFNA(VLOOKUP(E1657,'Bijlage NBF'!B:P,15,FALSE),0)</f>
        <v>0</v>
      </c>
      <c r="O1657" s="63">
        <f>IF(E1657="ZMZ01",I1657/(INDEX('Meerzorg gunning'!C:C,MATCH('Betaald tarief 2024'!A1657,'Meerzorg gunning'!A:A,0))),MAX(J1657:N1657))</f>
        <v>0</v>
      </c>
      <c r="P1657" s="20" t="str">
        <f t="shared" si="77"/>
        <v/>
      </c>
      <c r="Q1657" s="63">
        <f t="shared" si="78"/>
        <v>0</v>
      </c>
    </row>
    <row r="1658" spans="9:17" x14ac:dyDescent="0.25">
      <c r="I1658" s="66" t="e">
        <f t="shared" si="76"/>
        <v>#DIV/0!</v>
      </c>
      <c r="J1658" s="63">
        <f>_xlfn.IFNA(VLOOKUP(E1658,'Bijlage ZZP'!B:M,12,FALSE),0)</f>
        <v>0</v>
      </c>
      <c r="K1658" s="63">
        <f>_xlfn.IFNA(VLOOKUP(E1658,'Bijlage VPT'!B:M,12,FALSE),0)</f>
        <v>0</v>
      </c>
      <c r="L1658" s="63">
        <f>_xlfn.IFNA(VLOOKUP(E1658,'Bijlage MPT'!B:N,13,FALSE),0)</f>
        <v>0</v>
      </c>
      <c r="M1658" s="63">
        <f>_xlfn.IFNA(INDEX('Bijlage COT'!C:C,MATCH('Betaald tarief 2024'!E1658,'Bijlage COT'!A:A,0)),0)</f>
        <v>0</v>
      </c>
      <c r="N1658" s="63">
        <f>_xlfn.IFNA(VLOOKUP(E1658,'Bijlage NBF'!B:P,15,FALSE),0)</f>
        <v>0</v>
      </c>
      <c r="O1658" s="63">
        <f>IF(E1658="ZMZ01",I1658/(INDEX('Meerzorg gunning'!C:C,MATCH('Betaald tarief 2024'!A1658,'Meerzorg gunning'!A:A,0))),MAX(J1658:N1658))</f>
        <v>0</v>
      </c>
      <c r="P1658" s="20" t="str">
        <f t="shared" si="77"/>
        <v/>
      </c>
      <c r="Q1658" s="63">
        <f t="shared" si="78"/>
        <v>0</v>
      </c>
    </row>
    <row r="1659" spans="9:17" x14ac:dyDescent="0.25">
      <c r="I1659" s="66" t="e">
        <f t="shared" si="76"/>
        <v>#DIV/0!</v>
      </c>
      <c r="J1659" s="63">
        <f>_xlfn.IFNA(VLOOKUP(E1659,'Bijlage ZZP'!B:M,12,FALSE),0)</f>
        <v>0</v>
      </c>
      <c r="K1659" s="63">
        <f>_xlfn.IFNA(VLOOKUP(E1659,'Bijlage VPT'!B:M,12,FALSE),0)</f>
        <v>0</v>
      </c>
      <c r="L1659" s="63">
        <f>_xlfn.IFNA(VLOOKUP(E1659,'Bijlage MPT'!B:N,13,FALSE),0)</f>
        <v>0</v>
      </c>
      <c r="M1659" s="63">
        <f>_xlfn.IFNA(INDEX('Bijlage COT'!C:C,MATCH('Betaald tarief 2024'!E1659,'Bijlage COT'!A:A,0)),0)</f>
        <v>0</v>
      </c>
      <c r="N1659" s="63">
        <f>_xlfn.IFNA(VLOOKUP(E1659,'Bijlage NBF'!B:P,15,FALSE),0)</f>
        <v>0</v>
      </c>
      <c r="O1659" s="63">
        <f>IF(E1659="ZMZ01",I1659/(INDEX('Meerzorg gunning'!C:C,MATCH('Betaald tarief 2024'!A1659,'Meerzorg gunning'!A:A,0))),MAX(J1659:N1659))</f>
        <v>0</v>
      </c>
      <c r="P1659" s="20" t="str">
        <f t="shared" si="77"/>
        <v/>
      </c>
      <c r="Q1659" s="63">
        <f t="shared" si="78"/>
        <v>0</v>
      </c>
    </row>
    <row r="1660" spans="9:17" x14ac:dyDescent="0.25">
      <c r="I1660" s="66" t="e">
        <f t="shared" si="76"/>
        <v>#DIV/0!</v>
      </c>
      <c r="J1660" s="63">
        <f>_xlfn.IFNA(VLOOKUP(E1660,'Bijlage ZZP'!B:M,12,FALSE),0)</f>
        <v>0</v>
      </c>
      <c r="K1660" s="63">
        <f>_xlfn.IFNA(VLOOKUP(E1660,'Bijlage VPT'!B:M,12,FALSE),0)</f>
        <v>0</v>
      </c>
      <c r="L1660" s="63">
        <f>_xlfn.IFNA(VLOOKUP(E1660,'Bijlage MPT'!B:N,13,FALSE),0)</f>
        <v>0</v>
      </c>
      <c r="M1660" s="63">
        <f>_xlfn.IFNA(INDEX('Bijlage COT'!C:C,MATCH('Betaald tarief 2024'!E1660,'Bijlage COT'!A:A,0)),0)</f>
        <v>0</v>
      </c>
      <c r="N1660" s="63">
        <f>_xlfn.IFNA(VLOOKUP(E1660,'Bijlage NBF'!B:P,15,FALSE),0)</f>
        <v>0</v>
      </c>
      <c r="O1660" s="63">
        <f>IF(E1660="ZMZ01",I1660/(INDEX('Meerzorg gunning'!C:C,MATCH('Betaald tarief 2024'!A1660,'Meerzorg gunning'!A:A,0))),MAX(J1660:N1660))</f>
        <v>0</v>
      </c>
      <c r="P1660" s="20" t="str">
        <f t="shared" si="77"/>
        <v/>
      </c>
      <c r="Q1660" s="63">
        <f t="shared" si="78"/>
        <v>0</v>
      </c>
    </row>
    <row r="1661" spans="9:17" x14ac:dyDescent="0.25">
      <c r="I1661" s="66" t="e">
        <f t="shared" si="76"/>
        <v>#DIV/0!</v>
      </c>
      <c r="J1661" s="63">
        <f>_xlfn.IFNA(VLOOKUP(E1661,'Bijlage ZZP'!B:M,12,FALSE),0)</f>
        <v>0</v>
      </c>
      <c r="K1661" s="63">
        <f>_xlfn.IFNA(VLOOKUP(E1661,'Bijlage VPT'!B:M,12,FALSE),0)</f>
        <v>0</v>
      </c>
      <c r="L1661" s="63">
        <f>_xlfn.IFNA(VLOOKUP(E1661,'Bijlage MPT'!B:N,13,FALSE),0)</f>
        <v>0</v>
      </c>
      <c r="M1661" s="63">
        <f>_xlfn.IFNA(INDEX('Bijlage COT'!C:C,MATCH('Betaald tarief 2024'!E1661,'Bijlage COT'!A:A,0)),0)</f>
        <v>0</v>
      </c>
      <c r="N1661" s="63">
        <f>_xlfn.IFNA(VLOOKUP(E1661,'Bijlage NBF'!B:P,15,FALSE),0)</f>
        <v>0</v>
      </c>
      <c r="O1661" s="63">
        <f>IF(E1661="ZMZ01",I1661/(INDEX('Meerzorg gunning'!C:C,MATCH('Betaald tarief 2024'!A1661,'Meerzorg gunning'!A:A,0))),MAX(J1661:N1661))</f>
        <v>0</v>
      </c>
      <c r="P1661" s="20" t="str">
        <f t="shared" si="77"/>
        <v/>
      </c>
      <c r="Q1661" s="63">
        <f t="shared" si="78"/>
        <v>0</v>
      </c>
    </row>
    <row r="1662" spans="9:17" x14ac:dyDescent="0.25">
      <c r="I1662" s="66" t="e">
        <f t="shared" si="76"/>
        <v>#DIV/0!</v>
      </c>
      <c r="J1662" s="63">
        <f>_xlfn.IFNA(VLOOKUP(E1662,'Bijlage ZZP'!B:M,12,FALSE),0)</f>
        <v>0</v>
      </c>
      <c r="K1662" s="63">
        <f>_xlfn.IFNA(VLOOKUP(E1662,'Bijlage VPT'!B:M,12,FALSE),0)</f>
        <v>0</v>
      </c>
      <c r="L1662" s="63">
        <f>_xlfn.IFNA(VLOOKUP(E1662,'Bijlage MPT'!B:N,13,FALSE),0)</f>
        <v>0</v>
      </c>
      <c r="M1662" s="63">
        <f>_xlfn.IFNA(INDEX('Bijlage COT'!C:C,MATCH('Betaald tarief 2024'!E1662,'Bijlage COT'!A:A,0)),0)</f>
        <v>0</v>
      </c>
      <c r="N1662" s="63">
        <f>_xlfn.IFNA(VLOOKUP(E1662,'Bijlage NBF'!B:P,15,FALSE),0)</f>
        <v>0</v>
      </c>
      <c r="O1662" s="63">
        <f>IF(E1662="ZMZ01",I1662/(INDEX('Meerzorg gunning'!C:C,MATCH('Betaald tarief 2024'!A1662,'Meerzorg gunning'!A:A,0))),MAX(J1662:N1662))</f>
        <v>0</v>
      </c>
      <c r="P1662" s="20" t="str">
        <f t="shared" si="77"/>
        <v/>
      </c>
      <c r="Q1662" s="63">
        <f t="shared" si="78"/>
        <v>0</v>
      </c>
    </row>
    <row r="1663" spans="9:17" x14ac:dyDescent="0.25">
      <c r="I1663" s="66" t="e">
        <f t="shared" si="76"/>
        <v>#DIV/0!</v>
      </c>
      <c r="J1663" s="63">
        <f>_xlfn.IFNA(VLOOKUP(E1663,'Bijlage ZZP'!B:M,12,FALSE),0)</f>
        <v>0</v>
      </c>
      <c r="K1663" s="63">
        <f>_xlfn.IFNA(VLOOKUP(E1663,'Bijlage VPT'!B:M,12,FALSE),0)</f>
        <v>0</v>
      </c>
      <c r="L1663" s="63">
        <f>_xlfn.IFNA(VLOOKUP(E1663,'Bijlage MPT'!B:N,13,FALSE),0)</f>
        <v>0</v>
      </c>
      <c r="M1663" s="63">
        <f>_xlfn.IFNA(INDEX('Bijlage COT'!C:C,MATCH('Betaald tarief 2024'!E1663,'Bijlage COT'!A:A,0)),0)</f>
        <v>0</v>
      </c>
      <c r="N1663" s="63">
        <f>_xlfn.IFNA(VLOOKUP(E1663,'Bijlage NBF'!B:P,15,FALSE),0)</f>
        <v>0</v>
      </c>
      <c r="O1663" s="63">
        <f>IF(E1663="ZMZ01",I1663/(INDEX('Meerzorg gunning'!C:C,MATCH('Betaald tarief 2024'!A1663,'Meerzorg gunning'!A:A,0))),MAX(J1663:N1663))</f>
        <v>0</v>
      </c>
      <c r="P1663" s="20" t="str">
        <f t="shared" si="77"/>
        <v/>
      </c>
      <c r="Q1663" s="63">
        <f t="shared" si="78"/>
        <v>0</v>
      </c>
    </row>
    <row r="1664" spans="9:17" x14ac:dyDescent="0.25">
      <c r="I1664" s="66" t="e">
        <f t="shared" si="76"/>
        <v>#DIV/0!</v>
      </c>
      <c r="J1664" s="63">
        <f>_xlfn.IFNA(VLOOKUP(E1664,'Bijlage ZZP'!B:M,12,FALSE),0)</f>
        <v>0</v>
      </c>
      <c r="K1664" s="63">
        <f>_xlfn.IFNA(VLOOKUP(E1664,'Bijlage VPT'!B:M,12,FALSE),0)</f>
        <v>0</v>
      </c>
      <c r="L1664" s="63">
        <f>_xlfn.IFNA(VLOOKUP(E1664,'Bijlage MPT'!B:N,13,FALSE),0)</f>
        <v>0</v>
      </c>
      <c r="M1664" s="63">
        <f>_xlfn.IFNA(INDEX('Bijlage COT'!C:C,MATCH('Betaald tarief 2024'!E1664,'Bijlage COT'!A:A,0)),0)</f>
        <v>0</v>
      </c>
      <c r="N1664" s="63">
        <f>_xlfn.IFNA(VLOOKUP(E1664,'Bijlage NBF'!B:P,15,FALSE),0)</f>
        <v>0</v>
      </c>
      <c r="O1664" s="63">
        <f>IF(E1664="ZMZ01",I1664/(INDEX('Meerzorg gunning'!C:C,MATCH('Betaald tarief 2024'!A1664,'Meerzorg gunning'!A:A,0))),MAX(J1664:N1664))</f>
        <v>0</v>
      </c>
      <c r="P1664" s="20" t="str">
        <f t="shared" si="77"/>
        <v/>
      </c>
      <c r="Q1664" s="63">
        <f t="shared" si="78"/>
        <v>0</v>
      </c>
    </row>
    <row r="1665" spans="9:17" x14ac:dyDescent="0.25">
      <c r="I1665" s="66" t="e">
        <f t="shared" si="76"/>
        <v>#DIV/0!</v>
      </c>
      <c r="J1665" s="63">
        <f>_xlfn.IFNA(VLOOKUP(E1665,'Bijlage ZZP'!B:M,12,FALSE),0)</f>
        <v>0</v>
      </c>
      <c r="K1665" s="63">
        <f>_xlfn.IFNA(VLOOKUP(E1665,'Bijlage VPT'!B:M,12,FALSE),0)</f>
        <v>0</v>
      </c>
      <c r="L1665" s="63">
        <f>_xlfn.IFNA(VLOOKUP(E1665,'Bijlage MPT'!B:N,13,FALSE),0)</f>
        <v>0</v>
      </c>
      <c r="M1665" s="63">
        <f>_xlfn.IFNA(INDEX('Bijlage COT'!C:C,MATCH('Betaald tarief 2024'!E1665,'Bijlage COT'!A:A,0)),0)</f>
        <v>0</v>
      </c>
      <c r="N1665" s="63">
        <f>_xlfn.IFNA(VLOOKUP(E1665,'Bijlage NBF'!B:P,15,FALSE),0)</f>
        <v>0</v>
      </c>
      <c r="O1665" s="63">
        <f>IF(E1665="ZMZ01",I1665/(INDEX('Meerzorg gunning'!C:C,MATCH('Betaald tarief 2024'!A1665,'Meerzorg gunning'!A:A,0))),MAX(J1665:N1665))</f>
        <v>0</v>
      </c>
      <c r="P1665" s="20" t="str">
        <f t="shared" si="77"/>
        <v/>
      </c>
      <c r="Q1665" s="63">
        <f t="shared" si="78"/>
        <v>0</v>
      </c>
    </row>
    <row r="1666" spans="9:17" x14ac:dyDescent="0.25">
      <c r="I1666" s="66" t="e">
        <f t="shared" ref="I1666:I1729" si="79">G1666/H1666</f>
        <v>#DIV/0!</v>
      </c>
      <c r="J1666" s="63">
        <f>_xlfn.IFNA(VLOOKUP(E1666,'Bijlage ZZP'!B:M,12,FALSE),0)</f>
        <v>0</v>
      </c>
      <c r="K1666" s="63">
        <f>_xlfn.IFNA(VLOOKUP(E1666,'Bijlage VPT'!B:M,12,FALSE),0)</f>
        <v>0</v>
      </c>
      <c r="L1666" s="63">
        <f>_xlfn.IFNA(VLOOKUP(E1666,'Bijlage MPT'!B:N,13,FALSE),0)</f>
        <v>0</v>
      </c>
      <c r="M1666" s="63">
        <f>_xlfn.IFNA(INDEX('Bijlage COT'!C:C,MATCH('Betaald tarief 2024'!E1666,'Bijlage COT'!A:A,0)),0)</f>
        <v>0</v>
      </c>
      <c r="N1666" s="63">
        <f>_xlfn.IFNA(VLOOKUP(E1666,'Bijlage NBF'!B:P,15,FALSE),0)</f>
        <v>0</v>
      </c>
      <c r="O1666" s="63">
        <f>IF(E1666="ZMZ01",I1666/(INDEX('Meerzorg gunning'!C:C,MATCH('Betaald tarief 2024'!A1666,'Meerzorg gunning'!A:A,0))),MAX(J1666:N1666))</f>
        <v>0</v>
      </c>
      <c r="P1666" s="20" t="str">
        <f t="shared" ref="P1666:P1729" si="80">IFERROR((I1666/O1666),"")</f>
        <v/>
      </c>
      <c r="Q1666" s="63">
        <f t="shared" si="78"/>
        <v>0</v>
      </c>
    </row>
    <row r="1667" spans="9:17" x14ac:dyDescent="0.25">
      <c r="I1667" s="66" t="e">
        <f t="shared" si="79"/>
        <v>#DIV/0!</v>
      </c>
      <c r="J1667" s="63">
        <f>_xlfn.IFNA(VLOOKUP(E1667,'Bijlage ZZP'!B:M,12,FALSE),0)</f>
        <v>0</v>
      </c>
      <c r="K1667" s="63">
        <f>_xlfn.IFNA(VLOOKUP(E1667,'Bijlage VPT'!B:M,12,FALSE),0)</f>
        <v>0</v>
      </c>
      <c r="L1667" s="63">
        <f>_xlfn.IFNA(VLOOKUP(E1667,'Bijlage MPT'!B:N,13,FALSE),0)</f>
        <v>0</v>
      </c>
      <c r="M1667" s="63">
        <f>_xlfn.IFNA(INDEX('Bijlage COT'!C:C,MATCH('Betaald tarief 2024'!E1667,'Bijlage COT'!A:A,0)),0)</f>
        <v>0</v>
      </c>
      <c r="N1667" s="63">
        <f>_xlfn.IFNA(VLOOKUP(E1667,'Bijlage NBF'!B:P,15,FALSE),0)</f>
        <v>0</v>
      </c>
      <c r="O1667" s="63">
        <f>IF(E1667="ZMZ01",I1667/(INDEX('Meerzorg gunning'!C:C,MATCH('Betaald tarief 2024'!A1667,'Meerzorg gunning'!A:A,0))),MAX(J1667:N1667))</f>
        <v>0</v>
      </c>
      <c r="P1667" s="20" t="str">
        <f t="shared" si="80"/>
        <v/>
      </c>
      <c r="Q1667" s="63">
        <f t="shared" ref="Q1667:Q1730" si="81">O1667*H1667</f>
        <v>0</v>
      </c>
    </row>
    <row r="1668" spans="9:17" x14ac:dyDescent="0.25">
      <c r="I1668" s="66" t="e">
        <f t="shared" si="79"/>
        <v>#DIV/0!</v>
      </c>
      <c r="J1668" s="63">
        <f>_xlfn.IFNA(VLOOKUP(E1668,'Bijlage ZZP'!B:M,12,FALSE),0)</f>
        <v>0</v>
      </c>
      <c r="K1668" s="63">
        <f>_xlfn.IFNA(VLOOKUP(E1668,'Bijlage VPT'!B:M,12,FALSE),0)</f>
        <v>0</v>
      </c>
      <c r="L1668" s="63">
        <f>_xlfn.IFNA(VLOOKUP(E1668,'Bijlage MPT'!B:N,13,FALSE),0)</f>
        <v>0</v>
      </c>
      <c r="M1668" s="63">
        <f>_xlfn.IFNA(INDEX('Bijlage COT'!C:C,MATCH('Betaald tarief 2024'!E1668,'Bijlage COT'!A:A,0)),0)</f>
        <v>0</v>
      </c>
      <c r="N1668" s="63">
        <f>_xlfn.IFNA(VLOOKUP(E1668,'Bijlage NBF'!B:P,15,FALSE),0)</f>
        <v>0</v>
      </c>
      <c r="O1668" s="63">
        <f>IF(E1668="ZMZ01",I1668/(INDEX('Meerzorg gunning'!C:C,MATCH('Betaald tarief 2024'!A1668,'Meerzorg gunning'!A:A,0))),MAX(J1668:N1668))</f>
        <v>0</v>
      </c>
      <c r="P1668" s="20" t="str">
        <f t="shared" si="80"/>
        <v/>
      </c>
      <c r="Q1668" s="63">
        <f t="shared" si="81"/>
        <v>0</v>
      </c>
    </row>
    <row r="1669" spans="9:17" x14ac:dyDescent="0.25">
      <c r="I1669" s="66" t="e">
        <f t="shared" si="79"/>
        <v>#DIV/0!</v>
      </c>
      <c r="J1669" s="63">
        <f>_xlfn.IFNA(VLOOKUP(E1669,'Bijlage ZZP'!B:M,12,FALSE),0)</f>
        <v>0</v>
      </c>
      <c r="K1669" s="63">
        <f>_xlfn.IFNA(VLOOKUP(E1669,'Bijlage VPT'!B:M,12,FALSE),0)</f>
        <v>0</v>
      </c>
      <c r="L1669" s="63">
        <f>_xlfn.IFNA(VLOOKUP(E1669,'Bijlage MPT'!B:N,13,FALSE),0)</f>
        <v>0</v>
      </c>
      <c r="M1669" s="63">
        <f>_xlfn.IFNA(INDEX('Bijlage COT'!C:C,MATCH('Betaald tarief 2024'!E1669,'Bijlage COT'!A:A,0)),0)</f>
        <v>0</v>
      </c>
      <c r="N1669" s="63">
        <f>_xlfn.IFNA(VLOOKUP(E1669,'Bijlage NBF'!B:P,15,FALSE),0)</f>
        <v>0</v>
      </c>
      <c r="O1669" s="63">
        <f>IF(E1669="ZMZ01",I1669/(INDEX('Meerzorg gunning'!C:C,MATCH('Betaald tarief 2024'!A1669,'Meerzorg gunning'!A:A,0))),MAX(J1669:N1669))</f>
        <v>0</v>
      </c>
      <c r="P1669" s="20" t="str">
        <f t="shared" si="80"/>
        <v/>
      </c>
      <c r="Q1669" s="63">
        <f t="shared" si="81"/>
        <v>0</v>
      </c>
    </row>
    <row r="1670" spans="9:17" x14ac:dyDescent="0.25">
      <c r="I1670" s="66" t="e">
        <f t="shared" si="79"/>
        <v>#DIV/0!</v>
      </c>
      <c r="J1670" s="63">
        <f>_xlfn.IFNA(VLOOKUP(E1670,'Bijlage ZZP'!B:M,12,FALSE),0)</f>
        <v>0</v>
      </c>
      <c r="K1670" s="63">
        <f>_xlfn.IFNA(VLOOKUP(E1670,'Bijlage VPT'!B:M,12,FALSE),0)</f>
        <v>0</v>
      </c>
      <c r="L1670" s="63">
        <f>_xlfn.IFNA(VLOOKUP(E1670,'Bijlage MPT'!B:N,13,FALSE),0)</f>
        <v>0</v>
      </c>
      <c r="M1670" s="63">
        <f>_xlfn.IFNA(INDEX('Bijlage COT'!C:C,MATCH('Betaald tarief 2024'!E1670,'Bijlage COT'!A:A,0)),0)</f>
        <v>0</v>
      </c>
      <c r="N1670" s="63">
        <f>_xlfn.IFNA(VLOOKUP(E1670,'Bijlage NBF'!B:P,15,FALSE),0)</f>
        <v>0</v>
      </c>
      <c r="O1670" s="63">
        <f>IF(E1670="ZMZ01",I1670/(INDEX('Meerzorg gunning'!C:C,MATCH('Betaald tarief 2024'!A1670,'Meerzorg gunning'!A:A,0))),MAX(J1670:N1670))</f>
        <v>0</v>
      </c>
      <c r="P1670" s="20" t="str">
        <f t="shared" si="80"/>
        <v/>
      </c>
      <c r="Q1670" s="63">
        <f t="shared" si="81"/>
        <v>0</v>
      </c>
    </row>
    <row r="1671" spans="9:17" x14ac:dyDescent="0.25">
      <c r="I1671" s="66" t="e">
        <f t="shared" si="79"/>
        <v>#DIV/0!</v>
      </c>
      <c r="J1671" s="63">
        <f>_xlfn.IFNA(VLOOKUP(E1671,'Bijlage ZZP'!B:M,12,FALSE),0)</f>
        <v>0</v>
      </c>
      <c r="K1671" s="63">
        <f>_xlfn.IFNA(VLOOKUP(E1671,'Bijlage VPT'!B:M,12,FALSE),0)</f>
        <v>0</v>
      </c>
      <c r="L1671" s="63">
        <f>_xlfn.IFNA(VLOOKUP(E1671,'Bijlage MPT'!B:N,13,FALSE),0)</f>
        <v>0</v>
      </c>
      <c r="M1671" s="63">
        <f>_xlfn.IFNA(INDEX('Bijlage COT'!C:C,MATCH('Betaald tarief 2024'!E1671,'Bijlage COT'!A:A,0)),0)</f>
        <v>0</v>
      </c>
      <c r="N1671" s="63">
        <f>_xlfn.IFNA(VLOOKUP(E1671,'Bijlage NBF'!B:P,15,FALSE),0)</f>
        <v>0</v>
      </c>
      <c r="O1671" s="63">
        <f>IF(E1671="ZMZ01",I1671/(INDEX('Meerzorg gunning'!C:C,MATCH('Betaald tarief 2024'!A1671,'Meerzorg gunning'!A:A,0))),MAX(J1671:N1671))</f>
        <v>0</v>
      </c>
      <c r="P1671" s="20" t="str">
        <f t="shared" si="80"/>
        <v/>
      </c>
      <c r="Q1671" s="63">
        <f t="shared" si="81"/>
        <v>0</v>
      </c>
    </row>
    <row r="1672" spans="9:17" x14ac:dyDescent="0.25">
      <c r="I1672" s="66" t="e">
        <f t="shared" si="79"/>
        <v>#DIV/0!</v>
      </c>
      <c r="J1672" s="63">
        <f>_xlfn.IFNA(VLOOKUP(E1672,'Bijlage ZZP'!B:M,12,FALSE),0)</f>
        <v>0</v>
      </c>
      <c r="K1672" s="63">
        <f>_xlfn.IFNA(VLOOKUP(E1672,'Bijlage VPT'!B:M,12,FALSE),0)</f>
        <v>0</v>
      </c>
      <c r="L1672" s="63">
        <f>_xlfn.IFNA(VLOOKUP(E1672,'Bijlage MPT'!B:N,13,FALSE),0)</f>
        <v>0</v>
      </c>
      <c r="M1672" s="63">
        <f>_xlfn.IFNA(INDEX('Bijlage COT'!C:C,MATCH('Betaald tarief 2024'!E1672,'Bijlage COT'!A:A,0)),0)</f>
        <v>0</v>
      </c>
      <c r="N1672" s="63">
        <f>_xlfn.IFNA(VLOOKUP(E1672,'Bijlage NBF'!B:P,15,FALSE),0)</f>
        <v>0</v>
      </c>
      <c r="O1672" s="63">
        <f>IF(E1672="ZMZ01",I1672/(INDEX('Meerzorg gunning'!C:C,MATCH('Betaald tarief 2024'!A1672,'Meerzorg gunning'!A:A,0))),MAX(J1672:N1672))</f>
        <v>0</v>
      </c>
      <c r="P1672" s="20" t="str">
        <f t="shared" si="80"/>
        <v/>
      </c>
      <c r="Q1672" s="63">
        <f t="shared" si="81"/>
        <v>0</v>
      </c>
    </row>
    <row r="1673" spans="9:17" x14ac:dyDescent="0.25">
      <c r="I1673" s="66" t="e">
        <f t="shared" si="79"/>
        <v>#DIV/0!</v>
      </c>
      <c r="J1673" s="63">
        <f>_xlfn.IFNA(VLOOKUP(E1673,'Bijlage ZZP'!B:M,12,FALSE),0)</f>
        <v>0</v>
      </c>
      <c r="K1673" s="63">
        <f>_xlfn.IFNA(VLOOKUP(E1673,'Bijlage VPT'!B:M,12,FALSE),0)</f>
        <v>0</v>
      </c>
      <c r="L1673" s="63">
        <f>_xlfn.IFNA(VLOOKUP(E1673,'Bijlage MPT'!B:N,13,FALSE),0)</f>
        <v>0</v>
      </c>
      <c r="M1673" s="63">
        <f>_xlfn.IFNA(INDEX('Bijlage COT'!C:C,MATCH('Betaald tarief 2024'!E1673,'Bijlage COT'!A:A,0)),0)</f>
        <v>0</v>
      </c>
      <c r="N1673" s="63">
        <f>_xlfn.IFNA(VLOOKUP(E1673,'Bijlage NBF'!B:P,15,FALSE),0)</f>
        <v>0</v>
      </c>
      <c r="O1673" s="63">
        <f>IF(E1673="ZMZ01",I1673/(INDEX('Meerzorg gunning'!C:C,MATCH('Betaald tarief 2024'!A1673,'Meerzorg gunning'!A:A,0))),MAX(J1673:N1673))</f>
        <v>0</v>
      </c>
      <c r="P1673" s="20" t="str">
        <f t="shared" si="80"/>
        <v/>
      </c>
      <c r="Q1673" s="63">
        <f t="shared" si="81"/>
        <v>0</v>
      </c>
    </row>
    <row r="1674" spans="9:17" x14ac:dyDescent="0.25">
      <c r="I1674" s="66" t="e">
        <f t="shared" si="79"/>
        <v>#DIV/0!</v>
      </c>
      <c r="J1674" s="63">
        <f>_xlfn.IFNA(VLOOKUP(E1674,'Bijlage ZZP'!B:M,12,FALSE),0)</f>
        <v>0</v>
      </c>
      <c r="K1674" s="63">
        <f>_xlfn.IFNA(VLOOKUP(E1674,'Bijlage VPT'!B:M,12,FALSE),0)</f>
        <v>0</v>
      </c>
      <c r="L1674" s="63">
        <f>_xlfn.IFNA(VLOOKUP(E1674,'Bijlage MPT'!B:N,13,FALSE),0)</f>
        <v>0</v>
      </c>
      <c r="M1674" s="63">
        <f>_xlfn.IFNA(INDEX('Bijlage COT'!C:C,MATCH('Betaald tarief 2024'!E1674,'Bijlage COT'!A:A,0)),0)</f>
        <v>0</v>
      </c>
      <c r="N1674" s="63">
        <f>_xlfn.IFNA(VLOOKUP(E1674,'Bijlage NBF'!B:P,15,FALSE),0)</f>
        <v>0</v>
      </c>
      <c r="O1674" s="63">
        <f>IF(E1674="ZMZ01",I1674/(INDEX('Meerzorg gunning'!C:C,MATCH('Betaald tarief 2024'!A1674,'Meerzorg gunning'!A:A,0))),MAX(J1674:N1674))</f>
        <v>0</v>
      </c>
      <c r="P1674" s="20" t="str">
        <f t="shared" si="80"/>
        <v/>
      </c>
      <c r="Q1674" s="63">
        <f t="shared" si="81"/>
        <v>0</v>
      </c>
    </row>
    <row r="1675" spans="9:17" x14ac:dyDescent="0.25">
      <c r="I1675" s="66" t="e">
        <f t="shared" si="79"/>
        <v>#DIV/0!</v>
      </c>
      <c r="J1675" s="63">
        <f>_xlfn.IFNA(VLOOKUP(E1675,'Bijlage ZZP'!B:M,12,FALSE),0)</f>
        <v>0</v>
      </c>
      <c r="K1675" s="63">
        <f>_xlfn.IFNA(VLOOKUP(E1675,'Bijlage VPT'!B:M,12,FALSE),0)</f>
        <v>0</v>
      </c>
      <c r="L1675" s="63">
        <f>_xlfn.IFNA(VLOOKUP(E1675,'Bijlage MPT'!B:N,13,FALSE),0)</f>
        <v>0</v>
      </c>
      <c r="M1675" s="63">
        <f>_xlfn.IFNA(INDEX('Bijlage COT'!C:C,MATCH('Betaald tarief 2024'!E1675,'Bijlage COT'!A:A,0)),0)</f>
        <v>0</v>
      </c>
      <c r="N1675" s="63">
        <f>_xlfn.IFNA(VLOOKUP(E1675,'Bijlage NBF'!B:P,15,FALSE),0)</f>
        <v>0</v>
      </c>
      <c r="O1675" s="63">
        <f>IF(E1675="ZMZ01",I1675/(INDEX('Meerzorg gunning'!C:C,MATCH('Betaald tarief 2024'!A1675,'Meerzorg gunning'!A:A,0))),MAX(J1675:N1675))</f>
        <v>0</v>
      </c>
      <c r="P1675" s="20" t="str">
        <f t="shared" si="80"/>
        <v/>
      </c>
      <c r="Q1675" s="63">
        <f t="shared" si="81"/>
        <v>0</v>
      </c>
    </row>
    <row r="1676" spans="9:17" x14ac:dyDescent="0.25">
      <c r="I1676" s="66" t="e">
        <f t="shared" si="79"/>
        <v>#DIV/0!</v>
      </c>
      <c r="J1676" s="63">
        <f>_xlfn.IFNA(VLOOKUP(E1676,'Bijlage ZZP'!B:M,12,FALSE),0)</f>
        <v>0</v>
      </c>
      <c r="K1676" s="63">
        <f>_xlfn.IFNA(VLOOKUP(E1676,'Bijlage VPT'!B:M,12,FALSE),0)</f>
        <v>0</v>
      </c>
      <c r="L1676" s="63">
        <f>_xlfn.IFNA(VLOOKUP(E1676,'Bijlage MPT'!B:N,13,FALSE),0)</f>
        <v>0</v>
      </c>
      <c r="M1676" s="63">
        <f>_xlfn.IFNA(INDEX('Bijlage COT'!C:C,MATCH('Betaald tarief 2024'!E1676,'Bijlage COT'!A:A,0)),0)</f>
        <v>0</v>
      </c>
      <c r="N1676" s="63">
        <f>_xlfn.IFNA(VLOOKUP(E1676,'Bijlage NBF'!B:P,15,FALSE),0)</f>
        <v>0</v>
      </c>
      <c r="O1676" s="63">
        <f>IF(E1676="ZMZ01",I1676/(INDEX('Meerzorg gunning'!C:C,MATCH('Betaald tarief 2024'!A1676,'Meerzorg gunning'!A:A,0))),MAX(J1676:N1676))</f>
        <v>0</v>
      </c>
      <c r="P1676" s="20" t="str">
        <f t="shared" si="80"/>
        <v/>
      </c>
      <c r="Q1676" s="63">
        <f t="shared" si="81"/>
        <v>0</v>
      </c>
    </row>
    <row r="1677" spans="9:17" x14ac:dyDescent="0.25">
      <c r="I1677" s="66" t="e">
        <f t="shared" si="79"/>
        <v>#DIV/0!</v>
      </c>
      <c r="J1677" s="63">
        <f>_xlfn.IFNA(VLOOKUP(E1677,'Bijlage ZZP'!B:M,12,FALSE),0)</f>
        <v>0</v>
      </c>
      <c r="K1677" s="63">
        <f>_xlfn.IFNA(VLOOKUP(E1677,'Bijlage VPT'!B:M,12,FALSE),0)</f>
        <v>0</v>
      </c>
      <c r="L1677" s="63">
        <f>_xlfn.IFNA(VLOOKUP(E1677,'Bijlage MPT'!B:N,13,FALSE),0)</f>
        <v>0</v>
      </c>
      <c r="M1677" s="63">
        <f>_xlfn.IFNA(INDEX('Bijlage COT'!C:C,MATCH('Betaald tarief 2024'!E1677,'Bijlage COT'!A:A,0)),0)</f>
        <v>0</v>
      </c>
      <c r="N1677" s="63">
        <f>_xlfn.IFNA(VLOOKUP(E1677,'Bijlage NBF'!B:P,15,FALSE),0)</f>
        <v>0</v>
      </c>
      <c r="O1677" s="63">
        <f>IF(E1677="ZMZ01",I1677/(INDEX('Meerzorg gunning'!C:C,MATCH('Betaald tarief 2024'!A1677,'Meerzorg gunning'!A:A,0))),MAX(J1677:N1677))</f>
        <v>0</v>
      </c>
      <c r="P1677" s="20" t="str">
        <f t="shared" si="80"/>
        <v/>
      </c>
      <c r="Q1677" s="63">
        <f t="shared" si="81"/>
        <v>0</v>
      </c>
    </row>
    <row r="1678" spans="9:17" x14ac:dyDescent="0.25">
      <c r="I1678" s="66" t="e">
        <f t="shared" si="79"/>
        <v>#DIV/0!</v>
      </c>
      <c r="J1678" s="63">
        <f>_xlfn.IFNA(VLOOKUP(E1678,'Bijlage ZZP'!B:M,12,FALSE),0)</f>
        <v>0</v>
      </c>
      <c r="K1678" s="63">
        <f>_xlfn.IFNA(VLOOKUP(E1678,'Bijlage VPT'!B:M,12,FALSE),0)</f>
        <v>0</v>
      </c>
      <c r="L1678" s="63">
        <f>_xlfn.IFNA(VLOOKUP(E1678,'Bijlage MPT'!B:N,13,FALSE),0)</f>
        <v>0</v>
      </c>
      <c r="M1678" s="63">
        <f>_xlfn.IFNA(INDEX('Bijlage COT'!C:C,MATCH('Betaald tarief 2024'!E1678,'Bijlage COT'!A:A,0)),0)</f>
        <v>0</v>
      </c>
      <c r="N1678" s="63">
        <f>_xlfn.IFNA(VLOOKUP(E1678,'Bijlage NBF'!B:P,15,FALSE),0)</f>
        <v>0</v>
      </c>
      <c r="O1678" s="63">
        <f>IF(E1678="ZMZ01",I1678/(INDEX('Meerzorg gunning'!C:C,MATCH('Betaald tarief 2024'!A1678,'Meerzorg gunning'!A:A,0))),MAX(J1678:N1678))</f>
        <v>0</v>
      </c>
      <c r="P1678" s="20" t="str">
        <f t="shared" si="80"/>
        <v/>
      </c>
      <c r="Q1678" s="63">
        <f t="shared" si="81"/>
        <v>0</v>
      </c>
    </row>
    <row r="1679" spans="9:17" x14ac:dyDescent="0.25">
      <c r="I1679" s="66" t="e">
        <f t="shared" si="79"/>
        <v>#DIV/0!</v>
      </c>
      <c r="J1679" s="63">
        <f>_xlfn.IFNA(VLOOKUP(E1679,'Bijlage ZZP'!B:M,12,FALSE),0)</f>
        <v>0</v>
      </c>
      <c r="K1679" s="63">
        <f>_xlfn.IFNA(VLOOKUP(E1679,'Bijlage VPT'!B:M,12,FALSE),0)</f>
        <v>0</v>
      </c>
      <c r="L1679" s="63">
        <f>_xlfn.IFNA(VLOOKUP(E1679,'Bijlage MPT'!B:N,13,FALSE),0)</f>
        <v>0</v>
      </c>
      <c r="M1679" s="63">
        <f>_xlfn.IFNA(INDEX('Bijlage COT'!C:C,MATCH('Betaald tarief 2024'!E1679,'Bijlage COT'!A:A,0)),0)</f>
        <v>0</v>
      </c>
      <c r="N1679" s="63">
        <f>_xlfn.IFNA(VLOOKUP(E1679,'Bijlage NBF'!B:P,15,FALSE),0)</f>
        <v>0</v>
      </c>
      <c r="O1679" s="63">
        <f>IF(E1679="ZMZ01",I1679/(INDEX('Meerzorg gunning'!C:C,MATCH('Betaald tarief 2024'!A1679,'Meerzorg gunning'!A:A,0))),MAX(J1679:N1679))</f>
        <v>0</v>
      </c>
      <c r="P1679" s="20" t="str">
        <f t="shared" si="80"/>
        <v/>
      </c>
      <c r="Q1679" s="63">
        <f t="shared" si="81"/>
        <v>0</v>
      </c>
    </row>
    <row r="1680" spans="9:17" x14ac:dyDescent="0.25">
      <c r="I1680" s="66" t="e">
        <f t="shared" si="79"/>
        <v>#DIV/0!</v>
      </c>
      <c r="J1680" s="63">
        <f>_xlfn.IFNA(VLOOKUP(E1680,'Bijlage ZZP'!B:M,12,FALSE),0)</f>
        <v>0</v>
      </c>
      <c r="K1680" s="63">
        <f>_xlfn.IFNA(VLOOKUP(E1680,'Bijlage VPT'!B:M,12,FALSE),0)</f>
        <v>0</v>
      </c>
      <c r="L1680" s="63">
        <f>_xlfn.IFNA(VLOOKUP(E1680,'Bijlage MPT'!B:N,13,FALSE),0)</f>
        <v>0</v>
      </c>
      <c r="M1680" s="63">
        <f>_xlfn.IFNA(INDEX('Bijlage COT'!C:C,MATCH('Betaald tarief 2024'!E1680,'Bijlage COT'!A:A,0)),0)</f>
        <v>0</v>
      </c>
      <c r="N1680" s="63">
        <f>_xlfn.IFNA(VLOOKUP(E1680,'Bijlage NBF'!B:P,15,FALSE),0)</f>
        <v>0</v>
      </c>
      <c r="O1680" s="63">
        <f>IF(E1680="ZMZ01",I1680/(INDEX('Meerzorg gunning'!C:C,MATCH('Betaald tarief 2024'!A1680,'Meerzorg gunning'!A:A,0))),MAX(J1680:N1680))</f>
        <v>0</v>
      </c>
      <c r="P1680" s="20" t="str">
        <f t="shared" si="80"/>
        <v/>
      </c>
      <c r="Q1680" s="63">
        <f t="shared" si="81"/>
        <v>0</v>
      </c>
    </row>
    <row r="1681" spans="9:17" x14ac:dyDescent="0.25">
      <c r="I1681" s="66" t="e">
        <f t="shared" si="79"/>
        <v>#DIV/0!</v>
      </c>
      <c r="J1681" s="63">
        <f>_xlfn.IFNA(VLOOKUP(E1681,'Bijlage ZZP'!B:M,12,FALSE),0)</f>
        <v>0</v>
      </c>
      <c r="K1681" s="63">
        <f>_xlfn.IFNA(VLOOKUP(E1681,'Bijlage VPT'!B:M,12,FALSE),0)</f>
        <v>0</v>
      </c>
      <c r="L1681" s="63">
        <f>_xlfn.IFNA(VLOOKUP(E1681,'Bijlage MPT'!B:N,13,FALSE),0)</f>
        <v>0</v>
      </c>
      <c r="M1681" s="63">
        <f>_xlfn.IFNA(INDEX('Bijlage COT'!C:C,MATCH('Betaald tarief 2024'!E1681,'Bijlage COT'!A:A,0)),0)</f>
        <v>0</v>
      </c>
      <c r="N1681" s="63">
        <f>_xlfn.IFNA(VLOOKUP(E1681,'Bijlage NBF'!B:P,15,FALSE),0)</f>
        <v>0</v>
      </c>
      <c r="O1681" s="63">
        <f>IF(E1681="ZMZ01",I1681/(INDEX('Meerzorg gunning'!C:C,MATCH('Betaald tarief 2024'!A1681,'Meerzorg gunning'!A:A,0))),MAX(J1681:N1681))</f>
        <v>0</v>
      </c>
      <c r="P1681" s="20" t="str">
        <f t="shared" si="80"/>
        <v/>
      </c>
      <c r="Q1681" s="63">
        <f t="shared" si="81"/>
        <v>0</v>
      </c>
    </row>
    <row r="1682" spans="9:17" x14ac:dyDescent="0.25">
      <c r="I1682" s="66" t="e">
        <f t="shared" si="79"/>
        <v>#DIV/0!</v>
      </c>
      <c r="J1682" s="63">
        <f>_xlfn.IFNA(VLOOKUP(E1682,'Bijlage ZZP'!B:M,12,FALSE),0)</f>
        <v>0</v>
      </c>
      <c r="K1682" s="63">
        <f>_xlfn.IFNA(VLOOKUP(E1682,'Bijlage VPT'!B:M,12,FALSE),0)</f>
        <v>0</v>
      </c>
      <c r="L1682" s="63">
        <f>_xlfn.IFNA(VLOOKUP(E1682,'Bijlage MPT'!B:N,13,FALSE),0)</f>
        <v>0</v>
      </c>
      <c r="M1682" s="63">
        <f>_xlfn.IFNA(INDEX('Bijlage COT'!C:C,MATCH('Betaald tarief 2024'!E1682,'Bijlage COT'!A:A,0)),0)</f>
        <v>0</v>
      </c>
      <c r="N1682" s="63">
        <f>_xlfn.IFNA(VLOOKUP(E1682,'Bijlage NBF'!B:P,15,FALSE),0)</f>
        <v>0</v>
      </c>
      <c r="O1682" s="63">
        <f>IF(E1682="ZMZ01",I1682/(INDEX('Meerzorg gunning'!C:C,MATCH('Betaald tarief 2024'!A1682,'Meerzorg gunning'!A:A,0))),MAX(J1682:N1682))</f>
        <v>0</v>
      </c>
      <c r="P1682" s="20" t="str">
        <f t="shared" si="80"/>
        <v/>
      </c>
      <c r="Q1682" s="63">
        <f t="shared" si="81"/>
        <v>0</v>
      </c>
    </row>
    <row r="1683" spans="9:17" x14ac:dyDescent="0.25">
      <c r="I1683" s="66" t="e">
        <f t="shared" si="79"/>
        <v>#DIV/0!</v>
      </c>
      <c r="J1683" s="63">
        <f>_xlfn.IFNA(VLOOKUP(E1683,'Bijlage ZZP'!B:M,12,FALSE),0)</f>
        <v>0</v>
      </c>
      <c r="K1683" s="63">
        <f>_xlfn.IFNA(VLOOKUP(E1683,'Bijlage VPT'!B:M,12,FALSE),0)</f>
        <v>0</v>
      </c>
      <c r="L1683" s="63">
        <f>_xlfn.IFNA(VLOOKUP(E1683,'Bijlage MPT'!B:N,13,FALSE),0)</f>
        <v>0</v>
      </c>
      <c r="M1683" s="63">
        <f>_xlfn.IFNA(INDEX('Bijlage COT'!C:C,MATCH('Betaald tarief 2024'!E1683,'Bijlage COT'!A:A,0)),0)</f>
        <v>0</v>
      </c>
      <c r="N1683" s="63">
        <f>_xlfn.IFNA(VLOOKUP(E1683,'Bijlage NBF'!B:P,15,FALSE),0)</f>
        <v>0</v>
      </c>
      <c r="O1683" s="63">
        <f>IF(E1683="ZMZ01",I1683/(INDEX('Meerzorg gunning'!C:C,MATCH('Betaald tarief 2024'!A1683,'Meerzorg gunning'!A:A,0))),MAX(J1683:N1683))</f>
        <v>0</v>
      </c>
      <c r="P1683" s="20" t="str">
        <f t="shared" si="80"/>
        <v/>
      </c>
      <c r="Q1683" s="63">
        <f t="shared" si="81"/>
        <v>0</v>
      </c>
    </row>
    <row r="1684" spans="9:17" x14ac:dyDescent="0.25">
      <c r="I1684" s="66" t="e">
        <f t="shared" si="79"/>
        <v>#DIV/0!</v>
      </c>
      <c r="J1684" s="63">
        <f>_xlfn.IFNA(VLOOKUP(E1684,'Bijlage ZZP'!B:M,12,FALSE),0)</f>
        <v>0</v>
      </c>
      <c r="K1684" s="63">
        <f>_xlfn.IFNA(VLOOKUP(E1684,'Bijlage VPT'!B:M,12,FALSE),0)</f>
        <v>0</v>
      </c>
      <c r="L1684" s="63">
        <f>_xlfn.IFNA(VLOOKUP(E1684,'Bijlage MPT'!B:N,13,FALSE),0)</f>
        <v>0</v>
      </c>
      <c r="M1684" s="63">
        <f>_xlfn.IFNA(INDEX('Bijlage COT'!C:C,MATCH('Betaald tarief 2024'!E1684,'Bijlage COT'!A:A,0)),0)</f>
        <v>0</v>
      </c>
      <c r="N1684" s="63">
        <f>_xlfn.IFNA(VLOOKUP(E1684,'Bijlage NBF'!B:P,15,FALSE),0)</f>
        <v>0</v>
      </c>
      <c r="O1684" s="63">
        <f>IF(E1684="ZMZ01",I1684/(INDEX('Meerzorg gunning'!C:C,MATCH('Betaald tarief 2024'!A1684,'Meerzorg gunning'!A:A,0))),MAX(J1684:N1684))</f>
        <v>0</v>
      </c>
      <c r="P1684" s="20" t="str">
        <f t="shared" si="80"/>
        <v/>
      </c>
      <c r="Q1684" s="63">
        <f t="shared" si="81"/>
        <v>0</v>
      </c>
    </row>
    <row r="1685" spans="9:17" x14ac:dyDescent="0.25">
      <c r="I1685" s="66" t="e">
        <f t="shared" si="79"/>
        <v>#DIV/0!</v>
      </c>
      <c r="J1685" s="63">
        <f>_xlfn.IFNA(VLOOKUP(E1685,'Bijlage ZZP'!B:M,12,FALSE),0)</f>
        <v>0</v>
      </c>
      <c r="K1685" s="63">
        <f>_xlfn.IFNA(VLOOKUP(E1685,'Bijlage VPT'!B:M,12,FALSE),0)</f>
        <v>0</v>
      </c>
      <c r="L1685" s="63">
        <f>_xlfn.IFNA(VLOOKUP(E1685,'Bijlage MPT'!B:N,13,FALSE),0)</f>
        <v>0</v>
      </c>
      <c r="M1685" s="63">
        <f>_xlfn.IFNA(INDEX('Bijlage COT'!C:C,MATCH('Betaald tarief 2024'!E1685,'Bijlage COT'!A:A,0)),0)</f>
        <v>0</v>
      </c>
      <c r="N1685" s="63">
        <f>_xlfn.IFNA(VLOOKUP(E1685,'Bijlage NBF'!B:P,15,FALSE),0)</f>
        <v>0</v>
      </c>
      <c r="O1685" s="63">
        <f>IF(E1685="ZMZ01",I1685/(INDEX('Meerzorg gunning'!C:C,MATCH('Betaald tarief 2024'!A1685,'Meerzorg gunning'!A:A,0))),MAX(J1685:N1685))</f>
        <v>0</v>
      </c>
      <c r="P1685" s="20" t="str">
        <f t="shared" si="80"/>
        <v/>
      </c>
      <c r="Q1685" s="63">
        <f t="shared" si="81"/>
        <v>0</v>
      </c>
    </row>
    <row r="1686" spans="9:17" x14ac:dyDescent="0.25">
      <c r="I1686" s="66" t="e">
        <f t="shared" si="79"/>
        <v>#DIV/0!</v>
      </c>
      <c r="J1686" s="63">
        <f>_xlfn.IFNA(VLOOKUP(E1686,'Bijlage ZZP'!B:M,12,FALSE),0)</f>
        <v>0</v>
      </c>
      <c r="K1686" s="63">
        <f>_xlfn.IFNA(VLOOKUP(E1686,'Bijlage VPT'!B:M,12,FALSE),0)</f>
        <v>0</v>
      </c>
      <c r="L1686" s="63">
        <f>_xlfn.IFNA(VLOOKUP(E1686,'Bijlage MPT'!B:N,13,FALSE),0)</f>
        <v>0</v>
      </c>
      <c r="M1686" s="63">
        <f>_xlfn.IFNA(INDEX('Bijlage COT'!C:C,MATCH('Betaald tarief 2024'!E1686,'Bijlage COT'!A:A,0)),0)</f>
        <v>0</v>
      </c>
      <c r="N1686" s="63">
        <f>_xlfn.IFNA(VLOOKUP(E1686,'Bijlage NBF'!B:P,15,FALSE),0)</f>
        <v>0</v>
      </c>
      <c r="O1686" s="63">
        <f>IF(E1686="ZMZ01",I1686/(INDEX('Meerzorg gunning'!C:C,MATCH('Betaald tarief 2024'!A1686,'Meerzorg gunning'!A:A,0))),MAX(J1686:N1686))</f>
        <v>0</v>
      </c>
      <c r="P1686" s="20" t="str">
        <f t="shared" si="80"/>
        <v/>
      </c>
      <c r="Q1686" s="63">
        <f t="shared" si="81"/>
        <v>0</v>
      </c>
    </row>
    <row r="1687" spans="9:17" x14ac:dyDescent="0.25">
      <c r="I1687" s="66" t="e">
        <f t="shared" si="79"/>
        <v>#DIV/0!</v>
      </c>
      <c r="J1687" s="63">
        <f>_xlfn.IFNA(VLOOKUP(E1687,'Bijlage ZZP'!B:M,12,FALSE),0)</f>
        <v>0</v>
      </c>
      <c r="K1687" s="63">
        <f>_xlfn.IFNA(VLOOKUP(E1687,'Bijlage VPT'!B:M,12,FALSE),0)</f>
        <v>0</v>
      </c>
      <c r="L1687" s="63">
        <f>_xlfn.IFNA(VLOOKUP(E1687,'Bijlage MPT'!B:N,13,FALSE),0)</f>
        <v>0</v>
      </c>
      <c r="M1687" s="63">
        <f>_xlfn.IFNA(INDEX('Bijlage COT'!C:C,MATCH('Betaald tarief 2024'!E1687,'Bijlage COT'!A:A,0)),0)</f>
        <v>0</v>
      </c>
      <c r="N1687" s="63">
        <f>_xlfn.IFNA(VLOOKUP(E1687,'Bijlage NBF'!B:P,15,FALSE),0)</f>
        <v>0</v>
      </c>
      <c r="O1687" s="63">
        <f>IF(E1687="ZMZ01",I1687/(INDEX('Meerzorg gunning'!C:C,MATCH('Betaald tarief 2024'!A1687,'Meerzorg gunning'!A:A,0))),MAX(J1687:N1687))</f>
        <v>0</v>
      </c>
      <c r="P1687" s="20" t="str">
        <f t="shared" si="80"/>
        <v/>
      </c>
      <c r="Q1687" s="63">
        <f t="shared" si="81"/>
        <v>0</v>
      </c>
    </row>
    <row r="1688" spans="9:17" x14ac:dyDescent="0.25">
      <c r="I1688" s="66" t="e">
        <f t="shared" si="79"/>
        <v>#DIV/0!</v>
      </c>
      <c r="J1688" s="63">
        <f>_xlfn.IFNA(VLOOKUP(E1688,'Bijlage ZZP'!B:M,12,FALSE),0)</f>
        <v>0</v>
      </c>
      <c r="K1688" s="63">
        <f>_xlfn.IFNA(VLOOKUP(E1688,'Bijlage VPT'!B:M,12,FALSE),0)</f>
        <v>0</v>
      </c>
      <c r="L1688" s="63">
        <f>_xlfn.IFNA(VLOOKUP(E1688,'Bijlage MPT'!B:N,13,FALSE),0)</f>
        <v>0</v>
      </c>
      <c r="M1688" s="63">
        <f>_xlfn.IFNA(INDEX('Bijlage COT'!C:C,MATCH('Betaald tarief 2024'!E1688,'Bijlage COT'!A:A,0)),0)</f>
        <v>0</v>
      </c>
      <c r="N1688" s="63">
        <f>_xlfn.IFNA(VLOOKUP(E1688,'Bijlage NBF'!B:P,15,FALSE),0)</f>
        <v>0</v>
      </c>
      <c r="O1688" s="63">
        <f>IF(E1688="ZMZ01",I1688/(INDEX('Meerzorg gunning'!C:C,MATCH('Betaald tarief 2024'!A1688,'Meerzorg gunning'!A:A,0))),MAX(J1688:N1688))</f>
        <v>0</v>
      </c>
      <c r="P1688" s="20" t="str">
        <f t="shared" si="80"/>
        <v/>
      </c>
      <c r="Q1688" s="63">
        <f t="shared" si="81"/>
        <v>0</v>
      </c>
    </row>
    <row r="1689" spans="9:17" x14ac:dyDescent="0.25">
      <c r="I1689" s="66" t="e">
        <f t="shared" si="79"/>
        <v>#DIV/0!</v>
      </c>
      <c r="J1689" s="63">
        <f>_xlfn.IFNA(VLOOKUP(E1689,'Bijlage ZZP'!B:M,12,FALSE),0)</f>
        <v>0</v>
      </c>
      <c r="K1689" s="63">
        <f>_xlfn.IFNA(VLOOKUP(E1689,'Bijlage VPT'!B:M,12,FALSE),0)</f>
        <v>0</v>
      </c>
      <c r="L1689" s="63">
        <f>_xlfn.IFNA(VLOOKUP(E1689,'Bijlage MPT'!B:N,13,FALSE),0)</f>
        <v>0</v>
      </c>
      <c r="M1689" s="63">
        <f>_xlfn.IFNA(INDEX('Bijlage COT'!C:C,MATCH('Betaald tarief 2024'!E1689,'Bijlage COT'!A:A,0)),0)</f>
        <v>0</v>
      </c>
      <c r="N1689" s="63">
        <f>_xlfn.IFNA(VLOOKUP(E1689,'Bijlage NBF'!B:P,15,FALSE),0)</f>
        <v>0</v>
      </c>
      <c r="O1689" s="63">
        <f>IF(E1689="ZMZ01",I1689/(INDEX('Meerzorg gunning'!C:C,MATCH('Betaald tarief 2024'!A1689,'Meerzorg gunning'!A:A,0))),MAX(J1689:N1689))</f>
        <v>0</v>
      </c>
      <c r="P1689" s="20" t="str">
        <f t="shared" si="80"/>
        <v/>
      </c>
      <c r="Q1689" s="63">
        <f t="shared" si="81"/>
        <v>0</v>
      </c>
    </row>
    <row r="1690" spans="9:17" x14ac:dyDescent="0.25">
      <c r="I1690" s="66" t="e">
        <f t="shared" si="79"/>
        <v>#DIV/0!</v>
      </c>
      <c r="J1690" s="63">
        <f>_xlfn.IFNA(VLOOKUP(E1690,'Bijlage ZZP'!B:M,12,FALSE),0)</f>
        <v>0</v>
      </c>
      <c r="K1690" s="63">
        <f>_xlfn.IFNA(VLOOKUP(E1690,'Bijlage VPT'!B:M,12,FALSE),0)</f>
        <v>0</v>
      </c>
      <c r="L1690" s="63">
        <f>_xlfn.IFNA(VLOOKUP(E1690,'Bijlage MPT'!B:N,13,FALSE),0)</f>
        <v>0</v>
      </c>
      <c r="M1690" s="63">
        <f>_xlfn.IFNA(INDEX('Bijlage COT'!C:C,MATCH('Betaald tarief 2024'!E1690,'Bijlage COT'!A:A,0)),0)</f>
        <v>0</v>
      </c>
      <c r="N1690" s="63">
        <f>_xlfn.IFNA(VLOOKUP(E1690,'Bijlage NBF'!B:P,15,FALSE),0)</f>
        <v>0</v>
      </c>
      <c r="O1690" s="63">
        <f>IF(E1690="ZMZ01",I1690/(INDEX('Meerzorg gunning'!C:C,MATCH('Betaald tarief 2024'!A1690,'Meerzorg gunning'!A:A,0))),MAX(J1690:N1690))</f>
        <v>0</v>
      </c>
      <c r="P1690" s="20" t="str">
        <f t="shared" si="80"/>
        <v/>
      </c>
      <c r="Q1690" s="63">
        <f t="shared" si="81"/>
        <v>0</v>
      </c>
    </row>
    <row r="1691" spans="9:17" x14ac:dyDescent="0.25">
      <c r="I1691" s="66" t="e">
        <f t="shared" si="79"/>
        <v>#DIV/0!</v>
      </c>
      <c r="J1691" s="63">
        <f>_xlfn.IFNA(VLOOKUP(E1691,'Bijlage ZZP'!B:M,12,FALSE),0)</f>
        <v>0</v>
      </c>
      <c r="K1691" s="63">
        <f>_xlfn.IFNA(VLOOKUP(E1691,'Bijlage VPT'!B:M,12,FALSE),0)</f>
        <v>0</v>
      </c>
      <c r="L1691" s="63">
        <f>_xlfn.IFNA(VLOOKUP(E1691,'Bijlage MPT'!B:N,13,FALSE),0)</f>
        <v>0</v>
      </c>
      <c r="M1691" s="63">
        <f>_xlfn.IFNA(INDEX('Bijlage COT'!C:C,MATCH('Betaald tarief 2024'!E1691,'Bijlage COT'!A:A,0)),0)</f>
        <v>0</v>
      </c>
      <c r="N1691" s="63">
        <f>_xlfn.IFNA(VLOOKUP(E1691,'Bijlage NBF'!B:P,15,FALSE),0)</f>
        <v>0</v>
      </c>
      <c r="O1691" s="63">
        <f>IF(E1691="ZMZ01",I1691/(INDEX('Meerzorg gunning'!C:C,MATCH('Betaald tarief 2024'!A1691,'Meerzorg gunning'!A:A,0))),MAX(J1691:N1691))</f>
        <v>0</v>
      </c>
      <c r="P1691" s="20" t="str">
        <f t="shared" si="80"/>
        <v/>
      </c>
      <c r="Q1691" s="63">
        <f t="shared" si="81"/>
        <v>0</v>
      </c>
    </row>
    <row r="1692" spans="9:17" x14ac:dyDescent="0.25">
      <c r="I1692" s="66" t="e">
        <f t="shared" si="79"/>
        <v>#DIV/0!</v>
      </c>
      <c r="J1692" s="63">
        <f>_xlfn.IFNA(VLOOKUP(E1692,'Bijlage ZZP'!B:M,12,FALSE),0)</f>
        <v>0</v>
      </c>
      <c r="K1692" s="63">
        <f>_xlfn.IFNA(VLOOKUP(E1692,'Bijlage VPT'!B:M,12,FALSE),0)</f>
        <v>0</v>
      </c>
      <c r="L1692" s="63">
        <f>_xlfn.IFNA(VLOOKUP(E1692,'Bijlage MPT'!B:N,13,FALSE),0)</f>
        <v>0</v>
      </c>
      <c r="M1692" s="63">
        <f>_xlfn.IFNA(INDEX('Bijlage COT'!C:C,MATCH('Betaald tarief 2024'!E1692,'Bijlage COT'!A:A,0)),0)</f>
        <v>0</v>
      </c>
      <c r="N1692" s="63">
        <f>_xlfn.IFNA(VLOOKUP(E1692,'Bijlage NBF'!B:P,15,FALSE),0)</f>
        <v>0</v>
      </c>
      <c r="O1692" s="63">
        <f>IF(E1692="ZMZ01",I1692/(INDEX('Meerzorg gunning'!C:C,MATCH('Betaald tarief 2024'!A1692,'Meerzorg gunning'!A:A,0))),MAX(J1692:N1692))</f>
        <v>0</v>
      </c>
      <c r="P1692" s="20" t="str">
        <f t="shared" si="80"/>
        <v/>
      </c>
      <c r="Q1692" s="63">
        <f t="shared" si="81"/>
        <v>0</v>
      </c>
    </row>
    <row r="1693" spans="9:17" x14ac:dyDescent="0.25">
      <c r="I1693" s="66" t="e">
        <f t="shared" si="79"/>
        <v>#DIV/0!</v>
      </c>
      <c r="J1693" s="63">
        <f>_xlfn.IFNA(VLOOKUP(E1693,'Bijlage ZZP'!B:M,12,FALSE),0)</f>
        <v>0</v>
      </c>
      <c r="K1693" s="63">
        <f>_xlfn.IFNA(VLOOKUP(E1693,'Bijlage VPT'!B:M,12,FALSE),0)</f>
        <v>0</v>
      </c>
      <c r="L1693" s="63">
        <f>_xlfn.IFNA(VLOOKUP(E1693,'Bijlage MPT'!B:N,13,FALSE),0)</f>
        <v>0</v>
      </c>
      <c r="M1693" s="63">
        <f>_xlfn.IFNA(INDEX('Bijlage COT'!C:C,MATCH('Betaald tarief 2024'!E1693,'Bijlage COT'!A:A,0)),0)</f>
        <v>0</v>
      </c>
      <c r="N1693" s="63">
        <f>_xlfn.IFNA(VLOOKUP(E1693,'Bijlage NBF'!B:P,15,FALSE),0)</f>
        <v>0</v>
      </c>
      <c r="O1693" s="63">
        <f>IF(E1693="ZMZ01",I1693/(INDEX('Meerzorg gunning'!C:C,MATCH('Betaald tarief 2024'!A1693,'Meerzorg gunning'!A:A,0))),MAX(J1693:N1693))</f>
        <v>0</v>
      </c>
      <c r="P1693" s="20" t="str">
        <f t="shared" si="80"/>
        <v/>
      </c>
      <c r="Q1693" s="63">
        <f t="shared" si="81"/>
        <v>0</v>
      </c>
    </row>
    <row r="1694" spans="9:17" x14ac:dyDescent="0.25">
      <c r="I1694" s="66" t="e">
        <f t="shared" si="79"/>
        <v>#DIV/0!</v>
      </c>
      <c r="J1694" s="63">
        <f>_xlfn.IFNA(VLOOKUP(E1694,'Bijlage ZZP'!B:M,12,FALSE),0)</f>
        <v>0</v>
      </c>
      <c r="K1694" s="63">
        <f>_xlfn.IFNA(VLOOKUP(E1694,'Bijlage VPT'!B:M,12,FALSE),0)</f>
        <v>0</v>
      </c>
      <c r="L1694" s="63">
        <f>_xlfn.IFNA(VLOOKUP(E1694,'Bijlage MPT'!B:N,13,FALSE),0)</f>
        <v>0</v>
      </c>
      <c r="M1694" s="63">
        <f>_xlfn.IFNA(INDEX('Bijlage COT'!C:C,MATCH('Betaald tarief 2024'!E1694,'Bijlage COT'!A:A,0)),0)</f>
        <v>0</v>
      </c>
      <c r="N1694" s="63">
        <f>_xlfn.IFNA(VLOOKUP(E1694,'Bijlage NBF'!B:P,15,FALSE),0)</f>
        <v>0</v>
      </c>
      <c r="O1694" s="63">
        <f>IF(E1694="ZMZ01",I1694/(INDEX('Meerzorg gunning'!C:C,MATCH('Betaald tarief 2024'!A1694,'Meerzorg gunning'!A:A,0))),MAX(J1694:N1694))</f>
        <v>0</v>
      </c>
      <c r="P1694" s="20" t="str">
        <f t="shared" si="80"/>
        <v/>
      </c>
      <c r="Q1694" s="63">
        <f t="shared" si="81"/>
        <v>0</v>
      </c>
    </row>
    <row r="1695" spans="9:17" x14ac:dyDescent="0.25">
      <c r="I1695" s="66" t="e">
        <f t="shared" si="79"/>
        <v>#DIV/0!</v>
      </c>
      <c r="J1695" s="63">
        <f>_xlfn.IFNA(VLOOKUP(E1695,'Bijlage ZZP'!B:M,12,FALSE),0)</f>
        <v>0</v>
      </c>
      <c r="K1695" s="63">
        <f>_xlfn.IFNA(VLOOKUP(E1695,'Bijlage VPT'!B:M,12,FALSE),0)</f>
        <v>0</v>
      </c>
      <c r="L1695" s="63">
        <f>_xlfn.IFNA(VLOOKUP(E1695,'Bijlage MPT'!B:N,13,FALSE),0)</f>
        <v>0</v>
      </c>
      <c r="M1695" s="63">
        <f>_xlfn.IFNA(INDEX('Bijlage COT'!C:C,MATCH('Betaald tarief 2024'!E1695,'Bijlage COT'!A:A,0)),0)</f>
        <v>0</v>
      </c>
      <c r="N1695" s="63">
        <f>_xlfn.IFNA(VLOOKUP(E1695,'Bijlage NBF'!B:P,15,FALSE),0)</f>
        <v>0</v>
      </c>
      <c r="O1695" s="63">
        <f>IF(E1695="ZMZ01",I1695/(INDEX('Meerzorg gunning'!C:C,MATCH('Betaald tarief 2024'!A1695,'Meerzorg gunning'!A:A,0))),MAX(J1695:N1695))</f>
        <v>0</v>
      </c>
      <c r="P1695" s="20" t="str">
        <f t="shared" si="80"/>
        <v/>
      </c>
      <c r="Q1695" s="63">
        <f t="shared" si="81"/>
        <v>0</v>
      </c>
    </row>
    <row r="1696" spans="9:17" x14ac:dyDescent="0.25">
      <c r="I1696" s="66" t="e">
        <f t="shared" si="79"/>
        <v>#DIV/0!</v>
      </c>
      <c r="J1696" s="63">
        <f>_xlfn.IFNA(VLOOKUP(E1696,'Bijlage ZZP'!B:M,12,FALSE),0)</f>
        <v>0</v>
      </c>
      <c r="K1696" s="63">
        <f>_xlfn.IFNA(VLOOKUP(E1696,'Bijlage VPT'!B:M,12,FALSE),0)</f>
        <v>0</v>
      </c>
      <c r="L1696" s="63">
        <f>_xlfn.IFNA(VLOOKUP(E1696,'Bijlage MPT'!B:N,13,FALSE),0)</f>
        <v>0</v>
      </c>
      <c r="M1696" s="63">
        <f>_xlfn.IFNA(INDEX('Bijlage COT'!C:C,MATCH('Betaald tarief 2024'!E1696,'Bijlage COT'!A:A,0)),0)</f>
        <v>0</v>
      </c>
      <c r="N1696" s="63">
        <f>_xlfn.IFNA(VLOOKUP(E1696,'Bijlage NBF'!B:P,15,FALSE),0)</f>
        <v>0</v>
      </c>
      <c r="O1696" s="63">
        <f>IF(E1696="ZMZ01",I1696/(INDEX('Meerzorg gunning'!C:C,MATCH('Betaald tarief 2024'!A1696,'Meerzorg gunning'!A:A,0))),MAX(J1696:N1696))</f>
        <v>0</v>
      </c>
      <c r="P1696" s="20" t="str">
        <f t="shared" si="80"/>
        <v/>
      </c>
      <c r="Q1696" s="63">
        <f t="shared" si="81"/>
        <v>0</v>
      </c>
    </row>
    <row r="1697" spans="9:17" x14ac:dyDescent="0.25">
      <c r="I1697" s="66" t="e">
        <f t="shared" si="79"/>
        <v>#DIV/0!</v>
      </c>
      <c r="J1697" s="63">
        <f>_xlfn.IFNA(VLOOKUP(E1697,'Bijlage ZZP'!B:M,12,FALSE),0)</f>
        <v>0</v>
      </c>
      <c r="K1697" s="63">
        <f>_xlfn.IFNA(VLOOKUP(E1697,'Bijlage VPT'!B:M,12,FALSE),0)</f>
        <v>0</v>
      </c>
      <c r="L1697" s="63">
        <f>_xlfn.IFNA(VLOOKUP(E1697,'Bijlage MPT'!B:N,13,FALSE),0)</f>
        <v>0</v>
      </c>
      <c r="M1697" s="63">
        <f>_xlfn.IFNA(INDEX('Bijlage COT'!C:C,MATCH('Betaald tarief 2024'!E1697,'Bijlage COT'!A:A,0)),0)</f>
        <v>0</v>
      </c>
      <c r="N1697" s="63">
        <f>_xlfn.IFNA(VLOOKUP(E1697,'Bijlage NBF'!B:P,15,FALSE),0)</f>
        <v>0</v>
      </c>
      <c r="O1697" s="63">
        <f>IF(E1697="ZMZ01",I1697/(INDEX('Meerzorg gunning'!C:C,MATCH('Betaald tarief 2024'!A1697,'Meerzorg gunning'!A:A,0))),MAX(J1697:N1697))</f>
        <v>0</v>
      </c>
      <c r="P1697" s="20" t="str">
        <f t="shared" si="80"/>
        <v/>
      </c>
      <c r="Q1697" s="63">
        <f t="shared" si="81"/>
        <v>0</v>
      </c>
    </row>
    <row r="1698" spans="9:17" x14ac:dyDescent="0.25">
      <c r="I1698" s="66" t="e">
        <f t="shared" si="79"/>
        <v>#DIV/0!</v>
      </c>
      <c r="J1698" s="63">
        <f>_xlfn.IFNA(VLOOKUP(E1698,'Bijlage ZZP'!B:M,12,FALSE),0)</f>
        <v>0</v>
      </c>
      <c r="K1698" s="63">
        <f>_xlfn.IFNA(VLOOKUP(E1698,'Bijlage VPT'!B:M,12,FALSE),0)</f>
        <v>0</v>
      </c>
      <c r="L1698" s="63">
        <f>_xlfn.IFNA(VLOOKUP(E1698,'Bijlage MPT'!B:N,13,FALSE),0)</f>
        <v>0</v>
      </c>
      <c r="M1698" s="63">
        <f>_xlfn.IFNA(INDEX('Bijlage COT'!C:C,MATCH('Betaald tarief 2024'!E1698,'Bijlage COT'!A:A,0)),0)</f>
        <v>0</v>
      </c>
      <c r="N1698" s="63">
        <f>_xlfn.IFNA(VLOOKUP(E1698,'Bijlage NBF'!B:P,15,FALSE),0)</f>
        <v>0</v>
      </c>
      <c r="O1698" s="63">
        <f>IF(E1698="ZMZ01",I1698/(INDEX('Meerzorg gunning'!C:C,MATCH('Betaald tarief 2024'!A1698,'Meerzorg gunning'!A:A,0))),MAX(J1698:N1698))</f>
        <v>0</v>
      </c>
      <c r="P1698" s="20" t="str">
        <f t="shared" si="80"/>
        <v/>
      </c>
      <c r="Q1698" s="63">
        <f t="shared" si="81"/>
        <v>0</v>
      </c>
    </row>
    <row r="1699" spans="9:17" x14ac:dyDescent="0.25">
      <c r="I1699" s="66" t="e">
        <f t="shared" si="79"/>
        <v>#DIV/0!</v>
      </c>
      <c r="J1699" s="63">
        <f>_xlfn.IFNA(VLOOKUP(E1699,'Bijlage ZZP'!B:M,12,FALSE),0)</f>
        <v>0</v>
      </c>
      <c r="K1699" s="63">
        <f>_xlfn.IFNA(VLOOKUP(E1699,'Bijlage VPT'!B:M,12,FALSE),0)</f>
        <v>0</v>
      </c>
      <c r="L1699" s="63">
        <f>_xlfn.IFNA(VLOOKUP(E1699,'Bijlage MPT'!B:N,13,FALSE),0)</f>
        <v>0</v>
      </c>
      <c r="M1699" s="63">
        <f>_xlfn.IFNA(INDEX('Bijlage COT'!C:C,MATCH('Betaald tarief 2024'!E1699,'Bijlage COT'!A:A,0)),0)</f>
        <v>0</v>
      </c>
      <c r="N1699" s="63">
        <f>_xlfn.IFNA(VLOOKUP(E1699,'Bijlage NBF'!B:P,15,FALSE),0)</f>
        <v>0</v>
      </c>
      <c r="O1699" s="63">
        <f>IF(E1699="ZMZ01",I1699/(INDEX('Meerzorg gunning'!C:C,MATCH('Betaald tarief 2024'!A1699,'Meerzorg gunning'!A:A,0))),MAX(J1699:N1699))</f>
        <v>0</v>
      </c>
      <c r="P1699" s="20" t="str">
        <f t="shared" si="80"/>
        <v/>
      </c>
      <c r="Q1699" s="63">
        <f t="shared" si="81"/>
        <v>0</v>
      </c>
    </row>
    <row r="1700" spans="9:17" x14ac:dyDescent="0.25">
      <c r="I1700" s="66" t="e">
        <f t="shared" si="79"/>
        <v>#DIV/0!</v>
      </c>
      <c r="J1700" s="63">
        <f>_xlfn.IFNA(VLOOKUP(E1700,'Bijlage ZZP'!B:M,12,FALSE),0)</f>
        <v>0</v>
      </c>
      <c r="K1700" s="63">
        <f>_xlfn.IFNA(VLOOKUP(E1700,'Bijlage VPT'!B:M,12,FALSE),0)</f>
        <v>0</v>
      </c>
      <c r="L1700" s="63">
        <f>_xlfn.IFNA(VLOOKUP(E1700,'Bijlage MPT'!B:N,13,FALSE),0)</f>
        <v>0</v>
      </c>
      <c r="M1700" s="63">
        <f>_xlfn.IFNA(INDEX('Bijlage COT'!C:C,MATCH('Betaald tarief 2024'!E1700,'Bijlage COT'!A:A,0)),0)</f>
        <v>0</v>
      </c>
      <c r="N1700" s="63">
        <f>_xlfn.IFNA(VLOOKUP(E1700,'Bijlage NBF'!B:P,15,FALSE),0)</f>
        <v>0</v>
      </c>
      <c r="O1700" s="63">
        <f>IF(E1700="ZMZ01",I1700/(INDEX('Meerzorg gunning'!C:C,MATCH('Betaald tarief 2024'!A1700,'Meerzorg gunning'!A:A,0))),MAX(J1700:N1700))</f>
        <v>0</v>
      </c>
      <c r="P1700" s="20" t="str">
        <f t="shared" si="80"/>
        <v/>
      </c>
      <c r="Q1700" s="63">
        <f t="shared" si="81"/>
        <v>0</v>
      </c>
    </row>
    <row r="1701" spans="9:17" x14ac:dyDescent="0.25">
      <c r="I1701" s="66" t="e">
        <f t="shared" si="79"/>
        <v>#DIV/0!</v>
      </c>
      <c r="J1701" s="63">
        <f>_xlfn.IFNA(VLOOKUP(E1701,'Bijlage ZZP'!B:M,12,FALSE),0)</f>
        <v>0</v>
      </c>
      <c r="K1701" s="63">
        <f>_xlfn.IFNA(VLOOKUP(E1701,'Bijlage VPT'!B:M,12,FALSE),0)</f>
        <v>0</v>
      </c>
      <c r="L1701" s="63">
        <f>_xlfn.IFNA(VLOOKUP(E1701,'Bijlage MPT'!B:N,13,FALSE),0)</f>
        <v>0</v>
      </c>
      <c r="M1701" s="63">
        <f>_xlfn.IFNA(INDEX('Bijlage COT'!C:C,MATCH('Betaald tarief 2024'!E1701,'Bijlage COT'!A:A,0)),0)</f>
        <v>0</v>
      </c>
      <c r="N1701" s="63">
        <f>_xlfn.IFNA(VLOOKUP(E1701,'Bijlage NBF'!B:P,15,FALSE),0)</f>
        <v>0</v>
      </c>
      <c r="O1701" s="63">
        <f>IF(E1701="ZMZ01",I1701/(INDEX('Meerzorg gunning'!C:C,MATCH('Betaald tarief 2024'!A1701,'Meerzorg gunning'!A:A,0))),MAX(J1701:N1701))</f>
        <v>0</v>
      </c>
      <c r="P1701" s="20" t="str">
        <f t="shared" si="80"/>
        <v/>
      </c>
      <c r="Q1701" s="63">
        <f t="shared" si="81"/>
        <v>0</v>
      </c>
    </row>
    <row r="1702" spans="9:17" x14ac:dyDescent="0.25">
      <c r="I1702" s="66" t="e">
        <f t="shared" si="79"/>
        <v>#DIV/0!</v>
      </c>
      <c r="J1702" s="63">
        <f>_xlfn.IFNA(VLOOKUP(E1702,'Bijlage ZZP'!B:M,12,FALSE),0)</f>
        <v>0</v>
      </c>
      <c r="K1702" s="63">
        <f>_xlfn.IFNA(VLOOKUP(E1702,'Bijlage VPT'!B:M,12,FALSE),0)</f>
        <v>0</v>
      </c>
      <c r="L1702" s="63">
        <f>_xlfn.IFNA(VLOOKUP(E1702,'Bijlage MPT'!B:N,13,FALSE),0)</f>
        <v>0</v>
      </c>
      <c r="M1702" s="63">
        <f>_xlfn.IFNA(INDEX('Bijlage COT'!C:C,MATCH('Betaald tarief 2024'!E1702,'Bijlage COT'!A:A,0)),0)</f>
        <v>0</v>
      </c>
      <c r="N1702" s="63">
        <f>_xlfn.IFNA(VLOOKUP(E1702,'Bijlage NBF'!B:P,15,FALSE),0)</f>
        <v>0</v>
      </c>
      <c r="O1702" s="63">
        <f>IF(E1702="ZMZ01",I1702/(INDEX('Meerzorg gunning'!C:C,MATCH('Betaald tarief 2024'!A1702,'Meerzorg gunning'!A:A,0))),MAX(J1702:N1702))</f>
        <v>0</v>
      </c>
      <c r="P1702" s="20" t="str">
        <f t="shared" si="80"/>
        <v/>
      </c>
      <c r="Q1702" s="63">
        <f t="shared" si="81"/>
        <v>0</v>
      </c>
    </row>
    <row r="1703" spans="9:17" x14ac:dyDescent="0.25">
      <c r="I1703" s="66" t="e">
        <f t="shared" si="79"/>
        <v>#DIV/0!</v>
      </c>
      <c r="J1703" s="63">
        <f>_xlfn.IFNA(VLOOKUP(E1703,'Bijlage ZZP'!B:M,12,FALSE),0)</f>
        <v>0</v>
      </c>
      <c r="K1703" s="63">
        <f>_xlfn.IFNA(VLOOKUP(E1703,'Bijlage VPT'!B:M,12,FALSE),0)</f>
        <v>0</v>
      </c>
      <c r="L1703" s="63">
        <f>_xlfn.IFNA(VLOOKUP(E1703,'Bijlage MPT'!B:N,13,FALSE),0)</f>
        <v>0</v>
      </c>
      <c r="M1703" s="63">
        <f>_xlfn.IFNA(INDEX('Bijlage COT'!C:C,MATCH('Betaald tarief 2024'!E1703,'Bijlage COT'!A:A,0)),0)</f>
        <v>0</v>
      </c>
      <c r="N1703" s="63">
        <f>_xlfn.IFNA(VLOOKUP(E1703,'Bijlage NBF'!B:P,15,FALSE),0)</f>
        <v>0</v>
      </c>
      <c r="O1703" s="63">
        <f>IF(E1703="ZMZ01",I1703/(INDEX('Meerzorg gunning'!C:C,MATCH('Betaald tarief 2024'!A1703,'Meerzorg gunning'!A:A,0))),MAX(J1703:N1703))</f>
        <v>0</v>
      </c>
      <c r="P1703" s="20" t="str">
        <f t="shared" si="80"/>
        <v/>
      </c>
      <c r="Q1703" s="63">
        <f t="shared" si="81"/>
        <v>0</v>
      </c>
    </row>
    <row r="1704" spans="9:17" x14ac:dyDescent="0.25">
      <c r="I1704" s="66" t="e">
        <f t="shared" si="79"/>
        <v>#DIV/0!</v>
      </c>
      <c r="J1704" s="63">
        <f>_xlfn.IFNA(VLOOKUP(E1704,'Bijlage ZZP'!B:M,12,FALSE),0)</f>
        <v>0</v>
      </c>
      <c r="K1704" s="63">
        <f>_xlfn.IFNA(VLOOKUP(E1704,'Bijlage VPT'!B:M,12,FALSE),0)</f>
        <v>0</v>
      </c>
      <c r="L1704" s="63">
        <f>_xlfn.IFNA(VLOOKUP(E1704,'Bijlage MPT'!B:N,13,FALSE),0)</f>
        <v>0</v>
      </c>
      <c r="M1704" s="63">
        <f>_xlfn.IFNA(INDEX('Bijlage COT'!C:C,MATCH('Betaald tarief 2024'!E1704,'Bijlage COT'!A:A,0)),0)</f>
        <v>0</v>
      </c>
      <c r="N1704" s="63">
        <f>_xlfn.IFNA(VLOOKUP(E1704,'Bijlage NBF'!B:P,15,FALSE),0)</f>
        <v>0</v>
      </c>
      <c r="O1704" s="63">
        <f>IF(E1704="ZMZ01",I1704/(INDEX('Meerzorg gunning'!C:C,MATCH('Betaald tarief 2024'!A1704,'Meerzorg gunning'!A:A,0))),MAX(J1704:N1704))</f>
        <v>0</v>
      </c>
      <c r="P1704" s="20" t="str">
        <f t="shared" si="80"/>
        <v/>
      </c>
      <c r="Q1704" s="63">
        <f t="shared" si="81"/>
        <v>0</v>
      </c>
    </row>
    <row r="1705" spans="9:17" x14ac:dyDescent="0.25">
      <c r="I1705" s="66" t="e">
        <f t="shared" si="79"/>
        <v>#DIV/0!</v>
      </c>
      <c r="J1705" s="63">
        <f>_xlfn.IFNA(VLOOKUP(E1705,'Bijlage ZZP'!B:M,12,FALSE),0)</f>
        <v>0</v>
      </c>
      <c r="K1705" s="63">
        <f>_xlfn.IFNA(VLOOKUP(E1705,'Bijlage VPT'!B:M,12,FALSE),0)</f>
        <v>0</v>
      </c>
      <c r="L1705" s="63">
        <f>_xlfn.IFNA(VLOOKUP(E1705,'Bijlage MPT'!B:N,13,FALSE),0)</f>
        <v>0</v>
      </c>
      <c r="M1705" s="63">
        <f>_xlfn.IFNA(INDEX('Bijlage COT'!C:C,MATCH('Betaald tarief 2024'!E1705,'Bijlage COT'!A:A,0)),0)</f>
        <v>0</v>
      </c>
      <c r="N1705" s="63">
        <f>_xlfn.IFNA(VLOOKUP(E1705,'Bijlage NBF'!B:P,15,FALSE),0)</f>
        <v>0</v>
      </c>
      <c r="O1705" s="63">
        <f>IF(E1705="ZMZ01",I1705/(INDEX('Meerzorg gunning'!C:C,MATCH('Betaald tarief 2024'!A1705,'Meerzorg gunning'!A:A,0))),MAX(J1705:N1705))</f>
        <v>0</v>
      </c>
      <c r="P1705" s="20" t="str">
        <f t="shared" si="80"/>
        <v/>
      </c>
      <c r="Q1705" s="63">
        <f t="shared" si="81"/>
        <v>0</v>
      </c>
    </row>
    <row r="1706" spans="9:17" x14ac:dyDescent="0.25">
      <c r="I1706" s="66" t="e">
        <f t="shared" si="79"/>
        <v>#DIV/0!</v>
      </c>
      <c r="J1706" s="63">
        <f>_xlfn.IFNA(VLOOKUP(E1706,'Bijlage ZZP'!B:M,12,FALSE),0)</f>
        <v>0</v>
      </c>
      <c r="K1706" s="63">
        <f>_xlfn.IFNA(VLOOKUP(E1706,'Bijlage VPT'!B:M,12,FALSE),0)</f>
        <v>0</v>
      </c>
      <c r="L1706" s="63">
        <f>_xlfn.IFNA(VLOOKUP(E1706,'Bijlage MPT'!B:N,13,FALSE),0)</f>
        <v>0</v>
      </c>
      <c r="M1706" s="63">
        <f>_xlfn.IFNA(INDEX('Bijlage COT'!C:C,MATCH('Betaald tarief 2024'!E1706,'Bijlage COT'!A:A,0)),0)</f>
        <v>0</v>
      </c>
      <c r="N1706" s="63">
        <f>_xlfn.IFNA(VLOOKUP(E1706,'Bijlage NBF'!B:P,15,FALSE),0)</f>
        <v>0</v>
      </c>
      <c r="O1706" s="63">
        <f>IF(E1706="ZMZ01",I1706/(INDEX('Meerzorg gunning'!C:C,MATCH('Betaald tarief 2024'!A1706,'Meerzorg gunning'!A:A,0))),MAX(J1706:N1706))</f>
        <v>0</v>
      </c>
      <c r="P1706" s="20" t="str">
        <f t="shared" si="80"/>
        <v/>
      </c>
      <c r="Q1706" s="63">
        <f t="shared" si="81"/>
        <v>0</v>
      </c>
    </row>
    <row r="1707" spans="9:17" x14ac:dyDescent="0.25">
      <c r="I1707" s="66" t="e">
        <f t="shared" si="79"/>
        <v>#DIV/0!</v>
      </c>
      <c r="J1707" s="63">
        <f>_xlfn.IFNA(VLOOKUP(E1707,'Bijlage ZZP'!B:M,12,FALSE),0)</f>
        <v>0</v>
      </c>
      <c r="K1707" s="63">
        <f>_xlfn.IFNA(VLOOKUP(E1707,'Bijlage VPT'!B:M,12,FALSE),0)</f>
        <v>0</v>
      </c>
      <c r="L1707" s="63">
        <f>_xlfn.IFNA(VLOOKUP(E1707,'Bijlage MPT'!B:N,13,FALSE),0)</f>
        <v>0</v>
      </c>
      <c r="M1707" s="63">
        <f>_xlfn.IFNA(INDEX('Bijlage COT'!C:C,MATCH('Betaald tarief 2024'!E1707,'Bijlage COT'!A:A,0)),0)</f>
        <v>0</v>
      </c>
      <c r="N1707" s="63">
        <f>_xlfn.IFNA(VLOOKUP(E1707,'Bijlage NBF'!B:P,15,FALSE),0)</f>
        <v>0</v>
      </c>
      <c r="O1707" s="63">
        <f>IF(E1707="ZMZ01",I1707/(INDEX('Meerzorg gunning'!C:C,MATCH('Betaald tarief 2024'!A1707,'Meerzorg gunning'!A:A,0))),MAX(J1707:N1707))</f>
        <v>0</v>
      </c>
      <c r="P1707" s="20" t="str">
        <f t="shared" si="80"/>
        <v/>
      </c>
      <c r="Q1707" s="63">
        <f t="shared" si="81"/>
        <v>0</v>
      </c>
    </row>
    <row r="1708" spans="9:17" x14ac:dyDescent="0.25">
      <c r="I1708" s="66" t="e">
        <f t="shared" si="79"/>
        <v>#DIV/0!</v>
      </c>
      <c r="J1708" s="63">
        <f>_xlfn.IFNA(VLOOKUP(E1708,'Bijlage ZZP'!B:M,12,FALSE),0)</f>
        <v>0</v>
      </c>
      <c r="K1708" s="63">
        <f>_xlfn.IFNA(VLOOKUP(E1708,'Bijlage VPT'!B:M,12,FALSE),0)</f>
        <v>0</v>
      </c>
      <c r="L1708" s="63">
        <f>_xlfn.IFNA(VLOOKUP(E1708,'Bijlage MPT'!B:N,13,FALSE),0)</f>
        <v>0</v>
      </c>
      <c r="M1708" s="63">
        <f>_xlfn.IFNA(INDEX('Bijlage COT'!C:C,MATCH('Betaald tarief 2024'!E1708,'Bijlage COT'!A:A,0)),0)</f>
        <v>0</v>
      </c>
      <c r="N1708" s="63">
        <f>_xlfn.IFNA(VLOOKUP(E1708,'Bijlage NBF'!B:P,15,FALSE),0)</f>
        <v>0</v>
      </c>
      <c r="O1708" s="63">
        <f>IF(E1708="ZMZ01",I1708/(INDEX('Meerzorg gunning'!C:C,MATCH('Betaald tarief 2024'!A1708,'Meerzorg gunning'!A:A,0))),MAX(J1708:N1708))</f>
        <v>0</v>
      </c>
      <c r="P1708" s="20" t="str">
        <f t="shared" si="80"/>
        <v/>
      </c>
      <c r="Q1708" s="63">
        <f t="shared" si="81"/>
        <v>0</v>
      </c>
    </row>
    <row r="1709" spans="9:17" x14ac:dyDescent="0.25">
      <c r="I1709" s="66" t="e">
        <f t="shared" si="79"/>
        <v>#DIV/0!</v>
      </c>
      <c r="J1709" s="63">
        <f>_xlfn.IFNA(VLOOKUP(E1709,'Bijlage ZZP'!B:M,12,FALSE),0)</f>
        <v>0</v>
      </c>
      <c r="K1709" s="63">
        <f>_xlfn.IFNA(VLOOKUP(E1709,'Bijlage VPT'!B:M,12,FALSE),0)</f>
        <v>0</v>
      </c>
      <c r="L1709" s="63">
        <f>_xlfn.IFNA(VLOOKUP(E1709,'Bijlage MPT'!B:N,13,FALSE),0)</f>
        <v>0</v>
      </c>
      <c r="M1709" s="63">
        <f>_xlfn.IFNA(INDEX('Bijlage COT'!C:C,MATCH('Betaald tarief 2024'!E1709,'Bijlage COT'!A:A,0)),0)</f>
        <v>0</v>
      </c>
      <c r="N1709" s="63">
        <f>_xlfn.IFNA(VLOOKUP(E1709,'Bijlage NBF'!B:P,15,FALSE),0)</f>
        <v>0</v>
      </c>
      <c r="O1709" s="63">
        <f>IF(E1709="ZMZ01",I1709/(INDEX('Meerzorg gunning'!C:C,MATCH('Betaald tarief 2024'!A1709,'Meerzorg gunning'!A:A,0))),MAX(J1709:N1709))</f>
        <v>0</v>
      </c>
      <c r="P1709" s="20" t="str">
        <f t="shared" si="80"/>
        <v/>
      </c>
      <c r="Q1709" s="63">
        <f t="shared" si="81"/>
        <v>0</v>
      </c>
    </row>
    <row r="1710" spans="9:17" x14ac:dyDescent="0.25">
      <c r="I1710" s="66" t="e">
        <f t="shared" si="79"/>
        <v>#DIV/0!</v>
      </c>
      <c r="J1710" s="63">
        <f>_xlfn.IFNA(VLOOKUP(E1710,'Bijlage ZZP'!B:M,12,FALSE),0)</f>
        <v>0</v>
      </c>
      <c r="K1710" s="63">
        <f>_xlfn.IFNA(VLOOKUP(E1710,'Bijlage VPT'!B:M,12,FALSE),0)</f>
        <v>0</v>
      </c>
      <c r="L1710" s="63">
        <f>_xlfn.IFNA(VLOOKUP(E1710,'Bijlage MPT'!B:N,13,FALSE),0)</f>
        <v>0</v>
      </c>
      <c r="M1710" s="63">
        <f>_xlfn.IFNA(INDEX('Bijlage COT'!C:C,MATCH('Betaald tarief 2024'!E1710,'Bijlage COT'!A:A,0)),0)</f>
        <v>0</v>
      </c>
      <c r="N1710" s="63">
        <f>_xlfn.IFNA(VLOOKUP(E1710,'Bijlage NBF'!B:P,15,FALSE),0)</f>
        <v>0</v>
      </c>
      <c r="O1710" s="63">
        <f>IF(E1710="ZMZ01",I1710/(INDEX('Meerzorg gunning'!C:C,MATCH('Betaald tarief 2024'!A1710,'Meerzorg gunning'!A:A,0))),MAX(J1710:N1710))</f>
        <v>0</v>
      </c>
      <c r="P1710" s="20" t="str">
        <f t="shared" si="80"/>
        <v/>
      </c>
      <c r="Q1710" s="63">
        <f t="shared" si="81"/>
        <v>0</v>
      </c>
    </row>
    <row r="1711" spans="9:17" x14ac:dyDescent="0.25">
      <c r="I1711" s="66" t="e">
        <f t="shared" si="79"/>
        <v>#DIV/0!</v>
      </c>
      <c r="J1711" s="63">
        <f>_xlfn.IFNA(VLOOKUP(E1711,'Bijlage ZZP'!B:M,12,FALSE),0)</f>
        <v>0</v>
      </c>
      <c r="K1711" s="63">
        <f>_xlfn.IFNA(VLOOKUP(E1711,'Bijlage VPT'!B:M,12,FALSE),0)</f>
        <v>0</v>
      </c>
      <c r="L1711" s="63">
        <f>_xlfn.IFNA(VLOOKUP(E1711,'Bijlage MPT'!B:N,13,FALSE),0)</f>
        <v>0</v>
      </c>
      <c r="M1711" s="63">
        <f>_xlfn.IFNA(INDEX('Bijlage COT'!C:C,MATCH('Betaald tarief 2024'!E1711,'Bijlage COT'!A:A,0)),0)</f>
        <v>0</v>
      </c>
      <c r="N1711" s="63">
        <f>_xlfn.IFNA(VLOOKUP(E1711,'Bijlage NBF'!B:P,15,FALSE),0)</f>
        <v>0</v>
      </c>
      <c r="O1711" s="63">
        <f>IF(E1711="ZMZ01",I1711/(INDEX('Meerzorg gunning'!C:C,MATCH('Betaald tarief 2024'!A1711,'Meerzorg gunning'!A:A,0))),MAX(J1711:N1711))</f>
        <v>0</v>
      </c>
      <c r="P1711" s="20" t="str">
        <f t="shared" si="80"/>
        <v/>
      </c>
      <c r="Q1711" s="63">
        <f t="shared" si="81"/>
        <v>0</v>
      </c>
    </row>
    <row r="1712" spans="9:17" x14ac:dyDescent="0.25">
      <c r="I1712" s="66" t="e">
        <f t="shared" si="79"/>
        <v>#DIV/0!</v>
      </c>
      <c r="J1712" s="63">
        <f>_xlfn.IFNA(VLOOKUP(E1712,'Bijlage ZZP'!B:M,12,FALSE),0)</f>
        <v>0</v>
      </c>
      <c r="K1712" s="63">
        <f>_xlfn.IFNA(VLOOKUP(E1712,'Bijlage VPT'!B:M,12,FALSE),0)</f>
        <v>0</v>
      </c>
      <c r="L1712" s="63">
        <f>_xlfn.IFNA(VLOOKUP(E1712,'Bijlage MPT'!B:N,13,FALSE),0)</f>
        <v>0</v>
      </c>
      <c r="M1712" s="63">
        <f>_xlfn.IFNA(INDEX('Bijlage COT'!C:C,MATCH('Betaald tarief 2024'!E1712,'Bijlage COT'!A:A,0)),0)</f>
        <v>0</v>
      </c>
      <c r="N1712" s="63">
        <f>_xlfn.IFNA(VLOOKUP(E1712,'Bijlage NBF'!B:P,15,FALSE),0)</f>
        <v>0</v>
      </c>
      <c r="O1712" s="63">
        <f>IF(E1712="ZMZ01",I1712/(INDEX('Meerzorg gunning'!C:C,MATCH('Betaald tarief 2024'!A1712,'Meerzorg gunning'!A:A,0))),MAX(J1712:N1712))</f>
        <v>0</v>
      </c>
      <c r="P1712" s="20" t="str">
        <f t="shared" si="80"/>
        <v/>
      </c>
      <c r="Q1712" s="63">
        <f t="shared" si="81"/>
        <v>0</v>
      </c>
    </row>
    <row r="1713" spans="9:17" x14ac:dyDescent="0.25">
      <c r="I1713" s="66" t="e">
        <f t="shared" si="79"/>
        <v>#DIV/0!</v>
      </c>
      <c r="J1713" s="63">
        <f>_xlfn.IFNA(VLOOKUP(E1713,'Bijlage ZZP'!B:M,12,FALSE),0)</f>
        <v>0</v>
      </c>
      <c r="K1713" s="63">
        <f>_xlfn.IFNA(VLOOKUP(E1713,'Bijlage VPT'!B:M,12,FALSE),0)</f>
        <v>0</v>
      </c>
      <c r="L1713" s="63">
        <f>_xlfn.IFNA(VLOOKUP(E1713,'Bijlage MPT'!B:N,13,FALSE),0)</f>
        <v>0</v>
      </c>
      <c r="M1713" s="63">
        <f>_xlfn.IFNA(INDEX('Bijlage COT'!C:C,MATCH('Betaald tarief 2024'!E1713,'Bijlage COT'!A:A,0)),0)</f>
        <v>0</v>
      </c>
      <c r="N1713" s="63">
        <f>_xlfn.IFNA(VLOOKUP(E1713,'Bijlage NBF'!B:P,15,FALSE),0)</f>
        <v>0</v>
      </c>
      <c r="O1713" s="63">
        <f>IF(E1713="ZMZ01",I1713/(INDEX('Meerzorg gunning'!C:C,MATCH('Betaald tarief 2024'!A1713,'Meerzorg gunning'!A:A,0))),MAX(J1713:N1713))</f>
        <v>0</v>
      </c>
      <c r="P1713" s="20" t="str">
        <f t="shared" si="80"/>
        <v/>
      </c>
      <c r="Q1713" s="63">
        <f t="shared" si="81"/>
        <v>0</v>
      </c>
    </row>
    <row r="1714" spans="9:17" x14ac:dyDescent="0.25">
      <c r="I1714" s="66" t="e">
        <f t="shared" si="79"/>
        <v>#DIV/0!</v>
      </c>
      <c r="J1714" s="63">
        <f>_xlfn.IFNA(VLOOKUP(E1714,'Bijlage ZZP'!B:M,12,FALSE),0)</f>
        <v>0</v>
      </c>
      <c r="K1714" s="63">
        <f>_xlfn.IFNA(VLOOKUP(E1714,'Bijlage VPT'!B:M,12,FALSE),0)</f>
        <v>0</v>
      </c>
      <c r="L1714" s="63">
        <f>_xlfn.IFNA(VLOOKUP(E1714,'Bijlage MPT'!B:N,13,FALSE),0)</f>
        <v>0</v>
      </c>
      <c r="M1714" s="63">
        <f>_xlfn.IFNA(INDEX('Bijlage COT'!C:C,MATCH('Betaald tarief 2024'!E1714,'Bijlage COT'!A:A,0)),0)</f>
        <v>0</v>
      </c>
      <c r="N1714" s="63">
        <f>_xlfn.IFNA(VLOOKUP(E1714,'Bijlage NBF'!B:P,15,FALSE),0)</f>
        <v>0</v>
      </c>
      <c r="O1714" s="63">
        <f>IF(E1714="ZMZ01",I1714/(INDEX('Meerzorg gunning'!C:C,MATCH('Betaald tarief 2024'!A1714,'Meerzorg gunning'!A:A,0))),MAX(J1714:N1714))</f>
        <v>0</v>
      </c>
      <c r="P1714" s="20" t="str">
        <f t="shared" si="80"/>
        <v/>
      </c>
      <c r="Q1714" s="63">
        <f t="shared" si="81"/>
        <v>0</v>
      </c>
    </row>
    <row r="1715" spans="9:17" x14ac:dyDescent="0.25">
      <c r="I1715" s="66" t="e">
        <f t="shared" si="79"/>
        <v>#DIV/0!</v>
      </c>
      <c r="J1715" s="63">
        <f>_xlfn.IFNA(VLOOKUP(E1715,'Bijlage ZZP'!B:M,12,FALSE),0)</f>
        <v>0</v>
      </c>
      <c r="K1715" s="63">
        <f>_xlfn.IFNA(VLOOKUP(E1715,'Bijlage VPT'!B:M,12,FALSE),0)</f>
        <v>0</v>
      </c>
      <c r="L1715" s="63">
        <f>_xlfn.IFNA(VLOOKUP(E1715,'Bijlage MPT'!B:N,13,FALSE),0)</f>
        <v>0</v>
      </c>
      <c r="M1715" s="63">
        <f>_xlfn.IFNA(INDEX('Bijlage COT'!C:C,MATCH('Betaald tarief 2024'!E1715,'Bijlage COT'!A:A,0)),0)</f>
        <v>0</v>
      </c>
      <c r="N1715" s="63">
        <f>_xlfn.IFNA(VLOOKUP(E1715,'Bijlage NBF'!B:P,15,FALSE),0)</f>
        <v>0</v>
      </c>
      <c r="O1715" s="63">
        <f>IF(E1715="ZMZ01",I1715/(INDEX('Meerzorg gunning'!C:C,MATCH('Betaald tarief 2024'!A1715,'Meerzorg gunning'!A:A,0))),MAX(J1715:N1715))</f>
        <v>0</v>
      </c>
      <c r="P1715" s="20" t="str">
        <f t="shared" si="80"/>
        <v/>
      </c>
      <c r="Q1715" s="63">
        <f t="shared" si="81"/>
        <v>0</v>
      </c>
    </row>
    <row r="1716" spans="9:17" x14ac:dyDescent="0.25">
      <c r="I1716" s="66" t="e">
        <f t="shared" si="79"/>
        <v>#DIV/0!</v>
      </c>
      <c r="J1716" s="63">
        <f>_xlfn.IFNA(VLOOKUP(E1716,'Bijlage ZZP'!B:M,12,FALSE),0)</f>
        <v>0</v>
      </c>
      <c r="K1716" s="63">
        <f>_xlfn.IFNA(VLOOKUP(E1716,'Bijlage VPT'!B:M,12,FALSE),0)</f>
        <v>0</v>
      </c>
      <c r="L1716" s="63">
        <f>_xlfn.IFNA(VLOOKUP(E1716,'Bijlage MPT'!B:N,13,FALSE),0)</f>
        <v>0</v>
      </c>
      <c r="M1716" s="63">
        <f>_xlfn.IFNA(INDEX('Bijlage COT'!C:C,MATCH('Betaald tarief 2024'!E1716,'Bijlage COT'!A:A,0)),0)</f>
        <v>0</v>
      </c>
      <c r="N1716" s="63">
        <f>_xlfn.IFNA(VLOOKUP(E1716,'Bijlage NBF'!B:P,15,FALSE),0)</f>
        <v>0</v>
      </c>
      <c r="O1716" s="63">
        <f>IF(E1716="ZMZ01",I1716/(INDEX('Meerzorg gunning'!C:C,MATCH('Betaald tarief 2024'!A1716,'Meerzorg gunning'!A:A,0))),MAX(J1716:N1716))</f>
        <v>0</v>
      </c>
      <c r="P1716" s="20" t="str">
        <f t="shared" si="80"/>
        <v/>
      </c>
      <c r="Q1716" s="63">
        <f t="shared" si="81"/>
        <v>0</v>
      </c>
    </row>
    <row r="1717" spans="9:17" x14ac:dyDescent="0.25">
      <c r="I1717" s="66" t="e">
        <f t="shared" si="79"/>
        <v>#DIV/0!</v>
      </c>
      <c r="J1717" s="63">
        <f>_xlfn.IFNA(VLOOKUP(E1717,'Bijlage ZZP'!B:M,12,FALSE),0)</f>
        <v>0</v>
      </c>
      <c r="K1717" s="63">
        <f>_xlfn.IFNA(VLOOKUP(E1717,'Bijlage VPT'!B:M,12,FALSE),0)</f>
        <v>0</v>
      </c>
      <c r="L1717" s="63">
        <f>_xlfn.IFNA(VLOOKUP(E1717,'Bijlage MPT'!B:N,13,FALSE),0)</f>
        <v>0</v>
      </c>
      <c r="M1717" s="63">
        <f>_xlfn.IFNA(INDEX('Bijlage COT'!C:C,MATCH('Betaald tarief 2024'!E1717,'Bijlage COT'!A:A,0)),0)</f>
        <v>0</v>
      </c>
      <c r="N1717" s="63">
        <f>_xlfn.IFNA(VLOOKUP(E1717,'Bijlage NBF'!B:P,15,FALSE),0)</f>
        <v>0</v>
      </c>
      <c r="O1717" s="63">
        <f>IF(E1717="ZMZ01",I1717/(INDEX('Meerzorg gunning'!C:C,MATCH('Betaald tarief 2024'!A1717,'Meerzorg gunning'!A:A,0))),MAX(J1717:N1717))</f>
        <v>0</v>
      </c>
      <c r="P1717" s="20" t="str">
        <f t="shared" si="80"/>
        <v/>
      </c>
      <c r="Q1717" s="63">
        <f t="shared" si="81"/>
        <v>0</v>
      </c>
    </row>
    <row r="1718" spans="9:17" x14ac:dyDescent="0.25">
      <c r="I1718" s="66" t="e">
        <f t="shared" si="79"/>
        <v>#DIV/0!</v>
      </c>
      <c r="J1718" s="63">
        <f>_xlfn.IFNA(VLOOKUP(E1718,'Bijlage ZZP'!B:M,12,FALSE),0)</f>
        <v>0</v>
      </c>
      <c r="K1718" s="63">
        <f>_xlfn.IFNA(VLOOKUP(E1718,'Bijlage VPT'!B:M,12,FALSE),0)</f>
        <v>0</v>
      </c>
      <c r="L1718" s="63">
        <f>_xlfn.IFNA(VLOOKUP(E1718,'Bijlage MPT'!B:N,13,FALSE),0)</f>
        <v>0</v>
      </c>
      <c r="M1718" s="63">
        <f>_xlfn.IFNA(INDEX('Bijlage COT'!C:C,MATCH('Betaald tarief 2024'!E1718,'Bijlage COT'!A:A,0)),0)</f>
        <v>0</v>
      </c>
      <c r="N1718" s="63">
        <f>_xlfn.IFNA(VLOOKUP(E1718,'Bijlage NBF'!B:P,15,FALSE),0)</f>
        <v>0</v>
      </c>
      <c r="O1718" s="63">
        <f>IF(E1718="ZMZ01",I1718/(INDEX('Meerzorg gunning'!C:C,MATCH('Betaald tarief 2024'!A1718,'Meerzorg gunning'!A:A,0))),MAX(J1718:N1718))</f>
        <v>0</v>
      </c>
      <c r="P1718" s="20" t="str">
        <f t="shared" si="80"/>
        <v/>
      </c>
      <c r="Q1718" s="63">
        <f t="shared" si="81"/>
        <v>0</v>
      </c>
    </row>
    <row r="1719" spans="9:17" x14ac:dyDescent="0.25">
      <c r="I1719" s="66" t="e">
        <f t="shared" si="79"/>
        <v>#DIV/0!</v>
      </c>
      <c r="J1719" s="63">
        <f>_xlfn.IFNA(VLOOKUP(E1719,'Bijlage ZZP'!B:M,12,FALSE),0)</f>
        <v>0</v>
      </c>
      <c r="K1719" s="63">
        <f>_xlfn.IFNA(VLOOKUP(E1719,'Bijlage VPT'!B:M,12,FALSE),0)</f>
        <v>0</v>
      </c>
      <c r="L1719" s="63">
        <f>_xlfn.IFNA(VLOOKUP(E1719,'Bijlage MPT'!B:N,13,FALSE),0)</f>
        <v>0</v>
      </c>
      <c r="M1719" s="63">
        <f>_xlfn.IFNA(INDEX('Bijlage COT'!C:C,MATCH('Betaald tarief 2024'!E1719,'Bijlage COT'!A:A,0)),0)</f>
        <v>0</v>
      </c>
      <c r="N1719" s="63">
        <f>_xlfn.IFNA(VLOOKUP(E1719,'Bijlage NBF'!B:P,15,FALSE),0)</f>
        <v>0</v>
      </c>
      <c r="O1719" s="63">
        <f>IF(E1719="ZMZ01",I1719/(INDEX('Meerzorg gunning'!C:C,MATCH('Betaald tarief 2024'!A1719,'Meerzorg gunning'!A:A,0))),MAX(J1719:N1719))</f>
        <v>0</v>
      </c>
      <c r="P1719" s="20" t="str">
        <f t="shared" si="80"/>
        <v/>
      </c>
      <c r="Q1719" s="63">
        <f t="shared" si="81"/>
        <v>0</v>
      </c>
    </row>
    <row r="1720" spans="9:17" x14ac:dyDescent="0.25">
      <c r="I1720" s="66" t="e">
        <f t="shared" si="79"/>
        <v>#DIV/0!</v>
      </c>
      <c r="J1720" s="63">
        <f>_xlfn.IFNA(VLOOKUP(E1720,'Bijlage ZZP'!B:M,12,FALSE),0)</f>
        <v>0</v>
      </c>
      <c r="K1720" s="63">
        <f>_xlfn.IFNA(VLOOKUP(E1720,'Bijlage VPT'!B:M,12,FALSE),0)</f>
        <v>0</v>
      </c>
      <c r="L1720" s="63">
        <f>_xlfn.IFNA(VLOOKUP(E1720,'Bijlage MPT'!B:N,13,FALSE),0)</f>
        <v>0</v>
      </c>
      <c r="M1720" s="63">
        <f>_xlfn.IFNA(INDEX('Bijlage COT'!C:C,MATCH('Betaald tarief 2024'!E1720,'Bijlage COT'!A:A,0)),0)</f>
        <v>0</v>
      </c>
      <c r="N1720" s="63">
        <f>_xlfn.IFNA(VLOOKUP(E1720,'Bijlage NBF'!B:P,15,FALSE),0)</f>
        <v>0</v>
      </c>
      <c r="O1720" s="63">
        <f>IF(E1720="ZMZ01",I1720/(INDEX('Meerzorg gunning'!C:C,MATCH('Betaald tarief 2024'!A1720,'Meerzorg gunning'!A:A,0))),MAX(J1720:N1720))</f>
        <v>0</v>
      </c>
      <c r="P1720" s="20" t="str">
        <f t="shared" si="80"/>
        <v/>
      </c>
      <c r="Q1720" s="63">
        <f t="shared" si="81"/>
        <v>0</v>
      </c>
    </row>
    <row r="1721" spans="9:17" x14ac:dyDescent="0.25">
      <c r="I1721" s="66" t="e">
        <f t="shared" si="79"/>
        <v>#DIV/0!</v>
      </c>
      <c r="J1721" s="63">
        <f>_xlfn.IFNA(VLOOKUP(E1721,'Bijlage ZZP'!B:M,12,FALSE),0)</f>
        <v>0</v>
      </c>
      <c r="K1721" s="63">
        <f>_xlfn.IFNA(VLOOKUP(E1721,'Bijlage VPT'!B:M,12,FALSE),0)</f>
        <v>0</v>
      </c>
      <c r="L1721" s="63">
        <f>_xlfn.IFNA(VLOOKUP(E1721,'Bijlage MPT'!B:N,13,FALSE),0)</f>
        <v>0</v>
      </c>
      <c r="M1721" s="63">
        <f>_xlfn.IFNA(INDEX('Bijlage COT'!C:C,MATCH('Betaald tarief 2024'!E1721,'Bijlage COT'!A:A,0)),0)</f>
        <v>0</v>
      </c>
      <c r="N1721" s="63">
        <f>_xlfn.IFNA(VLOOKUP(E1721,'Bijlage NBF'!B:P,15,FALSE),0)</f>
        <v>0</v>
      </c>
      <c r="O1721" s="63">
        <f>IF(E1721="ZMZ01",I1721/(INDEX('Meerzorg gunning'!C:C,MATCH('Betaald tarief 2024'!A1721,'Meerzorg gunning'!A:A,0))),MAX(J1721:N1721))</f>
        <v>0</v>
      </c>
      <c r="P1721" s="20" t="str">
        <f t="shared" si="80"/>
        <v/>
      </c>
      <c r="Q1721" s="63">
        <f t="shared" si="81"/>
        <v>0</v>
      </c>
    </row>
    <row r="1722" spans="9:17" x14ac:dyDescent="0.25">
      <c r="I1722" s="66" t="e">
        <f t="shared" si="79"/>
        <v>#DIV/0!</v>
      </c>
      <c r="J1722" s="63">
        <f>_xlfn.IFNA(VLOOKUP(E1722,'Bijlage ZZP'!B:M,12,FALSE),0)</f>
        <v>0</v>
      </c>
      <c r="K1722" s="63">
        <f>_xlfn.IFNA(VLOOKUP(E1722,'Bijlage VPT'!B:M,12,FALSE),0)</f>
        <v>0</v>
      </c>
      <c r="L1722" s="63">
        <f>_xlfn.IFNA(VLOOKUP(E1722,'Bijlage MPT'!B:N,13,FALSE),0)</f>
        <v>0</v>
      </c>
      <c r="M1722" s="63">
        <f>_xlfn.IFNA(INDEX('Bijlage COT'!C:C,MATCH('Betaald tarief 2024'!E1722,'Bijlage COT'!A:A,0)),0)</f>
        <v>0</v>
      </c>
      <c r="N1722" s="63">
        <f>_xlfn.IFNA(VLOOKUP(E1722,'Bijlage NBF'!B:P,15,FALSE),0)</f>
        <v>0</v>
      </c>
      <c r="O1722" s="63">
        <f>IF(E1722="ZMZ01",I1722/(INDEX('Meerzorg gunning'!C:C,MATCH('Betaald tarief 2024'!A1722,'Meerzorg gunning'!A:A,0))),MAX(J1722:N1722))</f>
        <v>0</v>
      </c>
      <c r="P1722" s="20" t="str">
        <f t="shared" si="80"/>
        <v/>
      </c>
      <c r="Q1722" s="63">
        <f t="shared" si="81"/>
        <v>0</v>
      </c>
    </row>
    <row r="1723" spans="9:17" x14ac:dyDescent="0.25">
      <c r="I1723" s="66" t="e">
        <f t="shared" si="79"/>
        <v>#DIV/0!</v>
      </c>
      <c r="J1723" s="63">
        <f>_xlfn.IFNA(VLOOKUP(E1723,'Bijlage ZZP'!B:M,12,FALSE),0)</f>
        <v>0</v>
      </c>
      <c r="K1723" s="63">
        <f>_xlfn.IFNA(VLOOKUP(E1723,'Bijlage VPT'!B:M,12,FALSE),0)</f>
        <v>0</v>
      </c>
      <c r="L1723" s="63">
        <f>_xlfn.IFNA(VLOOKUP(E1723,'Bijlage MPT'!B:N,13,FALSE),0)</f>
        <v>0</v>
      </c>
      <c r="M1723" s="63">
        <f>_xlfn.IFNA(INDEX('Bijlage COT'!C:C,MATCH('Betaald tarief 2024'!E1723,'Bijlage COT'!A:A,0)),0)</f>
        <v>0</v>
      </c>
      <c r="N1723" s="63">
        <f>_xlfn.IFNA(VLOOKUP(E1723,'Bijlage NBF'!B:P,15,FALSE),0)</f>
        <v>0</v>
      </c>
      <c r="O1723" s="63">
        <f>IF(E1723="ZMZ01",I1723/(INDEX('Meerzorg gunning'!C:C,MATCH('Betaald tarief 2024'!A1723,'Meerzorg gunning'!A:A,0))),MAX(J1723:N1723))</f>
        <v>0</v>
      </c>
      <c r="P1723" s="20" t="str">
        <f t="shared" si="80"/>
        <v/>
      </c>
      <c r="Q1723" s="63">
        <f t="shared" si="81"/>
        <v>0</v>
      </c>
    </row>
    <row r="1724" spans="9:17" x14ac:dyDescent="0.25">
      <c r="I1724" s="66" t="e">
        <f t="shared" si="79"/>
        <v>#DIV/0!</v>
      </c>
      <c r="J1724" s="63">
        <f>_xlfn.IFNA(VLOOKUP(E1724,'Bijlage ZZP'!B:M,12,FALSE),0)</f>
        <v>0</v>
      </c>
      <c r="K1724" s="63">
        <f>_xlfn.IFNA(VLOOKUP(E1724,'Bijlage VPT'!B:M,12,FALSE),0)</f>
        <v>0</v>
      </c>
      <c r="L1724" s="63">
        <f>_xlfn.IFNA(VLOOKUP(E1724,'Bijlage MPT'!B:N,13,FALSE),0)</f>
        <v>0</v>
      </c>
      <c r="M1724" s="63">
        <f>_xlfn.IFNA(INDEX('Bijlage COT'!C:C,MATCH('Betaald tarief 2024'!E1724,'Bijlage COT'!A:A,0)),0)</f>
        <v>0</v>
      </c>
      <c r="N1724" s="63">
        <f>_xlfn.IFNA(VLOOKUP(E1724,'Bijlage NBF'!B:P,15,FALSE),0)</f>
        <v>0</v>
      </c>
      <c r="O1724" s="63">
        <f>IF(E1724="ZMZ01",I1724/(INDEX('Meerzorg gunning'!C:C,MATCH('Betaald tarief 2024'!A1724,'Meerzorg gunning'!A:A,0))),MAX(J1724:N1724))</f>
        <v>0</v>
      </c>
      <c r="P1724" s="20" t="str">
        <f t="shared" si="80"/>
        <v/>
      </c>
      <c r="Q1724" s="63">
        <f t="shared" si="81"/>
        <v>0</v>
      </c>
    </row>
    <row r="1725" spans="9:17" x14ac:dyDescent="0.25">
      <c r="I1725" s="66" t="e">
        <f t="shared" si="79"/>
        <v>#DIV/0!</v>
      </c>
      <c r="J1725" s="63">
        <f>_xlfn.IFNA(VLOOKUP(E1725,'Bijlage ZZP'!B:M,12,FALSE),0)</f>
        <v>0</v>
      </c>
      <c r="K1725" s="63">
        <f>_xlfn.IFNA(VLOOKUP(E1725,'Bijlage VPT'!B:M,12,FALSE),0)</f>
        <v>0</v>
      </c>
      <c r="L1725" s="63">
        <f>_xlfn.IFNA(VLOOKUP(E1725,'Bijlage MPT'!B:N,13,FALSE),0)</f>
        <v>0</v>
      </c>
      <c r="M1725" s="63">
        <f>_xlfn.IFNA(INDEX('Bijlage COT'!C:C,MATCH('Betaald tarief 2024'!E1725,'Bijlage COT'!A:A,0)),0)</f>
        <v>0</v>
      </c>
      <c r="N1725" s="63">
        <f>_xlfn.IFNA(VLOOKUP(E1725,'Bijlage NBF'!B:P,15,FALSE),0)</f>
        <v>0</v>
      </c>
      <c r="O1725" s="63">
        <f>IF(E1725="ZMZ01",I1725/(INDEX('Meerzorg gunning'!C:C,MATCH('Betaald tarief 2024'!A1725,'Meerzorg gunning'!A:A,0))),MAX(J1725:N1725))</f>
        <v>0</v>
      </c>
      <c r="P1725" s="20" t="str">
        <f t="shared" si="80"/>
        <v/>
      </c>
      <c r="Q1725" s="63">
        <f t="shared" si="81"/>
        <v>0</v>
      </c>
    </row>
    <row r="1726" spans="9:17" x14ac:dyDescent="0.25">
      <c r="I1726" s="66" t="e">
        <f t="shared" si="79"/>
        <v>#DIV/0!</v>
      </c>
      <c r="J1726" s="63">
        <f>_xlfn.IFNA(VLOOKUP(E1726,'Bijlage ZZP'!B:M,12,FALSE),0)</f>
        <v>0</v>
      </c>
      <c r="K1726" s="63">
        <f>_xlfn.IFNA(VLOOKUP(E1726,'Bijlage VPT'!B:M,12,FALSE),0)</f>
        <v>0</v>
      </c>
      <c r="L1726" s="63">
        <f>_xlfn.IFNA(VLOOKUP(E1726,'Bijlage MPT'!B:N,13,FALSE),0)</f>
        <v>0</v>
      </c>
      <c r="M1726" s="63">
        <f>_xlfn.IFNA(INDEX('Bijlage COT'!C:C,MATCH('Betaald tarief 2024'!E1726,'Bijlage COT'!A:A,0)),0)</f>
        <v>0</v>
      </c>
      <c r="N1726" s="63">
        <f>_xlfn.IFNA(VLOOKUP(E1726,'Bijlage NBF'!B:P,15,FALSE),0)</f>
        <v>0</v>
      </c>
      <c r="O1726" s="63">
        <f>IF(E1726="ZMZ01",I1726/(INDEX('Meerzorg gunning'!C:C,MATCH('Betaald tarief 2024'!A1726,'Meerzorg gunning'!A:A,0))),MAX(J1726:N1726))</f>
        <v>0</v>
      </c>
      <c r="P1726" s="20" t="str">
        <f t="shared" si="80"/>
        <v/>
      </c>
      <c r="Q1726" s="63">
        <f t="shared" si="81"/>
        <v>0</v>
      </c>
    </row>
    <row r="1727" spans="9:17" x14ac:dyDescent="0.25">
      <c r="I1727" s="66" t="e">
        <f t="shared" si="79"/>
        <v>#DIV/0!</v>
      </c>
      <c r="J1727" s="63">
        <f>_xlfn.IFNA(VLOOKUP(E1727,'Bijlage ZZP'!B:M,12,FALSE),0)</f>
        <v>0</v>
      </c>
      <c r="K1727" s="63">
        <f>_xlfn.IFNA(VLOOKUP(E1727,'Bijlage VPT'!B:M,12,FALSE),0)</f>
        <v>0</v>
      </c>
      <c r="L1727" s="63">
        <f>_xlfn.IFNA(VLOOKUP(E1727,'Bijlage MPT'!B:N,13,FALSE),0)</f>
        <v>0</v>
      </c>
      <c r="M1727" s="63">
        <f>_xlfn.IFNA(INDEX('Bijlage COT'!C:C,MATCH('Betaald tarief 2024'!E1727,'Bijlage COT'!A:A,0)),0)</f>
        <v>0</v>
      </c>
      <c r="N1727" s="63">
        <f>_xlfn.IFNA(VLOOKUP(E1727,'Bijlage NBF'!B:P,15,FALSE),0)</f>
        <v>0</v>
      </c>
      <c r="O1727" s="63">
        <f>IF(E1727="ZMZ01",I1727/(INDEX('Meerzorg gunning'!C:C,MATCH('Betaald tarief 2024'!A1727,'Meerzorg gunning'!A:A,0))),MAX(J1727:N1727))</f>
        <v>0</v>
      </c>
      <c r="P1727" s="20" t="str">
        <f t="shared" si="80"/>
        <v/>
      </c>
      <c r="Q1727" s="63">
        <f t="shared" si="81"/>
        <v>0</v>
      </c>
    </row>
    <row r="1728" spans="9:17" x14ac:dyDescent="0.25">
      <c r="I1728" s="66" t="e">
        <f t="shared" si="79"/>
        <v>#DIV/0!</v>
      </c>
      <c r="J1728" s="63">
        <f>_xlfn.IFNA(VLOOKUP(E1728,'Bijlage ZZP'!B:M,12,FALSE),0)</f>
        <v>0</v>
      </c>
      <c r="K1728" s="63">
        <f>_xlfn.IFNA(VLOOKUP(E1728,'Bijlage VPT'!B:M,12,FALSE),0)</f>
        <v>0</v>
      </c>
      <c r="L1728" s="63">
        <f>_xlfn.IFNA(VLOOKUP(E1728,'Bijlage MPT'!B:N,13,FALSE),0)</f>
        <v>0</v>
      </c>
      <c r="M1728" s="63">
        <f>_xlfn.IFNA(INDEX('Bijlage COT'!C:C,MATCH('Betaald tarief 2024'!E1728,'Bijlage COT'!A:A,0)),0)</f>
        <v>0</v>
      </c>
      <c r="N1728" s="63">
        <f>_xlfn.IFNA(VLOOKUP(E1728,'Bijlage NBF'!B:P,15,FALSE),0)</f>
        <v>0</v>
      </c>
      <c r="O1728" s="63">
        <f>IF(E1728="ZMZ01",I1728/(INDEX('Meerzorg gunning'!C:C,MATCH('Betaald tarief 2024'!A1728,'Meerzorg gunning'!A:A,0))),MAX(J1728:N1728))</f>
        <v>0</v>
      </c>
      <c r="P1728" s="20" t="str">
        <f t="shared" si="80"/>
        <v/>
      </c>
      <c r="Q1728" s="63">
        <f t="shared" si="81"/>
        <v>0</v>
      </c>
    </row>
    <row r="1729" spans="9:17" x14ac:dyDescent="0.25">
      <c r="I1729" s="66" t="e">
        <f t="shared" si="79"/>
        <v>#DIV/0!</v>
      </c>
      <c r="J1729" s="63">
        <f>_xlfn.IFNA(VLOOKUP(E1729,'Bijlage ZZP'!B:M,12,FALSE),0)</f>
        <v>0</v>
      </c>
      <c r="K1729" s="63">
        <f>_xlfn.IFNA(VLOOKUP(E1729,'Bijlage VPT'!B:M,12,FALSE),0)</f>
        <v>0</v>
      </c>
      <c r="L1729" s="63">
        <f>_xlfn.IFNA(VLOOKUP(E1729,'Bijlage MPT'!B:N,13,FALSE),0)</f>
        <v>0</v>
      </c>
      <c r="M1729" s="63">
        <f>_xlfn.IFNA(INDEX('Bijlage COT'!C:C,MATCH('Betaald tarief 2024'!E1729,'Bijlage COT'!A:A,0)),0)</f>
        <v>0</v>
      </c>
      <c r="N1729" s="63">
        <f>_xlfn.IFNA(VLOOKUP(E1729,'Bijlage NBF'!B:P,15,FALSE),0)</f>
        <v>0</v>
      </c>
      <c r="O1729" s="63">
        <f>IF(E1729="ZMZ01",I1729/(INDEX('Meerzorg gunning'!C:C,MATCH('Betaald tarief 2024'!A1729,'Meerzorg gunning'!A:A,0))),MAX(J1729:N1729))</f>
        <v>0</v>
      </c>
      <c r="P1729" s="20" t="str">
        <f t="shared" si="80"/>
        <v/>
      </c>
      <c r="Q1729" s="63">
        <f t="shared" si="81"/>
        <v>0</v>
      </c>
    </row>
    <row r="1730" spans="9:17" x14ac:dyDescent="0.25">
      <c r="I1730" s="66" t="e">
        <f t="shared" ref="I1730:I1793" si="82">G1730/H1730</f>
        <v>#DIV/0!</v>
      </c>
      <c r="J1730" s="63">
        <f>_xlfn.IFNA(VLOOKUP(E1730,'Bijlage ZZP'!B:M,12,FALSE),0)</f>
        <v>0</v>
      </c>
      <c r="K1730" s="63">
        <f>_xlfn.IFNA(VLOOKUP(E1730,'Bijlage VPT'!B:M,12,FALSE),0)</f>
        <v>0</v>
      </c>
      <c r="L1730" s="63">
        <f>_xlfn.IFNA(VLOOKUP(E1730,'Bijlage MPT'!B:N,13,FALSE),0)</f>
        <v>0</v>
      </c>
      <c r="M1730" s="63">
        <f>_xlfn.IFNA(INDEX('Bijlage COT'!C:C,MATCH('Betaald tarief 2024'!E1730,'Bijlage COT'!A:A,0)),0)</f>
        <v>0</v>
      </c>
      <c r="N1730" s="63">
        <f>_xlfn.IFNA(VLOOKUP(E1730,'Bijlage NBF'!B:P,15,FALSE),0)</f>
        <v>0</v>
      </c>
      <c r="O1730" s="63">
        <f>IF(E1730="ZMZ01",I1730/(INDEX('Meerzorg gunning'!C:C,MATCH('Betaald tarief 2024'!A1730,'Meerzorg gunning'!A:A,0))),MAX(J1730:N1730))</f>
        <v>0</v>
      </c>
      <c r="P1730" s="20" t="str">
        <f t="shared" ref="P1730:P1793" si="83">IFERROR((I1730/O1730),"")</f>
        <v/>
      </c>
      <c r="Q1730" s="63">
        <f t="shared" si="81"/>
        <v>0</v>
      </c>
    </row>
    <row r="1731" spans="9:17" x14ac:dyDescent="0.25">
      <c r="I1731" s="66" t="e">
        <f t="shared" si="82"/>
        <v>#DIV/0!</v>
      </c>
      <c r="J1731" s="63">
        <f>_xlfn.IFNA(VLOOKUP(E1731,'Bijlage ZZP'!B:M,12,FALSE),0)</f>
        <v>0</v>
      </c>
      <c r="K1731" s="63">
        <f>_xlfn.IFNA(VLOOKUP(E1731,'Bijlage VPT'!B:M,12,FALSE),0)</f>
        <v>0</v>
      </c>
      <c r="L1731" s="63">
        <f>_xlfn.IFNA(VLOOKUP(E1731,'Bijlage MPT'!B:N,13,FALSE),0)</f>
        <v>0</v>
      </c>
      <c r="M1731" s="63">
        <f>_xlfn.IFNA(INDEX('Bijlage COT'!C:C,MATCH('Betaald tarief 2024'!E1731,'Bijlage COT'!A:A,0)),0)</f>
        <v>0</v>
      </c>
      <c r="N1731" s="63">
        <f>_xlfn.IFNA(VLOOKUP(E1731,'Bijlage NBF'!B:P,15,FALSE),0)</f>
        <v>0</v>
      </c>
      <c r="O1731" s="63">
        <f>IF(E1731="ZMZ01",I1731/(INDEX('Meerzorg gunning'!C:C,MATCH('Betaald tarief 2024'!A1731,'Meerzorg gunning'!A:A,0))),MAX(J1731:N1731))</f>
        <v>0</v>
      </c>
      <c r="P1731" s="20" t="str">
        <f t="shared" si="83"/>
        <v/>
      </c>
      <c r="Q1731" s="63">
        <f t="shared" ref="Q1731:Q1794" si="84">O1731*H1731</f>
        <v>0</v>
      </c>
    </row>
    <row r="1732" spans="9:17" x14ac:dyDescent="0.25">
      <c r="I1732" s="66" t="e">
        <f t="shared" si="82"/>
        <v>#DIV/0!</v>
      </c>
      <c r="J1732" s="63">
        <f>_xlfn.IFNA(VLOOKUP(E1732,'Bijlage ZZP'!B:M,12,FALSE),0)</f>
        <v>0</v>
      </c>
      <c r="K1732" s="63">
        <f>_xlfn.IFNA(VLOOKUP(E1732,'Bijlage VPT'!B:M,12,FALSE),0)</f>
        <v>0</v>
      </c>
      <c r="L1732" s="63">
        <f>_xlfn.IFNA(VLOOKUP(E1732,'Bijlage MPT'!B:N,13,FALSE),0)</f>
        <v>0</v>
      </c>
      <c r="M1732" s="63">
        <f>_xlfn.IFNA(INDEX('Bijlage COT'!C:C,MATCH('Betaald tarief 2024'!E1732,'Bijlage COT'!A:A,0)),0)</f>
        <v>0</v>
      </c>
      <c r="N1732" s="63">
        <f>_xlfn.IFNA(VLOOKUP(E1732,'Bijlage NBF'!B:P,15,FALSE),0)</f>
        <v>0</v>
      </c>
      <c r="O1732" s="63">
        <f>IF(E1732="ZMZ01",I1732/(INDEX('Meerzorg gunning'!C:C,MATCH('Betaald tarief 2024'!A1732,'Meerzorg gunning'!A:A,0))),MAX(J1732:N1732))</f>
        <v>0</v>
      </c>
      <c r="P1732" s="20" t="str">
        <f t="shared" si="83"/>
        <v/>
      </c>
      <c r="Q1732" s="63">
        <f t="shared" si="84"/>
        <v>0</v>
      </c>
    </row>
    <row r="1733" spans="9:17" x14ac:dyDescent="0.25">
      <c r="I1733" s="66" t="e">
        <f t="shared" si="82"/>
        <v>#DIV/0!</v>
      </c>
      <c r="J1733" s="63">
        <f>_xlfn.IFNA(VLOOKUP(E1733,'Bijlage ZZP'!B:M,12,FALSE),0)</f>
        <v>0</v>
      </c>
      <c r="K1733" s="63">
        <f>_xlfn.IFNA(VLOOKUP(E1733,'Bijlage VPT'!B:M,12,FALSE),0)</f>
        <v>0</v>
      </c>
      <c r="L1733" s="63">
        <f>_xlfn.IFNA(VLOOKUP(E1733,'Bijlage MPT'!B:N,13,FALSE),0)</f>
        <v>0</v>
      </c>
      <c r="M1733" s="63">
        <f>_xlfn.IFNA(INDEX('Bijlage COT'!C:C,MATCH('Betaald tarief 2024'!E1733,'Bijlage COT'!A:A,0)),0)</f>
        <v>0</v>
      </c>
      <c r="N1733" s="63">
        <f>_xlfn.IFNA(VLOOKUP(E1733,'Bijlage NBF'!B:P,15,FALSE),0)</f>
        <v>0</v>
      </c>
      <c r="O1733" s="63">
        <f>IF(E1733="ZMZ01",I1733/(INDEX('Meerzorg gunning'!C:C,MATCH('Betaald tarief 2024'!A1733,'Meerzorg gunning'!A:A,0))),MAX(J1733:N1733))</f>
        <v>0</v>
      </c>
      <c r="P1733" s="20" t="str">
        <f t="shared" si="83"/>
        <v/>
      </c>
      <c r="Q1733" s="63">
        <f t="shared" si="84"/>
        <v>0</v>
      </c>
    </row>
    <row r="1734" spans="9:17" x14ac:dyDescent="0.25">
      <c r="I1734" s="66" t="e">
        <f t="shared" si="82"/>
        <v>#DIV/0!</v>
      </c>
      <c r="J1734" s="63">
        <f>_xlfn.IFNA(VLOOKUP(E1734,'Bijlage ZZP'!B:M,12,FALSE),0)</f>
        <v>0</v>
      </c>
      <c r="K1734" s="63">
        <f>_xlfn.IFNA(VLOOKUP(E1734,'Bijlage VPT'!B:M,12,FALSE),0)</f>
        <v>0</v>
      </c>
      <c r="L1734" s="63">
        <f>_xlfn.IFNA(VLOOKUP(E1734,'Bijlage MPT'!B:N,13,FALSE),0)</f>
        <v>0</v>
      </c>
      <c r="M1734" s="63">
        <f>_xlfn.IFNA(INDEX('Bijlage COT'!C:C,MATCH('Betaald tarief 2024'!E1734,'Bijlage COT'!A:A,0)),0)</f>
        <v>0</v>
      </c>
      <c r="N1734" s="63">
        <f>_xlfn.IFNA(VLOOKUP(E1734,'Bijlage NBF'!B:P,15,FALSE),0)</f>
        <v>0</v>
      </c>
      <c r="O1734" s="63">
        <f>IF(E1734="ZMZ01",I1734/(INDEX('Meerzorg gunning'!C:C,MATCH('Betaald tarief 2024'!A1734,'Meerzorg gunning'!A:A,0))),MAX(J1734:N1734))</f>
        <v>0</v>
      </c>
      <c r="P1734" s="20" t="str">
        <f t="shared" si="83"/>
        <v/>
      </c>
      <c r="Q1734" s="63">
        <f t="shared" si="84"/>
        <v>0</v>
      </c>
    </row>
    <row r="1735" spans="9:17" x14ac:dyDescent="0.25">
      <c r="I1735" s="66" t="e">
        <f t="shared" si="82"/>
        <v>#DIV/0!</v>
      </c>
      <c r="J1735" s="63">
        <f>_xlfn.IFNA(VLOOKUP(E1735,'Bijlage ZZP'!B:M,12,FALSE),0)</f>
        <v>0</v>
      </c>
      <c r="K1735" s="63">
        <f>_xlfn.IFNA(VLOOKUP(E1735,'Bijlage VPT'!B:M,12,FALSE),0)</f>
        <v>0</v>
      </c>
      <c r="L1735" s="63">
        <f>_xlfn.IFNA(VLOOKUP(E1735,'Bijlage MPT'!B:N,13,FALSE),0)</f>
        <v>0</v>
      </c>
      <c r="M1735" s="63">
        <f>_xlfn.IFNA(INDEX('Bijlage COT'!C:C,MATCH('Betaald tarief 2024'!E1735,'Bijlage COT'!A:A,0)),0)</f>
        <v>0</v>
      </c>
      <c r="N1735" s="63">
        <f>_xlfn.IFNA(VLOOKUP(E1735,'Bijlage NBF'!B:P,15,FALSE),0)</f>
        <v>0</v>
      </c>
      <c r="O1735" s="63">
        <f>IF(E1735="ZMZ01",I1735/(INDEX('Meerzorg gunning'!C:C,MATCH('Betaald tarief 2024'!A1735,'Meerzorg gunning'!A:A,0))),MAX(J1735:N1735))</f>
        <v>0</v>
      </c>
      <c r="P1735" s="20" t="str">
        <f t="shared" si="83"/>
        <v/>
      </c>
      <c r="Q1735" s="63">
        <f t="shared" si="84"/>
        <v>0</v>
      </c>
    </row>
    <row r="1736" spans="9:17" x14ac:dyDescent="0.25">
      <c r="I1736" s="66" t="e">
        <f t="shared" si="82"/>
        <v>#DIV/0!</v>
      </c>
      <c r="J1736" s="63">
        <f>_xlfn.IFNA(VLOOKUP(E1736,'Bijlage ZZP'!B:M,12,FALSE),0)</f>
        <v>0</v>
      </c>
      <c r="K1736" s="63">
        <f>_xlfn.IFNA(VLOOKUP(E1736,'Bijlage VPT'!B:M,12,FALSE),0)</f>
        <v>0</v>
      </c>
      <c r="L1736" s="63">
        <f>_xlfn.IFNA(VLOOKUP(E1736,'Bijlage MPT'!B:N,13,FALSE),0)</f>
        <v>0</v>
      </c>
      <c r="M1736" s="63">
        <f>_xlfn.IFNA(INDEX('Bijlage COT'!C:C,MATCH('Betaald tarief 2024'!E1736,'Bijlage COT'!A:A,0)),0)</f>
        <v>0</v>
      </c>
      <c r="N1736" s="63">
        <f>_xlfn.IFNA(VLOOKUP(E1736,'Bijlage NBF'!B:P,15,FALSE),0)</f>
        <v>0</v>
      </c>
      <c r="O1736" s="63">
        <f>IF(E1736="ZMZ01",I1736/(INDEX('Meerzorg gunning'!C:C,MATCH('Betaald tarief 2024'!A1736,'Meerzorg gunning'!A:A,0))),MAX(J1736:N1736))</f>
        <v>0</v>
      </c>
      <c r="P1736" s="20" t="str">
        <f t="shared" si="83"/>
        <v/>
      </c>
      <c r="Q1736" s="63">
        <f t="shared" si="84"/>
        <v>0</v>
      </c>
    </row>
    <row r="1737" spans="9:17" x14ac:dyDescent="0.25">
      <c r="I1737" s="66" t="e">
        <f t="shared" si="82"/>
        <v>#DIV/0!</v>
      </c>
      <c r="J1737" s="63">
        <f>_xlfn.IFNA(VLOOKUP(E1737,'Bijlage ZZP'!B:M,12,FALSE),0)</f>
        <v>0</v>
      </c>
      <c r="K1737" s="63">
        <f>_xlfn.IFNA(VLOOKUP(E1737,'Bijlage VPT'!B:M,12,FALSE),0)</f>
        <v>0</v>
      </c>
      <c r="L1737" s="63">
        <f>_xlfn.IFNA(VLOOKUP(E1737,'Bijlage MPT'!B:N,13,FALSE),0)</f>
        <v>0</v>
      </c>
      <c r="M1737" s="63">
        <f>_xlfn.IFNA(INDEX('Bijlage COT'!C:C,MATCH('Betaald tarief 2024'!E1737,'Bijlage COT'!A:A,0)),0)</f>
        <v>0</v>
      </c>
      <c r="N1737" s="63">
        <f>_xlfn.IFNA(VLOOKUP(E1737,'Bijlage NBF'!B:P,15,FALSE),0)</f>
        <v>0</v>
      </c>
      <c r="O1737" s="63">
        <f>IF(E1737="ZMZ01",I1737/(INDEX('Meerzorg gunning'!C:C,MATCH('Betaald tarief 2024'!A1737,'Meerzorg gunning'!A:A,0))),MAX(J1737:N1737))</f>
        <v>0</v>
      </c>
      <c r="P1737" s="20" t="str">
        <f t="shared" si="83"/>
        <v/>
      </c>
      <c r="Q1737" s="63">
        <f t="shared" si="84"/>
        <v>0</v>
      </c>
    </row>
    <row r="1738" spans="9:17" x14ac:dyDescent="0.25">
      <c r="I1738" s="66" t="e">
        <f t="shared" si="82"/>
        <v>#DIV/0!</v>
      </c>
      <c r="J1738" s="63">
        <f>_xlfn.IFNA(VLOOKUP(E1738,'Bijlage ZZP'!B:M,12,FALSE),0)</f>
        <v>0</v>
      </c>
      <c r="K1738" s="63">
        <f>_xlfn.IFNA(VLOOKUP(E1738,'Bijlage VPT'!B:M,12,FALSE),0)</f>
        <v>0</v>
      </c>
      <c r="L1738" s="63">
        <f>_xlfn.IFNA(VLOOKUP(E1738,'Bijlage MPT'!B:N,13,FALSE),0)</f>
        <v>0</v>
      </c>
      <c r="M1738" s="63">
        <f>_xlfn.IFNA(INDEX('Bijlage COT'!C:C,MATCH('Betaald tarief 2024'!E1738,'Bijlage COT'!A:A,0)),0)</f>
        <v>0</v>
      </c>
      <c r="N1738" s="63">
        <f>_xlfn.IFNA(VLOOKUP(E1738,'Bijlage NBF'!B:P,15,FALSE),0)</f>
        <v>0</v>
      </c>
      <c r="O1738" s="63">
        <f>IF(E1738="ZMZ01",I1738/(INDEX('Meerzorg gunning'!C:C,MATCH('Betaald tarief 2024'!A1738,'Meerzorg gunning'!A:A,0))),MAX(J1738:N1738))</f>
        <v>0</v>
      </c>
      <c r="P1738" s="20" t="str">
        <f t="shared" si="83"/>
        <v/>
      </c>
      <c r="Q1738" s="63">
        <f t="shared" si="84"/>
        <v>0</v>
      </c>
    </row>
    <row r="1739" spans="9:17" x14ac:dyDescent="0.25">
      <c r="I1739" s="66" t="e">
        <f t="shared" si="82"/>
        <v>#DIV/0!</v>
      </c>
      <c r="J1739" s="63">
        <f>_xlfn.IFNA(VLOOKUP(E1739,'Bijlage ZZP'!B:M,12,FALSE),0)</f>
        <v>0</v>
      </c>
      <c r="K1739" s="63">
        <f>_xlfn.IFNA(VLOOKUP(E1739,'Bijlage VPT'!B:M,12,FALSE),0)</f>
        <v>0</v>
      </c>
      <c r="L1739" s="63">
        <f>_xlfn.IFNA(VLOOKUP(E1739,'Bijlage MPT'!B:N,13,FALSE),0)</f>
        <v>0</v>
      </c>
      <c r="M1739" s="63">
        <f>_xlfn.IFNA(INDEX('Bijlage COT'!C:C,MATCH('Betaald tarief 2024'!E1739,'Bijlage COT'!A:A,0)),0)</f>
        <v>0</v>
      </c>
      <c r="N1739" s="63">
        <f>_xlfn.IFNA(VLOOKUP(E1739,'Bijlage NBF'!B:P,15,FALSE),0)</f>
        <v>0</v>
      </c>
      <c r="O1739" s="63">
        <f>IF(E1739="ZMZ01",I1739/(INDEX('Meerzorg gunning'!C:C,MATCH('Betaald tarief 2024'!A1739,'Meerzorg gunning'!A:A,0))),MAX(J1739:N1739))</f>
        <v>0</v>
      </c>
      <c r="P1739" s="20" t="str">
        <f t="shared" si="83"/>
        <v/>
      </c>
      <c r="Q1739" s="63">
        <f t="shared" si="84"/>
        <v>0</v>
      </c>
    </row>
    <row r="1740" spans="9:17" x14ac:dyDescent="0.25">
      <c r="I1740" s="66" t="e">
        <f t="shared" si="82"/>
        <v>#DIV/0!</v>
      </c>
      <c r="J1740" s="63">
        <f>_xlfn.IFNA(VLOOKUP(E1740,'Bijlage ZZP'!B:M,12,FALSE),0)</f>
        <v>0</v>
      </c>
      <c r="K1740" s="63">
        <f>_xlfn.IFNA(VLOOKUP(E1740,'Bijlage VPT'!B:M,12,FALSE),0)</f>
        <v>0</v>
      </c>
      <c r="L1740" s="63">
        <f>_xlfn.IFNA(VLOOKUP(E1740,'Bijlage MPT'!B:N,13,FALSE),0)</f>
        <v>0</v>
      </c>
      <c r="M1740" s="63">
        <f>_xlfn.IFNA(INDEX('Bijlage COT'!C:C,MATCH('Betaald tarief 2024'!E1740,'Bijlage COT'!A:A,0)),0)</f>
        <v>0</v>
      </c>
      <c r="N1740" s="63">
        <f>_xlfn.IFNA(VLOOKUP(E1740,'Bijlage NBF'!B:P,15,FALSE),0)</f>
        <v>0</v>
      </c>
      <c r="O1740" s="63">
        <f>IF(E1740="ZMZ01",I1740/(INDEX('Meerzorg gunning'!C:C,MATCH('Betaald tarief 2024'!A1740,'Meerzorg gunning'!A:A,0))),MAX(J1740:N1740))</f>
        <v>0</v>
      </c>
      <c r="P1740" s="20" t="str">
        <f t="shared" si="83"/>
        <v/>
      </c>
      <c r="Q1740" s="63">
        <f t="shared" si="84"/>
        <v>0</v>
      </c>
    </row>
    <row r="1741" spans="9:17" x14ac:dyDescent="0.25">
      <c r="I1741" s="66" t="e">
        <f t="shared" si="82"/>
        <v>#DIV/0!</v>
      </c>
      <c r="J1741" s="63">
        <f>_xlfn.IFNA(VLOOKUP(E1741,'Bijlage ZZP'!B:M,12,FALSE),0)</f>
        <v>0</v>
      </c>
      <c r="K1741" s="63">
        <f>_xlfn.IFNA(VLOOKUP(E1741,'Bijlage VPT'!B:M,12,FALSE),0)</f>
        <v>0</v>
      </c>
      <c r="L1741" s="63">
        <f>_xlfn.IFNA(VLOOKUP(E1741,'Bijlage MPT'!B:N,13,FALSE),0)</f>
        <v>0</v>
      </c>
      <c r="M1741" s="63">
        <f>_xlfn.IFNA(INDEX('Bijlage COT'!C:C,MATCH('Betaald tarief 2024'!E1741,'Bijlage COT'!A:A,0)),0)</f>
        <v>0</v>
      </c>
      <c r="N1741" s="63">
        <f>_xlfn.IFNA(VLOOKUP(E1741,'Bijlage NBF'!B:P,15,FALSE),0)</f>
        <v>0</v>
      </c>
      <c r="O1741" s="63">
        <f>IF(E1741="ZMZ01",I1741/(INDEX('Meerzorg gunning'!C:C,MATCH('Betaald tarief 2024'!A1741,'Meerzorg gunning'!A:A,0))),MAX(J1741:N1741))</f>
        <v>0</v>
      </c>
      <c r="P1741" s="20" t="str">
        <f t="shared" si="83"/>
        <v/>
      </c>
      <c r="Q1741" s="63">
        <f t="shared" si="84"/>
        <v>0</v>
      </c>
    </row>
    <row r="1742" spans="9:17" x14ac:dyDescent="0.25">
      <c r="I1742" s="66" t="e">
        <f t="shared" si="82"/>
        <v>#DIV/0!</v>
      </c>
      <c r="J1742" s="63">
        <f>_xlfn.IFNA(VLOOKUP(E1742,'Bijlage ZZP'!B:M,12,FALSE),0)</f>
        <v>0</v>
      </c>
      <c r="K1742" s="63">
        <f>_xlfn.IFNA(VLOOKUP(E1742,'Bijlage VPT'!B:M,12,FALSE),0)</f>
        <v>0</v>
      </c>
      <c r="L1742" s="63">
        <f>_xlfn.IFNA(VLOOKUP(E1742,'Bijlage MPT'!B:N,13,FALSE),0)</f>
        <v>0</v>
      </c>
      <c r="M1742" s="63">
        <f>_xlfn.IFNA(INDEX('Bijlage COT'!C:C,MATCH('Betaald tarief 2024'!E1742,'Bijlage COT'!A:A,0)),0)</f>
        <v>0</v>
      </c>
      <c r="N1742" s="63">
        <f>_xlfn.IFNA(VLOOKUP(E1742,'Bijlage NBF'!B:P,15,FALSE),0)</f>
        <v>0</v>
      </c>
      <c r="O1742" s="63">
        <f>IF(E1742="ZMZ01",I1742/(INDEX('Meerzorg gunning'!C:C,MATCH('Betaald tarief 2024'!A1742,'Meerzorg gunning'!A:A,0))),MAX(J1742:N1742))</f>
        <v>0</v>
      </c>
      <c r="P1742" s="20" t="str">
        <f t="shared" si="83"/>
        <v/>
      </c>
      <c r="Q1742" s="63">
        <f t="shared" si="84"/>
        <v>0</v>
      </c>
    </row>
    <row r="1743" spans="9:17" x14ac:dyDescent="0.25">
      <c r="I1743" s="66" t="e">
        <f t="shared" si="82"/>
        <v>#DIV/0!</v>
      </c>
      <c r="J1743" s="63">
        <f>_xlfn.IFNA(VLOOKUP(E1743,'Bijlage ZZP'!B:M,12,FALSE),0)</f>
        <v>0</v>
      </c>
      <c r="K1743" s="63">
        <f>_xlfn.IFNA(VLOOKUP(E1743,'Bijlage VPT'!B:M,12,FALSE),0)</f>
        <v>0</v>
      </c>
      <c r="L1743" s="63">
        <f>_xlfn.IFNA(VLOOKUP(E1743,'Bijlage MPT'!B:N,13,FALSE),0)</f>
        <v>0</v>
      </c>
      <c r="M1743" s="63">
        <f>_xlfn.IFNA(INDEX('Bijlage COT'!C:C,MATCH('Betaald tarief 2024'!E1743,'Bijlage COT'!A:A,0)),0)</f>
        <v>0</v>
      </c>
      <c r="N1743" s="63">
        <f>_xlfn.IFNA(VLOOKUP(E1743,'Bijlage NBF'!B:P,15,FALSE),0)</f>
        <v>0</v>
      </c>
      <c r="O1743" s="63">
        <f>IF(E1743="ZMZ01",I1743/(INDEX('Meerzorg gunning'!C:C,MATCH('Betaald tarief 2024'!A1743,'Meerzorg gunning'!A:A,0))),MAX(J1743:N1743))</f>
        <v>0</v>
      </c>
      <c r="P1743" s="20" t="str">
        <f t="shared" si="83"/>
        <v/>
      </c>
      <c r="Q1743" s="63">
        <f t="shared" si="84"/>
        <v>0</v>
      </c>
    </row>
    <row r="1744" spans="9:17" x14ac:dyDescent="0.25">
      <c r="I1744" s="66" t="e">
        <f t="shared" si="82"/>
        <v>#DIV/0!</v>
      </c>
      <c r="J1744" s="63">
        <f>_xlfn.IFNA(VLOOKUP(E1744,'Bijlage ZZP'!B:M,12,FALSE),0)</f>
        <v>0</v>
      </c>
      <c r="K1744" s="63">
        <f>_xlfn.IFNA(VLOOKUP(E1744,'Bijlage VPT'!B:M,12,FALSE),0)</f>
        <v>0</v>
      </c>
      <c r="L1744" s="63">
        <f>_xlfn.IFNA(VLOOKUP(E1744,'Bijlage MPT'!B:N,13,FALSE),0)</f>
        <v>0</v>
      </c>
      <c r="M1744" s="63">
        <f>_xlfn.IFNA(INDEX('Bijlage COT'!C:C,MATCH('Betaald tarief 2024'!E1744,'Bijlage COT'!A:A,0)),0)</f>
        <v>0</v>
      </c>
      <c r="N1744" s="63">
        <f>_xlfn.IFNA(VLOOKUP(E1744,'Bijlage NBF'!B:P,15,FALSE),0)</f>
        <v>0</v>
      </c>
      <c r="O1744" s="63">
        <f>IF(E1744="ZMZ01",I1744/(INDEX('Meerzorg gunning'!C:C,MATCH('Betaald tarief 2024'!A1744,'Meerzorg gunning'!A:A,0))),MAX(J1744:N1744))</f>
        <v>0</v>
      </c>
      <c r="P1744" s="20" t="str">
        <f t="shared" si="83"/>
        <v/>
      </c>
      <c r="Q1744" s="63">
        <f t="shared" si="84"/>
        <v>0</v>
      </c>
    </row>
    <row r="1745" spans="9:17" x14ac:dyDescent="0.25">
      <c r="I1745" s="66" t="e">
        <f t="shared" si="82"/>
        <v>#DIV/0!</v>
      </c>
      <c r="J1745" s="63">
        <f>_xlfn.IFNA(VLOOKUP(E1745,'Bijlage ZZP'!B:M,12,FALSE),0)</f>
        <v>0</v>
      </c>
      <c r="K1745" s="63">
        <f>_xlfn.IFNA(VLOOKUP(E1745,'Bijlage VPT'!B:M,12,FALSE),0)</f>
        <v>0</v>
      </c>
      <c r="L1745" s="63">
        <f>_xlfn.IFNA(VLOOKUP(E1745,'Bijlage MPT'!B:N,13,FALSE),0)</f>
        <v>0</v>
      </c>
      <c r="M1745" s="63">
        <f>_xlfn.IFNA(INDEX('Bijlage COT'!C:C,MATCH('Betaald tarief 2024'!E1745,'Bijlage COT'!A:A,0)),0)</f>
        <v>0</v>
      </c>
      <c r="N1745" s="63">
        <f>_xlfn.IFNA(VLOOKUP(E1745,'Bijlage NBF'!B:P,15,FALSE),0)</f>
        <v>0</v>
      </c>
      <c r="O1745" s="63">
        <f>IF(E1745="ZMZ01",I1745/(INDEX('Meerzorg gunning'!C:C,MATCH('Betaald tarief 2024'!A1745,'Meerzorg gunning'!A:A,0))),MAX(J1745:N1745))</f>
        <v>0</v>
      </c>
      <c r="P1745" s="20" t="str">
        <f t="shared" si="83"/>
        <v/>
      </c>
      <c r="Q1745" s="63">
        <f t="shared" si="84"/>
        <v>0</v>
      </c>
    </row>
    <row r="1746" spans="9:17" x14ac:dyDescent="0.25">
      <c r="I1746" s="66" t="e">
        <f t="shared" si="82"/>
        <v>#DIV/0!</v>
      </c>
      <c r="J1746" s="63">
        <f>_xlfn.IFNA(VLOOKUP(E1746,'Bijlage ZZP'!B:M,12,FALSE),0)</f>
        <v>0</v>
      </c>
      <c r="K1746" s="63">
        <f>_xlfn.IFNA(VLOOKUP(E1746,'Bijlage VPT'!B:M,12,FALSE),0)</f>
        <v>0</v>
      </c>
      <c r="L1746" s="63">
        <f>_xlfn.IFNA(VLOOKUP(E1746,'Bijlage MPT'!B:N,13,FALSE),0)</f>
        <v>0</v>
      </c>
      <c r="M1746" s="63">
        <f>_xlfn.IFNA(INDEX('Bijlage COT'!C:C,MATCH('Betaald tarief 2024'!E1746,'Bijlage COT'!A:A,0)),0)</f>
        <v>0</v>
      </c>
      <c r="N1746" s="63">
        <f>_xlfn.IFNA(VLOOKUP(E1746,'Bijlage NBF'!B:P,15,FALSE),0)</f>
        <v>0</v>
      </c>
      <c r="O1746" s="63">
        <f>IF(E1746="ZMZ01",I1746/(INDEX('Meerzorg gunning'!C:C,MATCH('Betaald tarief 2024'!A1746,'Meerzorg gunning'!A:A,0))),MAX(J1746:N1746))</f>
        <v>0</v>
      </c>
      <c r="P1746" s="20" t="str">
        <f t="shared" si="83"/>
        <v/>
      </c>
      <c r="Q1746" s="63">
        <f t="shared" si="84"/>
        <v>0</v>
      </c>
    </row>
    <row r="1747" spans="9:17" x14ac:dyDescent="0.25">
      <c r="I1747" s="66" t="e">
        <f t="shared" si="82"/>
        <v>#DIV/0!</v>
      </c>
      <c r="J1747" s="63">
        <f>_xlfn.IFNA(VLOOKUP(E1747,'Bijlage ZZP'!B:M,12,FALSE),0)</f>
        <v>0</v>
      </c>
      <c r="K1747" s="63">
        <f>_xlfn.IFNA(VLOOKUP(E1747,'Bijlage VPT'!B:M,12,FALSE),0)</f>
        <v>0</v>
      </c>
      <c r="L1747" s="63">
        <f>_xlfn.IFNA(VLOOKUP(E1747,'Bijlage MPT'!B:N,13,FALSE),0)</f>
        <v>0</v>
      </c>
      <c r="M1747" s="63">
        <f>_xlfn.IFNA(INDEX('Bijlage COT'!C:C,MATCH('Betaald tarief 2024'!E1747,'Bijlage COT'!A:A,0)),0)</f>
        <v>0</v>
      </c>
      <c r="N1747" s="63">
        <f>_xlfn.IFNA(VLOOKUP(E1747,'Bijlage NBF'!B:P,15,FALSE),0)</f>
        <v>0</v>
      </c>
      <c r="O1747" s="63">
        <f>IF(E1747="ZMZ01",I1747/(INDEX('Meerzorg gunning'!C:C,MATCH('Betaald tarief 2024'!A1747,'Meerzorg gunning'!A:A,0))),MAX(J1747:N1747))</f>
        <v>0</v>
      </c>
      <c r="P1747" s="20" t="str">
        <f t="shared" si="83"/>
        <v/>
      </c>
      <c r="Q1747" s="63">
        <f t="shared" si="84"/>
        <v>0</v>
      </c>
    </row>
    <row r="1748" spans="9:17" x14ac:dyDescent="0.25">
      <c r="I1748" s="66" t="e">
        <f t="shared" si="82"/>
        <v>#DIV/0!</v>
      </c>
      <c r="J1748" s="63">
        <f>_xlfn.IFNA(VLOOKUP(E1748,'Bijlage ZZP'!B:M,12,FALSE),0)</f>
        <v>0</v>
      </c>
      <c r="K1748" s="63">
        <f>_xlfn.IFNA(VLOOKUP(E1748,'Bijlage VPT'!B:M,12,FALSE),0)</f>
        <v>0</v>
      </c>
      <c r="L1748" s="63">
        <f>_xlfn.IFNA(VLOOKUP(E1748,'Bijlage MPT'!B:N,13,FALSE),0)</f>
        <v>0</v>
      </c>
      <c r="M1748" s="63">
        <f>_xlfn.IFNA(INDEX('Bijlage COT'!C:C,MATCH('Betaald tarief 2024'!E1748,'Bijlage COT'!A:A,0)),0)</f>
        <v>0</v>
      </c>
      <c r="N1748" s="63">
        <f>_xlfn.IFNA(VLOOKUP(E1748,'Bijlage NBF'!B:P,15,FALSE),0)</f>
        <v>0</v>
      </c>
      <c r="O1748" s="63">
        <f>IF(E1748="ZMZ01",I1748/(INDEX('Meerzorg gunning'!C:C,MATCH('Betaald tarief 2024'!A1748,'Meerzorg gunning'!A:A,0))),MAX(J1748:N1748))</f>
        <v>0</v>
      </c>
      <c r="P1748" s="20" t="str">
        <f t="shared" si="83"/>
        <v/>
      </c>
      <c r="Q1748" s="63">
        <f t="shared" si="84"/>
        <v>0</v>
      </c>
    </row>
    <row r="1749" spans="9:17" x14ac:dyDescent="0.25">
      <c r="I1749" s="66" t="e">
        <f t="shared" si="82"/>
        <v>#DIV/0!</v>
      </c>
      <c r="J1749" s="63">
        <f>_xlfn.IFNA(VLOOKUP(E1749,'Bijlage ZZP'!B:M,12,FALSE),0)</f>
        <v>0</v>
      </c>
      <c r="K1749" s="63">
        <f>_xlfn.IFNA(VLOOKUP(E1749,'Bijlage VPT'!B:M,12,FALSE),0)</f>
        <v>0</v>
      </c>
      <c r="L1749" s="63">
        <f>_xlfn.IFNA(VLOOKUP(E1749,'Bijlage MPT'!B:N,13,FALSE),0)</f>
        <v>0</v>
      </c>
      <c r="M1749" s="63">
        <f>_xlfn.IFNA(INDEX('Bijlage COT'!C:C,MATCH('Betaald tarief 2024'!E1749,'Bijlage COT'!A:A,0)),0)</f>
        <v>0</v>
      </c>
      <c r="N1749" s="63">
        <f>_xlfn.IFNA(VLOOKUP(E1749,'Bijlage NBF'!B:P,15,FALSE),0)</f>
        <v>0</v>
      </c>
      <c r="O1749" s="63">
        <f>IF(E1749="ZMZ01",I1749/(INDEX('Meerzorg gunning'!C:C,MATCH('Betaald tarief 2024'!A1749,'Meerzorg gunning'!A:A,0))),MAX(J1749:N1749))</f>
        <v>0</v>
      </c>
      <c r="P1749" s="20" t="str">
        <f t="shared" si="83"/>
        <v/>
      </c>
      <c r="Q1749" s="63">
        <f t="shared" si="84"/>
        <v>0</v>
      </c>
    </row>
    <row r="1750" spans="9:17" x14ac:dyDescent="0.25">
      <c r="I1750" s="66" t="e">
        <f t="shared" si="82"/>
        <v>#DIV/0!</v>
      </c>
      <c r="J1750" s="63">
        <f>_xlfn.IFNA(VLOOKUP(E1750,'Bijlage ZZP'!B:M,12,FALSE),0)</f>
        <v>0</v>
      </c>
      <c r="K1750" s="63">
        <f>_xlfn.IFNA(VLOOKUP(E1750,'Bijlage VPT'!B:M,12,FALSE),0)</f>
        <v>0</v>
      </c>
      <c r="L1750" s="63">
        <f>_xlfn.IFNA(VLOOKUP(E1750,'Bijlage MPT'!B:N,13,FALSE),0)</f>
        <v>0</v>
      </c>
      <c r="M1750" s="63">
        <f>_xlfn.IFNA(INDEX('Bijlage COT'!C:C,MATCH('Betaald tarief 2024'!E1750,'Bijlage COT'!A:A,0)),0)</f>
        <v>0</v>
      </c>
      <c r="N1750" s="63">
        <f>_xlfn.IFNA(VLOOKUP(E1750,'Bijlage NBF'!B:P,15,FALSE),0)</f>
        <v>0</v>
      </c>
      <c r="O1750" s="63">
        <f>IF(E1750="ZMZ01",I1750/(INDEX('Meerzorg gunning'!C:C,MATCH('Betaald tarief 2024'!A1750,'Meerzorg gunning'!A:A,0))),MAX(J1750:N1750))</f>
        <v>0</v>
      </c>
      <c r="P1750" s="20" t="str">
        <f t="shared" si="83"/>
        <v/>
      </c>
      <c r="Q1750" s="63">
        <f t="shared" si="84"/>
        <v>0</v>
      </c>
    </row>
    <row r="1751" spans="9:17" x14ac:dyDescent="0.25">
      <c r="I1751" s="66" t="e">
        <f t="shared" si="82"/>
        <v>#DIV/0!</v>
      </c>
      <c r="J1751" s="63">
        <f>_xlfn.IFNA(VLOOKUP(E1751,'Bijlage ZZP'!B:M,12,FALSE),0)</f>
        <v>0</v>
      </c>
      <c r="K1751" s="63">
        <f>_xlfn.IFNA(VLOOKUP(E1751,'Bijlage VPT'!B:M,12,FALSE),0)</f>
        <v>0</v>
      </c>
      <c r="L1751" s="63">
        <f>_xlfn.IFNA(VLOOKUP(E1751,'Bijlage MPT'!B:N,13,FALSE),0)</f>
        <v>0</v>
      </c>
      <c r="M1751" s="63">
        <f>_xlfn.IFNA(INDEX('Bijlage COT'!C:C,MATCH('Betaald tarief 2024'!E1751,'Bijlage COT'!A:A,0)),0)</f>
        <v>0</v>
      </c>
      <c r="N1751" s="63">
        <f>_xlfn.IFNA(VLOOKUP(E1751,'Bijlage NBF'!B:P,15,FALSE),0)</f>
        <v>0</v>
      </c>
      <c r="O1751" s="63">
        <f>IF(E1751="ZMZ01",I1751/(INDEX('Meerzorg gunning'!C:C,MATCH('Betaald tarief 2024'!A1751,'Meerzorg gunning'!A:A,0))),MAX(J1751:N1751))</f>
        <v>0</v>
      </c>
      <c r="P1751" s="20" t="str">
        <f t="shared" si="83"/>
        <v/>
      </c>
      <c r="Q1751" s="63">
        <f t="shared" si="84"/>
        <v>0</v>
      </c>
    </row>
    <row r="1752" spans="9:17" x14ac:dyDescent="0.25">
      <c r="I1752" s="66" t="e">
        <f t="shared" si="82"/>
        <v>#DIV/0!</v>
      </c>
      <c r="J1752" s="63">
        <f>_xlfn.IFNA(VLOOKUP(E1752,'Bijlage ZZP'!B:M,12,FALSE),0)</f>
        <v>0</v>
      </c>
      <c r="K1752" s="63">
        <f>_xlfn.IFNA(VLOOKUP(E1752,'Bijlage VPT'!B:M,12,FALSE),0)</f>
        <v>0</v>
      </c>
      <c r="L1752" s="63">
        <f>_xlfn.IFNA(VLOOKUP(E1752,'Bijlage MPT'!B:N,13,FALSE),0)</f>
        <v>0</v>
      </c>
      <c r="M1752" s="63">
        <f>_xlfn.IFNA(INDEX('Bijlage COT'!C:C,MATCH('Betaald tarief 2024'!E1752,'Bijlage COT'!A:A,0)),0)</f>
        <v>0</v>
      </c>
      <c r="N1752" s="63">
        <f>_xlfn.IFNA(VLOOKUP(E1752,'Bijlage NBF'!B:P,15,FALSE),0)</f>
        <v>0</v>
      </c>
      <c r="O1752" s="63">
        <f>IF(E1752="ZMZ01",I1752/(INDEX('Meerzorg gunning'!C:C,MATCH('Betaald tarief 2024'!A1752,'Meerzorg gunning'!A:A,0))),MAX(J1752:N1752))</f>
        <v>0</v>
      </c>
      <c r="P1752" s="20" t="str">
        <f t="shared" si="83"/>
        <v/>
      </c>
      <c r="Q1752" s="63">
        <f t="shared" si="84"/>
        <v>0</v>
      </c>
    </row>
    <row r="1753" spans="9:17" x14ac:dyDescent="0.25">
      <c r="I1753" s="66" t="e">
        <f t="shared" si="82"/>
        <v>#DIV/0!</v>
      </c>
      <c r="J1753" s="63">
        <f>_xlfn.IFNA(VLOOKUP(E1753,'Bijlage ZZP'!B:M,12,FALSE),0)</f>
        <v>0</v>
      </c>
      <c r="K1753" s="63">
        <f>_xlfn.IFNA(VLOOKUP(E1753,'Bijlage VPT'!B:M,12,FALSE),0)</f>
        <v>0</v>
      </c>
      <c r="L1753" s="63">
        <f>_xlfn.IFNA(VLOOKUP(E1753,'Bijlage MPT'!B:N,13,FALSE),0)</f>
        <v>0</v>
      </c>
      <c r="M1753" s="63">
        <f>_xlfn.IFNA(INDEX('Bijlage COT'!C:C,MATCH('Betaald tarief 2024'!E1753,'Bijlage COT'!A:A,0)),0)</f>
        <v>0</v>
      </c>
      <c r="N1753" s="63">
        <f>_xlfn.IFNA(VLOOKUP(E1753,'Bijlage NBF'!B:P,15,FALSE),0)</f>
        <v>0</v>
      </c>
      <c r="O1753" s="63">
        <f>IF(E1753="ZMZ01",I1753/(INDEX('Meerzorg gunning'!C:C,MATCH('Betaald tarief 2024'!A1753,'Meerzorg gunning'!A:A,0))),MAX(J1753:N1753))</f>
        <v>0</v>
      </c>
      <c r="P1753" s="20" t="str">
        <f t="shared" si="83"/>
        <v/>
      </c>
      <c r="Q1753" s="63">
        <f t="shared" si="84"/>
        <v>0</v>
      </c>
    </row>
    <row r="1754" spans="9:17" x14ac:dyDescent="0.25">
      <c r="I1754" s="66" t="e">
        <f t="shared" si="82"/>
        <v>#DIV/0!</v>
      </c>
      <c r="J1754" s="63">
        <f>_xlfn.IFNA(VLOOKUP(E1754,'Bijlage ZZP'!B:M,12,FALSE),0)</f>
        <v>0</v>
      </c>
      <c r="K1754" s="63">
        <f>_xlfn.IFNA(VLOOKUP(E1754,'Bijlage VPT'!B:M,12,FALSE),0)</f>
        <v>0</v>
      </c>
      <c r="L1754" s="63">
        <f>_xlfn.IFNA(VLOOKUP(E1754,'Bijlage MPT'!B:N,13,FALSE),0)</f>
        <v>0</v>
      </c>
      <c r="M1754" s="63">
        <f>_xlfn.IFNA(INDEX('Bijlage COT'!C:C,MATCH('Betaald tarief 2024'!E1754,'Bijlage COT'!A:A,0)),0)</f>
        <v>0</v>
      </c>
      <c r="N1754" s="63">
        <f>_xlfn.IFNA(VLOOKUP(E1754,'Bijlage NBF'!B:P,15,FALSE),0)</f>
        <v>0</v>
      </c>
      <c r="O1754" s="63">
        <f>IF(E1754="ZMZ01",I1754/(INDEX('Meerzorg gunning'!C:C,MATCH('Betaald tarief 2024'!A1754,'Meerzorg gunning'!A:A,0))),MAX(J1754:N1754))</f>
        <v>0</v>
      </c>
      <c r="P1754" s="20" t="str">
        <f t="shared" si="83"/>
        <v/>
      </c>
      <c r="Q1754" s="63">
        <f t="shared" si="84"/>
        <v>0</v>
      </c>
    </row>
    <row r="1755" spans="9:17" x14ac:dyDescent="0.25">
      <c r="I1755" s="66" t="e">
        <f t="shared" si="82"/>
        <v>#DIV/0!</v>
      </c>
      <c r="J1755" s="63">
        <f>_xlfn.IFNA(VLOOKUP(E1755,'Bijlage ZZP'!B:M,12,FALSE),0)</f>
        <v>0</v>
      </c>
      <c r="K1755" s="63">
        <f>_xlfn.IFNA(VLOOKUP(E1755,'Bijlage VPT'!B:M,12,FALSE),0)</f>
        <v>0</v>
      </c>
      <c r="L1755" s="63">
        <f>_xlfn.IFNA(VLOOKUP(E1755,'Bijlage MPT'!B:N,13,FALSE),0)</f>
        <v>0</v>
      </c>
      <c r="M1755" s="63">
        <f>_xlfn.IFNA(INDEX('Bijlage COT'!C:C,MATCH('Betaald tarief 2024'!E1755,'Bijlage COT'!A:A,0)),0)</f>
        <v>0</v>
      </c>
      <c r="N1755" s="63">
        <f>_xlfn.IFNA(VLOOKUP(E1755,'Bijlage NBF'!B:P,15,FALSE),0)</f>
        <v>0</v>
      </c>
      <c r="O1755" s="63">
        <f>IF(E1755="ZMZ01",I1755/(INDEX('Meerzorg gunning'!C:C,MATCH('Betaald tarief 2024'!A1755,'Meerzorg gunning'!A:A,0))),MAX(J1755:N1755))</f>
        <v>0</v>
      </c>
      <c r="P1755" s="20" t="str">
        <f t="shared" si="83"/>
        <v/>
      </c>
      <c r="Q1755" s="63">
        <f t="shared" si="84"/>
        <v>0</v>
      </c>
    </row>
    <row r="1756" spans="9:17" x14ac:dyDescent="0.25">
      <c r="I1756" s="66" t="e">
        <f t="shared" si="82"/>
        <v>#DIV/0!</v>
      </c>
      <c r="J1756" s="63">
        <f>_xlfn.IFNA(VLOOKUP(E1756,'Bijlage ZZP'!B:M,12,FALSE),0)</f>
        <v>0</v>
      </c>
      <c r="K1756" s="63">
        <f>_xlfn.IFNA(VLOOKUP(E1756,'Bijlage VPT'!B:M,12,FALSE),0)</f>
        <v>0</v>
      </c>
      <c r="L1756" s="63">
        <f>_xlfn.IFNA(VLOOKUP(E1756,'Bijlage MPT'!B:N,13,FALSE),0)</f>
        <v>0</v>
      </c>
      <c r="M1756" s="63">
        <f>_xlfn.IFNA(INDEX('Bijlage COT'!C:C,MATCH('Betaald tarief 2024'!E1756,'Bijlage COT'!A:A,0)),0)</f>
        <v>0</v>
      </c>
      <c r="N1756" s="63">
        <f>_xlfn.IFNA(VLOOKUP(E1756,'Bijlage NBF'!B:P,15,FALSE),0)</f>
        <v>0</v>
      </c>
      <c r="O1756" s="63">
        <f>IF(E1756="ZMZ01",I1756/(INDEX('Meerzorg gunning'!C:C,MATCH('Betaald tarief 2024'!A1756,'Meerzorg gunning'!A:A,0))),MAX(J1756:N1756))</f>
        <v>0</v>
      </c>
      <c r="P1756" s="20" t="str">
        <f t="shared" si="83"/>
        <v/>
      </c>
      <c r="Q1756" s="63">
        <f t="shared" si="84"/>
        <v>0</v>
      </c>
    </row>
    <row r="1757" spans="9:17" x14ac:dyDescent="0.25">
      <c r="I1757" s="66" t="e">
        <f t="shared" si="82"/>
        <v>#DIV/0!</v>
      </c>
      <c r="J1757" s="63">
        <f>_xlfn.IFNA(VLOOKUP(E1757,'Bijlage ZZP'!B:M,12,FALSE),0)</f>
        <v>0</v>
      </c>
      <c r="K1757" s="63">
        <f>_xlfn.IFNA(VLOOKUP(E1757,'Bijlage VPT'!B:M,12,FALSE),0)</f>
        <v>0</v>
      </c>
      <c r="L1757" s="63">
        <f>_xlfn.IFNA(VLOOKUP(E1757,'Bijlage MPT'!B:N,13,FALSE),0)</f>
        <v>0</v>
      </c>
      <c r="M1757" s="63">
        <f>_xlfn.IFNA(INDEX('Bijlage COT'!C:C,MATCH('Betaald tarief 2024'!E1757,'Bijlage COT'!A:A,0)),0)</f>
        <v>0</v>
      </c>
      <c r="N1757" s="63">
        <f>_xlfn.IFNA(VLOOKUP(E1757,'Bijlage NBF'!B:P,15,FALSE),0)</f>
        <v>0</v>
      </c>
      <c r="O1757" s="63">
        <f>IF(E1757="ZMZ01",I1757/(INDEX('Meerzorg gunning'!C:C,MATCH('Betaald tarief 2024'!A1757,'Meerzorg gunning'!A:A,0))),MAX(J1757:N1757))</f>
        <v>0</v>
      </c>
      <c r="P1757" s="20" t="str">
        <f t="shared" si="83"/>
        <v/>
      </c>
      <c r="Q1757" s="63">
        <f t="shared" si="84"/>
        <v>0</v>
      </c>
    </row>
    <row r="1758" spans="9:17" x14ac:dyDescent="0.25">
      <c r="I1758" s="66" t="e">
        <f t="shared" si="82"/>
        <v>#DIV/0!</v>
      </c>
      <c r="J1758" s="63">
        <f>_xlfn.IFNA(VLOOKUP(E1758,'Bijlage ZZP'!B:M,12,FALSE),0)</f>
        <v>0</v>
      </c>
      <c r="K1758" s="63">
        <f>_xlfn.IFNA(VLOOKUP(E1758,'Bijlage VPT'!B:M,12,FALSE),0)</f>
        <v>0</v>
      </c>
      <c r="L1758" s="63">
        <f>_xlfn.IFNA(VLOOKUP(E1758,'Bijlage MPT'!B:N,13,FALSE),0)</f>
        <v>0</v>
      </c>
      <c r="M1758" s="63">
        <f>_xlfn.IFNA(INDEX('Bijlage COT'!C:C,MATCH('Betaald tarief 2024'!E1758,'Bijlage COT'!A:A,0)),0)</f>
        <v>0</v>
      </c>
      <c r="N1758" s="63">
        <f>_xlfn.IFNA(VLOOKUP(E1758,'Bijlage NBF'!B:P,15,FALSE),0)</f>
        <v>0</v>
      </c>
      <c r="O1758" s="63">
        <f>IF(E1758="ZMZ01",I1758/(INDEX('Meerzorg gunning'!C:C,MATCH('Betaald tarief 2024'!A1758,'Meerzorg gunning'!A:A,0))),MAX(J1758:N1758))</f>
        <v>0</v>
      </c>
      <c r="P1758" s="20" t="str">
        <f t="shared" si="83"/>
        <v/>
      </c>
      <c r="Q1758" s="63">
        <f t="shared" si="84"/>
        <v>0</v>
      </c>
    </row>
    <row r="1759" spans="9:17" x14ac:dyDescent="0.25">
      <c r="I1759" s="66" t="e">
        <f t="shared" si="82"/>
        <v>#DIV/0!</v>
      </c>
      <c r="J1759" s="63">
        <f>_xlfn.IFNA(VLOOKUP(E1759,'Bijlage ZZP'!B:M,12,FALSE),0)</f>
        <v>0</v>
      </c>
      <c r="K1759" s="63">
        <f>_xlfn.IFNA(VLOOKUP(E1759,'Bijlage VPT'!B:M,12,FALSE),0)</f>
        <v>0</v>
      </c>
      <c r="L1759" s="63">
        <f>_xlfn.IFNA(VLOOKUP(E1759,'Bijlage MPT'!B:N,13,FALSE),0)</f>
        <v>0</v>
      </c>
      <c r="M1759" s="63">
        <f>_xlfn.IFNA(INDEX('Bijlage COT'!C:C,MATCH('Betaald tarief 2024'!E1759,'Bijlage COT'!A:A,0)),0)</f>
        <v>0</v>
      </c>
      <c r="N1759" s="63">
        <f>_xlfn.IFNA(VLOOKUP(E1759,'Bijlage NBF'!B:P,15,FALSE),0)</f>
        <v>0</v>
      </c>
      <c r="O1759" s="63">
        <f>IF(E1759="ZMZ01",I1759/(INDEX('Meerzorg gunning'!C:C,MATCH('Betaald tarief 2024'!A1759,'Meerzorg gunning'!A:A,0))),MAX(J1759:N1759))</f>
        <v>0</v>
      </c>
      <c r="P1759" s="20" t="str">
        <f t="shared" si="83"/>
        <v/>
      </c>
      <c r="Q1759" s="63">
        <f t="shared" si="84"/>
        <v>0</v>
      </c>
    </row>
    <row r="1760" spans="9:17" x14ac:dyDescent="0.25">
      <c r="I1760" s="66" t="e">
        <f t="shared" si="82"/>
        <v>#DIV/0!</v>
      </c>
      <c r="J1760" s="63">
        <f>_xlfn.IFNA(VLOOKUP(E1760,'Bijlage ZZP'!B:M,12,FALSE),0)</f>
        <v>0</v>
      </c>
      <c r="K1760" s="63">
        <f>_xlfn.IFNA(VLOOKUP(E1760,'Bijlage VPT'!B:M,12,FALSE),0)</f>
        <v>0</v>
      </c>
      <c r="L1760" s="63">
        <f>_xlfn.IFNA(VLOOKUP(E1760,'Bijlage MPT'!B:N,13,FALSE),0)</f>
        <v>0</v>
      </c>
      <c r="M1760" s="63">
        <f>_xlfn.IFNA(INDEX('Bijlage COT'!C:C,MATCH('Betaald tarief 2024'!E1760,'Bijlage COT'!A:A,0)),0)</f>
        <v>0</v>
      </c>
      <c r="N1760" s="63">
        <f>_xlfn.IFNA(VLOOKUP(E1760,'Bijlage NBF'!B:P,15,FALSE),0)</f>
        <v>0</v>
      </c>
      <c r="O1760" s="63">
        <f>IF(E1760="ZMZ01",I1760/(INDEX('Meerzorg gunning'!C:C,MATCH('Betaald tarief 2024'!A1760,'Meerzorg gunning'!A:A,0))),MAX(J1760:N1760))</f>
        <v>0</v>
      </c>
      <c r="P1760" s="20" t="str">
        <f t="shared" si="83"/>
        <v/>
      </c>
      <c r="Q1760" s="63">
        <f t="shared" si="84"/>
        <v>0</v>
      </c>
    </row>
    <row r="1761" spans="9:17" x14ac:dyDescent="0.25">
      <c r="I1761" s="66" t="e">
        <f t="shared" si="82"/>
        <v>#DIV/0!</v>
      </c>
      <c r="J1761" s="63">
        <f>_xlfn.IFNA(VLOOKUP(E1761,'Bijlage ZZP'!B:M,12,FALSE),0)</f>
        <v>0</v>
      </c>
      <c r="K1761" s="63">
        <f>_xlfn.IFNA(VLOOKUP(E1761,'Bijlage VPT'!B:M,12,FALSE),0)</f>
        <v>0</v>
      </c>
      <c r="L1761" s="63">
        <f>_xlfn.IFNA(VLOOKUP(E1761,'Bijlage MPT'!B:N,13,FALSE),0)</f>
        <v>0</v>
      </c>
      <c r="M1761" s="63">
        <f>_xlfn.IFNA(INDEX('Bijlage COT'!C:C,MATCH('Betaald tarief 2024'!E1761,'Bijlage COT'!A:A,0)),0)</f>
        <v>0</v>
      </c>
      <c r="N1761" s="63">
        <f>_xlfn.IFNA(VLOOKUP(E1761,'Bijlage NBF'!B:P,15,FALSE),0)</f>
        <v>0</v>
      </c>
      <c r="O1761" s="63">
        <f>IF(E1761="ZMZ01",I1761/(INDEX('Meerzorg gunning'!C:C,MATCH('Betaald tarief 2024'!A1761,'Meerzorg gunning'!A:A,0))),MAX(J1761:N1761))</f>
        <v>0</v>
      </c>
      <c r="P1761" s="20" t="str">
        <f t="shared" si="83"/>
        <v/>
      </c>
      <c r="Q1761" s="63">
        <f t="shared" si="84"/>
        <v>0</v>
      </c>
    </row>
    <row r="1762" spans="9:17" x14ac:dyDescent="0.25">
      <c r="I1762" s="66" t="e">
        <f t="shared" si="82"/>
        <v>#DIV/0!</v>
      </c>
      <c r="J1762" s="63">
        <f>_xlfn.IFNA(VLOOKUP(E1762,'Bijlage ZZP'!B:M,12,FALSE),0)</f>
        <v>0</v>
      </c>
      <c r="K1762" s="63">
        <f>_xlfn.IFNA(VLOOKUP(E1762,'Bijlage VPT'!B:M,12,FALSE),0)</f>
        <v>0</v>
      </c>
      <c r="L1762" s="63">
        <f>_xlfn.IFNA(VLOOKUP(E1762,'Bijlage MPT'!B:N,13,FALSE),0)</f>
        <v>0</v>
      </c>
      <c r="M1762" s="63">
        <f>_xlfn.IFNA(INDEX('Bijlage COT'!C:C,MATCH('Betaald tarief 2024'!E1762,'Bijlage COT'!A:A,0)),0)</f>
        <v>0</v>
      </c>
      <c r="N1762" s="63">
        <f>_xlfn.IFNA(VLOOKUP(E1762,'Bijlage NBF'!B:P,15,FALSE),0)</f>
        <v>0</v>
      </c>
      <c r="O1762" s="63">
        <f>IF(E1762="ZMZ01",I1762/(INDEX('Meerzorg gunning'!C:C,MATCH('Betaald tarief 2024'!A1762,'Meerzorg gunning'!A:A,0))),MAX(J1762:N1762))</f>
        <v>0</v>
      </c>
      <c r="P1762" s="20" t="str">
        <f t="shared" si="83"/>
        <v/>
      </c>
      <c r="Q1762" s="63">
        <f t="shared" si="84"/>
        <v>0</v>
      </c>
    </row>
    <row r="1763" spans="9:17" x14ac:dyDescent="0.25">
      <c r="I1763" s="66" t="e">
        <f t="shared" si="82"/>
        <v>#DIV/0!</v>
      </c>
      <c r="J1763" s="63">
        <f>_xlfn.IFNA(VLOOKUP(E1763,'Bijlage ZZP'!B:M,12,FALSE),0)</f>
        <v>0</v>
      </c>
      <c r="K1763" s="63">
        <f>_xlfn.IFNA(VLOOKUP(E1763,'Bijlage VPT'!B:M,12,FALSE),0)</f>
        <v>0</v>
      </c>
      <c r="L1763" s="63">
        <f>_xlfn.IFNA(VLOOKUP(E1763,'Bijlage MPT'!B:N,13,FALSE),0)</f>
        <v>0</v>
      </c>
      <c r="M1763" s="63">
        <f>_xlfn.IFNA(INDEX('Bijlage COT'!C:C,MATCH('Betaald tarief 2024'!E1763,'Bijlage COT'!A:A,0)),0)</f>
        <v>0</v>
      </c>
      <c r="N1763" s="63">
        <f>_xlfn.IFNA(VLOOKUP(E1763,'Bijlage NBF'!B:P,15,FALSE),0)</f>
        <v>0</v>
      </c>
      <c r="O1763" s="63">
        <f>IF(E1763="ZMZ01",I1763/(INDEX('Meerzorg gunning'!C:C,MATCH('Betaald tarief 2024'!A1763,'Meerzorg gunning'!A:A,0))),MAX(J1763:N1763))</f>
        <v>0</v>
      </c>
      <c r="P1763" s="20" t="str">
        <f t="shared" si="83"/>
        <v/>
      </c>
      <c r="Q1763" s="63">
        <f t="shared" si="84"/>
        <v>0</v>
      </c>
    </row>
    <row r="1764" spans="9:17" x14ac:dyDescent="0.25">
      <c r="I1764" s="66" t="e">
        <f t="shared" si="82"/>
        <v>#DIV/0!</v>
      </c>
      <c r="J1764" s="63">
        <f>_xlfn.IFNA(VLOOKUP(E1764,'Bijlage ZZP'!B:M,12,FALSE),0)</f>
        <v>0</v>
      </c>
      <c r="K1764" s="63">
        <f>_xlfn.IFNA(VLOOKUP(E1764,'Bijlage VPT'!B:M,12,FALSE),0)</f>
        <v>0</v>
      </c>
      <c r="L1764" s="63">
        <f>_xlfn.IFNA(VLOOKUP(E1764,'Bijlage MPT'!B:N,13,FALSE),0)</f>
        <v>0</v>
      </c>
      <c r="M1764" s="63">
        <f>_xlfn.IFNA(INDEX('Bijlage COT'!C:C,MATCH('Betaald tarief 2024'!E1764,'Bijlage COT'!A:A,0)),0)</f>
        <v>0</v>
      </c>
      <c r="N1764" s="63">
        <f>_xlfn.IFNA(VLOOKUP(E1764,'Bijlage NBF'!B:P,15,FALSE),0)</f>
        <v>0</v>
      </c>
      <c r="O1764" s="63">
        <f>IF(E1764="ZMZ01",I1764/(INDEX('Meerzorg gunning'!C:C,MATCH('Betaald tarief 2024'!A1764,'Meerzorg gunning'!A:A,0))),MAX(J1764:N1764))</f>
        <v>0</v>
      </c>
      <c r="P1764" s="20" t="str">
        <f t="shared" si="83"/>
        <v/>
      </c>
      <c r="Q1764" s="63">
        <f t="shared" si="84"/>
        <v>0</v>
      </c>
    </row>
    <row r="1765" spans="9:17" x14ac:dyDescent="0.25">
      <c r="I1765" s="66" t="e">
        <f t="shared" si="82"/>
        <v>#DIV/0!</v>
      </c>
      <c r="J1765" s="63">
        <f>_xlfn.IFNA(VLOOKUP(E1765,'Bijlage ZZP'!B:M,12,FALSE),0)</f>
        <v>0</v>
      </c>
      <c r="K1765" s="63">
        <f>_xlfn.IFNA(VLOOKUP(E1765,'Bijlage VPT'!B:M,12,FALSE),0)</f>
        <v>0</v>
      </c>
      <c r="L1765" s="63">
        <f>_xlfn.IFNA(VLOOKUP(E1765,'Bijlage MPT'!B:N,13,FALSE),0)</f>
        <v>0</v>
      </c>
      <c r="M1765" s="63">
        <f>_xlfn.IFNA(INDEX('Bijlage COT'!C:C,MATCH('Betaald tarief 2024'!E1765,'Bijlage COT'!A:A,0)),0)</f>
        <v>0</v>
      </c>
      <c r="N1765" s="63">
        <f>_xlfn.IFNA(VLOOKUP(E1765,'Bijlage NBF'!B:P,15,FALSE),0)</f>
        <v>0</v>
      </c>
      <c r="O1765" s="63">
        <f>IF(E1765="ZMZ01",I1765/(INDEX('Meerzorg gunning'!C:C,MATCH('Betaald tarief 2024'!A1765,'Meerzorg gunning'!A:A,0))),MAX(J1765:N1765))</f>
        <v>0</v>
      </c>
      <c r="P1765" s="20" t="str">
        <f t="shared" si="83"/>
        <v/>
      </c>
      <c r="Q1765" s="63">
        <f t="shared" si="84"/>
        <v>0</v>
      </c>
    </row>
    <row r="1766" spans="9:17" x14ac:dyDescent="0.25">
      <c r="I1766" s="66" t="e">
        <f t="shared" si="82"/>
        <v>#DIV/0!</v>
      </c>
      <c r="J1766" s="63">
        <f>_xlfn.IFNA(VLOOKUP(E1766,'Bijlage ZZP'!B:M,12,FALSE),0)</f>
        <v>0</v>
      </c>
      <c r="K1766" s="63">
        <f>_xlfn.IFNA(VLOOKUP(E1766,'Bijlage VPT'!B:M,12,FALSE),0)</f>
        <v>0</v>
      </c>
      <c r="L1766" s="63">
        <f>_xlfn.IFNA(VLOOKUP(E1766,'Bijlage MPT'!B:N,13,FALSE),0)</f>
        <v>0</v>
      </c>
      <c r="M1766" s="63">
        <f>_xlfn.IFNA(INDEX('Bijlage COT'!C:C,MATCH('Betaald tarief 2024'!E1766,'Bijlage COT'!A:A,0)),0)</f>
        <v>0</v>
      </c>
      <c r="N1766" s="63">
        <f>_xlfn.IFNA(VLOOKUP(E1766,'Bijlage NBF'!B:P,15,FALSE),0)</f>
        <v>0</v>
      </c>
      <c r="O1766" s="63">
        <f>IF(E1766="ZMZ01",I1766/(INDEX('Meerzorg gunning'!C:C,MATCH('Betaald tarief 2024'!A1766,'Meerzorg gunning'!A:A,0))),MAX(J1766:N1766))</f>
        <v>0</v>
      </c>
      <c r="P1766" s="20" t="str">
        <f t="shared" si="83"/>
        <v/>
      </c>
      <c r="Q1766" s="63">
        <f t="shared" si="84"/>
        <v>0</v>
      </c>
    </row>
    <row r="1767" spans="9:17" x14ac:dyDescent="0.25">
      <c r="I1767" s="66" t="e">
        <f t="shared" si="82"/>
        <v>#DIV/0!</v>
      </c>
      <c r="J1767" s="63">
        <f>_xlfn.IFNA(VLOOKUP(E1767,'Bijlage ZZP'!B:M,12,FALSE),0)</f>
        <v>0</v>
      </c>
      <c r="K1767" s="63">
        <f>_xlfn.IFNA(VLOOKUP(E1767,'Bijlage VPT'!B:M,12,FALSE),0)</f>
        <v>0</v>
      </c>
      <c r="L1767" s="63">
        <f>_xlfn.IFNA(VLOOKUP(E1767,'Bijlage MPT'!B:N,13,FALSE),0)</f>
        <v>0</v>
      </c>
      <c r="M1767" s="63">
        <f>_xlfn.IFNA(INDEX('Bijlage COT'!C:C,MATCH('Betaald tarief 2024'!E1767,'Bijlage COT'!A:A,0)),0)</f>
        <v>0</v>
      </c>
      <c r="N1767" s="63">
        <f>_xlfn.IFNA(VLOOKUP(E1767,'Bijlage NBF'!B:P,15,FALSE),0)</f>
        <v>0</v>
      </c>
      <c r="O1767" s="63">
        <f>IF(E1767="ZMZ01",I1767/(INDEX('Meerzorg gunning'!C:C,MATCH('Betaald tarief 2024'!A1767,'Meerzorg gunning'!A:A,0))),MAX(J1767:N1767))</f>
        <v>0</v>
      </c>
      <c r="P1767" s="20" t="str">
        <f t="shared" si="83"/>
        <v/>
      </c>
      <c r="Q1767" s="63">
        <f t="shared" si="84"/>
        <v>0</v>
      </c>
    </row>
    <row r="1768" spans="9:17" x14ac:dyDescent="0.25">
      <c r="I1768" s="66" t="e">
        <f t="shared" si="82"/>
        <v>#DIV/0!</v>
      </c>
      <c r="J1768" s="63">
        <f>_xlfn.IFNA(VLOOKUP(E1768,'Bijlage ZZP'!B:M,12,FALSE),0)</f>
        <v>0</v>
      </c>
      <c r="K1768" s="63">
        <f>_xlfn.IFNA(VLOOKUP(E1768,'Bijlage VPT'!B:M,12,FALSE),0)</f>
        <v>0</v>
      </c>
      <c r="L1768" s="63">
        <f>_xlfn.IFNA(VLOOKUP(E1768,'Bijlage MPT'!B:N,13,FALSE),0)</f>
        <v>0</v>
      </c>
      <c r="M1768" s="63">
        <f>_xlfn.IFNA(INDEX('Bijlage COT'!C:C,MATCH('Betaald tarief 2024'!E1768,'Bijlage COT'!A:A,0)),0)</f>
        <v>0</v>
      </c>
      <c r="N1768" s="63">
        <f>_xlfn.IFNA(VLOOKUP(E1768,'Bijlage NBF'!B:P,15,FALSE),0)</f>
        <v>0</v>
      </c>
      <c r="O1768" s="63">
        <f>IF(E1768="ZMZ01",I1768/(INDEX('Meerzorg gunning'!C:C,MATCH('Betaald tarief 2024'!A1768,'Meerzorg gunning'!A:A,0))),MAX(J1768:N1768))</f>
        <v>0</v>
      </c>
      <c r="P1768" s="20" t="str">
        <f t="shared" si="83"/>
        <v/>
      </c>
      <c r="Q1768" s="63">
        <f t="shared" si="84"/>
        <v>0</v>
      </c>
    </row>
    <row r="1769" spans="9:17" x14ac:dyDescent="0.25">
      <c r="I1769" s="66" t="e">
        <f t="shared" si="82"/>
        <v>#DIV/0!</v>
      </c>
      <c r="J1769" s="63">
        <f>_xlfn.IFNA(VLOOKUP(E1769,'Bijlage ZZP'!B:M,12,FALSE),0)</f>
        <v>0</v>
      </c>
      <c r="K1769" s="63">
        <f>_xlfn.IFNA(VLOOKUP(E1769,'Bijlage VPT'!B:M,12,FALSE),0)</f>
        <v>0</v>
      </c>
      <c r="L1769" s="63">
        <f>_xlfn.IFNA(VLOOKUP(E1769,'Bijlage MPT'!B:N,13,FALSE),0)</f>
        <v>0</v>
      </c>
      <c r="M1769" s="63">
        <f>_xlfn.IFNA(INDEX('Bijlage COT'!C:C,MATCH('Betaald tarief 2024'!E1769,'Bijlage COT'!A:A,0)),0)</f>
        <v>0</v>
      </c>
      <c r="N1769" s="63">
        <f>_xlfn.IFNA(VLOOKUP(E1769,'Bijlage NBF'!B:P,15,FALSE),0)</f>
        <v>0</v>
      </c>
      <c r="O1769" s="63">
        <f>IF(E1769="ZMZ01",I1769/(INDEX('Meerzorg gunning'!C:C,MATCH('Betaald tarief 2024'!A1769,'Meerzorg gunning'!A:A,0))),MAX(J1769:N1769))</f>
        <v>0</v>
      </c>
      <c r="P1769" s="20" t="str">
        <f t="shared" si="83"/>
        <v/>
      </c>
      <c r="Q1769" s="63">
        <f t="shared" si="84"/>
        <v>0</v>
      </c>
    </row>
    <row r="1770" spans="9:17" x14ac:dyDescent="0.25">
      <c r="I1770" s="66" t="e">
        <f t="shared" si="82"/>
        <v>#DIV/0!</v>
      </c>
      <c r="J1770" s="63">
        <f>_xlfn.IFNA(VLOOKUP(E1770,'Bijlage ZZP'!B:M,12,FALSE),0)</f>
        <v>0</v>
      </c>
      <c r="K1770" s="63">
        <f>_xlfn.IFNA(VLOOKUP(E1770,'Bijlage VPT'!B:M,12,FALSE),0)</f>
        <v>0</v>
      </c>
      <c r="L1770" s="63">
        <f>_xlfn.IFNA(VLOOKUP(E1770,'Bijlage MPT'!B:N,13,FALSE),0)</f>
        <v>0</v>
      </c>
      <c r="M1770" s="63">
        <f>_xlfn.IFNA(INDEX('Bijlage COT'!C:C,MATCH('Betaald tarief 2024'!E1770,'Bijlage COT'!A:A,0)),0)</f>
        <v>0</v>
      </c>
      <c r="N1770" s="63">
        <f>_xlfn.IFNA(VLOOKUP(E1770,'Bijlage NBF'!B:P,15,FALSE),0)</f>
        <v>0</v>
      </c>
      <c r="O1770" s="63">
        <f>IF(E1770="ZMZ01",I1770/(INDEX('Meerzorg gunning'!C:C,MATCH('Betaald tarief 2024'!A1770,'Meerzorg gunning'!A:A,0))),MAX(J1770:N1770))</f>
        <v>0</v>
      </c>
      <c r="P1770" s="20" t="str">
        <f t="shared" si="83"/>
        <v/>
      </c>
      <c r="Q1770" s="63">
        <f t="shared" si="84"/>
        <v>0</v>
      </c>
    </row>
    <row r="1771" spans="9:17" x14ac:dyDescent="0.25">
      <c r="I1771" s="66" t="e">
        <f t="shared" si="82"/>
        <v>#DIV/0!</v>
      </c>
      <c r="J1771" s="63">
        <f>_xlfn.IFNA(VLOOKUP(E1771,'Bijlage ZZP'!B:M,12,FALSE),0)</f>
        <v>0</v>
      </c>
      <c r="K1771" s="63">
        <f>_xlfn.IFNA(VLOOKUP(E1771,'Bijlage VPT'!B:M,12,FALSE),0)</f>
        <v>0</v>
      </c>
      <c r="L1771" s="63">
        <f>_xlfn.IFNA(VLOOKUP(E1771,'Bijlage MPT'!B:N,13,FALSE),0)</f>
        <v>0</v>
      </c>
      <c r="M1771" s="63">
        <f>_xlfn.IFNA(INDEX('Bijlage COT'!C:C,MATCH('Betaald tarief 2024'!E1771,'Bijlage COT'!A:A,0)),0)</f>
        <v>0</v>
      </c>
      <c r="N1771" s="63">
        <f>_xlfn.IFNA(VLOOKUP(E1771,'Bijlage NBF'!B:P,15,FALSE),0)</f>
        <v>0</v>
      </c>
      <c r="O1771" s="63">
        <f>IF(E1771="ZMZ01",I1771/(INDEX('Meerzorg gunning'!C:C,MATCH('Betaald tarief 2024'!A1771,'Meerzorg gunning'!A:A,0))),MAX(J1771:N1771))</f>
        <v>0</v>
      </c>
      <c r="P1771" s="20" t="str">
        <f t="shared" si="83"/>
        <v/>
      </c>
      <c r="Q1771" s="63">
        <f t="shared" si="84"/>
        <v>0</v>
      </c>
    </row>
    <row r="1772" spans="9:17" x14ac:dyDescent="0.25">
      <c r="I1772" s="66" t="e">
        <f t="shared" si="82"/>
        <v>#DIV/0!</v>
      </c>
      <c r="J1772" s="63">
        <f>_xlfn.IFNA(VLOOKUP(E1772,'Bijlage ZZP'!B:M,12,FALSE),0)</f>
        <v>0</v>
      </c>
      <c r="K1772" s="63">
        <f>_xlfn.IFNA(VLOOKUP(E1772,'Bijlage VPT'!B:M,12,FALSE),0)</f>
        <v>0</v>
      </c>
      <c r="L1772" s="63">
        <f>_xlfn.IFNA(VLOOKUP(E1772,'Bijlage MPT'!B:N,13,FALSE),0)</f>
        <v>0</v>
      </c>
      <c r="M1772" s="63">
        <f>_xlfn.IFNA(INDEX('Bijlage COT'!C:C,MATCH('Betaald tarief 2024'!E1772,'Bijlage COT'!A:A,0)),0)</f>
        <v>0</v>
      </c>
      <c r="N1772" s="63">
        <f>_xlfn.IFNA(VLOOKUP(E1772,'Bijlage NBF'!B:P,15,FALSE),0)</f>
        <v>0</v>
      </c>
      <c r="O1772" s="63">
        <f>IF(E1772="ZMZ01",I1772/(INDEX('Meerzorg gunning'!C:C,MATCH('Betaald tarief 2024'!A1772,'Meerzorg gunning'!A:A,0))),MAX(J1772:N1772))</f>
        <v>0</v>
      </c>
      <c r="P1772" s="20" t="str">
        <f t="shared" si="83"/>
        <v/>
      </c>
      <c r="Q1772" s="63">
        <f t="shared" si="84"/>
        <v>0</v>
      </c>
    </row>
    <row r="1773" spans="9:17" x14ac:dyDescent="0.25">
      <c r="I1773" s="66" t="e">
        <f t="shared" si="82"/>
        <v>#DIV/0!</v>
      </c>
      <c r="J1773" s="63">
        <f>_xlfn.IFNA(VLOOKUP(E1773,'Bijlage ZZP'!B:M,12,FALSE),0)</f>
        <v>0</v>
      </c>
      <c r="K1773" s="63">
        <f>_xlfn.IFNA(VLOOKUP(E1773,'Bijlage VPT'!B:M,12,FALSE),0)</f>
        <v>0</v>
      </c>
      <c r="L1773" s="63">
        <f>_xlfn.IFNA(VLOOKUP(E1773,'Bijlage MPT'!B:N,13,FALSE),0)</f>
        <v>0</v>
      </c>
      <c r="M1773" s="63">
        <f>_xlfn.IFNA(INDEX('Bijlage COT'!C:C,MATCH('Betaald tarief 2024'!E1773,'Bijlage COT'!A:A,0)),0)</f>
        <v>0</v>
      </c>
      <c r="N1773" s="63">
        <f>_xlfn.IFNA(VLOOKUP(E1773,'Bijlage NBF'!B:P,15,FALSE),0)</f>
        <v>0</v>
      </c>
      <c r="O1773" s="63">
        <f>IF(E1773="ZMZ01",I1773/(INDEX('Meerzorg gunning'!C:C,MATCH('Betaald tarief 2024'!A1773,'Meerzorg gunning'!A:A,0))),MAX(J1773:N1773))</f>
        <v>0</v>
      </c>
      <c r="P1773" s="20" t="str">
        <f t="shared" si="83"/>
        <v/>
      </c>
      <c r="Q1773" s="63">
        <f t="shared" si="84"/>
        <v>0</v>
      </c>
    </row>
    <row r="1774" spans="9:17" x14ac:dyDescent="0.25">
      <c r="I1774" s="66" t="e">
        <f t="shared" si="82"/>
        <v>#DIV/0!</v>
      </c>
      <c r="J1774" s="63">
        <f>_xlfn.IFNA(VLOOKUP(E1774,'Bijlage ZZP'!B:M,12,FALSE),0)</f>
        <v>0</v>
      </c>
      <c r="K1774" s="63">
        <f>_xlfn.IFNA(VLOOKUP(E1774,'Bijlage VPT'!B:M,12,FALSE),0)</f>
        <v>0</v>
      </c>
      <c r="L1774" s="63">
        <f>_xlfn.IFNA(VLOOKUP(E1774,'Bijlage MPT'!B:N,13,FALSE),0)</f>
        <v>0</v>
      </c>
      <c r="M1774" s="63">
        <f>_xlfn.IFNA(INDEX('Bijlage COT'!C:C,MATCH('Betaald tarief 2024'!E1774,'Bijlage COT'!A:A,0)),0)</f>
        <v>0</v>
      </c>
      <c r="N1774" s="63">
        <f>_xlfn.IFNA(VLOOKUP(E1774,'Bijlage NBF'!B:P,15,FALSE),0)</f>
        <v>0</v>
      </c>
      <c r="O1774" s="63">
        <f>IF(E1774="ZMZ01",I1774/(INDEX('Meerzorg gunning'!C:C,MATCH('Betaald tarief 2024'!A1774,'Meerzorg gunning'!A:A,0))),MAX(J1774:N1774))</f>
        <v>0</v>
      </c>
      <c r="P1774" s="20" t="str">
        <f t="shared" si="83"/>
        <v/>
      </c>
      <c r="Q1774" s="63">
        <f t="shared" si="84"/>
        <v>0</v>
      </c>
    </row>
    <row r="1775" spans="9:17" x14ac:dyDescent="0.25">
      <c r="I1775" s="66" t="e">
        <f t="shared" si="82"/>
        <v>#DIV/0!</v>
      </c>
      <c r="J1775" s="63">
        <f>_xlfn.IFNA(VLOOKUP(E1775,'Bijlage ZZP'!B:M,12,FALSE),0)</f>
        <v>0</v>
      </c>
      <c r="K1775" s="63">
        <f>_xlfn.IFNA(VLOOKUP(E1775,'Bijlage VPT'!B:M,12,FALSE),0)</f>
        <v>0</v>
      </c>
      <c r="L1775" s="63">
        <f>_xlfn.IFNA(VLOOKUP(E1775,'Bijlage MPT'!B:N,13,FALSE),0)</f>
        <v>0</v>
      </c>
      <c r="M1775" s="63">
        <f>_xlfn.IFNA(INDEX('Bijlage COT'!C:C,MATCH('Betaald tarief 2024'!E1775,'Bijlage COT'!A:A,0)),0)</f>
        <v>0</v>
      </c>
      <c r="N1775" s="63">
        <f>_xlfn.IFNA(VLOOKUP(E1775,'Bijlage NBF'!B:P,15,FALSE),0)</f>
        <v>0</v>
      </c>
      <c r="O1775" s="63">
        <f>IF(E1775="ZMZ01",I1775/(INDEX('Meerzorg gunning'!C:C,MATCH('Betaald tarief 2024'!A1775,'Meerzorg gunning'!A:A,0))),MAX(J1775:N1775))</f>
        <v>0</v>
      </c>
      <c r="P1775" s="20" t="str">
        <f t="shared" si="83"/>
        <v/>
      </c>
      <c r="Q1775" s="63">
        <f t="shared" si="84"/>
        <v>0</v>
      </c>
    </row>
    <row r="1776" spans="9:17" x14ac:dyDescent="0.25">
      <c r="I1776" s="66" t="e">
        <f t="shared" si="82"/>
        <v>#DIV/0!</v>
      </c>
      <c r="J1776" s="63">
        <f>_xlfn.IFNA(VLOOKUP(E1776,'Bijlage ZZP'!B:M,12,FALSE),0)</f>
        <v>0</v>
      </c>
      <c r="K1776" s="63">
        <f>_xlfn.IFNA(VLOOKUP(E1776,'Bijlage VPT'!B:M,12,FALSE),0)</f>
        <v>0</v>
      </c>
      <c r="L1776" s="63">
        <f>_xlfn.IFNA(VLOOKUP(E1776,'Bijlage MPT'!B:N,13,FALSE),0)</f>
        <v>0</v>
      </c>
      <c r="M1776" s="63">
        <f>_xlfn.IFNA(INDEX('Bijlage COT'!C:C,MATCH('Betaald tarief 2024'!E1776,'Bijlage COT'!A:A,0)),0)</f>
        <v>0</v>
      </c>
      <c r="N1776" s="63">
        <f>_xlfn.IFNA(VLOOKUP(E1776,'Bijlage NBF'!B:P,15,FALSE),0)</f>
        <v>0</v>
      </c>
      <c r="O1776" s="63">
        <f>IF(E1776="ZMZ01",I1776/(INDEX('Meerzorg gunning'!C:C,MATCH('Betaald tarief 2024'!A1776,'Meerzorg gunning'!A:A,0))),MAX(J1776:N1776))</f>
        <v>0</v>
      </c>
      <c r="P1776" s="20" t="str">
        <f t="shared" si="83"/>
        <v/>
      </c>
      <c r="Q1776" s="63">
        <f t="shared" si="84"/>
        <v>0</v>
      </c>
    </row>
    <row r="1777" spans="9:17" x14ac:dyDescent="0.25">
      <c r="I1777" s="66" t="e">
        <f t="shared" si="82"/>
        <v>#DIV/0!</v>
      </c>
      <c r="J1777" s="63">
        <f>_xlfn.IFNA(VLOOKUP(E1777,'Bijlage ZZP'!B:M,12,FALSE),0)</f>
        <v>0</v>
      </c>
      <c r="K1777" s="63">
        <f>_xlfn.IFNA(VLOOKUP(E1777,'Bijlage VPT'!B:M,12,FALSE),0)</f>
        <v>0</v>
      </c>
      <c r="L1777" s="63">
        <f>_xlfn.IFNA(VLOOKUP(E1777,'Bijlage MPT'!B:N,13,FALSE),0)</f>
        <v>0</v>
      </c>
      <c r="M1777" s="63">
        <f>_xlfn.IFNA(INDEX('Bijlage COT'!C:C,MATCH('Betaald tarief 2024'!E1777,'Bijlage COT'!A:A,0)),0)</f>
        <v>0</v>
      </c>
      <c r="N1777" s="63">
        <f>_xlfn.IFNA(VLOOKUP(E1777,'Bijlage NBF'!B:P,15,FALSE),0)</f>
        <v>0</v>
      </c>
      <c r="O1777" s="63">
        <f>IF(E1777="ZMZ01",I1777/(INDEX('Meerzorg gunning'!C:C,MATCH('Betaald tarief 2024'!A1777,'Meerzorg gunning'!A:A,0))),MAX(J1777:N1777))</f>
        <v>0</v>
      </c>
      <c r="P1777" s="20" t="str">
        <f t="shared" si="83"/>
        <v/>
      </c>
      <c r="Q1777" s="63">
        <f t="shared" si="84"/>
        <v>0</v>
      </c>
    </row>
    <row r="1778" spans="9:17" x14ac:dyDescent="0.25">
      <c r="I1778" s="66" t="e">
        <f t="shared" si="82"/>
        <v>#DIV/0!</v>
      </c>
      <c r="J1778" s="63">
        <f>_xlfn.IFNA(VLOOKUP(E1778,'Bijlage ZZP'!B:M,12,FALSE),0)</f>
        <v>0</v>
      </c>
      <c r="K1778" s="63">
        <f>_xlfn.IFNA(VLOOKUP(E1778,'Bijlage VPT'!B:M,12,FALSE),0)</f>
        <v>0</v>
      </c>
      <c r="L1778" s="63">
        <f>_xlfn.IFNA(VLOOKUP(E1778,'Bijlage MPT'!B:N,13,FALSE),0)</f>
        <v>0</v>
      </c>
      <c r="M1778" s="63">
        <f>_xlfn.IFNA(INDEX('Bijlage COT'!C:C,MATCH('Betaald tarief 2024'!E1778,'Bijlage COT'!A:A,0)),0)</f>
        <v>0</v>
      </c>
      <c r="N1778" s="63">
        <f>_xlfn.IFNA(VLOOKUP(E1778,'Bijlage NBF'!B:P,15,FALSE),0)</f>
        <v>0</v>
      </c>
      <c r="O1778" s="63">
        <f>IF(E1778="ZMZ01",I1778/(INDEX('Meerzorg gunning'!C:C,MATCH('Betaald tarief 2024'!A1778,'Meerzorg gunning'!A:A,0))),MAX(J1778:N1778))</f>
        <v>0</v>
      </c>
      <c r="P1778" s="20" t="str">
        <f t="shared" si="83"/>
        <v/>
      </c>
      <c r="Q1778" s="63">
        <f t="shared" si="84"/>
        <v>0</v>
      </c>
    </row>
    <row r="1779" spans="9:17" x14ac:dyDescent="0.25">
      <c r="I1779" s="66" t="e">
        <f t="shared" si="82"/>
        <v>#DIV/0!</v>
      </c>
      <c r="J1779" s="63">
        <f>_xlfn.IFNA(VLOOKUP(E1779,'Bijlage ZZP'!B:M,12,FALSE),0)</f>
        <v>0</v>
      </c>
      <c r="K1779" s="63">
        <f>_xlfn.IFNA(VLOOKUP(E1779,'Bijlage VPT'!B:M,12,FALSE),0)</f>
        <v>0</v>
      </c>
      <c r="L1779" s="63">
        <f>_xlfn.IFNA(VLOOKUP(E1779,'Bijlage MPT'!B:N,13,FALSE),0)</f>
        <v>0</v>
      </c>
      <c r="M1779" s="63">
        <f>_xlfn.IFNA(INDEX('Bijlage COT'!C:C,MATCH('Betaald tarief 2024'!E1779,'Bijlage COT'!A:A,0)),0)</f>
        <v>0</v>
      </c>
      <c r="N1779" s="63">
        <f>_xlfn.IFNA(VLOOKUP(E1779,'Bijlage NBF'!B:P,15,FALSE),0)</f>
        <v>0</v>
      </c>
      <c r="O1779" s="63">
        <f>IF(E1779="ZMZ01",I1779/(INDEX('Meerzorg gunning'!C:C,MATCH('Betaald tarief 2024'!A1779,'Meerzorg gunning'!A:A,0))),MAX(J1779:N1779))</f>
        <v>0</v>
      </c>
      <c r="P1779" s="20" t="str">
        <f t="shared" si="83"/>
        <v/>
      </c>
      <c r="Q1779" s="63">
        <f t="shared" si="84"/>
        <v>0</v>
      </c>
    </row>
    <row r="1780" spans="9:17" x14ac:dyDescent="0.25">
      <c r="I1780" s="66" t="e">
        <f t="shared" si="82"/>
        <v>#DIV/0!</v>
      </c>
      <c r="J1780" s="63">
        <f>_xlfn.IFNA(VLOOKUP(E1780,'Bijlage ZZP'!B:M,12,FALSE),0)</f>
        <v>0</v>
      </c>
      <c r="K1780" s="63">
        <f>_xlfn.IFNA(VLOOKUP(E1780,'Bijlage VPT'!B:M,12,FALSE),0)</f>
        <v>0</v>
      </c>
      <c r="L1780" s="63">
        <f>_xlfn.IFNA(VLOOKUP(E1780,'Bijlage MPT'!B:N,13,FALSE),0)</f>
        <v>0</v>
      </c>
      <c r="M1780" s="63">
        <f>_xlfn.IFNA(INDEX('Bijlage COT'!C:C,MATCH('Betaald tarief 2024'!E1780,'Bijlage COT'!A:A,0)),0)</f>
        <v>0</v>
      </c>
      <c r="N1780" s="63">
        <f>_xlfn.IFNA(VLOOKUP(E1780,'Bijlage NBF'!B:P,15,FALSE),0)</f>
        <v>0</v>
      </c>
      <c r="O1780" s="63">
        <f>IF(E1780="ZMZ01",I1780/(INDEX('Meerzorg gunning'!C:C,MATCH('Betaald tarief 2024'!A1780,'Meerzorg gunning'!A:A,0))),MAX(J1780:N1780))</f>
        <v>0</v>
      </c>
      <c r="P1780" s="20" t="str">
        <f t="shared" si="83"/>
        <v/>
      </c>
      <c r="Q1780" s="63">
        <f t="shared" si="84"/>
        <v>0</v>
      </c>
    </row>
    <row r="1781" spans="9:17" x14ac:dyDescent="0.25">
      <c r="I1781" s="66" t="e">
        <f t="shared" si="82"/>
        <v>#DIV/0!</v>
      </c>
      <c r="J1781" s="63">
        <f>_xlfn.IFNA(VLOOKUP(E1781,'Bijlage ZZP'!B:M,12,FALSE),0)</f>
        <v>0</v>
      </c>
      <c r="K1781" s="63">
        <f>_xlfn.IFNA(VLOOKUP(E1781,'Bijlage VPT'!B:M,12,FALSE),0)</f>
        <v>0</v>
      </c>
      <c r="L1781" s="63">
        <f>_xlfn.IFNA(VLOOKUP(E1781,'Bijlage MPT'!B:N,13,FALSE),0)</f>
        <v>0</v>
      </c>
      <c r="M1781" s="63">
        <f>_xlfn.IFNA(INDEX('Bijlage COT'!C:C,MATCH('Betaald tarief 2024'!E1781,'Bijlage COT'!A:A,0)),0)</f>
        <v>0</v>
      </c>
      <c r="N1781" s="63">
        <f>_xlfn.IFNA(VLOOKUP(E1781,'Bijlage NBF'!B:P,15,FALSE),0)</f>
        <v>0</v>
      </c>
      <c r="O1781" s="63">
        <f>IF(E1781="ZMZ01",I1781/(INDEX('Meerzorg gunning'!C:C,MATCH('Betaald tarief 2024'!A1781,'Meerzorg gunning'!A:A,0))),MAX(J1781:N1781))</f>
        <v>0</v>
      </c>
      <c r="P1781" s="20" t="str">
        <f t="shared" si="83"/>
        <v/>
      </c>
      <c r="Q1781" s="63">
        <f t="shared" si="84"/>
        <v>0</v>
      </c>
    </row>
    <row r="1782" spans="9:17" x14ac:dyDescent="0.25">
      <c r="I1782" s="66" t="e">
        <f t="shared" si="82"/>
        <v>#DIV/0!</v>
      </c>
      <c r="J1782" s="63">
        <f>_xlfn.IFNA(VLOOKUP(E1782,'Bijlage ZZP'!B:M,12,FALSE),0)</f>
        <v>0</v>
      </c>
      <c r="K1782" s="63">
        <f>_xlfn.IFNA(VLOOKUP(E1782,'Bijlage VPT'!B:M,12,FALSE),0)</f>
        <v>0</v>
      </c>
      <c r="L1782" s="63">
        <f>_xlfn.IFNA(VLOOKUP(E1782,'Bijlage MPT'!B:N,13,FALSE),0)</f>
        <v>0</v>
      </c>
      <c r="M1782" s="63">
        <f>_xlfn.IFNA(INDEX('Bijlage COT'!C:C,MATCH('Betaald tarief 2024'!E1782,'Bijlage COT'!A:A,0)),0)</f>
        <v>0</v>
      </c>
      <c r="N1782" s="63">
        <f>_xlfn.IFNA(VLOOKUP(E1782,'Bijlage NBF'!B:P,15,FALSE),0)</f>
        <v>0</v>
      </c>
      <c r="O1782" s="63">
        <f>IF(E1782="ZMZ01",I1782/(INDEX('Meerzorg gunning'!C:C,MATCH('Betaald tarief 2024'!A1782,'Meerzorg gunning'!A:A,0))),MAX(J1782:N1782))</f>
        <v>0</v>
      </c>
      <c r="P1782" s="20" t="str">
        <f t="shared" si="83"/>
        <v/>
      </c>
      <c r="Q1782" s="63">
        <f t="shared" si="84"/>
        <v>0</v>
      </c>
    </row>
    <row r="1783" spans="9:17" x14ac:dyDescent="0.25">
      <c r="I1783" s="66" t="e">
        <f t="shared" si="82"/>
        <v>#DIV/0!</v>
      </c>
      <c r="J1783" s="63">
        <f>_xlfn.IFNA(VLOOKUP(E1783,'Bijlage ZZP'!B:M,12,FALSE),0)</f>
        <v>0</v>
      </c>
      <c r="K1783" s="63">
        <f>_xlfn.IFNA(VLOOKUP(E1783,'Bijlage VPT'!B:M,12,FALSE),0)</f>
        <v>0</v>
      </c>
      <c r="L1783" s="63">
        <f>_xlfn.IFNA(VLOOKUP(E1783,'Bijlage MPT'!B:N,13,FALSE),0)</f>
        <v>0</v>
      </c>
      <c r="M1783" s="63">
        <f>_xlfn.IFNA(INDEX('Bijlage COT'!C:C,MATCH('Betaald tarief 2024'!E1783,'Bijlage COT'!A:A,0)),0)</f>
        <v>0</v>
      </c>
      <c r="N1783" s="63">
        <f>_xlfn.IFNA(VLOOKUP(E1783,'Bijlage NBF'!B:P,15,FALSE),0)</f>
        <v>0</v>
      </c>
      <c r="O1783" s="63">
        <f>IF(E1783="ZMZ01",I1783/(INDEX('Meerzorg gunning'!C:C,MATCH('Betaald tarief 2024'!A1783,'Meerzorg gunning'!A:A,0))),MAX(J1783:N1783))</f>
        <v>0</v>
      </c>
      <c r="P1783" s="20" t="str">
        <f t="shared" si="83"/>
        <v/>
      </c>
      <c r="Q1783" s="63">
        <f t="shared" si="84"/>
        <v>0</v>
      </c>
    </row>
    <row r="1784" spans="9:17" x14ac:dyDescent="0.25">
      <c r="I1784" s="66" t="e">
        <f t="shared" si="82"/>
        <v>#DIV/0!</v>
      </c>
      <c r="J1784" s="63">
        <f>_xlfn.IFNA(VLOOKUP(E1784,'Bijlage ZZP'!B:M,12,FALSE),0)</f>
        <v>0</v>
      </c>
      <c r="K1784" s="63">
        <f>_xlfn.IFNA(VLOOKUP(E1784,'Bijlage VPT'!B:M,12,FALSE),0)</f>
        <v>0</v>
      </c>
      <c r="L1784" s="63">
        <f>_xlfn.IFNA(VLOOKUP(E1784,'Bijlage MPT'!B:N,13,FALSE),0)</f>
        <v>0</v>
      </c>
      <c r="M1784" s="63">
        <f>_xlfn.IFNA(INDEX('Bijlage COT'!C:C,MATCH('Betaald tarief 2024'!E1784,'Bijlage COT'!A:A,0)),0)</f>
        <v>0</v>
      </c>
      <c r="N1784" s="63">
        <f>_xlfn.IFNA(VLOOKUP(E1784,'Bijlage NBF'!B:P,15,FALSE),0)</f>
        <v>0</v>
      </c>
      <c r="O1784" s="63">
        <f>IF(E1784="ZMZ01",I1784/(INDEX('Meerzorg gunning'!C:C,MATCH('Betaald tarief 2024'!A1784,'Meerzorg gunning'!A:A,0))),MAX(J1784:N1784))</f>
        <v>0</v>
      </c>
      <c r="P1784" s="20" t="str">
        <f t="shared" si="83"/>
        <v/>
      </c>
      <c r="Q1784" s="63">
        <f t="shared" si="84"/>
        <v>0</v>
      </c>
    </row>
    <row r="1785" spans="9:17" x14ac:dyDescent="0.25">
      <c r="I1785" s="66" t="e">
        <f t="shared" si="82"/>
        <v>#DIV/0!</v>
      </c>
      <c r="J1785" s="63">
        <f>_xlfn.IFNA(VLOOKUP(E1785,'Bijlage ZZP'!B:M,12,FALSE),0)</f>
        <v>0</v>
      </c>
      <c r="K1785" s="63">
        <f>_xlfn.IFNA(VLOOKUP(E1785,'Bijlage VPT'!B:M,12,FALSE),0)</f>
        <v>0</v>
      </c>
      <c r="L1785" s="63">
        <f>_xlfn.IFNA(VLOOKUP(E1785,'Bijlage MPT'!B:N,13,FALSE),0)</f>
        <v>0</v>
      </c>
      <c r="M1785" s="63">
        <f>_xlfn.IFNA(INDEX('Bijlage COT'!C:C,MATCH('Betaald tarief 2024'!E1785,'Bijlage COT'!A:A,0)),0)</f>
        <v>0</v>
      </c>
      <c r="N1785" s="63">
        <f>_xlfn.IFNA(VLOOKUP(E1785,'Bijlage NBF'!B:P,15,FALSE),0)</f>
        <v>0</v>
      </c>
      <c r="O1785" s="63">
        <f>IF(E1785="ZMZ01",I1785/(INDEX('Meerzorg gunning'!C:C,MATCH('Betaald tarief 2024'!A1785,'Meerzorg gunning'!A:A,0))),MAX(J1785:N1785))</f>
        <v>0</v>
      </c>
      <c r="P1785" s="20" t="str">
        <f t="shared" si="83"/>
        <v/>
      </c>
      <c r="Q1785" s="63">
        <f t="shared" si="84"/>
        <v>0</v>
      </c>
    </row>
    <row r="1786" spans="9:17" x14ac:dyDescent="0.25">
      <c r="I1786" s="66" t="e">
        <f t="shared" si="82"/>
        <v>#DIV/0!</v>
      </c>
      <c r="J1786" s="63">
        <f>_xlfn.IFNA(VLOOKUP(E1786,'Bijlage ZZP'!B:M,12,FALSE),0)</f>
        <v>0</v>
      </c>
      <c r="K1786" s="63">
        <f>_xlfn.IFNA(VLOOKUP(E1786,'Bijlage VPT'!B:M,12,FALSE),0)</f>
        <v>0</v>
      </c>
      <c r="L1786" s="63">
        <f>_xlfn.IFNA(VLOOKUP(E1786,'Bijlage MPT'!B:N,13,FALSE),0)</f>
        <v>0</v>
      </c>
      <c r="M1786" s="63">
        <f>_xlfn.IFNA(INDEX('Bijlage COT'!C:C,MATCH('Betaald tarief 2024'!E1786,'Bijlage COT'!A:A,0)),0)</f>
        <v>0</v>
      </c>
      <c r="N1786" s="63">
        <f>_xlfn.IFNA(VLOOKUP(E1786,'Bijlage NBF'!B:P,15,FALSE),0)</f>
        <v>0</v>
      </c>
      <c r="O1786" s="63">
        <f>IF(E1786="ZMZ01",I1786/(INDEX('Meerzorg gunning'!C:C,MATCH('Betaald tarief 2024'!A1786,'Meerzorg gunning'!A:A,0))),MAX(J1786:N1786))</f>
        <v>0</v>
      </c>
      <c r="P1786" s="20" t="str">
        <f t="shared" si="83"/>
        <v/>
      </c>
      <c r="Q1786" s="63">
        <f t="shared" si="84"/>
        <v>0</v>
      </c>
    </row>
    <row r="1787" spans="9:17" x14ac:dyDescent="0.25">
      <c r="I1787" s="66" t="e">
        <f t="shared" si="82"/>
        <v>#DIV/0!</v>
      </c>
      <c r="J1787" s="63">
        <f>_xlfn.IFNA(VLOOKUP(E1787,'Bijlage ZZP'!B:M,12,FALSE),0)</f>
        <v>0</v>
      </c>
      <c r="K1787" s="63">
        <f>_xlfn.IFNA(VLOOKUP(E1787,'Bijlage VPT'!B:M,12,FALSE),0)</f>
        <v>0</v>
      </c>
      <c r="L1787" s="63">
        <f>_xlfn.IFNA(VLOOKUP(E1787,'Bijlage MPT'!B:N,13,FALSE),0)</f>
        <v>0</v>
      </c>
      <c r="M1787" s="63">
        <f>_xlfn.IFNA(INDEX('Bijlage COT'!C:C,MATCH('Betaald tarief 2024'!E1787,'Bijlage COT'!A:A,0)),0)</f>
        <v>0</v>
      </c>
      <c r="N1787" s="63">
        <f>_xlfn.IFNA(VLOOKUP(E1787,'Bijlage NBF'!B:P,15,FALSE),0)</f>
        <v>0</v>
      </c>
      <c r="O1787" s="63">
        <f>IF(E1787="ZMZ01",I1787/(INDEX('Meerzorg gunning'!C:C,MATCH('Betaald tarief 2024'!A1787,'Meerzorg gunning'!A:A,0))),MAX(J1787:N1787))</f>
        <v>0</v>
      </c>
      <c r="P1787" s="20" t="str">
        <f t="shared" si="83"/>
        <v/>
      </c>
      <c r="Q1787" s="63">
        <f t="shared" si="84"/>
        <v>0</v>
      </c>
    </row>
    <row r="1788" spans="9:17" x14ac:dyDescent="0.25">
      <c r="I1788" s="66" t="e">
        <f t="shared" si="82"/>
        <v>#DIV/0!</v>
      </c>
      <c r="J1788" s="63">
        <f>_xlfn.IFNA(VLOOKUP(E1788,'Bijlage ZZP'!B:M,12,FALSE),0)</f>
        <v>0</v>
      </c>
      <c r="K1788" s="63">
        <f>_xlfn.IFNA(VLOOKUP(E1788,'Bijlage VPT'!B:M,12,FALSE),0)</f>
        <v>0</v>
      </c>
      <c r="L1788" s="63">
        <f>_xlfn.IFNA(VLOOKUP(E1788,'Bijlage MPT'!B:N,13,FALSE),0)</f>
        <v>0</v>
      </c>
      <c r="M1788" s="63">
        <f>_xlfn.IFNA(INDEX('Bijlage COT'!C:C,MATCH('Betaald tarief 2024'!E1788,'Bijlage COT'!A:A,0)),0)</f>
        <v>0</v>
      </c>
      <c r="N1788" s="63">
        <f>_xlfn.IFNA(VLOOKUP(E1788,'Bijlage NBF'!B:P,15,FALSE),0)</f>
        <v>0</v>
      </c>
      <c r="O1788" s="63">
        <f>IF(E1788="ZMZ01",I1788/(INDEX('Meerzorg gunning'!C:C,MATCH('Betaald tarief 2024'!A1788,'Meerzorg gunning'!A:A,0))),MAX(J1788:N1788))</f>
        <v>0</v>
      </c>
      <c r="P1788" s="20" t="str">
        <f t="shared" si="83"/>
        <v/>
      </c>
      <c r="Q1788" s="63">
        <f t="shared" si="84"/>
        <v>0</v>
      </c>
    </row>
    <row r="1789" spans="9:17" x14ac:dyDescent="0.25">
      <c r="I1789" s="66" t="e">
        <f t="shared" si="82"/>
        <v>#DIV/0!</v>
      </c>
      <c r="J1789" s="63">
        <f>_xlfn.IFNA(VLOOKUP(E1789,'Bijlage ZZP'!B:M,12,FALSE),0)</f>
        <v>0</v>
      </c>
      <c r="K1789" s="63">
        <f>_xlfn.IFNA(VLOOKUP(E1789,'Bijlage VPT'!B:M,12,FALSE),0)</f>
        <v>0</v>
      </c>
      <c r="L1789" s="63">
        <f>_xlfn.IFNA(VLOOKUP(E1789,'Bijlage MPT'!B:N,13,FALSE),0)</f>
        <v>0</v>
      </c>
      <c r="M1789" s="63">
        <f>_xlfn.IFNA(INDEX('Bijlage COT'!C:C,MATCH('Betaald tarief 2024'!E1789,'Bijlage COT'!A:A,0)),0)</f>
        <v>0</v>
      </c>
      <c r="N1789" s="63">
        <f>_xlfn.IFNA(VLOOKUP(E1789,'Bijlage NBF'!B:P,15,FALSE),0)</f>
        <v>0</v>
      </c>
      <c r="O1789" s="63">
        <f>IF(E1789="ZMZ01",I1789/(INDEX('Meerzorg gunning'!C:C,MATCH('Betaald tarief 2024'!A1789,'Meerzorg gunning'!A:A,0))),MAX(J1789:N1789))</f>
        <v>0</v>
      </c>
      <c r="P1789" s="20" t="str">
        <f t="shared" si="83"/>
        <v/>
      </c>
      <c r="Q1789" s="63">
        <f t="shared" si="84"/>
        <v>0</v>
      </c>
    </row>
    <row r="1790" spans="9:17" x14ac:dyDescent="0.25">
      <c r="I1790" s="66" t="e">
        <f t="shared" si="82"/>
        <v>#DIV/0!</v>
      </c>
      <c r="J1790" s="63">
        <f>_xlfn.IFNA(VLOOKUP(E1790,'Bijlage ZZP'!B:M,12,FALSE),0)</f>
        <v>0</v>
      </c>
      <c r="K1790" s="63">
        <f>_xlfn.IFNA(VLOOKUP(E1790,'Bijlage VPT'!B:M,12,FALSE),0)</f>
        <v>0</v>
      </c>
      <c r="L1790" s="63">
        <f>_xlfn.IFNA(VLOOKUP(E1790,'Bijlage MPT'!B:N,13,FALSE),0)</f>
        <v>0</v>
      </c>
      <c r="M1790" s="63">
        <f>_xlfn.IFNA(INDEX('Bijlage COT'!C:C,MATCH('Betaald tarief 2024'!E1790,'Bijlage COT'!A:A,0)),0)</f>
        <v>0</v>
      </c>
      <c r="N1790" s="63">
        <f>_xlfn.IFNA(VLOOKUP(E1790,'Bijlage NBF'!B:P,15,FALSE),0)</f>
        <v>0</v>
      </c>
      <c r="O1790" s="63">
        <f>IF(E1790="ZMZ01",I1790/(INDEX('Meerzorg gunning'!C:C,MATCH('Betaald tarief 2024'!A1790,'Meerzorg gunning'!A:A,0))),MAX(J1790:N1790))</f>
        <v>0</v>
      </c>
      <c r="P1790" s="20" t="str">
        <f t="shared" si="83"/>
        <v/>
      </c>
      <c r="Q1790" s="63">
        <f t="shared" si="84"/>
        <v>0</v>
      </c>
    </row>
    <row r="1791" spans="9:17" x14ac:dyDescent="0.25">
      <c r="I1791" s="66" t="e">
        <f t="shared" si="82"/>
        <v>#DIV/0!</v>
      </c>
      <c r="J1791" s="63">
        <f>_xlfn.IFNA(VLOOKUP(E1791,'Bijlage ZZP'!B:M,12,FALSE),0)</f>
        <v>0</v>
      </c>
      <c r="K1791" s="63">
        <f>_xlfn.IFNA(VLOOKUP(E1791,'Bijlage VPT'!B:M,12,FALSE),0)</f>
        <v>0</v>
      </c>
      <c r="L1791" s="63">
        <f>_xlfn.IFNA(VLOOKUP(E1791,'Bijlage MPT'!B:N,13,FALSE),0)</f>
        <v>0</v>
      </c>
      <c r="M1791" s="63">
        <f>_xlfn.IFNA(INDEX('Bijlage COT'!C:C,MATCH('Betaald tarief 2024'!E1791,'Bijlage COT'!A:A,0)),0)</f>
        <v>0</v>
      </c>
      <c r="N1791" s="63">
        <f>_xlfn.IFNA(VLOOKUP(E1791,'Bijlage NBF'!B:P,15,FALSE),0)</f>
        <v>0</v>
      </c>
      <c r="O1791" s="63">
        <f>IF(E1791="ZMZ01",I1791/(INDEX('Meerzorg gunning'!C:C,MATCH('Betaald tarief 2024'!A1791,'Meerzorg gunning'!A:A,0))),MAX(J1791:N1791))</f>
        <v>0</v>
      </c>
      <c r="P1791" s="20" t="str">
        <f t="shared" si="83"/>
        <v/>
      </c>
      <c r="Q1791" s="63">
        <f t="shared" si="84"/>
        <v>0</v>
      </c>
    </row>
    <row r="1792" spans="9:17" x14ac:dyDescent="0.25">
      <c r="I1792" s="66" t="e">
        <f t="shared" si="82"/>
        <v>#DIV/0!</v>
      </c>
      <c r="J1792" s="63">
        <f>_xlfn.IFNA(VLOOKUP(E1792,'Bijlage ZZP'!B:M,12,FALSE),0)</f>
        <v>0</v>
      </c>
      <c r="K1792" s="63">
        <f>_xlfn.IFNA(VLOOKUP(E1792,'Bijlage VPT'!B:M,12,FALSE),0)</f>
        <v>0</v>
      </c>
      <c r="L1792" s="63">
        <f>_xlfn.IFNA(VLOOKUP(E1792,'Bijlage MPT'!B:N,13,FALSE),0)</f>
        <v>0</v>
      </c>
      <c r="M1792" s="63">
        <f>_xlfn.IFNA(INDEX('Bijlage COT'!C:C,MATCH('Betaald tarief 2024'!E1792,'Bijlage COT'!A:A,0)),0)</f>
        <v>0</v>
      </c>
      <c r="N1792" s="63">
        <f>_xlfn.IFNA(VLOOKUP(E1792,'Bijlage NBF'!B:P,15,FALSE),0)</f>
        <v>0</v>
      </c>
      <c r="O1792" s="63">
        <f>IF(E1792="ZMZ01",I1792/(INDEX('Meerzorg gunning'!C:C,MATCH('Betaald tarief 2024'!A1792,'Meerzorg gunning'!A:A,0))),MAX(J1792:N1792))</f>
        <v>0</v>
      </c>
      <c r="P1792" s="20" t="str">
        <f t="shared" si="83"/>
        <v/>
      </c>
      <c r="Q1792" s="63">
        <f t="shared" si="84"/>
        <v>0</v>
      </c>
    </row>
    <row r="1793" spans="9:17" x14ac:dyDescent="0.25">
      <c r="I1793" s="66" t="e">
        <f t="shared" si="82"/>
        <v>#DIV/0!</v>
      </c>
      <c r="J1793" s="63">
        <f>_xlfn.IFNA(VLOOKUP(E1793,'Bijlage ZZP'!B:M,12,FALSE),0)</f>
        <v>0</v>
      </c>
      <c r="K1793" s="63">
        <f>_xlfn.IFNA(VLOOKUP(E1793,'Bijlage VPT'!B:M,12,FALSE),0)</f>
        <v>0</v>
      </c>
      <c r="L1793" s="63">
        <f>_xlfn.IFNA(VLOOKUP(E1793,'Bijlage MPT'!B:N,13,FALSE),0)</f>
        <v>0</v>
      </c>
      <c r="M1793" s="63">
        <f>_xlfn.IFNA(INDEX('Bijlage COT'!C:C,MATCH('Betaald tarief 2024'!E1793,'Bijlage COT'!A:A,0)),0)</f>
        <v>0</v>
      </c>
      <c r="N1793" s="63">
        <f>_xlfn.IFNA(VLOOKUP(E1793,'Bijlage NBF'!B:P,15,FALSE),0)</f>
        <v>0</v>
      </c>
      <c r="O1793" s="63">
        <f>IF(E1793="ZMZ01",I1793/(INDEX('Meerzorg gunning'!C:C,MATCH('Betaald tarief 2024'!A1793,'Meerzorg gunning'!A:A,0))),MAX(J1793:N1793))</f>
        <v>0</v>
      </c>
      <c r="P1793" s="20" t="str">
        <f t="shared" si="83"/>
        <v/>
      </c>
      <c r="Q1793" s="63">
        <f t="shared" si="84"/>
        <v>0</v>
      </c>
    </row>
    <row r="1794" spans="9:17" x14ac:dyDescent="0.25">
      <c r="I1794" s="66" t="e">
        <f t="shared" ref="I1794:I1857" si="85">G1794/H1794</f>
        <v>#DIV/0!</v>
      </c>
      <c r="J1794" s="63">
        <f>_xlfn.IFNA(VLOOKUP(E1794,'Bijlage ZZP'!B:M,12,FALSE),0)</f>
        <v>0</v>
      </c>
      <c r="K1794" s="63">
        <f>_xlfn.IFNA(VLOOKUP(E1794,'Bijlage VPT'!B:M,12,FALSE),0)</f>
        <v>0</v>
      </c>
      <c r="L1794" s="63">
        <f>_xlfn.IFNA(VLOOKUP(E1794,'Bijlage MPT'!B:N,13,FALSE),0)</f>
        <v>0</v>
      </c>
      <c r="M1794" s="63">
        <f>_xlfn.IFNA(INDEX('Bijlage COT'!C:C,MATCH('Betaald tarief 2024'!E1794,'Bijlage COT'!A:A,0)),0)</f>
        <v>0</v>
      </c>
      <c r="N1794" s="63">
        <f>_xlfn.IFNA(VLOOKUP(E1794,'Bijlage NBF'!B:P,15,FALSE),0)</f>
        <v>0</v>
      </c>
      <c r="O1794" s="63">
        <f>IF(E1794="ZMZ01",I1794/(INDEX('Meerzorg gunning'!C:C,MATCH('Betaald tarief 2024'!A1794,'Meerzorg gunning'!A:A,0))),MAX(J1794:N1794))</f>
        <v>0</v>
      </c>
      <c r="P1794" s="20" t="str">
        <f t="shared" ref="P1794:P1857" si="86">IFERROR((I1794/O1794),"")</f>
        <v/>
      </c>
      <c r="Q1794" s="63">
        <f t="shared" si="84"/>
        <v>0</v>
      </c>
    </row>
    <row r="1795" spans="9:17" x14ac:dyDescent="0.25">
      <c r="I1795" s="66" t="e">
        <f t="shared" si="85"/>
        <v>#DIV/0!</v>
      </c>
      <c r="J1795" s="63">
        <f>_xlfn.IFNA(VLOOKUP(E1795,'Bijlage ZZP'!B:M,12,FALSE),0)</f>
        <v>0</v>
      </c>
      <c r="K1795" s="63">
        <f>_xlfn.IFNA(VLOOKUP(E1795,'Bijlage VPT'!B:M,12,FALSE),0)</f>
        <v>0</v>
      </c>
      <c r="L1795" s="63">
        <f>_xlfn.IFNA(VLOOKUP(E1795,'Bijlage MPT'!B:N,13,FALSE),0)</f>
        <v>0</v>
      </c>
      <c r="M1795" s="63">
        <f>_xlfn.IFNA(INDEX('Bijlage COT'!C:C,MATCH('Betaald tarief 2024'!E1795,'Bijlage COT'!A:A,0)),0)</f>
        <v>0</v>
      </c>
      <c r="N1795" s="63">
        <f>_xlfn.IFNA(VLOOKUP(E1795,'Bijlage NBF'!B:P,15,FALSE),0)</f>
        <v>0</v>
      </c>
      <c r="O1795" s="63">
        <f>IF(E1795="ZMZ01",I1795/(INDEX('Meerzorg gunning'!C:C,MATCH('Betaald tarief 2024'!A1795,'Meerzorg gunning'!A:A,0))),MAX(J1795:N1795))</f>
        <v>0</v>
      </c>
      <c r="P1795" s="20" t="str">
        <f t="shared" si="86"/>
        <v/>
      </c>
      <c r="Q1795" s="63">
        <f t="shared" ref="Q1795:Q1858" si="87">O1795*H1795</f>
        <v>0</v>
      </c>
    </row>
    <row r="1796" spans="9:17" x14ac:dyDescent="0.25">
      <c r="I1796" s="66" t="e">
        <f t="shared" si="85"/>
        <v>#DIV/0!</v>
      </c>
      <c r="J1796" s="63">
        <f>_xlfn.IFNA(VLOOKUP(E1796,'Bijlage ZZP'!B:M,12,FALSE),0)</f>
        <v>0</v>
      </c>
      <c r="K1796" s="63">
        <f>_xlfn.IFNA(VLOOKUP(E1796,'Bijlage VPT'!B:M,12,FALSE),0)</f>
        <v>0</v>
      </c>
      <c r="L1796" s="63">
        <f>_xlfn.IFNA(VLOOKUP(E1796,'Bijlage MPT'!B:N,13,FALSE),0)</f>
        <v>0</v>
      </c>
      <c r="M1796" s="63">
        <f>_xlfn.IFNA(INDEX('Bijlage COT'!C:C,MATCH('Betaald tarief 2024'!E1796,'Bijlage COT'!A:A,0)),0)</f>
        <v>0</v>
      </c>
      <c r="N1796" s="63">
        <f>_xlfn.IFNA(VLOOKUP(E1796,'Bijlage NBF'!B:P,15,FALSE),0)</f>
        <v>0</v>
      </c>
      <c r="O1796" s="63">
        <f>IF(E1796="ZMZ01",I1796/(INDEX('Meerzorg gunning'!C:C,MATCH('Betaald tarief 2024'!A1796,'Meerzorg gunning'!A:A,0))),MAX(J1796:N1796))</f>
        <v>0</v>
      </c>
      <c r="P1796" s="20" t="str">
        <f t="shared" si="86"/>
        <v/>
      </c>
      <c r="Q1796" s="63">
        <f t="shared" si="87"/>
        <v>0</v>
      </c>
    </row>
    <row r="1797" spans="9:17" x14ac:dyDescent="0.25">
      <c r="I1797" s="66" t="e">
        <f t="shared" si="85"/>
        <v>#DIV/0!</v>
      </c>
      <c r="J1797" s="63">
        <f>_xlfn.IFNA(VLOOKUP(E1797,'Bijlage ZZP'!B:M,12,FALSE),0)</f>
        <v>0</v>
      </c>
      <c r="K1797" s="63">
        <f>_xlfn.IFNA(VLOOKUP(E1797,'Bijlage VPT'!B:M,12,FALSE),0)</f>
        <v>0</v>
      </c>
      <c r="L1797" s="63">
        <f>_xlfn.IFNA(VLOOKUP(E1797,'Bijlage MPT'!B:N,13,FALSE),0)</f>
        <v>0</v>
      </c>
      <c r="M1797" s="63">
        <f>_xlfn.IFNA(INDEX('Bijlage COT'!C:C,MATCH('Betaald tarief 2024'!E1797,'Bijlage COT'!A:A,0)),0)</f>
        <v>0</v>
      </c>
      <c r="N1797" s="63">
        <f>_xlfn.IFNA(VLOOKUP(E1797,'Bijlage NBF'!B:P,15,FALSE),0)</f>
        <v>0</v>
      </c>
      <c r="O1797" s="63">
        <f>IF(E1797="ZMZ01",I1797/(INDEX('Meerzorg gunning'!C:C,MATCH('Betaald tarief 2024'!A1797,'Meerzorg gunning'!A:A,0))),MAX(J1797:N1797))</f>
        <v>0</v>
      </c>
      <c r="P1797" s="20" t="str">
        <f t="shared" si="86"/>
        <v/>
      </c>
      <c r="Q1797" s="63">
        <f t="shared" si="87"/>
        <v>0</v>
      </c>
    </row>
    <row r="1798" spans="9:17" x14ac:dyDescent="0.25">
      <c r="I1798" s="66" t="e">
        <f t="shared" si="85"/>
        <v>#DIV/0!</v>
      </c>
      <c r="J1798" s="63">
        <f>_xlfn.IFNA(VLOOKUP(E1798,'Bijlage ZZP'!B:M,12,FALSE),0)</f>
        <v>0</v>
      </c>
      <c r="K1798" s="63">
        <f>_xlfn.IFNA(VLOOKUP(E1798,'Bijlage VPT'!B:M,12,FALSE),0)</f>
        <v>0</v>
      </c>
      <c r="L1798" s="63">
        <f>_xlfn.IFNA(VLOOKUP(E1798,'Bijlage MPT'!B:N,13,FALSE),0)</f>
        <v>0</v>
      </c>
      <c r="M1798" s="63">
        <f>_xlfn.IFNA(INDEX('Bijlage COT'!C:C,MATCH('Betaald tarief 2024'!E1798,'Bijlage COT'!A:A,0)),0)</f>
        <v>0</v>
      </c>
      <c r="N1798" s="63">
        <f>_xlfn.IFNA(VLOOKUP(E1798,'Bijlage NBF'!B:P,15,FALSE),0)</f>
        <v>0</v>
      </c>
      <c r="O1798" s="63">
        <f>IF(E1798="ZMZ01",I1798/(INDEX('Meerzorg gunning'!C:C,MATCH('Betaald tarief 2024'!A1798,'Meerzorg gunning'!A:A,0))),MAX(J1798:N1798))</f>
        <v>0</v>
      </c>
      <c r="P1798" s="20" t="str">
        <f t="shared" si="86"/>
        <v/>
      </c>
      <c r="Q1798" s="63">
        <f t="shared" si="87"/>
        <v>0</v>
      </c>
    </row>
    <row r="1799" spans="9:17" x14ac:dyDescent="0.25">
      <c r="I1799" s="66" t="e">
        <f t="shared" si="85"/>
        <v>#DIV/0!</v>
      </c>
      <c r="J1799" s="63">
        <f>_xlfn.IFNA(VLOOKUP(E1799,'Bijlage ZZP'!B:M,12,FALSE),0)</f>
        <v>0</v>
      </c>
      <c r="K1799" s="63">
        <f>_xlfn.IFNA(VLOOKUP(E1799,'Bijlage VPT'!B:M,12,FALSE),0)</f>
        <v>0</v>
      </c>
      <c r="L1799" s="63">
        <f>_xlfn.IFNA(VLOOKUP(E1799,'Bijlage MPT'!B:N,13,FALSE),0)</f>
        <v>0</v>
      </c>
      <c r="M1799" s="63">
        <f>_xlfn.IFNA(INDEX('Bijlage COT'!C:C,MATCH('Betaald tarief 2024'!E1799,'Bijlage COT'!A:A,0)),0)</f>
        <v>0</v>
      </c>
      <c r="N1799" s="63">
        <f>_xlfn.IFNA(VLOOKUP(E1799,'Bijlage NBF'!B:P,15,FALSE),0)</f>
        <v>0</v>
      </c>
      <c r="O1799" s="63">
        <f>IF(E1799="ZMZ01",I1799/(INDEX('Meerzorg gunning'!C:C,MATCH('Betaald tarief 2024'!A1799,'Meerzorg gunning'!A:A,0))),MAX(J1799:N1799))</f>
        <v>0</v>
      </c>
      <c r="P1799" s="20" t="str">
        <f t="shared" si="86"/>
        <v/>
      </c>
      <c r="Q1799" s="63">
        <f t="shared" si="87"/>
        <v>0</v>
      </c>
    </row>
    <row r="1800" spans="9:17" x14ac:dyDescent="0.25">
      <c r="I1800" s="66" t="e">
        <f t="shared" si="85"/>
        <v>#DIV/0!</v>
      </c>
      <c r="J1800" s="63">
        <f>_xlfn.IFNA(VLOOKUP(E1800,'Bijlage ZZP'!B:M,12,FALSE),0)</f>
        <v>0</v>
      </c>
      <c r="K1800" s="63">
        <f>_xlfn.IFNA(VLOOKUP(E1800,'Bijlage VPT'!B:M,12,FALSE),0)</f>
        <v>0</v>
      </c>
      <c r="L1800" s="63">
        <f>_xlfn.IFNA(VLOOKUP(E1800,'Bijlage MPT'!B:N,13,FALSE),0)</f>
        <v>0</v>
      </c>
      <c r="M1800" s="63">
        <f>_xlfn.IFNA(INDEX('Bijlage COT'!C:C,MATCH('Betaald tarief 2024'!E1800,'Bijlage COT'!A:A,0)),0)</f>
        <v>0</v>
      </c>
      <c r="N1800" s="63">
        <f>_xlfn.IFNA(VLOOKUP(E1800,'Bijlage NBF'!B:P,15,FALSE),0)</f>
        <v>0</v>
      </c>
      <c r="O1800" s="63">
        <f>IF(E1800="ZMZ01",I1800/(INDEX('Meerzorg gunning'!C:C,MATCH('Betaald tarief 2024'!A1800,'Meerzorg gunning'!A:A,0))),MAX(J1800:N1800))</f>
        <v>0</v>
      </c>
      <c r="P1800" s="20" t="str">
        <f t="shared" si="86"/>
        <v/>
      </c>
      <c r="Q1800" s="63">
        <f t="shared" si="87"/>
        <v>0</v>
      </c>
    </row>
    <row r="1801" spans="9:17" x14ac:dyDescent="0.25">
      <c r="I1801" s="66" t="e">
        <f t="shared" si="85"/>
        <v>#DIV/0!</v>
      </c>
      <c r="J1801" s="63">
        <f>_xlfn.IFNA(VLOOKUP(E1801,'Bijlage ZZP'!B:M,12,FALSE),0)</f>
        <v>0</v>
      </c>
      <c r="K1801" s="63">
        <f>_xlfn.IFNA(VLOOKUP(E1801,'Bijlage VPT'!B:M,12,FALSE),0)</f>
        <v>0</v>
      </c>
      <c r="L1801" s="63">
        <f>_xlfn.IFNA(VLOOKUP(E1801,'Bijlage MPT'!B:N,13,FALSE),0)</f>
        <v>0</v>
      </c>
      <c r="M1801" s="63">
        <f>_xlfn.IFNA(INDEX('Bijlage COT'!C:C,MATCH('Betaald tarief 2024'!E1801,'Bijlage COT'!A:A,0)),0)</f>
        <v>0</v>
      </c>
      <c r="N1801" s="63">
        <f>_xlfn.IFNA(VLOOKUP(E1801,'Bijlage NBF'!B:P,15,FALSE),0)</f>
        <v>0</v>
      </c>
      <c r="O1801" s="63">
        <f>IF(E1801="ZMZ01",I1801/(INDEX('Meerzorg gunning'!C:C,MATCH('Betaald tarief 2024'!A1801,'Meerzorg gunning'!A:A,0))),MAX(J1801:N1801))</f>
        <v>0</v>
      </c>
      <c r="P1801" s="20" t="str">
        <f t="shared" si="86"/>
        <v/>
      </c>
      <c r="Q1801" s="63">
        <f t="shared" si="87"/>
        <v>0</v>
      </c>
    </row>
    <row r="1802" spans="9:17" x14ac:dyDescent="0.25">
      <c r="I1802" s="66" t="e">
        <f t="shared" si="85"/>
        <v>#DIV/0!</v>
      </c>
      <c r="J1802" s="63">
        <f>_xlfn.IFNA(VLOOKUP(E1802,'Bijlage ZZP'!B:M,12,FALSE),0)</f>
        <v>0</v>
      </c>
      <c r="K1802" s="63">
        <f>_xlfn.IFNA(VLOOKUP(E1802,'Bijlage VPT'!B:M,12,FALSE),0)</f>
        <v>0</v>
      </c>
      <c r="L1802" s="63">
        <f>_xlfn.IFNA(VLOOKUP(E1802,'Bijlage MPT'!B:N,13,FALSE),0)</f>
        <v>0</v>
      </c>
      <c r="M1802" s="63">
        <f>_xlfn.IFNA(INDEX('Bijlage COT'!C:C,MATCH('Betaald tarief 2024'!E1802,'Bijlage COT'!A:A,0)),0)</f>
        <v>0</v>
      </c>
      <c r="N1802" s="63">
        <f>_xlfn.IFNA(VLOOKUP(E1802,'Bijlage NBF'!B:P,15,FALSE),0)</f>
        <v>0</v>
      </c>
      <c r="O1802" s="63">
        <f>IF(E1802="ZMZ01",I1802/(INDEX('Meerzorg gunning'!C:C,MATCH('Betaald tarief 2024'!A1802,'Meerzorg gunning'!A:A,0))),MAX(J1802:N1802))</f>
        <v>0</v>
      </c>
      <c r="P1802" s="20" t="str">
        <f t="shared" si="86"/>
        <v/>
      </c>
      <c r="Q1802" s="63">
        <f t="shared" si="87"/>
        <v>0</v>
      </c>
    </row>
    <row r="1803" spans="9:17" x14ac:dyDescent="0.25">
      <c r="I1803" s="66" t="e">
        <f t="shared" si="85"/>
        <v>#DIV/0!</v>
      </c>
      <c r="J1803" s="63">
        <f>_xlfn.IFNA(VLOOKUP(E1803,'Bijlage ZZP'!B:M,12,FALSE),0)</f>
        <v>0</v>
      </c>
      <c r="K1803" s="63">
        <f>_xlfn.IFNA(VLOOKUP(E1803,'Bijlage VPT'!B:M,12,FALSE),0)</f>
        <v>0</v>
      </c>
      <c r="L1803" s="63">
        <f>_xlfn.IFNA(VLOOKUP(E1803,'Bijlage MPT'!B:N,13,FALSE),0)</f>
        <v>0</v>
      </c>
      <c r="M1803" s="63">
        <f>_xlfn.IFNA(INDEX('Bijlage COT'!C:C,MATCH('Betaald tarief 2024'!E1803,'Bijlage COT'!A:A,0)),0)</f>
        <v>0</v>
      </c>
      <c r="N1803" s="63">
        <f>_xlfn.IFNA(VLOOKUP(E1803,'Bijlage NBF'!B:P,15,FALSE),0)</f>
        <v>0</v>
      </c>
      <c r="O1803" s="63">
        <f>IF(E1803="ZMZ01",I1803/(INDEX('Meerzorg gunning'!C:C,MATCH('Betaald tarief 2024'!A1803,'Meerzorg gunning'!A:A,0))),MAX(J1803:N1803))</f>
        <v>0</v>
      </c>
      <c r="P1803" s="20" t="str">
        <f t="shared" si="86"/>
        <v/>
      </c>
      <c r="Q1803" s="63">
        <f t="shared" si="87"/>
        <v>0</v>
      </c>
    </row>
    <row r="1804" spans="9:17" x14ac:dyDescent="0.25">
      <c r="I1804" s="66" t="e">
        <f t="shared" si="85"/>
        <v>#DIV/0!</v>
      </c>
      <c r="J1804" s="63">
        <f>_xlfn.IFNA(VLOOKUP(E1804,'Bijlage ZZP'!B:M,12,FALSE),0)</f>
        <v>0</v>
      </c>
      <c r="K1804" s="63">
        <f>_xlfn.IFNA(VLOOKUP(E1804,'Bijlage VPT'!B:M,12,FALSE),0)</f>
        <v>0</v>
      </c>
      <c r="L1804" s="63">
        <f>_xlfn.IFNA(VLOOKUP(E1804,'Bijlage MPT'!B:N,13,FALSE),0)</f>
        <v>0</v>
      </c>
      <c r="M1804" s="63">
        <f>_xlfn.IFNA(INDEX('Bijlage COT'!C:C,MATCH('Betaald tarief 2024'!E1804,'Bijlage COT'!A:A,0)),0)</f>
        <v>0</v>
      </c>
      <c r="N1804" s="63">
        <f>_xlfn.IFNA(VLOOKUP(E1804,'Bijlage NBF'!B:P,15,FALSE),0)</f>
        <v>0</v>
      </c>
      <c r="O1804" s="63">
        <f>IF(E1804="ZMZ01",I1804/(INDEX('Meerzorg gunning'!C:C,MATCH('Betaald tarief 2024'!A1804,'Meerzorg gunning'!A:A,0))),MAX(J1804:N1804))</f>
        <v>0</v>
      </c>
      <c r="P1804" s="20" t="str">
        <f t="shared" si="86"/>
        <v/>
      </c>
      <c r="Q1804" s="63">
        <f t="shared" si="87"/>
        <v>0</v>
      </c>
    </row>
    <row r="1805" spans="9:17" x14ac:dyDescent="0.25">
      <c r="I1805" s="66" t="e">
        <f t="shared" si="85"/>
        <v>#DIV/0!</v>
      </c>
      <c r="J1805" s="63">
        <f>_xlfn.IFNA(VLOOKUP(E1805,'Bijlage ZZP'!B:M,12,FALSE),0)</f>
        <v>0</v>
      </c>
      <c r="K1805" s="63">
        <f>_xlfn.IFNA(VLOOKUP(E1805,'Bijlage VPT'!B:M,12,FALSE),0)</f>
        <v>0</v>
      </c>
      <c r="L1805" s="63">
        <f>_xlfn.IFNA(VLOOKUP(E1805,'Bijlage MPT'!B:N,13,FALSE),0)</f>
        <v>0</v>
      </c>
      <c r="M1805" s="63">
        <f>_xlfn.IFNA(INDEX('Bijlage COT'!C:C,MATCH('Betaald tarief 2024'!E1805,'Bijlage COT'!A:A,0)),0)</f>
        <v>0</v>
      </c>
      <c r="N1805" s="63">
        <f>_xlfn.IFNA(VLOOKUP(E1805,'Bijlage NBF'!B:P,15,FALSE),0)</f>
        <v>0</v>
      </c>
      <c r="O1805" s="63">
        <f>IF(E1805="ZMZ01",I1805/(INDEX('Meerzorg gunning'!C:C,MATCH('Betaald tarief 2024'!A1805,'Meerzorg gunning'!A:A,0))),MAX(J1805:N1805))</f>
        <v>0</v>
      </c>
      <c r="P1805" s="20" t="str">
        <f t="shared" si="86"/>
        <v/>
      </c>
      <c r="Q1805" s="63">
        <f t="shared" si="87"/>
        <v>0</v>
      </c>
    </row>
    <row r="1806" spans="9:17" x14ac:dyDescent="0.25">
      <c r="I1806" s="66" t="e">
        <f t="shared" si="85"/>
        <v>#DIV/0!</v>
      </c>
      <c r="J1806" s="63">
        <f>_xlfn.IFNA(VLOOKUP(E1806,'Bijlage ZZP'!B:M,12,FALSE),0)</f>
        <v>0</v>
      </c>
      <c r="K1806" s="63">
        <f>_xlfn.IFNA(VLOOKUP(E1806,'Bijlage VPT'!B:M,12,FALSE),0)</f>
        <v>0</v>
      </c>
      <c r="L1806" s="63">
        <f>_xlfn.IFNA(VLOOKUP(E1806,'Bijlage MPT'!B:N,13,FALSE),0)</f>
        <v>0</v>
      </c>
      <c r="M1806" s="63">
        <f>_xlfn.IFNA(INDEX('Bijlage COT'!C:C,MATCH('Betaald tarief 2024'!E1806,'Bijlage COT'!A:A,0)),0)</f>
        <v>0</v>
      </c>
      <c r="N1806" s="63">
        <f>_xlfn.IFNA(VLOOKUP(E1806,'Bijlage NBF'!B:P,15,FALSE),0)</f>
        <v>0</v>
      </c>
      <c r="O1806" s="63">
        <f>IF(E1806="ZMZ01",I1806/(INDEX('Meerzorg gunning'!C:C,MATCH('Betaald tarief 2024'!A1806,'Meerzorg gunning'!A:A,0))),MAX(J1806:N1806))</f>
        <v>0</v>
      </c>
      <c r="P1806" s="20" t="str">
        <f t="shared" si="86"/>
        <v/>
      </c>
      <c r="Q1806" s="63">
        <f t="shared" si="87"/>
        <v>0</v>
      </c>
    </row>
    <row r="1807" spans="9:17" x14ac:dyDescent="0.25">
      <c r="I1807" s="66" t="e">
        <f t="shared" si="85"/>
        <v>#DIV/0!</v>
      </c>
      <c r="J1807" s="63">
        <f>_xlfn.IFNA(VLOOKUP(E1807,'Bijlage ZZP'!B:M,12,FALSE),0)</f>
        <v>0</v>
      </c>
      <c r="K1807" s="63">
        <f>_xlfn.IFNA(VLOOKUP(E1807,'Bijlage VPT'!B:M,12,FALSE),0)</f>
        <v>0</v>
      </c>
      <c r="L1807" s="63">
        <f>_xlfn.IFNA(VLOOKUP(E1807,'Bijlage MPT'!B:N,13,FALSE),0)</f>
        <v>0</v>
      </c>
      <c r="M1807" s="63">
        <f>_xlfn.IFNA(INDEX('Bijlage COT'!C:C,MATCH('Betaald tarief 2024'!E1807,'Bijlage COT'!A:A,0)),0)</f>
        <v>0</v>
      </c>
      <c r="N1807" s="63">
        <f>_xlfn.IFNA(VLOOKUP(E1807,'Bijlage NBF'!B:P,15,FALSE),0)</f>
        <v>0</v>
      </c>
      <c r="O1807" s="63">
        <f>IF(E1807="ZMZ01",I1807/(INDEX('Meerzorg gunning'!C:C,MATCH('Betaald tarief 2024'!A1807,'Meerzorg gunning'!A:A,0))),MAX(J1807:N1807))</f>
        <v>0</v>
      </c>
      <c r="P1807" s="20" t="str">
        <f t="shared" si="86"/>
        <v/>
      </c>
      <c r="Q1807" s="63">
        <f t="shared" si="87"/>
        <v>0</v>
      </c>
    </row>
    <row r="1808" spans="9:17" x14ac:dyDescent="0.25">
      <c r="I1808" s="66" t="e">
        <f t="shared" si="85"/>
        <v>#DIV/0!</v>
      </c>
      <c r="J1808" s="63">
        <f>_xlfn.IFNA(VLOOKUP(E1808,'Bijlage ZZP'!B:M,12,FALSE),0)</f>
        <v>0</v>
      </c>
      <c r="K1808" s="63">
        <f>_xlfn.IFNA(VLOOKUP(E1808,'Bijlage VPT'!B:M,12,FALSE),0)</f>
        <v>0</v>
      </c>
      <c r="L1808" s="63">
        <f>_xlfn.IFNA(VLOOKUP(E1808,'Bijlage MPT'!B:N,13,FALSE),0)</f>
        <v>0</v>
      </c>
      <c r="M1808" s="63">
        <f>_xlfn.IFNA(INDEX('Bijlage COT'!C:C,MATCH('Betaald tarief 2024'!E1808,'Bijlage COT'!A:A,0)),0)</f>
        <v>0</v>
      </c>
      <c r="N1808" s="63">
        <f>_xlfn.IFNA(VLOOKUP(E1808,'Bijlage NBF'!B:P,15,FALSE),0)</f>
        <v>0</v>
      </c>
      <c r="O1808" s="63">
        <f>IF(E1808="ZMZ01",I1808/(INDEX('Meerzorg gunning'!C:C,MATCH('Betaald tarief 2024'!A1808,'Meerzorg gunning'!A:A,0))),MAX(J1808:N1808))</f>
        <v>0</v>
      </c>
      <c r="P1808" s="20" t="str">
        <f t="shared" si="86"/>
        <v/>
      </c>
      <c r="Q1808" s="63">
        <f t="shared" si="87"/>
        <v>0</v>
      </c>
    </row>
    <row r="1809" spans="9:17" x14ac:dyDescent="0.25">
      <c r="I1809" s="66" t="e">
        <f t="shared" si="85"/>
        <v>#DIV/0!</v>
      </c>
      <c r="J1809" s="63">
        <f>_xlfn.IFNA(VLOOKUP(E1809,'Bijlage ZZP'!B:M,12,FALSE),0)</f>
        <v>0</v>
      </c>
      <c r="K1809" s="63">
        <f>_xlfn.IFNA(VLOOKUP(E1809,'Bijlage VPT'!B:M,12,FALSE),0)</f>
        <v>0</v>
      </c>
      <c r="L1809" s="63">
        <f>_xlfn.IFNA(VLOOKUP(E1809,'Bijlage MPT'!B:N,13,FALSE),0)</f>
        <v>0</v>
      </c>
      <c r="M1809" s="63">
        <f>_xlfn.IFNA(INDEX('Bijlage COT'!C:C,MATCH('Betaald tarief 2024'!E1809,'Bijlage COT'!A:A,0)),0)</f>
        <v>0</v>
      </c>
      <c r="N1809" s="63">
        <f>_xlfn.IFNA(VLOOKUP(E1809,'Bijlage NBF'!B:P,15,FALSE),0)</f>
        <v>0</v>
      </c>
      <c r="O1809" s="63">
        <f>IF(E1809="ZMZ01",I1809/(INDEX('Meerzorg gunning'!C:C,MATCH('Betaald tarief 2024'!A1809,'Meerzorg gunning'!A:A,0))),MAX(J1809:N1809))</f>
        <v>0</v>
      </c>
      <c r="P1809" s="20" t="str">
        <f t="shared" si="86"/>
        <v/>
      </c>
      <c r="Q1809" s="63">
        <f t="shared" si="87"/>
        <v>0</v>
      </c>
    </row>
    <row r="1810" spans="9:17" x14ac:dyDescent="0.25">
      <c r="I1810" s="66" t="e">
        <f t="shared" si="85"/>
        <v>#DIV/0!</v>
      </c>
      <c r="J1810" s="63">
        <f>_xlfn.IFNA(VLOOKUP(E1810,'Bijlage ZZP'!B:M,12,FALSE),0)</f>
        <v>0</v>
      </c>
      <c r="K1810" s="63">
        <f>_xlfn.IFNA(VLOOKUP(E1810,'Bijlage VPT'!B:M,12,FALSE),0)</f>
        <v>0</v>
      </c>
      <c r="L1810" s="63">
        <f>_xlfn.IFNA(VLOOKUP(E1810,'Bijlage MPT'!B:N,13,FALSE),0)</f>
        <v>0</v>
      </c>
      <c r="M1810" s="63">
        <f>_xlfn.IFNA(INDEX('Bijlage COT'!C:C,MATCH('Betaald tarief 2024'!E1810,'Bijlage COT'!A:A,0)),0)</f>
        <v>0</v>
      </c>
      <c r="N1810" s="63">
        <f>_xlfn.IFNA(VLOOKUP(E1810,'Bijlage NBF'!B:P,15,FALSE),0)</f>
        <v>0</v>
      </c>
      <c r="O1810" s="63">
        <f>IF(E1810="ZMZ01",I1810/(INDEX('Meerzorg gunning'!C:C,MATCH('Betaald tarief 2024'!A1810,'Meerzorg gunning'!A:A,0))),MAX(J1810:N1810))</f>
        <v>0</v>
      </c>
      <c r="P1810" s="20" t="str">
        <f t="shared" si="86"/>
        <v/>
      </c>
      <c r="Q1810" s="63">
        <f t="shared" si="87"/>
        <v>0</v>
      </c>
    </row>
    <row r="1811" spans="9:17" x14ac:dyDescent="0.25">
      <c r="I1811" s="66" t="e">
        <f t="shared" si="85"/>
        <v>#DIV/0!</v>
      </c>
      <c r="J1811" s="63">
        <f>_xlfn.IFNA(VLOOKUP(E1811,'Bijlage ZZP'!B:M,12,FALSE),0)</f>
        <v>0</v>
      </c>
      <c r="K1811" s="63">
        <f>_xlfn.IFNA(VLOOKUP(E1811,'Bijlage VPT'!B:M,12,FALSE),0)</f>
        <v>0</v>
      </c>
      <c r="L1811" s="63">
        <f>_xlfn.IFNA(VLOOKUP(E1811,'Bijlage MPT'!B:N,13,FALSE),0)</f>
        <v>0</v>
      </c>
      <c r="M1811" s="63">
        <f>_xlfn.IFNA(INDEX('Bijlage COT'!C:C,MATCH('Betaald tarief 2024'!E1811,'Bijlage COT'!A:A,0)),0)</f>
        <v>0</v>
      </c>
      <c r="N1811" s="63">
        <f>_xlfn.IFNA(VLOOKUP(E1811,'Bijlage NBF'!B:P,15,FALSE),0)</f>
        <v>0</v>
      </c>
      <c r="O1811" s="63">
        <f>IF(E1811="ZMZ01",I1811/(INDEX('Meerzorg gunning'!C:C,MATCH('Betaald tarief 2024'!A1811,'Meerzorg gunning'!A:A,0))),MAX(J1811:N1811))</f>
        <v>0</v>
      </c>
      <c r="P1811" s="20" t="str">
        <f t="shared" si="86"/>
        <v/>
      </c>
      <c r="Q1811" s="63">
        <f t="shared" si="87"/>
        <v>0</v>
      </c>
    </row>
    <row r="1812" spans="9:17" x14ac:dyDescent="0.25">
      <c r="I1812" s="66" t="e">
        <f t="shared" si="85"/>
        <v>#DIV/0!</v>
      </c>
      <c r="J1812" s="63">
        <f>_xlfn.IFNA(VLOOKUP(E1812,'Bijlage ZZP'!B:M,12,FALSE),0)</f>
        <v>0</v>
      </c>
      <c r="K1812" s="63">
        <f>_xlfn.IFNA(VLOOKUP(E1812,'Bijlage VPT'!B:M,12,FALSE),0)</f>
        <v>0</v>
      </c>
      <c r="L1812" s="63">
        <f>_xlfn.IFNA(VLOOKUP(E1812,'Bijlage MPT'!B:N,13,FALSE),0)</f>
        <v>0</v>
      </c>
      <c r="M1812" s="63">
        <f>_xlfn.IFNA(INDEX('Bijlage COT'!C:C,MATCH('Betaald tarief 2024'!E1812,'Bijlage COT'!A:A,0)),0)</f>
        <v>0</v>
      </c>
      <c r="N1812" s="63">
        <f>_xlfn.IFNA(VLOOKUP(E1812,'Bijlage NBF'!B:P,15,FALSE),0)</f>
        <v>0</v>
      </c>
      <c r="O1812" s="63">
        <f>IF(E1812="ZMZ01",I1812/(INDEX('Meerzorg gunning'!C:C,MATCH('Betaald tarief 2024'!A1812,'Meerzorg gunning'!A:A,0))),MAX(J1812:N1812))</f>
        <v>0</v>
      </c>
      <c r="P1812" s="20" t="str">
        <f t="shared" si="86"/>
        <v/>
      </c>
      <c r="Q1812" s="63">
        <f t="shared" si="87"/>
        <v>0</v>
      </c>
    </row>
    <row r="1813" spans="9:17" x14ac:dyDescent="0.25">
      <c r="I1813" s="66" t="e">
        <f t="shared" si="85"/>
        <v>#DIV/0!</v>
      </c>
      <c r="J1813" s="63">
        <f>_xlfn.IFNA(VLOOKUP(E1813,'Bijlage ZZP'!B:M,12,FALSE),0)</f>
        <v>0</v>
      </c>
      <c r="K1813" s="63">
        <f>_xlfn.IFNA(VLOOKUP(E1813,'Bijlage VPT'!B:M,12,FALSE),0)</f>
        <v>0</v>
      </c>
      <c r="L1813" s="63">
        <f>_xlfn.IFNA(VLOOKUP(E1813,'Bijlage MPT'!B:N,13,FALSE),0)</f>
        <v>0</v>
      </c>
      <c r="M1813" s="63">
        <f>_xlfn.IFNA(INDEX('Bijlage COT'!C:C,MATCH('Betaald tarief 2024'!E1813,'Bijlage COT'!A:A,0)),0)</f>
        <v>0</v>
      </c>
      <c r="N1813" s="63">
        <f>_xlfn.IFNA(VLOOKUP(E1813,'Bijlage NBF'!B:P,15,FALSE),0)</f>
        <v>0</v>
      </c>
      <c r="O1813" s="63">
        <f>IF(E1813="ZMZ01",I1813/(INDEX('Meerzorg gunning'!C:C,MATCH('Betaald tarief 2024'!A1813,'Meerzorg gunning'!A:A,0))),MAX(J1813:N1813))</f>
        <v>0</v>
      </c>
      <c r="P1813" s="20" t="str">
        <f t="shared" si="86"/>
        <v/>
      </c>
      <c r="Q1813" s="63">
        <f t="shared" si="87"/>
        <v>0</v>
      </c>
    </row>
    <row r="1814" spans="9:17" x14ac:dyDescent="0.25">
      <c r="I1814" s="66" t="e">
        <f t="shared" si="85"/>
        <v>#DIV/0!</v>
      </c>
      <c r="J1814" s="63">
        <f>_xlfn.IFNA(VLOOKUP(E1814,'Bijlage ZZP'!B:M,12,FALSE),0)</f>
        <v>0</v>
      </c>
      <c r="K1814" s="63">
        <f>_xlfn.IFNA(VLOOKUP(E1814,'Bijlage VPT'!B:M,12,FALSE),0)</f>
        <v>0</v>
      </c>
      <c r="L1814" s="63">
        <f>_xlfn.IFNA(VLOOKUP(E1814,'Bijlage MPT'!B:N,13,FALSE),0)</f>
        <v>0</v>
      </c>
      <c r="M1814" s="63">
        <f>_xlfn.IFNA(INDEX('Bijlage COT'!C:C,MATCH('Betaald tarief 2024'!E1814,'Bijlage COT'!A:A,0)),0)</f>
        <v>0</v>
      </c>
      <c r="N1814" s="63">
        <f>_xlfn.IFNA(VLOOKUP(E1814,'Bijlage NBF'!B:P,15,FALSE),0)</f>
        <v>0</v>
      </c>
      <c r="O1814" s="63">
        <f>IF(E1814="ZMZ01",I1814/(INDEX('Meerzorg gunning'!C:C,MATCH('Betaald tarief 2024'!A1814,'Meerzorg gunning'!A:A,0))),MAX(J1814:N1814))</f>
        <v>0</v>
      </c>
      <c r="P1814" s="20" t="str">
        <f t="shared" si="86"/>
        <v/>
      </c>
      <c r="Q1814" s="63">
        <f t="shared" si="87"/>
        <v>0</v>
      </c>
    </row>
    <row r="1815" spans="9:17" x14ac:dyDescent="0.25">
      <c r="I1815" s="66" t="e">
        <f t="shared" si="85"/>
        <v>#DIV/0!</v>
      </c>
      <c r="J1815" s="63">
        <f>_xlfn.IFNA(VLOOKUP(E1815,'Bijlage ZZP'!B:M,12,FALSE),0)</f>
        <v>0</v>
      </c>
      <c r="K1815" s="63">
        <f>_xlfn.IFNA(VLOOKUP(E1815,'Bijlage VPT'!B:M,12,FALSE),0)</f>
        <v>0</v>
      </c>
      <c r="L1815" s="63">
        <f>_xlfn.IFNA(VLOOKUP(E1815,'Bijlage MPT'!B:N,13,FALSE),0)</f>
        <v>0</v>
      </c>
      <c r="M1815" s="63">
        <f>_xlfn.IFNA(INDEX('Bijlage COT'!C:C,MATCH('Betaald tarief 2024'!E1815,'Bijlage COT'!A:A,0)),0)</f>
        <v>0</v>
      </c>
      <c r="N1815" s="63">
        <f>_xlfn.IFNA(VLOOKUP(E1815,'Bijlage NBF'!B:P,15,FALSE),0)</f>
        <v>0</v>
      </c>
      <c r="O1815" s="63">
        <f>IF(E1815="ZMZ01",I1815/(INDEX('Meerzorg gunning'!C:C,MATCH('Betaald tarief 2024'!A1815,'Meerzorg gunning'!A:A,0))),MAX(J1815:N1815))</f>
        <v>0</v>
      </c>
      <c r="P1815" s="20" t="str">
        <f t="shared" si="86"/>
        <v/>
      </c>
      <c r="Q1815" s="63">
        <f t="shared" si="87"/>
        <v>0</v>
      </c>
    </row>
    <row r="1816" spans="9:17" x14ac:dyDescent="0.25">
      <c r="I1816" s="66" t="e">
        <f t="shared" si="85"/>
        <v>#DIV/0!</v>
      </c>
      <c r="J1816" s="63">
        <f>_xlfn.IFNA(VLOOKUP(E1816,'Bijlage ZZP'!B:M,12,FALSE),0)</f>
        <v>0</v>
      </c>
      <c r="K1816" s="63">
        <f>_xlfn.IFNA(VLOOKUP(E1816,'Bijlage VPT'!B:M,12,FALSE),0)</f>
        <v>0</v>
      </c>
      <c r="L1816" s="63">
        <f>_xlfn.IFNA(VLOOKUP(E1816,'Bijlage MPT'!B:N,13,FALSE),0)</f>
        <v>0</v>
      </c>
      <c r="M1816" s="63">
        <f>_xlfn.IFNA(INDEX('Bijlage COT'!C:C,MATCH('Betaald tarief 2024'!E1816,'Bijlage COT'!A:A,0)),0)</f>
        <v>0</v>
      </c>
      <c r="N1816" s="63">
        <f>_xlfn.IFNA(VLOOKUP(E1816,'Bijlage NBF'!B:P,15,FALSE),0)</f>
        <v>0</v>
      </c>
      <c r="O1816" s="63">
        <f>IF(E1816="ZMZ01",I1816/(INDEX('Meerzorg gunning'!C:C,MATCH('Betaald tarief 2024'!A1816,'Meerzorg gunning'!A:A,0))),MAX(J1816:N1816))</f>
        <v>0</v>
      </c>
      <c r="P1816" s="20" t="str">
        <f t="shared" si="86"/>
        <v/>
      </c>
      <c r="Q1816" s="63">
        <f t="shared" si="87"/>
        <v>0</v>
      </c>
    </row>
    <row r="1817" spans="9:17" x14ac:dyDescent="0.25">
      <c r="I1817" s="66" t="e">
        <f t="shared" si="85"/>
        <v>#DIV/0!</v>
      </c>
      <c r="J1817" s="63">
        <f>_xlfn.IFNA(VLOOKUP(E1817,'Bijlage ZZP'!B:M,12,FALSE),0)</f>
        <v>0</v>
      </c>
      <c r="K1817" s="63">
        <f>_xlfn.IFNA(VLOOKUP(E1817,'Bijlage VPT'!B:M,12,FALSE),0)</f>
        <v>0</v>
      </c>
      <c r="L1817" s="63">
        <f>_xlfn.IFNA(VLOOKUP(E1817,'Bijlage MPT'!B:N,13,FALSE),0)</f>
        <v>0</v>
      </c>
      <c r="M1817" s="63">
        <f>_xlfn.IFNA(INDEX('Bijlage COT'!C:C,MATCH('Betaald tarief 2024'!E1817,'Bijlage COT'!A:A,0)),0)</f>
        <v>0</v>
      </c>
      <c r="N1817" s="63">
        <f>_xlfn.IFNA(VLOOKUP(E1817,'Bijlage NBF'!B:P,15,FALSE),0)</f>
        <v>0</v>
      </c>
      <c r="O1817" s="63">
        <f>IF(E1817="ZMZ01",I1817/(INDEX('Meerzorg gunning'!C:C,MATCH('Betaald tarief 2024'!A1817,'Meerzorg gunning'!A:A,0))),MAX(J1817:N1817))</f>
        <v>0</v>
      </c>
      <c r="P1817" s="20" t="str">
        <f t="shared" si="86"/>
        <v/>
      </c>
      <c r="Q1817" s="63">
        <f t="shared" si="87"/>
        <v>0</v>
      </c>
    </row>
    <row r="1818" spans="9:17" x14ac:dyDescent="0.25">
      <c r="I1818" s="66" t="e">
        <f t="shared" si="85"/>
        <v>#DIV/0!</v>
      </c>
      <c r="J1818" s="63">
        <f>_xlfn.IFNA(VLOOKUP(E1818,'Bijlage ZZP'!B:M,12,FALSE),0)</f>
        <v>0</v>
      </c>
      <c r="K1818" s="63">
        <f>_xlfn.IFNA(VLOOKUP(E1818,'Bijlage VPT'!B:M,12,FALSE),0)</f>
        <v>0</v>
      </c>
      <c r="L1818" s="63">
        <f>_xlfn.IFNA(VLOOKUP(E1818,'Bijlage MPT'!B:N,13,FALSE),0)</f>
        <v>0</v>
      </c>
      <c r="M1818" s="63">
        <f>_xlfn.IFNA(INDEX('Bijlage COT'!C:C,MATCH('Betaald tarief 2024'!E1818,'Bijlage COT'!A:A,0)),0)</f>
        <v>0</v>
      </c>
      <c r="N1818" s="63">
        <f>_xlfn.IFNA(VLOOKUP(E1818,'Bijlage NBF'!B:P,15,FALSE),0)</f>
        <v>0</v>
      </c>
      <c r="O1818" s="63">
        <f>IF(E1818="ZMZ01",I1818/(INDEX('Meerzorg gunning'!C:C,MATCH('Betaald tarief 2024'!A1818,'Meerzorg gunning'!A:A,0))),MAX(J1818:N1818))</f>
        <v>0</v>
      </c>
      <c r="P1818" s="20" t="str">
        <f t="shared" si="86"/>
        <v/>
      </c>
      <c r="Q1818" s="63">
        <f t="shared" si="87"/>
        <v>0</v>
      </c>
    </row>
    <row r="1819" spans="9:17" x14ac:dyDescent="0.25">
      <c r="I1819" s="66" t="e">
        <f t="shared" si="85"/>
        <v>#DIV/0!</v>
      </c>
      <c r="J1819" s="63">
        <f>_xlfn.IFNA(VLOOKUP(E1819,'Bijlage ZZP'!B:M,12,FALSE),0)</f>
        <v>0</v>
      </c>
      <c r="K1819" s="63">
        <f>_xlfn.IFNA(VLOOKUP(E1819,'Bijlage VPT'!B:M,12,FALSE),0)</f>
        <v>0</v>
      </c>
      <c r="L1819" s="63">
        <f>_xlfn.IFNA(VLOOKUP(E1819,'Bijlage MPT'!B:N,13,FALSE),0)</f>
        <v>0</v>
      </c>
      <c r="M1819" s="63">
        <f>_xlfn.IFNA(INDEX('Bijlage COT'!C:C,MATCH('Betaald tarief 2024'!E1819,'Bijlage COT'!A:A,0)),0)</f>
        <v>0</v>
      </c>
      <c r="N1819" s="63">
        <f>_xlfn.IFNA(VLOOKUP(E1819,'Bijlage NBF'!B:P,15,FALSE),0)</f>
        <v>0</v>
      </c>
      <c r="O1819" s="63">
        <f>IF(E1819="ZMZ01",I1819/(INDEX('Meerzorg gunning'!C:C,MATCH('Betaald tarief 2024'!A1819,'Meerzorg gunning'!A:A,0))),MAX(J1819:N1819))</f>
        <v>0</v>
      </c>
      <c r="P1819" s="20" t="str">
        <f t="shared" si="86"/>
        <v/>
      </c>
      <c r="Q1819" s="63">
        <f t="shared" si="87"/>
        <v>0</v>
      </c>
    </row>
    <row r="1820" spans="9:17" x14ac:dyDescent="0.25">
      <c r="I1820" s="66" t="e">
        <f t="shared" si="85"/>
        <v>#DIV/0!</v>
      </c>
      <c r="J1820" s="63">
        <f>_xlfn.IFNA(VLOOKUP(E1820,'Bijlage ZZP'!B:M,12,FALSE),0)</f>
        <v>0</v>
      </c>
      <c r="K1820" s="63">
        <f>_xlfn.IFNA(VLOOKUP(E1820,'Bijlage VPT'!B:M,12,FALSE),0)</f>
        <v>0</v>
      </c>
      <c r="L1820" s="63">
        <f>_xlfn.IFNA(VLOOKUP(E1820,'Bijlage MPT'!B:N,13,FALSE),0)</f>
        <v>0</v>
      </c>
      <c r="M1820" s="63">
        <f>_xlfn.IFNA(INDEX('Bijlage COT'!C:C,MATCH('Betaald tarief 2024'!E1820,'Bijlage COT'!A:A,0)),0)</f>
        <v>0</v>
      </c>
      <c r="N1820" s="63">
        <f>_xlfn.IFNA(VLOOKUP(E1820,'Bijlage NBF'!B:P,15,FALSE),0)</f>
        <v>0</v>
      </c>
      <c r="O1820" s="63">
        <f>IF(E1820="ZMZ01",I1820/(INDEX('Meerzorg gunning'!C:C,MATCH('Betaald tarief 2024'!A1820,'Meerzorg gunning'!A:A,0))),MAX(J1820:N1820))</f>
        <v>0</v>
      </c>
      <c r="P1820" s="20" t="str">
        <f t="shared" si="86"/>
        <v/>
      </c>
      <c r="Q1820" s="63">
        <f t="shared" si="87"/>
        <v>0</v>
      </c>
    </row>
    <row r="1821" spans="9:17" x14ac:dyDescent="0.25">
      <c r="I1821" s="66" t="e">
        <f t="shared" si="85"/>
        <v>#DIV/0!</v>
      </c>
      <c r="J1821" s="63">
        <f>_xlfn.IFNA(VLOOKUP(E1821,'Bijlage ZZP'!B:M,12,FALSE),0)</f>
        <v>0</v>
      </c>
      <c r="K1821" s="63">
        <f>_xlfn.IFNA(VLOOKUP(E1821,'Bijlage VPT'!B:M,12,FALSE),0)</f>
        <v>0</v>
      </c>
      <c r="L1821" s="63">
        <f>_xlfn.IFNA(VLOOKUP(E1821,'Bijlage MPT'!B:N,13,FALSE),0)</f>
        <v>0</v>
      </c>
      <c r="M1821" s="63">
        <f>_xlfn.IFNA(INDEX('Bijlage COT'!C:C,MATCH('Betaald tarief 2024'!E1821,'Bijlage COT'!A:A,0)),0)</f>
        <v>0</v>
      </c>
      <c r="N1821" s="63">
        <f>_xlfn.IFNA(VLOOKUP(E1821,'Bijlage NBF'!B:P,15,FALSE),0)</f>
        <v>0</v>
      </c>
      <c r="O1821" s="63">
        <f>IF(E1821="ZMZ01",I1821/(INDEX('Meerzorg gunning'!C:C,MATCH('Betaald tarief 2024'!A1821,'Meerzorg gunning'!A:A,0))),MAX(J1821:N1821))</f>
        <v>0</v>
      </c>
      <c r="P1821" s="20" t="str">
        <f t="shared" si="86"/>
        <v/>
      </c>
      <c r="Q1821" s="63">
        <f t="shared" si="87"/>
        <v>0</v>
      </c>
    </row>
    <row r="1822" spans="9:17" x14ac:dyDescent="0.25">
      <c r="I1822" s="66" t="e">
        <f t="shared" si="85"/>
        <v>#DIV/0!</v>
      </c>
      <c r="J1822" s="63">
        <f>_xlfn.IFNA(VLOOKUP(E1822,'Bijlage ZZP'!B:M,12,FALSE),0)</f>
        <v>0</v>
      </c>
      <c r="K1822" s="63">
        <f>_xlfn.IFNA(VLOOKUP(E1822,'Bijlage VPT'!B:M,12,FALSE),0)</f>
        <v>0</v>
      </c>
      <c r="L1822" s="63">
        <f>_xlfn.IFNA(VLOOKUP(E1822,'Bijlage MPT'!B:N,13,FALSE),0)</f>
        <v>0</v>
      </c>
      <c r="M1822" s="63">
        <f>_xlfn.IFNA(INDEX('Bijlage COT'!C:C,MATCH('Betaald tarief 2024'!E1822,'Bijlage COT'!A:A,0)),0)</f>
        <v>0</v>
      </c>
      <c r="N1822" s="63">
        <f>_xlfn.IFNA(VLOOKUP(E1822,'Bijlage NBF'!B:P,15,FALSE),0)</f>
        <v>0</v>
      </c>
      <c r="O1822" s="63">
        <f>IF(E1822="ZMZ01",I1822/(INDEX('Meerzorg gunning'!C:C,MATCH('Betaald tarief 2024'!A1822,'Meerzorg gunning'!A:A,0))),MAX(J1822:N1822))</f>
        <v>0</v>
      </c>
      <c r="P1822" s="20" t="str">
        <f t="shared" si="86"/>
        <v/>
      </c>
      <c r="Q1822" s="63">
        <f t="shared" si="87"/>
        <v>0</v>
      </c>
    </row>
    <row r="1823" spans="9:17" x14ac:dyDescent="0.25">
      <c r="I1823" s="66" t="e">
        <f t="shared" si="85"/>
        <v>#DIV/0!</v>
      </c>
      <c r="J1823" s="63">
        <f>_xlfn.IFNA(VLOOKUP(E1823,'Bijlage ZZP'!B:M,12,FALSE),0)</f>
        <v>0</v>
      </c>
      <c r="K1823" s="63">
        <f>_xlfn.IFNA(VLOOKUP(E1823,'Bijlage VPT'!B:M,12,FALSE),0)</f>
        <v>0</v>
      </c>
      <c r="L1823" s="63">
        <f>_xlfn.IFNA(VLOOKUP(E1823,'Bijlage MPT'!B:N,13,FALSE),0)</f>
        <v>0</v>
      </c>
      <c r="M1823" s="63">
        <f>_xlfn.IFNA(INDEX('Bijlage COT'!C:C,MATCH('Betaald tarief 2024'!E1823,'Bijlage COT'!A:A,0)),0)</f>
        <v>0</v>
      </c>
      <c r="N1823" s="63">
        <f>_xlfn.IFNA(VLOOKUP(E1823,'Bijlage NBF'!B:P,15,FALSE),0)</f>
        <v>0</v>
      </c>
      <c r="O1823" s="63">
        <f>IF(E1823="ZMZ01",I1823/(INDEX('Meerzorg gunning'!C:C,MATCH('Betaald tarief 2024'!A1823,'Meerzorg gunning'!A:A,0))),MAX(J1823:N1823))</f>
        <v>0</v>
      </c>
      <c r="P1823" s="20" t="str">
        <f t="shared" si="86"/>
        <v/>
      </c>
      <c r="Q1823" s="63">
        <f t="shared" si="87"/>
        <v>0</v>
      </c>
    </row>
    <row r="1824" spans="9:17" x14ac:dyDescent="0.25">
      <c r="I1824" s="66" t="e">
        <f t="shared" si="85"/>
        <v>#DIV/0!</v>
      </c>
      <c r="J1824" s="63">
        <f>_xlfn.IFNA(VLOOKUP(E1824,'Bijlage ZZP'!B:M,12,FALSE),0)</f>
        <v>0</v>
      </c>
      <c r="K1824" s="63">
        <f>_xlfn.IFNA(VLOOKUP(E1824,'Bijlage VPT'!B:M,12,FALSE),0)</f>
        <v>0</v>
      </c>
      <c r="L1824" s="63">
        <f>_xlfn.IFNA(VLOOKUP(E1824,'Bijlage MPT'!B:N,13,FALSE),0)</f>
        <v>0</v>
      </c>
      <c r="M1824" s="63">
        <f>_xlfn.IFNA(INDEX('Bijlage COT'!C:C,MATCH('Betaald tarief 2024'!E1824,'Bijlage COT'!A:A,0)),0)</f>
        <v>0</v>
      </c>
      <c r="N1824" s="63">
        <f>_xlfn.IFNA(VLOOKUP(E1824,'Bijlage NBF'!B:P,15,FALSE),0)</f>
        <v>0</v>
      </c>
      <c r="O1824" s="63">
        <f>IF(E1824="ZMZ01",I1824/(INDEX('Meerzorg gunning'!C:C,MATCH('Betaald tarief 2024'!A1824,'Meerzorg gunning'!A:A,0))),MAX(J1824:N1824))</f>
        <v>0</v>
      </c>
      <c r="P1824" s="20" t="str">
        <f t="shared" si="86"/>
        <v/>
      </c>
      <c r="Q1824" s="63">
        <f t="shared" si="87"/>
        <v>0</v>
      </c>
    </row>
    <row r="1825" spans="9:17" x14ac:dyDescent="0.25">
      <c r="I1825" s="66" t="e">
        <f t="shared" si="85"/>
        <v>#DIV/0!</v>
      </c>
      <c r="J1825" s="63">
        <f>_xlfn.IFNA(VLOOKUP(E1825,'Bijlage ZZP'!B:M,12,FALSE),0)</f>
        <v>0</v>
      </c>
      <c r="K1825" s="63">
        <f>_xlfn.IFNA(VLOOKUP(E1825,'Bijlage VPT'!B:M,12,FALSE),0)</f>
        <v>0</v>
      </c>
      <c r="L1825" s="63">
        <f>_xlfn.IFNA(VLOOKUP(E1825,'Bijlage MPT'!B:N,13,FALSE),0)</f>
        <v>0</v>
      </c>
      <c r="M1825" s="63">
        <f>_xlfn.IFNA(INDEX('Bijlage COT'!C:C,MATCH('Betaald tarief 2024'!E1825,'Bijlage COT'!A:A,0)),0)</f>
        <v>0</v>
      </c>
      <c r="N1825" s="63">
        <f>_xlfn.IFNA(VLOOKUP(E1825,'Bijlage NBF'!B:P,15,FALSE),0)</f>
        <v>0</v>
      </c>
      <c r="O1825" s="63">
        <f>IF(E1825="ZMZ01",I1825/(INDEX('Meerzorg gunning'!C:C,MATCH('Betaald tarief 2024'!A1825,'Meerzorg gunning'!A:A,0))),MAX(J1825:N1825))</f>
        <v>0</v>
      </c>
      <c r="P1825" s="20" t="str">
        <f t="shared" si="86"/>
        <v/>
      </c>
      <c r="Q1825" s="63">
        <f t="shared" si="87"/>
        <v>0</v>
      </c>
    </row>
    <row r="1826" spans="9:17" x14ac:dyDescent="0.25">
      <c r="I1826" s="66" t="e">
        <f t="shared" si="85"/>
        <v>#DIV/0!</v>
      </c>
      <c r="J1826" s="63">
        <f>_xlfn.IFNA(VLOOKUP(E1826,'Bijlage ZZP'!B:M,12,FALSE),0)</f>
        <v>0</v>
      </c>
      <c r="K1826" s="63">
        <f>_xlfn.IFNA(VLOOKUP(E1826,'Bijlage VPT'!B:M,12,FALSE),0)</f>
        <v>0</v>
      </c>
      <c r="L1826" s="63">
        <f>_xlfn.IFNA(VLOOKUP(E1826,'Bijlage MPT'!B:N,13,FALSE),0)</f>
        <v>0</v>
      </c>
      <c r="M1826" s="63">
        <f>_xlfn.IFNA(INDEX('Bijlage COT'!C:C,MATCH('Betaald tarief 2024'!E1826,'Bijlage COT'!A:A,0)),0)</f>
        <v>0</v>
      </c>
      <c r="N1826" s="63">
        <f>_xlfn.IFNA(VLOOKUP(E1826,'Bijlage NBF'!B:P,15,FALSE),0)</f>
        <v>0</v>
      </c>
      <c r="O1826" s="63">
        <f>IF(E1826="ZMZ01",I1826/(INDEX('Meerzorg gunning'!C:C,MATCH('Betaald tarief 2024'!A1826,'Meerzorg gunning'!A:A,0))),MAX(J1826:N1826))</f>
        <v>0</v>
      </c>
      <c r="P1826" s="20" t="str">
        <f t="shared" si="86"/>
        <v/>
      </c>
      <c r="Q1826" s="63">
        <f t="shared" si="87"/>
        <v>0</v>
      </c>
    </row>
    <row r="1827" spans="9:17" x14ac:dyDescent="0.25">
      <c r="I1827" s="66" t="e">
        <f t="shared" si="85"/>
        <v>#DIV/0!</v>
      </c>
      <c r="J1827" s="63">
        <f>_xlfn.IFNA(VLOOKUP(E1827,'Bijlage ZZP'!B:M,12,FALSE),0)</f>
        <v>0</v>
      </c>
      <c r="K1827" s="63">
        <f>_xlfn.IFNA(VLOOKUP(E1827,'Bijlage VPT'!B:M,12,FALSE),0)</f>
        <v>0</v>
      </c>
      <c r="L1827" s="63">
        <f>_xlfn.IFNA(VLOOKUP(E1827,'Bijlage MPT'!B:N,13,FALSE),0)</f>
        <v>0</v>
      </c>
      <c r="M1827" s="63">
        <f>_xlfn.IFNA(INDEX('Bijlage COT'!C:C,MATCH('Betaald tarief 2024'!E1827,'Bijlage COT'!A:A,0)),0)</f>
        <v>0</v>
      </c>
      <c r="N1827" s="63">
        <f>_xlfn.IFNA(VLOOKUP(E1827,'Bijlage NBF'!B:P,15,FALSE),0)</f>
        <v>0</v>
      </c>
      <c r="O1827" s="63">
        <f>IF(E1827="ZMZ01",I1827/(INDEX('Meerzorg gunning'!C:C,MATCH('Betaald tarief 2024'!A1827,'Meerzorg gunning'!A:A,0))),MAX(J1827:N1827))</f>
        <v>0</v>
      </c>
      <c r="P1827" s="20" t="str">
        <f t="shared" si="86"/>
        <v/>
      </c>
      <c r="Q1827" s="63">
        <f t="shared" si="87"/>
        <v>0</v>
      </c>
    </row>
    <row r="1828" spans="9:17" x14ac:dyDescent="0.25">
      <c r="I1828" s="66" t="e">
        <f t="shared" si="85"/>
        <v>#DIV/0!</v>
      </c>
      <c r="J1828" s="63">
        <f>_xlfn.IFNA(VLOOKUP(E1828,'Bijlage ZZP'!B:M,12,FALSE),0)</f>
        <v>0</v>
      </c>
      <c r="K1828" s="63">
        <f>_xlfn.IFNA(VLOOKUP(E1828,'Bijlage VPT'!B:M,12,FALSE),0)</f>
        <v>0</v>
      </c>
      <c r="L1828" s="63">
        <f>_xlfn.IFNA(VLOOKUP(E1828,'Bijlage MPT'!B:N,13,FALSE),0)</f>
        <v>0</v>
      </c>
      <c r="M1828" s="63">
        <f>_xlfn.IFNA(INDEX('Bijlage COT'!C:C,MATCH('Betaald tarief 2024'!E1828,'Bijlage COT'!A:A,0)),0)</f>
        <v>0</v>
      </c>
      <c r="N1828" s="63">
        <f>_xlfn.IFNA(VLOOKUP(E1828,'Bijlage NBF'!B:P,15,FALSE),0)</f>
        <v>0</v>
      </c>
      <c r="O1828" s="63">
        <f>IF(E1828="ZMZ01",I1828/(INDEX('Meerzorg gunning'!C:C,MATCH('Betaald tarief 2024'!A1828,'Meerzorg gunning'!A:A,0))),MAX(J1828:N1828))</f>
        <v>0</v>
      </c>
      <c r="P1828" s="20" t="str">
        <f t="shared" si="86"/>
        <v/>
      </c>
      <c r="Q1828" s="63">
        <f t="shared" si="87"/>
        <v>0</v>
      </c>
    </row>
    <row r="1829" spans="9:17" x14ac:dyDescent="0.25">
      <c r="I1829" s="66" t="e">
        <f t="shared" si="85"/>
        <v>#DIV/0!</v>
      </c>
      <c r="J1829" s="63">
        <f>_xlfn.IFNA(VLOOKUP(E1829,'Bijlage ZZP'!B:M,12,FALSE),0)</f>
        <v>0</v>
      </c>
      <c r="K1829" s="63">
        <f>_xlfn.IFNA(VLOOKUP(E1829,'Bijlage VPT'!B:M,12,FALSE),0)</f>
        <v>0</v>
      </c>
      <c r="L1829" s="63">
        <f>_xlfn.IFNA(VLOOKUP(E1829,'Bijlage MPT'!B:N,13,FALSE),0)</f>
        <v>0</v>
      </c>
      <c r="M1829" s="63">
        <f>_xlfn.IFNA(INDEX('Bijlage COT'!C:C,MATCH('Betaald tarief 2024'!E1829,'Bijlage COT'!A:A,0)),0)</f>
        <v>0</v>
      </c>
      <c r="N1829" s="63">
        <f>_xlfn.IFNA(VLOOKUP(E1829,'Bijlage NBF'!B:P,15,FALSE),0)</f>
        <v>0</v>
      </c>
      <c r="O1829" s="63">
        <f>IF(E1829="ZMZ01",I1829/(INDEX('Meerzorg gunning'!C:C,MATCH('Betaald tarief 2024'!A1829,'Meerzorg gunning'!A:A,0))),MAX(J1829:N1829))</f>
        <v>0</v>
      </c>
      <c r="P1829" s="20" t="str">
        <f t="shared" si="86"/>
        <v/>
      </c>
      <c r="Q1829" s="63">
        <f t="shared" si="87"/>
        <v>0</v>
      </c>
    </row>
    <row r="1830" spans="9:17" x14ac:dyDescent="0.25">
      <c r="I1830" s="66" t="e">
        <f t="shared" si="85"/>
        <v>#DIV/0!</v>
      </c>
      <c r="J1830" s="63">
        <f>_xlfn.IFNA(VLOOKUP(E1830,'Bijlage ZZP'!B:M,12,FALSE),0)</f>
        <v>0</v>
      </c>
      <c r="K1830" s="63">
        <f>_xlfn.IFNA(VLOOKUP(E1830,'Bijlage VPT'!B:M,12,FALSE),0)</f>
        <v>0</v>
      </c>
      <c r="L1830" s="63">
        <f>_xlfn.IFNA(VLOOKUP(E1830,'Bijlage MPT'!B:N,13,FALSE),0)</f>
        <v>0</v>
      </c>
      <c r="M1830" s="63">
        <f>_xlfn.IFNA(INDEX('Bijlage COT'!C:C,MATCH('Betaald tarief 2024'!E1830,'Bijlage COT'!A:A,0)),0)</f>
        <v>0</v>
      </c>
      <c r="N1830" s="63">
        <f>_xlfn.IFNA(VLOOKUP(E1830,'Bijlage NBF'!B:P,15,FALSE),0)</f>
        <v>0</v>
      </c>
      <c r="O1830" s="63">
        <f>IF(E1830="ZMZ01",I1830/(INDEX('Meerzorg gunning'!C:C,MATCH('Betaald tarief 2024'!A1830,'Meerzorg gunning'!A:A,0))),MAX(J1830:N1830))</f>
        <v>0</v>
      </c>
      <c r="P1830" s="20" t="str">
        <f t="shared" si="86"/>
        <v/>
      </c>
      <c r="Q1830" s="63">
        <f t="shared" si="87"/>
        <v>0</v>
      </c>
    </row>
    <row r="1831" spans="9:17" x14ac:dyDescent="0.25">
      <c r="I1831" s="66" t="e">
        <f t="shared" si="85"/>
        <v>#DIV/0!</v>
      </c>
      <c r="J1831" s="63">
        <f>_xlfn.IFNA(VLOOKUP(E1831,'Bijlage ZZP'!B:M,12,FALSE),0)</f>
        <v>0</v>
      </c>
      <c r="K1831" s="63">
        <f>_xlfn.IFNA(VLOOKUP(E1831,'Bijlage VPT'!B:M,12,FALSE),0)</f>
        <v>0</v>
      </c>
      <c r="L1831" s="63">
        <f>_xlfn.IFNA(VLOOKUP(E1831,'Bijlage MPT'!B:N,13,FALSE),0)</f>
        <v>0</v>
      </c>
      <c r="M1831" s="63">
        <f>_xlfn.IFNA(INDEX('Bijlage COT'!C:C,MATCH('Betaald tarief 2024'!E1831,'Bijlage COT'!A:A,0)),0)</f>
        <v>0</v>
      </c>
      <c r="N1831" s="63">
        <f>_xlfn.IFNA(VLOOKUP(E1831,'Bijlage NBF'!B:P,15,FALSE),0)</f>
        <v>0</v>
      </c>
      <c r="O1831" s="63">
        <f>IF(E1831="ZMZ01",I1831/(INDEX('Meerzorg gunning'!C:C,MATCH('Betaald tarief 2024'!A1831,'Meerzorg gunning'!A:A,0))),MAX(J1831:N1831))</f>
        <v>0</v>
      </c>
      <c r="P1831" s="20" t="str">
        <f t="shared" si="86"/>
        <v/>
      </c>
      <c r="Q1831" s="63">
        <f t="shared" si="87"/>
        <v>0</v>
      </c>
    </row>
    <row r="1832" spans="9:17" x14ac:dyDescent="0.25">
      <c r="I1832" s="66" t="e">
        <f t="shared" si="85"/>
        <v>#DIV/0!</v>
      </c>
      <c r="J1832" s="63">
        <f>_xlfn.IFNA(VLOOKUP(E1832,'Bijlage ZZP'!B:M,12,FALSE),0)</f>
        <v>0</v>
      </c>
      <c r="K1832" s="63">
        <f>_xlfn.IFNA(VLOOKUP(E1832,'Bijlage VPT'!B:M,12,FALSE),0)</f>
        <v>0</v>
      </c>
      <c r="L1832" s="63">
        <f>_xlfn.IFNA(VLOOKUP(E1832,'Bijlage MPT'!B:N,13,FALSE),0)</f>
        <v>0</v>
      </c>
      <c r="M1832" s="63">
        <f>_xlfn.IFNA(INDEX('Bijlage COT'!C:C,MATCH('Betaald tarief 2024'!E1832,'Bijlage COT'!A:A,0)),0)</f>
        <v>0</v>
      </c>
      <c r="N1832" s="63">
        <f>_xlfn.IFNA(VLOOKUP(E1832,'Bijlage NBF'!B:P,15,FALSE),0)</f>
        <v>0</v>
      </c>
      <c r="O1832" s="63">
        <f>IF(E1832="ZMZ01",I1832/(INDEX('Meerzorg gunning'!C:C,MATCH('Betaald tarief 2024'!A1832,'Meerzorg gunning'!A:A,0))),MAX(J1832:N1832))</f>
        <v>0</v>
      </c>
      <c r="P1832" s="20" t="str">
        <f t="shared" si="86"/>
        <v/>
      </c>
      <c r="Q1832" s="63">
        <f t="shared" si="87"/>
        <v>0</v>
      </c>
    </row>
    <row r="1833" spans="9:17" x14ac:dyDescent="0.25">
      <c r="I1833" s="66" t="e">
        <f t="shared" si="85"/>
        <v>#DIV/0!</v>
      </c>
      <c r="J1833" s="63">
        <f>_xlfn.IFNA(VLOOKUP(E1833,'Bijlage ZZP'!B:M,12,FALSE),0)</f>
        <v>0</v>
      </c>
      <c r="K1833" s="63">
        <f>_xlfn.IFNA(VLOOKUP(E1833,'Bijlage VPT'!B:M,12,FALSE),0)</f>
        <v>0</v>
      </c>
      <c r="L1833" s="63">
        <f>_xlfn.IFNA(VLOOKUP(E1833,'Bijlage MPT'!B:N,13,FALSE),0)</f>
        <v>0</v>
      </c>
      <c r="M1833" s="63">
        <f>_xlfn.IFNA(INDEX('Bijlage COT'!C:C,MATCH('Betaald tarief 2024'!E1833,'Bijlage COT'!A:A,0)),0)</f>
        <v>0</v>
      </c>
      <c r="N1833" s="63">
        <f>_xlfn.IFNA(VLOOKUP(E1833,'Bijlage NBF'!B:P,15,FALSE),0)</f>
        <v>0</v>
      </c>
      <c r="O1833" s="63">
        <f>IF(E1833="ZMZ01",I1833/(INDEX('Meerzorg gunning'!C:C,MATCH('Betaald tarief 2024'!A1833,'Meerzorg gunning'!A:A,0))),MAX(J1833:N1833))</f>
        <v>0</v>
      </c>
      <c r="P1833" s="20" t="str">
        <f t="shared" si="86"/>
        <v/>
      </c>
      <c r="Q1833" s="63">
        <f t="shared" si="87"/>
        <v>0</v>
      </c>
    </row>
    <row r="1834" spans="9:17" x14ac:dyDescent="0.25">
      <c r="I1834" s="66" t="e">
        <f t="shared" si="85"/>
        <v>#DIV/0!</v>
      </c>
      <c r="J1834" s="63">
        <f>_xlfn.IFNA(VLOOKUP(E1834,'Bijlage ZZP'!B:M,12,FALSE),0)</f>
        <v>0</v>
      </c>
      <c r="K1834" s="63">
        <f>_xlfn.IFNA(VLOOKUP(E1834,'Bijlage VPT'!B:M,12,FALSE),0)</f>
        <v>0</v>
      </c>
      <c r="L1834" s="63">
        <f>_xlfn.IFNA(VLOOKUP(E1834,'Bijlage MPT'!B:N,13,FALSE),0)</f>
        <v>0</v>
      </c>
      <c r="M1834" s="63">
        <f>_xlfn.IFNA(INDEX('Bijlage COT'!C:C,MATCH('Betaald tarief 2024'!E1834,'Bijlage COT'!A:A,0)),0)</f>
        <v>0</v>
      </c>
      <c r="N1834" s="63">
        <f>_xlfn.IFNA(VLOOKUP(E1834,'Bijlage NBF'!B:P,15,FALSE),0)</f>
        <v>0</v>
      </c>
      <c r="O1834" s="63">
        <f>IF(E1834="ZMZ01",I1834/(INDEX('Meerzorg gunning'!C:C,MATCH('Betaald tarief 2024'!A1834,'Meerzorg gunning'!A:A,0))),MAX(J1834:N1834))</f>
        <v>0</v>
      </c>
      <c r="P1834" s="20" t="str">
        <f t="shared" si="86"/>
        <v/>
      </c>
      <c r="Q1834" s="63">
        <f t="shared" si="87"/>
        <v>0</v>
      </c>
    </row>
    <row r="1835" spans="9:17" x14ac:dyDescent="0.25">
      <c r="I1835" s="66" t="e">
        <f t="shared" si="85"/>
        <v>#DIV/0!</v>
      </c>
      <c r="J1835" s="63">
        <f>_xlfn.IFNA(VLOOKUP(E1835,'Bijlage ZZP'!B:M,12,FALSE),0)</f>
        <v>0</v>
      </c>
      <c r="K1835" s="63">
        <f>_xlfn.IFNA(VLOOKUP(E1835,'Bijlage VPT'!B:M,12,FALSE),0)</f>
        <v>0</v>
      </c>
      <c r="L1835" s="63">
        <f>_xlfn.IFNA(VLOOKUP(E1835,'Bijlage MPT'!B:N,13,FALSE),0)</f>
        <v>0</v>
      </c>
      <c r="M1835" s="63">
        <f>_xlfn.IFNA(INDEX('Bijlage COT'!C:C,MATCH('Betaald tarief 2024'!E1835,'Bijlage COT'!A:A,0)),0)</f>
        <v>0</v>
      </c>
      <c r="N1835" s="63">
        <f>_xlfn.IFNA(VLOOKUP(E1835,'Bijlage NBF'!B:P,15,FALSE),0)</f>
        <v>0</v>
      </c>
      <c r="O1835" s="63">
        <f>IF(E1835="ZMZ01",I1835/(INDEX('Meerzorg gunning'!C:C,MATCH('Betaald tarief 2024'!A1835,'Meerzorg gunning'!A:A,0))),MAX(J1835:N1835))</f>
        <v>0</v>
      </c>
      <c r="P1835" s="20" t="str">
        <f t="shared" si="86"/>
        <v/>
      </c>
      <c r="Q1835" s="63">
        <f t="shared" si="87"/>
        <v>0</v>
      </c>
    </row>
    <row r="1836" spans="9:17" x14ac:dyDescent="0.25">
      <c r="I1836" s="66" t="e">
        <f t="shared" si="85"/>
        <v>#DIV/0!</v>
      </c>
      <c r="J1836" s="63">
        <f>_xlfn.IFNA(VLOOKUP(E1836,'Bijlage ZZP'!B:M,12,FALSE),0)</f>
        <v>0</v>
      </c>
      <c r="K1836" s="63">
        <f>_xlfn.IFNA(VLOOKUP(E1836,'Bijlage VPT'!B:M,12,FALSE),0)</f>
        <v>0</v>
      </c>
      <c r="L1836" s="63">
        <f>_xlfn.IFNA(VLOOKUP(E1836,'Bijlage MPT'!B:N,13,FALSE),0)</f>
        <v>0</v>
      </c>
      <c r="M1836" s="63">
        <f>_xlfn.IFNA(INDEX('Bijlage COT'!C:C,MATCH('Betaald tarief 2024'!E1836,'Bijlage COT'!A:A,0)),0)</f>
        <v>0</v>
      </c>
      <c r="N1836" s="63">
        <f>_xlfn.IFNA(VLOOKUP(E1836,'Bijlage NBF'!B:P,15,FALSE),0)</f>
        <v>0</v>
      </c>
      <c r="O1836" s="63">
        <f>IF(E1836="ZMZ01",I1836/(INDEX('Meerzorg gunning'!C:C,MATCH('Betaald tarief 2024'!A1836,'Meerzorg gunning'!A:A,0))),MAX(J1836:N1836))</f>
        <v>0</v>
      </c>
      <c r="P1836" s="20" t="str">
        <f t="shared" si="86"/>
        <v/>
      </c>
      <c r="Q1836" s="63">
        <f t="shared" si="87"/>
        <v>0</v>
      </c>
    </row>
    <row r="1837" spans="9:17" x14ac:dyDescent="0.25">
      <c r="I1837" s="66" t="e">
        <f t="shared" si="85"/>
        <v>#DIV/0!</v>
      </c>
      <c r="J1837" s="63">
        <f>_xlfn.IFNA(VLOOKUP(E1837,'Bijlage ZZP'!B:M,12,FALSE),0)</f>
        <v>0</v>
      </c>
      <c r="K1837" s="63">
        <f>_xlfn.IFNA(VLOOKUP(E1837,'Bijlage VPT'!B:M,12,FALSE),0)</f>
        <v>0</v>
      </c>
      <c r="L1837" s="63">
        <f>_xlfn.IFNA(VLOOKUP(E1837,'Bijlage MPT'!B:N,13,FALSE),0)</f>
        <v>0</v>
      </c>
      <c r="M1837" s="63">
        <f>_xlfn.IFNA(INDEX('Bijlage COT'!C:C,MATCH('Betaald tarief 2024'!E1837,'Bijlage COT'!A:A,0)),0)</f>
        <v>0</v>
      </c>
      <c r="N1837" s="63">
        <f>_xlfn.IFNA(VLOOKUP(E1837,'Bijlage NBF'!B:P,15,FALSE),0)</f>
        <v>0</v>
      </c>
      <c r="O1837" s="63">
        <f>IF(E1837="ZMZ01",I1837/(INDEX('Meerzorg gunning'!C:C,MATCH('Betaald tarief 2024'!A1837,'Meerzorg gunning'!A:A,0))),MAX(J1837:N1837))</f>
        <v>0</v>
      </c>
      <c r="P1837" s="20" t="str">
        <f t="shared" si="86"/>
        <v/>
      </c>
      <c r="Q1837" s="63">
        <f t="shared" si="87"/>
        <v>0</v>
      </c>
    </row>
    <row r="1838" spans="9:17" x14ac:dyDescent="0.25">
      <c r="I1838" s="66" t="e">
        <f t="shared" si="85"/>
        <v>#DIV/0!</v>
      </c>
      <c r="J1838" s="63">
        <f>_xlfn.IFNA(VLOOKUP(E1838,'Bijlage ZZP'!B:M,12,FALSE),0)</f>
        <v>0</v>
      </c>
      <c r="K1838" s="63">
        <f>_xlfn.IFNA(VLOOKUP(E1838,'Bijlage VPT'!B:M,12,FALSE),0)</f>
        <v>0</v>
      </c>
      <c r="L1838" s="63">
        <f>_xlfn.IFNA(VLOOKUP(E1838,'Bijlage MPT'!B:N,13,FALSE),0)</f>
        <v>0</v>
      </c>
      <c r="M1838" s="63">
        <f>_xlfn.IFNA(INDEX('Bijlage COT'!C:C,MATCH('Betaald tarief 2024'!E1838,'Bijlage COT'!A:A,0)),0)</f>
        <v>0</v>
      </c>
      <c r="N1838" s="63">
        <f>_xlfn.IFNA(VLOOKUP(E1838,'Bijlage NBF'!B:P,15,FALSE),0)</f>
        <v>0</v>
      </c>
      <c r="O1838" s="63">
        <f>IF(E1838="ZMZ01",I1838/(INDEX('Meerzorg gunning'!C:C,MATCH('Betaald tarief 2024'!A1838,'Meerzorg gunning'!A:A,0))),MAX(J1838:N1838))</f>
        <v>0</v>
      </c>
      <c r="P1838" s="20" t="str">
        <f t="shared" si="86"/>
        <v/>
      </c>
      <c r="Q1838" s="63">
        <f t="shared" si="87"/>
        <v>0</v>
      </c>
    </row>
    <row r="1839" spans="9:17" x14ac:dyDescent="0.25">
      <c r="I1839" s="66" t="e">
        <f t="shared" si="85"/>
        <v>#DIV/0!</v>
      </c>
      <c r="J1839" s="63">
        <f>_xlfn.IFNA(VLOOKUP(E1839,'Bijlage ZZP'!B:M,12,FALSE),0)</f>
        <v>0</v>
      </c>
      <c r="K1839" s="63">
        <f>_xlfn.IFNA(VLOOKUP(E1839,'Bijlage VPT'!B:M,12,FALSE),0)</f>
        <v>0</v>
      </c>
      <c r="L1839" s="63">
        <f>_xlfn.IFNA(VLOOKUP(E1839,'Bijlage MPT'!B:N,13,FALSE),0)</f>
        <v>0</v>
      </c>
      <c r="M1839" s="63">
        <f>_xlfn.IFNA(INDEX('Bijlage COT'!C:C,MATCH('Betaald tarief 2024'!E1839,'Bijlage COT'!A:A,0)),0)</f>
        <v>0</v>
      </c>
      <c r="N1839" s="63">
        <f>_xlfn.IFNA(VLOOKUP(E1839,'Bijlage NBF'!B:P,15,FALSE),0)</f>
        <v>0</v>
      </c>
      <c r="O1839" s="63">
        <f>IF(E1839="ZMZ01",I1839/(INDEX('Meerzorg gunning'!C:C,MATCH('Betaald tarief 2024'!A1839,'Meerzorg gunning'!A:A,0))),MAX(J1839:N1839))</f>
        <v>0</v>
      </c>
      <c r="P1839" s="20" t="str">
        <f t="shared" si="86"/>
        <v/>
      </c>
      <c r="Q1839" s="63">
        <f t="shared" si="87"/>
        <v>0</v>
      </c>
    </row>
    <row r="1840" spans="9:17" x14ac:dyDescent="0.25">
      <c r="I1840" s="66" t="e">
        <f t="shared" si="85"/>
        <v>#DIV/0!</v>
      </c>
      <c r="J1840" s="63">
        <f>_xlfn.IFNA(VLOOKUP(E1840,'Bijlage ZZP'!B:M,12,FALSE),0)</f>
        <v>0</v>
      </c>
      <c r="K1840" s="63">
        <f>_xlfn.IFNA(VLOOKUP(E1840,'Bijlage VPT'!B:M,12,FALSE),0)</f>
        <v>0</v>
      </c>
      <c r="L1840" s="63">
        <f>_xlfn.IFNA(VLOOKUP(E1840,'Bijlage MPT'!B:N,13,FALSE),0)</f>
        <v>0</v>
      </c>
      <c r="M1840" s="63">
        <f>_xlfn.IFNA(INDEX('Bijlage COT'!C:C,MATCH('Betaald tarief 2024'!E1840,'Bijlage COT'!A:A,0)),0)</f>
        <v>0</v>
      </c>
      <c r="N1840" s="63">
        <f>_xlfn.IFNA(VLOOKUP(E1840,'Bijlage NBF'!B:P,15,FALSE),0)</f>
        <v>0</v>
      </c>
      <c r="O1840" s="63">
        <f>IF(E1840="ZMZ01",I1840/(INDEX('Meerzorg gunning'!C:C,MATCH('Betaald tarief 2024'!A1840,'Meerzorg gunning'!A:A,0))),MAX(J1840:N1840))</f>
        <v>0</v>
      </c>
      <c r="P1840" s="20" t="str">
        <f t="shared" si="86"/>
        <v/>
      </c>
      <c r="Q1840" s="63">
        <f t="shared" si="87"/>
        <v>0</v>
      </c>
    </row>
    <row r="1841" spans="9:17" x14ac:dyDescent="0.25">
      <c r="I1841" s="66" t="e">
        <f t="shared" si="85"/>
        <v>#DIV/0!</v>
      </c>
      <c r="J1841" s="63">
        <f>_xlfn.IFNA(VLOOKUP(E1841,'Bijlage ZZP'!B:M,12,FALSE),0)</f>
        <v>0</v>
      </c>
      <c r="K1841" s="63">
        <f>_xlfn.IFNA(VLOOKUP(E1841,'Bijlage VPT'!B:M,12,FALSE),0)</f>
        <v>0</v>
      </c>
      <c r="L1841" s="63">
        <f>_xlfn.IFNA(VLOOKUP(E1841,'Bijlage MPT'!B:N,13,FALSE),0)</f>
        <v>0</v>
      </c>
      <c r="M1841" s="63">
        <f>_xlfn.IFNA(INDEX('Bijlage COT'!C:C,MATCH('Betaald tarief 2024'!E1841,'Bijlage COT'!A:A,0)),0)</f>
        <v>0</v>
      </c>
      <c r="N1841" s="63">
        <f>_xlfn.IFNA(VLOOKUP(E1841,'Bijlage NBF'!B:P,15,FALSE),0)</f>
        <v>0</v>
      </c>
      <c r="O1841" s="63">
        <f>IF(E1841="ZMZ01",I1841/(INDEX('Meerzorg gunning'!C:C,MATCH('Betaald tarief 2024'!A1841,'Meerzorg gunning'!A:A,0))),MAX(J1841:N1841))</f>
        <v>0</v>
      </c>
      <c r="P1841" s="20" t="str">
        <f t="shared" si="86"/>
        <v/>
      </c>
      <c r="Q1841" s="63">
        <f t="shared" si="87"/>
        <v>0</v>
      </c>
    </row>
    <row r="1842" spans="9:17" x14ac:dyDescent="0.25">
      <c r="I1842" s="66" t="e">
        <f t="shared" si="85"/>
        <v>#DIV/0!</v>
      </c>
      <c r="J1842" s="63">
        <f>_xlfn.IFNA(VLOOKUP(E1842,'Bijlage ZZP'!B:M,12,FALSE),0)</f>
        <v>0</v>
      </c>
      <c r="K1842" s="63">
        <f>_xlfn.IFNA(VLOOKUP(E1842,'Bijlage VPT'!B:M,12,FALSE),0)</f>
        <v>0</v>
      </c>
      <c r="L1842" s="63">
        <f>_xlfn.IFNA(VLOOKUP(E1842,'Bijlage MPT'!B:N,13,FALSE),0)</f>
        <v>0</v>
      </c>
      <c r="M1842" s="63">
        <f>_xlfn.IFNA(INDEX('Bijlage COT'!C:C,MATCH('Betaald tarief 2024'!E1842,'Bijlage COT'!A:A,0)),0)</f>
        <v>0</v>
      </c>
      <c r="N1842" s="63">
        <f>_xlfn.IFNA(VLOOKUP(E1842,'Bijlage NBF'!B:P,15,FALSE),0)</f>
        <v>0</v>
      </c>
      <c r="O1842" s="63">
        <f>IF(E1842="ZMZ01",I1842/(INDEX('Meerzorg gunning'!C:C,MATCH('Betaald tarief 2024'!A1842,'Meerzorg gunning'!A:A,0))),MAX(J1842:N1842))</f>
        <v>0</v>
      </c>
      <c r="P1842" s="20" t="str">
        <f t="shared" si="86"/>
        <v/>
      </c>
      <c r="Q1842" s="63">
        <f t="shared" si="87"/>
        <v>0</v>
      </c>
    </row>
    <row r="1843" spans="9:17" x14ac:dyDescent="0.25">
      <c r="I1843" s="66" t="e">
        <f t="shared" si="85"/>
        <v>#DIV/0!</v>
      </c>
      <c r="J1843" s="63">
        <f>_xlfn.IFNA(VLOOKUP(E1843,'Bijlage ZZP'!B:M,12,FALSE),0)</f>
        <v>0</v>
      </c>
      <c r="K1843" s="63">
        <f>_xlfn.IFNA(VLOOKUP(E1843,'Bijlage VPT'!B:M,12,FALSE),0)</f>
        <v>0</v>
      </c>
      <c r="L1843" s="63">
        <f>_xlfn.IFNA(VLOOKUP(E1843,'Bijlage MPT'!B:N,13,FALSE),0)</f>
        <v>0</v>
      </c>
      <c r="M1843" s="63">
        <f>_xlfn.IFNA(INDEX('Bijlage COT'!C:C,MATCH('Betaald tarief 2024'!E1843,'Bijlage COT'!A:A,0)),0)</f>
        <v>0</v>
      </c>
      <c r="N1843" s="63">
        <f>_xlfn.IFNA(VLOOKUP(E1843,'Bijlage NBF'!B:P,15,FALSE),0)</f>
        <v>0</v>
      </c>
      <c r="O1843" s="63">
        <f>IF(E1843="ZMZ01",I1843/(INDEX('Meerzorg gunning'!C:C,MATCH('Betaald tarief 2024'!A1843,'Meerzorg gunning'!A:A,0))),MAX(J1843:N1843))</f>
        <v>0</v>
      </c>
      <c r="P1843" s="20" t="str">
        <f t="shared" si="86"/>
        <v/>
      </c>
      <c r="Q1843" s="63">
        <f t="shared" si="87"/>
        <v>0</v>
      </c>
    </row>
    <row r="1844" spans="9:17" x14ac:dyDescent="0.25">
      <c r="I1844" s="66" t="e">
        <f t="shared" si="85"/>
        <v>#DIV/0!</v>
      </c>
      <c r="J1844" s="63">
        <f>_xlfn.IFNA(VLOOKUP(E1844,'Bijlage ZZP'!B:M,12,FALSE),0)</f>
        <v>0</v>
      </c>
      <c r="K1844" s="63">
        <f>_xlfn.IFNA(VLOOKUP(E1844,'Bijlage VPT'!B:M,12,FALSE),0)</f>
        <v>0</v>
      </c>
      <c r="L1844" s="63">
        <f>_xlfn.IFNA(VLOOKUP(E1844,'Bijlage MPT'!B:N,13,FALSE),0)</f>
        <v>0</v>
      </c>
      <c r="M1844" s="63">
        <f>_xlfn.IFNA(INDEX('Bijlage COT'!C:C,MATCH('Betaald tarief 2024'!E1844,'Bijlage COT'!A:A,0)),0)</f>
        <v>0</v>
      </c>
      <c r="N1844" s="63">
        <f>_xlfn.IFNA(VLOOKUP(E1844,'Bijlage NBF'!B:P,15,FALSE),0)</f>
        <v>0</v>
      </c>
      <c r="O1844" s="63">
        <f>IF(E1844="ZMZ01",I1844/(INDEX('Meerzorg gunning'!C:C,MATCH('Betaald tarief 2024'!A1844,'Meerzorg gunning'!A:A,0))),MAX(J1844:N1844))</f>
        <v>0</v>
      </c>
      <c r="P1844" s="20" t="str">
        <f t="shared" si="86"/>
        <v/>
      </c>
      <c r="Q1844" s="63">
        <f t="shared" si="87"/>
        <v>0</v>
      </c>
    </row>
    <row r="1845" spans="9:17" x14ac:dyDescent="0.25">
      <c r="I1845" s="66" t="e">
        <f t="shared" si="85"/>
        <v>#DIV/0!</v>
      </c>
      <c r="J1845" s="63">
        <f>_xlfn.IFNA(VLOOKUP(E1845,'Bijlage ZZP'!B:M,12,FALSE),0)</f>
        <v>0</v>
      </c>
      <c r="K1845" s="63">
        <f>_xlfn.IFNA(VLOOKUP(E1845,'Bijlage VPT'!B:M,12,FALSE),0)</f>
        <v>0</v>
      </c>
      <c r="L1845" s="63">
        <f>_xlfn.IFNA(VLOOKUP(E1845,'Bijlage MPT'!B:N,13,FALSE),0)</f>
        <v>0</v>
      </c>
      <c r="M1845" s="63">
        <f>_xlfn.IFNA(INDEX('Bijlage COT'!C:C,MATCH('Betaald tarief 2024'!E1845,'Bijlage COT'!A:A,0)),0)</f>
        <v>0</v>
      </c>
      <c r="N1845" s="63">
        <f>_xlfn.IFNA(VLOOKUP(E1845,'Bijlage NBF'!B:P,15,FALSE),0)</f>
        <v>0</v>
      </c>
      <c r="O1845" s="63">
        <f>IF(E1845="ZMZ01",I1845/(INDEX('Meerzorg gunning'!C:C,MATCH('Betaald tarief 2024'!A1845,'Meerzorg gunning'!A:A,0))),MAX(J1845:N1845))</f>
        <v>0</v>
      </c>
      <c r="P1845" s="20" t="str">
        <f t="shared" si="86"/>
        <v/>
      </c>
      <c r="Q1845" s="63">
        <f t="shared" si="87"/>
        <v>0</v>
      </c>
    </row>
    <row r="1846" spans="9:17" x14ac:dyDescent="0.25">
      <c r="I1846" s="66" t="e">
        <f t="shared" si="85"/>
        <v>#DIV/0!</v>
      </c>
      <c r="J1846" s="63">
        <f>_xlfn.IFNA(VLOOKUP(E1846,'Bijlage ZZP'!B:M,12,FALSE),0)</f>
        <v>0</v>
      </c>
      <c r="K1846" s="63">
        <f>_xlfn.IFNA(VLOOKUP(E1846,'Bijlage VPT'!B:M,12,FALSE),0)</f>
        <v>0</v>
      </c>
      <c r="L1846" s="63">
        <f>_xlfn.IFNA(VLOOKUP(E1846,'Bijlage MPT'!B:N,13,FALSE),0)</f>
        <v>0</v>
      </c>
      <c r="M1846" s="63">
        <f>_xlfn.IFNA(INDEX('Bijlage COT'!C:C,MATCH('Betaald tarief 2024'!E1846,'Bijlage COT'!A:A,0)),0)</f>
        <v>0</v>
      </c>
      <c r="N1846" s="63">
        <f>_xlfn.IFNA(VLOOKUP(E1846,'Bijlage NBF'!B:P,15,FALSE),0)</f>
        <v>0</v>
      </c>
      <c r="O1846" s="63">
        <f>IF(E1846="ZMZ01",I1846/(INDEX('Meerzorg gunning'!C:C,MATCH('Betaald tarief 2024'!A1846,'Meerzorg gunning'!A:A,0))),MAX(J1846:N1846))</f>
        <v>0</v>
      </c>
      <c r="P1846" s="20" t="str">
        <f t="shared" si="86"/>
        <v/>
      </c>
      <c r="Q1846" s="63">
        <f t="shared" si="87"/>
        <v>0</v>
      </c>
    </row>
    <row r="1847" spans="9:17" x14ac:dyDescent="0.25">
      <c r="I1847" s="66" t="e">
        <f t="shared" si="85"/>
        <v>#DIV/0!</v>
      </c>
      <c r="J1847" s="63">
        <f>_xlfn.IFNA(VLOOKUP(E1847,'Bijlage ZZP'!B:M,12,FALSE),0)</f>
        <v>0</v>
      </c>
      <c r="K1847" s="63">
        <f>_xlfn.IFNA(VLOOKUP(E1847,'Bijlage VPT'!B:M,12,FALSE),0)</f>
        <v>0</v>
      </c>
      <c r="L1847" s="63">
        <f>_xlfn.IFNA(VLOOKUP(E1847,'Bijlage MPT'!B:N,13,FALSE),0)</f>
        <v>0</v>
      </c>
      <c r="M1847" s="63">
        <f>_xlfn.IFNA(INDEX('Bijlage COT'!C:C,MATCH('Betaald tarief 2024'!E1847,'Bijlage COT'!A:A,0)),0)</f>
        <v>0</v>
      </c>
      <c r="N1847" s="63">
        <f>_xlfn.IFNA(VLOOKUP(E1847,'Bijlage NBF'!B:P,15,FALSE),0)</f>
        <v>0</v>
      </c>
      <c r="O1847" s="63">
        <f>IF(E1847="ZMZ01",I1847/(INDEX('Meerzorg gunning'!C:C,MATCH('Betaald tarief 2024'!A1847,'Meerzorg gunning'!A:A,0))),MAX(J1847:N1847))</f>
        <v>0</v>
      </c>
      <c r="P1847" s="20" t="str">
        <f t="shared" si="86"/>
        <v/>
      </c>
      <c r="Q1847" s="63">
        <f t="shared" si="87"/>
        <v>0</v>
      </c>
    </row>
    <row r="1848" spans="9:17" x14ac:dyDescent="0.25">
      <c r="I1848" s="66" t="e">
        <f t="shared" si="85"/>
        <v>#DIV/0!</v>
      </c>
      <c r="J1848" s="63">
        <f>_xlfn.IFNA(VLOOKUP(E1848,'Bijlage ZZP'!B:M,12,FALSE),0)</f>
        <v>0</v>
      </c>
      <c r="K1848" s="63">
        <f>_xlfn.IFNA(VLOOKUP(E1848,'Bijlage VPT'!B:M,12,FALSE),0)</f>
        <v>0</v>
      </c>
      <c r="L1848" s="63">
        <f>_xlfn.IFNA(VLOOKUP(E1848,'Bijlage MPT'!B:N,13,FALSE),0)</f>
        <v>0</v>
      </c>
      <c r="M1848" s="63">
        <f>_xlfn.IFNA(INDEX('Bijlage COT'!C:C,MATCH('Betaald tarief 2024'!E1848,'Bijlage COT'!A:A,0)),0)</f>
        <v>0</v>
      </c>
      <c r="N1848" s="63">
        <f>_xlfn.IFNA(VLOOKUP(E1848,'Bijlage NBF'!B:P,15,FALSE),0)</f>
        <v>0</v>
      </c>
      <c r="O1848" s="63">
        <f>IF(E1848="ZMZ01",I1848/(INDEX('Meerzorg gunning'!C:C,MATCH('Betaald tarief 2024'!A1848,'Meerzorg gunning'!A:A,0))),MAX(J1848:N1848))</f>
        <v>0</v>
      </c>
      <c r="P1848" s="20" t="str">
        <f t="shared" si="86"/>
        <v/>
      </c>
      <c r="Q1848" s="63">
        <f t="shared" si="87"/>
        <v>0</v>
      </c>
    </row>
    <row r="1849" spans="9:17" x14ac:dyDescent="0.25">
      <c r="I1849" s="66" t="e">
        <f t="shared" si="85"/>
        <v>#DIV/0!</v>
      </c>
      <c r="J1849" s="63">
        <f>_xlfn.IFNA(VLOOKUP(E1849,'Bijlage ZZP'!B:M,12,FALSE),0)</f>
        <v>0</v>
      </c>
      <c r="K1849" s="63">
        <f>_xlfn.IFNA(VLOOKUP(E1849,'Bijlage VPT'!B:M,12,FALSE),0)</f>
        <v>0</v>
      </c>
      <c r="L1849" s="63">
        <f>_xlfn.IFNA(VLOOKUP(E1849,'Bijlage MPT'!B:N,13,FALSE),0)</f>
        <v>0</v>
      </c>
      <c r="M1849" s="63">
        <f>_xlfn.IFNA(INDEX('Bijlage COT'!C:C,MATCH('Betaald tarief 2024'!E1849,'Bijlage COT'!A:A,0)),0)</f>
        <v>0</v>
      </c>
      <c r="N1849" s="63">
        <f>_xlfn.IFNA(VLOOKUP(E1849,'Bijlage NBF'!B:P,15,FALSE),0)</f>
        <v>0</v>
      </c>
      <c r="O1849" s="63">
        <f>IF(E1849="ZMZ01",I1849/(INDEX('Meerzorg gunning'!C:C,MATCH('Betaald tarief 2024'!A1849,'Meerzorg gunning'!A:A,0))),MAX(J1849:N1849))</f>
        <v>0</v>
      </c>
      <c r="P1849" s="20" t="str">
        <f t="shared" si="86"/>
        <v/>
      </c>
      <c r="Q1849" s="63">
        <f t="shared" si="87"/>
        <v>0</v>
      </c>
    </row>
    <row r="1850" spans="9:17" x14ac:dyDescent="0.25">
      <c r="I1850" s="66" t="e">
        <f t="shared" si="85"/>
        <v>#DIV/0!</v>
      </c>
      <c r="J1850" s="63">
        <f>_xlfn.IFNA(VLOOKUP(E1850,'Bijlage ZZP'!B:M,12,FALSE),0)</f>
        <v>0</v>
      </c>
      <c r="K1850" s="63">
        <f>_xlfn.IFNA(VLOOKUP(E1850,'Bijlage VPT'!B:M,12,FALSE),0)</f>
        <v>0</v>
      </c>
      <c r="L1850" s="63">
        <f>_xlfn.IFNA(VLOOKUP(E1850,'Bijlage MPT'!B:N,13,FALSE),0)</f>
        <v>0</v>
      </c>
      <c r="M1850" s="63">
        <f>_xlfn.IFNA(INDEX('Bijlage COT'!C:C,MATCH('Betaald tarief 2024'!E1850,'Bijlage COT'!A:A,0)),0)</f>
        <v>0</v>
      </c>
      <c r="N1850" s="63">
        <f>_xlfn.IFNA(VLOOKUP(E1850,'Bijlage NBF'!B:P,15,FALSE),0)</f>
        <v>0</v>
      </c>
      <c r="O1850" s="63">
        <f>IF(E1850="ZMZ01",I1850/(INDEX('Meerzorg gunning'!C:C,MATCH('Betaald tarief 2024'!A1850,'Meerzorg gunning'!A:A,0))),MAX(J1850:N1850))</f>
        <v>0</v>
      </c>
      <c r="P1850" s="20" t="str">
        <f t="shared" si="86"/>
        <v/>
      </c>
      <c r="Q1850" s="63">
        <f t="shared" si="87"/>
        <v>0</v>
      </c>
    </row>
    <row r="1851" spans="9:17" x14ac:dyDescent="0.25">
      <c r="I1851" s="66" t="e">
        <f t="shared" si="85"/>
        <v>#DIV/0!</v>
      </c>
      <c r="J1851" s="63">
        <f>_xlfn.IFNA(VLOOKUP(E1851,'Bijlage ZZP'!B:M,12,FALSE),0)</f>
        <v>0</v>
      </c>
      <c r="K1851" s="63">
        <f>_xlfn.IFNA(VLOOKUP(E1851,'Bijlage VPT'!B:M,12,FALSE),0)</f>
        <v>0</v>
      </c>
      <c r="L1851" s="63">
        <f>_xlfn.IFNA(VLOOKUP(E1851,'Bijlage MPT'!B:N,13,FALSE),0)</f>
        <v>0</v>
      </c>
      <c r="M1851" s="63">
        <f>_xlfn.IFNA(INDEX('Bijlage COT'!C:C,MATCH('Betaald tarief 2024'!E1851,'Bijlage COT'!A:A,0)),0)</f>
        <v>0</v>
      </c>
      <c r="N1851" s="63">
        <f>_xlfn.IFNA(VLOOKUP(E1851,'Bijlage NBF'!B:P,15,FALSE),0)</f>
        <v>0</v>
      </c>
      <c r="O1851" s="63">
        <f>IF(E1851="ZMZ01",I1851/(INDEX('Meerzorg gunning'!C:C,MATCH('Betaald tarief 2024'!A1851,'Meerzorg gunning'!A:A,0))),MAX(J1851:N1851))</f>
        <v>0</v>
      </c>
      <c r="P1851" s="20" t="str">
        <f t="shared" si="86"/>
        <v/>
      </c>
      <c r="Q1851" s="63">
        <f t="shared" si="87"/>
        <v>0</v>
      </c>
    </row>
    <row r="1852" spans="9:17" x14ac:dyDescent="0.25">
      <c r="I1852" s="66" t="e">
        <f t="shared" si="85"/>
        <v>#DIV/0!</v>
      </c>
      <c r="J1852" s="63">
        <f>_xlfn.IFNA(VLOOKUP(E1852,'Bijlage ZZP'!B:M,12,FALSE),0)</f>
        <v>0</v>
      </c>
      <c r="K1852" s="63">
        <f>_xlfn.IFNA(VLOOKUP(E1852,'Bijlage VPT'!B:M,12,FALSE),0)</f>
        <v>0</v>
      </c>
      <c r="L1852" s="63">
        <f>_xlfn.IFNA(VLOOKUP(E1852,'Bijlage MPT'!B:N,13,FALSE),0)</f>
        <v>0</v>
      </c>
      <c r="M1852" s="63">
        <f>_xlfn.IFNA(INDEX('Bijlage COT'!C:C,MATCH('Betaald tarief 2024'!E1852,'Bijlage COT'!A:A,0)),0)</f>
        <v>0</v>
      </c>
      <c r="N1852" s="63">
        <f>_xlfn.IFNA(VLOOKUP(E1852,'Bijlage NBF'!B:P,15,FALSE),0)</f>
        <v>0</v>
      </c>
      <c r="O1852" s="63">
        <f>IF(E1852="ZMZ01",I1852/(INDEX('Meerzorg gunning'!C:C,MATCH('Betaald tarief 2024'!A1852,'Meerzorg gunning'!A:A,0))),MAX(J1852:N1852))</f>
        <v>0</v>
      </c>
      <c r="P1852" s="20" t="str">
        <f t="shared" si="86"/>
        <v/>
      </c>
      <c r="Q1852" s="63">
        <f t="shared" si="87"/>
        <v>0</v>
      </c>
    </row>
    <row r="1853" spans="9:17" x14ac:dyDescent="0.25">
      <c r="I1853" s="66" t="e">
        <f t="shared" si="85"/>
        <v>#DIV/0!</v>
      </c>
      <c r="J1853" s="63">
        <f>_xlfn.IFNA(VLOOKUP(E1853,'Bijlage ZZP'!B:M,12,FALSE),0)</f>
        <v>0</v>
      </c>
      <c r="K1853" s="63">
        <f>_xlfn.IFNA(VLOOKUP(E1853,'Bijlage VPT'!B:M,12,FALSE),0)</f>
        <v>0</v>
      </c>
      <c r="L1853" s="63">
        <f>_xlfn.IFNA(VLOOKUP(E1853,'Bijlage MPT'!B:N,13,FALSE),0)</f>
        <v>0</v>
      </c>
      <c r="M1853" s="63">
        <f>_xlfn.IFNA(INDEX('Bijlage COT'!C:C,MATCH('Betaald tarief 2024'!E1853,'Bijlage COT'!A:A,0)),0)</f>
        <v>0</v>
      </c>
      <c r="N1853" s="63">
        <f>_xlfn.IFNA(VLOOKUP(E1853,'Bijlage NBF'!B:P,15,FALSE),0)</f>
        <v>0</v>
      </c>
      <c r="O1853" s="63">
        <f>IF(E1853="ZMZ01",I1853/(INDEX('Meerzorg gunning'!C:C,MATCH('Betaald tarief 2024'!A1853,'Meerzorg gunning'!A:A,0))),MAX(J1853:N1853))</f>
        <v>0</v>
      </c>
      <c r="P1853" s="20" t="str">
        <f t="shared" si="86"/>
        <v/>
      </c>
      <c r="Q1853" s="63">
        <f t="shared" si="87"/>
        <v>0</v>
      </c>
    </row>
    <row r="1854" spans="9:17" x14ac:dyDescent="0.25">
      <c r="I1854" s="66" t="e">
        <f t="shared" si="85"/>
        <v>#DIV/0!</v>
      </c>
      <c r="J1854" s="63">
        <f>_xlfn.IFNA(VLOOKUP(E1854,'Bijlage ZZP'!B:M,12,FALSE),0)</f>
        <v>0</v>
      </c>
      <c r="K1854" s="63">
        <f>_xlfn.IFNA(VLOOKUP(E1854,'Bijlage VPT'!B:M,12,FALSE),0)</f>
        <v>0</v>
      </c>
      <c r="L1854" s="63">
        <f>_xlfn.IFNA(VLOOKUP(E1854,'Bijlage MPT'!B:N,13,FALSE),0)</f>
        <v>0</v>
      </c>
      <c r="M1854" s="63">
        <f>_xlfn.IFNA(INDEX('Bijlage COT'!C:C,MATCH('Betaald tarief 2024'!E1854,'Bijlage COT'!A:A,0)),0)</f>
        <v>0</v>
      </c>
      <c r="N1854" s="63">
        <f>_xlfn.IFNA(VLOOKUP(E1854,'Bijlage NBF'!B:P,15,FALSE),0)</f>
        <v>0</v>
      </c>
      <c r="O1854" s="63">
        <f>IF(E1854="ZMZ01",I1854/(INDEX('Meerzorg gunning'!C:C,MATCH('Betaald tarief 2024'!A1854,'Meerzorg gunning'!A:A,0))),MAX(J1854:N1854))</f>
        <v>0</v>
      </c>
      <c r="P1854" s="20" t="str">
        <f t="shared" si="86"/>
        <v/>
      </c>
      <c r="Q1854" s="63">
        <f t="shared" si="87"/>
        <v>0</v>
      </c>
    </row>
    <row r="1855" spans="9:17" x14ac:dyDescent="0.25">
      <c r="I1855" s="66" t="e">
        <f t="shared" si="85"/>
        <v>#DIV/0!</v>
      </c>
      <c r="J1855" s="63">
        <f>_xlfn.IFNA(VLOOKUP(E1855,'Bijlage ZZP'!B:M,12,FALSE),0)</f>
        <v>0</v>
      </c>
      <c r="K1855" s="63">
        <f>_xlfn.IFNA(VLOOKUP(E1855,'Bijlage VPT'!B:M,12,FALSE),0)</f>
        <v>0</v>
      </c>
      <c r="L1855" s="63">
        <f>_xlfn.IFNA(VLOOKUP(E1855,'Bijlage MPT'!B:N,13,FALSE),0)</f>
        <v>0</v>
      </c>
      <c r="M1855" s="63">
        <f>_xlfn.IFNA(INDEX('Bijlage COT'!C:C,MATCH('Betaald tarief 2024'!E1855,'Bijlage COT'!A:A,0)),0)</f>
        <v>0</v>
      </c>
      <c r="N1855" s="63">
        <f>_xlfn.IFNA(VLOOKUP(E1855,'Bijlage NBF'!B:P,15,FALSE),0)</f>
        <v>0</v>
      </c>
      <c r="O1855" s="63">
        <f>IF(E1855="ZMZ01",I1855/(INDEX('Meerzorg gunning'!C:C,MATCH('Betaald tarief 2024'!A1855,'Meerzorg gunning'!A:A,0))),MAX(J1855:N1855))</f>
        <v>0</v>
      </c>
      <c r="P1855" s="20" t="str">
        <f t="shared" si="86"/>
        <v/>
      </c>
      <c r="Q1855" s="63">
        <f t="shared" si="87"/>
        <v>0</v>
      </c>
    </row>
    <row r="1856" spans="9:17" x14ac:dyDescent="0.25">
      <c r="I1856" s="66" t="e">
        <f t="shared" si="85"/>
        <v>#DIV/0!</v>
      </c>
      <c r="J1856" s="63">
        <f>_xlfn.IFNA(VLOOKUP(E1856,'Bijlage ZZP'!B:M,12,FALSE),0)</f>
        <v>0</v>
      </c>
      <c r="K1856" s="63">
        <f>_xlfn.IFNA(VLOOKUP(E1856,'Bijlage VPT'!B:M,12,FALSE),0)</f>
        <v>0</v>
      </c>
      <c r="L1856" s="63">
        <f>_xlfn.IFNA(VLOOKUP(E1856,'Bijlage MPT'!B:N,13,FALSE),0)</f>
        <v>0</v>
      </c>
      <c r="M1856" s="63">
        <f>_xlfn.IFNA(INDEX('Bijlage COT'!C:C,MATCH('Betaald tarief 2024'!E1856,'Bijlage COT'!A:A,0)),0)</f>
        <v>0</v>
      </c>
      <c r="N1856" s="63">
        <f>_xlfn.IFNA(VLOOKUP(E1856,'Bijlage NBF'!B:P,15,FALSE),0)</f>
        <v>0</v>
      </c>
      <c r="O1856" s="63">
        <f>IF(E1856="ZMZ01",I1856/(INDEX('Meerzorg gunning'!C:C,MATCH('Betaald tarief 2024'!A1856,'Meerzorg gunning'!A:A,0))),MAX(J1856:N1856))</f>
        <v>0</v>
      </c>
      <c r="P1856" s="20" t="str">
        <f t="shared" si="86"/>
        <v/>
      </c>
      <c r="Q1856" s="63">
        <f t="shared" si="87"/>
        <v>0</v>
      </c>
    </row>
    <row r="1857" spans="9:17" x14ac:dyDescent="0.25">
      <c r="I1857" s="66" t="e">
        <f t="shared" si="85"/>
        <v>#DIV/0!</v>
      </c>
      <c r="J1857" s="63">
        <f>_xlfn.IFNA(VLOOKUP(E1857,'Bijlage ZZP'!B:M,12,FALSE),0)</f>
        <v>0</v>
      </c>
      <c r="K1857" s="63">
        <f>_xlfn.IFNA(VLOOKUP(E1857,'Bijlage VPT'!B:M,12,FALSE),0)</f>
        <v>0</v>
      </c>
      <c r="L1857" s="63">
        <f>_xlfn.IFNA(VLOOKUP(E1857,'Bijlage MPT'!B:N,13,FALSE),0)</f>
        <v>0</v>
      </c>
      <c r="M1857" s="63">
        <f>_xlfn.IFNA(INDEX('Bijlage COT'!C:C,MATCH('Betaald tarief 2024'!E1857,'Bijlage COT'!A:A,0)),0)</f>
        <v>0</v>
      </c>
      <c r="N1857" s="63">
        <f>_xlfn.IFNA(VLOOKUP(E1857,'Bijlage NBF'!B:P,15,FALSE),0)</f>
        <v>0</v>
      </c>
      <c r="O1857" s="63">
        <f>IF(E1857="ZMZ01",I1857/(INDEX('Meerzorg gunning'!C:C,MATCH('Betaald tarief 2024'!A1857,'Meerzorg gunning'!A:A,0))),MAX(J1857:N1857))</f>
        <v>0</v>
      </c>
      <c r="P1857" s="20" t="str">
        <f t="shared" si="86"/>
        <v/>
      </c>
      <c r="Q1857" s="63">
        <f t="shared" si="87"/>
        <v>0</v>
      </c>
    </row>
    <row r="1858" spans="9:17" x14ac:dyDescent="0.25">
      <c r="I1858" s="66" t="e">
        <f t="shared" ref="I1858:I1921" si="88">G1858/H1858</f>
        <v>#DIV/0!</v>
      </c>
      <c r="J1858" s="63">
        <f>_xlfn.IFNA(VLOOKUP(E1858,'Bijlage ZZP'!B:M,12,FALSE),0)</f>
        <v>0</v>
      </c>
      <c r="K1858" s="63">
        <f>_xlfn.IFNA(VLOOKUP(E1858,'Bijlage VPT'!B:M,12,FALSE),0)</f>
        <v>0</v>
      </c>
      <c r="L1858" s="63">
        <f>_xlfn.IFNA(VLOOKUP(E1858,'Bijlage MPT'!B:N,13,FALSE),0)</f>
        <v>0</v>
      </c>
      <c r="M1858" s="63">
        <f>_xlfn.IFNA(INDEX('Bijlage COT'!C:C,MATCH('Betaald tarief 2024'!E1858,'Bijlage COT'!A:A,0)),0)</f>
        <v>0</v>
      </c>
      <c r="N1858" s="63">
        <f>_xlfn.IFNA(VLOOKUP(E1858,'Bijlage NBF'!B:P,15,FALSE),0)</f>
        <v>0</v>
      </c>
      <c r="O1858" s="63">
        <f>IF(E1858="ZMZ01",I1858/(INDEX('Meerzorg gunning'!C:C,MATCH('Betaald tarief 2024'!A1858,'Meerzorg gunning'!A:A,0))),MAX(J1858:N1858))</f>
        <v>0</v>
      </c>
      <c r="P1858" s="20" t="str">
        <f t="shared" ref="P1858:P1921" si="89">IFERROR((I1858/O1858),"")</f>
        <v/>
      </c>
      <c r="Q1858" s="63">
        <f t="shared" si="87"/>
        <v>0</v>
      </c>
    </row>
    <row r="1859" spans="9:17" x14ac:dyDescent="0.25">
      <c r="I1859" s="66" t="e">
        <f t="shared" si="88"/>
        <v>#DIV/0!</v>
      </c>
      <c r="J1859" s="63">
        <f>_xlfn.IFNA(VLOOKUP(E1859,'Bijlage ZZP'!B:M,12,FALSE),0)</f>
        <v>0</v>
      </c>
      <c r="K1859" s="63">
        <f>_xlfn.IFNA(VLOOKUP(E1859,'Bijlage VPT'!B:M,12,FALSE),0)</f>
        <v>0</v>
      </c>
      <c r="L1859" s="63">
        <f>_xlfn.IFNA(VLOOKUP(E1859,'Bijlage MPT'!B:N,13,FALSE),0)</f>
        <v>0</v>
      </c>
      <c r="M1859" s="63">
        <f>_xlfn.IFNA(INDEX('Bijlage COT'!C:C,MATCH('Betaald tarief 2024'!E1859,'Bijlage COT'!A:A,0)),0)</f>
        <v>0</v>
      </c>
      <c r="N1859" s="63">
        <f>_xlfn.IFNA(VLOOKUP(E1859,'Bijlage NBF'!B:P,15,FALSE),0)</f>
        <v>0</v>
      </c>
      <c r="O1859" s="63">
        <f>IF(E1859="ZMZ01",I1859/(INDEX('Meerzorg gunning'!C:C,MATCH('Betaald tarief 2024'!A1859,'Meerzorg gunning'!A:A,0))),MAX(J1859:N1859))</f>
        <v>0</v>
      </c>
      <c r="P1859" s="20" t="str">
        <f t="shared" si="89"/>
        <v/>
      </c>
      <c r="Q1859" s="63">
        <f t="shared" ref="Q1859:Q1922" si="90">O1859*H1859</f>
        <v>0</v>
      </c>
    </row>
    <row r="1860" spans="9:17" x14ac:dyDescent="0.25">
      <c r="I1860" s="66" t="e">
        <f t="shared" si="88"/>
        <v>#DIV/0!</v>
      </c>
      <c r="J1860" s="63">
        <f>_xlfn.IFNA(VLOOKUP(E1860,'Bijlage ZZP'!B:M,12,FALSE),0)</f>
        <v>0</v>
      </c>
      <c r="K1860" s="63">
        <f>_xlfn.IFNA(VLOOKUP(E1860,'Bijlage VPT'!B:M,12,FALSE),0)</f>
        <v>0</v>
      </c>
      <c r="L1860" s="63">
        <f>_xlfn.IFNA(VLOOKUP(E1860,'Bijlage MPT'!B:N,13,FALSE),0)</f>
        <v>0</v>
      </c>
      <c r="M1860" s="63">
        <f>_xlfn.IFNA(INDEX('Bijlage COT'!C:C,MATCH('Betaald tarief 2024'!E1860,'Bijlage COT'!A:A,0)),0)</f>
        <v>0</v>
      </c>
      <c r="N1860" s="63">
        <f>_xlfn.IFNA(VLOOKUP(E1860,'Bijlage NBF'!B:P,15,FALSE),0)</f>
        <v>0</v>
      </c>
      <c r="O1860" s="63">
        <f>IF(E1860="ZMZ01",I1860/(INDEX('Meerzorg gunning'!C:C,MATCH('Betaald tarief 2024'!A1860,'Meerzorg gunning'!A:A,0))),MAX(J1860:N1860))</f>
        <v>0</v>
      </c>
      <c r="P1860" s="20" t="str">
        <f t="shared" si="89"/>
        <v/>
      </c>
      <c r="Q1860" s="63">
        <f t="shared" si="90"/>
        <v>0</v>
      </c>
    </row>
    <row r="1861" spans="9:17" x14ac:dyDescent="0.25">
      <c r="I1861" s="66" t="e">
        <f t="shared" si="88"/>
        <v>#DIV/0!</v>
      </c>
      <c r="J1861" s="63">
        <f>_xlfn.IFNA(VLOOKUP(E1861,'Bijlage ZZP'!B:M,12,FALSE),0)</f>
        <v>0</v>
      </c>
      <c r="K1861" s="63">
        <f>_xlfn.IFNA(VLOOKUP(E1861,'Bijlage VPT'!B:M,12,FALSE),0)</f>
        <v>0</v>
      </c>
      <c r="L1861" s="63">
        <f>_xlfn.IFNA(VLOOKUP(E1861,'Bijlage MPT'!B:N,13,FALSE),0)</f>
        <v>0</v>
      </c>
      <c r="M1861" s="63">
        <f>_xlfn.IFNA(INDEX('Bijlage COT'!C:C,MATCH('Betaald tarief 2024'!E1861,'Bijlage COT'!A:A,0)),0)</f>
        <v>0</v>
      </c>
      <c r="N1861" s="63">
        <f>_xlfn.IFNA(VLOOKUP(E1861,'Bijlage NBF'!B:P,15,FALSE),0)</f>
        <v>0</v>
      </c>
      <c r="O1861" s="63">
        <f>IF(E1861="ZMZ01",I1861/(INDEX('Meerzorg gunning'!C:C,MATCH('Betaald tarief 2024'!A1861,'Meerzorg gunning'!A:A,0))),MAX(J1861:N1861))</f>
        <v>0</v>
      </c>
      <c r="P1861" s="20" t="str">
        <f t="shared" si="89"/>
        <v/>
      </c>
      <c r="Q1861" s="63">
        <f t="shared" si="90"/>
        <v>0</v>
      </c>
    </row>
    <row r="1862" spans="9:17" x14ac:dyDescent="0.25">
      <c r="I1862" s="66" t="e">
        <f t="shared" si="88"/>
        <v>#DIV/0!</v>
      </c>
      <c r="J1862" s="63">
        <f>_xlfn.IFNA(VLOOKUP(E1862,'Bijlage ZZP'!B:M,12,FALSE),0)</f>
        <v>0</v>
      </c>
      <c r="K1862" s="63">
        <f>_xlfn.IFNA(VLOOKUP(E1862,'Bijlage VPT'!B:M,12,FALSE),0)</f>
        <v>0</v>
      </c>
      <c r="L1862" s="63">
        <f>_xlfn.IFNA(VLOOKUP(E1862,'Bijlage MPT'!B:N,13,FALSE),0)</f>
        <v>0</v>
      </c>
      <c r="M1862" s="63">
        <f>_xlfn.IFNA(INDEX('Bijlage COT'!C:C,MATCH('Betaald tarief 2024'!E1862,'Bijlage COT'!A:A,0)),0)</f>
        <v>0</v>
      </c>
      <c r="N1862" s="63">
        <f>_xlfn.IFNA(VLOOKUP(E1862,'Bijlage NBF'!B:P,15,FALSE),0)</f>
        <v>0</v>
      </c>
      <c r="O1862" s="63">
        <f>IF(E1862="ZMZ01",I1862/(INDEX('Meerzorg gunning'!C:C,MATCH('Betaald tarief 2024'!A1862,'Meerzorg gunning'!A:A,0))),MAX(J1862:N1862))</f>
        <v>0</v>
      </c>
      <c r="P1862" s="20" t="str">
        <f t="shared" si="89"/>
        <v/>
      </c>
      <c r="Q1862" s="63">
        <f t="shared" si="90"/>
        <v>0</v>
      </c>
    </row>
    <row r="1863" spans="9:17" x14ac:dyDescent="0.25">
      <c r="I1863" s="66" t="e">
        <f t="shared" si="88"/>
        <v>#DIV/0!</v>
      </c>
      <c r="J1863" s="63">
        <f>_xlfn.IFNA(VLOOKUP(E1863,'Bijlage ZZP'!B:M,12,FALSE),0)</f>
        <v>0</v>
      </c>
      <c r="K1863" s="63">
        <f>_xlfn.IFNA(VLOOKUP(E1863,'Bijlage VPT'!B:M,12,FALSE),0)</f>
        <v>0</v>
      </c>
      <c r="L1863" s="63">
        <f>_xlfn.IFNA(VLOOKUP(E1863,'Bijlage MPT'!B:N,13,FALSE),0)</f>
        <v>0</v>
      </c>
      <c r="M1863" s="63">
        <f>_xlfn.IFNA(INDEX('Bijlage COT'!C:C,MATCH('Betaald tarief 2024'!E1863,'Bijlage COT'!A:A,0)),0)</f>
        <v>0</v>
      </c>
      <c r="N1863" s="63">
        <f>_xlfn.IFNA(VLOOKUP(E1863,'Bijlage NBF'!B:P,15,FALSE),0)</f>
        <v>0</v>
      </c>
      <c r="O1863" s="63">
        <f>IF(E1863="ZMZ01",I1863/(INDEX('Meerzorg gunning'!C:C,MATCH('Betaald tarief 2024'!A1863,'Meerzorg gunning'!A:A,0))),MAX(J1863:N1863))</f>
        <v>0</v>
      </c>
      <c r="P1863" s="20" t="str">
        <f t="shared" si="89"/>
        <v/>
      </c>
      <c r="Q1863" s="63">
        <f t="shared" si="90"/>
        <v>0</v>
      </c>
    </row>
    <row r="1864" spans="9:17" x14ac:dyDescent="0.25">
      <c r="I1864" s="66" t="e">
        <f t="shared" si="88"/>
        <v>#DIV/0!</v>
      </c>
      <c r="J1864" s="63">
        <f>_xlfn.IFNA(VLOOKUP(E1864,'Bijlage ZZP'!B:M,12,FALSE),0)</f>
        <v>0</v>
      </c>
      <c r="K1864" s="63">
        <f>_xlfn.IFNA(VLOOKUP(E1864,'Bijlage VPT'!B:M,12,FALSE),0)</f>
        <v>0</v>
      </c>
      <c r="L1864" s="63">
        <f>_xlfn.IFNA(VLOOKUP(E1864,'Bijlage MPT'!B:N,13,FALSE),0)</f>
        <v>0</v>
      </c>
      <c r="M1864" s="63">
        <f>_xlfn.IFNA(INDEX('Bijlage COT'!C:C,MATCH('Betaald tarief 2024'!E1864,'Bijlage COT'!A:A,0)),0)</f>
        <v>0</v>
      </c>
      <c r="N1864" s="63">
        <f>_xlfn.IFNA(VLOOKUP(E1864,'Bijlage NBF'!B:P,15,FALSE),0)</f>
        <v>0</v>
      </c>
      <c r="O1864" s="63">
        <f>IF(E1864="ZMZ01",I1864/(INDEX('Meerzorg gunning'!C:C,MATCH('Betaald tarief 2024'!A1864,'Meerzorg gunning'!A:A,0))),MAX(J1864:N1864))</f>
        <v>0</v>
      </c>
      <c r="P1864" s="20" t="str">
        <f t="shared" si="89"/>
        <v/>
      </c>
      <c r="Q1864" s="63">
        <f t="shared" si="90"/>
        <v>0</v>
      </c>
    </row>
    <row r="1865" spans="9:17" x14ac:dyDescent="0.25">
      <c r="I1865" s="66" t="e">
        <f t="shared" si="88"/>
        <v>#DIV/0!</v>
      </c>
      <c r="J1865" s="63">
        <f>_xlfn.IFNA(VLOOKUP(E1865,'Bijlage ZZP'!B:M,12,FALSE),0)</f>
        <v>0</v>
      </c>
      <c r="K1865" s="63">
        <f>_xlfn.IFNA(VLOOKUP(E1865,'Bijlage VPT'!B:M,12,FALSE),0)</f>
        <v>0</v>
      </c>
      <c r="L1865" s="63">
        <f>_xlfn.IFNA(VLOOKUP(E1865,'Bijlage MPT'!B:N,13,FALSE),0)</f>
        <v>0</v>
      </c>
      <c r="M1865" s="63">
        <f>_xlfn.IFNA(INDEX('Bijlage COT'!C:C,MATCH('Betaald tarief 2024'!E1865,'Bijlage COT'!A:A,0)),0)</f>
        <v>0</v>
      </c>
      <c r="N1865" s="63">
        <f>_xlfn.IFNA(VLOOKUP(E1865,'Bijlage NBF'!B:P,15,FALSE),0)</f>
        <v>0</v>
      </c>
      <c r="O1865" s="63">
        <f>IF(E1865="ZMZ01",I1865/(INDEX('Meerzorg gunning'!C:C,MATCH('Betaald tarief 2024'!A1865,'Meerzorg gunning'!A:A,0))),MAX(J1865:N1865))</f>
        <v>0</v>
      </c>
      <c r="P1865" s="20" t="str">
        <f t="shared" si="89"/>
        <v/>
      </c>
      <c r="Q1865" s="63">
        <f t="shared" si="90"/>
        <v>0</v>
      </c>
    </row>
    <row r="1866" spans="9:17" x14ac:dyDescent="0.25">
      <c r="I1866" s="66" t="e">
        <f t="shared" si="88"/>
        <v>#DIV/0!</v>
      </c>
      <c r="J1866" s="63">
        <f>_xlfn.IFNA(VLOOKUP(E1866,'Bijlage ZZP'!B:M,12,FALSE),0)</f>
        <v>0</v>
      </c>
      <c r="K1866" s="63">
        <f>_xlfn.IFNA(VLOOKUP(E1866,'Bijlage VPT'!B:M,12,FALSE),0)</f>
        <v>0</v>
      </c>
      <c r="L1866" s="63">
        <f>_xlfn.IFNA(VLOOKUP(E1866,'Bijlage MPT'!B:N,13,FALSE),0)</f>
        <v>0</v>
      </c>
      <c r="M1866" s="63">
        <f>_xlfn.IFNA(INDEX('Bijlage COT'!C:C,MATCH('Betaald tarief 2024'!E1866,'Bijlage COT'!A:A,0)),0)</f>
        <v>0</v>
      </c>
      <c r="N1866" s="63">
        <f>_xlfn.IFNA(VLOOKUP(E1866,'Bijlage NBF'!B:P,15,FALSE),0)</f>
        <v>0</v>
      </c>
      <c r="O1866" s="63">
        <f>IF(E1866="ZMZ01",I1866/(INDEX('Meerzorg gunning'!C:C,MATCH('Betaald tarief 2024'!A1866,'Meerzorg gunning'!A:A,0))),MAX(J1866:N1866))</f>
        <v>0</v>
      </c>
      <c r="P1866" s="20" t="str">
        <f t="shared" si="89"/>
        <v/>
      </c>
      <c r="Q1866" s="63">
        <f t="shared" si="90"/>
        <v>0</v>
      </c>
    </row>
    <row r="1867" spans="9:17" x14ac:dyDescent="0.25">
      <c r="I1867" s="66" t="e">
        <f t="shared" si="88"/>
        <v>#DIV/0!</v>
      </c>
      <c r="J1867" s="63">
        <f>_xlfn.IFNA(VLOOKUP(E1867,'Bijlage ZZP'!B:M,12,FALSE),0)</f>
        <v>0</v>
      </c>
      <c r="K1867" s="63">
        <f>_xlfn.IFNA(VLOOKUP(E1867,'Bijlage VPT'!B:M,12,FALSE),0)</f>
        <v>0</v>
      </c>
      <c r="L1867" s="63">
        <f>_xlfn.IFNA(VLOOKUP(E1867,'Bijlage MPT'!B:N,13,FALSE),0)</f>
        <v>0</v>
      </c>
      <c r="M1867" s="63">
        <f>_xlfn.IFNA(INDEX('Bijlage COT'!C:C,MATCH('Betaald tarief 2024'!E1867,'Bijlage COT'!A:A,0)),0)</f>
        <v>0</v>
      </c>
      <c r="N1867" s="63">
        <f>_xlfn.IFNA(VLOOKUP(E1867,'Bijlage NBF'!B:P,15,FALSE),0)</f>
        <v>0</v>
      </c>
      <c r="O1867" s="63">
        <f>IF(E1867="ZMZ01",I1867/(INDEX('Meerzorg gunning'!C:C,MATCH('Betaald tarief 2024'!A1867,'Meerzorg gunning'!A:A,0))),MAX(J1867:N1867))</f>
        <v>0</v>
      </c>
      <c r="P1867" s="20" t="str">
        <f t="shared" si="89"/>
        <v/>
      </c>
      <c r="Q1867" s="63">
        <f t="shared" si="90"/>
        <v>0</v>
      </c>
    </row>
    <row r="1868" spans="9:17" x14ac:dyDescent="0.25">
      <c r="I1868" s="66" t="e">
        <f t="shared" si="88"/>
        <v>#DIV/0!</v>
      </c>
      <c r="J1868" s="63">
        <f>_xlfn.IFNA(VLOOKUP(E1868,'Bijlage ZZP'!B:M,12,FALSE),0)</f>
        <v>0</v>
      </c>
      <c r="K1868" s="63">
        <f>_xlfn.IFNA(VLOOKUP(E1868,'Bijlage VPT'!B:M,12,FALSE),0)</f>
        <v>0</v>
      </c>
      <c r="L1868" s="63">
        <f>_xlfn.IFNA(VLOOKUP(E1868,'Bijlage MPT'!B:N,13,FALSE),0)</f>
        <v>0</v>
      </c>
      <c r="M1868" s="63">
        <f>_xlfn.IFNA(INDEX('Bijlage COT'!C:C,MATCH('Betaald tarief 2024'!E1868,'Bijlage COT'!A:A,0)),0)</f>
        <v>0</v>
      </c>
      <c r="N1868" s="63">
        <f>_xlfn.IFNA(VLOOKUP(E1868,'Bijlage NBF'!B:P,15,FALSE),0)</f>
        <v>0</v>
      </c>
      <c r="O1868" s="63">
        <f>IF(E1868="ZMZ01",I1868/(INDEX('Meerzorg gunning'!C:C,MATCH('Betaald tarief 2024'!A1868,'Meerzorg gunning'!A:A,0))),MAX(J1868:N1868))</f>
        <v>0</v>
      </c>
      <c r="P1868" s="20" t="str">
        <f t="shared" si="89"/>
        <v/>
      </c>
      <c r="Q1868" s="63">
        <f t="shared" si="90"/>
        <v>0</v>
      </c>
    </row>
    <row r="1869" spans="9:17" x14ac:dyDescent="0.25">
      <c r="I1869" s="66" t="e">
        <f t="shared" si="88"/>
        <v>#DIV/0!</v>
      </c>
      <c r="J1869" s="63">
        <f>_xlfn.IFNA(VLOOKUP(E1869,'Bijlage ZZP'!B:M,12,FALSE),0)</f>
        <v>0</v>
      </c>
      <c r="K1869" s="63">
        <f>_xlfn.IFNA(VLOOKUP(E1869,'Bijlage VPT'!B:M,12,FALSE),0)</f>
        <v>0</v>
      </c>
      <c r="L1869" s="63">
        <f>_xlfn.IFNA(VLOOKUP(E1869,'Bijlage MPT'!B:N,13,FALSE),0)</f>
        <v>0</v>
      </c>
      <c r="M1869" s="63">
        <f>_xlfn.IFNA(INDEX('Bijlage COT'!C:C,MATCH('Betaald tarief 2024'!E1869,'Bijlage COT'!A:A,0)),0)</f>
        <v>0</v>
      </c>
      <c r="N1869" s="63">
        <f>_xlfn.IFNA(VLOOKUP(E1869,'Bijlage NBF'!B:P,15,FALSE),0)</f>
        <v>0</v>
      </c>
      <c r="O1869" s="63">
        <f>IF(E1869="ZMZ01",I1869/(INDEX('Meerzorg gunning'!C:C,MATCH('Betaald tarief 2024'!A1869,'Meerzorg gunning'!A:A,0))),MAX(J1869:N1869))</f>
        <v>0</v>
      </c>
      <c r="P1869" s="20" t="str">
        <f t="shared" si="89"/>
        <v/>
      </c>
      <c r="Q1869" s="63">
        <f t="shared" si="90"/>
        <v>0</v>
      </c>
    </row>
    <row r="1870" spans="9:17" x14ac:dyDescent="0.25">
      <c r="I1870" s="66" t="e">
        <f t="shared" si="88"/>
        <v>#DIV/0!</v>
      </c>
      <c r="J1870" s="63">
        <f>_xlfn.IFNA(VLOOKUP(E1870,'Bijlage ZZP'!B:M,12,FALSE),0)</f>
        <v>0</v>
      </c>
      <c r="K1870" s="63">
        <f>_xlfn.IFNA(VLOOKUP(E1870,'Bijlage VPT'!B:M,12,FALSE),0)</f>
        <v>0</v>
      </c>
      <c r="L1870" s="63">
        <f>_xlfn.IFNA(VLOOKUP(E1870,'Bijlage MPT'!B:N,13,FALSE),0)</f>
        <v>0</v>
      </c>
      <c r="M1870" s="63">
        <f>_xlfn.IFNA(INDEX('Bijlage COT'!C:C,MATCH('Betaald tarief 2024'!E1870,'Bijlage COT'!A:A,0)),0)</f>
        <v>0</v>
      </c>
      <c r="N1870" s="63">
        <f>_xlfn.IFNA(VLOOKUP(E1870,'Bijlage NBF'!B:P,15,FALSE),0)</f>
        <v>0</v>
      </c>
      <c r="O1870" s="63">
        <f>IF(E1870="ZMZ01",I1870/(INDEX('Meerzorg gunning'!C:C,MATCH('Betaald tarief 2024'!A1870,'Meerzorg gunning'!A:A,0))),MAX(J1870:N1870))</f>
        <v>0</v>
      </c>
      <c r="P1870" s="20" t="str">
        <f t="shared" si="89"/>
        <v/>
      </c>
      <c r="Q1870" s="63">
        <f t="shared" si="90"/>
        <v>0</v>
      </c>
    </row>
    <row r="1871" spans="9:17" x14ac:dyDescent="0.25">
      <c r="I1871" s="66" t="e">
        <f t="shared" si="88"/>
        <v>#DIV/0!</v>
      </c>
      <c r="J1871" s="63">
        <f>_xlfn.IFNA(VLOOKUP(E1871,'Bijlage ZZP'!B:M,12,FALSE),0)</f>
        <v>0</v>
      </c>
      <c r="K1871" s="63">
        <f>_xlfn.IFNA(VLOOKUP(E1871,'Bijlage VPT'!B:M,12,FALSE),0)</f>
        <v>0</v>
      </c>
      <c r="L1871" s="63">
        <f>_xlfn.IFNA(VLOOKUP(E1871,'Bijlage MPT'!B:N,13,FALSE),0)</f>
        <v>0</v>
      </c>
      <c r="M1871" s="63">
        <f>_xlfn.IFNA(INDEX('Bijlage COT'!C:C,MATCH('Betaald tarief 2024'!E1871,'Bijlage COT'!A:A,0)),0)</f>
        <v>0</v>
      </c>
      <c r="N1871" s="63">
        <f>_xlfn.IFNA(VLOOKUP(E1871,'Bijlage NBF'!B:P,15,FALSE),0)</f>
        <v>0</v>
      </c>
      <c r="O1871" s="63">
        <f>IF(E1871="ZMZ01",I1871/(INDEX('Meerzorg gunning'!C:C,MATCH('Betaald tarief 2024'!A1871,'Meerzorg gunning'!A:A,0))),MAX(J1871:N1871))</f>
        <v>0</v>
      </c>
      <c r="P1871" s="20" t="str">
        <f t="shared" si="89"/>
        <v/>
      </c>
      <c r="Q1871" s="63">
        <f t="shared" si="90"/>
        <v>0</v>
      </c>
    </row>
    <row r="1872" spans="9:17" x14ac:dyDescent="0.25">
      <c r="I1872" s="66" t="e">
        <f t="shared" si="88"/>
        <v>#DIV/0!</v>
      </c>
      <c r="J1872" s="63">
        <f>_xlfn.IFNA(VLOOKUP(E1872,'Bijlage ZZP'!B:M,12,FALSE),0)</f>
        <v>0</v>
      </c>
      <c r="K1872" s="63">
        <f>_xlfn.IFNA(VLOOKUP(E1872,'Bijlage VPT'!B:M,12,FALSE),0)</f>
        <v>0</v>
      </c>
      <c r="L1872" s="63">
        <f>_xlfn.IFNA(VLOOKUP(E1872,'Bijlage MPT'!B:N,13,FALSE),0)</f>
        <v>0</v>
      </c>
      <c r="M1872" s="63">
        <f>_xlfn.IFNA(INDEX('Bijlage COT'!C:C,MATCH('Betaald tarief 2024'!E1872,'Bijlage COT'!A:A,0)),0)</f>
        <v>0</v>
      </c>
      <c r="N1872" s="63">
        <f>_xlfn.IFNA(VLOOKUP(E1872,'Bijlage NBF'!B:P,15,FALSE),0)</f>
        <v>0</v>
      </c>
      <c r="O1872" s="63">
        <f>IF(E1872="ZMZ01",I1872/(INDEX('Meerzorg gunning'!C:C,MATCH('Betaald tarief 2024'!A1872,'Meerzorg gunning'!A:A,0))),MAX(J1872:N1872))</f>
        <v>0</v>
      </c>
      <c r="P1872" s="20" t="str">
        <f t="shared" si="89"/>
        <v/>
      </c>
      <c r="Q1872" s="63">
        <f t="shared" si="90"/>
        <v>0</v>
      </c>
    </row>
    <row r="1873" spans="9:17" x14ac:dyDescent="0.25">
      <c r="I1873" s="66" t="e">
        <f t="shared" si="88"/>
        <v>#DIV/0!</v>
      </c>
      <c r="J1873" s="63">
        <f>_xlfn.IFNA(VLOOKUP(E1873,'Bijlage ZZP'!B:M,12,FALSE),0)</f>
        <v>0</v>
      </c>
      <c r="K1873" s="63">
        <f>_xlfn.IFNA(VLOOKUP(E1873,'Bijlage VPT'!B:M,12,FALSE),0)</f>
        <v>0</v>
      </c>
      <c r="L1873" s="63">
        <f>_xlfn.IFNA(VLOOKUP(E1873,'Bijlage MPT'!B:N,13,FALSE),0)</f>
        <v>0</v>
      </c>
      <c r="M1873" s="63">
        <f>_xlfn.IFNA(INDEX('Bijlage COT'!C:C,MATCH('Betaald tarief 2024'!E1873,'Bijlage COT'!A:A,0)),0)</f>
        <v>0</v>
      </c>
      <c r="N1873" s="63">
        <f>_xlfn.IFNA(VLOOKUP(E1873,'Bijlage NBF'!B:P,15,FALSE),0)</f>
        <v>0</v>
      </c>
      <c r="O1873" s="63">
        <f>IF(E1873="ZMZ01",I1873/(INDEX('Meerzorg gunning'!C:C,MATCH('Betaald tarief 2024'!A1873,'Meerzorg gunning'!A:A,0))),MAX(J1873:N1873))</f>
        <v>0</v>
      </c>
      <c r="P1873" s="20" t="str">
        <f t="shared" si="89"/>
        <v/>
      </c>
      <c r="Q1873" s="63">
        <f t="shared" si="90"/>
        <v>0</v>
      </c>
    </row>
    <row r="1874" spans="9:17" x14ac:dyDescent="0.25">
      <c r="I1874" s="66" t="e">
        <f t="shared" si="88"/>
        <v>#DIV/0!</v>
      </c>
      <c r="J1874" s="63">
        <f>_xlfn.IFNA(VLOOKUP(E1874,'Bijlage ZZP'!B:M,12,FALSE),0)</f>
        <v>0</v>
      </c>
      <c r="K1874" s="63">
        <f>_xlfn.IFNA(VLOOKUP(E1874,'Bijlage VPT'!B:M,12,FALSE),0)</f>
        <v>0</v>
      </c>
      <c r="L1874" s="63">
        <f>_xlfn.IFNA(VLOOKUP(E1874,'Bijlage MPT'!B:N,13,FALSE),0)</f>
        <v>0</v>
      </c>
      <c r="M1874" s="63">
        <f>_xlfn.IFNA(INDEX('Bijlage COT'!C:C,MATCH('Betaald tarief 2024'!E1874,'Bijlage COT'!A:A,0)),0)</f>
        <v>0</v>
      </c>
      <c r="N1874" s="63">
        <f>_xlfn.IFNA(VLOOKUP(E1874,'Bijlage NBF'!B:P,15,FALSE),0)</f>
        <v>0</v>
      </c>
      <c r="O1874" s="63">
        <f>IF(E1874="ZMZ01",I1874/(INDEX('Meerzorg gunning'!C:C,MATCH('Betaald tarief 2024'!A1874,'Meerzorg gunning'!A:A,0))),MAX(J1874:N1874))</f>
        <v>0</v>
      </c>
      <c r="P1874" s="20" t="str">
        <f t="shared" si="89"/>
        <v/>
      </c>
      <c r="Q1874" s="63">
        <f t="shared" si="90"/>
        <v>0</v>
      </c>
    </row>
    <row r="1875" spans="9:17" x14ac:dyDescent="0.25">
      <c r="I1875" s="66" t="e">
        <f t="shared" si="88"/>
        <v>#DIV/0!</v>
      </c>
      <c r="J1875" s="63">
        <f>_xlfn.IFNA(VLOOKUP(E1875,'Bijlage ZZP'!B:M,12,FALSE),0)</f>
        <v>0</v>
      </c>
      <c r="K1875" s="63">
        <f>_xlfn.IFNA(VLOOKUP(E1875,'Bijlage VPT'!B:M,12,FALSE),0)</f>
        <v>0</v>
      </c>
      <c r="L1875" s="63">
        <f>_xlfn.IFNA(VLOOKUP(E1875,'Bijlage MPT'!B:N,13,FALSE),0)</f>
        <v>0</v>
      </c>
      <c r="M1875" s="63">
        <f>_xlfn.IFNA(INDEX('Bijlage COT'!C:C,MATCH('Betaald tarief 2024'!E1875,'Bijlage COT'!A:A,0)),0)</f>
        <v>0</v>
      </c>
      <c r="N1875" s="63">
        <f>_xlfn.IFNA(VLOOKUP(E1875,'Bijlage NBF'!B:P,15,FALSE),0)</f>
        <v>0</v>
      </c>
      <c r="O1875" s="63">
        <f>IF(E1875="ZMZ01",I1875/(INDEX('Meerzorg gunning'!C:C,MATCH('Betaald tarief 2024'!A1875,'Meerzorg gunning'!A:A,0))),MAX(J1875:N1875))</f>
        <v>0</v>
      </c>
      <c r="P1875" s="20" t="str">
        <f t="shared" si="89"/>
        <v/>
      </c>
      <c r="Q1875" s="63">
        <f t="shared" si="90"/>
        <v>0</v>
      </c>
    </row>
    <row r="1876" spans="9:17" x14ac:dyDescent="0.25">
      <c r="I1876" s="66" t="e">
        <f t="shared" si="88"/>
        <v>#DIV/0!</v>
      </c>
      <c r="J1876" s="63">
        <f>_xlfn.IFNA(VLOOKUP(E1876,'Bijlage ZZP'!B:M,12,FALSE),0)</f>
        <v>0</v>
      </c>
      <c r="K1876" s="63">
        <f>_xlfn.IFNA(VLOOKUP(E1876,'Bijlage VPT'!B:M,12,FALSE),0)</f>
        <v>0</v>
      </c>
      <c r="L1876" s="63">
        <f>_xlfn.IFNA(VLOOKUP(E1876,'Bijlage MPT'!B:N,13,FALSE),0)</f>
        <v>0</v>
      </c>
      <c r="M1876" s="63">
        <f>_xlfn.IFNA(INDEX('Bijlage COT'!C:C,MATCH('Betaald tarief 2024'!E1876,'Bijlage COT'!A:A,0)),0)</f>
        <v>0</v>
      </c>
      <c r="N1876" s="63">
        <f>_xlfn.IFNA(VLOOKUP(E1876,'Bijlage NBF'!B:P,15,FALSE),0)</f>
        <v>0</v>
      </c>
      <c r="O1876" s="63">
        <f>IF(E1876="ZMZ01",I1876/(INDEX('Meerzorg gunning'!C:C,MATCH('Betaald tarief 2024'!A1876,'Meerzorg gunning'!A:A,0))),MAX(J1876:N1876))</f>
        <v>0</v>
      </c>
      <c r="P1876" s="20" t="str">
        <f t="shared" si="89"/>
        <v/>
      </c>
      <c r="Q1876" s="63">
        <f t="shared" si="90"/>
        <v>0</v>
      </c>
    </row>
    <row r="1877" spans="9:17" x14ac:dyDescent="0.25">
      <c r="I1877" s="66" t="e">
        <f t="shared" si="88"/>
        <v>#DIV/0!</v>
      </c>
      <c r="J1877" s="63">
        <f>_xlfn.IFNA(VLOOKUP(E1877,'Bijlage ZZP'!B:M,12,FALSE),0)</f>
        <v>0</v>
      </c>
      <c r="K1877" s="63">
        <f>_xlfn.IFNA(VLOOKUP(E1877,'Bijlage VPT'!B:M,12,FALSE),0)</f>
        <v>0</v>
      </c>
      <c r="L1877" s="63">
        <f>_xlfn.IFNA(VLOOKUP(E1877,'Bijlage MPT'!B:N,13,FALSE),0)</f>
        <v>0</v>
      </c>
      <c r="M1877" s="63">
        <f>_xlfn.IFNA(INDEX('Bijlage COT'!C:C,MATCH('Betaald tarief 2024'!E1877,'Bijlage COT'!A:A,0)),0)</f>
        <v>0</v>
      </c>
      <c r="N1877" s="63">
        <f>_xlfn.IFNA(VLOOKUP(E1877,'Bijlage NBF'!B:P,15,FALSE),0)</f>
        <v>0</v>
      </c>
      <c r="O1877" s="63">
        <f>IF(E1877="ZMZ01",I1877/(INDEX('Meerzorg gunning'!C:C,MATCH('Betaald tarief 2024'!A1877,'Meerzorg gunning'!A:A,0))),MAX(J1877:N1877))</f>
        <v>0</v>
      </c>
      <c r="P1877" s="20" t="str">
        <f t="shared" si="89"/>
        <v/>
      </c>
      <c r="Q1877" s="63">
        <f t="shared" si="90"/>
        <v>0</v>
      </c>
    </row>
    <row r="1878" spans="9:17" x14ac:dyDescent="0.25">
      <c r="I1878" s="66" t="e">
        <f t="shared" si="88"/>
        <v>#DIV/0!</v>
      </c>
      <c r="J1878" s="63">
        <f>_xlfn.IFNA(VLOOKUP(E1878,'Bijlage ZZP'!B:M,12,FALSE),0)</f>
        <v>0</v>
      </c>
      <c r="K1878" s="63">
        <f>_xlfn.IFNA(VLOOKUP(E1878,'Bijlage VPT'!B:M,12,FALSE),0)</f>
        <v>0</v>
      </c>
      <c r="L1878" s="63">
        <f>_xlfn.IFNA(VLOOKUP(E1878,'Bijlage MPT'!B:N,13,FALSE),0)</f>
        <v>0</v>
      </c>
      <c r="M1878" s="63">
        <f>_xlfn.IFNA(INDEX('Bijlage COT'!C:C,MATCH('Betaald tarief 2024'!E1878,'Bijlage COT'!A:A,0)),0)</f>
        <v>0</v>
      </c>
      <c r="N1878" s="63">
        <f>_xlfn.IFNA(VLOOKUP(E1878,'Bijlage NBF'!B:P,15,FALSE),0)</f>
        <v>0</v>
      </c>
      <c r="O1878" s="63">
        <f>IF(E1878="ZMZ01",I1878/(INDEX('Meerzorg gunning'!C:C,MATCH('Betaald tarief 2024'!A1878,'Meerzorg gunning'!A:A,0))),MAX(J1878:N1878))</f>
        <v>0</v>
      </c>
      <c r="P1878" s="20" t="str">
        <f t="shared" si="89"/>
        <v/>
      </c>
      <c r="Q1878" s="63">
        <f t="shared" si="90"/>
        <v>0</v>
      </c>
    </row>
    <row r="1879" spans="9:17" x14ac:dyDescent="0.25">
      <c r="I1879" s="66" t="e">
        <f t="shared" si="88"/>
        <v>#DIV/0!</v>
      </c>
      <c r="J1879" s="63">
        <f>_xlfn.IFNA(VLOOKUP(E1879,'Bijlage ZZP'!B:M,12,FALSE),0)</f>
        <v>0</v>
      </c>
      <c r="K1879" s="63">
        <f>_xlfn.IFNA(VLOOKUP(E1879,'Bijlage VPT'!B:M,12,FALSE),0)</f>
        <v>0</v>
      </c>
      <c r="L1879" s="63">
        <f>_xlfn.IFNA(VLOOKUP(E1879,'Bijlage MPT'!B:N,13,FALSE),0)</f>
        <v>0</v>
      </c>
      <c r="M1879" s="63">
        <f>_xlfn.IFNA(INDEX('Bijlage COT'!C:C,MATCH('Betaald tarief 2024'!E1879,'Bijlage COT'!A:A,0)),0)</f>
        <v>0</v>
      </c>
      <c r="N1879" s="63">
        <f>_xlfn.IFNA(VLOOKUP(E1879,'Bijlage NBF'!B:P,15,FALSE),0)</f>
        <v>0</v>
      </c>
      <c r="O1879" s="63">
        <f>IF(E1879="ZMZ01",I1879/(INDEX('Meerzorg gunning'!C:C,MATCH('Betaald tarief 2024'!A1879,'Meerzorg gunning'!A:A,0))),MAX(J1879:N1879))</f>
        <v>0</v>
      </c>
      <c r="P1879" s="20" t="str">
        <f t="shared" si="89"/>
        <v/>
      </c>
      <c r="Q1879" s="63">
        <f t="shared" si="90"/>
        <v>0</v>
      </c>
    </row>
    <row r="1880" spans="9:17" x14ac:dyDescent="0.25">
      <c r="I1880" s="66" t="e">
        <f t="shared" si="88"/>
        <v>#DIV/0!</v>
      </c>
      <c r="J1880" s="63">
        <f>_xlfn.IFNA(VLOOKUP(E1880,'Bijlage ZZP'!B:M,12,FALSE),0)</f>
        <v>0</v>
      </c>
      <c r="K1880" s="63">
        <f>_xlfn.IFNA(VLOOKUP(E1880,'Bijlage VPT'!B:M,12,FALSE),0)</f>
        <v>0</v>
      </c>
      <c r="L1880" s="63">
        <f>_xlfn.IFNA(VLOOKUP(E1880,'Bijlage MPT'!B:N,13,FALSE),0)</f>
        <v>0</v>
      </c>
      <c r="M1880" s="63">
        <f>_xlfn.IFNA(INDEX('Bijlage COT'!C:C,MATCH('Betaald tarief 2024'!E1880,'Bijlage COT'!A:A,0)),0)</f>
        <v>0</v>
      </c>
      <c r="N1880" s="63">
        <f>_xlfn.IFNA(VLOOKUP(E1880,'Bijlage NBF'!B:P,15,FALSE),0)</f>
        <v>0</v>
      </c>
      <c r="O1880" s="63">
        <f>IF(E1880="ZMZ01",I1880/(INDEX('Meerzorg gunning'!C:C,MATCH('Betaald tarief 2024'!A1880,'Meerzorg gunning'!A:A,0))),MAX(J1880:N1880))</f>
        <v>0</v>
      </c>
      <c r="P1880" s="20" t="str">
        <f t="shared" si="89"/>
        <v/>
      </c>
      <c r="Q1880" s="63">
        <f t="shared" si="90"/>
        <v>0</v>
      </c>
    </row>
    <row r="1881" spans="9:17" x14ac:dyDescent="0.25">
      <c r="I1881" s="66" t="e">
        <f t="shared" si="88"/>
        <v>#DIV/0!</v>
      </c>
      <c r="J1881" s="63">
        <f>_xlfn.IFNA(VLOOKUP(E1881,'Bijlage ZZP'!B:M,12,FALSE),0)</f>
        <v>0</v>
      </c>
      <c r="K1881" s="63">
        <f>_xlfn.IFNA(VLOOKUP(E1881,'Bijlage VPT'!B:M,12,FALSE),0)</f>
        <v>0</v>
      </c>
      <c r="L1881" s="63">
        <f>_xlfn.IFNA(VLOOKUP(E1881,'Bijlage MPT'!B:N,13,FALSE),0)</f>
        <v>0</v>
      </c>
      <c r="M1881" s="63">
        <f>_xlfn.IFNA(INDEX('Bijlage COT'!C:C,MATCH('Betaald tarief 2024'!E1881,'Bijlage COT'!A:A,0)),0)</f>
        <v>0</v>
      </c>
      <c r="N1881" s="63">
        <f>_xlfn.IFNA(VLOOKUP(E1881,'Bijlage NBF'!B:P,15,FALSE),0)</f>
        <v>0</v>
      </c>
      <c r="O1881" s="63">
        <f>IF(E1881="ZMZ01",I1881/(INDEX('Meerzorg gunning'!C:C,MATCH('Betaald tarief 2024'!A1881,'Meerzorg gunning'!A:A,0))),MAX(J1881:N1881))</f>
        <v>0</v>
      </c>
      <c r="P1881" s="20" t="str">
        <f t="shared" si="89"/>
        <v/>
      </c>
      <c r="Q1881" s="63">
        <f t="shared" si="90"/>
        <v>0</v>
      </c>
    </row>
    <row r="1882" spans="9:17" x14ac:dyDescent="0.25">
      <c r="I1882" s="66" t="e">
        <f t="shared" si="88"/>
        <v>#DIV/0!</v>
      </c>
      <c r="J1882" s="63">
        <f>_xlfn.IFNA(VLOOKUP(E1882,'Bijlage ZZP'!B:M,12,FALSE),0)</f>
        <v>0</v>
      </c>
      <c r="K1882" s="63">
        <f>_xlfn.IFNA(VLOOKUP(E1882,'Bijlage VPT'!B:M,12,FALSE),0)</f>
        <v>0</v>
      </c>
      <c r="L1882" s="63">
        <f>_xlfn.IFNA(VLOOKUP(E1882,'Bijlage MPT'!B:N,13,FALSE),0)</f>
        <v>0</v>
      </c>
      <c r="M1882" s="63">
        <f>_xlfn.IFNA(INDEX('Bijlage COT'!C:C,MATCH('Betaald tarief 2024'!E1882,'Bijlage COT'!A:A,0)),0)</f>
        <v>0</v>
      </c>
      <c r="N1882" s="63">
        <f>_xlfn.IFNA(VLOOKUP(E1882,'Bijlage NBF'!B:P,15,FALSE),0)</f>
        <v>0</v>
      </c>
      <c r="O1882" s="63">
        <f>IF(E1882="ZMZ01",I1882/(INDEX('Meerzorg gunning'!C:C,MATCH('Betaald tarief 2024'!A1882,'Meerzorg gunning'!A:A,0))),MAX(J1882:N1882))</f>
        <v>0</v>
      </c>
      <c r="P1882" s="20" t="str">
        <f t="shared" si="89"/>
        <v/>
      </c>
      <c r="Q1882" s="63">
        <f t="shared" si="90"/>
        <v>0</v>
      </c>
    </row>
    <row r="1883" spans="9:17" x14ac:dyDescent="0.25">
      <c r="I1883" s="66" t="e">
        <f t="shared" si="88"/>
        <v>#DIV/0!</v>
      </c>
      <c r="J1883" s="63">
        <f>_xlfn.IFNA(VLOOKUP(E1883,'Bijlage ZZP'!B:M,12,FALSE),0)</f>
        <v>0</v>
      </c>
      <c r="K1883" s="63">
        <f>_xlfn.IFNA(VLOOKUP(E1883,'Bijlage VPT'!B:M,12,FALSE),0)</f>
        <v>0</v>
      </c>
      <c r="L1883" s="63">
        <f>_xlfn.IFNA(VLOOKUP(E1883,'Bijlage MPT'!B:N,13,FALSE),0)</f>
        <v>0</v>
      </c>
      <c r="M1883" s="63">
        <f>_xlfn.IFNA(INDEX('Bijlage COT'!C:C,MATCH('Betaald tarief 2024'!E1883,'Bijlage COT'!A:A,0)),0)</f>
        <v>0</v>
      </c>
      <c r="N1883" s="63">
        <f>_xlfn.IFNA(VLOOKUP(E1883,'Bijlage NBF'!B:P,15,FALSE),0)</f>
        <v>0</v>
      </c>
      <c r="O1883" s="63">
        <f>IF(E1883="ZMZ01",I1883/(INDEX('Meerzorg gunning'!C:C,MATCH('Betaald tarief 2024'!A1883,'Meerzorg gunning'!A:A,0))),MAX(J1883:N1883))</f>
        <v>0</v>
      </c>
      <c r="P1883" s="20" t="str">
        <f t="shared" si="89"/>
        <v/>
      </c>
      <c r="Q1883" s="63">
        <f t="shared" si="90"/>
        <v>0</v>
      </c>
    </row>
    <row r="1884" spans="9:17" x14ac:dyDescent="0.25">
      <c r="I1884" s="66" t="e">
        <f t="shared" si="88"/>
        <v>#DIV/0!</v>
      </c>
      <c r="J1884" s="63">
        <f>_xlfn.IFNA(VLOOKUP(E1884,'Bijlage ZZP'!B:M,12,FALSE),0)</f>
        <v>0</v>
      </c>
      <c r="K1884" s="63">
        <f>_xlfn.IFNA(VLOOKUP(E1884,'Bijlage VPT'!B:M,12,FALSE),0)</f>
        <v>0</v>
      </c>
      <c r="L1884" s="63">
        <f>_xlfn.IFNA(VLOOKUP(E1884,'Bijlage MPT'!B:N,13,FALSE),0)</f>
        <v>0</v>
      </c>
      <c r="M1884" s="63">
        <f>_xlfn.IFNA(INDEX('Bijlage COT'!C:C,MATCH('Betaald tarief 2024'!E1884,'Bijlage COT'!A:A,0)),0)</f>
        <v>0</v>
      </c>
      <c r="N1884" s="63">
        <f>_xlfn.IFNA(VLOOKUP(E1884,'Bijlage NBF'!B:P,15,FALSE),0)</f>
        <v>0</v>
      </c>
      <c r="O1884" s="63">
        <f>IF(E1884="ZMZ01",I1884/(INDEX('Meerzorg gunning'!C:C,MATCH('Betaald tarief 2024'!A1884,'Meerzorg gunning'!A:A,0))),MAX(J1884:N1884))</f>
        <v>0</v>
      </c>
      <c r="P1884" s="20" t="str">
        <f t="shared" si="89"/>
        <v/>
      </c>
      <c r="Q1884" s="63">
        <f t="shared" si="90"/>
        <v>0</v>
      </c>
    </row>
    <row r="1885" spans="9:17" x14ac:dyDescent="0.25">
      <c r="I1885" s="66" t="e">
        <f t="shared" si="88"/>
        <v>#DIV/0!</v>
      </c>
      <c r="J1885" s="63">
        <f>_xlfn.IFNA(VLOOKUP(E1885,'Bijlage ZZP'!B:M,12,FALSE),0)</f>
        <v>0</v>
      </c>
      <c r="K1885" s="63">
        <f>_xlfn.IFNA(VLOOKUP(E1885,'Bijlage VPT'!B:M,12,FALSE),0)</f>
        <v>0</v>
      </c>
      <c r="L1885" s="63">
        <f>_xlfn.IFNA(VLOOKUP(E1885,'Bijlage MPT'!B:N,13,FALSE),0)</f>
        <v>0</v>
      </c>
      <c r="M1885" s="63">
        <f>_xlfn.IFNA(INDEX('Bijlage COT'!C:C,MATCH('Betaald tarief 2024'!E1885,'Bijlage COT'!A:A,0)),0)</f>
        <v>0</v>
      </c>
      <c r="N1885" s="63">
        <f>_xlfn.IFNA(VLOOKUP(E1885,'Bijlage NBF'!B:P,15,FALSE),0)</f>
        <v>0</v>
      </c>
      <c r="O1885" s="63">
        <f>IF(E1885="ZMZ01",I1885/(INDEX('Meerzorg gunning'!C:C,MATCH('Betaald tarief 2024'!A1885,'Meerzorg gunning'!A:A,0))),MAX(J1885:N1885))</f>
        <v>0</v>
      </c>
      <c r="P1885" s="20" t="str">
        <f t="shared" si="89"/>
        <v/>
      </c>
      <c r="Q1885" s="63">
        <f t="shared" si="90"/>
        <v>0</v>
      </c>
    </row>
    <row r="1886" spans="9:17" x14ac:dyDescent="0.25">
      <c r="I1886" s="66" t="e">
        <f t="shared" si="88"/>
        <v>#DIV/0!</v>
      </c>
      <c r="J1886" s="63">
        <f>_xlfn.IFNA(VLOOKUP(E1886,'Bijlage ZZP'!B:M,12,FALSE),0)</f>
        <v>0</v>
      </c>
      <c r="K1886" s="63">
        <f>_xlfn.IFNA(VLOOKUP(E1886,'Bijlage VPT'!B:M,12,FALSE),0)</f>
        <v>0</v>
      </c>
      <c r="L1886" s="63">
        <f>_xlfn.IFNA(VLOOKUP(E1886,'Bijlage MPT'!B:N,13,FALSE),0)</f>
        <v>0</v>
      </c>
      <c r="M1886" s="63">
        <f>_xlfn.IFNA(INDEX('Bijlage COT'!C:C,MATCH('Betaald tarief 2024'!E1886,'Bijlage COT'!A:A,0)),0)</f>
        <v>0</v>
      </c>
      <c r="N1886" s="63">
        <f>_xlfn.IFNA(VLOOKUP(E1886,'Bijlage NBF'!B:P,15,FALSE),0)</f>
        <v>0</v>
      </c>
      <c r="O1886" s="63">
        <f>IF(E1886="ZMZ01",I1886/(INDEX('Meerzorg gunning'!C:C,MATCH('Betaald tarief 2024'!A1886,'Meerzorg gunning'!A:A,0))),MAX(J1886:N1886))</f>
        <v>0</v>
      </c>
      <c r="P1886" s="20" t="str">
        <f t="shared" si="89"/>
        <v/>
      </c>
      <c r="Q1886" s="63">
        <f t="shared" si="90"/>
        <v>0</v>
      </c>
    </row>
    <row r="1887" spans="9:17" x14ac:dyDescent="0.25">
      <c r="I1887" s="66" t="e">
        <f t="shared" si="88"/>
        <v>#DIV/0!</v>
      </c>
      <c r="J1887" s="63">
        <f>_xlfn.IFNA(VLOOKUP(E1887,'Bijlage ZZP'!B:M,12,FALSE),0)</f>
        <v>0</v>
      </c>
      <c r="K1887" s="63">
        <f>_xlfn.IFNA(VLOOKUP(E1887,'Bijlage VPT'!B:M,12,FALSE),0)</f>
        <v>0</v>
      </c>
      <c r="L1887" s="63">
        <f>_xlfn.IFNA(VLOOKUP(E1887,'Bijlage MPT'!B:N,13,FALSE),0)</f>
        <v>0</v>
      </c>
      <c r="M1887" s="63">
        <f>_xlfn.IFNA(INDEX('Bijlage COT'!C:C,MATCH('Betaald tarief 2024'!E1887,'Bijlage COT'!A:A,0)),0)</f>
        <v>0</v>
      </c>
      <c r="N1887" s="63">
        <f>_xlfn.IFNA(VLOOKUP(E1887,'Bijlage NBF'!B:P,15,FALSE),0)</f>
        <v>0</v>
      </c>
      <c r="O1887" s="63">
        <f>IF(E1887="ZMZ01",I1887/(INDEX('Meerzorg gunning'!C:C,MATCH('Betaald tarief 2024'!A1887,'Meerzorg gunning'!A:A,0))),MAX(J1887:N1887))</f>
        <v>0</v>
      </c>
      <c r="P1887" s="20" t="str">
        <f t="shared" si="89"/>
        <v/>
      </c>
      <c r="Q1887" s="63">
        <f t="shared" si="90"/>
        <v>0</v>
      </c>
    </row>
    <row r="1888" spans="9:17" x14ac:dyDescent="0.25">
      <c r="I1888" s="66" t="e">
        <f t="shared" si="88"/>
        <v>#DIV/0!</v>
      </c>
      <c r="J1888" s="63">
        <f>_xlfn.IFNA(VLOOKUP(E1888,'Bijlage ZZP'!B:M,12,FALSE),0)</f>
        <v>0</v>
      </c>
      <c r="K1888" s="63">
        <f>_xlfn.IFNA(VLOOKUP(E1888,'Bijlage VPT'!B:M,12,FALSE),0)</f>
        <v>0</v>
      </c>
      <c r="L1888" s="63">
        <f>_xlfn.IFNA(VLOOKUP(E1888,'Bijlage MPT'!B:N,13,FALSE),0)</f>
        <v>0</v>
      </c>
      <c r="M1888" s="63">
        <f>_xlfn.IFNA(INDEX('Bijlage COT'!C:C,MATCH('Betaald tarief 2024'!E1888,'Bijlage COT'!A:A,0)),0)</f>
        <v>0</v>
      </c>
      <c r="N1888" s="63">
        <f>_xlfn.IFNA(VLOOKUP(E1888,'Bijlage NBF'!B:P,15,FALSE),0)</f>
        <v>0</v>
      </c>
      <c r="O1888" s="63">
        <f>IF(E1888="ZMZ01",I1888/(INDEX('Meerzorg gunning'!C:C,MATCH('Betaald tarief 2024'!A1888,'Meerzorg gunning'!A:A,0))),MAX(J1888:N1888))</f>
        <v>0</v>
      </c>
      <c r="P1888" s="20" t="str">
        <f t="shared" si="89"/>
        <v/>
      </c>
      <c r="Q1888" s="63">
        <f t="shared" si="90"/>
        <v>0</v>
      </c>
    </row>
    <row r="1889" spans="9:17" x14ac:dyDescent="0.25">
      <c r="I1889" s="66" t="e">
        <f t="shared" si="88"/>
        <v>#DIV/0!</v>
      </c>
      <c r="J1889" s="63">
        <f>_xlfn.IFNA(VLOOKUP(E1889,'Bijlage ZZP'!B:M,12,FALSE),0)</f>
        <v>0</v>
      </c>
      <c r="K1889" s="63">
        <f>_xlfn.IFNA(VLOOKUP(E1889,'Bijlage VPT'!B:M,12,FALSE),0)</f>
        <v>0</v>
      </c>
      <c r="L1889" s="63">
        <f>_xlfn.IFNA(VLOOKUP(E1889,'Bijlage MPT'!B:N,13,FALSE),0)</f>
        <v>0</v>
      </c>
      <c r="M1889" s="63">
        <f>_xlfn.IFNA(INDEX('Bijlage COT'!C:C,MATCH('Betaald tarief 2024'!E1889,'Bijlage COT'!A:A,0)),0)</f>
        <v>0</v>
      </c>
      <c r="N1889" s="63">
        <f>_xlfn.IFNA(VLOOKUP(E1889,'Bijlage NBF'!B:P,15,FALSE),0)</f>
        <v>0</v>
      </c>
      <c r="O1889" s="63">
        <f>IF(E1889="ZMZ01",I1889/(INDEX('Meerzorg gunning'!C:C,MATCH('Betaald tarief 2024'!A1889,'Meerzorg gunning'!A:A,0))),MAX(J1889:N1889))</f>
        <v>0</v>
      </c>
      <c r="P1889" s="20" t="str">
        <f t="shared" si="89"/>
        <v/>
      </c>
      <c r="Q1889" s="63">
        <f t="shared" si="90"/>
        <v>0</v>
      </c>
    </row>
    <row r="1890" spans="9:17" x14ac:dyDescent="0.25">
      <c r="I1890" s="66" t="e">
        <f t="shared" si="88"/>
        <v>#DIV/0!</v>
      </c>
      <c r="J1890" s="63">
        <f>_xlfn.IFNA(VLOOKUP(E1890,'Bijlage ZZP'!B:M,12,FALSE),0)</f>
        <v>0</v>
      </c>
      <c r="K1890" s="63">
        <f>_xlfn.IFNA(VLOOKUP(E1890,'Bijlage VPT'!B:M,12,FALSE),0)</f>
        <v>0</v>
      </c>
      <c r="L1890" s="63">
        <f>_xlfn.IFNA(VLOOKUP(E1890,'Bijlage MPT'!B:N,13,FALSE),0)</f>
        <v>0</v>
      </c>
      <c r="M1890" s="63">
        <f>_xlfn.IFNA(INDEX('Bijlage COT'!C:C,MATCH('Betaald tarief 2024'!E1890,'Bijlage COT'!A:A,0)),0)</f>
        <v>0</v>
      </c>
      <c r="N1890" s="63">
        <f>_xlfn.IFNA(VLOOKUP(E1890,'Bijlage NBF'!B:P,15,FALSE),0)</f>
        <v>0</v>
      </c>
      <c r="O1890" s="63">
        <f>IF(E1890="ZMZ01",I1890/(INDEX('Meerzorg gunning'!C:C,MATCH('Betaald tarief 2024'!A1890,'Meerzorg gunning'!A:A,0))),MAX(J1890:N1890))</f>
        <v>0</v>
      </c>
      <c r="P1890" s="20" t="str">
        <f t="shared" si="89"/>
        <v/>
      </c>
      <c r="Q1890" s="63">
        <f t="shared" si="90"/>
        <v>0</v>
      </c>
    </row>
    <row r="1891" spans="9:17" x14ac:dyDescent="0.25">
      <c r="I1891" s="66" t="e">
        <f t="shared" si="88"/>
        <v>#DIV/0!</v>
      </c>
      <c r="J1891" s="63">
        <f>_xlfn.IFNA(VLOOKUP(E1891,'Bijlage ZZP'!B:M,12,FALSE),0)</f>
        <v>0</v>
      </c>
      <c r="K1891" s="63">
        <f>_xlfn.IFNA(VLOOKUP(E1891,'Bijlage VPT'!B:M,12,FALSE),0)</f>
        <v>0</v>
      </c>
      <c r="L1891" s="63">
        <f>_xlfn.IFNA(VLOOKUP(E1891,'Bijlage MPT'!B:N,13,FALSE),0)</f>
        <v>0</v>
      </c>
      <c r="M1891" s="63">
        <f>_xlfn.IFNA(INDEX('Bijlage COT'!C:C,MATCH('Betaald tarief 2024'!E1891,'Bijlage COT'!A:A,0)),0)</f>
        <v>0</v>
      </c>
      <c r="N1891" s="63">
        <f>_xlfn.IFNA(VLOOKUP(E1891,'Bijlage NBF'!B:P,15,FALSE),0)</f>
        <v>0</v>
      </c>
      <c r="O1891" s="63">
        <f>IF(E1891="ZMZ01",I1891/(INDEX('Meerzorg gunning'!C:C,MATCH('Betaald tarief 2024'!A1891,'Meerzorg gunning'!A:A,0))),MAX(J1891:N1891))</f>
        <v>0</v>
      </c>
      <c r="P1891" s="20" t="str">
        <f t="shared" si="89"/>
        <v/>
      </c>
      <c r="Q1891" s="63">
        <f t="shared" si="90"/>
        <v>0</v>
      </c>
    </row>
    <row r="1892" spans="9:17" x14ac:dyDescent="0.25">
      <c r="I1892" s="66" t="e">
        <f t="shared" si="88"/>
        <v>#DIV/0!</v>
      </c>
      <c r="J1892" s="63">
        <f>_xlfn.IFNA(VLOOKUP(E1892,'Bijlage ZZP'!B:M,12,FALSE),0)</f>
        <v>0</v>
      </c>
      <c r="K1892" s="63">
        <f>_xlfn.IFNA(VLOOKUP(E1892,'Bijlage VPT'!B:M,12,FALSE),0)</f>
        <v>0</v>
      </c>
      <c r="L1892" s="63">
        <f>_xlfn.IFNA(VLOOKUP(E1892,'Bijlage MPT'!B:N,13,FALSE),0)</f>
        <v>0</v>
      </c>
      <c r="M1892" s="63">
        <f>_xlfn.IFNA(INDEX('Bijlage COT'!C:C,MATCH('Betaald tarief 2024'!E1892,'Bijlage COT'!A:A,0)),0)</f>
        <v>0</v>
      </c>
      <c r="N1892" s="63">
        <f>_xlfn.IFNA(VLOOKUP(E1892,'Bijlage NBF'!B:P,15,FALSE),0)</f>
        <v>0</v>
      </c>
      <c r="O1892" s="63">
        <f>IF(E1892="ZMZ01",I1892/(INDEX('Meerzorg gunning'!C:C,MATCH('Betaald tarief 2024'!A1892,'Meerzorg gunning'!A:A,0))),MAX(J1892:N1892))</f>
        <v>0</v>
      </c>
      <c r="P1892" s="20" t="str">
        <f t="shared" si="89"/>
        <v/>
      </c>
      <c r="Q1892" s="63">
        <f t="shared" si="90"/>
        <v>0</v>
      </c>
    </row>
    <row r="1893" spans="9:17" x14ac:dyDescent="0.25">
      <c r="I1893" s="66" t="e">
        <f t="shared" si="88"/>
        <v>#DIV/0!</v>
      </c>
      <c r="J1893" s="63">
        <f>_xlfn.IFNA(VLOOKUP(E1893,'Bijlage ZZP'!B:M,12,FALSE),0)</f>
        <v>0</v>
      </c>
      <c r="K1893" s="63">
        <f>_xlfn.IFNA(VLOOKUP(E1893,'Bijlage VPT'!B:M,12,FALSE),0)</f>
        <v>0</v>
      </c>
      <c r="L1893" s="63">
        <f>_xlfn.IFNA(VLOOKUP(E1893,'Bijlage MPT'!B:N,13,FALSE),0)</f>
        <v>0</v>
      </c>
      <c r="M1893" s="63">
        <f>_xlfn.IFNA(INDEX('Bijlage COT'!C:C,MATCH('Betaald tarief 2024'!E1893,'Bijlage COT'!A:A,0)),0)</f>
        <v>0</v>
      </c>
      <c r="N1893" s="63">
        <f>_xlfn.IFNA(VLOOKUP(E1893,'Bijlage NBF'!B:P,15,FALSE),0)</f>
        <v>0</v>
      </c>
      <c r="O1893" s="63">
        <f>IF(E1893="ZMZ01",I1893/(INDEX('Meerzorg gunning'!C:C,MATCH('Betaald tarief 2024'!A1893,'Meerzorg gunning'!A:A,0))),MAX(J1893:N1893))</f>
        <v>0</v>
      </c>
      <c r="P1893" s="20" t="str">
        <f t="shared" si="89"/>
        <v/>
      </c>
      <c r="Q1893" s="63">
        <f t="shared" si="90"/>
        <v>0</v>
      </c>
    </row>
    <row r="1894" spans="9:17" x14ac:dyDescent="0.25">
      <c r="I1894" s="66" t="e">
        <f t="shared" si="88"/>
        <v>#DIV/0!</v>
      </c>
      <c r="J1894" s="63">
        <f>_xlfn.IFNA(VLOOKUP(E1894,'Bijlage ZZP'!B:M,12,FALSE),0)</f>
        <v>0</v>
      </c>
      <c r="K1894" s="63">
        <f>_xlfn.IFNA(VLOOKUP(E1894,'Bijlage VPT'!B:M,12,FALSE),0)</f>
        <v>0</v>
      </c>
      <c r="L1894" s="63">
        <f>_xlfn.IFNA(VLOOKUP(E1894,'Bijlage MPT'!B:N,13,FALSE),0)</f>
        <v>0</v>
      </c>
      <c r="M1894" s="63">
        <f>_xlfn.IFNA(INDEX('Bijlage COT'!C:C,MATCH('Betaald tarief 2024'!E1894,'Bijlage COT'!A:A,0)),0)</f>
        <v>0</v>
      </c>
      <c r="N1894" s="63">
        <f>_xlfn.IFNA(VLOOKUP(E1894,'Bijlage NBF'!B:P,15,FALSE),0)</f>
        <v>0</v>
      </c>
      <c r="O1894" s="63">
        <f>IF(E1894="ZMZ01",I1894/(INDEX('Meerzorg gunning'!C:C,MATCH('Betaald tarief 2024'!A1894,'Meerzorg gunning'!A:A,0))),MAX(J1894:N1894))</f>
        <v>0</v>
      </c>
      <c r="P1894" s="20" t="str">
        <f t="shared" si="89"/>
        <v/>
      </c>
      <c r="Q1894" s="63">
        <f t="shared" si="90"/>
        <v>0</v>
      </c>
    </row>
    <row r="1895" spans="9:17" x14ac:dyDescent="0.25">
      <c r="I1895" s="66" t="e">
        <f t="shared" si="88"/>
        <v>#DIV/0!</v>
      </c>
      <c r="J1895" s="63">
        <f>_xlfn.IFNA(VLOOKUP(E1895,'Bijlage ZZP'!B:M,12,FALSE),0)</f>
        <v>0</v>
      </c>
      <c r="K1895" s="63">
        <f>_xlfn.IFNA(VLOOKUP(E1895,'Bijlage VPT'!B:M,12,FALSE),0)</f>
        <v>0</v>
      </c>
      <c r="L1895" s="63">
        <f>_xlfn.IFNA(VLOOKUP(E1895,'Bijlage MPT'!B:N,13,FALSE),0)</f>
        <v>0</v>
      </c>
      <c r="M1895" s="63">
        <f>_xlfn.IFNA(INDEX('Bijlage COT'!C:C,MATCH('Betaald tarief 2024'!E1895,'Bijlage COT'!A:A,0)),0)</f>
        <v>0</v>
      </c>
      <c r="N1895" s="63">
        <f>_xlfn.IFNA(VLOOKUP(E1895,'Bijlage NBF'!B:P,15,FALSE),0)</f>
        <v>0</v>
      </c>
      <c r="O1895" s="63">
        <f>IF(E1895="ZMZ01",I1895/(INDEX('Meerzorg gunning'!C:C,MATCH('Betaald tarief 2024'!A1895,'Meerzorg gunning'!A:A,0))),MAX(J1895:N1895))</f>
        <v>0</v>
      </c>
      <c r="P1895" s="20" t="str">
        <f t="shared" si="89"/>
        <v/>
      </c>
      <c r="Q1895" s="63">
        <f t="shared" si="90"/>
        <v>0</v>
      </c>
    </row>
    <row r="1896" spans="9:17" x14ac:dyDescent="0.25">
      <c r="I1896" s="66" t="e">
        <f t="shared" si="88"/>
        <v>#DIV/0!</v>
      </c>
      <c r="J1896" s="63">
        <f>_xlfn.IFNA(VLOOKUP(E1896,'Bijlage ZZP'!B:M,12,FALSE),0)</f>
        <v>0</v>
      </c>
      <c r="K1896" s="63">
        <f>_xlfn.IFNA(VLOOKUP(E1896,'Bijlage VPT'!B:M,12,FALSE),0)</f>
        <v>0</v>
      </c>
      <c r="L1896" s="63">
        <f>_xlfn.IFNA(VLOOKUP(E1896,'Bijlage MPT'!B:N,13,FALSE),0)</f>
        <v>0</v>
      </c>
      <c r="M1896" s="63">
        <f>_xlfn.IFNA(INDEX('Bijlage COT'!C:C,MATCH('Betaald tarief 2024'!E1896,'Bijlage COT'!A:A,0)),0)</f>
        <v>0</v>
      </c>
      <c r="N1896" s="63">
        <f>_xlfn.IFNA(VLOOKUP(E1896,'Bijlage NBF'!B:P,15,FALSE),0)</f>
        <v>0</v>
      </c>
      <c r="O1896" s="63">
        <f>IF(E1896="ZMZ01",I1896/(INDEX('Meerzorg gunning'!C:C,MATCH('Betaald tarief 2024'!A1896,'Meerzorg gunning'!A:A,0))),MAX(J1896:N1896))</f>
        <v>0</v>
      </c>
      <c r="P1896" s="20" t="str">
        <f t="shared" si="89"/>
        <v/>
      </c>
      <c r="Q1896" s="63">
        <f t="shared" si="90"/>
        <v>0</v>
      </c>
    </row>
    <row r="1897" spans="9:17" x14ac:dyDescent="0.25">
      <c r="I1897" s="66" t="e">
        <f t="shared" si="88"/>
        <v>#DIV/0!</v>
      </c>
      <c r="J1897" s="63">
        <f>_xlfn.IFNA(VLOOKUP(E1897,'Bijlage ZZP'!B:M,12,FALSE),0)</f>
        <v>0</v>
      </c>
      <c r="K1897" s="63">
        <f>_xlfn.IFNA(VLOOKUP(E1897,'Bijlage VPT'!B:M,12,FALSE),0)</f>
        <v>0</v>
      </c>
      <c r="L1897" s="63">
        <f>_xlfn.IFNA(VLOOKUP(E1897,'Bijlage MPT'!B:N,13,FALSE),0)</f>
        <v>0</v>
      </c>
      <c r="M1897" s="63">
        <f>_xlfn.IFNA(INDEX('Bijlage COT'!C:C,MATCH('Betaald tarief 2024'!E1897,'Bijlage COT'!A:A,0)),0)</f>
        <v>0</v>
      </c>
      <c r="N1897" s="63">
        <f>_xlfn.IFNA(VLOOKUP(E1897,'Bijlage NBF'!B:P,15,FALSE),0)</f>
        <v>0</v>
      </c>
      <c r="O1897" s="63">
        <f>IF(E1897="ZMZ01",I1897/(INDEX('Meerzorg gunning'!C:C,MATCH('Betaald tarief 2024'!A1897,'Meerzorg gunning'!A:A,0))),MAX(J1897:N1897))</f>
        <v>0</v>
      </c>
      <c r="P1897" s="20" t="str">
        <f t="shared" si="89"/>
        <v/>
      </c>
      <c r="Q1897" s="63">
        <f t="shared" si="90"/>
        <v>0</v>
      </c>
    </row>
    <row r="1898" spans="9:17" x14ac:dyDescent="0.25">
      <c r="I1898" s="66" t="e">
        <f t="shared" si="88"/>
        <v>#DIV/0!</v>
      </c>
      <c r="J1898" s="63">
        <f>_xlfn.IFNA(VLOOKUP(E1898,'Bijlage ZZP'!B:M,12,FALSE),0)</f>
        <v>0</v>
      </c>
      <c r="K1898" s="63">
        <f>_xlfn.IFNA(VLOOKUP(E1898,'Bijlage VPT'!B:M,12,FALSE),0)</f>
        <v>0</v>
      </c>
      <c r="L1898" s="63">
        <f>_xlfn.IFNA(VLOOKUP(E1898,'Bijlage MPT'!B:N,13,FALSE),0)</f>
        <v>0</v>
      </c>
      <c r="M1898" s="63">
        <f>_xlfn.IFNA(INDEX('Bijlage COT'!C:C,MATCH('Betaald tarief 2024'!E1898,'Bijlage COT'!A:A,0)),0)</f>
        <v>0</v>
      </c>
      <c r="N1898" s="63">
        <f>_xlfn.IFNA(VLOOKUP(E1898,'Bijlage NBF'!B:P,15,FALSE),0)</f>
        <v>0</v>
      </c>
      <c r="O1898" s="63">
        <f>IF(E1898="ZMZ01",I1898/(INDEX('Meerzorg gunning'!C:C,MATCH('Betaald tarief 2024'!A1898,'Meerzorg gunning'!A:A,0))),MAX(J1898:N1898))</f>
        <v>0</v>
      </c>
      <c r="P1898" s="20" t="str">
        <f t="shared" si="89"/>
        <v/>
      </c>
      <c r="Q1898" s="63">
        <f t="shared" si="90"/>
        <v>0</v>
      </c>
    </row>
    <row r="1899" spans="9:17" x14ac:dyDescent="0.25">
      <c r="I1899" s="66" t="e">
        <f t="shared" si="88"/>
        <v>#DIV/0!</v>
      </c>
      <c r="J1899" s="63">
        <f>_xlfn.IFNA(VLOOKUP(E1899,'Bijlage ZZP'!B:M,12,FALSE),0)</f>
        <v>0</v>
      </c>
      <c r="K1899" s="63">
        <f>_xlfn.IFNA(VLOOKUP(E1899,'Bijlage VPT'!B:M,12,FALSE),0)</f>
        <v>0</v>
      </c>
      <c r="L1899" s="63">
        <f>_xlfn.IFNA(VLOOKUP(E1899,'Bijlage MPT'!B:N,13,FALSE),0)</f>
        <v>0</v>
      </c>
      <c r="M1899" s="63">
        <f>_xlfn.IFNA(INDEX('Bijlage COT'!C:C,MATCH('Betaald tarief 2024'!E1899,'Bijlage COT'!A:A,0)),0)</f>
        <v>0</v>
      </c>
      <c r="N1899" s="63">
        <f>_xlfn.IFNA(VLOOKUP(E1899,'Bijlage NBF'!B:P,15,FALSE),0)</f>
        <v>0</v>
      </c>
      <c r="O1899" s="63">
        <f>IF(E1899="ZMZ01",I1899/(INDEX('Meerzorg gunning'!C:C,MATCH('Betaald tarief 2024'!A1899,'Meerzorg gunning'!A:A,0))),MAX(J1899:N1899))</f>
        <v>0</v>
      </c>
      <c r="P1899" s="20" t="str">
        <f t="shared" si="89"/>
        <v/>
      </c>
      <c r="Q1899" s="63">
        <f t="shared" si="90"/>
        <v>0</v>
      </c>
    </row>
    <row r="1900" spans="9:17" x14ac:dyDescent="0.25">
      <c r="I1900" s="66" t="e">
        <f t="shared" si="88"/>
        <v>#DIV/0!</v>
      </c>
      <c r="J1900" s="63">
        <f>_xlfn.IFNA(VLOOKUP(E1900,'Bijlage ZZP'!B:M,12,FALSE),0)</f>
        <v>0</v>
      </c>
      <c r="K1900" s="63">
        <f>_xlfn.IFNA(VLOOKUP(E1900,'Bijlage VPT'!B:M,12,FALSE),0)</f>
        <v>0</v>
      </c>
      <c r="L1900" s="63">
        <f>_xlfn.IFNA(VLOOKUP(E1900,'Bijlage MPT'!B:N,13,FALSE),0)</f>
        <v>0</v>
      </c>
      <c r="M1900" s="63">
        <f>_xlfn.IFNA(INDEX('Bijlage COT'!C:C,MATCH('Betaald tarief 2024'!E1900,'Bijlage COT'!A:A,0)),0)</f>
        <v>0</v>
      </c>
      <c r="N1900" s="63">
        <f>_xlfn.IFNA(VLOOKUP(E1900,'Bijlage NBF'!B:P,15,FALSE),0)</f>
        <v>0</v>
      </c>
      <c r="O1900" s="63">
        <f>IF(E1900="ZMZ01",I1900/(INDEX('Meerzorg gunning'!C:C,MATCH('Betaald tarief 2024'!A1900,'Meerzorg gunning'!A:A,0))),MAX(J1900:N1900))</f>
        <v>0</v>
      </c>
      <c r="P1900" s="20" t="str">
        <f t="shared" si="89"/>
        <v/>
      </c>
      <c r="Q1900" s="63">
        <f t="shared" si="90"/>
        <v>0</v>
      </c>
    </row>
    <row r="1901" spans="9:17" x14ac:dyDescent="0.25">
      <c r="I1901" s="66" t="e">
        <f t="shared" si="88"/>
        <v>#DIV/0!</v>
      </c>
      <c r="J1901" s="63">
        <f>_xlfn.IFNA(VLOOKUP(E1901,'Bijlage ZZP'!B:M,12,FALSE),0)</f>
        <v>0</v>
      </c>
      <c r="K1901" s="63">
        <f>_xlfn.IFNA(VLOOKUP(E1901,'Bijlage VPT'!B:M,12,FALSE),0)</f>
        <v>0</v>
      </c>
      <c r="L1901" s="63">
        <f>_xlfn.IFNA(VLOOKUP(E1901,'Bijlage MPT'!B:N,13,FALSE),0)</f>
        <v>0</v>
      </c>
      <c r="M1901" s="63">
        <f>_xlfn.IFNA(INDEX('Bijlage COT'!C:C,MATCH('Betaald tarief 2024'!E1901,'Bijlage COT'!A:A,0)),0)</f>
        <v>0</v>
      </c>
      <c r="N1901" s="63">
        <f>_xlfn.IFNA(VLOOKUP(E1901,'Bijlage NBF'!B:P,15,FALSE),0)</f>
        <v>0</v>
      </c>
      <c r="O1901" s="63">
        <f>IF(E1901="ZMZ01",I1901/(INDEX('Meerzorg gunning'!C:C,MATCH('Betaald tarief 2024'!A1901,'Meerzorg gunning'!A:A,0))),MAX(J1901:N1901))</f>
        <v>0</v>
      </c>
      <c r="P1901" s="20" t="str">
        <f t="shared" si="89"/>
        <v/>
      </c>
      <c r="Q1901" s="63">
        <f t="shared" si="90"/>
        <v>0</v>
      </c>
    </row>
    <row r="1902" spans="9:17" x14ac:dyDescent="0.25">
      <c r="I1902" s="66" t="e">
        <f t="shared" si="88"/>
        <v>#DIV/0!</v>
      </c>
      <c r="J1902" s="63">
        <f>_xlfn.IFNA(VLOOKUP(E1902,'Bijlage ZZP'!B:M,12,FALSE),0)</f>
        <v>0</v>
      </c>
      <c r="K1902" s="63">
        <f>_xlfn.IFNA(VLOOKUP(E1902,'Bijlage VPT'!B:M,12,FALSE),0)</f>
        <v>0</v>
      </c>
      <c r="L1902" s="63">
        <f>_xlfn.IFNA(VLOOKUP(E1902,'Bijlage MPT'!B:N,13,FALSE),0)</f>
        <v>0</v>
      </c>
      <c r="M1902" s="63">
        <f>_xlfn.IFNA(INDEX('Bijlage COT'!C:C,MATCH('Betaald tarief 2024'!E1902,'Bijlage COT'!A:A,0)),0)</f>
        <v>0</v>
      </c>
      <c r="N1902" s="63">
        <f>_xlfn.IFNA(VLOOKUP(E1902,'Bijlage NBF'!B:P,15,FALSE),0)</f>
        <v>0</v>
      </c>
      <c r="O1902" s="63">
        <f>IF(E1902="ZMZ01",I1902/(INDEX('Meerzorg gunning'!C:C,MATCH('Betaald tarief 2024'!A1902,'Meerzorg gunning'!A:A,0))),MAX(J1902:N1902))</f>
        <v>0</v>
      </c>
      <c r="P1902" s="20" t="str">
        <f t="shared" si="89"/>
        <v/>
      </c>
      <c r="Q1902" s="63">
        <f t="shared" si="90"/>
        <v>0</v>
      </c>
    </row>
    <row r="1903" spans="9:17" x14ac:dyDescent="0.25">
      <c r="I1903" s="66" t="e">
        <f t="shared" si="88"/>
        <v>#DIV/0!</v>
      </c>
      <c r="J1903" s="63">
        <f>_xlfn.IFNA(VLOOKUP(E1903,'Bijlage ZZP'!B:M,12,FALSE),0)</f>
        <v>0</v>
      </c>
      <c r="K1903" s="63">
        <f>_xlfn.IFNA(VLOOKUP(E1903,'Bijlage VPT'!B:M,12,FALSE),0)</f>
        <v>0</v>
      </c>
      <c r="L1903" s="63">
        <f>_xlfn.IFNA(VLOOKUP(E1903,'Bijlage MPT'!B:N,13,FALSE),0)</f>
        <v>0</v>
      </c>
      <c r="M1903" s="63">
        <f>_xlfn.IFNA(INDEX('Bijlage COT'!C:C,MATCH('Betaald tarief 2024'!E1903,'Bijlage COT'!A:A,0)),0)</f>
        <v>0</v>
      </c>
      <c r="N1903" s="63">
        <f>_xlfn.IFNA(VLOOKUP(E1903,'Bijlage NBF'!B:P,15,FALSE),0)</f>
        <v>0</v>
      </c>
      <c r="O1903" s="63">
        <f>IF(E1903="ZMZ01",I1903/(INDEX('Meerzorg gunning'!C:C,MATCH('Betaald tarief 2024'!A1903,'Meerzorg gunning'!A:A,0))),MAX(J1903:N1903))</f>
        <v>0</v>
      </c>
      <c r="P1903" s="20" t="str">
        <f t="shared" si="89"/>
        <v/>
      </c>
      <c r="Q1903" s="63">
        <f t="shared" si="90"/>
        <v>0</v>
      </c>
    </row>
    <row r="1904" spans="9:17" x14ac:dyDescent="0.25">
      <c r="I1904" s="66" t="e">
        <f t="shared" si="88"/>
        <v>#DIV/0!</v>
      </c>
      <c r="J1904" s="63">
        <f>_xlfn.IFNA(VLOOKUP(E1904,'Bijlage ZZP'!B:M,12,FALSE),0)</f>
        <v>0</v>
      </c>
      <c r="K1904" s="63">
        <f>_xlfn.IFNA(VLOOKUP(E1904,'Bijlage VPT'!B:M,12,FALSE),0)</f>
        <v>0</v>
      </c>
      <c r="L1904" s="63">
        <f>_xlfn.IFNA(VLOOKUP(E1904,'Bijlage MPT'!B:N,13,FALSE),0)</f>
        <v>0</v>
      </c>
      <c r="M1904" s="63">
        <f>_xlfn.IFNA(INDEX('Bijlage COT'!C:C,MATCH('Betaald tarief 2024'!E1904,'Bijlage COT'!A:A,0)),0)</f>
        <v>0</v>
      </c>
      <c r="N1904" s="63">
        <f>_xlfn.IFNA(VLOOKUP(E1904,'Bijlage NBF'!B:P,15,FALSE),0)</f>
        <v>0</v>
      </c>
      <c r="O1904" s="63">
        <f>IF(E1904="ZMZ01",I1904/(INDEX('Meerzorg gunning'!C:C,MATCH('Betaald tarief 2024'!A1904,'Meerzorg gunning'!A:A,0))),MAX(J1904:N1904))</f>
        <v>0</v>
      </c>
      <c r="P1904" s="20" t="str">
        <f t="shared" si="89"/>
        <v/>
      </c>
      <c r="Q1904" s="63">
        <f t="shared" si="90"/>
        <v>0</v>
      </c>
    </row>
    <row r="1905" spans="9:17" x14ac:dyDescent="0.25">
      <c r="I1905" s="66" t="e">
        <f t="shared" si="88"/>
        <v>#DIV/0!</v>
      </c>
      <c r="J1905" s="63">
        <f>_xlfn.IFNA(VLOOKUP(E1905,'Bijlage ZZP'!B:M,12,FALSE),0)</f>
        <v>0</v>
      </c>
      <c r="K1905" s="63">
        <f>_xlfn.IFNA(VLOOKUP(E1905,'Bijlage VPT'!B:M,12,FALSE),0)</f>
        <v>0</v>
      </c>
      <c r="L1905" s="63">
        <f>_xlfn.IFNA(VLOOKUP(E1905,'Bijlage MPT'!B:N,13,FALSE),0)</f>
        <v>0</v>
      </c>
      <c r="M1905" s="63">
        <f>_xlfn.IFNA(INDEX('Bijlage COT'!C:C,MATCH('Betaald tarief 2024'!E1905,'Bijlage COT'!A:A,0)),0)</f>
        <v>0</v>
      </c>
      <c r="N1905" s="63">
        <f>_xlfn.IFNA(VLOOKUP(E1905,'Bijlage NBF'!B:P,15,FALSE),0)</f>
        <v>0</v>
      </c>
      <c r="O1905" s="63">
        <f>IF(E1905="ZMZ01",I1905/(INDEX('Meerzorg gunning'!C:C,MATCH('Betaald tarief 2024'!A1905,'Meerzorg gunning'!A:A,0))),MAX(J1905:N1905))</f>
        <v>0</v>
      </c>
      <c r="P1905" s="20" t="str">
        <f t="shared" si="89"/>
        <v/>
      </c>
      <c r="Q1905" s="63">
        <f t="shared" si="90"/>
        <v>0</v>
      </c>
    </row>
    <row r="1906" spans="9:17" x14ac:dyDescent="0.25">
      <c r="I1906" s="66" t="e">
        <f t="shared" si="88"/>
        <v>#DIV/0!</v>
      </c>
      <c r="J1906" s="63">
        <f>_xlfn.IFNA(VLOOKUP(E1906,'Bijlage ZZP'!B:M,12,FALSE),0)</f>
        <v>0</v>
      </c>
      <c r="K1906" s="63">
        <f>_xlfn.IFNA(VLOOKUP(E1906,'Bijlage VPT'!B:M,12,FALSE),0)</f>
        <v>0</v>
      </c>
      <c r="L1906" s="63">
        <f>_xlfn.IFNA(VLOOKUP(E1906,'Bijlage MPT'!B:N,13,FALSE),0)</f>
        <v>0</v>
      </c>
      <c r="M1906" s="63">
        <f>_xlfn.IFNA(INDEX('Bijlage COT'!C:C,MATCH('Betaald tarief 2024'!E1906,'Bijlage COT'!A:A,0)),0)</f>
        <v>0</v>
      </c>
      <c r="N1906" s="63">
        <f>_xlfn.IFNA(VLOOKUP(E1906,'Bijlage NBF'!B:P,15,FALSE),0)</f>
        <v>0</v>
      </c>
      <c r="O1906" s="63">
        <f>IF(E1906="ZMZ01",I1906/(INDEX('Meerzorg gunning'!C:C,MATCH('Betaald tarief 2024'!A1906,'Meerzorg gunning'!A:A,0))),MAX(J1906:N1906))</f>
        <v>0</v>
      </c>
      <c r="P1906" s="20" t="str">
        <f t="shared" si="89"/>
        <v/>
      </c>
      <c r="Q1906" s="63">
        <f t="shared" si="90"/>
        <v>0</v>
      </c>
    </row>
    <row r="1907" spans="9:17" x14ac:dyDescent="0.25">
      <c r="I1907" s="66" t="e">
        <f t="shared" si="88"/>
        <v>#DIV/0!</v>
      </c>
      <c r="J1907" s="63">
        <f>_xlfn.IFNA(VLOOKUP(E1907,'Bijlage ZZP'!B:M,12,FALSE),0)</f>
        <v>0</v>
      </c>
      <c r="K1907" s="63">
        <f>_xlfn.IFNA(VLOOKUP(E1907,'Bijlage VPT'!B:M,12,FALSE),0)</f>
        <v>0</v>
      </c>
      <c r="L1907" s="63">
        <f>_xlfn.IFNA(VLOOKUP(E1907,'Bijlage MPT'!B:N,13,FALSE),0)</f>
        <v>0</v>
      </c>
      <c r="M1907" s="63">
        <f>_xlfn.IFNA(INDEX('Bijlage COT'!C:C,MATCH('Betaald tarief 2024'!E1907,'Bijlage COT'!A:A,0)),0)</f>
        <v>0</v>
      </c>
      <c r="N1907" s="63">
        <f>_xlfn.IFNA(VLOOKUP(E1907,'Bijlage NBF'!B:P,15,FALSE),0)</f>
        <v>0</v>
      </c>
      <c r="O1907" s="63">
        <f>IF(E1907="ZMZ01",I1907/(INDEX('Meerzorg gunning'!C:C,MATCH('Betaald tarief 2024'!A1907,'Meerzorg gunning'!A:A,0))),MAX(J1907:N1907))</f>
        <v>0</v>
      </c>
      <c r="P1907" s="20" t="str">
        <f t="shared" si="89"/>
        <v/>
      </c>
      <c r="Q1907" s="63">
        <f t="shared" si="90"/>
        <v>0</v>
      </c>
    </row>
    <row r="1908" spans="9:17" x14ac:dyDescent="0.25">
      <c r="I1908" s="66" t="e">
        <f t="shared" si="88"/>
        <v>#DIV/0!</v>
      </c>
      <c r="J1908" s="63">
        <f>_xlfn.IFNA(VLOOKUP(E1908,'Bijlage ZZP'!B:M,12,FALSE),0)</f>
        <v>0</v>
      </c>
      <c r="K1908" s="63">
        <f>_xlfn.IFNA(VLOOKUP(E1908,'Bijlage VPT'!B:M,12,FALSE),0)</f>
        <v>0</v>
      </c>
      <c r="L1908" s="63">
        <f>_xlfn.IFNA(VLOOKUP(E1908,'Bijlage MPT'!B:N,13,FALSE),0)</f>
        <v>0</v>
      </c>
      <c r="M1908" s="63">
        <f>_xlfn.IFNA(INDEX('Bijlage COT'!C:C,MATCH('Betaald tarief 2024'!E1908,'Bijlage COT'!A:A,0)),0)</f>
        <v>0</v>
      </c>
      <c r="N1908" s="63">
        <f>_xlfn.IFNA(VLOOKUP(E1908,'Bijlage NBF'!B:P,15,FALSE),0)</f>
        <v>0</v>
      </c>
      <c r="O1908" s="63">
        <f>IF(E1908="ZMZ01",I1908/(INDEX('Meerzorg gunning'!C:C,MATCH('Betaald tarief 2024'!A1908,'Meerzorg gunning'!A:A,0))),MAX(J1908:N1908))</f>
        <v>0</v>
      </c>
      <c r="P1908" s="20" t="str">
        <f t="shared" si="89"/>
        <v/>
      </c>
      <c r="Q1908" s="63">
        <f t="shared" si="90"/>
        <v>0</v>
      </c>
    </row>
    <row r="1909" spans="9:17" x14ac:dyDescent="0.25">
      <c r="I1909" s="66" t="e">
        <f t="shared" si="88"/>
        <v>#DIV/0!</v>
      </c>
      <c r="J1909" s="63">
        <f>_xlfn.IFNA(VLOOKUP(E1909,'Bijlage ZZP'!B:M,12,FALSE),0)</f>
        <v>0</v>
      </c>
      <c r="K1909" s="63">
        <f>_xlfn.IFNA(VLOOKUP(E1909,'Bijlage VPT'!B:M,12,FALSE),0)</f>
        <v>0</v>
      </c>
      <c r="L1909" s="63">
        <f>_xlfn.IFNA(VLOOKUP(E1909,'Bijlage MPT'!B:N,13,FALSE),0)</f>
        <v>0</v>
      </c>
      <c r="M1909" s="63">
        <f>_xlfn.IFNA(INDEX('Bijlage COT'!C:C,MATCH('Betaald tarief 2024'!E1909,'Bijlage COT'!A:A,0)),0)</f>
        <v>0</v>
      </c>
      <c r="N1909" s="63">
        <f>_xlfn.IFNA(VLOOKUP(E1909,'Bijlage NBF'!B:P,15,FALSE),0)</f>
        <v>0</v>
      </c>
      <c r="O1909" s="63">
        <f>IF(E1909="ZMZ01",I1909/(INDEX('Meerzorg gunning'!C:C,MATCH('Betaald tarief 2024'!A1909,'Meerzorg gunning'!A:A,0))),MAX(J1909:N1909))</f>
        <v>0</v>
      </c>
      <c r="P1909" s="20" t="str">
        <f t="shared" si="89"/>
        <v/>
      </c>
      <c r="Q1909" s="63">
        <f t="shared" si="90"/>
        <v>0</v>
      </c>
    </row>
    <row r="1910" spans="9:17" x14ac:dyDescent="0.25">
      <c r="I1910" s="66" t="e">
        <f t="shared" si="88"/>
        <v>#DIV/0!</v>
      </c>
      <c r="J1910" s="63">
        <f>_xlfn.IFNA(VLOOKUP(E1910,'Bijlage ZZP'!B:M,12,FALSE),0)</f>
        <v>0</v>
      </c>
      <c r="K1910" s="63">
        <f>_xlfn.IFNA(VLOOKUP(E1910,'Bijlage VPT'!B:M,12,FALSE),0)</f>
        <v>0</v>
      </c>
      <c r="L1910" s="63">
        <f>_xlfn.IFNA(VLOOKUP(E1910,'Bijlage MPT'!B:N,13,FALSE),0)</f>
        <v>0</v>
      </c>
      <c r="M1910" s="63">
        <f>_xlfn.IFNA(INDEX('Bijlage COT'!C:C,MATCH('Betaald tarief 2024'!E1910,'Bijlage COT'!A:A,0)),0)</f>
        <v>0</v>
      </c>
      <c r="N1910" s="63">
        <f>_xlfn.IFNA(VLOOKUP(E1910,'Bijlage NBF'!B:P,15,FALSE),0)</f>
        <v>0</v>
      </c>
      <c r="O1910" s="63">
        <f>IF(E1910="ZMZ01",I1910/(INDEX('Meerzorg gunning'!C:C,MATCH('Betaald tarief 2024'!A1910,'Meerzorg gunning'!A:A,0))),MAX(J1910:N1910))</f>
        <v>0</v>
      </c>
      <c r="P1910" s="20" t="str">
        <f t="shared" si="89"/>
        <v/>
      </c>
      <c r="Q1910" s="63">
        <f t="shared" si="90"/>
        <v>0</v>
      </c>
    </row>
    <row r="1911" spans="9:17" x14ac:dyDescent="0.25">
      <c r="I1911" s="66" t="e">
        <f t="shared" si="88"/>
        <v>#DIV/0!</v>
      </c>
      <c r="J1911" s="63">
        <f>_xlfn.IFNA(VLOOKUP(E1911,'Bijlage ZZP'!B:M,12,FALSE),0)</f>
        <v>0</v>
      </c>
      <c r="K1911" s="63">
        <f>_xlfn.IFNA(VLOOKUP(E1911,'Bijlage VPT'!B:M,12,FALSE),0)</f>
        <v>0</v>
      </c>
      <c r="L1911" s="63">
        <f>_xlfn.IFNA(VLOOKUP(E1911,'Bijlage MPT'!B:N,13,FALSE),0)</f>
        <v>0</v>
      </c>
      <c r="M1911" s="63">
        <f>_xlfn.IFNA(INDEX('Bijlage COT'!C:C,MATCH('Betaald tarief 2024'!E1911,'Bijlage COT'!A:A,0)),0)</f>
        <v>0</v>
      </c>
      <c r="N1911" s="63">
        <f>_xlfn.IFNA(VLOOKUP(E1911,'Bijlage NBF'!B:P,15,FALSE),0)</f>
        <v>0</v>
      </c>
      <c r="O1911" s="63">
        <f>IF(E1911="ZMZ01",I1911/(INDEX('Meerzorg gunning'!C:C,MATCH('Betaald tarief 2024'!A1911,'Meerzorg gunning'!A:A,0))),MAX(J1911:N1911))</f>
        <v>0</v>
      </c>
      <c r="P1911" s="20" t="str">
        <f t="shared" si="89"/>
        <v/>
      </c>
      <c r="Q1911" s="63">
        <f t="shared" si="90"/>
        <v>0</v>
      </c>
    </row>
    <row r="1912" spans="9:17" x14ac:dyDescent="0.25">
      <c r="I1912" s="66" t="e">
        <f t="shared" si="88"/>
        <v>#DIV/0!</v>
      </c>
      <c r="J1912" s="63">
        <f>_xlfn.IFNA(VLOOKUP(E1912,'Bijlage ZZP'!B:M,12,FALSE),0)</f>
        <v>0</v>
      </c>
      <c r="K1912" s="63">
        <f>_xlfn.IFNA(VLOOKUP(E1912,'Bijlage VPT'!B:M,12,FALSE),0)</f>
        <v>0</v>
      </c>
      <c r="L1912" s="63">
        <f>_xlfn.IFNA(VLOOKUP(E1912,'Bijlage MPT'!B:N,13,FALSE),0)</f>
        <v>0</v>
      </c>
      <c r="M1912" s="63">
        <f>_xlfn.IFNA(INDEX('Bijlage COT'!C:C,MATCH('Betaald tarief 2024'!E1912,'Bijlage COT'!A:A,0)),0)</f>
        <v>0</v>
      </c>
      <c r="N1912" s="63">
        <f>_xlfn.IFNA(VLOOKUP(E1912,'Bijlage NBF'!B:P,15,FALSE),0)</f>
        <v>0</v>
      </c>
      <c r="O1912" s="63">
        <f>IF(E1912="ZMZ01",I1912/(INDEX('Meerzorg gunning'!C:C,MATCH('Betaald tarief 2024'!A1912,'Meerzorg gunning'!A:A,0))),MAX(J1912:N1912))</f>
        <v>0</v>
      </c>
      <c r="P1912" s="20" t="str">
        <f t="shared" si="89"/>
        <v/>
      </c>
      <c r="Q1912" s="63">
        <f t="shared" si="90"/>
        <v>0</v>
      </c>
    </row>
    <row r="1913" spans="9:17" x14ac:dyDescent="0.25">
      <c r="I1913" s="66" t="e">
        <f t="shared" si="88"/>
        <v>#DIV/0!</v>
      </c>
      <c r="J1913" s="63">
        <f>_xlfn.IFNA(VLOOKUP(E1913,'Bijlage ZZP'!B:M,12,FALSE),0)</f>
        <v>0</v>
      </c>
      <c r="K1913" s="63">
        <f>_xlfn.IFNA(VLOOKUP(E1913,'Bijlage VPT'!B:M,12,FALSE),0)</f>
        <v>0</v>
      </c>
      <c r="L1913" s="63">
        <f>_xlfn.IFNA(VLOOKUP(E1913,'Bijlage MPT'!B:N,13,FALSE),0)</f>
        <v>0</v>
      </c>
      <c r="M1913" s="63">
        <f>_xlfn.IFNA(INDEX('Bijlage COT'!C:C,MATCH('Betaald tarief 2024'!E1913,'Bijlage COT'!A:A,0)),0)</f>
        <v>0</v>
      </c>
      <c r="N1913" s="63">
        <f>_xlfn.IFNA(VLOOKUP(E1913,'Bijlage NBF'!B:P,15,FALSE),0)</f>
        <v>0</v>
      </c>
      <c r="O1913" s="63">
        <f>IF(E1913="ZMZ01",I1913/(INDEX('Meerzorg gunning'!C:C,MATCH('Betaald tarief 2024'!A1913,'Meerzorg gunning'!A:A,0))),MAX(J1913:N1913))</f>
        <v>0</v>
      </c>
      <c r="P1913" s="20" t="str">
        <f t="shared" si="89"/>
        <v/>
      </c>
      <c r="Q1913" s="63">
        <f t="shared" si="90"/>
        <v>0</v>
      </c>
    </row>
    <row r="1914" spans="9:17" x14ac:dyDescent="0.25">
      <c r="I1914" s="66" t="e">
        <f t="shared" si="88"/>
        <v>#DIV/0!</v>
      </c>
      <c r="J1914" s="63">
        <f>_xlfn.IFNA(VLOOKUP(E1914,'Bijlage ZZP'!B:M,12,FALSE),0)</f>
        <v>0</v>
      </c>
      <c r="K1914" s="63">
        <f>_xlfn.IFNA(VLOOKUP(E1914,'Bijlage VPT'!B:M,12,FALSE),0)</f>
        <v>0</v>
      </c>
      <c r="L1914" s="63">
        <f>_xlfn.IFNA(VLOOKUP(E1914,'Bijlage MPT'!B:N,13,FALSE),0)</f>
        <v>0</v>
      </c>
      <c r="M1914" s="63">
        <f>_xlfn.IFNA(INDEX('Bijlage COT'!C:C,MATCH('Betaald tarief 2024'!E1914,'Bijlage COT'!A:A,0)),0)</f>
        <v>0</v>
      </c>
      <c r="N1914" s="63">
        <f>_xlfn.IFNA(VLOOKUP(E1914,'Bijlage NBF'!B:P,15,FALSE),0)</f>
        <v>0</v>
      </c>
      <c r="O1914" s="63">
        <f>IF(E1914="ZMZ01",I1914/(INDEX('Meerzorg gunning'!C:C,MATCH('Betaald tarief 2024'!A1914,'Meerzorg gunning'!A:A,0))),MAX(J1914:N1914))</f>
        <v>0</v>
      </c>
      <c r="P1914" s="20" t="str">
        <f t="shared" si="89"/>
        <v/>
      </c>
      <c r="Q1914" s="63">
        <f t="shared" si="90"/>
        <v>0</v>
      </c>
    </row>
    <row r="1915" spans="9:17" x14ac:dyDescent="0.25">
      <c r="I1915" s="66" t="e">
        <f t="shared" si="88"/>
        <v>#DIV/0!</v>
      </c>
      <c r="J1915" s="63">
        <f>_xlfn.IFNA(VLOOKUP(E1915,'Bijlage ZZP'!B:M,12,FALSE),0)</f>
        <v>0</v>
      </c>
      <c r="K1915" s="63">
        <f>_xlfn.IFNA(VLOOKUP(E1915,'Bijlage VPT'!B:M,12,FALSE),0)</f>
        <v>0</v>
      </c>
      <c r="L1915" s="63">
        <f>_xlfn.IFNA(VLOOKUP(E1915,'Bijlage MPT'!B:N,13,FALSE),0)</f>
        <v>0</v>
      </c>
      <c r="M1915" s="63">
        <f>_xlfn.IFNA(INDEX('Bijlage COT'!C:C,MATCH('Betaald tarief 2024'!E1915,'Bijlage COT'!A:A,0)),0)</f>
        <v>0</v>
      </c>
      <c r="N1915" s="63">
        <f>_xlfn.IFNA(VLOOKUP(E1915,'Bijlage NBF'!B:P,15,FALSE),0)</f>
        <v>0</v>
      </c>
      <c r="O1915" s="63">
        <f>IF(E1915="ZMZ01",I1915/(INDEX('Meerzorg gunning'!C:C,MATCH('Betaald tarief 2024'!A1915,'Meerzorg gunning'!A:A,0))),MAX(J1915:N1915))</f>
        <v>0</v>
      </c>
      <c r="P1915" s="20" t="str">
        <f t="shared" si="89"/>
        <v/>
      </c>
      <c r="Q1915" s="63">
        <f t="shared" si="90"/>
        <v>0</v>
      </c>
    </row>
    <row r="1916" spans="9:17" x14ac:dyDescent="0.25">
      <c r="I1916" s="66" t="e">
        <f t="shared" si="88"/>
        <v>#DIV/0!</v>
      </c>
      <c r="J1916" s="63">
        <f>_xlfn.IFNA(VLOOKUP(E1916,'Bijlage ZZP'!B:M,12,FALSE),0)</f>
        <v>0</v>
      </c>
      <c r="K1916" s="63">
        <f>_xlfn.IFNA(VLOOKUP(E1916,'Bijlage VPT'!B:M,12,FALSE),0)</f>
        <v>0</v>
      </c>
      <c r="L1916" s="63">
        <f>_xlfn.IFNA(VLOOKUP(E1916,'Bijlage MPT'!B:N,13,FALSE),0)</f>
        <v>0</v>
      </c>
      <c r="M1916" s="63">
        <f>_xlfn.IFNA(INDEX('Bijlage COT'!C:C,MATCH('Betaald tarief 2024'!E1916,'Bijlage COT'!A:A,0)),0)</f>
        <v>0</v>
      </c>
      <c r="N1916" s="63">
        <f>_xlfn.IFNA(VLOOKUP(E1916,'Bijlage NBF'!B:P,15,FALSE),0)</f>
        <v>0</v>
      </c>
      <c r="O1916" s="63">
        <f>IF(E1916="ZMZ01",I1916/(INDEX('Meerzorg gunning'!C:C,MATCH('Betaald tarief 2024'!A1916,'Meerzorg gunning'!A:A,0))),MAX(J1916:N1916))</f>
        <v>0</v>
      </c>
      <c r="P1916" s="20" t="str">
        <f t="shared" si="89"/>
        <v/>
      </c>
      <c r="Q1916" s="63">
        <f t="shared" si="90"/>
        <v>0</v>
      </c>
    </row>
    <row r="1917" spans="9:17" x14ac:dyDescent="0.25">
      <c r="I1917" s="66" t="e">
        <f t="shared" si="88"/>
        <v>#DIV/0!</v>
      </c>
      <c r="J1917" s="63">
        <f>_xlfn.IFNA(VLOOKUP(E1917,'Bijlage ZZP'!B:M,12,FALSE),0)</f>
        <v>0</v>
      </c>
      <c r="K1917" s="63">
        <f>_xlfn.IFNA(VLOOKUP(E1917,'Bijlage VPT'!B:M,12,FALSE),0)</f>
        <v>0</v>
      </c>
      <c r="L1917" s="63">
        <f>_xlfn.IFNA(VLOOKUP(E1917,'Bijlage MPT'!B:N,13,FALSE),0)</f>
        <v>0</v>
      </c>
      <c r="M1917" s="63">
        <f>_xlfn.IFNA(INDEX('Bijlage COT'!C:C,MATCH('Betaald tarief 2024'!E1917,'Bijlage COT'!A:A,0)),0)</f>
        <v>0</v>
      </c>
      <c r="N1917" s="63">
        <f>_xlfn.IFNA(VLOOKUP(E1917,'Bijlage NBF'!B:P,15,FALSE),0)</f>
        <v>0</v>
      </c>
      <c r="O1917" s="63">
        <f>IF(E1917="ZMZ01",I1917/(INDEX('Meerzorg gunning'!C:C,MATCH('Betaald tarief 2024'!A1917,'Meerzorg gunning'!A:A,0))),MAX(J1917:N1917))</f>
        <v>0</v>
      </c>
      <c r="P1917" s="20" t="str">
        <f t="shared" si="89"/>
        <v/>
      </c>
      <c r="Q1917" s="63">
        <f t="shared" si="90"/>
        <v>0</v>
      </c>
    </row>
    <row r="1918" spans="9:17" x14ac:dyDescent="0.25">
      <c r="I1918" s="66" t="e">
        <f t="shared" si="88"/>
        <v>#DIV/0!</v>
      </c>
      <c r="J1918" s="63">
        <f>_xlfn.IFNA(VLOOKUP(E1918,'Bijlage ZZP'!B:M,12,FALSE),0)</f>
        <v>0</v>
      </c>
      <c r="K1918" s="63">
        <f>_xlfn.IFNA(VLOOKUP(E1918,'Bijlage VPT'!B:M,12,FALSE),0)</f>
        <v>0</v>
      </c>
      <c r="L1918" s="63">
        <f>_xlfn.IFNA(VLOOKUP(E1918,'Bijlage MPT'!B:N,13,FALSE),0)</f>
        <v>0</v>
      </c>
      <c r="M1918" s="63">
        <f>_xlfn.IFNA(INDEX('Bijlage COT'!C:C,MATCH('Betaald tarief 2024'!E1918,'Bijlage COT'!A:A,0)),0)</f>
        <v>0</v>
      </c>
      <c r="N1918" s="63">
        <f>_xlfn.IFNA(VLOOKUP(E1918,'Bijlage NBF'!B:P,15,FALSE),0)</f>
        <v>0</v>
      </c>
      <c r="O1918" s="63">
        <f>IF(E1918="ZMZ01",I1918/(INDEX('Meerzorg gunning'!C:C,MATCH('Betaald tarief 2024'!A1918,'Meerzorg gunning'!A:A,0))),MAX(J1918:N1918))</f>
        <v>0</v>
      </c>
      <c r="P1918" s="20" t="str">
        <f t="shared" si="89"/>
        <v/>
      </c>
      <c r="Q1918" s="63">
        <f t="shared" si="90"/>
        <v>0</v>
      </c>
    </row>
    <row r="1919" spans="9:17" x14ac:dyDescent="0.25">
      <c r="I1919" s="66" t="e">
        <f t="shared" si="88"/>
        <v>#DIV/0!</v>
      </c>
      <c r="J1919" s="63">
        <f>_xlfn.IFNA(VLOOKUP(E1919,'Bijlage ZZP'!B:M,12,FALSE),0)</f>
        <v>0</v>
      </c>
      <c r="K1919" s="63">
        <f>_xlfn.IFNA(VLOOKUP(E1919,'Bijlage VPT'!B:M,12,FALSE),0)</f>
        <v>0</v>
      </c>
      <c r="L1919" s="63">
        <f>_xlfn.IFNA(VLOOKUP(E1919,'Bijlage MPT'!B:N,13,FALSE),0)</f>
        <v>0</v>
      </c>
      <c r="M1919" s="63">
        <f>_xlfn.IFNA(INDEX('Bijlage COT'!C:C,MATCH('Betaald tarief 2024'!E1919,'Bijlage COT'!A:A,0)),0)</f>
        <v>0</v>
      </c>
      <c r="N1919" s="63">
        <f>_xlfn.IFNA(VLOOKUP(E1919,'Bijlage NBF'!B:P,15,FALSE),0)</f>
        <v>0</v>
      </c>
      <c r="O1919" s="63">
        <f>IF(E1919="ZMZ01",I1919/(INDEX('Meerzorg gunning'!C:C,MATCH('Betaald tarief 2024'!A1919,'Meerzorg gunning'!A:A,0))),MAX(J1919:N1919))</f>
        <v>0</v>
      </c>
      <c r="P1919" s="20" t="str">
        <f t="shared" si="89"/>
        <v/>
      </c>
      <c r="Q1919" s="63">
        <f t="shared" si="90"/>
        <v>0</v>
      </c>
    </row>
    <row r="1920" spans="9:17" x14ac:dyDescent="0.25">
      <c r="I1920" s="66" t="e">
        <f t="shared" si="88"/>
        <v>#DIV/0!</v>
      </c>
      <c r="J1920" s="63">
        <f>_xlfn.IFNA(VLOOKUP(E1920,'Bijlage ZZP'!B:M,12,FALSE),0)</f>
        <v>0</v>
      </c>
      <c r="K1920" s="63">
        <f>_xlfn.IFNA(VLOOKUP(E1920,'Bijlage VPT'!B:M,12,FALSE),0)</f>
        <v>0</v>
      </c>
      <c r="L1920" s="63">
        <f>_xlfn.IFNA(VLOOKUP(E1920,'Bijlage MPT'!B:N,13,FALSE),0)</f>
        <v>0</v>
      </c>
      <c r="M1920" s="63">
        <f>_xlfn.IFNA(INDEX('Bijlage COT'!C:C,MATCH('Betaald tarief 2024'!E1920,'Bijlage COT'!A:A,0)),0)</f>
        <v>0</v>
      </c>
      <c r="N1920" s="63">
        <f>_xlfn.IFNA(VLOOKUP(E1920,'Bijlage NBF'!B:P,15,FALSE),0)</f>
        <v>0</v>
      </c>
      <c r="O1920" s="63">
        <f>IF(E1920="ZMZ01",I1920/(INDEX('Meerzorg gunning'!C:C,MATCH('Betaald tarief 2024'!A1920,'Meerzorg gunning'!A:A,0))),MAX(J1920:N1920))</f>
        <v>0</v>
      </c>
      <c r="P1920" s="20" t="str">
        <f t="shared" si="89"/>
        <v/>
      </c>
      <c r="Q1920" s="63">
        <f t="shared" si="90"/>
        <v>0</v>
      </c>
    </row>
    <row r="1921" spans="9:17" x14ac:dyDescent="0.25">
      <c r="I1921" s="66" t="e">
        <f t="shared" si="88"/>
        <v>#DIV/0!</v>
      </c>
      <c r="J1921" s="63">
        <f>_xlfn.IFNA(VLOOKUP(E1921,'Bijlage ZZP'!B:M,12,FALSE),0)</f>
        <v>0</v>
      </c>
      <c r="K1921" s="63">
        <f>_xlfn.IFNA(VLOOKUP(E1921,'Bijlage VPT'!B:M,12,FALSE),0)</f>
        <v>0</v>
      </c>
      <c r="L1921" s="63">
        <f>_xlfn.IFNA(VLOOKUP(E1921,'Bijlage MPT'!B:N,13,FALSE),0)</f>
        <v>0</v>
      </c>
      <c r="M1921" s="63">
        <f>_xlfn.IFNA(INDEX('Bijlage COT'!C:C,MATCH('Betaald tarief 2024'!E1921,'Bijlage COT'!A:A,0)),0)</f>
        <v>0</v>
      </c>
      <c r="N1921" s="63">
        <f>_xlfn.IFNA(VLOOKUP(E1921,'Bijlage NBF'!B:P,15,FALSE),0)</f>
        <v>0</v>
      </c>
      <c r="O1921" s="63">
        <f>IF(E1921="ZMZ01",I1921/(INDEX('Meerzorg gunning'!C:C,MATCH('Betaald tarief 2024'!A1921,'Meerzorg gunning'!A:A,0))),MAX(J1921:N1921))</f>
        <v>0</v>
      </c>
      <c r="P1921" s="20" t="str">
        <f t="shared" si="89"/>
        <v/>
      </c>
      <c r="Q1921" s="63">
        <f t="shared" si="90"/>
        <v>0</v>
      </c>
    </row>
    <row r="1922" spans="9:17" x14ac:dyDescent="0.25">
      <c r="I1922" s="66" t="e">
        <f t="shared" ref="I1922:I1985" si="91">G1922/H1922</f>
        <v>#DIV/0!</v>
      </c>
      <c r="J1922" s="63">
        <f>_xlfn.IFNA(VLOOKUP(E1922,'Bijlage ZZP'!B:M,12,FALSE),0)</f>
        <v>0</v>
      </c>
      <c r="K1922" s="63">
        <f>_xlfn.IFNA(VLOOKUP(E1922,'Bijlage VPT'!B:M,12,FALSE),0)</f>
        <v>0</v>
      </c>
      <c r="L1922" s="63">
        <f>_xlfn.IFNA(VLOOKUP(E1922,'Bijlage MPT'!B:N,13,FALSE),0)</f>
        <v>0</v>
      </c>
      <c r="M1922" s="63">
        <f>_xlfn.IFNA(INDEX('Bijlage COT'!C:C,MATCH('Betaald tarief 2024'!E1922,'Bijlage COT'!A:A,0)),0)</f>
        <v>0</v>
      </c>
      <c r="N1922" s="63">
        <f>_xlfn.IFNA(VLOOKUP(E1922,'Bijlage NBF'!B:P,15,FALSE),0)</f>
        <v>0</v>
      </c>
      <c r="O1922" s="63">
        <f>IF(E1922="ZMZ01",I1922/(INDEX('Meerzorg gunning'!C:C,MATCH('Betaald tarief 2024'!A1922,'Meerzorg gunning'!A:A,0))),MAX(J1922:N1922))</f>
        <v>0</v>
      </c>
      <c r="P1922" s="20" t="str">
        <f t="shared" ref="P1922:P1985" si="92">IFERROR((I1922/O1922),"")</f>
        <v/>
      </c>
      <c r="Q1922" s="63">
        <f t="shared" si="90"/>
        <v>0</v>
      </c>
    </row>
    <row r="1923" spans="9:17" x14ac:dyDescent="0.25">
      <c r="I1923" s="66" t="e">
        <f t="shared" si="91"/>
        <v>#DIV/0!</v>
      </c>
      <c r="J1923" s="63">
        <f>_xlfn.IFNA(VLOOKUP(E1923,'Bijlage ZZP'!B:M,12,FALSE),0)</f>
        <v>0</v>
      </c>
      <c r="K1923" s="63">
        <f>_xlfn.IFNA(VLOOKUP(E1923,'Bijlage VPT'!B:M,12,FALSE),0)</f>
        <v>0</v>
      </c>
      <c r="L1923" s="63">
        <f>_xlfn.IFNA(VLOOKUP(E1923,'Bijlage MPT'!B:N,13,FALSE),0)</f>
        <v>0</v>
      </c>
      <c r="M1923" s="63">
        <f>_xlfn.IFNA(INDEX('Bijlage COT'!C:C,MATCH('Betaald tarief 2024'!E1923,'Bijlage COT'!A:A,0)),0)</f>
        <v>0</v>
      </c>
      <c r="N1923" s="63">
        <f>_xlfn.IFNA(VLOOKUP(E1923,'Bijlage NBF'!B:P,15,FALSE),0)</f>
        <v>0</v>
      </c>
      <c r="O1923" s="63">
        <f>IF(E1923="ZMZ01",I1923/(INDEX('Meerzorg gunning'!C:C,MATCH('Betaald tarief 2024'!A1923,'Meerzorg gunning'!A:A,0))),MAX(J1923:N1923))</f>
        <v>0</v>
      </c>
      <c r="P1923" s="20" t="str">
        <f t="shared" si="92"/>
        <v/>
      </c>
      <c r="Q1923" s="63">
        <f t="shared" ref="Q1923:Q1986" si="93">O1923*H1923</f>
        <v>0</v>
      </c>
    </row>
    <row r="1924" spans="9:17" x14ac:dyDescent="0.25">
      <c r="I1924" s="66" t="e">
        <f t="shared" si="91"/>
        <v>#DIV/0!</v>
      </c>
      <c r="J1924" s="63">
        <f>_xlfn.IFNA(VLOOKUP(E1924,'Bijlage ZZP'!B:M,12,FALSE),0)</f>
        <v>0</v>
      </c>
      <c r="K1924" s="63">
        <f>_xlfn.IFNA(VLOOKUP(E1924,'Bijlage VPT'!B:M,12,FALSE),0)</f>
        <v>0</v>
      </c>
      <c r="L1924" s="63">
        <f>_xlfn.IFNA(VLOOKUP(E1924,'Bijlage MPT'!B:N,13,FALSE),0)</f>
        <v>0</v>
      </c>
      <c r="M1924" s="63">
        <f>_xlfn.IFNA(INDEX('Bijlage COT'!C:C,MATCH('Betaald tarief 2024'!E1924,'Bijlage COT'!A:A,0)),0)</f>
        <v>0</v>
      </c>
      <c r="N1924" s="63">
        <f>_xlfn.IFNA(VLOOKUP(E1924,'Bijlage NBF'!B:P,15,FALSE),0)</f>
        <v>0</v>
      </c>
      <c r="O1924" s="63">
        <f>IF(E1924="ZMZ01",I1924/(INDEX('Meerzorg gunning'!C:C,MATCH('Betaald tarief 2024'!A1924,'Meerzorg gunning'!A:A,0))),MAX(J1924:N1924))</f>
        <v>0</v>
      </c>
      <c r="P1924" s="20" t="str">
        <f t="shared" si="92"/>
        <v/>
      </c>
      <c r="Q1924" s="63">
        <f t="shared" si="93"/>
        <v>0</v>
      </c>
    </row>
    <row r="1925" spans="9:17" x14ac:dyDescent="0.25">
      <c r="I1925" s="66" t="e">
        <f t="shared" si="91"/>
        <v>#DIV/0!</v>
      </c>
      <c r="J1925" s="63">
        <f>_xlfn.IFNA(VLOOKUP(E1925,'Bijlage ZZP'!B:M,12,FALSE),0)</f>
        <v>0</v>
      </c>
      <c r="K1925" s="63">
        <f>_xlfn.IFNA(VLOOKUP(E1925,'Bijlage VPT'!B:M,12,FALSE),0)</f>
        <v>0</v>
      </c>
      <c r="L1925" s="63">
        <f>_xlfn.IFNA(VLOOKUP(E1925,'Bijlage MPT'!B:N,13,FALSE),0)</f>
        <v>0</v>
      </c>
      <c r="M1925" s="63">
        <f>_xlfn.IFNA(INDEX('Bijlage COT'!C:C,MATCH('Betaald tarief 2024'!E1925,'Bijlage COT'!A:A,0)),0)</f>
        <v>0</v>
      </c>
      <c r="N1925" s="63">
        <f>_xlfn.IFNA(VLOOKUP(E1925,'Bijlage NBF'!B:P,15,FALSE),0)</f>
        <v>0</v>
      </c>
      <c r="O1925" s="63">
        <f>IF(E1925="ZMZ01",I1925/(INDEX('Meerzorg gunning'!C:C,MATCH('Betaald tarief 2024'!A1925,'Meerzorg gunning'!A:A,0))),MAX(J1925:N1925))</f>
        <v>0</v>
      </c>
      <c r="P1925" s="20" t="str">
        <f t="shared" si="92"/>
        <v/>
      </c>
      <c r="Q1925" s="63">
        <f t="shared" si="93"/>
        <v>0</v>
      </c>
    </row>
    <row r="1926" spans="9:17" x14ac:dyDescent="0.25">
      <c r="I1926" s="66" t="e">
        <f t="shared" si="91"/>
        <v>#DIV/0!</v>
      </c>
      <c r="J1926" s="63">
        <f>_xlfn.IFNA(VLOOKUP(E1926,'Bijlage ZZP'!B:M,12,FALSE),0)</f>
        <v>0</v>
      </c>
      <c r="K1926" s="63">
        <f>_xlfn.IFNA(VLOOKUP(E1926,'Bijlage VPT'!B:M,12,FALSE),0)</f>
        <v>0</v>
      </c>
      <c r="L1926" s="63">
        <f>_xlfn.IFNA(VLOOKUP(E1926,'Bijlage MPT'!B:N,13,FALSE),0)</f>
        <v>0</v>
      </c>
      <c r="M1926" s="63">
        <f>_xlfn.IFNA(INDEX('Bijlage COT'!C:C,MATCH('Betaald tarief 2024'!E1926,'Bijlage COT'!A:A,0)),0)</f>
        <v>0</v>
      </c>
      <c r="N1926" s="63">
        <f>_xlfn.IFNA(VLOOKUP(E1926,'Bijlage NBF'!B:P,15,FALSE),0)</f>
        <v>0</v>
      </c>
      <c r="O1926" s="63">
        <f>IF(E1926="ZMZ01",I1926/(INDEX('Meerzorg gunning'!C:C,MATCH('Betaald tarief 2024'!A1926,'Meerzorg gunning'!A:A,0))),MAX(J1926:N1926))</f>
        <v>0</v>
      </c>
      <c r="P1926" s="20" t="str">
        <f t="shared" si="92"/>
        <v/>
      </c>
      <c r="Q1926" s="63">
        <f t="shared" si="93"/>
        <v>0</v>
      </c>
    </row>
    <row r="1927" spans="9:17" x14ac:dyDescent="0.25">
      <c r="I1927" s="66" t="e">
        <f t="shared" si="91"/>
        <v>#DIV/0!</v>
      </c>
      <c r="J1927" s="63">
        <f>_xlfn.IFNA(VLOOKUP(E1927,'Bijlage ZZP'!B:M,12,FALSE),0)</f>
        <v>0</v>
      </c>
      <c r="K1927" s="63">
        <f>_xlfn.IFNA(VLOOKUP(E1927,'Bijlage VPT'!B:M,12,FALSE),0)</f>
        <v>0</v>
      </c>
      <c r="L1927" s="63">
        <f>_xlfn.IFNA(VLOOKUP(E1927,'Bijlage MPT'!B:N,13,FALSE),0)</f>
        <v>0</v>
      </c>
      <c r="M1927" s="63">
        <f>_xlfn.IFNA(INDEX('Bijlage COT'!C:C,MATCH('Betaald tarief 2024'!E1927,'Bijlage COT'!A:A,0)),0)</f>
        <v>0</v>
      </c>
      <c r="N1927" s="63">
        <f>_xlfn.IFNA(VLOOKUP(E1927,'Bijlage NBF'!B:P,15,FALSE),0)</f>
        <v>0</v>
      </c>
      <c r="O1927" s="63">
        <f>IF(E1927="ZMZ01",I1927/(INDEX('Meerzorg gunning'!C:C,MATCH('Betaald tarief 2024'!A1927,'Meerzorg gunning'!A:A,0))),MAX(J1927:N1927))</f>
        <v>0</v>
      </c>
      <c r="P1927" s="20" t="str">
        <f t="shared" si="92"/>
        <v/>
      </c>
      <c r="Q1927" s="63">
        <f t="shared" si="93"/>
        <v>0</v>
      </c>
    </row>
    <row r="1928" spans="9:17" x14ac:dyDescent="0.25">
      <c r="I1928" s="66" t="e">
        <f t="shared" si="91"/>
        <v>#DIV/0!</v>
      </c>
      <c r="J1928" s="63">
        <f>_xlfn.IFNA(VLOOKUP(E1928,'Bijlage ZZP'!B:M,12,FALSE),0)</f>
        <v>0</v>
      </c>
      <c r="K1928" s="63">
        <f>_xlfn.IFNA(VLOOKUP(E1928,'Bijlage VPT'!B:M,12,FALSE),0)</f>
        <v>0</v>
      </c>
      <c r="L1928" s="63">
        <f>_xlfn.IFNA(VLOOKUP(E1928,'Bijlage MPT'!B:N,13,FALSE),0)</f>
        <v>0</v>
      </c>
      <c r="M1928" s="63">
        <f>_xlfn.IFNA(INDEX('Bijlage COT'!C:C,MATCH('Betaald tarief 2024'!E1928,'Bijlage COT'!A:A,0)),0)</f>
        <v>0</v>
      </c>
      <c r="N1928" s="63">
        <f>_xlfn.IFNA(VLOOKUP(E1928,'Bijlage NBF'!B:P,15,FALSE),0)</f>
        <v>0</v>
      </c>
      <c r="O1928" s="63">
        <f>IF(E1928="ZMZ01",I1928/(INDEX('Meerzorg gunning'!C:C,MATCH('Betaald tarief 2024'!A1928,'Meerzorg gunning'!A:A,0))),MAX(J1928:N1928))</f>
        <v>0</v>
      </c>
      <c r="P1928" s="20" t="str">
        <f t="shared" si="92"/>
        <v/>
      </c>
      <c r="Q1928" s="63">
        <f t="shared" si="93"/>
        <v>0</v>
      </c>
    </row>
    <row r="1929" spans="9:17" x14ac:dyDescent="0.25">
      <c r="I1929" s="66" t="e">
        <f t="shared" si="91"/>
        <v>#DIV/0!</v>
      </c>
      <c r="J1929" s="63">
        <f>_xlfn.IFNA(VLOOKUP(E1929,'Bijlage ZZP'!B:M,12,FALSE),0)</f>
        <v>0</v>
      </c>
      <c r="K1929" s="63">
        <f>_xlfn.IFNA(VLOOKUP(E1929,'Bijlage VPT'!B:M,12,FALSE),0)</f>
        <v>0</v>
      </c>
      <c r="L1929" s="63">
        <f>_xlfn.IFNA(VLOOKUP(E1929,'Bijlage MPT'!B:N,13,FALSE),0)</f>
        <v>0</v>
      </c>
      <c r="M1929" s="63">
        <f>_xlfn.IFNA(INDEX('Bijlage COT'!C:C,MATCH('Betaald tarief 2024'!E1929,'Bijlage COT'!A:A,0)),0)</f>
        <v>0</v>
      </c>
      <c r="N1929" s="63">
        <f>_xlfn.IFNA(VLOOKUP(E1929,'Bijlage NBF'!B:P,15,FALSE),0)</f>
        <v>0</v>
      </c>
      <c r="O1929" s="63">
        <f>IF(E1929="ZMZ01",I1929/(INDEX('Meerzorg gunning'!C:C,MATCH('Betaald tarief 2024'!A1929,'Meerzorg gunning'!A:A,0))),MAX(J1929:N1929))</f>
        <v>0</v>
      </c>
      <c r="P1929" s="20" t="str">
        <f t="shared" si="92"/>
        <v/>
      </c>
      <c r="Q1929" s="63">
        <f t="shared" si="93"/>
        <v>0</v>
      </c>
    </row>
    <row r="1930" spans="9:17" x14ac:dyDescent="0.25">
      <c r="I1930" s="66" t="e">
        <f t="shared" si="91"/>
        <v>#DIV/0!</v>
      </c>
      <c r="J1930" s="63">
        <f>_xlfn.IFNA(VLOOKUP(E1930,'Bijlage ZZP'!B:M,12,FALSE),0)</f>
        <v>0</v>
      </c>
      <c r="K1930" s="63">
        <f>_xlfn.IFNA(VLOOKUP(E1930,'Bijlage VPT'!B:M,12,FALSE),0)</f>
        <v>0</v>
      </c>
      <c r="L1930" s="63">
        <f>_xlfn.IFNA(VLOOKUP(E1930,'Bijlage MPT'!B:N,13,FALSE),0)</f>
        <v>0</v>
      </c>
      <c r="M1930" s="63">
        <f>_xlfn.IFNA(INDEX('Bijlage COT'!C:C,MATCH('Betaald tarief 2024'!E1930,'Bijlage COT'!A:A,0)),0)</f>
        <v>0</v>
      </c>
      <c r="N1930" s="63">
        <f>_xlfn.IFNA(VLOOKUP(E1930,'Bijlage NBF'!B:P,15,FALSE),0)</f>
        <v>0</v>
      </c>
      <c r="O1930" s="63">
        <f>IF(E1930="ZMZ01",I1930/(INDEX('Meerzorg gunning'!C:C,MATCH('Betaald tarief 2024'!A1930,'Meerzorg gunning'!A:A,0))),MAX(J1930:N1930))</f>
        <v>0</v>
      </c>
      <c r="P1930" s="20" t="str">
        <f t="shared" si="92"/>
        <v/>
      </c>
      <c r="Q1930" s="63">
        <f t="shared" si="93"/>
        <v>0</v>
      </c>
    </row>
    <row r="1931" spans="9:17" x14ac:dyDescent="0.25">
      <c r="I1931" s="66" t="e">
        <f t="shared" si="91"/>
        <v>#DIV/0!</v>
      </c>
      <c r="J1931" s="63">
        <f>_xlfn.IFNA(VLOOKUP(E1931,'Bijlage ZZP'!B:M,12,FALSE),0)</f>
        <v>0</v>
      </c>
      <c r="K1931" s="63">
        <f>_xlfn.IFNA(VLOOKUP(E1931,'Bijlage VPT'!B:M,12,FALSE),0)</f>
        <v>0</v>
      </c>
      <c r="L1931" s="63">
        <f>_xlfn.IFNA(VLOOKUP(E1931,'Bijlage MPT'!B:N,13,FALSE),0)</f>
        <v>0</v>
      </c>
      <c r="M1931" s="63">
        <f>_xlfn.IFNA(INDEX('Bijlage COT'!C:C,MATCH('Betaald tarief 2024'!E1931,'Bijlage COT'!A:A,0)),0)</f>
        <v>0</v>
      </c>
      <c r="N1931" s="63">
        <f>_xlfn.IFNA(VLOOKUP(E1931,'Bijlage NBF'!B:P,15,FALSE),0)</f>
        <v>0</v>
      </c>
      <c r="O1931" s="63">
        <f>IF(E1931="ZMZ01",I1931/(INDEX('Meerzorg gunning'!C:C,MATCH('Betaald tarief 2024'!A1931,'Meerzorg gunning'!A:A,0))),MAX(J1931:N1931))</f>
        <v>0</v>
      </c>
      <c r="P1931" s="20" t="str">
        <f t="shared" si="92"/>
        <v/>
      </c>
      <c r="Q1931" s="63">
        <f t="shared" si="93"/>
        <v>0</v>
      </c>
    </row>
    <row r="1932" spans="9:17" x14ac:dyDescent="0.25">
      <c r="I1932" s="66" t="e">
        <f t="shared" si="91"/>
        <v>#DIV/0!</v>
      </c>
      <c r="J1932" s="63">
        <f>_xlfn.IFNA(VLOOKUP(E1932,'Bijlage ZZP'!B:M,12,FALSE),0)</f>
        <v>0</v>
      </c>
      <c r="K1932" s="63">
        <f>_xlfn.IFNA(VLOOKUP(E1932,'Bijlage VPT'!B:M,12,FALSE),0)</f>
        <v>0</v>
      </c>
      <c r="L1932" s="63">
        <f>_xlfn.IFNA(VLOOKUP(E1932,'Bijlage MPT'!B:N,13,FALSE),0)</f>
        <v>0</v>
      </c>
      <c r="M1932" s="63">
        <f>_xlfn.IFNA(INDEX('Bijlage COT'!C:C,MATCH('Betaald tarief 2024'!E1932,'Bijlage COT'!A:A,0)),0)</f>
        <v>0</v>
      </c>
      <c r="N1932" s="63">
        <f>_xlfn.IFNA(VLOOKUP(E1932,'Bijlage NBF'!B:P,15,FALSE),0)</f>
        <v>0</v>
      </c>
      <c r="O1932" s="63">
        <f>IF(E1932="ZMZ01",I1932/(INDEX('Meerzorg gunning'!C:C,MATCH('Betaald tarief 2024'!A1932,'Meerzorg gunning'!A:A,0))),MAX(J1932:N1932))</f>
        <v>0</v>
      </c>
      <c r="P1932" s="20" t="str">
        <f t="shared" si="92"/>
        <v/>
      </c>
      <c r="Q1932" s="63">
        <f t="shared" si="93"/>
        <v>0</v>
      </c>
    </row>
    <row r="1933" spans="9:17" x14ac:dyDescent="0.25">
      <c r="I1933" s="66" t="e">
        <f t="shared" si="91"/>
        <v>#DIV/0!</v>
      </c>
      <c r="J1933" s="63">
        <f>_xlfn.IFNA(VLOOKUP(E1933,'Bijlage ZZP'!B:M,12,FALSE),0)</f>
        <v>0</v>
      </c>
      <c r="K1933" s="63">
        <f>_xlfn.IFNA(VLOOKUP(E1933,'Bijlage VPT'!B:M,12,FALSE),0)</f>
        <v>0</v>
      </c>
      <c r="L1933" s="63">
        <f>_xlfn.IFNA(VLOOKUP(E1933,'Bijlage MPT'!B:N,13,FALSE),0)</f>
        <v>0</v>
      </c>
      <c r="M1933" s="63">
        <f>_xlfn.IFNA(INDEX('Bijlage COT'!C:C,MATCH('Betaald tarief 2024'!E1933,'Bijlage COT'!A:A,0)),0)</f>
        <v>0</v>
      </c>
      <c r="N1933" s="63">
        <f>_xlfn.IFNA(VLOOKUP(E1933,'Bijlage NBF'!B:P,15,FALSE),0)</f>
        <v>0</v>
      </c>
      <c r="O1933" s="63">
        <f>IF(E1933="ZMZ01",I1933/(INDEX('Meerzorg gunning'!C:C,MATCH('Betaald tarief 2024'!A1933,'Meerzorg gunning'!A:A,0))),MAX(J1933:N1933))</f>
        <v>0</v>
      </c>
      <c r="P1933" s="20" t="str">
        <f t="shared" si="92"/>
        <v/>
      </c>
      <c r="Q1933" s="63">
        <f t="shared" si="93"/>
        <v>0</v>
      </c>
    </row>
    <row r="1934" spans="9:17" x14ac:dyDescent="0.25">
      <c r="I1934" s="66" t="e">
        <f t="shared" si="91"/>
        <v>#DIV/0!</v>
      </c>
      <c r="J1934" s="63">
        <f>_xlfn.IFNA(VLOOKUP(E1934,'Bijlage ZZP'!B:M,12,FALSE),0)</f>
        <v>0</v>
      </c>
      <c r="K1934" s="63">
        <f>_xlfn.IFNA(VLOOKUP(E1934,'Bijlage VPT'!B:M,12,FALSE),0)</f>
        <v>0</v>
      </c>
      <c r="L1934" s="63">
        <f>_xlfn.IFNA(VLOOKUP(E1934,'Bijlage MPT'!B:N,13,FALSE),0)</f>
        <v>0</v>
      </c>
      <c r="M1934" s="63">
        <f>_xlfn.IFNA(INDEX('Bijlage COT'!C:C,MATCH('Betaald tarief 2024'!E1934,'Bijlage COT'!A:A,0)),0)</f>
        <v>0</v>
      </c>
      <c r="N1934" s="63">
        <f>_xlfn.IFNA(VLOOKUP(E1934,'Bijlage NBF'!B:P,15,FALSE),0)</f>
        <v>0</v>
      </c>
      <c r="O1934" s="63">
        <f>IF(E1934="ZMZ01",I1934/(INDEX('Meerzorg gunning'!C:C,MATCH('Betaald tarief 2024'!A1934,'Meerzorg gunning'!A:A,0))),MAX(J1934:N1934))</f>
        <v>0</v>
      </c>
      <c r="P1934" s="20" t="str">
        <f t="shared" si="92"/>
        <v/>
      </c>
      <c r="Q1934" s="63">
        <f t="shared" si="93"/>
        <v>0</v>
      </c>
    </row>
    <row r="1935" spans="9:17" x14ac:dyDescent="0.25">
      <c r="I1935" s="66" t="e">
        <f t="shared" si="91"/>
        <v>#DIV/0!</v>
      </c>
      <c r="J1935" s="63">
        <f>_xlfn.IFNA(VLOOKUP(E1935,'Bijlage ZZP'!B:M,12,FALSE),0)</f>
        <v>0</v>
      </c>
      <c r="K1935" s="63">
        <f>_xlfn.IFNA(VLOOKUP(E1935,'Bijlage VPT'!B:M,12,FALSE),0)</f>
        <v>0</v>
      </c>
      <c r="L1935" s="63">
        <f>_xlfn.IFNA(VLOOKUP(E1935,'Bijlage MPT'!B:N,13,FALSE),0)</f>
        <v>0</v>
      </c>
      <c r="M1935" s="63">
        <f>_xlfn.IFNA(INDEX('Bijlage COT'!C:C,MATCH('Betaald tarief 2024'!E1935,'Bijlage COT'!A:A,0)),0)</f>
        <v>0</v>
      </c>
      <c r="N1935" s="63">
        <f>_xlfn.IFNA(VLOOKUP(E1935,'Bijlage NBF'!B:P,15,FALSE),0)</f>
        <v>0</v>
      </c>
      <c r="O1935" s="63">
        <f>IF(E1935="ZMZ01",I1935/(INDEX('Meerzorg gunning'!C:C,MATCH('Betaald tarief 2024'!A1935,'Meerzorg gunning'!A:A,0))),MAX(J1935:N1935))</f>
        <v>0</v>
      </c>
      <c r="P1935" s="20" t="str">
        <f t="shared" si="92"/>
        <v/>
      </c>
      <c r="Q1935" s="63">
        <f t="shared" si="93"/>
        <v>0</v>
      </c>
    </row>
    <row r="1936" spans="9:17" x14ac:dyDescent="0.25">
      <c r="I1936" s="66" t="e">
        <f t="shared" si="91"/>
        <v>#DIV/0!</v>
      </c>
      <c r="J1936" s="63">
        <f>_xlfn.IFNA(VLOOKUP(E1936,'Bijlage ZZP'!B:M,12,FALSE),0)</f>
        <v>0</v>
      </c>
      <c r="K1936" s="63">
        <f>_xlfn.IFNA(VLOOKUP(E1936,'Bijlage VPT'!B:M,12,FALSE),0)</f>
        <v>0</v>
      </c>
      <c r="L1936" s="63">
        <f>_xlfn.IFNA(VLOOKUP(E1936,'Bijlage MPT'!B:N,13,FALSE),0)</f>
        <v>0</v>
      </c>
      <c r="M1936" s="63">
        <f>_xlfn.IFNA(INDEX('Bijlage COT'!C:C,MATCH('Betaald tarief 2024'!E1936,'Bijlage COT'!A:A,0)),0)</f>
        <v>0</v>
      </c>
      <c r="N1936" s="63">
        <f>_xlfn.IFNA(VLOOKUP(E1936,'Bijlage NBF'!B:P,15,FALSE),0)</f>
        <v>0</v>
      </c>
      <c r="O1936" s="63">
        <f>IF(E1936="ZMZ01",I1936/(INDEX('Meerzorg gunning'!C:C,MATCH('Betaald tarief 2024'!A1936,'Meerzorg gunning'!A:A,0))),MAX(J1936:N1936))</f>
        <v>0</v>
      </c>
      <c r="P1936" s="20" t="str">
        <f t="shared" si="92"/>
        <v/>
      </c>
      <c r="Q1936" s="63">
        <f t="shared" si="93"/>
        <v>0</v>
      </c>
    </row>
    <row r="1937" spans="9:17" x14ac:dyDescent="0.25">
      <c r="I1937" s="66" t="e">
        <f t="shared" si="91"/>
        <v>#DIV/0!</v>
      </c>
      <c r="J1937" s="63">
        <f>_xlfn.IFNA(VLOOKUP(E1937,'Bijlage ZZP'!B:M,12,FALSE),0)</f>
        <v>0</v>
      </c>
      <c r="K1937" s="63">
        <f>_xlfn.IFNA(VLOOKUP(E1937,'Bijlage VPT'!B:M,12,FALSE),0)</f>
        <v>0</v>
      </c>
      <c r="L1937" s="63">
        <f>_xlfn.IFNA(VLOOKUP(E1937,'Bijlage MPT'!B:N,13,FALSE),0)</f>
        <v>0</v>
      </c>
      <c r="M1937" s="63">
        <f>_xlfn.IFNA(INDEX('Bijlage COT'!C:C,MATCH('Betaald tarief 2024'!E1937,'Bijlage COT'!A:A,0)),0)</f>
        <v>0</v>
      </c>
      <c r="N1937" s="63">
        <f>_xlfn.IFNA(VLOOKUP(E1937,'Bijlage NBF'!B:P,15,FALSE),0)</f>
        <v>0</v>
      </c>
      <c r="O1937" s="63">
        <f>IF(E1937="ZMZ01",I1937/(INDEX('Meerzorg gunning'!C:C,MATCH('Betaald tarief 2024'!A1937,'Meerzorg gunning'!A:A,0))),MAX(J1937:N1937))</f>
        <v>0</v>
      </c>
      <c r="P1937" s="20" t="str">
        <f t="shared" si="92"/>
        <v/>
      </c>
      <c r="Q1937" s="63">
        <f t="shared" si="93"/>
        <v>0</v>
      </c>
    </row>
    <row r="1938" spans="9:17" x14ac:dyDescent="0.25">
      <c r="I1938" s="66" t="e">
        <f t="shared" si="91"/>
        <v>#DIV/0!</v>
      </c>
      <c r="J1938" s="63">
        <f>_xlfn.IFNA(VLOOKUP(E1938,'Bijlage ZZP'!B:M,12,FALSE),0)</f>
        <v>0</v>
      </c>
      <c r="K1938" s="63">
        <f>_xlfn.IFNA(VLOOKUP(E1938,'Bijlage VPT'!B:M,12,FALSE),0)</f>
        <v>0</v>
      </c>
      <c r="L1938" s="63">
        <f>_xlfn.IFNA(VLOOKUP(E1938,'Bijlage MPT'!B:N,13,FALSE),0)</f>
        <v>0</v>
      </c>
      <c r="M1938" s="63">
        <f>_xlfn.IFNA(INDEX('Bijlage COT'!C:C,MATCH('Betaald tarief 2024'!E1938,'Bijlage COT'!A:A,0)),0)</f>
        <v>0</v>
      </c>
      <c r="N1938" s="63">
        <f>_xlfn.IFNA(VLOOKUP(E1938,'Bijlage NBF'!B:P,15,FALSE),0)</f>
        <v>0</v>
      </c>
      <c r="O1938" s="63">
        <f>IF(E1938="ZMZ01",I1938/(INDEX('Meerzorg gunning'!C:C,MATCH('Betaald tarief 2024'!A1938,'Meerzorg gunning'!A:A,0))),MAX(J1938:N1938))</f>
        <v>0</v>
      </c>
      <c r="P1938" s="20" t="str">
        <f t="shared" si="92"/>
        <v/>
      </c>
      <c r="Q1938" s="63">
        <f t="shared" si="93"/>
        <v>0</v>
      </c>
    </row>
    <row r="1939" spans="9:17" x14ac:dyDescent="0.25">
      <c r="I1939" s="66" t="e">
        <f t="shared" si="91"/>
        <v>#DIV/0!</v>
      </c>
      <c r="J1939" s="63">
        <f>_xlfn.IFNA(VLOOKUP(E1939,'Bijlage ZZP'!B:M,12,FALSE),0)</f>
        <v>0</v>
      </c>
      <c r="K1939" s="63">
        <f>_xlfn.IFNA(VLOOKUP(E1939,'Bijlage VPT'!B:M,12,FALSE),0)</f>
        <v>0</v>
      </c>
      <c r="L1939" s="63">
        <f>_xlfn.IFNA(VLOOKUP(E1939,'Bijlage MPT'!B:N,13,FALSE),0)</f>
        <v>0</v>
      </c>
      <c r="M1939" s="63">
        <f>_xlfn.IFNA(INDEX('Bijlage COT'!C:C,MATCH('Betaald tarief 2024'!E1939,'Bijlage COT'!A:A,0)),0)</f>
        <v>0</v>
      </c>
      <c r="N1939" s="63">
        <f>_xlfn.IFNA(VLOOKUP(E1939,'Bijlage NBF'!B:P,15,FALSE),0)</f>
        <v>0</v>
      </c>
      <c r="O1939" s="63">
        <f>IF(E1939="ZMZ01",I1939/(INDEX('Meerzorg gunning'!C:C,MATCH('Betaald tarief 2024'!A1939,'Meerzorg gunning'!A:A,0))),MAX(J1939:N1939))</f>
        <v>0</v>
      </c>
      <c r="P1939" s="20" t="str">
        <f t="shared" si="92"/>
        <v/>
      </c>
      <c r="Q1939" s="63">
        <f t="shared" si="93"/>
        <v>0</v>
      </c>
    </row>
    <row r="1940" spans="9:17" x14ac:dyDescent="0.25">
      <c r="I1940" s="66" t="e">
        <f t="shared" si="91"/>
        <v>#DIV/0!</v>
      </c>
      <c r="J1940" s="63">
        <f>_xlfn.IFNA(VLOOKUP(E1940,'Bijlage ZZP'!B:M,12,FALSE),0)</f>
        <v>0</v>
      </c>
      <c r="K1940" s="63">
        <f>_xlfn.IFNA(VLOOKUP(E1940,'Bijlage VPT'!B:M,12,FALSE),0)</f>
        <v>0</v>
      </c>
      <c r="L1940" s="63">
        <f>_xlfn.IFNA(VLOOKUP(E1940,'Bijlage MPT'!B:N,13,FALSE),0)</f>
        <v>0</v>
      </c>
      <c r="M1940" s="63">
        <f>_xlfn.IFNA(INDEX('Bijlage COT'!C:C,MATCH('Betaald tarief 2024'!E1940,'Bijlage COT'!A:A,0)),0)</f>
        <v>0</v>
      </c>
      <c r="N1940" s="63">
        <f>_xlfn.IFNA(VLOOKUP(E1940,'Bijlage NBF'!B:P,15,FALSE),0)</f>
        <v>0</v>
      </c>
      <c r="O1940" s="63">
        <f>IF(E1940="ZMZ01",I1940/(INDEX('Meerzorg gunning'!C:C,MATCH('Betaald tarief 2024'!A1940,'Meerzorg gunning'!A:A,0))),MAX(J1940:N1940))</f>
        <v>0</v>
      </c>
      <c r="P1940" s="20" t="str">
        <f t="shared" si="92"/>
        <v/>
      </c>
      <c r="Q1940" s="63">
        <f t="shared" si="93"/>
        <v>0</v>
      </c>
    </row>
    <row r="1941" spans="9:17" x14ac:dyDescent="0.25">
      <c r="I1941" s="66" t="e">
        <f t="shared" si="91"/>
        <v>#DIV/0!</v>
      </c>
      <c r="J1941" s="63">
        <f>_xlfn.IFNA(VLOOKUP(E1941,'Bijlage ZZP'!B:M,12,FALSE),0)</f>
        <v>0</v>
      </c>
      <c r="K1941" s="63">
        <f>_xlfn.IFNA(VLOOKUP(E1941,'Bijlage VPT'!B:M,12,FALSE),0)</f>
        <v>0</v>
      </c>
      <c r="L1941" s="63">
        <f>_xlfn.IFNA(VLOOKUP(E1941,'Bijlage MPT'!B:N,13,FALSE),0)</f>
        <v>0</v>
      </c>
      <c r="M1941" s="63">
        <f>_xlfn.IFNA(INDEX('Bijlage COT'!C:C,MATCH('Betaald tarief 2024'!E1941,'Bijlage COT'!A:A,0)),0)</f>
        <v>0</v>
      </c>
      <c r="N1941" s="63">
        <f>_xlfn.IFNA(VLOOKUP(E1941,'Bijlage NBF'!B:P,15,FALSE),0)</f>
        <v>0</v>
      </c>
      <c r="O1941" s="63">
        <f>IF(E1941="ZMZ01",I1941/(INDEX('Meerzorg gunning'!C:C,MATCH('Betaald tarief 2024'!A1941,'Meerzorg gunning'!A:A,0))),MAX(J1941:N1941))</f>
        <v>0</v>
      </c>
      <c r="P1941" s="20" t="str">
        <f t="shared" si="92"/>
        <v/>
      </c>
      <c r="Q1941" s="63">
        <f t="shared" si="93"/>
        <v>0</v>
      </c>
    </row>
    <row r="1942" spans="9:17" x14ac:dyDescent="0.25">
      <c r="I1942" s="66" t="e">
        <f t="shared" si="91"/>
        <v>#DIV/0!</v>
      </c>
      <c r="J1942" s="63">
        <f>_xlfn.IFNA(VLOOKUP(E1942,'Bijlage ZZP'!B:M,12,FALSE),0)</f>
        <v>0</v>
      </c>
      <c r="K1942" s="63">
        <f>_xlfn.IFNA(VLOOKUP(E1942,'Bijlage VPT'!B:M,12,FALSE),0)</f>
        <v>0</v>
      </c>
      <c r="L1942" s="63">
        <f>_xlfn.IFNA(VLOOKUP(E1942,'Bijlage MPT'!B:N,13,FALSE),0)</f>
        <v>0</v>
      </c>
      <c r="M1942" s="63">
        <f>_xlfn.IFNA(INDEX('Bijlage COT'!C:C,MATCH('Betaald tarief 2024'!E1942,'Bijlage COT'!A:A,0)),0)</f>
        <v>0</v>
      </c>
      <c r="N1942" s="63">
        <f>_xlfn.IFNA(VLOOKUP(E1942,'Bijlage NBF'!B:P,15,FALSE),0)</f>
        <v>0</v>
      </c>
      <c r="O1942" s="63">
        <f>IF(E1942="ZMZ01",I1942/(INDEX('Meerzorg gunning'!C:C,MATCH('Betaald tarief 2024'!A1942,'Meerzorg gunning'!A:A,0))),MAX(J1942:N1942))</f>
        <v>0</v>
      </c>
      <c r="P1942" s="20" t="str">
        <f t="shared" si="92"/>
        <v/>
      </c>
      <c r="Q1942" s="63">
        <f t="shared" si="93"/>
        <v>0</v>
      </c>
    </row>
    <row r="1943" spans="9:17" x14ac:dyDescent="0.25">
      <c r="I1943" s="66" t="e">
        <f t="shared" si="91"/>
        <v>#DIV/0!</v>
      </c>
      <c r="J1943" s="63">
        <f>_xlfn.IFNA(VLOOKUP(E1943,'Bijlage ZZP'!B:M,12,FALSE),0)</f>
        <v>0</v>
      </c>
      <c r="K1943" s="63">
        <f>_xlfn.IFNA(VLOOKUP(E1943,'Bijlage VPT'!B:M,12,FALSE),0)</f>
        <v>0</v>
      </c>
      <c r="L1943" s="63">
        <f>_xlfn.IFNA(VLOOKUP(E1943,'Bijlage MPT'!B:N,13,FALSE),0)</f>
        <v>0</v>
      </c>
      <c r="M1943" s="63">
        <f>_xlfn.IFNA(INDEX('Bijlage COT'!C:C,MATCH('Betaald tarief 2024'!E1943,'Bijlage COT'!A:A,0)),0)</f>
        <v>0</v>
      </c>
      <c r="N1943" s="63">
        <f>_xlfn.IFNA(VLOOKUP(E1943,'Bijlage NBF'!B:P,15,FALSE),0)</f>
        <v>0</v>
      </c>
      <c r="O1943" s="63">
        <f>IF(E1943="ZMZ01",I1943/(INDEX('Meerzorg gunning'!C:C,MATCH('Betaald tarief 2024'!A1943,'Meerzorg gunning'!A:A,0))),MAX(J1943:N1943))</f>
        <v>0</v>
      </c>
      <c r="P1943" s="20" t="str">
        <f t="shared" si="92"/>
        <v/>
      </c>
      <c r="Q1943" s="63">
        <f t="shared" si="93"/>
        <v>0</v>
      </c>
    </row>
    <row r="1944" spans="9:17" x14ac:dyDescent="0.25">
      <c r="I1944" s="66" t="e">
        <f t="shared" si="91"/>
        <v>#DIV/0!</v>
      </c>
      <c r="J1944" s="63">
        <f>_xlfn.IFNA(VLOOKUP(E1944,'Bijlage ZZP'!B:M,12,FALSE),0)</f>
        <v>0</v>
      </c>
      <c r="K1944" s="63">
        <f>_xlfn.IFNA(VLOOKUP(E1944,'Bijlage VPT'!B:M,12,FALSE),0)</f>
        <v>0</v>
      </c>
      <c r="L1944" s="63">
        <f>_xlfn.IFNA(VLOOKUP(E1944,'Bijlage MPT'!B:N,13,FALSE),0)</f>
        <v>0</v>
      </c>
      <c r="M1944" s="63">
        <f>_xlfn.IFNA(INDEX('Bijlage COT'!C:C,MATCH('Betaald tarief 2024'!E1944,'Bijlage COT'!A:A,0)),0)</f>
        <v>0</v>
      </c>
      <c r="N1944" s="63">
        <f>_xlfn.IFNA(VLOOKUP(E1944,'Bijlage NBF'!B:P,15,FALSE),0)</f>
        <v>0</v>
      </c>
      <c r="O1944" s="63">
        <f>IF(E1944="ZMZ01",I1944/(INDEX('Meerzorg gunning'!C:C,MATCH('Betaald tarief 2024'!A1944,'Meerzorg gunning'!A:A,0))),MAX(J1944:N1944))</f>
        <v>0</v>
      </c>
      <c r="P1944" s="20" t="str">
        <f t="shared" si="92"/>
        <v/>
      </c>
      <c r="Q1944" s="63">
        <f t="shared" si="93"/>
        <v>0</v>
      </c>
    </row>
    <row r="1945" spans="9:17" x14ac:dyDescent="0.25">
      <c r="I1945" s="66" t="e">
        <f t="shared" si="91"/>
        <v>#DIV/0!</v>
      </c>
      <c r="J1945" s="63">
        <f>_xlfn.IFNA(VLOOKUP(E1945,'Bijlage ZZP'!B:M,12,FALSE),0)</f>
        <v>0</v>
      </c>
      <c r="K1945" s="63">
        <f>_xlfn.IFNA(VLOOKUP(E1945,'Bijlage VPT'!B:M,12,FALSE),0)</f>
        <v>0</v>
      </c>
      <c r="L1945" s="63">
        <f>_xlfn.IFNA(VLOOKUP(E1945,'Bijlage MPT'!B:N,13,FALSE),0)</f>
        <v>0</v>
      </c>
      <c r="M1945" s="63">
        <f>_xlfn.IFNA(INDEX('Bijlage COT'!C:C,MATCH('Betaald tarief 2024'!E1945,'Bijlage COT'!A:A,0)),0)</f>
        <v>0</v>
      </c>
      <c r="N1945" s="63">
        <f>_xlfn.IFNA(VLOOKUP(E1945,'Bijlage NBF'!B:P,15,FALSE),0)</f>
        <v>0</v>
      </c>
      <c r="O1945" s="63">
        <f>IF(E1945="ZMZ01",I1945/(INDEX('Meerzorg gunning'!C:C,MATCH('Betaald tarief 2024'!A1945,'Meerzorg gunning'!A:A,0))),MAX(J1945:N1945))</f>
        <v>0</v>
      </c>
      <c r="P1945" s="20" t="str">
        <f t="shared" si="92"/>
        <v/>
      </c>
      <c r="Q1945" s="63">
        <f t="shared" si="93"/>
        <v>0</v>
      </c>
    </row>
    <row r="1946" spans="9:17" x14ac:dyDescent="0.25">
      <c r="I1946" s="66" t="e">
        <f t="shared" si="91"/>
        <v>#DIV/0!</v>
      </c>
      <c r="J1946" s="63">
        <f>_xlfn.IFNA(VLOOKUP(E1946,'Bijlage ZZP'!B:M,12,FALSE),0)</f>
        <v>0</v>
      </c>
      <c r="K1946" s="63">
        <f>_xlfn.IFNA(VLOOKUP(E1946,'Bijlage VPT'!B:M,12,FALSE),0)</f>
        <v>0</v>
      </c>
      <c r="L1946" s="63">
        <f>_xlfn.IFNA(VLOOKUP(E1946,'Bijlage MPT'!B:N,13,FALSE),0)</f>
        <v>0</v>
      </c>
      <c r="M1946" s="63">
        <f>_xlfn.IFNA(INDEX('Bijlage COT'!C:C,MATCH('Betaald tarief 2024'!E1946,'Bijlage COT'!A:A,0)),0)</f>
        <v>0</v>
      </c>
      <c r="N1946" s="63">
        <f>_xlfn.IFNA(VLOOKUP(E1946,'Bijlage NBF'!B:P,15,FALSE),0)</f>
        <v>0</v>
      </c>
      <c r="O1946" s="63">
        <f>IF(E1946="ZMZ01",I1946/(INDEX('Meerzorg gunning'!C:C,MATCH('Betaald tarief 2024'!A1946,'Meerzorg gunning'!A:A,0))),MAX(J1946:N1946))</f>
        <v>0</v>
      </c>
      <c r="P1946" s="20" t="str">
        <f t="shared" si="92"/>
        <v/>
      </c>
      <c r="Q1946" s="63">
        <f t="shared" si="93"/>
        <v>0</v>
      </c>
    </row>
    <row r="1947" spans="9:17" x14ac:dyDescent="0.25">
      <c r="I1947" s="66" t="e">
        <f t="shared" si="91"/>
        <v>#DIV/0!</v>
      </c>
      <c r="J1947" s="63">
        <f>_xlfn.IFNA(VLOOKUP(E1947,'Bijlage ZZP'!B:M,12,FALSE),0)</f>
        <v>0</v>
      </c>
      <c r="K1947" s="63">
        <f>_xlfn.IFNA(VLOOKUP(E1947,'Bijlage VPT'!B:M,12,FALSE),0)</f>
        <v>0</v>
      </c>
      <c r="L1947" s="63">
        <f>_xlfn.IFNA(VLOOKUP(E1947,'Bijlage MPT'!B:N,13,FALSE),0)</f>
        <v>0</v>
      </c>
      <c r="M1947" s="63">
        <f>_xlfn.IFNA(INDEX('Bijlage COT'!C:C,MATCH('Betaald tarief 2024'!E1947,'Bijlage COT'!A:A,0)),0)</f>
        <v>0</v>
      </c>
      <c r="N1947" s="63">
        <f>_xlfn.IFNA(VLOOKUP(E1947,'Bijlage NBF'!B:P,15,FALSE),0)</f>
        <v>0</v>
      </c>
      <c r="O1947" s="63">
        <f>IF(E1947="ZMZ01",I1947/(INDEX('Meerzorg gunning'!C:C,MATCH('Betaald tarief 2024'!A1947,'Meerzorg gunning'!A:A,0))),MAX(J1947:N1947))</f>
        <v>0</v>
      </c>
      <c r="P1947" s="20" t="str">
        <f t="shared" si="92"/>
        <v/>
      </c>
      <c r="Q1947" s="63">
        <f t="shared" si="93"/>
        <v>0</v>
      </c>
    </row>
    <row r="1948" spans="9:17" x14ac:dyDescent="0.25">
      <c r="I1948" s="66" t="e">
        <f t="shared" si="91"/>
        <v>#DIV/0!</v>
      </c>
      <c r="J1948" s="63">
        <f>_xlfn.IFNA(VLOOKUP(E1948,'Bijlage ZZP'!B:M,12,FALSE),0)</f>
        <v>0</v>
      </c>
      <c r="K1948" s="63">
        <f>_xlfn.IFNA(VLOOKUP(E1948,'Bijlage VPT'!B:M,12,FALSE),0)</f>
        <v>0</v>
      </c>
      <c r="L1948" s="63">
        <f>_xlfn.IFNA(VLOOKUP(E1948,'Bijlage MPT'!B:N,13,FALSE),0)</f>
        <v>0</v>
      </c>
      <c r="M1948" s="63">
        <f>_xlfn.IFNA(INDEX('Bijlage COT'!C:C,MATCH('Betaald tarief 2024'!E1948,'Bijlage COT'!A:A,0)),0)</f>
        <v>0</v>
      </c>
      <c r="N1948" s="63">
        <f>_xlfn.IFNA(VLOOKUP(E1948,'Bijlage NBF'!B:P,15,FALSE),0)</f>
        <v>0</v>
      </c>
      <c r="O1948" s="63">
        <f>IF(E1948="ZMZ01",I1948/(INDEX('Meerzorg gunning'!C:C,MATCH('Betaald tarief 2024'!A1948,'Meerzorg gunning'!A:A,0))),MAX(J1948:N1948))</f>
        <v>0</v>
      </c>
      <c r="P1948" s="20" t="str">
        <f t="shared" si="92"/>
        <v/>
      </c>
      <c r="Q1948" s="63">
        <f t="shared" si="93"/>
        <v>0</v>
      </c>
    </row>
    <row r="1949" spans="9:17" x14ac:dyDescent="0.25">
      <c r="I1949" s="66" t="e">
        <f t="shared" si="91"/>
        <v>#DIV/0!</v>
      </c>
      <c r="J1949" s="63">
        <f>_xlfn.IFNA(VLOOKUP(E1949,'Bijlage ZZP'!B:M,12,FALSE),0)</f>
        <v>0</v>
      </c>
      <c r="K1949" s="63">
        <f>_xlfn.IFNA(VLOOKUP(E1949,'Bijlage VPT'!B:M,12,FALSE),0)</f>
        <v>0</v>
      </c>
      <c r="L1949" s="63">
        <f>_xlfn.IFNA(VLOOKUP(E1949,'Bijlage MPT'!B:N,13,FALSE),0)</f>
        <v>0</v>
      </c>
      <c r="M1949" s="63">
        <f>_xlfn.IFNA(INDEX('Bijlage COT'!C:C,MATCH('Betaald tarief 2024'!E1949,'Bijlage COT'!A:A,0)),0)</f>
        <v>0</v>
      </c>
      <c r="N1949" s="63">
        <f>_xlfn.IFNA(VLOOKUP(E1949,'Bijlage NBF'!B:P,15,FALSE),0)</f>
        <v>0</v>
      </c>
      <c r="O1949" s="63">
        <f>IF(E1949="ZMZ01",I1949/(INDEX('Meerzorg gunning'!C:C,MATCH('Betaald tarief 2024'!A1949,'Meerzorg gunning'!A:A,0))),MAX(J1949:N1949))</f>
        <v>0</v>
      </c>
      <c r="P1949" s="20" t="str">
        <f t="shared" si="92"/>
        <v/>
      </c>
      <c r="Q1949" s="63">
        <f t="shared" si="93"/>
        <v>0</v>
      </c>
    </row>
    <row r="1950" spans="9:17" x14ac:dyDescent="0.25">
      <c r="I1950" s="66" t="e">
        <f t="shared" si="91"/>
        <v>#DIV/0!</v>
      </c>
      <c r="J1950" s="63">
        <f>_xlfn.IFNA(VLOOKUP(E1950,'Bijlage ZZP'!B:M,12,FALSE),0)</f>
        <v>0</v>
      </c>
      <c r="K1950" s="63">
        <f>_xlfn.IFNA(VLOOKUP(E1950,'Bijlage VPT'!B:M,12,FALSE),0)</f>
        <v>0</v>
      </c>
      <c r="L1950" s="63">
        <f>_xlfn.IFNA(VLOOKUP(E1950,'Bijlage MPT'!B:N,13,FALSE),0)</f>
        <v>0</v>
      </c>
      <c r="M1950" s="63">
        <f>_xlfn.IFNA(INDEX('Bijlage COT'!C:C,MATCH('Betaald tarief 2024'!E1950,'Bijlage COT'!A:A,0)),0)</f>
        <v>0</v>
      </c>
      <c r="N1950" s="63">
        <f>_xlfn.IFNA(VLOOKUP(E1950,'Bijlage NBF'!B:P,15,FALSE),0)</f>
        <v>0</v>
      </c>
      <c r="O1950" s="63">
        <f>IF(E1950="ZMZ01",I1950/(INDEX('Meerzorg gunning'!C:C,MATCH('Betaald tarief 2024'!A1950,'Meerzorg gunning'!A:A,0))),MAX(J1950:N1950))</f>
        <v>0</v>
      </c>
      <c r="P1950" s="20" t="str">
        <f t="shared" si="92"/>
        <v/>
      </c>
      <c r="Q1950" s="63">
        <f t="shared" si="93"/>
        <v>0</v>
      </c>
    </row>
    <row r="1951" spans="9:17" x14ac:dyDescent="0.25">
      <c r="I1951" s="66" t="e">
        <f t="shared" si="91"/>
        <v>#DIV/0!</v>
      </c>
      <c r="J1951" s="63">
        <f>_xlfn.IFNA(VLOOKUP(E1951,'Bijlage ZZP'!B:M,12,FALSE),0)</f>
        <v>0</v>
      </c>
      <c r="K1951" s="63">
        <f>_xlfn.IFNA(VLOOKUP(E1951,'Bijlage VPT'!B:M,12,FALSE),0)</f>
        <v>0</v>
      </c>
      <c r="L1951" s="63">
        <f>_xlfn.IFNA(VLOOKUP(E1951,'Bijlage MPT'!B:N,13,FALSE),0)</f>
        <v>0</v>
      </c>
      <c r="M1951" s="63">
        <f>_xlfn.IFNA(INDEX('Bijlage COT'!C:C,MATCH('Betaald tarief 2024'!E1951,'Bijlage COT'!A:A,0)),0)</f>
        <v>0</v>
      </c>
      <c r="N1951" s="63">
        <f>_xlfn.IFNA(VLOOKUP(E1951,'Bijlage NBF'!B:P,15,FALSE),0)</f>
        <v>0</v>
      </c>
      <c r="O1951" s="63">
        <f>IF(E1951="ZMZ01",I1951/(INDEX('Meerzorg gunning'!C:C,MATCH('Betaald tarief 2024'!A1951,'Meerzorg gunning'!A:A,0))),MAX(J1951:N1951))</f>
        <v>0</v>
      </c>
      <c r="P1951" s="20" t="str">
        <f t="shared" si="92"/>
        <v/>
      </c>
      <c r="Q1951" s="63">
        <f t="shared" si="93"/>
        <v>0</v>
      </c>
    </row>
    <row r="1952" spans="9:17" x14ac:dyDescent="0.25">
      <c r="I1952" s="66" t="e">
        <f t="shared" si="91"/>
        <v>#DIV/0!</v>
      </c>
      <c r="J1952" s="63">
        <f>_xlfn.IFNA(VLOOKUP(E1952,'Bijlage ZZP'!B:M,12,FALSE),0)</f>
        <v>0</v>
      </c>
      <c r="K1952" s="63">
        <f>_xlfn.IFNA(VLOOKUP(E1952,'Bijlage VPT'!B:M,12,FALSE),0)</f>
        <v>0</v>
      </c>
      <c r="L1952" s="63">
        <f>_xlfn.IFNA(VLOOKUP(E1952,'Bijlage MPT'!B:N,13,FALSE),0)</f>
        <v>0</v>
      </c>
      <c r="M1952" s="63">
        <f>_xlfn.IFNA(INDEX('Bijlage COT'!C:C,MATCH('Betaald tarief 2024'!E1952,'Bijlage COT'!A:A,0)),0)</f>
        <v>0</v>
      </c>
      <c r="N1952" s="63">
        <f>_xlfn.IFNA(VLOOKUP(E1952,'Bijlage NBF'!B:P,15,FALSE),0)</f>
        <v>0</v>
      </c>
      <c r="O1952" s="63">
        <f>IF(E1952="ZMZ01",I1952/(INDEX('Meerzorg gunning'!C:C,MATCH('Betaald tarief 2024'!A1952,'Meerzorg gunning'!A:A,0))),MAX(J1952:N1952))</f>
        <v>0</v>
      </c>
      <c r="P1952" s="20" t="str">
        <f t="shared" si="92"/>
        <v/>
      </c>
      <c r="Q1952" s="63">
        <f t="shared" si="93"/>
        <v>0</v>
      </c>
    </row>
    <row r="1953" spans="9:17" x14ac:dyDescent="0.25">
      <c r="I1953" s="66" t="e">
        <f t="shared" si="91"/>
        <v>#DIV/0!</v>
      </c>
      <c r="J1953" s="63">
        <f>_xlfn.IFNA(VLOOKUP(E1953,'Bijlage ZZP'!B:M,12,FALSE),0)</f>
        <v>0</v>
      </c>
      <c r="K1953" s="63">
        <f>_xlfn.IFNA(VLOOKUP(E1953,'Bijlage VPT'!B:M,12,FALSE),0)</f>
        <v>0</v>
      </c>
      <c r="L1953" s="63">
        <f>_xlfn.IFNA(VLOOKUP(E1953,'Bijlage MPT'!B:N,13,FALSE),0)</f>
        <v>0</v>
      </c>
      <c r="M1953" s="63">
        <f>_xlfn.IFNA(INDEX('Bijlage COT'!C:C,MATCH('Betaald tarief 2024'!E1953,'Bijlage COT'!A:A,0)),0)</f>
        <v>0</v>
      </c>
      <c r="N1953" s="63">
        <f>_xlfn.IFNA(VLOOKUP(E1953,'Bijlage NBF'!B:P,15,FALSE),0)</f>
        <v>0</v>
      </c>
      <c r="O1953" s="63">
        <f>IF(E1953="ZMZ01",I1953/(INDEX('Meerzorg gunning'!C:C,MATCH('Betaald tarief 2024'!A1953,'Meerzorg gunning'!A:A,0))),MAX(J1953:N1953))</f>
        <v>0</v>
      </c>
      <c r="P1953" s="20" t="str">
        <f t="shared" si="92"/>
        <v/>
      </c>
      <c r="Q1953" s="63">
        <f t="shared" si="93"/>
        <v>0</v>
      </c>
    </row>
    <row r="1954" spans="9:17" x14ac:dyDescent="0.25">
      <c r="I1954" s="66" t="e">
        <f t="shared" si="91"/>
        <v>#DIV/0!</v>
      </c>
      <c r="J1954" s="63">
        <f>_xlfn.IFNA(VLOOKUP(E1954,'Bijlage ZZP'!B:M,12,FALSE),0)</f>
        <v>0</v>
      </c>
      <c r="K1954" s="63">
        <f>_xlfn.IFNA(VLOOKUP(E1954,'Bijlage VPT'!B:M,12,FALSE),0)</f>
        <v>0</v>
      </c>
      <c r="L1954" s="63">
        <f>_xlfn.IFNA(VLOOKUP(E1954,'Bijlage MPT'!B:N,13,FALSE),0)</f>
        <v>0</v>
      </c>
      <c r="M1954" s="63">
        <f>_xlfn.IFNA(INDEX('Bijlage COT'!C:C,MATCH('Betaald tarief 2024'!E1954,'Bijlage COT'!A:A,0)),0)</f>
        <v>0</v>
      </c>
      <c r="N1954" s="63">
        <f>_xlfn.IFNA(VLOOKUP(E1954,'Bijlage NBF'!B:P,15,FALSE),0)</f>
        <v>0</v>
      </c>
      <c r="O1954" s="63">
        <f>IF(E1954="ZMZ01",I1954/(INDEX('Meerzorg gunning'!C:C,MATCH('Betaald tarief 2024'!A1954,'Meerzorg gunning'!A:A,0))),MAX(J1954:N1954))</f>
        <v>0</v>
      </c>
      <c r="P1954" s="20" t="str">
        <f t="shared" si="92"/>
        <v/>
      </c>
      <c r="Q1954" s="63">
        <f t="shared" si="93"/>
        <v>0</v>
      </c>
    </row>
    <row r="1955" spans="9:17" x14ac:dyDescent="0.25">
      <c r="I1955" s="66" t="e">
        <f t="shared" si="91"/>
        <v>#DIV/0!</v>
      </c>
      <c r="J1955" s="63">
        <f>_xlfn.IFNA(VLOOKUP(E1955,'Bijlage ZZP'!B:M,12,FALSE),0)</f>
        <v>0</v>
      </c>
      <c r="K1955" s="63">
        <f>_xlfn.IFNA(VLOOKUP(E1955,'Bijlage VPT'!B:M,12,FALSE),0)</f>
        <v>0</v>
      </c>
      <c r="L1955" s="63">
        <f>_xlfn.IFNA(VLOOKUP(E1955,'Bijlage MPT'!B:N,13,FALSE),0)</f>
        <v>0</v>
      </c>
      <c r="M1955" s="63">
        <f>_xlfn.IFNA(INDEX('Bijlage COT'!C:C,MATCH('Betaald tarief 2024'!E1955,'Bijlage COT'!A:A,0)),0)</f>
        <v>0</v>
      </c>
      <c r="N1955" s="63">
        <f>_xlfn.IFNA(VLOOKUP(E1955,'Bijlage NBF'!B:P,15,FALSE),0)</f>
        <v>0</v>
      </c>
      <c r="O1955" s="63">
        <f>IF(E1955="ZMZ01",I1955/(INDEX('Meerzorg gunning'!C:C,MATCH('Betaald tarief 2024'!A1955,'Meerzorg gunning'!A:A,0))),MAX(J1955:N1955))</f>
        <v>0</v>
      </c>
      <c r="P1955" s="20" t="str">
        <f t="shared" si="92"/>
        <v/>
      </c>
      <c r="Q1955" s="63">
        <f t="shared" si="93"/>
        <v>0</v>
      </c>
    </row>
    <row r="1956" spans="9:17" x14ac:dyDescent="0.25">
      <c r="I1956" s="66" t="e">
        <f t="shared" si="91"/>
        <v>#DIV/0!</v>
      </c>
      <c r="J1956" s="63">
        <f>_xlfn.IFNA(VLOOKUP(E1956,'Bijlage ZZP'!B:M,12,FALSE),0)</f>
        <v>0</v>
      </c>
      <c r="K1956" s="63">
        <f>_xlfn.IFNA(VLOOKUP(E1956,'Bijlage VPT'!B:M,12,FALSE),0)</f>
        <v>0</v>
      </c>
      <c r="L1956" s="63">
        <f>_xlfn.IFNA(VLOOKUP(E1956,'Bijlage MPT'!B:N,13,FALSE),0)</f>
        <v>0</v>
      </c>
      <c r="M1956" s="63">
        <f>_xlfn.IFNA(INDEX('Bijlage COT'!C:C,MATCH('Betaald tarief 2024'!E1956,'Bijlage COT'!A:A,0)),0)</f>
        <v>0</v>
      </c>
      <c r="N1956" s="63">
        <f>_xlfn.IFNA(VLOOKUP(E1956,'Bijlage NBF'!B:P,15,FALSE),0)</f>
        <v>0</v>
      </c>
      <c r="O1956" s="63">
        <f>IF(E1956="ZMZ01",I1956/(INDEX('Meerzorg gunning'!C:C,MATCH('Betaald tarief 2024'!A1956,'Meerzorg gunning'!A:A,0))),MAX(J1956:N1956))</f>
        <v>0</v>
      </c>
      <c r="P1956" s="20" t="str">
        <f t="shared" si="92"/>
        <v/>
      </c>
      <c r="Q1956" s="63">
        <f t="shared" si="93"/>
        <v>0</v>
      </c>
    </row>
    <row r="1957" spans="9:17" x14ac:dyDescent="0.25">
      <c r="I1957" s="66" t="e">
        <f t="shared" si="91"/>
        <v>#DIV/0!</v>
      </c>
      <c r="J1957" s="63">
        <f>_xlfn.IFNA(VLOOKUP(E1957,'Bijlage ZZP'!B:M,12,FALSE),0)</f>
        <v>0</v>
      </c>
      <c r="K1957" s="63">
        <f>_xlfn.IFNA(VLOOKUP(E1957,'Bijlage VPT'!B:M,12,FALSE),0)</f>
        <v>0</v>
      </c>
      <c r="L1957" s="63">
        <f>_xlfn.IFNA(VLOOKUP(E1957,'Bijlage MPT'!B:N,13,FALSE),0)</f>
        <v>0</v>
      </c>
      <c r="M1957" s="63">
        <f>_xlfn.IFNA(INDEX('Bijlage COT'!C:C,MATCH('Betaald tarief 2024'!E1957,'Bijlage COT'!A:A,0)),0)</f>
        <v>0</v>
      </c>
      <c r="N1957" s="63">
        <f>_xlfn.IFNA(VLOOKUP(E1957,'Bijlage NBF'!B:P,15,FALSE),0)</f>
        <v>0</v>
      </c>
      <c r="O1957" s="63">
        <f>IF(E1957="ZMZ01",I1957/(INDEX('Meerzorg gunning'!C:C,MATCH('Betaald tarief 2024'!A1957,'Meerzorg gunning'!A:A,0))),MAX(J1957:N1957))</f>
        <v>0</v>
      </c>
      <c r="P1957" s="20" t="str">
        <f t="shared" si="92"/>
        <v/>
      </c>
      <c r="Q1957" s="63">
        <f t="shared" si="93"/>
        <v>0</v>
      </c>
    </row>
    <row r="1958" spans="9:17" x14ac:dyDescent="0.25">
      <c r="I1958" s="66" t="e">
        <f t="shared" si="91"/>
        <v>#DIV/0!</v>
      </c>
      <c r="J1958" s="63">
        <f>_xlfn.IFNA(VLOOKUP(E1958,'Bijlage ZZP'!B:M,12,FALSE),0)</f>
        <v>0</v>
      </c>
      <c r="K1958" s="63">
        <f>_xlfn.IFNA(VLOOKUP(E1958,'Bijlage VPT'!B:M,12,FALSE),0)</f>
        <v>0</v>
      </c>
      <c r="L1958" s="63">
        <f>_xlfn.IFNA(VLOOKUP(E1958,'Bijlage MPT'!B:N,13,FALSE),0)</f>
        <v>0</v>
      </c>
      <c r="M1958" s="63">
        <f>_xlfn.IFNA(INDEX('Bijlage COT'!C:C,MATCH('Betaald tarief 2024'!E1958,'Bijlage COT'!A:A,0)),0)</f>
        <v>0</v>
      </c>
      <c r="N1958" s="63">
        <f>_xlfn.IFNA(VLOOKUP(E1958,'Bijlage NBF'!B:P,15,FALSE),0)</f>
        <v>0</v>
      </c>
      <c r="O1958" s="63">
        <f>IF(E1958="ZMZ01",I1958/(INDEX('Meerzorg gunning'!C:C,MATCH('Betaald tarief 2024'!A1958,'Meerzorg gunning'!A:A,0))),MAX(J1958:N1958))</f>
        <v>0</v>
      </c>
      <c r="P1958" s="20" t="str">
        <f t="shared" si="92"/>
        <v/>
      </c>
      <c r="Q1958" s="63">
        <f t="shared" si="93"/>
        <v>0</v>
      </c>
    </row>
    <row r="1959" spans="9:17" x14ac:dyDescent="0.25">
      <c r="I1959" s="66" t="e">
        <f t="shared" si="91"/>
        <v>#DIV/0!</v>
      </c>
      <c r="J1959" s="63">
        <f>_xlfn.IFNA(VLOOKUP(E1959,'Bijlage ZZP'!B:M,12,FALSE),0)</f>
        <v>0</v>
      </c>
      <c r="K1959" s="63">
        <f>_xlfn.IFNA(VLOOKUP(E1959,'Bijlage VPT'!B:M,12,FALSE),0)</f>
        <v>0</v>
      </c>
      <c r="L1959" s="63">
        <f>_xlfn.IFNA(VLOOKUP(E1959,'Bijlage MPT'!B:N,13,FALSE),0)</f>
        <v>0</v>
      </c>
      <c r="M1959" s="63">
        <f>_xlfn.IFNA(INDEX('Bijlage COT'!C:C,MATCH('Betaald tarief 2024'!E1959,'Bijlage COT'!A:A,0)),0)</f>
        <v>0</v>
      </c>
      <c r="N1959" s="63">
        <f>_xlfn.IFNA(VLOOKUP(E1959,'Bijlage NBF'!B:P,15,FALSE),0)</f>
        <v>0</v>
      </c>
      <c r="O1959" s="63">
        <f>IF(E1959="ZMZ01",I1959/(INDEX('Meerzorg gunning'!C:C,MATCH('Betaald tarief 2024'!A1959,'Meerzorg gunning'!A:A,0))),MAX(J1959:N1959))</f>
        <v>0</v>
      </c>
      <c r="P1959" s="20" t="str">
        <f t="shared" si="92"/>
        <v/>
      </c>
      <c r="Q1959" s="63">
        <f t="shared" si="93"/>
        <v>0</v>
      </c>
    </row>
    <row r="1960" spans="9:17" x14ac:dyDescent="0.25">
      <c r="I1960" s="66" t="e">
        <f t="shared" si="91"/>
        <v>#DIV/0!</v>
      </c>
      <c r="J1960" s="63">
        <f>_xlfn.IFNA(VLOOKUP(E1960,'Bijlage ZZP'!B:M,12,FALSE),0)</f>
        <v>0</v>
      </c>
      <c r="K1960" s="63">
        <f>_xlfn.IFNA(VLOOKUP(E1960,'Bijlage VPT'!B:M,12,FALSE),0)</f>
        <v>0</v>
      </c>
      <c r="L1960" s="63">
        <f>_xlfn.IFNA(VLOOKUP(E1960,'Bijlage MPT'!B:N,13,FALSE),0)</f>
        <v>0</v>
      </c>
      <c r="M1960" s="63">
        <f>_xlfn.IFNA(INDEX('Bijlage COT'!C:C,MATCH('Betaald tarief 2024'!E1960,'Bijlage COT'!A:A,0)),0)</f>
        <v>0</v>
      </c>
      <c r="N1960" s="63">
        <f>_xlfn.IFNA(VLOOKUP(E1960,'Bijlage NBF'!B:P,15,FALSE),0)</f>
        <v>0</v>
      </c>
      <c r="O1960" s="63">
        <f>IF(E1960="ZMZ01",I1960/(INDEX('Meerzorg gunning'!C:C,MATCH('Betaald tarief 2024'!A1960,'Meerzorg gunning'!A:A,0))),MAX(J1960:N1960))</f>
        <v>0</v>
      </c>
      <c r="P1960" s="20" t="str">
        <f t="shared" si="92"/>
        <v/>
      </c>
      <c r="Q1960" s="63">
        <f t="shared" si="93"/>
        <v>0</v>
      </c>
    </row>
    <row r="1961" spans="9:17" x14ac:dyDescent="0.25">
      <c r="I1961" s="66" t="e">
        <f t="shared" si="91"/>
        <v>#DIV/0!</v>
      </c>
      <c r="J1961" s="63">
        <f>_xlfn.IFNA(VLOOKUP(E1961,'Bijlage ZZP'!B:M,12,FALSE),0)</f>
        <v>0</v>
      </c>
      <c r="K1961" s="63">
        <f>_xlfn.IFNA(VLOOKUP(E1961,'Bijlage VPT'!B:M,12,FALSE),0)</f>
        <v>0</v>
      </c>
      <c r="L1961" s="63">
        <f>_xlfn.IFNA(VLOOKUP(E1961,'Bijlage MPT'!B:N,13,FALSE),0)</f>
        <v>0</v>
      </c>
      <c r="M1961" s="63">
        <f>_xlfn.IFNA(INDEX('Bijlage COT'!C:C,MATCH('Betaald tarief 2024'!E1961,'Bijlage COT'!A:A,0)),0)</f>
        <v>0</v>
      </c>
      <c r="N1961" s="63">
        <f>_xlfn.IFNA(VLOOKUP(E1961,'Bijlage NBF'!B:P,15,FALSE),0)</f>
        <v>0</v>
      </c>
      <c r="O1961" s="63">
        <f>IF(E1961="ZMZ01",I1961/(INDEX('Meerzorg gunning'!C:C,MATCH('Betaald tarief 2024'!A1961,'Meerzorg gunning'!A:A,0))),MAX(J1961:N1961))</f>
        <v>0</v>
      </c>
      <c r="P1961" s="20" t="str">
        <f t="shared" si="92"/>
        <v/>
      </c>
      <c r="Q1961" s="63">
        <f t="shared" si="93"/>
        <v>0</v>
      </c>
    </row>
    <row r="1962" spans="9:17" x14ac:dyDescent="0.25">
      <c r="I1962" s="66" t="e">
        <f t="shared" si="91"/>
        <v>#DIV/0!</v>
      </c>
      <c r="J1962" s="63">
        <f>_xlfn.IFNA(VLOOKUP(E1962,'Bijlage ZZP'!B:M,12,FALSE),0)</f>
        <v>0</v>
      </c>
      <c r="K1962" s="63">
        <f>_xlfn.IFNA(VLOOKUP(E1962,'Bijlage VPT'!B:M,12,FALSE),0)</f>
        <v>0</v>
      </c>
      <c r="L1962" s="63">
        <f>_xlfn.IFNA(VLOOKUP(E1962,'Bijlage MPT'!B:N,13,FALSE),0)</f>
        <v>0</v>
      </c>
      <c r="M1962" s="63">
        <f>_xlfn.IFNA(INDEX('Bijlage COT'!C:C,MATCH('Betaald tarief 2024'!E1962,'Bijlage COT'!A:A,0)),0)</f>
        <v>0</v>
      </c>
      <c r="N1962" s="63">
        <f>_xlfn.IFNA(VLOOKUP(E1962,'Bijlage NBF'!B:P,15,FALSE),0)</f>
        <v>0</v>
      </c>
      <c r="O1962" s="63">
        <f>IF(E1962="ZMZ01",I1962/(INDEX('Meerzorg gunning'!C:C,MATCH('Betaald tarief 2024'!A1962,'Meerzorg gunning'!A:A,0))),MAX(J1962:N1962))</f>
        <v>0</v>
      </c>
      <c r="P1962" s="20" t="str">
        <f t="shared" si="92"/>
        <v/>
      </c>
      <c r="Q1962" s="63">
        <f t="shared" si="93"/>
        <v>0</v>
      </c>
    </row>
    <row r="1963" spans="9:17" x14ac:dyDescent="0.25">
      <c r="I1963" s="66" t="e">
        <f t="shared" si="91"/>
        <v>#DIV/0!</v>
      </c>
      <c r="J1963" s="63">
        <f>_xlfn.IFNA(VLOOKUP(E1963,'Bijlage ZZP'!B:M,12,FALSE),0)</f>
        <v>0</v>
      </c>
      <c r="K1963" s="63">
        <f>_xlfn.IFNA(VLOOKUP(E1963,'Bijlage VPT'!B:M,12,FALSE),0)</f>
        <v>0</v>
      </c>
      <c r="L1963" s="63">
        <f>_xlfn.IFNA(VLOOKUP(E1963,'Bijlage MPT'!B:N,13,FALSE),0)</f>
        <v>0</v>
      </c>
      <c r="M1963" s="63">
        <f>_xlfn.IFNA(INDEX('Bijlage COT'!C:C,MATCH('Betaald tarief 2024'!E1963,'Bijlage COT'!A:A,0)),0)</f>
        <v>0</v>
      </c>
      <c r="N1963" s="63">
        <f>_xlfn.IFNA(VLOOKUP(E1963,'Bijlage NBF'!B:P,15,FALSE),0)</f>
        <v>0</v>
      </c>
      <c r="O1963" s="63">
        <f>IF(E1963="ZMZ01",I1963/(INDEX('Meerzorg gunning'!C:C,MATCH('Betaald tarief 2024'!A1963,'Meerzorg gunning'!A:A,0))),MAX(J1963:N1963))</f>
        <v>0</v>
      </c>
      <c r="P1963" s="20" t="str">
        <f t="shared" si="92"/>
        <v/>
      </c>
      <c r="Q1963" s="63">
        <f t="shared" si="93"/>
        <v>0</v>
      </c>
    </row>
    <row r="1964" spans="9:17" x14ac:dyDescent="0.25">
      <c r="I1964" s="66" t="e">
        <f t="shared" si="91"/>
        <v>#DIV/0!</v>
      </c>
      <c r="J1964" s="63">
        <f>_xlfn.IFNA(VLOOKUP(E1964,'Bijlage ZZP'!B:M,12,FALSE),0)</f>
        <v>0</v>
      </c>
      <c r="K1964" s="63">
        <f>_xlfn.IFNA(VLOOKUP(E1964,'Bijlage VPT'!B:M,12,FALSE),0)</f>
        <v>0</v>
      </c>
      <c r="L1964" s="63">
        <f>_xlfn.IFNA(VLOOKUP(E1964,'Bijlage MPT'!B:N,13,FALSE),0)</f>
        <v>0</v>
      </c>
      <c r="M1964" s="63">
        <f>_xlfn.IFNA(INDEX('Bijlage COT'!C:C,MATCH('Betaald tarief 2024'!E1964,'Bijlage COT'!A:A,0)),0)</f>
        <v>0</v>
      </c>
      <c r="N1964" s="63">
        <f>_xlfn.IFNA(VLOOKUP(E1964,'Bijlage NBF'!B:P,15,FALSE),0)</f>
        <v>0</v>
      </c>
      <c r="O1964" s="63">
        <f>IF(E1964="ZMZ01",I1964/(INDEX('Meerzorg gunning'!C:C,MATCH('Betaald tarief 2024'!A1964,'Meerzorg gunning'!A:A,0))),MAX(J1964:N1964))</f>
        <v>0</v>
      </c>
      <c r="P1964" s="20" t="str">
        <f t="shared" si="92"/>
        <v/>
      </c>
      <c r="Q1964" s="63">
        <f t="shared" si="93"/>
        <v>0</v>
      </c>
    </row>
    <row r="1965" spans="9:17" x14ac:dyDescent="0.25">
      <c r="I1965" s="66" t="e">
        <f t="shared" si="91"/>
        <v>#DIV/0!</v>
      </c>
      <c r="J1965" s="63">
        <f>_xlfn.IFNA(VLOOKUP(E1965,'Bijlage ZZP'!B:M,12,FALSE),0)</f>
        <v>0</v>
      </c>
      <c r="K1965" s="63">
        <f>_xlfn.IFNA(VLOOKUP(E1965,'Bijlage VPT'!B:M,12,FALSE),0)</f>
        <v>0</v>
      </c>
      <c r="L1965" s="63">
        <f>_xlfn.IFNA(VLOOKUP(E1965,'Bijlage MPT'!B:N,13,FALSE),0)</f>
        <v>0</v>
      </c>
      <c r="M1965" s="63">
        <f>_xlfn.IFNA(INDEX('Bijlage COT'!C:C,MATCH('Betaald tarief 2024'!E1965,'Bijlage COT'!A:A,0)),0)</f>
        <v>0</v>
      </c>
      <c r="N1965" s="63">
        <f>_xlfn.IFNA(VLOOKUP(E1965,'Bijlage NBF'!B:P,15,FALSE),0)</f>
        <v>0</v>
      </c>
      <c r="O1965" s="63">
        <f>IF(E1965="ZMZ01",I1965/(INDEX('Meerzorg gunning'!C:C,MATCH('Betaald tarief 2024'!A1965,'Meerzorg gunning'!A:A,0))),MAX(J1965:N1965))</f>
        <v>0</v>
      </c>
      <c r="P1965" s="20" t="str">
        <f t="shared" si="92"/>
        <v/>
      </c>
      <c r="Q1965" s="63">
        <f t="shared" si="93"/>
        <v>0</v>
      </c>
    </row>
    <row r="1966" spans="9:17" x14ac:dyDescent="0.25">
      <c r="I1966" s="66" t="e">
        <f t="shared" si="91"/>
        <v>#DIV/0!</v>
      </c>
      <c r="J1966" s="63">
        <f>_xlfn.IFNA(VLOOKUP(E1966,'Bijlage ZZP'!B:M,12,FALSE),0)</f>
        <v>0</v>
      </c>
      <c r="K1966" s="63">
        <f>_xlfn.IFNA(VLOOKUP(E1966,'Bijlage VPT'!B:M,12,FALSE),0)</f>
        <v>0</v>
      </c>
      <c r="L1966" s="63">
        <f>_xlfn.IFNA(VLOOKUP(E1966,'Bijlage MPT'!B:N,13,FALSE),0)</f>
        <v>0</v>
      </c>
      <c r="M1966" s="63">
        <f>_xlfn.IFNA(INDEX('Bijlage COT'!C:C,MATCH('Betaald tarief 2024'!E1966,'Bijlage COT'!A:A,0)),0)</f>
        <v>0</v>
      </c>
      <c r="N1966" s="63">
        <f>_xlfn.IFNA(VLOOKUP(E1966,'Bijlage NBF'!B:P,15,FALSE),0)</f>
        <v>0</v>
      </c>
      <c r="O1966" s="63">
        <f>IF(E1966="ZMZ01",I1966/(INDEX('Meerzorg gunning'!C:C,MATCH('Betaald tarief 2024'!A1966,'Meerzorg gunning'!A:A,0))),MAX(J1966:N1966))</f>
        <v>0</v>
      </c>
      <c r="P1966" s="20" t="str">
        <f t="shared" si="92"/>
        <v/>
      </c>
      <c r="Q1966" s="63">
        <f t="shared" si="93"/>
        <v>0</v>
      </c>
    </row>
    <row r="1967" spans="9:17" x14ac:dyDescent="0.25">
      <c r="I1967" s="66" t="e">
        <f t="shared" si="91"/>
        <v>#DIV/0!</v>
      </c>
      <c r="J1967" s="63">
        <f>_xlfn.IFNA(VLOOKUP(E1967,'Bijlage ZZP'!B:M,12,FALSE),0)</f>
        <v>0</v>
      </c>
      <c r="K1967" s="63">
        <f>_xlfn.IFNA(VLOOKUP(E1967,'Bijlage VPT'!B:M,12,FALSE),0)</f>
        <v>0</v>
      </c>
      <c r="L1967" s="63">
        <f>_xlfn.IFNA(VLOOKUP(E1967,'Bijlage MPT'!B:N,13,FALSE),0)</f>
        <v>0</v>
      </c>
      <c r="M1967" s="63">
        <f>_xlfn.IFNA(INDEX('Bijlage COT'!C:C,MATCH('Betaald tarief 2024'!E1967,'Bijlage COT'!A:A,0)),0)</f>
        <v>0</v>
      </c>
      <c r="N1967" s="63">
        <f>_xlfn.IFNA(VLOOKUP(E1967,'Bijlage NBF'!B:P,15,FALSE),0)</f>
        <v>0</v>
      </c>
      <c r="O1967" s="63">
        <f>IF(E1967="ZMZ01",I1967/(INDEX('Meerzorg gunning'!C:C,MATCH('Betaald tarief 2024'!A1967,'Meerzorg gunning'!A:A,0))),MAX(J1967:N1967))</f>
        <v>0</v>
      </c>
      <c r="P1967" s="20" t="str">
        <f t="shared" si="92"/>
        <v/>
      </c>
      <c r="Q1967" s="63">
        <f t="shared" si="93"/>
        <v>0</v>
      </c>
    </row>
    <row r="1968" spans="9:17" x14ac:dyDescent="0.25">
      <c r="I1968" s="66" t="e">
        <f t="shared" si="91"/>
        <v>#DIV/0!</v>
      </c>
      <c r="J1968" s="63">
        <f>_xlfn.IFNA(VLOOKUP(E1968,'Bijlage ZZP'!B:M,12,FALSE),0)</f>
        <v>0</v>
      </c>
      <c r="K1968" s="63">
        <f>_xlfn.IFNA(VLOOKUP(E1968,'Bijlage VPT'!B:M,12,FALSE),0)</f>
        <v>0</v>
      </c>
      <c r="L1968" s="63">
        <f>_xlfn.IFNA(VLOOKUP(E1968,'Bijlage MPT'!B:N,13,FALSE),0)</f>
        <v>0</v>
      </c>
      <c r="M1968" s="63">
        <f>_xlfn.IFNA(INDEX('Bijlage COT'!C:C,MATCH('Betaald tarief 2024'!E1968,'Bijlage COT'!A:A,0)),0)</f>
        <v>0</v>
      </c>
      <c r="N1968" s="63">
        <f>_xlfn.IFNA(VLOOKUP(E1968,'Bijlage NBF'!B:P,15,FALSE),0)</f>
        <v>0</v>
      </c>
      <c r="O1968" s="63">
        <f>IF(E1968="ZMZ01",I1968/(INDEX('Meerzorg gunning'!C:C,MATCH('Betaald tarief 2024'!A1968,'Meerzorg gunning'!A:A,0))),MAX(J1968:N1968))</f>
        <v>0</v>
      </c>
      <c r="P1968" s="20" t="str">
        <f t="shared" si="92"/>
        <v/>
      </c>
      <c r="Q1968" s="63">
        <f t="shared" si="93"/>
        <v>0</v>
      </c>
    </row>
    <row r="1969" spans="9:17" x14ac:dyDescent="0.25">
      <c r="I1969" s="66" t="e">
        <f t="shared" si="91"/>
        <v>#DIV/0!</v>
      </c>
      <c r="J1969" s="63">
        <f>_xlfn.IFNA(VLOOKUP(E1969,'Bijlage ZZP'!B:M,12,FALSE),0)</f>
        <v>0</v>
      </c>
      <c r="K1969" s="63">
        <f>_xlfn.IFNA(VLOOKUP(E1969,'Bijlage VPT'!B:M,12,FALSE),0)</f>
        <v>0</v>
      </c>
      <c r="L1969" s="63">
        <f>_xlfn.IFNA(VLOOKUP(E1969,'Bijlage MPT'!B:N,13,FALSE),0)</f>
        <v>0</v>
      </c>
      <c r="M1969" s="63">
        <f>_xlfn.IFNA(INDEX('Bijlage COT'!C:C,MATCH('Betaald tarief 2024'!E1969,'Bijlage COT'!A:A,0)),0)</f>
        <v>0</v>
      </c>
      <c r="N1969" s="63">
        <f>_xlfn.IFNA(VLOOKUP(E1969,'Bijlage NBF'!B:P,15,FALSE),0)</f>
        <v>0</v>
      </c>
      <c r="O1969" s="63">
        <f>IF(E1969="ZMZ01",I1969/(INDEX('Meerzorg gunning'!C:C,MATCH('Betaald tarief 2024'!A1969,'Meerzorg gunning'!A:A,0))),MAX(J1969:N1969))</f>
        <v>0</v>
      </c>
      <c r="P1969" s="20" t="str">
        <f t="shared" si="92"/>
        <v/>
      </c>
      <c r="Q1969" s="63">
        <f t="shared" si="93"/>
        <v>0</v>
      </c>
    </row>
    <row r="1970" spans="9:17" x14ac:dyDescent="0.25">
      <c r="I1970" s="66" t="e">
        <f t="shared" si="91"/>
        <v>#DIV/0!</v>
      </c>
      <c r="J1970" s="63">
        <f>_xlfn.IFNA(VLOOKUP(E1970,'Bijlage ZZP'!B:M,12,FALSE),0)</f>
        <v>0</v>
      </c>
      <c r="K1970" s="63">
        <f>_xlfn.IFNA(VLOOKUP(E1970,'Bijlage VPT'!B:M,12,FALSE),0)</f>
        <v>0</v>
      </c>
      <c r="L1970" s="63">
        <f>_xlfn.IFNA(VLOOKUP(E1970,'Bijlage MPT'!B:N,13,FALSE),0)</f>
        <v>0</v>
      </c>
      <c r="M1970" s="63">
        <f>_xlfn.IFNA(INDEX('Bijlage COT'!C:C,MATCH('Betaald tarief 2024'!E1970,'Bijlage COT'!A:A,0)),0)</f>
        <v>0</v>
      </c>
      <c r="N1970" s="63">
        <f>_xlfn.IFNA(VLOOKUP(E1970,'Bijlage NBF'!B:P,15,FALSE),0)</f>
        <v>0</v>
      </c>
      <c r="O1970" s="63">
        <f>IF(E1970="ZMZ01",I1970/(INDEX('Meerzorg gunning'!C:C,MATCH('Betaald tarief 2024'!A1970,'Meerzorg gunning'!A:A,0))),MAX(J1970:N1970))</f>
        <v>0</v>
      </c>
      <c r="P1970" s="20" t="str">
        <f t="shared" si="92"/>
        <v/>
      </c>
      <c r="Q1970" s="63">
        <f t="shared" si="93"/>
        <v>0</v>
      </c>
    </row>
    <row r="1971" spans="9:17" x14ac:dyDescent="0.25">
      <c r="I1971" s="66" t="e">
        <f t="shared" si="91"/>
        <v>#DIV/0!</v>
      </c>
      <c r="J1971" s="63">
        <f>_xlfn.IFNA(VLOOKUP(E1971,'Bijlage ZZP'!B:M,12,FALSE),0)</f>
        <v>0</v>
      </c>
      <c r="K1971" s="63">
        <f>_xlfn.IFNA(VLOOKUP(E1971,'Bijlage VPT'!B:M,12,FALSE),0)</f>
        <v>0</v>
      </c>
      <c r="L1971" s="63">
        <f>_xlfn.IFNA(VLOOKUP(E1971,'Bijlage MPT'!B:N,13,FALSE),0)</f>
        <v>0</v>
      </c>
      <c r="M1971" s="63">
        <f>_xlfn.IFNA(INDEX('Bijlage COT'!C:C,MATCH('Betaald tarief 2024'!E1971,'Bijlage COT'!A:A,0)),0)</f>
        <v>0</v>
      </c>
      <c r="N1971" s="63">
        <f>_xlfn.IFNA(VLOOKUP(E1971,'Bijlage NBF'!B:P,15,FALSE),0)</f>
        <v>0</v>
      </c>
      <c r="O1971" s="63">
        <f>IF(E1971="ZMZ01",I1971/(INDEX('Meerzorg gunning'!C:C,MATCH('Betaald tarief 2024'!A1971,'Meerzorg gunning'!A:A,0))),MAX(J1971:N1971))</f>
        <v>0</v>
      </c>
      <c r="P1971" s="20" t="str">
        <f t="shared" si="92"/>
        <v/>
      </c>
      <c r="Q1971" s="63">
        <f t="shared" si="93"/>
        <v>0</v>
      </c>
    </row>
    <row r="1972" spans="9:17" x14ac:dyDescent="0.25">
      <c r="I1972" s="66" t="e">
        <f t="shared" si="91"/>
        <v>#DIV/0!</v>
      </c>
      <c r="J1972" s="63">
        <f>_xlfn.IFNA(VLOOKUP(E1972,'Bijlage ZZP'!B:M,12,FALSE),0)</f>
        <v>0</v>
      </c>
      <c r="K1972" s="63">
        <f>_xlfn.IFNA(VLOOKUP(E1972,'Bijlage VPT'!B:M,12,FALSE),0)</f>
        <v>0</v>
      </c>
      <c r="L1972" s="63">
        <f>_xlfn.IFNA(VLOOKUP(E1972,'Bijlage MPT'!B:N,13,FALSE),0)</f>
        <v>0</v>
      </c>
      <c r="M1972" s="63">
        <f>_xlfn.IFNA(INDEX('Bijlage COT'!C:C,MATCH('Betaald tarief 2024'!E1972,'Bijlage COT'!A:A,0)),0)</f>
        <v>0</v>
      </c>
      <c r="N1972" s="63">
        <f>_xlfn.IFNA(VLOOKUP(E1972,'Bijlage NBF'!B:P,15,FALSE),0)</f>
        <v>0</v>
      </c>
      <c r="O1972" s="63">
        <f>IF(E1972="ZMZ01",I1972/(INDEX('Meerzorg gunning'!C:C,MATCH('Betaald tarief 2024'!A1972,'Meerzorg gunning'!A:A,0))),MAX(J1972:N1972))</f>
        <v>0</v>
      </c>
      <c r="P1972" s="20" t="str">
        <f t="shared" si="92"/>
        <v/>
      </c>
      <c r="Q1972" s="63">
        <f t="shared" si="93"/>
        <v>0</v>
      </c>
    </row>
    <row r="1973" spans="9:17" x14ac:dyDescent="0.25">
      <c r="I1973" s="66" t="e">
        <f t="shared" si="91"/>
        <v>#DIV/0!</v>
      </c>
      <c r="J1973" s="63">
        <f>_xlfn.IFNA(VLOOKUP(E1973,'Bijlage ZZP'!B:M,12,FALSE),0)</f>
        <v>0</v>
      </c>
      <c r="K1973" s="63">
        <f>_xlfn.IFNA(VLOOKUP(E1973,'Bijlage VPT'!B:M,12,FALSE),0)</f>
        <v>0</v>
      </c>
      <c r="L1973" s="63">
        <f>_xlfn.IFNA(VLOOKUP(E1973,'Bijlage MPT'!B:N,13,FALSE),0)</f>
        <v>0</v>
      </c>
      <c r="M1973" s="63">
        <f>_xlfn.IFNA(INDEX('Bijlage COT'!C:C,MATCH('Betaald tarief 2024'!E1973,'Bijlage COT'!A:A,0)),0)</f>
        <v>0</v>
      </c>
      <c r="N1973" s="63">
        <f>_xlfn.IFNA(VLOOKUP(E1973,'Bijlage NBF'!B:P,15,FALSE),0)</f>
        <v>0</v>
      </c>
      <c r="O1973" s="63">
        <f>IF(E1973="ZMZ01",I1973/(INDEX('Meerzorg gunning'!C:C,MATCH('Betaald tarief 2024'!A1973,'Meerzorg gunning'!A:A,0))),MAX(J1973:N1973))</f>
        <v>0</v>
      </c>
      <c r="P1973" s="20" t="str">
        <f t="shared" si="92"/>
        <v/>
      </c>
      <c r="Q1973" s="63">
        <f t="shared" si="93"/>
        <v>0</v>
      </c>
    </row>
    <row r="1974" spans="9:17" x14ac:dyDescent="0.25">
      <c r="I1974" s="66" t="e">
        <f t="shared" si="91"/>
        <v>#DIV/0!</v>
      </c>
      <c r="J1974" s="63">
        <f>_xlfn.IFNA(VLOOKUP(E1974,'Bijlage ZZP'!B:M,12,FALSE),0)</f>
        <v>0</v>
      </c>
      <c r="K1974" s="63">
        <f>_xlfn.IFNA(VLOOKUP(E1974,'Bijlage VPT'!B:M,12,FALSE),0)</f>
        <v>0</v>
      </c>
      <c r="L1974" s="63">
        <f>_xlfn.IFNA(VLOOKUP(E1974,'Bijlage MPT'!B:N,13,FALSE),0)</f>
        <v>0</v>
      </c>
      <c r="M1974" s="63">
        <f>_xlfn.IFNA(INDEX('Bijlage COT'!C:C,MATCH('Betaald tarief 2024'!E1974,'Bijlage COT'!A:A,0)),0)</f>
        <v>0</v>
      </c>
      <c r="N1974" s="63">
        <f>_xlfn.IFNA(VLOOKUP(E1974,'Bijlage NBF'!B:P,15,FALSE),0)</f>
        <v>0</v>
      </c>
      <c r="O1974" s="63">
        <f>IF(E1974="ZMZ01",I1974/(INDEX('Meerzorg gunning'!C:C,MATCH('Betaald tarief 2024'!A1974,'Meerzorg gunning'!A:A,0))),MAX(J1974:N1974))</f>
        <v>0</v>
      </c>
      <c r="P1974" s="20" t="str">
        <f t="shared" si="92"/>
        <v/>
      </c>
      <c r="Q1974" s="63">
        <f t="shared" si="93"/>
        <v>0</v>
      </c>
    </row>
    <row r="1975" spans="9:17" x14ac:dyDescent="0.25">
      <c r="I1975" s="66" t="e">
        <f t="shared" si="91"/>
        <v>#DIV/0!</v>
      </c>
      <c r="J1975" s="63">
        <f>_xlfn.IFNA(VLOOKUP(E1975,'Bijlage ZZP'!B:M,12,FALSE),0)</f>
        <v>0</v>
      </c>
      <c r="K1975" s="63">
        <f>_xlfn.IFNA(VLOOKUP(E1975,'Bijlage VPT'!B:M,12,FALSE),0)</f>
        <v>0</v>
      </c>
      <c r="L1975" s="63">
        <f>_xlfn.IFNA(VLOOKUP(E1975,'Bijlage MPT'!B:N,13,FALSE),0)</f>
        <v>0</v>
      </c>
      <c r="M1975" s="63">
        <f>_xlfn.IFNA(INDEX('Bijlage COT'!C:C,MATCH('Betaald tarief 2024'!E1975,'Bijlage COT'!A:A,0)),0)</f>
        <v>0</v>
      </c>
      <c r="N1975" s="63">
        <f>_xlfn.IFNA(VLOOKUP(E1975,'Bijlage NBF'!B:P,15,FALSE),0)</f>
        <v>0</v>
      </c>
      <c r="O1975" s="63">
        <f>IF(E1975="ZMZ01",I1975/(INDEX('Meerzorg gunning'!C:C,MATCH('Betaald tarief 2024'!A1975,'Meerzorg gunning'!A:A,0))),MAX(J1975:N1975))</f>
        <v>0</v>
      </c>
      <c r="P1975" s="20" t="str">
        <f t="shared" si="92"/>
        <v/>
      </c>
      <c r="Q1975" s="63">
        <f t="shared" si="93"/>
        <v>0</v>
      </c>
    </row>
    <row r="1976" spans="9:17" x14ac:dyDescent="0.25">
      <c r="I1976" s="66" t="e">
        <f t="shared" si="91"/>
        <v>#DIV/0!</v>
      </c>
      <c r="J1976" s="63">
        <f>_xlfn.IFNA(VLOOKUP(E1976,'Bijlage ZZP'!B:M,12,FALSE),0)</f>
        <v>0</v>
      </c>
      <c r="K1976" s="63">
        <f>_xlfn.IFNA(VLOOKUP(E1976,'Bijlage VPT'!B:M,12,FALSE),0)</f>
        <v>0</v>
      </c>
      <c r="L1976" s="63">
        <f>_xlfn.IFNA(VLOOKUP(E1976,'Bijlage MPT'!B:N,13,FALSE),0)</f>
        <v>0</v>
      </c>
      <c r="M1976" s="63">
        <f>_xlfn.IFNA(INDEX('Bijlage COT'!C:C,MATCH('Betaald tarief 2024'!E1976,'Bijlage COT'!A:A,0)),0)</f>
        <v>0</v>
      </c>
      <c r="N1976" s="63">
        <f>_xlfn.IFNA(VLOOKUP(E1976,'Bijlage NBF'!B:P,15,FALSE),0)</f>
        <v>0</v>
      </c>
      <c r="O1976" s="63">
        <f>IF(E1976="ZMZ01",I1976/(INDEX('Meerzorg gunning'!C:C,MATCH('Betaald tarief 2024'!A1976,'Meerzorg gunning'!A:A,0))),MAX(J1976:N1976))</f>
        <v>0</v>
      </c>
      <c r="P1976" s="20" t="str">
        <f t="shared" si="92"/>
        <v/>
      </c>
      <c r="Q1976" s="63">
        <f t="shared" si="93"/>
        <v>0</v>
      </c>
    </row>
    <row r="1977" spans="9:17" x14ac:dyDescent="0.25">
      <c r="I1977" s="66" t="e">
        <f t="shared" si="91"/>
        <v>#DIV/0!</v>
      </c>
      <c r="J1977" s="63">
        <f>_xlfn.IFNA(VLOOKUP(E1977,'Bijlage ZZP'!B:M,12,FALSE),0)</f>
        <v>0</v>
      </c>
      <c r="K1977" s="63">
        <f>_xlfn.IFNA(VLOOKUP(E1977,'Bijlage VPT'!B:M,12,FALSE),0)</f>
        <v>0</v>
      </c>
      <c r="L1977" s="63">
        <f>_xlfn.IFNA(VLOOKUP(E1977,'Bijlage MPT'!B:N,13,FALSE),0)</f>
        <v>0</v>
      </c>
      <c r="M1977" s="63">
        <f>_xlfn.IFNA(INDEX('Bijlage COT'!C:C,MATCH('Betaald tarief 2024'!E1977,'Bijlage COT'!A:A,0)),0)</f>
        <v>0</v>
      </c>
      <c r="N1977" s="63">
        <f>_xlfn.IFNA(VLOOKUP(E1977,'Bijlage NBF'!B:P,15,FALSE),0)</f>
        <v>0</v>
      </c>
      <c r="O1977" s="63">
        <f>IF(E1977="ZMZ01",I1977/(INDEX('Meerzorg gunning'!C:C,MATCH('Betaald tarief 2024'!A1977,'Meerzorg gunning'!A:A,0))),MAX(J1977:N1977))</f>
        <v>0</v>
      </c>
      <c r="P1977" s="20" t="str">
        <f t="shared" si="92"/>
        <v/>
      </c>
      <c r="Q1977" s="63">
        <f t="shared" si="93"/>
        <v>0</v>
      </c>
    </row>
    <row r="1978" spans="9:17" x14ac:dyDescent="0.25">
      <c r="I1978" s="66" t="e">
        <f t="shared" si="91"/>
        <v>#DIV/0!</v>
      </c>
      <c r="J1978" s="63">
        <f>_xlfn.IFNA(VLOOKUP(E1978,'Bijlage ZZP'!B:M,12,FALSE),0)</f>
        <v>0</v>
      </c>
      <c r="K1978" s="63">
        <f>_xlfn.IFNA(VLOOKUP(E1978,'Bijlage VPT'!B:M,12,FALSE),0)</f>
        <v>0</v>
      </c>
      <c r="L1978" s="63">
        <f>_xlfn.IFNA(VLOOKUP(E1978,'Bijlage MPT'!B:N,13,FALSE),0)</f>
        <v>0</v>
      </c>
      <c r="M1978" s="63">
        <f>_xlfn.IFNA(INDEX('Bijlage COT'!C:C,MATCH('Betaald tarief 2024'!E1978,'Bijlage COT'!A:A,0)),0)</f>
        <v>0</v>
      </c>
      <c r="N1978" s="63">
        <f>_xlfn.IFNA(VLOOKUP(E1978,'Bijlage NBF'!B:P,15,FALSE),0)</f>
        <v>0</v>
      </c>
      <c r="O1978" s="63">
        <f>IF(E1978="ZMZ01",I1978/(INDEX('Meerzorg gunning'!C:C,MATCH('Betaald tarief 2024'!A1978,'Meerzorg gunning'!A:A,0))),MAX(J1978:N1978))</f>
        <v>0</v>
      </c>
      <c r="P1978" s="20" t="str">
        <f t="shared" si="92"/>
        <v/>
      </c>
      <c r="Q1978" s="63">
        <f t="shared" si="93"/>
        <v>0</v>
      </c>
    </row>
    <row r="1979" spans="9:17" x14ac:dyDescent="0.25">
      <c r="I1979" s="66" t="e">
        <f t="shared" si="91"/>
        <v>#DIV/0!</v>
      </c>
      <c r="J1979" s="63">
        <f>_xlfn.IFNA(VLOOKUP(E1979,'Bijlage ZZP'!B:M,12,FALSE),0)</f>
        <v>0</v>
      </c>
      <c r="K1979" s="63">
        <f>_xlfn.IFNA(VLOOKUP(E1979,'Bijlage VPT'!B:M,12,FALSE),0)</f>
        <v>0</v>
      </c>
      <c r="L1979" s="63">
        <f>_xlfn.IFNA(VLOOKUP(E1979,'Bijlage MPT'!B:N,13,FALSE),0)</f>
        <v>0</v>
      </c>
      <c r="M1979" s="63">
        <f>_xlfn.IFNA(INDEX('Bijlage COT'!C:C,MATCH('Betaald tarief 2024'!E1979,'Bijlage COT'!A:A,0)),0)</f>
        <v>0</v>
      </c>
      <c r="N1979" s="63">
        <f>_xlfn.IFNA(VLOOKUP(E1979,'Bijlage NBF'!B:P,15,FALSE),0)</f>
        <v>0</v>
      </c>
      <c r="O1979" s="63">
        <f>IF(E1979="ZMZ01",I1979/(INDEX('Meerzorg gunning'!C:C,MATCH('Betaald tarief 2024'!A1979,'Meerzorg gunning'!A:A,0))),MAX(J1979:N1979))</f>
        <v>0</v>
      </c>
      <c r="P1979" s="20" t="str">
        <f t="shared" si="92"/>
        <v/>
      </c>
      <c r="Q1979" s="63">
        <f t="shared" si="93"/>
        <v>0</v>
      </c>
    </row>
    <row r="1980" spans="9:17" x14ac:dyDescent="0.25">
      <c r="I1980" s="66" t="e">
        <f t="shared" si="91"/>
        <v>#DIV/0!</v>
      </c>
      <c r="J1980" s="63">
        <f>_xlfn.IFNA(VLOOKUP(E1980,'Bijlage ZZP'!B:M,12,FALSE),0)</f>
        <v>0</v>
      </c>
      <c r="K1980" s="63">
        <f>_xlfn.IFNA(VLOOKUP(E1980,'Bijlage VPT'!B:M,12,FALSE),0)</f>
        <v>0</v>
      </c>
      <c r="L1980" s="63">
        <f>_xlfn.IFNA(VLOOKUP(E1980,'Bijlage MPT'!B:N,13,FALSE),0)</f>
        <v>0</v>
      </c>
      <c r="M1980" s="63">
        <f>_xlfn.IFNA(INDEX('Bijlage COT'!C:C,MATCH('Betaald tarief 2024'!E1980,'Bijlage COT'!A:A,0)),0)</f>
        <v>0</v>
      </c>
      <c r="N1980" s="63">
        <f>_xlfn.IFNA(VLOOKUP(E1980,'Bijlage NBF'!B:P,15,FALSE),0)</f>
        <v>0</v>
      </c>
      <c r="O1980" s="63">
        <f>IF(E1980="ZMZ01",I1980/(INDEX('Meerzorg gunning'!C:C,MATCH('Betaald tarief 2024'!A1980,'Meerzorg gunning'!A:A,0))),MAX(J1980:N1980))</f>
        <v>0</v>
      </c>
      <c r="P1980" s="20" t="str">
        <f t="shared" si="92"/>
        <v/>
      </c>
      <c r="Q1980" s="63">
        <f t="shared" si="93"/>
        <v>0</v>
      </c>
    </row>
    <row r="1981" spans="9:17" x14ac:dyDescent="0.25">
      <c r="I1981" s="66" t="e">
        <f t="shared" si="91"/>
        <v>#DIV/0!</v>
      </c>
      <c r="J1981" s="63">
        <f>_xlfn.IFNA(VLOOKUP(E1981,'Bijlage ZZP'!B:M,12,FALSE),0)</f>
        <v>0</v>
      </c>
      <c r="K1981" s="63">
        <f>_xlfn.IFNA(VLOOKUP(E1981,'Bijlage VPT'!B:M,12,FALSE),0)</f>
        <v>0</v>
      </c>
      <c r="L1981" s="63">
        <f>_xlfn.IFNA(VLOOKUP(E1981,'Bijlage MPT'!B:N,13,FALSE),0)</f>
        <v>0</v>
      </c>
      <c r="M1981" s="63">
        <f>_xlfn.IFNA(INDEX('Bijlage COT'!C:C,MATCH('Betaald tarief 2024'!E1981,'Bijlage COT'!A:A,0)),0)</f>
        <v>0</v>
      </c>
      <c r="N1981" s="63">
        <f>_xlfn.IFNA(VLOOKUP(E1981,'Bijlage NBF'!B:P,15,FALSE),0)</f>
        <v>0</v>
      </c>
      <c r="O1981" s="63">
        <f>IF(E1981="ZMZ01",I1981/(INDEX('Meerzorg gunning'!C:C,MATCH('Betaald tarief 2024'!A1981,'Meerzorg gunning'!A:A,0))),MAX(J1981:N1981))</f>
        <v>0</v>
      </c>
      <c r="P1981" s="20" t="str">
        <f t="shared" si="92"/>
        <v/>
      </c>
      <c r="Q1981" s="63">
        <f t="shared" si="93"/>
        <v>0</v>
      </c>
    </row>
    <row r="1982" spans="9:17" x14ac:dyDescent="0.25">
      <c r="I1982" s="66" t="e">
        <f t="shared" si="91"/>
        <v>#DIV/0!</v>
      </c>
      <c r="J1982" s="63">
        <f>_xlfn.IFNA(VLOOKUP(E1982,'Bijlage ZZP'!B:M,12,FALSE),0)</f>
        <v>0</v>
      </c>
      <c r="K1982" s="63">
        <f>_xlfn.IFNA(VLOOKUP(E1982,'Bijlage VPT'!B:M,12,FALSE),0)</f>
        <v>0</v>
      </c>
      <c r="L1982" s="63">
        <f>_xlfn.IFNA(VLOOKUP(E1982,'Bijlage MPT'!B:N,13,FALSE),0)</f>
        <v>0</v>
      </c>
      <c r="M1982" s="63">
        <f>_xlfn.IFNA(INDEX('Bijlage COT'!C:C,MATCH('Betaald tarief 2024'!E1982,'Bijlage COT'!A:A,0)),0)</f>
        <v>0</v>
      </c>
      <c r="N1982" s="63">
        <f>_xlfn.IFNA(VLOOKUP(E1982,'Bijlage NBF'!B:P,15,FALSE),0)</f>
        <v>0</v>
      </c>
      <c r="O1982" s="63">
        <f>IF(E1982="ZMZ01",I1982/(INDEX('Meerzorg gunning'!C:C,MATCH('Betaald tarief 2024'!A1982,'Meerzorg gunning'!A:A,0))),MAX(J1982:N1982))</f>
        <v>0</v>
      </c>
      <c r="P1982" s="20" t="str">
        <f t="shared" si="92"/>
        <v/>
      </c>
      <c r="Q1982" s="63">
        <f t="shared" si="93"/>
        <v>0</v>
      </c>
    </row>
    <row r="1983" spans="9:17" x14ac:dyDescent="0.25">
      <c r="I1983" s="66" t="e">
        <f t="shared" si="91"/>
        <v>#DIV/0!</v>
      </c>
      <c r="J1983" s="63">
        <f>_xlfn.IFNA(VLOOKUP(E1983,'Bijlage ZZP'!B:M,12,FALSE),0)</f>
        <v>0</v>
      </c>
      <c r="K1983" s="63">
        <f>_xlfn.IFNA(VLOOKUP(E1983,'Bijlage VPT'!B:M,12,FALSE),0)</f>
        <v>0</v>
      </c>
      <c r="L1983" s="63">
        <f>_xlfn.IFNA(VLOOKUP(E1983,'Bijlage MPT'!B:N,13,FALSE),0)</f>
        <v>0</v>
      </c>
      <c r="M1983" s="63">
        <f>_xlfn.IFNA(INDEX('Bijlage COT'!C:C,MATCH('Betaald tarief 2024'!E1983,'Bijlage COT'!A:A,0)),0)</f>
        <v>0</v>
      </c>
      <c r="N1983" s="63">
        <f>_xlfn.IFNA(VLOOKUP(E1983,'Bijlage NBF'!B:P,15,FALSE),0)</f>
        <v>0</v>
      </c>
      <c r="O1983" s="63">
        <f>IF(E1983="ZMZ01",I1983/(INDEX('Meerzorg gunning'!C:C,MATCH('Betaald tarief 2024'!A1983,'Meerzorg gunning'!A:A,0))),MAX(J1983:N1983))</f>
        <v>0</v>
      </c>
      <c r="P1983" s="20" t="str">
        <f t="shared" si="92"/>
        <v/>
      </c>
      <c r="Q1983" s="63">
        <f t="shared" si="93"/>
        <v>0</v>
      </c>
    </row>
    <row r="1984" spans="9:17" x14ac:dyDescent="0.25">
      <c r="I1984" s="66" t="e">
        <f t="shared" si="91"/>
        <v>#DIV/0!</v>
      </c>
      <c r="J1984" s="63">
        <f>_xlfn.IFNA(VLOOKUP(E1984,'Bijlage ZZP'!B:M,12,FALSE),0)</f>
        <v>0</v>
      </c>
      <c r="K1984" s="63">
        <f>_xlfn.IFNA(VLOOKUP(E1984,'Bijlage VPT'!B:M,12,FALSE),0)</f>
        <v>0</v>
      </c>
      <c r="L1984" s="63">
        <f>_xlfn.IFNA(VLOOKUP(E1984,'Bijlage MPT'!B:N,13,FALSE),0)</f>
        <v>0</v>
      </c>
      <c r="M1984" s="63">
        <f>_xlfn.IFNA(INDEX('Bijlage COT'!C:C,MATCH('Betaald tarief 2024'!E1984,'Bijlage COT'!A:A,0)),0)</f>
        <v>0</v>
      </c>
      <c r="N1984" s="63">
        <f>_xlfn.IFNA(VLOOKUP(E1984,'Bijlage NBF'!B:P,15,FALSE),0)</f>
        <v>0</v>
      </c>
      <c r="O1984" s="63">
        <f>IF(E1984="ZMZ01",I1984/(INDEX('Meerzorg gunning'!C:C,MATCH('Betaald tarief 2024'!A1984,'Meerzorg gunning'!A:A,0))),MAX(J1984:N1984))</f>
        <v>0</v>
      </c>
      <c r="P1984" s="20" t="str">
        <f t="shared" si="92"/>
        <v/>
      </c>
      <c r="Q1984" s="63">
        <f t="shared" si="93"/>
        <v>0</v>
      </c>
    </row>
    <row r="1985" spans="9:17" x14ac:dyDescent="0.25">
      <c r="I1985" s="66" t="e">
        <f t="shared" si="91"/>
        <v>#DIV/0!</v>
      </c>
      <c r="J1985" s="63">
        <f>_xlfn.IFNA(VLOOKUP(E1985,'Bijlage ZZP'!B:M,12,FALSE),0)</f>
        <v>0</v>
      </c>
      <c r="K1985" s="63">
        <f>_xlfn.IFNA(VLOOKUP(E1985,'Bijlage VPT'!B:M,12,FALSE),0)</f>
        <v>0</v>
      </c>
      <c r="L1985" s="63">
        <f>_xlfn.IFNA(VLOOKUP(E1985,'Bijlage MPT'!B:N,13,FALSE),0)</f>
        <v>0</v>
      </c>
      <c r="M1985" s="63">
        <f>_xlfn.IFNA(INDEX('Bijlage COT'!C:C,MATCH('Betaald tarief 2024'!E1985,'Bijlage COT'!A:A,0)),0)</f>
        <v>0</v>
      </c>
      <c r="N1985" s="63">
        <f>_xlfn.IFNA(VLOOKUP(E1985,'Bijlage NBF'!B:P,15,FALSE),0)</f>
        <v>0</v>
      </c>
      <c r="O1985" s="63">
        <f>IF(E1985="ZMZ01",I1985/(INDEX('Meerzorg gunning'!C:C,MATCH('Betaald tarief 2024'!A1985,'Meerzorg gunning'!A:A,0))),MAX(J1985:N1985))</f>
        <v>0</v>
      </c>
      <c r="P1985" s="20" t="str">
        <f t="shared" si="92"/>
        <v/>
      </c>
      <c r="Q1985" s="63">
        <f t="shared" si="93"/>
        <v>0</v>
      </c>
    </row>
    <row r="1986" spans="9:17" x14ac:dyDescent="0.25">
      <c r="I1986" s="66" t="e">
        <f t="shared" ref="I1986:I2049" si="94">G1986/H1986</f>
        <v>#DIV/0!</v>
      </c>
      <c r="J1986" s="63">
        <f>_xlfn.IFNA(VLOOKUP(E1986,'Bijlage ZZP'!B:M,12,FALSE),0)</f>
        <v>0</v>
      </c>
      <c r="K1986" s="63">
        <f>_xlfn.IFNA(VLOOKUP(E1986,'Bijlage VPT'!B:M,12,FALSE),0)</f>
        <v>0</v>
      </c>
      <c r="L1986" s="63">
        <f>_xlfn.IFNA(VLOOKUP(E1986,'Bijlage MPT'!B:N,13,FALSE),0)</f>
        <v>0</v>
      </c>
      <c r="M1986" s="63">
        <f>_xlfn.IFNA(INDEX('Bijlage COT'!C:C,MATCH('Betaald tarief 2024'!E1986,'Bijlage COT'!A:A,0)),0)</f>
        <v>0</v>
      </c>
      <c r="N1986" s="63">
        <f>_xlfn.IFNA(VLOOKUP(E1986,'Bijlage NBF'!B:P,15,FALSE),0)</f>
        <v>0</v>
      </c>
      <c r="O1986" s="63">
        <f>IF(E1986="ZMZ01",I1986/(INDEX('Meerzorg gunning'!C:C,MATCH('Betaald tarief 2024'!A1986,'Meerzorg gunning'!A:A,0))),MAX(J1986:N1986))</f>
        <v>0</v>
      </c>
      <c r="P1986" s="20" t="str">
        <f t="shared" ref="P1986:P2049" si="95">IFERROR((I1986/O1986),"")</f>
        <v/>
      </c>
      <c r="Q1986" s="63">
        <f t="shared" si="93"/>
        <v>0</v>
      </c>
    </row>
    <row r="1987" spans="9:17" x14ac:dyDescent="0.25">
      <c r="I1987" s="66" t="e">
        <f t="shared" si="94"/>
        <v>#DIV/0!</v>
      </c>
      <c r="J1987" s="63">
        <f>_xlfn.IFNA(VLOOKUP(E1987,'Bijlage ZZP'!B:M,12,FALSE),0)</f>
        <v>0</v>
      </c>
      <c r="K1987" s="63">
        <f>_xlfn.IFNA(VLOOKUP(E1987,'Bijlage VPT'!B:M,12,FALSE),0)</f>
        <v>0</v>
      </c>
      <c r="L1987" s="63">
        <f>_xlfn.IFNA(VLOOKUP(E1987,'Bijlage MPT'!B:N,13,FALSE),0)</f>
        <v>0</v>
      </c>
      <c r="M1987" s="63">
        <f>_xlfn.IFNA(INDEX('Bijlage COT'!C:C,MATCH('Betaald tarief 2024'!E1987,'Bijlage COT'!A:A,0)),0)</f>
        <v>0</v>
      </c>
      <c r="N1987" s="63">
        <f>_xlfn.IFNA(VLOOKUP(E1987,'Bijlage NBF'!B:P,15,FALSE),0)</f>
        <v>0</v>
      </c>
      <c r="O1987" s="63">
        <f>IF(E1987="ZMZ01",I1987/(INDEX('Meerzorg gunning'!C:C,MATCH('Betaald tarief 2024'!A1987,'Meerzorg gunning'!A:A,0))),MAX(J1987:N1987))</f>
        <v>0</v>
      </c>
      <c r="P1987" s="20" t="str">
        <f t="shared" si="95"/>
        <v/>
      </c>
      <c r="Q1987" s="63">
        <f t="shared" ref="Q1987:Q2050" si="96">O1987*H1987</f>
        <v>0</v>
      </c>
    </row>
    <row r="1988" spans="9:17" x14ac:dyDescent="0.25">
      <c r="I1988" s="66" t="e">
        <f t="shared" si="94"/>
        <v>#DIV/0!</v>
      </c>
      <c r="J1988" s="63">
        <f>_xlfn.IFNA(VLOOKUP(E1988,'Bijlage ZZP'!B:M,12,FALSE),0)</f>
        <v>0</v>
      </c>
      <c r="K1988" s="63">
        <f>_xlfn.IFNA(VLOOKUP(E1988,'Bijlage VPT'!B:M,12,FALSE),0)</f>
        <v>0</v>
      </c>
      <c r="L1988" s="63">
        <f>_xlfn.IFNA(VLOOKUP(E1988,'Bijlage MPT'!B:N,13,FALSE),0)</f>
        <v>0</v>
      </c>
      <c r="M1988" s="63">
        <f>_xlfn.IFNA(INDEX('Bijlage COT'!C:C,MATCH('Betaald tarief 2024'!E1988,'Bijlage COT'!A:A,0)),0)</f>
        <v>0</v>
      </c>
      <c r="N1988" s="63">
        <f>_xlfn.IFNA(VLOOKUP(E1988,'Bijlage NBF'!B:P,15,FALSE),0)</f>
        <v>0</v>
      </c>
      <c r="O1988" s="63">
        <f>IF(E1988="ZMZ01",I1988/(INDEX('Meerzorg gunning'!C:C,MATCH('Betaald tarief 2024'!A1988,'Meerzorg gunning'!A:A,0))),MAX(J1988:N1988))</f>
        <v>0</v>
      </c>
      <c r="P1988" s="20" t="str">
        <f t="shared" si="95"/>
        <v/>
      </c>
      <c r="Q1988" s="63">
        <f t="shared" si="96"/>
        <v>0</v>
      </c>
    </row>
    <row r="1989" spans="9:17" x14ac:dyDescent="0.25">
      <c r="I1989" s="66" t="e">
        <f t="shared" si="94"/>
        <v>#DIV/0!</v>
      </c>
      <c r="J1989" s="63">
        <f>_xlfn.IFNA(VLOOKUP(E1989,'Bijlage ZZP'!B:M,12,FALSE),0)</f>
        <v>0</v>
      </c>
      <c r="K1989" s="63">
        <f>_xlfn.IFNA(VLOOKUP(E1989,'Bijlage VPT'!B:M,12,FALSE),0)</f>
        <v>0</v>
      </c>
      <c r="L1989" s="63">
        <f>_xlfn.IFNA(VLOOKUP(E1989,'Bijlage MPT'!B:N,13,FALSE),0)</f>
        <v>0</v>
      </c>
      <c r="M1989" s="63">
        <f>_xlfn.IFNA(INDEX('Bijlage COT'!C:C,MATCH('Betaald tarief 2024'!E1989,'Bijlage COT'!A:A,0)),0)</f>
        <v>0</v>
      </c>
      <c r="N1989" s="63">
        <f>_xlfn.IFNA(VLOOKUP(E1989,'Bijlage NBF'!B:P,15,FALSE),0)</f>
        <v>0</v>
      </c>
      <c r="O1989" s="63">
        <f>IF(E1989="ZMZ01",I1989/(INDEX('Meerzorg gunning'!C:C,MATCH('Betaald tarief 2024'!A1989,'Meerzorg gunning'!A:A,0))),MAX(J1989:N1989))</f>
        <v>0</v>
      </c>
      <c r="P1989" s="20" t="str">
        <f t="shared" si="95"/>
        <v/>
      </c>
      <c r="Q1989" s="63">
        <f t="shared" si="96"/>
        <v>0</v>
      </c>
    </row>
    <row r="1990" spans="9:17" x14ac:dyDescent="0.25">
      <c r="I1990" s="66" t="e">
        <f t="shared" si="94"/>
        <v>#DIV/0!</v>
      </c>
      <c r="J1990" s="63">
        <f>_xlfn.IFNA(VLOOKUP(E1990,'Bijlage ZZP'!B:M,12,FALSE),0)</f>
        <v>0</v>
      </c>
      <c r="K1990" s="63">
        <f>_xlfn.IFNA(VLOOKUP(E1990,'Bijlage VPT'!B:M,12,FALSE),0)</f>
        <v>0</v>
      </c>
      <c r="L1990" s="63">
        <f>_xlfn.IFNA(VLOOKUP(E1990,'Bijlage MPT'!B:N,13,FALSE),0)</f>
        <v>0</v>
      </c>
      <c r="M1990" s="63">
        <f>_xlfn.IFNA(INDEX('Bijlage COT'!C:C,MATCH('Betaald tarief 2024'!E1990,'Bijlage COT'!A:A,0)),0)</f>
        <v>0</v>
      </c>
      <c r="N1990" s="63">
        <f>_xlfn.IFNA(VLOOKUP(E1990,'Bijlage NBF'!B:P,15,FALSE),0)</f>
        <v>0</v>
      </c>
      <c r="O1990" s="63">
        <f>IF(E1990="ZMZ01",I1990/(INDEX('Meerzorg gunning'!C:C,MATCH('Betaald tarief 2024'!A1990,'Meerzorg gunning'!A:A,0))),MAX(J1990:N1990))</f>
        <v>0</v>
      </c>
      <c r="P1990" s="20" t="str">
        <f t="shared" si="95"/>
        <v/>
      </c>
      <c r="Q1990" s="63">
        <f t="shared" si="96"/>
        <v>0</v>
      </c>
    </row>
    <row r="1991" spans="9:17" x14ac:dyDescent="0.25">
      <c r="I1991" s="66" t="e">
        <f t="shared" si="94"/>
        <v>#DIV/0!</v>
      </c>
      <c r="J1991" s="63">
        <f>_xlfn.IFNA(VLOOKUP(E1991,'Bijlage ZZP'!B:M,12,FALSE),0)</f>
        <v>0</v>
      </c>
      <c r="K1991" s="63">
        <f>_xlfn.IFNA(VLOOKUP(E1991,'Bijlage VPT'!B:M,12,FALSE),0)</f>
        <v>0</v>
      </c>
      <c r="L1991" s="63">
        <f>_xlfn.IFNA(VLOOKUP(E1991,'Bijlage MPT'!B:N,13,FALSE),0)</f>
        <v>0</v>
      </c>
      <c r="M1991" s="63">
        <f>_xlfn.IFNA(INDEX('Bijlage COT'!C:C,MATCH('Betaald tarief 2024'!E1991,'Bijlage COT'!A:A,0)),0)</f>
        <v>0</v>
      </c>
      <c r="N1991" s="63">
        <f>_xlfn.IFNA(VLOOKUP(E1991,'Bijlage NBF'!B:P,15,FALSE),0)</f>
        <v>0</v>
      </c>
      <c r="O1991" s="63">
        <f>IF(E1991="ZMZ01",I1991/(INDEX('Meerzorg gunning'!C:C,MATCH('Betaald tarief 2024'!A1991,'Meerzorg gunning'!A:A,0))),MAX(J1991:N1991))</f>
        <v>0</v>
      </c>
      <c r="P1991" s="20" t="str">
        <f t="shared" si="95"/>
        <v/>
      </c>
      <c r="Q1991" s="63">
        <f t="shared" si="96"/>
        <v>0</v>
      </c>
    </row>
    <row r="1992" spans="9:17" x14ac:dyDescent="0.25">
      <c r="I1992" s="66" t="e">
        <f t="shared" si="94"/>
        <v>#DIV/0!</v>
      </c>
      <c r="J1992" s="63">
        <f>_xlfn.IFNA(VLOOKUP(E1992,'Bijlage ZZP'!B:M,12,FALSE),0)</f>
        <v>0</v>
      </c>
      <c r="K1992" s="63">
        <f>_xlfn.IFNA(VLOOKUP(E1992,'Bijlage VPT'!B:M,12,FALSE),0)</f>
        <v>0</v>
      </c>
      <c r="L1992" s="63">
        <f>_xlfn.IFNA(VLOOKUP(E1992,'Bijlage MPT'!B:N,13,FALSE),0)</f>
        <v>0</v>
      </c>
      <c r="M1992" s="63">
        <f>_xlfn.IFNA(INDEX('Bijlage COT'!C:C,MATCH('Betaald tarief 2024'!E1992,'Bijlage COT'!A:A,0)),0)</f>
        <v>0</v>
      </c>
      <c r="N1992" s="63">
        <f>_xlfn.IFNA(VLOOKUP(E1992,'Bijlage NBF'!B:P,15,FALSE),0)</f>
        <v>0</v>
      </c>
      <c r="O1992" s="63">
        <f>IF(E1992="ZMZ01",I1992/(INDEX('Meerzorg gunning'!C:C,MATCH('Betaald tarief 2024'!A1992,'Meerzorg gunning'!A:A,0))),MAX(J1992:N1992))</f>
        <v>0</v>
      </c>
      <c r="P1992" s="20" t="str">
        <f t="shared" si="95"/>
        <v/>
      </c>
      <c r="Q1992" s="63">
        <f t="shared" si="96"/>
        <v>0</v>
      </c>
    </row>
    <row r="1993" spans="9:17" x14ac:dyDescent="0.25">
      <c r="I1993" s="66" t="e">
        <f t="shared" si="94"/>
        <v>#DIV/0!</v>
      </c>
      <c r="J1993" s="63">
        <f>_xlfn.IFNA(VLOOKUP(E1993,'Bijlage ZZP'!B:M,12,FALSE),0)</f>
        <v>0</v>
      </c>
      <c r="K1993" s="63">
        <f>_xlfn.IFNA(VLOOKUP(E1993,'Bijlage VPT'!B:M,12,FALSE),0)</f>
        <v>0</v>
      </c>
      <c r="L1993" s="63">
        <f>_xlfn.IFNA(VLOOKUP(E1993,'Bijlage MPT'!B:N,13,FALSE),0)</f>
        <v>0</v>
      </c>
      <c r="M1993" s="63">
        <f>_xlfn.IFNA(INDEX('Bijlage COT'!C:C,MATCH('Betaald tarief 2024'!E1993,'Bijlage COT'!A:A,0)),0)</f>
        <v>0</v>
      </c>
      <c r="N1993" s="63">
        <f>_xlfn.IFNA(VLOOKUP(E1993,'Bijlage NBF'!B:P,15,FALSE),0)</f>
        <v>0</v>
      </c>
      <c r="O1993" s="63">
        <f>IF(E1993="ZMZ01",I1993/(INDEX('Meerzorg gunning'!C:C,MATCH('Betaald tarief 2024'!A1993,'Meerzorg gunning'!A:A,0))),MAX(J1993:N1993))</f>
        <v>0</v>
      </c>
      <c r="P1993" s="20" t="str">
        <f t="shared" si="95"/>
        <v/>
      </c>
      <c r="Q1993" s="63">
        <f t="shared" si="96"/>
        <v>0</v>
      </c>
    </row>
    <row r="1994" spans="9:17" x14ac:dyDescent="0.25">
      <c r="I1994" s="66" t="e">
        <f t="shared" si="94"/>
        <v>#DIV/0!</v>
      </c>
      <c r="J1994" s="63">
        <f>_xlfn.IFNA(VLOOKUP(E1994,'Bijlage ZZP'!B:M,12,FALSE),0)</f>
        <v>0</v>
      </c>
      <c r="K1994" s="63">
        <f>_xlfn.IFNA(VLOOKUP(E1994,'Bijlage VPT'!B:M,12,FALSE),0)</f>
        <v>0</v>
      </c>
      <c r="L1994" s="63">
        <f>_xlfn.IFNA(VLOOKUP(E1994,'Bijlage MPT'!B:N,13,FALSE),0)</f>
        <v>0</v>
      </c>
      <c r="M1994" s="63">
        <f>_xlfn.IFNA(INDEX('Bijlage COT'!C:C,MATCH('Betaald tarief 2024'!E1994,'Bijlage COT'!A:A,0)),0)</f>
        <v>0</v>
      </c>
      <c r="N1994" s="63">
        <f>_xlfn.IFNA(VLOOKUP(E1994,'Bijlage NBF'!B:P,15,FALSE),0)</f>
        <v>0</v>
      </c>
      <c r="O1994" s="63">
        <f>IF(E1994="ZMZ01",I1994/(INDEX('Meerzorg gunning'!C:C,MATCH('Betaald tarief 2024'!A1994,'Meerzorg gunning'!A:A,0))),MAX(J1994:N1994))</f>
        <v>0</v>
      </c>
      <c r="P1994" s="20" t="str">
        <f t="shared" si="95"/>
        <v/>
      </c>
      <c r="Q1994" s="63">
        <f t="shared" si="96"/>
        <v>0</v>
      </c>
    </row>
    <row r="1995" spans="9:17" x14ac:dyDescent="0.25">
      <c r="I1995" s="66" t="e">
        <f t="shared" si="94"/>
        <v>#DIV/0!</v>
      </c>
      <c r="J1995" s="63">
        <f>_xlfn.IFNA(VLOOKUP(E1995,'Bijlage ZZP'!B:M,12,FALSE),0)</f>
        <v>0</v>
      </c>
      <c r="K1995" s="63">
        <f>_xlfn.IFNA(VLOOKUP(E1995,'Bijlage VPT'!B:M,12,FALSE),0)</f>
        <v>0</v>
      </c>
      <c r="L1995" s="63">
        <f>_xlfn.IFNA(VLOOKUP(E1995,'Bijlage MPT'!B:N,13,FALSE),0)</f>
        <v>0</v>
      </c>
      <c r="M1995" s="63">
        <f>_xlfn.IFNA(INDEX('Bijlage COT'!C:C,MATCH('Betaald tarief 2024'!E1995,'Bijlage COT'!A:A,0)),0)</f>
        <v>0</v>
      </c>
      <c r="N1995" s="63">
        <f>_xlfn.IFNA(VLOOKUP(E1995,'Bijlage NBF'!B:P,15,FALSE),0)</f>
        <v>0</v>
      </c>
      <c r="O1995" s="63">
        <f>IF(E1995="ZMZ01",I1995/(INDEX('Meerzorg gunning'!C:C,MATCH('Betaald tarief 2024'!A1995,'Meerzorg gunning'!A:A,0))),MAX(J1995:N1995))</f>
        <v>0</v>
      </c>
      <c r="P1995" s="20" t="str">
        <f t="shared" si="95"/>
        <v/>
      </c>
      <c r="Q1995" s="63">
        <f t="shared" si="96"/>
        <v>0</v>
      </c>
    </row>
    <row r="1996" spans="9:17" x14ac:dyDescent="0.25">
      <c r="I1996" s="66" t="e">
        <f t="shared" si="94"/>
        <v>#DIV/0!</v>
      </c>
      <c r="J1996" s="63">
        <f>_xlfn.IFNA(VLOOKUP(E1996,'Bijlage ZZP'!B:M,12,FALSE),0)</f>
        <v>0</v>
      </c>
      <c r="K1996" s="63">
        <f>_xlfn.IFNA(VLOOKUP(E1996,'Bijlage VPT'!B:M,12,FALSE),0)</f>
        <v>0</v>
      </c>
      <c r="L1996" s="63">
        <f>_xlfn.IFNA(VLOOKUP(E1996,'Bijlage MPT'!B:N,13,FALSE),0)</f>
        <v>0</v>
      </c>
      <c r="M1996" s="63">
        <f>_xlfn.IFNA(INDEX('Bijlage COT'!C:C,MATCH('Betaald tarief 2024'!E1996,'Bijlage COT'!A:A,0)),0)</f>
        <v>0</v>
      </c>
      <c r="N1996" s="63">
        <f>_xlfn.IFNA(VLOOKUP(E1996,'Bijlage NBF'!B:P,15,FALSE),0)</f>
        <v>0</v>
      </c>
      <c r="O1996" s="63">
        <f>IF(E1996="ZMZ01",I1996/(INDEX('Meerzorg gunning'!C:C,MATCH('Betaald tarief 2024'!A1996,'Meerzorg gunning'!A:A,0))),MAX(J1996:N1996))</f>
        <v>0</v>
      </c>
      <c r="P1996" s="20" t="str">
        <f t="shared" si="95"/>
        <v/>
      </c>
      <c r="Q1996" s="63">
        <f t="shared" si="96"/>
        <v>0</v>
      </c>
    </row>
    <row r="1997" spans="9:17" x14ac:dyDescent="0.25">
      <c r="I1997" s="66" t="e">
        <f t="shared" si="94"/>
        <v>#DIV/0!</v>
      </c>
      <c r="J1997" s="63">
        <f>_xlfn.IFNA(VLOOKUP(E1997,'Bijlage ZZP'!B:M,12,FALSE),0)</f>
        <v>0</v>
      </c>
      <c r="K1997" s="63">
        <f>_xlfn.IFNA(VLOOKUP(E1997,'Bijlage VPT'!B:M,12,FALSE),0)</f>
        <v>0</v>
      </c>
      <c r="L1997" s="63">
        <f>_xlfn.IFNA(VLOOKUP(E1997,'Bijlage MPT'!B:N,13,FALSE),0)</f>
        <v>0</v>
      </c>
      <c r="M1997" s="63">
        <f>_xlfn.IFNA(INDEX('Bijlage COT'!C:C,MATCH('Betaald tarief 2024'!E1997,'Bijlage COT'!A:A,0)),0)</f>
        <v>0</v>
      </c>
      <c r="N1997" s="63">
        <f>_xlfn.IFNA(VLOOKUP(E1997,'Bijlage NBF'!B:P,15,FALSE),0)</f>
        <v>0</v>
      </c>
      <c r="O1997" s="63">
        <f>IF(E1997="ZMZ01",I1997/(INDEX('Meerzorg gunning'!C:C,MATCH('Betaald tarief 2024'!A1997,'Meerzorg gunning'!A:A,0))),MAX(J1997:N1997))</f>
        <v>0</v>
      </c>
      <c r="P1997" s="20" t="str">
        <f t="shared" si="95"/>
        <v/>
      </c>
      <c r="Q1997" s="63">
        <f t="shared" si="96"/>
        <v>0</v>
      </c>
    </row>
    <row r="1998" spans="9:17" x14ac:dyDescent="0.25">
      <c r="I1998" s="66" t="e">
        <f t="shared" si="94"/>
        <v>#DIV/0!</v>
      </c>
      <c r="J1998" s="63">
        <f>_xlfn.IFNA(VLOOKUP(E1998,'Bijlage ZZP'!B:M,12,FALSE),0)</f>
        <v>0</v>
      </c>
      <c r="K1998" s="63">
        <f>_xlfn.IFNA(VLOOKUP(E1998,'Bijlage VPT'!B:M,12,FALSE),0)</f>
        <v>0</v>
      </c>
      <c r="L1998" s="63">
        <f>_xlfn.IFNA(VLOOKUP(E1998,'Bijlage MPT'!B:N,13,FALSE),0)</f>
        <v>0</v>
      </c>
      <c r="M1998" s="63">
        <f>_xlfn.IFNA(INDEX('Bijlage COT'!C:C,MATCH('Betaald tarief 2024'!E1998,'Bijlage COT'!A:A,0)),0)</f>
        <v>0</v>
      </c>
      <c r="N1998" s="63">
        <f>_xlfn.IFNA(VLOOKUP(E1998,'Bijlage NBF'!B:P,15,FALSE),0)</f>
        <v>0</v>
      </c>
      <c r="O1998" s="63">
        <f>IF(E1998="ZMZ01",I1998/(INDEX('Meerzorg gunning'!C:C,MATCH('Betaald tarief 2024'!A1998,'Meerzorg gunning'!A:A,0))),MAX(J1998:N1998))</f>
        <v>0</v>
      </c>
      <c r="P1998" s="20" t="str">
        <f t="shared" si="95"/>
        <v/>
      </c>
      <c r="Q1998" s="63">
        <f t="shared" si="96"/>
        <v>0</v>
      </c>
    </row>
    <row r="1999" spans="9:17" x14ac:dyDescent="0.25">
      <c r="I1999" s="66" t="e">
        <f t="shared" si="94"/>
        <v>#DIV/0!</v>
      </c>
      <c r="J1999" s="63">
        <f>_xlfn.IFNA(VLOOKUP(E1999,'Bijlage ZZP'!B:M,12,FALSE),0)</f>
        <v>0</v>
      </c>
      <c r="K1999" s="63">
        <f>_xlfn.IFNA(VLOOKUP(E1999,'Bijlage VPT'!B:M,12,FALSE),0)</f>
        <v>0</v>
      </c>
      <c r="L1999" s="63">
        <f>_xlfn.IFNA(VLOOKUP(E1999,'Bijlage MPT'!B:N,13,FALSE),0)</f>
        <v>0</v>
      </c>
      <c r="M1999" s="63">
        <f>_xlfn.IFNA(INDEX('Bijlage COT'!C:C,MATCH('Betaald tarief 2024'!E1999,'Bijlage COT'!A:A,0)),0)</f>
        <v>0</v>
      </c>
      <c r="N1999" s="63">
        <f>_xlfn.IFNA(VLOOKUP(E1999,'Bijlage NBF'!B:P,15,FALSE),0)</f>
        <v>0</v>
      </c>
      <c r="O1999" s="63">
        <f>IF(E1999="ZMZ01",I1999/(INDEX('Meerzorg gunning'!C:C,MATCH('Betaald tarief 2024'!A1999,'Meerzorg gunning'!A:A,0))),MAX(J1999:N1999))</f>
        <v>0</v>
      </c>
      <c r="P1999" s="20" t="str">
        <f t="shared" si="95"/>
        <v/>
      </c>
      <c r="Q1999" s="63">
        <f t="shared" si="96"/>
        <v>0</v>
      </c>
    </row>
    <row r="2000" spans="9:17" x14ac:dyDescent="0.25">
      <c r="I2000" s="66" t="e">
        <f t="shared" si="94"/>
        <v>#DIV/0!</v>
      </c>
      <c r="J2000" s="63">
        <f>_xlfn.IFNA(VLOOKUP(E2000,'Bijlage ZZP'!B:M,12,FALSE),0)</f>
        <v>0</v>
      </c>
      <c r="K2000" s="63">
        <f>_xlfn.IFNA(VLOOKUP(E2000,'Bijlage VPT'!B:M,12,FALSE),0)</f>
        <v>0</v>
      </c>
      <c r="L2000" s="63">
        <f>_xlfn.IFNA(VLOOKUP(E2000,'Bijlage MPT'!B:N,13,FALSE),0)</f>
        <v>0</v>
      </c>
      <c r="M2000" s="63">
        <f>_xlfn.IFNA(INDEX('Bijlage COT'!C:C,MATCH('Betaald tarief 2024'!E2000,'Bijlage COT'!A:A,0)),0)</f>
        <v>0</v>
      </c>
      <c r="N2000" s="63">
        <f>_xlfn.IFNA(VLOOKUP(E2000,'Bijlage NBF'!B:P,15,FALSE),0)</f>
        <v>0</v>
      </c>
      <c r="O2000" s="63">
        <f>IF(E2000="ZMZ01",I2000/(INDEX('Meerzorg gunning'!C:C,MATCH('Betaald tarief 2024'!A2000,'Meerzorg gunning'!A:A,0))),MAX(J2000:N2000))</f>
        <v>0</v>
      </c>
      <c r="P2000" s="20" t="str">
        <f t="shared" si="95"/>
        <v/>
      </c>
      <c r="Q2000" s="63">
        <f t="shared" si="96"/>
        <v>0</v>
      </c>
    </row>
    <row r="2001" spans="9:17" x14ac:dyDescent="0.25">
      <c r="I2001" s="66" t="e">
        <f t="shared" si="94"/>
        <v>#DIV/0!</v>
      </c>
      <c r="J2001" s="63">
        <f>_xlfn.IFNA(VLOOKUP(E2001,'Bijlage ZZP'!B:M,12,FALSE),0)</f>
        <v>0</v>
      </c>
      <c r="K2001" s="63">
        <f>_xlfn.IFNA(VLOOKUP(E2001,'Bijlage VPT'!B:M,12,FALSE),0)</f>
        <v>0</v>
      </c>
      <c r="L2001" s="63">
        <f>_xlfn.IFNA(VLOOKUP(E2001,'Bijlage MPT'!B:N,13,FALSE),0)</f>
        <v>0</v>
      </c>
      <c r="M2001" s="63">
        <f>_xlfn.IFNA(INDEX('Bijlage COT'!C:C,MATCH('Betaald tarief 2024'!E2001,'Bijlage COT'!A:A,0)),0)</f>
        <v>0</v>
      </c>
      <c r="N2001" s="63">
        <f>_xlfn.IFNA(VLOOKUP(E2001,'Bijlage NBF'!B:P,15,FALSE),0)</f>
        <v>0</v>
      </c>
      <c r="O2001" s="63">
        <f>IF(E2001="ZMZ01",I2001/(INDEX('Meerzorg gunning'!C:C,MATCH('Betaald tarief 2024'!A2001,'Meerzorg gunning'!A:A,0))),MAX(J2001:N2001))</f>
        <v>0</v>
      </c>
      <c r="P2001" s="20" t="str">
        <f t="shared" si="95"/>
        <v/>
      </c>
      <c r="Q2001" s="63">
        <f t="shared" si="96"/>
        <v>0</v>
      </c>
    </row>
    <row r="2002" spans="9:17" x14ac:dyDescent="0.25">
      <c r="I2002" s="66" t="e">
        <f t="shared" si="94"/>
        <v>#DIV/0!</v>
      </c>
      <c r="J2002" s="63">
        <f>_xlfn.IFNA(VLOOKUP(E2002,'Bijlage ZZP'!B:M,12,FALSE),0)</f>
        <v>0</v>
      </c>
      <c r="K2002" s="63">
        <f>_xlfn.IFNA(VLOOKUP(E2002,'Bijlage VPT'!B:M,12,FALSE),0)</f>
        <v>0</v>
      </c>
      <c r="L2002" s="63">
        <f>_xlfn.IFNA(VLOOKUP(E2002,'Bijlage MPT'!B:N,13,FALSE),0)</f>
        <v>0</v>
      </c>
      <c r="M2002" s="63">
        <f>_xlfn.IFNA(INDEX('Bijlage COT'!C:C,MATCH('Betaald tarief 2024'!E2002,'Bijlage COT'!A:A,0)),0)</f>
        <v>0</v>
      </c>
      <c r="N2002" s="63">
        <f>_xlfn.IFNA(VLOOKUP(E2002,'Bijlage NBF'!B:P,15,FALSE),0)</f>
        <v>0</v>
      </c>
      <c r="O2002" s="63">
        <f>IF(E2002="ZMZ01",I2002/(INDEX('Meerzorg gunning'!C:C,MATCH('Betaald tarief 2024'!A2002,'Meerzorg gunning'!A:A,0))),MAX(J2002:N2002))</f>
        <v>0</v>
      </c>
      <c r="P2002" s="20" t="str">
        <f t="shared" si="95"/>
        <v/>
      </c>
      <c r="Q2002" s="63">
        <f t="shared" si="96"/>
        <v>0</v>
      </c>
    </row>
    <row r="2003" spans="9:17" x14ac:dyDescent="0.25">
      <c r="I2003" s="66" t="e">
        <f t="shared" si="94"/>
        <v>#DIV/0!</v>
      </c>
      <c r="J2003" s="63">
        <f>_xlfn.IFNA(VLOOKUP(E2003,'Bijlage ZZP'!B:M,12,FALSE),0)</f>
        <v>0</v>
      </c>
      <c r="K2003" s="63">
        <f>_xlfn.IFNA(VLOOKUP(E2003,'Bijlage VPT'!B:M,12,FALSE),0)</f>
        <v>0</v>
      </c>
      <c r="L2003" s="63">
        <f>_xlfn.IFNA(VLOOKUP(E2003,'Bijlage MPT'!B:N,13,FALSE),0)</f>
        <v>0</v>
      </c>
      <c r="M2003" s="63">
        <f>_xlfn.IFNA(INDEX('Bijlage COT'!C:C,MATCH('Betaald tarief 2024'!E2003,'Bijlage COT'!A:A,0)),0)</f>
        <v>0</v>
      </c>
      <c r="N2003" s="63">
        <f>_xlfn.IFNA(VLOOKUP(E2003,'Bijlage NBF'!B:P,15,FALSE),0)</f>
        <v>0</v>
      </c>
      <c r="O2003" s="63">
        <f>IF(E2003="ZMZ01",I2003/(INDEX('Meerzorg gunning'!C:C,MATCH('Betaald tarief 2024'!A2003,'Meerzorg gunning'!A:A,0))),MAX(J2003:N2003))</f>
        <v>0</v>
      </c>
      <c r="P2003" s="20" t="str">
        <f t="shared" si="95"/>
        <v/>
      </c>
      <c r="Q2003" s="63">
        <f t="shared" si="96"/>
        <v>0</v>
      </c>
    </row>
    <row r="2004" spans="9:17" x14ac:dyDescent="0.25">
      <c r="I2004" s="66" t="e">
        <f t="shared" si="94"/>
        <v>#DIV/0!</v>
      </c>
      <c r="J2004" s="63">
        <f>_xlfn.IFNA(VLOOKUP(E2004,'Bijlage ZZP'!B:M,12,FALSE),0)</f>
        <v>0</v>
      </c>
      <c r="K2004" s="63">
        <f>_xlfn.IFNA(VLOOKUP(E2004,'Bijlage VPT'!B:M,12,FALSE),0)</f>
        <v>0</v>
      </c>
      <c r="L2004" s="63">
        <f>_xlfn.IFNA(VLOOKUP(E2004,'Bijlage MPT'!B:N,13,FALSE),0)</f>
        <v>0</v>
      </c>
      <c r="M2004" s="63">
        <f>_xlfn.IFNA(INDEX('Bijlage COT'!C:C,MATCH('Betaald tarief 2024'!E2004,'Bijlage COT'!A:A,0)),0)</f>
        <v>0</v>
      </c>
      <c r="N2004" s="63">
        <f>_xlfn.IFNA(VLOOKUP(E2004,'Bijlage NBF'!B:P,15,FALSE),0)</f>
        <v>0</v>
      </c>
      <c r="O2004" s="63">
        <f>IF(E2004="ZMZ01",I2004/(INDEX('Meerzorg gunning'!C:C,MATCH('Betaald tarief 2024'!A2004,'Meerzorg gunning'!A:A,0))),MAX(J2004:N2004))</f>
        <v>0</v>
      </c>
      <c r="P2004" s="20" t="str">
        <f t="shared" si="95"/>
        <v/>
      </c>
      <c r="Q2004" s="63">
        <f t="shared" si="96"/>
        <v>0</v>
      </c>
    </row>
    <row r="2005" spans="9:17" x14ac:dyDescent="0.25">
      <c r="I2005" s="66" t="e">
        <f t="shared" si="94"/>
        <v>#DIV/0!</v>
      </c>
      <c r="J2005" s="63">
        <f>_xlfn.IFNA(VLOOKUP(E2005,'Bijlage ZZP'!B:M,12,FALSE),0)</f>
        <v>0</v>
      </c>
      <c r="K2005" s="63">
        <f>_xlfn.IFNA(VLOOKUP(E2005,'Bijlage VPT'!B:M,12,FALSE),0)</f>
        <v>0</v>
      </c>
      <c r="L2005" s="63">
        <f>_xlfn.IFNA(VLOOKUP(E2005,'Bijlage MPT'!B:N,13,FALSE),0)</f>
        <v>0</v>
      </c>
      <c r="M2005" s="63">
        <f>_xlfn.IFNA(INDEX('Bijlage COT'!C:C,MATCH('Betaald tarief 2024'!E2005,'Bijlage COT'!A:A,0)),0)</f>
        <v>0</v>
      </c>
      <c r="N2005" s="63">
        <f>_xlfn.IFNA(VLOOKUP(E2005,'Bijlage NBF'!B:P,15,FALSE),0)</f>
        <v>0</v>
      </c>
      <c r="O2005" s="63">
        <f>IF(E2005="ZMZ01",I2005/(INDEX('Meerzorg gunning'!C:C,MATCH('Betaald tarief 2024'!A2005,'Meerzorg gunning'!A:A,0))),MAX(J2005:N2005))</f>
        <v>0</v>
      </c>
      <c r="P2005" s="20" t="str">
        <f t="shared" si="95"/>
        <v/>
      </c>
      <c r="Q2005" s="63">
        <f t="shared" si="96"/>
        <v>0</v>
      </c>
    </row>
    <row r="2006" spans="9:17" x14ac:dyDescent="0.25">
      <c r="I2006" s="66" t="e">
        <f t="shared" si="94"/>
        <v>#DIV/0!</v>
      </c>
      <c r="J2006" s="63">
        <f>_xlfn.IFNA(VLOOKUP(E2006,'Bijlage ZZP'!B:M,12,FALSE),0)</f>
        <v>0</v>
      </c>
      <c r="K2006" s="63">
        <f>_xlfn.IFNA(VLOOKUP(E2006,'Bijlage VPT'!B:M,12,FALSE),0)</f>
        <v>0</v>
      </c>
      <c r="L2006" s="63">
        <f>_xlfn.IFNA(VLOOKUP(E2006,'Bijlage MPT'!B:N,13,FALSE),0)</f>
        <v>0</v>
      </c>
      <c r="M2006" s="63">
        <f>_xlfn.IFNA(INDEX('Bijlage COT'!C:C,MATCH('Betaald tarief 2024'!E2006,'Bijlage COT'!A:A,0)),0)</f>
        <v>0</v>
      </c>
      <c r="N2006" s="63">
        <f>_xlfn.IFNA(VLOOKUP(E2006,'Bijlage NBF'!B:P,15,FALSE),0)</f>
        <v>0</v>
      </c>
      <c r="O2006" s="63">
        <f>IF(E2006="ZMZ01",I2006/(INDEX('Meerzorg gunning'!C:C,MATCH('Betaald tarief 2024'!A2006,'Meerzorg gunning'!A:A,0))),MAX(J2006:N2006))</f>
        <v>0</v>
      </c>
      <c r="P2006" s="20" t="str">
        <f t="shared" si="95"/>
        <v/>
      </c>
      <c r="Q2006" s="63">
        <f t="shared" si="96"/>
        <v>0</v>
      </c>
    </row>
    <row r="2007" spans="9:17" x14ac:dyDescent="0.25">
      <c r="I2007" s="66" t="e">
        <f t="shared" si="94"/>
        <v>#DIV/0!</v>
      </c>
      <c r="J2007" s="63">
        <f>_xlfn.IFNA(VLOOKUP(E2007,'Bijlage ZZP'!B:M,12,FALSE),0)</f>
        <v>0</v>
      </c>
      <c r="K2007" s="63">
        <f>_xlfn.IFNA(VLOOKUP(E2007,'Bijlage VPT'!B:M,12,FALSE),0)</f>
        <v>0</v>
      </c>
      <c r="L2007" s="63">
        <f>_xlfn.IFNA(VLOOKUP(E2007,'Bijlage MPT'!B:N,13,FALSE),0)</f>
        <v>0</v>
      </c>
      <c r="M2007" s="63">
        <f>_xlfn.IFNA(INDEX('Bijlage COT'!C:C,MATCH('Betaald tarief 2024'!E2007,'Bijlage COT'!A:A,0)),0)</f>
        <v>0</v>
      </c>
      <c r="N2007" s="63">
        <f>_xlfn.IFNA(VLOOKUP(E2007,'Bijlage NBF'!B:P,15,FALSE),0)</f>
        <v>0</v>
      </c>
      <c r="O2007" s="63">
        <f>IF(E2007="ZMZ01",I2007/(INDEX('Meerzorg gunning'!C:C,MATCH('Betaald tarief 2024'!A2007,'Meerzorg gunning'!A:A,0))),MAX(J2007:N2007))</f>
        <v>0</v>
      </c>
      <c r="P2007" s="20" t="str">
        <f t="shared" si="95"/>
        <v/>
      </c>
      <c r="Q2007" s="63">
        <f t="shared" si="96"/>
        <v>0</v>
      </c>
    </row>
    <row r="2008" spans="9:17" x14ac:dyDescent="0.25">
      <c r="I2008" s="66" t="e">
        <f t="shared" si="94"/>
        <v>#DIV/0!</v>
      </c>
      <c r="J2008" s="63">
        <f>_xlfn.IFNA(VLOOKUP(E2008,'Bijlage ZZP'!B:M,12,FALSE),0)</f>
        <v>0</v>
      </c>
      <c r="K2008" s="63">
        <f>_xlfn.IFNA(VLOOKUP(E2008,'Bijlage VPT'!B:M,12,FALSE),0)</f>
        <v>0</v>
      </c>
      <c r="L2008" s="63">
        <f>_xlfn.IFNA(VLOOKUP(E2008,'Bijlage MPT'!B:N,13,FALSE),0)</f>
        <v>0</v>
      </c>
      <c r="M2008" s="63">
        <f>_xlfn.IFNA(INDEX('Bijlage COT'!C:C,MATCH('Betaald tarief 2024'!E2008,'Bijlage COT'!A:A,0)),0)</f>
        <v>0</v>
      </c>
      <c r="N2008" s="63">
        <f>_xlfn.IFNA(VLOOKUP(E2008,'Bijlage NBF'!B:P,15,FALSE),0)</f>
        <v>0</v>
      </c>
      <c r="O2008" s="63">
        <f>IF(E2008="ZMZ01",I2008/(INDEX('Meerzorg gunning'!C:C,MATCH('Betaald tarief 2024'!A2008,'Meerzorg gunning'!A:A,0))),MAX(J2008:N2008))</f>
        <v>0</v>
      </c>
      <c r="P2008" s="20" t="str">
        <f t="shared" si="95"/>
        <v/>
      </c>
      <c r="Q2008" s="63">
        <f t="shared" si="96"/>
        <v>0</v>
      </c>
    </row>
    <row r="2009" spans="9:17" x14ac:dyDescent="0.25">
      <c r="I2009" s="66" t="e">
        <f t="shared" si="94"/>
        <v>#DIV/0!</v>
      </c>
      <c r="J2009" s="63">
        <f>_xlfn.IFNA(VLOOKUP(E2009,'Bijlage ZZP'!B:M,12,FALSE),0)</f>
        <v>0</v>
      </c>
      <c r="K2009" s="63">
        <f>_xlfn.IFNA(VLOOKUP(E2009,'Bijlage VPT'!B:M,12,FALSE),0)</f>
        <v>0</v>
      </c>
      <c r="L2009" s="63">
        <f>_xlfn.IFNA(VLOOKUP(E2009,'Bijlage MPT'!B:N,13,FALSE),0)</f>
        <v>0</v>
      </c>
      <c r="M2009" s="63">
        <f>_xlfn.IFNA(INDEX('Bijlage COT'!C:C,MATCH('Betaald tarief 2024'!E2009,'Bijlage COT'!A:A,0)),0)</f>
        <v>0</v>
      </c>
      <c r="N2009" s="63">
        <f>_xlfn.IFNA(VLOOKUP(E2009,'Bijlage NBF'!B:P,15,FALSE),0)</f>
        <v>0</v>
      </c>
      <c r="O2009" s="63">
        <f>IF(E2009="ZMZ01",I2009/(INDEX('Meerzorg gunning'!C:C,MATCH('Betaald tarief 2024'!A2009,'Meerzorg gunning'!A:A,0))),MAX(J2009:N2009))</f>
        <v>0</v>
      </c>
      <c r="P2009" s="20" t="str">
        <f t="shared" si="95"/>
        <v/>
      </c>
      <c r="Q2009" s="63">
        <f t="shared" si="96"/>
        <v>0</v>
      </c>
    </row>
    <row r="2010" spans="9:17" x14ac:dyDescent="0.25">
      <c r="I2010" s="66" t="e">
        <f t="shared" si="94"/>
        <v>#DIV/0!</v>
      </c>
      <c r="J2010" s="63">
        <f>_xlfn.IFNA(VLOOKUP(E2010,'Bijlage ZZP'!B:M,12,FALSE),0)</f>
        <v>0</v>
      </c>
      <c r="K2010" s="63">
        <f>_xlfn.IFNA(VLOOKUP(E2010,'Bijlage VPT'!B:M,12,FALSE),0)</f>
        <v>0</v>
      </c>
      <c r="L2010" s="63">
        <f>_xlfn.IFNA(VLOOKUP(E2010,'Bijlage MPT'!B:N,13,FALSE),0)</f>
        <v>0</v>
      </c>
      <c r="M2010" s="63">
        <f>_xlfn.IFNA(INDEX('Bijlage COT'!C:C,MATCH('Betaald tarief 2024'!E2010,'Bijlage COT'!A:A,0)),0)</f>
        <v>0</v>
      </c>
      <c r="N2010" s="63">
        <f>_xlfn.IFNA(VLOOKUP(E2010,'Bijlage NBF'!B:P,15,FALSE),0)</f>
        <v>0</v>
      </c>
      <c r="O2010" s="63">
        <f>IF(E2010="ZMZ01",I2010/(INDEX('Meerzorg gunning'!C:C,MATCH('Betaald tarief 2024'!A2010,'Meerzorg gunning'!A:A,0))),MAX(J2010:N2010))</f>
        <v>0</v>
      </c>
      <c r="P2010" s="20" t="str">
        <f t="shared" si="95"/>
        <v/>
      </c>
      <c r="Q2010" s="63">
        <f t="shared" si="96"/>
        <v>0</v>
      </c>
    </row>
    <row r="2011" spans="9:17" x14ac:dyDescent="0.25">
      <c r="I2011" s="66" t="e">
        <f t="shared" si="94"/>
        <v>#DIV/0!</v>
      </c>
      <c r="J2011" s="63">
        <f>_xlfn.IFNA(VLOOKUP(E2011,'Bijlage ZZP'!B:M,12,FALSE),0)</f>
        <v>0</v>
      </c>
      <c r="K2011" s="63">
        <f>_xlfn.IFNA(VLOOKUP(E2011,'Bijlage VPT'!B:M,12,FALSE),0)</f>
        <v>0</v>
      </c>
      <c r="L2011" s="63">
        <f>_xlfn.IFNA(VLOOKUP(E2011,'Bijlage MPT'!B:N,13,FALSE),0)</f>
        <v>0</v>
      </c>
      <c r="M2011" s="63">
        <f>_xlfn.IFNA(INDEX('Bijlage COT'!C:C,MATCH('Betaald tarief 2024'!E2011,'Bijlage COT'!A:A,0)),0)</f>
        <v>0</v>
      </c>
      <c r="N2011" s="63">
        <f>_xlfn.IFNA(VLOOKUP(E2011,'Bijlage NBF'!B:P,15,FALSE),0)</f>
        <v>0</v>
      </c>
      <c r="O2011" s="63">
        <f>IF(E2011="ZMZ01",I2011/(INDEX('Meerzorg gunning'!C:C,MATCH('Betaald tarief 2024'!A2011,'Meerzorg gunning'!A:A,0))),MAX(J2011:N2011))</f>
        <v>0</v>
      </c>
      <c r="P2011" s="20" t="str">
        <f t="shared" si="95"/>
        <v/>
      </c>
      <c r="Q2011" s="63">
        <f t="shared" si="96"/>
        <v>0</v>
      </c>
    </row>
    <row r="2012" spans="9:17" x14ac:dyDescent="0.25">
      <c r="I2012" s="66" t="e">
        <f t="shared" si="94"/>
        <v>#DIV/0!</v>
      </c>
      <c r="J2012" s="63">
        <f>_xlfn.IFNA(VLOOKUP(E2012,'Bijlage ZZP'!B:M,12,FALSE),0)</f>
        <v>0</v>
      </c>
      <c r="K2012" s="63">
        <f>_xlfn.IFNA(VLOOKUP(E2012,'Bijlage VPT'!B:M,12,FALSE),0)</f>
        <v>0</v>
      </c>
      <c r="L2012" s="63">
        <f>_xlfn.IFNA(VLOOKUP(E2012,'Bijlage MPT'!B:N,13,FALSE),0)</f>
        <v>0</v>
      </c>
      <c r="M2012" s="63">
        <f>_xlfn.IFNA(INDEX('Bijlage COT'!C:C,MATCH('Betaald tarief 2024'!E2012,'Bijlage COT'!A:A,0)),0)</f>
        <v>0</v>
      </c>
      <c r="N2012" s="63">
        <f>_xlfn.IFNA(VLOOKUP(E2012,'Bijlage NBF'!B:P,15,FALSE),0)</f>
        <v>0</v>
      </c>
      <c r="O2012" s="63">
        <f>IF(E2012="ZMZ01",I2012/(INDEX('Meerzorg gunning'!C:C,MATCH('Betaald tarief 2024'!A2012,'Meerzorg gunning'!A:A,0))),MAX(J2012:N2012))</f>
        <v>0</v>
      </c>
      <c r="P2012" s="20" t="str">
        <f t="shared" si="95"/>
        <v/>
      </c>
      <c r="Q2012" s="63">
        <f t="shared" si="96"/>
        <v>0</v>
      </c>
    </row>
    <row r="2013" spans="9:17" x14ac:dyDescent="0.25">
      <c r="I2013" s="66" t="e">
        <f t="shared" si="94"/>
        <v>#DIV/0!</v>
      </c>
      <c r="J2013" s="63">
        <f>_xlfn.IFNA(VLOOKUP(E2013,'Bijlage ZZP'!B:M,12,FALSE),0)</f>
        <v>0</v>
      </c>
      <c r="K2013" s="63">
        <f>_xlfn.IFNA(VLOOKUP(E2013,'Bijlage VPT'!B:M,12,FALSE),0)</f>
        <v>0</v>
      </c>
      <c r="L2013" s="63">
        <f>_xlfn.IFNA(VLOOKUP(E2013,'Bijlage MPT'!B:N,13,FALSE),0)</f>
        <v>0</v>
      </c>
      <c r="M2013" s="63">
        <f>_xlfn.IFNA(INDEX('Bijlage COT'!C:C,MATCH('Betaald tarief 2024'!E2013,'Bijlage COT'!A:A,0)),0)</f>
        <v>0</v>
      </c>
      <c r="N2013" s="63">
        <f>_xlfn.IFNA(VLOOKUP(E2013,'Bijlage NBF'!B:P,15,FALSE),0)</f>
        <v>0</v>
      </c>
      <c r="O2013" s="63">
        <f>IF(E2013="ZMZ01",I2013/(INDEX('Meerzorg gunning'!C:C,MATCH('Betaald tarief 2024'!A2013,'Meerzorg gunning'!A:A,0))),MAX(J2013:N2013))</f>
        <v>0</v>
      </c>
      <c r="P2013" s="20" t="str">
        <f t="shared" si="95"/>
        <v/>
      </c>
      <c r="Q2013" s="63">
        <f t="shared" si="96"/>
        <v>0</v>
      </c>
    </row>
    <row r="2014" spans="9:17" x14ac:dyDescent="0.25">
      <c r="I2014" s="66" t="e">
        <f t="shared" si="94"/>
        <v>#DIV/0!</v>
      </c>
      <c r="J2014" s="63">
        <f>_xlfn.IFNA(VLOOKUP(E2014,'Bijlage ZZP'!B:M,12,FALSE),0)</f>
        <v>0</v>
      </c>
      <c r="K2014" s="63">
        <f>_xlfn.IFNA(VLOOKUP(E2014,'Bijlage VPT'!B:M,12,FALSE),0)</f>
        <v>0</v>
      </c>
      <c r="L2014" s="63">
        <f>_xlfn.IFNA(VLOOKUP(E2014,'Bijlage MPT'!B:N,13,FALSE),0)</f>
        <v>0</v>
      </c>
      <c r="M2014" s="63">
        <f>_xlfn.IFNA(INDEX('Bijlage COT'!C:C,MATCH('Betaald tarief 2024'!E2014,'Bijlage COT'!A:A,0)),0)</f>
        <v>0</v>
      </c>
      <c r="N2014" s="63">
        <f>_xlfn.IFNA(VLOOKUP(E2014,'Bijlage NBF'!B:P,15,FALSE),0)</f>
        <v>0</v>
      </c>
      <c r="O2014" s="63">
        <f>IF(E2014="ZMZ01",I2014/(INDEX('Meerzorg gunning'!C:C,MATCH('Betaald tarief 2024'!A2014,'Meerzorg gunning'!A:A,0))),MAX(J2014:N2014))</f>
        <v>0</v>
      </c>
      <c r="P2014" s="20" t="str">
        <f t="shared" si="95"/>
        <v/>
      </c>
      <c r="Q2014" s="63">
        <f t="shared" si="96"/>
        <v>0</v>
      </c>
    </row>
    <row r="2015" spans="9:17" x14ac:dyDescent="0.25">
      <c r="I2015" s="66" t="e">
        <f t="shared" si="94"/>
        <v>#DIV/0!</v>
      </c>
      <c r="J2015" s="63">
        <f>_xlfn.IFNA(VLOOKUP(E2015,'Bijlage ZZP'!B:M,12,FALSE),0)</f>
        <v>0</v>
      </c>
      <c r="K2015" s="63">
        <f>_xlfn.IFNA(VLOOKUP(E2015,'Bijlage VPT'!B:M,12,FALSE),0)</f>
        <v>0</v>
      </c>
      <c r="L2015" s="63">
        <f>_xlfn.IFNA(VLOOKUP(E2015,'Bijlage MPT'!B:N,13,FALSE),0)</f>
        <v>0</v>
      </c>
      <c r="M2015" s="63">
        <f>_xlfn.IFNA(INDEX('Bijlage COT'!C:C,MATCH('Betaald tarief 2024'!E2015,'Bijlage COT'!A:A,0)),0)</f>
        <v>0</v>
      </c>
      <c r="N2015" s="63">
        <f>_xlfn.IFNA(VLOOKUP(E2015,'Bijlage NBF'!B:P,15,FALSE),0)</f>
        <v>0</v>
      </c>
      <c r="O2015" s="63">
        <f>IF(E2015="ZMZ01",I2015/(INDEX('Meerzorg gunning'!C:C,MATCH('Betaald tarief 2024'!A2015,'Meerzorg gunning'!A:A,0))),MAX(J2015:N2015))</f>
        <v>0</v>
      </c>
      <c r="P2015" s="20" t="str">
        <f t="shared" si="95"/>
        <v/>
      </c>
      <c r="Q2015" s="63">
        <f t="shared" si="96"/>
        <v>0</v>
      </c>
    </row>
    <row r="2016" spans="9:17" x14ac:dyDescent="0.25">
      <c r="I2016" s="66" t="e">
        <f t="shared" si="94"/>
        <v>#DIV/0!</v>
      </c>
      <c r="J2016" s="63">
        <f>_xlfn.IFNA(VLOOKUP(E2016,'Bijlage ZZP'!B:M,12,FALSE),0)</f>
        <v>0</v>
      </c>
      <c r="K2016" s="63">
        <f>_xlfn.IFNA(VLOOKUP(E2016,'Bijlage VPT'!B:M,12,FALSE),0)</f>
        <v>0</v>
      </c>
      <c r="L2016" s="63">
        <f>_xlfn.IFNA(VLOOKUP(E2016,'Bijlage MPT'!B:N,13,FALSE),0)</f>
        <v>0</v>
      </c>
      <c r="M2016" s="63">
        <f>_xlfn.IFNA(INDEX('Bijlage COT'!C:C,MATCH('Betaald tarief 2024'!E2016,'Bijlage COT'!A:A,0)),0)</f>
        <v>0</v>
      </c>
      <c r="N2016" s="63">
        <f>_xlfn.IFNA(VLOOKUP(E2016,'Bijlage NBF'!B:P,15,FALSE),0)</f>
        <v>0</v>
      </c>
      <c r="O2016" s="63">
        <f>IF(E2016="ZMZ01",I2016/(INDEX('Meerzorg gunning'!C:C,MATCH('Betaald tarief 2024'!A2016,'Meerzorg gunning'!A:A,0))),MAX(J2016:N2016))</f>
        <v>0</v>
      </c>
      <c r="P2016" s="20" t="str">
        <f t="shared" si="95"/>
        <v/>
      </c>
      <c r="Q2016" s="63">
        <f t="shared" si="96"/>
        <v>0</v>
      </c>
    </row>
    <row r="2017" spans="9:17" x14ac:dyDescent="0.25">
      <c r="I2017" s="66" t="e">
        <f t="shared" si="94"/>
        <v>#DIV/0!</v>
      </c>
      <c r="J2017" s="63">
        <f>_xlfn.IFNA(VLOOKUP(E2017,'Bijlage ZZP'!B:M,12,FALSE),0)</f>
        <v>0</v>
      </c>
      <c r="K2017" s="63">
        <f>_xlfn.IFNA(VLOOKUP(E2017,'Bijlage VPT'!B:M,12,FALSE),0)</f>
        <v>0</v>
      </c>
      <c r="L2017" s="63">
        <f>_xlfn.IFNA(VLOOKUP(E2017,'Bijlage MPT'!B:N,13,FALSE),0)</f>
        <v>0</v>
      </c>
      <c r="M2017" s="63">
        <f>_xlfn.IFNA(INDEX('Bijlage COT'!C:C,MATCH('Betaald tarief 2024'!E2017,'Bijlage COT'!A:A,0)),0)</f>
        <v>0</v>
      </c>
      <c r="N2017" s="63">
        <f>_xlfn.IFNA(VLOOKUP(E2017,'Bijlage NBF'!B:P,15,FALSE),0)</f>
        <v>0</v>
      </c>
      <c r="O2017" s="63">
        <f>IF(E2017="ZMZ01",I2017/(INDEX('Meerzorg gunning'!C:C,MATCH('Betaald tarief 2024'!A2017,'Meerzorg gunning'!A:A,0))),MAX(J2017:N2017))</f>
        <v>0</v>
      </c>
      <c r="P2017" s="20" t="str">
        <f t="shared" si="95"/>
        <v/>
      </c>
      <c r="Q2017" s="63">
        <f t="shared" si="96"/>
        <v>0</v>
      </c>
    </row>
    <row r="2018" spans="9:17" x14ac:dyDescent="0.25">
      <c r="I2018" s="66" t="e">
        <f t="shared" si="94"/>
        <v>#DIV/0!</v>
      </c>
      <c r="J2018" s="63">
        <f>_xlfn.IFNA(VLOOKUP(E2018,'Bijlage ZZP'!B:M,12,FALSE),0)</f>
        <v>0</v>
      </c>
      <c r="K2018" s="63">
        <f>_xlfn.IFNA(VLOOKUP(E2018,'Bijlage VPT'!B:M,12,FALSE),0)</f>
        <v>0</v>
      </c>
      <c r="L2018" s="63">
        <f>_xlfn.IFNA(VLOOKUP(E2018,'Bijlage MPT'!B:N,13,FALSE),0)</f>
        <v>0</v>
      </c>
      <c r="M2018" s="63">
        <f>_xlfn.IFNA(INDEX('Bijlage COT'!C:C,MATCH('Betaald tarief 2024'!E2018,'Bijlage COT'!A:A,0)),0)</f>
        <v>0</v>
      </c>
      <c r="N2018" s="63">
        <f>_xlfn.IFNA(VLOOKUP(E2018,'Bijlage NBF'!B:P,15,FALSE),0)</f>
        <v>0</v>
      </c>
      <c r="O2018" s="63">
        <f>IF(E2018="ZMZ01",I2018/(INDEX('Meerzorg gunning'!C:C,MATCH('Betaald tarief 2024'!A2018,'Meerzorg gunning'!A:A,0))),MAX(J2018:N2018))</f>
        <v>0</v>
      </c>
      <c r="P2018" s="20" t="str">
        <f t="shared" si="95"/>
        <v/>
      </c>
      <c r="Q2018" s="63">
        <f t="shared" si="96"/>
        <v>0</v>
      </c>
    </row>
    <row r="2019" spans="9:17" x14ac:dyDescent="0.25">
      <c r="I2019" s="66" t="e">
        <f t="shared" si="94"/>
        <v>#DIV/0!</v>
      </c>
      <c r="J2019" s="63">
        <f>_xlfn.IFNA(VLOOKUP(E2019,'Bijlage ZZP'!B:M,12,FALSE),0)</f>
        <v>0</v>
      </c>
      <c r="K2019" s="63">
        <f>_xlfn.IFNA(VLOOKUP(E2019,'Bijlage VPT'!B:M,12,FALSE),0)</f>
        <v>0</v>
      </c>
      <c r="L2019" s="63">
        <f>_xlfn.IFNA(VLOOKUP(E2019,'Bijlage MPT'!B:N,13,FALSE),0)</f>
        <v>0</v>
      </c>
      <c r="M2019" s="63">
        <f>_xlfn.IFNA(INDEX('Bijlage COT'!C:C,MATCH('Betaald tarief 2024'!E2019,'Bijlage COT'!A:A,0)),0)</f>
        <v>0</v>
      </c>
      <c r="N2019" s="63">
        <f>_xlfn.IFNA(VLOOKUP(E2019,'Bijlage NBF'!B:P,15,FALSE),0)</f>
        <v>0</v>
      </c>
      <c r="O2019" s="63">
        <f>IF(E2019="ZMZ01",I2019/(INDEX('Meerzorg gunning'!C:C,MATCH('Betaald tarief 2024'!A2019,'Meerzorg gunning'!A:A,0))),MAX(J2019:N2019))</f>
        <v>0</v>
      </c>
      <c r="P2019" s="20" t="str">
        <f t="shared" si="95"/>
        <v/>
      </c>
      <c r="Q2019" s="63">
        <f t="shared" si="96"/>
        <v>0</v>
      </c>
    </row>
    <row r="2020" spans="9:17" x14ac:dyDescent="0.25">
      <c r="I2020" s="66" t="e">
        <f t="shared" si="94"/>
        <v>#DIV/0!</v>
      </c>
      <c r="J2020" s="63">
        <f>_xlfn.IFNA(VLOOKUP(E2020,'Bijlage ZZP'!B:M,12,FALSE),0)</f>
        <v>0</v>
      </c>
      <c r="K2020" s="63">
        <f>_xlfn.IFNA(VLOOKUP(E2020,'Bijlage VPT'!B:M,12,FALSE),0)</f>
        <v>0</v>
      </c>
      <c r="L2020" s="63">
        <f>_xlfn.IFNA(VLOOKUP(E2020,'Bijlage MPT'!B:N,13,FALSE),0)</f>
        <v>0</v>
      </c>
      <c r="M2020" s="63">
        <f>_xlfn.IFNA(INDEX('Bijlage COT'!C:C,MATCH('Betaald tarief 2024'!E2020,'Bijlage COT'!A:A,0)),0)</f>
        <v>0</v>
      </c>
      <c r="N2020" s="63">
        <f>_xlfn.IFNA(VLOOKUP(E2020,'Bijlage NBF'!B:P,15,FALSE),0)</f>
        <v>0</v>
      </c>
      <c r="O2020" s="63">
        <f>IF(E2020="ZMZ01",I2020/(INDEX('Meerzorg gunning'!C:C,MATCH('Betaald tarief 2024'!A2020,'Meerzorg gunning'!A:A,0))),MAX(J2020:N2020))</f>
        <v>0</v>
      </c>
      <c r="P2020" s="20" t="str">
        <f t="shared" si="95"/>
        <v/>
      </c>
      <c r="Q2020" s="63">
        <f t="shared" si="96"/>
        <v>0</v>
      </c>
    </row>
    <row r="2021" spans="9:17" x14ac:dyDescent="0.25">
      <c r="I2021" s="66" t="e">
        <f t="shared" si="94"/>
        <v>#DIV/0!</v>
      </c>
      <c r="J2021" s="63">
        <f>_xlfn.IFNA(VLOOKUP(E2021,'Bijlage ZZP'!B:M,12,FALSE),0)</f>
        <v>0</v>
      </c>
      <c r="K2021" s="63">
        <f>_xlfn.IFNA(VLOOKUP(E2021,'Bijlage VPT'!B:M,12,FALSE),0)</f>
        <v>0</v>
      </c>
      <c r="L2021" s="63">
        <f>_xlfn.IFNA(VLOOKUP(E2021,'Bijlage MPT'!B:N,13,FALSE),0)</f>
        <v>0</v>
      </c>
      <c r="M2021" s="63">
        <f>_xlfn.IFNA(INDEX('Bijlage COT'!C:C,MATCH('Betaald tarief 2024'!E2021,'Bijlage COT'!A:A,0)),0)</f>
        <v>0</v>
      </c>
      <c r="N2021" s="63">
        <f>_xlfn.IFNA(VLOOKUP(E2021,'Bijlage NBF'!B:P,15,FALSE),0)</f>
        <v>0</v>
      </c>
      <c r="O2021" s="63">
        <f>IF(E2021="ZMZ01",I2021/(INDEX('Meerzorg gunning'!C:C,MATCH('Betaald tarief 2024'!A2021,'Meerzorg gunning'!A:A,0))),MAX(J2021:N2021))</f>
        <v>0</v>
      </c>
      <c r="P2021" s="20" t="str">
        <f t="shared" si="95"/>
        <v/>
      </c>
      <c r="Q2021" s="63">
        <f t="shared" si="96"/>
        <v>0</v>
      </c>
    </row>
    <row r="2022" spans="9:17" x14ac:dyDescent="0.25">
      <c r="I2022" s="66" t="e">
        <f t="shared" si="94"/>
        <v>#DIV/0!</v>
      </c>
      <c r="J2022" s="63">
        <f>_xlfn.IFNA(VLOOKUP(E2022,'Bijlage ZZP'!B:M,12,FALSE),0)</f>
        <v>0</v>
      </c>
      <c r="K2022" s="63">
        <f>_xlfn.IFNA(VLOOKUP(E2022,'Bijlage VPT'!B:M,12,FALSE),0)</f>
        <v>0</v>
      </c>
      <c r="L2022" s="63">
        <f>_xlfn.IFNA(VLOOKUP(E2022,'Bijlage MPT'!B:N,13,FALSE),0)</f>
        <v>0</v>
      </c>
      <c r="M2022" s="63">
        <f>_xlfn.IFNA(INDEX('Bijlage COT'!C:C,MATCH('Betaald tarief 2024'!E2022,'Bijlage COT'!A:A,0)),0)</f>
        <v>0</v>
      </c>
      <c r="N2022" s="63">
        <f>_xlfn.IFNA(VLOOKUP(E2022,'Bijlage NBF'!B:P,15,FALSE),0)</f>
        <v>0</v>
      </c>
      <c r="O2022" s="63">
        <f>IF(E2022="ZMZ01",I2022/(INDEX('Meerzorg gunning'!C:C,MATCH('Betaald tarief 2024'!A2022,'Meerzorg gunning'!A:A,0))),MAX(J2022:N2022))</f>
        <v>0</v>
      </c>
      <c r="P2022" s="20" t="str">
        <f t="shared" si="95"/>
        <v/>
      </c>
      <c r="Q2022" s="63">
        <f t="shared" si="96"/>
        <v>0</v>
      </c>
    </row>
    <row r="2023" spans="9:17" x14ac:dyDescent="0.25">
      <c r="I2023" s="66" t="e">
        <f t="shared" si="94"/>
        <v>#DIV/0!</v>
      </c>
      <c r="J2023" s="63">
        <f>_xlfn.IFNA(VLOOKUP(E2023,'Bijlage ZZP'!B:M,12,FALSE),0)</f>
        <v>0</v>
      </c>
      <c r="K2023" s="63">
        <f>_xlfn.IFNA(VLOOKUP(E2023,'Bijlage VPT'!B:M,12,FALSE),0)</f>
        <v>0</v>
      </c>
      <c r="L2023" s="63">
        <f>_xlfn.IFNA(VLOOKUP(E2023,'Bijlage MPT'!B:N,13,FALSE),0)</f>
        <v>0</v>
      </c>
      <c r="M2023" s="63">
        <f>_xlfn.IFNA(INDEX('Bijlage COT'!C:C,MATCH('Betaald tarief 2024'!E2023,'Bijlage COT'!A:A,0)),0)</f>
        <v>0</v>
      </c>
      <c r="N2023" s="63">
        <f>_xlfn.IFNA(VLOOKUP(E2023,'Bijlage NBF'!B:P,15,FALSE),0)</f>
        <v>0</v>
      </c>
      <c r="O2023" s="63">
        <f>IF(E2023="ZMZ01",I2023/(INDEX('Meerzorg gunning'!C:C,MATCH('Betaald tarief 2024'!A2023,'Meerzorg gunning'!A:A,0))),MAX(J2023:N2023))</f>
        <v>0</v>
      </c>
      <c r="P2023" s="20" t="str">
        <f t="shared" si="95"/>
        <v/>
      </c>
      <c r="Q2023" s="63">
        <f t="shared" si="96"/>
        <v>0</v>
      </c>
    </row>
    <row r="2024" spans="9:17" x14ac:dyDescent="0.25">
      <c r="I2024" s="66" t="e">
        <f t="shared" si="94"/>
        <v>#DIV/0!</v>
      </c>
      <c r="J2024" s="63">
        <f>_xlfn.IFNA(VLOOKUP(E2024,'Bijlage ZZP'!B:M,12,FALSE),0)</f>
        <v>0</v>
      </c>
      <c r="K2024" s="63">
        <f>_xlfn.IFNA(VLOOKUP(E2024,'Bijlage VPT'!B:M,12,FALSE),0)</f>
        <v>0</v>
      </c>
      <c r="L2024" s="63">
        <f>_xlfn.IFNA(VLOOKUP(E2024,'Bijlage MPT'!B:N,13,FALSE),0)</f>
        <v>0</v>
      </c>
      <c r="M2024" s="63">
        <f>_xlfn.IFNA(INDEX('Bijlage COT'!C:C,MATCH('Betaald tarief 2024'!E2024,'Bijlage COT'!A:A,0)),0)</f>
        <v>0</v>
      </c>
      <c r="N2024" s="63">
        <f>_xlfn.IFNA(VLOOKUP(E2024,'Bijlage NBF'!B:P,15,FALSE),0)</f>
        <v>0</v>
      </c>
      <c r="O2024" s="63">
        <f>IF(E2024="ZMZ01",I2024/(INDEX('Meerzorg gunning'!C:C,MATCH('Betaald tarief 2024'!A2024,'Meerzorg gunning'!A:A,0))),MAX(J2024:N2024))</f>
        <v>0</v>
      </c>
      <c r="P2024" s="20" t="str">
        <f t="shared" si="95"/>
        <v/>
      </c>
      <c r="Q2024" s="63">
        <f t="shared" si="96"/>
        <v>0</v>
      </c>
    </row>
    <row r="2025" spans="9:17" x14ac:dyDescent="0.25">
      <c r="I2025" s="66" t="e">
        <f t="shared" si="94"/>
        <v>#DIV/0!</v>
      </c>
      <c r="J2025" s="63">
        <f>_xlfn.IFNA(VLOOKUP(E2025,'Bijlage ZZP'!B:M,12,FALSE),0)</f>
        <v>0</v>
      </c>
      <c r="K2025" s="63">
        <f>_xlfn.IFNA(VLOOKUP(E2025,'Bijlage VPT'!B:M,12,FALSE),0)</f>
        <v>0</v>
      </c>
      <c r="L2025" s="63">
        <f>_xlfn.IFNA(VLOOKUP(E2025,'Bijlage MPT'!B:N,13,FALSE),0)</f>
        <v>0</v>
      </c>
      <c r="M2025" s="63">
        <f>_xlfn.IFNA(INDEX('Bijlage COT'!C:C,MATCH('Betaald tarief 2024'!E2025,'Bijlage COT'!A:A,0)),0)</f>
        <v>0</v>
      </c>
      <c r="N2025" s="63">
        <f>_xlfn.IFNA(VLOOKUP(E2025,'Bijlage NBF'!B:P,15,FALSE),0)</f>
        <v>0</v>
      </c>
      <c r="O2025" s="63">
        <f>IF(E2025="ZMZ01",I2025/(INDEX('Meerzorg gunning'!C:C,MATCH('Betaald tarief 2024'!A2025,'Meerzorg gunning'!A:A,0))),MAX(J2025:N2025))</f>
        <v>0</v>
      </c>
      <c r="P2025" s="20" t="str">
        <f t="shared" si="95"/>
        <v/>
      </c>
      <c r="Q2025" s="63">
        <f t="shared" si="96"/>
        <v>0</v>
      </c>
    </row>
    <row r="2026" spans="9:17" x14ac:dyDescent="0.25">
      <c r="I2026" s="66" t="e">
        <f t="shared" si="94"/>
        <v>#DIV/0!</v>
      </c>
      <c r="J2026" s="63">
        <f>_xlfn.IFNA(VLOOKUP(E2026,'Bijlage ZZP'!B:M,12,FALSE),0)</f>
        <v>0</v>
      </c>
      <c r="K2026" s="63">
        <f>_xlfn.IFNA(VLOOKUP(E2026,'Bijlage VPT'!B:M,12,FALSE),0)</f>
        <v>0</v>
      </c>
      <c r="L2026" s="63">
        <f>_xlfn.IFNA(VLOOKUP(E2026,'Bijlage MPT'!B:N,13,FALSE),0)</f>
        <v>0</v>
      </c>
      <c r="M2026" s="63">
        <f>_xlfn.IFNA(INDEX('Bijlage COT'!C:C,MATCH('Betaald tarief 2024'!E2026,'Bijlage COT'!A:A,0)),0)</f>
        <v>0</v>
      </c>
      <c r="N2026" s="63">
        <f>_xlfn.IFNA(VLOOKUP(E2026,'Bijlage NBF'!B:P,15,FALSE),0)</f>
        <v>0</v>
      </c>
      <c r="O2026" s="63">
        <f>IF(E2026="ZMZ01",I2026/(INDEX('Meerzorg gunning'!C:C,MATCH('Betaald tarief 2024'!A2026,'Meerzorg gunning'!A:A,0))),MAX(J2026:N2026))</f>
        <v>0</v>
      </c>
      <c r="P2026" s="20" t="str">
        <f t="shared" si="95"/>
        <v/>
      </c>
      <c r="Q2026" s="63">
        <f t="shared" si="96"/>
        <v>0</v>
      </c>
    </row>
    <row r="2027" spans="9:17" x14ac:dyDescent="0.25">
      <c r="I2027" s="66" t="e">
        <f t="shared" si="94"/>
        <v>#DIV/0!</v>
      </c>
      <c r="J2027" s="63">
        <f>_xlfn.IFNA(VLOOKUP(E2027,'Bijlage ZZP'!B:M,12,FALSE),0)</f>
        <v>0</v>
      </c>
      <c r="K2027" s="63">
        <f>_xlfn.IFNA(VLOOKUP(E2027,'Bijlage VPT'!B:M,12,FALSE),0)</f>
        <v>0</v>
      </c>
      <c r="L2027" s="63">
        <f>_xlfn.IFNA(VLOOKUP(E2027,'Bijlage MPT'!B:N,13,FALSE),0)</f>
        <v>0</v>
      </c>
      <c r="M2027" s="63">
        <f>_xlfn.IFNA(INDEX('Bijlage COT'!C:C,MATCH('Betaald tarief 2024'!E2027,'Bijlage COT'!A:A,0)),0)</f>
        <v>0</v>
      </c>
      <c r="N2027" s="63">
        <f>_xlfn.IFNA(VLOOKUP(E2027,'Bijlage NBF'!B:P,15,FALSE),0)</f>
        <v>0</v>
      </c>
      <c r="O2027" s="63">
        <f>IF(E2027="ZMZ01",I2027/(INDEX('Meerzorg gunning'!C:C,MATCH('Betaald tarief 2024'!A2027,'Meerzorg gunning'!A:A,0))),MAX(J2027:N2027))</f>
        <v>0</v>
      </c>
      <c r="P2027" s="20" t="str">
        <f t="shared" si="95"/>
        <v/>
      </c>
      <c r="Q2027" s="63">
        <f t="shared" si="96"/>
        <v>0</v>
      </c>
    </row>
    <row r="2028" spans="9:17" x14ac:dyDescent="0.25">
      <c r="I2028" s="66" t="e">
        <f t="shared" si="94"/>
        <v>#DIV/0!</v>
      </c>
      <c r="J2028" s="63">
        <f>_xlfn.IFNA(VLOOKUP(E2028,'Bijlage ZZP'!B:M,12,FALSE),0)</f>
        <v>0</v>
      </c>
      <c r="K2028" s="63">
        <f>_xlfn.IFNA(VLOOKUP(E2028,'Bijlage VPT'!B:M,12,FALSE),0)</f>
        <v>0</v>
      </c>
      <c r="L2028" s="63">
        <f>_xlfn.IFNA(VLOOKUP(E2028,'Bijlage MPT'!B:N,13,FALSE),0)</f>
        <v>0</v>
      </c>
      <c r="M2028" s="63">
        <f>_xlfn.IFNA(INDEX('Bijlage COT'!C:C,MATCH('Betaald tarief 2024'!E2028,'Bijlage COT'!A:A,0)),0)</f>
        <v>0</v>
      </c>
      <c r="N2028" s="63">
        <f>_xlfn.IFNA(VLOOKUP(E2028,'Bijlage NBF'!B:P,15,FALSE),0)</f>
        <v>0</v>
      </c>
      <c r="O2028" s="63">
        <f>IF(E2028="ZMZ01",I2028/(INDEX('Meerzorg gunning'!C:C,MATCH('Betaald tarief 2024'!A2028,'Meerzorg gunning'!A:A,0))),MAX(J2028:N2028))</f>
        <v>0</v>
      </c>
      <c r="P2028" s="20" t="str">
        <f t="shared" si="95"/>
        <v/>
      </c>
      <c r="Q2028" s="63">
        <f t="shared" si="96"/>
        <v>0</v>
      </c>
    </row>
    <row r="2029" spans="9:17" x14ac:dyDescent="0.25">
      <c r="I2029" s="66" t="e">
        <f t="shared" si="94"/>
        <v>#DIV/0!</v>
      </c>
      <c r="J2029" s="63">
        <f>_xlfn.IFNA(VLOOKUP(E2029,'Bijlage ZZP'!B:M,12,FALSE),0)</f>
        <v>0</v>
      </c>
      <c r="K2029" s="63">
        <f>_xlfn.IFNA(VLOOKUP(E2029,'Bijlage VPT'!B:M,12,FALSE),0)</f>
        <v>0</v>
      </c>
      <c r="L2029" s="63">
        <f>_xlfn.IFNA(VLOOKUP(E2029,'Bijlage MPT'!B:N,13,FALSE),0)</f>
        <v>0</v>
      </c>
      <c r="M2029" s="63">
        <f>_xlfn.IFNA(INDEX('Bijlage COT'!C:C,MATCH('Betaald tarief 2024'!E2029,'Bijlage COT'!A:A,0)),0)</f>
        <v>0</v>
      </c>
      <c r="N2029" s="63">
        <f>_xlfn.IFNA(VLOOKUP(E2029,'Bijlage NBF'!B:P,15,FALSE),0)</f>
        <v>0</v>
      </c>
      <c r="O2029" s="63">
        <f>IF(E2029="ZMZ01",I2029/(INDEX('Meerzorg gunning'!C:C,MATCH('Betaald tarief 2024'!A2029,'Meerzorg gunning'!A:A,0))),MAX(J2029:N2029))</f>
        <v>0</v>
      </c>
      <c r="P2029" s="20" t="str">
        <f t="shared" si="95"/>
        <v/>
      </c>
      <c r="Q2029" s="63">
        <f t="shared" si="96"/>
        <v>0</v>
      </c>
    </row>
    <row r="2030" spans="9:17" x14ac:dyDescent="0.25">
      <c r="I2030" s="66" t="e">
        <f t="shared" si="94"/>
        <v>#DIV/0!</v>
      </c>
      <c r="J2030" s="63">
        <f>_xlfn.IFNA(VLOOKUP(E2030,'Bijlage ZZP'!B:M,12,FALSE),0)</f>
        <v>0</v>
      </c>
      <c r="K2030" s="63">
        <f>_xlfn.IFNA(VLOOKUP(E2030,'Bijlage VPT'!B:M,12,FALSE),0)</f>
        <v>0</v>
      </c>
      <c r="L2030" s="63">
        <f>_xlfn.IFNA(VLOOKUP(E2030,'Bijlage MPT'!B:N,13,FALSE),0)</f>
        <v>0</v>
      </c>
      <c r="M2030" s="63">
        <f>_xlfn.IFNA(INDEX('Bijlage COT'!C:C,MATCH('Betaald tarief 2024'!E2030,'Bijlage COT'!A:A,0)),0)</f>
        <v>0</v>
      </c>
      <c r="N2030" s="63">
        <f>_xlfn.IFNA(VLOOKUP(E2030,'Bijlage NBF'!B:P,15,FALSE),0)</f>
        <v>0</v>
      </c>
      <c r="O2030" s="63">
        <f>IF(E2030="ZMZ01",I2030/(INDEX('Meerzorg gunning'!C:C,MATCH('Betaald tarief 2024'!A2030,'Meerzorg gunning'!A:A,0))),MAX(J2030:N2030))</f>
        <v>0</v>
      </c>
      <c r="P2030" s="20" t="str">
        <f t="shared" si="95"/>
        <v/>
      </c>
      <c r="Q2030" s="63">
        <f t="shared" si="96"/>
        <v>0</v>
      </c>
    </row>
    <row r="2031" spans="9:17" x14ac:dyDescent="0.25">
      <c r="I2031" s="66" t="e">
        <f t="shared" si="94"/>
        <v>#DIV/0!</v>
      </c>
      <c r="J2031" s="63">
        <f>_xlfn.IFNA(VLOOKUP(E2031,'Bijlage ZZP'!B:M,12,FALSE),0)</f>
        <v>0</v>
      </c>
      <c r="K2031" s="63">
        <f>_xlfn.IFNA(VLOOKUP(E2031,'Bijlage VPT'!B:M,12,FALSE),0)</f>
        <v>0</v>
      </c>
      <c r="L2031" s="63">
        <f>_xlfn.IFNA(VLOOKUP(E2031,'Bijlage MPT'!B:N,13,FALSE),0)</f>
        <v>0</v>
      </c>
      <c r="M2031" s="63">
        <f>_xlfn.IFNA(INDEX('Bijlage COT'!C:C,MATCH('Betaald tarief 2024'!E2031,'Bijlage COT'!A:A,0)),0)</f>
        <v>0</v>
      </c>
      <c r="N2031" s="63">
        <f>_xlfn.IFNA(VLOOKUP(E2031,'Bijlage NBF'!B:P,15,FALSE),0)</f>
        <v>0</v>
      </c>
      <c r="O2031" s="63">
        <f>IF(E2031="ZMZ01",I2031/(INDEX('Meerzorg gunning'!C:C,MATCH('Betaald tarief 2024'!A2031,'Meerzorg gunning'!A:A,0))),MAX(J2031:N2031))</f>
        <v>0</v>
      </c>
      <c r="P2031" s="20" t="str">
        <f t="shared" si="95"/>
        <v/>
      </c>
      <c r="Q2031" s="63">
        <f t="shared" si="96"/>
        <v>0</v>
      </c>
    </row>
    <row r="2032" spans="9:17" x14ac:dyDescent="0.25">
      <c r="I2032" s="66" t="e">
        <f t="shared" si="94"/>
        <v>#DIV/0!</v>
      </c>
      <c r="J2032" s="63">
        <f>_xlfn.IFNA(VLOOKUP(E2032,'Bijlage ZZP'!B:M,12,FALSE),0)</f>
        <v>0</v>
      </c>
      <c r="K2032" s="63">
        <f>_xlfn.IFNA(VLOOKUP(E2032,'Bijlage VPT'!B:M,12,FALSE),0)</f>
        <v>0</v>
      </c>
      <c r="L2032" s="63">
        <f>_xlfn.IFNA(VLOOKUP(E2032,'Bijlage MPT'!B:N,13,FALSE),0)</f>
        <v>0</v>
      </c>
      <c r="M2032" s="63">
        <f>_xlfn.IFNA(INDEX('Bijlage COT'!C:C,MATCH('Betaald tarief 2024'!E2032,'Bijlage COT'!A:A,0)),0)</f>
        <v>0</v>
      </c>
      <c r="N2032" s="63">
        <f>_xlfn.IFNA(VLOOKUP(E2032,'Bijlage NBF'!B:P,15,FALSE),0)</f>
        <v>0</v>
      </c>
      <c r="O2032" s="63">
        <f>IF(E2032="ZMZ01",I2032/(INDEX('Meerzorg gunning'!C:C,MATCH('Betaald tarief 2024'!A2032,'Meerzorg gunning'!A:A,0))),MAX(J2032:N2032))</f>
        <v>0</v>
      </c>
      <c r="P2032" s="20" t="str">
        <f t="shared" si="95"/>
        <v/>
      </c>
      <c r="Q2032" s="63">
        <f t="shared" si="96"/>
        <v>0</v>
      </c>
    </row>
    <row r="2033" spans="9:17" x14ac:dyDescent="0.25">
      <c r="I2033" s="66" t="e">
        <f t="shared" si="94"/>
        <v>#DIV/0!</v>
      </c>
      <c r="J2033" s="63">
        <f>_xlfn.IFNA(VLOOKUP(E2033,'Bijlage ZZP'!B:M,12,FALSE),0)</f>
        <v>0</v>
      </c>
      <c r="K2033" s="63">
        <f>_xlfn.IFNA(VLOOKUP(E2033,'Bijlage VPT'!B:M,12,FALSE),0)</f>
        <v>0</v>
      </c>
      <c r="L2033" s="63">
        <f>_xlfn.IFNA(VLOOKUP(E2033,'Bijlage MPT'!B:N,13,FALSE),0)</f>
        <v>0</v>
      </c>
      <c r="M2033" s="63">
        <f>_xlfn.IFNA(INDEX('Bijlage COT'!C:C,MATCH('Betaald tarief 2024'!E2033,'Bijlage COT'!A:A,0)),0)</f>
        <v>0</v>
      </c>
      <c r="N2033" s="63">
        <f>_xlfn.IFNA(VLOOKUP(E2033,'Bijlage NBF'!B:P,15,FALSE),0)</f>
        <v>0</v>
      </c>
      <c r="O2033" s="63">
        <f>IF(E2033="ZMZ01",I2033/(INDEX('Meerzorg gunning'!C:C,MATCH('Betaald tarief 2024'!A2033,'Meerzorg gunning'!A:A,0))),MAX(J2033:N2033))</f>
        <v>0</v>
      </c>
      <c r="P2033" s="20" t="str">
        <f t="shared" si="95"/>
        <v/>
      </c>
      <c r="Q2033" s="63">
        <f t="shared" si="96"/>
        <v>0</v>
      </c>
    </row>
    <row r="2034" spans="9:17" x14ac:dyDescent="0.25">
      <c r="I2034" s="66" t="e">
        <f t="shared" si="94"/>
        <v>#DIV/0!</v>
      </c>
      <c r="J2034" s="63">
        <f>_xlfn.IFNA(VLOOKUP(E2034,'Bijlage ZZP'!B:M,12,FALSE),0)</f>
        <v>0</v>
      </c>
      <c r="K2034" s="63">
        <f>_xlfn.IFNA(VLOOKUP(E2034,'Bijlage VPT'!B:M,12,FALSE),0)</f>
        <v>0</v>
      </c>
      <c r="L2034" s="63">
        <f>_xlfn.IFNA(VLOOKUP(E2034,'Bijlage MPT'!B:N,13,FALSE),0)</f>
        <v>0</v>
      </c>
      <c r="M2034" s="63">
        <f>_xlfn.IFNA(INDEX('Bijlage COT'!C:C,MATCH('Betaald tarief 2024'!E2034,'Bijlage COT'!A:A,0)),0)</f>
        <v>0</v>
      </c>
      <c r="N2034" s="63">
        <f>_xlfn.IFNA(VLOOKUP(E2034,'Bijlage NBF'!B:P,15,FALSE),0)</f>
        <v>0</v>
      </c>
      <c r="O2034" s="63">
        <f>IF(E2034="ZMZ01",I2034/(INDEX('Meerzorg gunning'!C:C,MATCH('Betaald tarief 2024'!A2034,'Meerzorg gunning'!A:A,0))),MAX(J2034:N2034))</f>
        <v>0</v>
      </c>
      <c r="P2034" s="20" t="str">
        <f t="shared" si="95"/>
        <v/>
      </c>
      <c r="Q2034" s="63">
        <f t="shared" si="96"/>
        <v>0</v>
      </c>
    </row>
    <row r="2035" spans="9:17" x14ac:dyDescent="0.25">
      <c r="I2035" s="66" t="e">
        <f t="shared" si="94"/>
        <v>#DIV/0!</v>
      </c>
      <c r="J2035" s="63">
        <f>_xlfn.IFNA(VLOOKUP(E2035,'Bijlage ZZP'!B:M,12,FALSE),0)</f>
        <v>0</v>
      </c>
      <c r="K2035" s="63">
        <f>_xlfn.IFNA(VLOOKUP(E2035,'Bijlage VPT'!B:M,12,FALSE),0)</f>
        <v>0</v>
      </c>
      <c r="L2035" s="63">
        <f>_xlfn.IFNA(VLOOKUP(E2035,'Bijlage MPT'!B:N,13,FALSE),0)</f>
        <v>0</v>
      </c>
      <c r="M2035" s="63">
        <f>_xlfn.IFNA(INDEX('Bijlage COT'!C:C,MATCH('Betaald tarief 2024'!E2035,'Bijlage COT'!A:A,0)),0)</f>
        <v>0</v>
      </c>
      <c r="N2035" s="63">
        <f>_xlfn.IFNA(VLOOKUP(E2035,'Bijlage NBF'!B:P,15,FALSE),0)</f>
        <v>0</v>
      </c>
      <c r="O2035" s="63">
        <f>IF(E2035="ZMZ01",I2035/(INDEX('Meerzorg gunning'!C:C,MATCH('Betaald tarief 2024'!A2035,'Meerzorg gunning'!A:A,0))),MAX(J2035:N2035))</f>
        <v>0</v>
      </c>
      <c r="P2035" s="20" t="str">
        <f t="shared" si="95"/>
        <v/>
      </c>
      <c r="Q2035" s="63">
        <f t="shared" si="96"/>
        <v>0</v>
      </c>
    </row>
    <row r="2036" spans="9:17" x14ac:dyDescent="0.25">
      <c r="I2036" s="66" t="e">
        <f t="shared" si="94"/>
        <v>#DIV/0!</v>
      </c>
      <c r="J2036" s="63">
        <f>_xlfn.IFNA(VLOOKUP(E2036,'Bijlage ZZP'!B:M,12,FALSE),0)</f>
        <v>0</v>
      </c>
      <c r="K2036" s="63">
        <f>_xlfn.IFNA(VLOOKUP(E2036,'Bijlage VPT'!B:M,12,FALSE),0)</f>
        <v>0</v>
      </c>
      <c r="L2036" s="63">
        <f>_xlfn.IFNA(VLOOKUP(E2036,'Bijlage MPT'!B:N,13,FALSE),0)</f>
        <v>0</v>
      </c>
      <c r="M2036" s="63">
        <f>_xlfn.IFNA(INDEX('Bijlage COT'!C:C,MATCH('Betaald tarief 2024'!E2036,'Bijlage COT'!A:A,0)),0)</f>
        <v>0</v>
      </c>
      <c r="N2036" s="63">
        <f>_xlfn.IFNA(VLOOKUP(E2036,'Bijlage NBF'!B:P,15,FALSE),0)</f>
        <v>0</v>
      </c>
      <c r="O2036" s="63">
        <f>IF(E2036="ZMZ01",I2036/(INDEX('Meerzorg gunning'!C:C,MATCH('Betaald tarief 2024'!A2036,'Meerzorg gunning'!A:A,0))),MAX(J2036:N2036))</f>
        <v>0</v>
      </c>
      <c r="P2036" s="20" t="str">
        <f t="shared" si="95"/>
        <v/>
      </c>
      <c r="Q2036" s="63">
        <f t="shared" si="96"/>
        <v>0</v>
      </c>
    </row>
    <row r="2037" spans="9:17" x14ac:dyDescent="0.25">
      <c r="I2037" s="66" t="e">
        <f t="shared" si="94"/>
        <v>#DIV/0!</v>
      </c>
      <c r="J2037" s="63">
        <f>_xlfn.IFNA(VLOOKUP(E2037,'Bijlage ZZP'!B:M,12,FALSE),0)</f>
        <v>0</v>
      </c>
      <c r="K2037" s="63">
        <f>_xlfn.IFNA(VLOOKUP(E2037,'Bijlage VPT'!B:M,12,FALSE),0)</f>
        <v>0</v>
      </c>
      <c r="L2037" s="63">
        <f>_xlfn.IFNA(VLOOKUP(E2037,'Bijlage MPT'!B:N,13,FALSE),0)</f>
        <v>0</v>
      </c>
      <c r="M2037" s="63">
        <f>_xlfn.IFNA(INDEX('Bijlage COT'!C:C,MATCH('Betaald tarief 2024'!E2037,'Bijlage COT'!A:A,0)),0)</f>
        <v>0</v>
      </c>
      <c r="N2037" s="63">
        <f>_xlfn.IFNA(VLOOKUP(E2037,'Bijlage NBF'!B:P,15,FALSE),0)</f>
        <v>0</v>
      </c>
      <c r="O2037" s="63">
        <f>IF(E2037="ZMZ01",I2037/(INDEX('Meerzorg gunning'!C:C,MATCH('Betaald tarief 2024'!A2037,'Meerzorg gunning'!A:A,0))),MAX(J2037:N2037))</f>
        <v>0</v>
      </c>
      <c r="P2037" s="20" t="str">
        <f t="shared" si="95"/>
        <v/>
      </c>
      <c r="Q2037" s="63">
        <f t="shared" si="96"/>
        <v>0</v>
      </c>
    </row>
    <row r="2038" spans="9:17" x14ac:dyDescent="0.25">
      <c r="I2038" s="66" t="e">
        <f t="shared" si="94"/>
        <v>#DIV/0!</v>
      </c>
      <c r="J2038" s="63">
        <f>_xlfn.IFNA(VLOOKUP(E2038,'Bijlage ZZP'!B:M,12,FALSE),0)</f>
        <v>0</v>
      </c>
      <c r="K2038" s="63">
        <f>_xlfn.IFNA(VLOOKUP(E2038,'Bijlage VPT'!B:M,12,FALSE),0)</f>
        <v>0</v>
      </c>
      <c r="L2038" s="63">
        <f>_xlfn.IFNA(VLOOKUP(E2038,'Bijlage MPT'!B:N,13,FALSE),0)</f>
        <v>0</v>
      </c>
      <c r="M2038" s="63">
        <f>_xlfn.IFNA(INDEX('Bijlage COT'!C:C,MATCH('Betaald tarief 2024'!E2038,'Bijlage COT'!A:A,0)),0)</f>
        <v>0</v>
      </c>
      <c r="N2038" s="63">
        <f>_xlfn.IFNA(VLOOKUP(E2038,'Bijlage NBF'!B:P,15,FALSE),0)</f>
        <v>0</v>
      </c>
      <c r="O2038" s="63">
        <f>IF(E2038="ZMZ01",I2038/(INDEX('Meerzorg gunning'!C:C,MATCH('Betaald tarief 2024'!A2038,'Meerzorg gunning'!A:A,0))),MAX(J2038:N2038))</f>
        <v>0</v>
      </c>
      <c r="P2038" s="20" t="str">
        <f t="shared" si="95"/>
        <v/>
      </c>
      <c r="Q2038" s="63">
        <f t="shared" si="96"/>
        <v>0</v>
      </c>
    </row>
    <row r="2039" spans="9:17" x14ac:dyDescent="0.25">
      <c r="I2039" s="66" t="e">
        <f t="shared" si="94"/>
        <v>#DIV/0!</v>
      </c>
      <c r="J2039" s="63">
        <f>_xlfn.IFNA(VLOOKUP(E2039,'Bijlage ZZP'!B:M,12,FALSE),0)</f>
        <v>0</v>
      </c>
      <c r="K2039" s="63">
        <f>_xlfn.IFNA(VLOOKUP(E2039,'Bijlage VPT'!B:M,12,FALSE),0)</f>
        <v>0</v>
      </c>
      <c r="L2039" s="63">
        <f>_xlfn.IFNA(VLOOKUP(E2039,'Bijlage MPT'!B:N,13,FALSE),0)</f>
        <v>0</v>
      </c>
      <c r="M2039" s="63">
        <f>_xlfn.IFNA(INDEX('Bijlage COT'!C:C,MATCH('Betaald tarief 2024'!E2039,'Bijlage COT'!A:A,0)),0)</f>
        <v>0</v>
      </c>
      <c r="N2039" s="63">
        <f>_xlfn.IFNA(VLOOKUP(E2039,'Bijlage NBF'!B:P,15,FALSE),0)</f>
        <v>0</v>
      </c>
      <c r="O2039" s="63">
        <f>IF(E2039="ZMZ01",I2039/(INDEX('Meerzorg gunning'!C:C,MATCH('Betaald tarief 2024'!A2039,'Meerzorg gunning'!A:A,0))),MAX(J2039:N2039))</f>
        <v>0</v>
      </c>
      <c r="P2039" s="20" t="str">
        <f t="shared" si="95"/>
        <v/>
      </c>
      <c r="Q2039" s="63">
        <f t="shared" si="96"/>
        <v>0</v>
      </c>
    </row>
    <row r="2040" spans="9:17" x14ac:dyDescent="0.25">
      <c r="I2040" s="66" t="e">
        <f t="shared" si="94"/>
        <v>#DIV/0!</v>
      </c>
      <c r="J2040" s="63">
        <f>_xlfn.IFNA(VLOOKUP(E2040,'Bijlage ZZP'!B:M,12,FALSE),0)</f>
        <v>0</v>
      </c>
      <c r="K2040" s="63">
        <f>_xlfn.IFNA(VLOOKUP(E2040,'Bijlage VPT'!B:M,12,FALSE),0)</f>
        <v>0</v>
      </c>
      <c r="L2040" s="63">
        <f>_xlfn.IFNA(VLOOKUP(E2040,'Bijlage MPT'!B:N,13,FALSE),0)</f>
        <v>0</v>
      </c>
      <c r="M2040" s="63">
        <f>_xlfn.IFNA(INDEX('Bijlage COT'!C:C,MATCH('Betaald tarief 2024'!E2040,'Bijlage COT'!A:A,0)),0)</f>
        <v>0</v>
      </c>
      <c r="N2040" s="63">
        <f>_xlfn.IFNA(VLOOKUP(E2040,'Bijlage NBF'!B:P,15,FALSE),0)</f>
        <v>0</v>
      </c>
      <c r="O2040" s="63">
        <f>IF(E2040="ZMZ01",I2040/(INDEX('Meerzorg gunning'!C:C,MATCH('Betaald tarief 2024'!A2040,'Meerzorg gunning'!A:A,0))),MAX(J2040:N2040))</f>
        <v>0</v>
      </c>
      <c r="P2040" s="20" t="str">
        <f t="shared" si="95"/>
        <v/>
      </c>
      <c r="Q2040" s="63">
        <f t="shared" si="96"/>
        <v>0</v>
      </c>
    </row>
    <row r="2041" spans="9:17" x14ac:dyDescent="0.25">
      <c r="I2041" s="66" t="e">
        <f t="shared" si="94"/>
        <v>#DIV/0!</v>
      </c>
      <c r="J2041" s="63">
        <f>_xlfn.IFNA(VLOOKUP(E2041,'Bijlage ZZP'!B:M,12,FALSE),0)</f>
        <v>0</v>
      </c>
      <c r="K2041" s="63">
        <f>_xlfn.IFNA(VLOOKUP(E2041,'Bijlage VPT'!B:M,12,FALSE),0)</f>
        <v>0</v>
      </c>
      <c r="L2041" s="63">
        <f>_xlfn.IFNA(VLOOKUP(E2041,'Bijlage MPT'!B:N,13,FALSE),0)</f>
        <v>0</v>
      </c>
      <c r="M2041" s="63">
        <f>_xlfn.IFNA(INDEX('Bijlage COT'!C:C,MATCH('Betaald tarief 2024'!E2041,'Bijlage COT'!A:A,0)),0)</f>
        <v>0</v>
      </c>
      <c r="N2041" s="63">
        <f>_xlfn.IFNA(VLOOKUP(E2041,'Bijlage NBF'!B:P,15,FALSE),0)</f>
        <v>0</v>
      </c>
      <c r="O2041" s="63">
        <f>IF(E2041="ZMZ01",I2041/(INDEX('Meerzorg gunning'!C:C,MATCH('Betaald tarief 2024'!A2041,'Meerzorg gunning'!A:A,0))),MAX(J2041:N2041))</f>
        <v>0</v>
      </c>
      <c r="P2041" s="20" t="str">
        <f t="shared" si="95"/>
        <v/>
      </c>
      <c r="Q2041" s="63">
        <f t="shared" si="96"/>
        <v>0</v>
      </c>
    </row>
    <row r="2042" spans="9:17" x14ac:dyDescent="0.25">
      <c r="I2042" s="66" t="e">
        <f t="shared" si="94"/>
        <v>#DIV/0!</v>
      </c>
      <c r="J2042" s="63">
        <f>_xlfn.IFNA(VLOOKUP(E2042,'Bijlage ZZP'!B:M,12,FALSE),0)</f>
        <v>0</v>
      </c>
      <c r="K2042" s="63">
        <f>_xlfn.IFNA(VLOOKUP(E2042,'Bijlage VPT'!B:M,12,FALSE),0)</f>
        <v>0</v>
      </c>
      <c r="L2042" s="63">
        <f>_xlfn.IFNA(VLOOKUP(E2042,'Bijlage MPT'!B:N,13,FALSE),0)</f>
        <v>0</v>
      </c>
      <c r="M2042" s="63">
        <f>_xlfn.IFNA(INDEX('Bijlage COT'!C:C,MATCH('Betaald tarief 2024'!E2042,'Bijlage COT'!A:A,0)),0)</f>
        <v>0</v>
      </c>
      <c r="N2042" s="63">
        <f>_xlfn.IFNA(VLOOKUP(E2042,'Bijlage NBF'!B:P,15,FALSE),0)</f>
        <v>0</v>
      </c>
      <c r="O2042" s="63">
        <f>IF(E2042="ZMZ01",I2042/(INDEX('Meerzorg gunning'!C:C,MATCH('Betaald tarief 2024'!A2042,'Meerzorg gunning'!A:A,0))),MAX(J2042:N2042))</f>
        <v>0</v>
      </c>
      <c r="P2042" s="20" t="str">
        <f t="shared" si="95"/>
        <v/>
      </c>
      <c r="Q2042" s="63">
        <f t="shared" si="96"/>
        <v>0</v>
      </c>
    </row>
    <row r="2043" spans="9:17" x14ac:dyDescent="0.25">
      <c r="I2043" s="66" t="e">
        <f t="shared" si="94"/>
        <v>#DIV/0!</v>
      </c>
      <c r="J2043" s="63">
        <f>_xlfn.IFNA(VLOOKUP(E2043,'Bijlage ZZP'!B:M,12,FALSE),0)</f>
        <v>0</v>
      </c>
      <c r="K2043" s="63">
        <f>_xlfn.IFNA(VLOOKUP(E2043,'Bijlage VPT'!B:M,12,FALSE),0)</f>
        <v>0</v>
      </c>
      <c r="L2043" s="63">
        <f>_xlfn.IFNA(VLOOKUP(E2043,'Bijlage MPT'!B:N,13,FALSE),0)</f>
        <v>0</v>
      </c>
      <c r="M2043" s="63">
        <f>_xlfn.IFNA(INDEX('Bijlage COT'!C:C,MATCH('Betaald tarief 2024'!E2043,'Bijlage COT'!A:A,0)),0)</f>
        <v>0</v>
      </c>
      <c r="N2043" s="63">
        <f>_xlfn.IFNA(VLOOKUP(E2043,'Bijlage NBF'!B:P,15,FALSE),0)</f>
        <v>0</v>
      </c>
      <c r="O2043" s="63">
        <f>IF(E2043="ZMZ01",I2043/(INDEX('Meerzorg gunning'!C:C,MATCH('Betaald tarief 2024'!A2043,'Meerzorg gunning'!A:A,0))),MAX(J2043:N2043))</f>
        <v>0</v>
      </c>
      <c r="P2043" s="20" t="str">
        <f t="shared" si="95"/>
        <v/>
      </c>
      <c r="Q2043" s="63">
        <f t="shared" si="96"/>
        <v>0</v>
      </c>
    </row>
    <row r="2044" spans="9:17" x14ac:dyDescent="0.25">
      <c r="I2044" s="66" t="e">
        <f t="shared" si="94"/>
        <v>#DIV/0!</v>
      </c>
      <c r="J2044" s="63">
        <f>_xlfn.IFNA(VLOOKUP(E2044,'Bijlage ZZP'!B:M,12,FALSE),0)</f>
        <v>0</v>
      </c>
      <c r="K2044" s="63">
        <f>_xlfn.IFNA(VLOOKUP(E2044,'Bijlage VPT'!B:M,12,FALSE),0)</f>
        <v>0</v>
      </c>
      <c r="L2044" s="63">
        <f>_xlfn.IFNA(VLOOKUP(E2044,'Bijlage MPT'!B:N,13,FALSE),0)</f>
        <v>0</v>
      </c>
      <c r="M2044" s="63">
        <f>_xlfn.IFNA(INDEX('Bijlage COT'!C:C,MATCH('Betaald tarief 2024'!E2044,'Bijlage COT'!A:A,0)),0)</f>
        <v>0</v>
      </c>
      <c r="N2044" s="63">
        <f>_xlfn.IFNA(VLOOKUP(E2044,'Bijlage NBF'!B:P,15,FALSE),0)</f>
        <v>0</v>
      </c>
      <c r="O2044" s="63">
        <f>IF(E2044="ZMZ01",I2044/(INDEX('Meerzorg gunning'!C:C,MATCH('Betaald tarief 2024'!A2044,'Meerzorg gunning'!A:A,0))),MAX(J2044:N2044))</f>
        <v>0</v>
      </c>
      <c r="P2044" s="20" t="str">
        <f t="shared" si="95"/>
        <v/>
      </c>
      <c r="Q2044" s="63">
        <f t="shared" si="96"/>
        <v>0</v>
      </c>
    </row>
    <row r="2045" spans="9:17" x14ac:dyDescent="0.25">
      <c r="I2045" s="66" t="e">
        <f t="shared" si="94"/>
        <v>#DIV/0!</v>
      </c>
      <c r="J2045" s="63">
        <f>_xlfn.IFNA(VLOOKUP(E2045,'Bijlage ZZP'!B:M,12,FALSE),0)</f>
        <v>0</v>
      </c>
      <c r="K2045" s="63">
        <f>_xlfn.IFNA(VLOOKUP(E2045,'Bijlage VPT'!B:M,12,FALSE),0)</f>
        <v>0</v>
      </c>
      <c r="L2045" s="63">
        <f>_xlfn.IFNA(VLOOKUP(E2045,'Bijlage MPT'!B:N,13,FALSE),0)</f>
        <v>0</v>
      </c>
      <c r="M2045" s="63">
        <f>_xlfn.IFNA(INDEX('Bijlage COT'!C:C,MATCH('Betaald tarief 2024'!E2045,'Bijlage COT'!A:A,0)),0)</f>
        <v>0</v>
      </c>
      <c r="N2045" s="63">
        <f>_xlfn.IFNA(VLOOKUP(E2045,'Bijlage NBF'!B:P,15,FALSE),0)</f>
        <v>0</v>
      </c>
      <c r="O2045" s="63">
        <f>IF(E2045="ZMZ01",I2045/(INDEX('Meerzorg gunning'!C:C,MATCH('Betaald tarief 2024'!A2045,'Meerzorg gunning'!A:A,0))),MAX(J2045:N2045))</f>
        <v>0</v>
      </c>
      <c r="P2045" s="20" t="str">
        <f t="shared" si="95"/>
        <v/>
      </c>
      <c r="Q2045" s="63">
        <f t="shared" si="96"/>
        <v>0</v>
      </c>
    </row>
    <row r="2046" spans="9:17" x14ac:dyDescent="0.25">
      <c r="I2046" s="66" t="e">
        <f t="shared" si="94"/>
        <v>#DIV/0!</v>
      </c>
      <c r="J2046" s="63">
        <f>_xlfn.IFNA(VLOOKUP(E2046,'Bijlage ZZP'!B:M,12,FALSE),0)</f>
        <v>0</v>
      </c>
      <c r="K2046" s="63">
        <f>_xlfn.IFNA(VLOOKUP(E2046,'Bijlage VPT'!B:M,12,FALSE),0)</f>
        <v>0</v>
      </c>
      <c r="L2046" s="63">
        <f>_xlfn.IFNA(VLOOKUP(E2046,'Bijlage MPT'!B:N,13,FALSE),0)</f>
        <v>0</v>
      </c>
      <c r="M2046" s="63">
        <f>_xlfn.IFNA(INDEX('Bijlage COT'!C:C,MATCH('Betaald tarief 2024'!E2046,'Bijlage COT'!A:A,0)),0)</f>
        <v>0</v>
      </c>
      <c r="N2046" s="63">
        <f>_xlfn.IFNA(VLOOKUP(E2046,'Bijlage NBF'!B:P,15,FALSE),0)</f>
        <v>0</v>
      </c>
      <c r="O2046" s="63">
        <f>IF(E2046="ZMZ01",I2046/(INDEX('Meerzorg gunning'!C:C,MATCH('Betaald tarief 2024'!A2046,'Meerzorg gunning'!A:A,0))),MAX(J2046:N2046))</f>
        <v>0</v>
      </c>
      <c r="P2046" s="20" t="str">
        <f t="shared" si="95"/>
        <v/>
      </c>
      <c r="Q2046" s="63">
        <f t="shared" si="96"/>
        <v>0</v>
      </c>
    </row>
    <row r="2047" spans="9:17" x14ac:dyDescent="0.25">
      <c r="I2047" s="66" t="e">
        <f t="shared" si="94"/>
        <v>#DIV/0!</v>
      </c>
      <c r="J2047" s="63">
        <f>_xlfn.IFNA(VLOOKUP(E2047,'Bijlage ZZP'!B:M,12,FALSE),0)</f>
        <v>0</v>
      </c>
      <c r="K2047" s="63">
        <f>_xlfn.IFNA(VLOOKUP(E2047,'Bijlage VPT'!B:M,12,FALSE),0)</f>
        <v>0</v>
      </c>
      <c r="L2047" s="63">
        <f>_xlfn.IFNA(VLOOKUP(E2047,'Bijlage MPT'!B:N,13,FALSE),0)</f>
        <v>0</v>
      </c>
      <c r="M2047" s="63">
        <f>_xlfn.IFNA(INDEX('Bijlage COT'!C:C,MATCH('Betaald tarief 2024'!E2047,'Bijlage COT'!A:A,0)),0)</f>
        <v>0</v>
      </c>
      <c r="N2047" s="63">
        <f>_xlfn.IFNA(VLOOKUP(E2047,'Bijlage NBF'!B:P,15,FALSE),0)</f>
        <v>0</v>
      </c>
      <c r="O2047" s="63">
        <f>IF(E2047="ZMZ01",I2047/(INDEX('Meerzorg gunning'!C:C,MATCH('Betaald tarief 2024'!A2047,'Meerzorg gunning'!A:A,0))),MAX(J2047:N2047))</f>
        <v>0</v>
      </c>
      <c r="P2047" s="20" t="str">
        <f t="shared" si="95"/>
        <v/>
      </c>
      <c r="Q2047" s="63">
        <f t="shared" si="96"/>
        <v>0</v>
      </c>
    </row>
    <row r="2048" spans="9:17" x14ac:dyDescent="0.25">
      <c r="I2048" s="66" t="e">
        <f t="shared" si="94"/>
        <v>#DIV/0!</v>
      </c>
      <c r="J2048" s="63">
        <f>_xlfn.IFNA(VLOOKUP(E2048,'Bijlage ZZP'!B:M,12,FALSE),0)</f>
        <v>0</v>
      </c>
      <c r="K2048" s="63">
        <f>_xlfn.IFNA(VLOOKUP(E2048,'Bijlage VPT'!B:M,12,FALSE),0)</f>
        <v>0</v>
      </c>
      <c r="L2048" s="63">
        <f>_xlfn.IFNA(VLOOKUP(E2048,'Bijlage MPT'!B:N,13,FALSE),0)</f>
        <v>0</v>
      </c>
      <c r="M2048" s="63">
        <f>_xlfn.IFNA(INDEX('Bijlage COT'!C:C,MATCH('Betaald tarief 2024'!E2048,'Bijlage COT'!A:A,0)),0)</f>
        <v>0</v>
      </c>
      <c r="N2048" s="63">
        <f>_xlfn.IFNA(VLOOKUP(E2048,'Bijlage NBF'!B:P,15,FALSE),0)</f>
        <v>0</v>
      </c>
      <c r="O2048" s="63">
        <f>IF(E2048="ZMZ01",I2048/(INDEX('Meerzorg gunning'!C:C,MATCH('Betaald tarief 2024'!A2048,'Meerzorg gunning'!A:A,0))),MAX(J2048:N2048))</f>
        <v>0</v>
      </c>
      <c r="P2048" s="20" t="str">
        <f t="shared" si="95"/>
        <v/>
      </c>
      <c r="Q2048" s="63">
        <f t="shared" si="96"/>
        <v>0</v>
      </c>
    </row>
    <row r="2049" spans="9:17" x14ac:dyDescent="0.25">
      <c r="I2049" s="66" t="e">
        <f t="shared" si="94"/>
        <v>#DIV/0!</v>
      </c>
      <c r="J2049" s="63">
        <f>_xlfn.IFNA(VLOOKUP(E2049,'Bijlage ZZP'!B:M,12,FALSE),0)</f>
        <v>0</v>
      </c>
      <c r="K2049" s="63">
        <f>_xlfn.IFNA(VLOOKUP(E2049,'Bijlage VPT'!B:M,12,FALSE),0)</f>
        <v>0</v>
      </c>
      <c r="L2049" s="63">
        <f>_xlfn.IFNA(VLOOKUP(E2049,'Bijlage MPT'!B:N,13,FALSE),0)</f>
        <v>0</v>
      </c>
      <c r="M2049" s="63">
        <f>_xlfn.IFNA(INDEX('Bijlage COT'!C:C,MATCH('Betaald tarief 2024'!E2049,'Bijlage COT'!A:A,0)),0)</f>
        <v>0</v>
      </c>
      <c r="N2049" s="63">
        <f>_xlfn.IFNA(VLOOKUP(E2049,'Bijlage NBF'!B:P,15,FALSE),0)</f>
        <v>0</v>
      </c>
      <c r="O2049" s="63">
        <f>IF(E2049="ZMZ01",I2049/(INDEX('Meerzorg gunning'!C:C,MATCH('Betaald tarief 2024'!A2049,'Meerzorg gunning'!A:A,0))),MAX(J2049:N2049))</f>
        <v>0</v>
      </c>
      <c r="P2049" s="20" t="str">
        <f t="shared" si="95"/>
        <v/>
      </c>
      <c r="Q2049" s="63">
        <f t="shared" si="96"/>
        <v>0</v>
      </c>
    </row>
    <row r="2050" spans="9:17" x14ac:dyDescent="0.25">
      <c r="I2050" s="66" t="e">
        <f t="shared" ref="I2050:I2113" si="97">G2050/H2050</f>
        <v>#DIV/0!</v>
      </c>
      <c r="J2050" s="63">
        <f>_xlfn.IFNA(VLOOKUP(E2050,'Bijlage ZZP'!B:M,12,FALSE),0)</f>
        <v>0</v>
      </c>
      <c r="K2050" s="63">
        <f>_xlfn.IFNA(VLOOKUP(E2050,'Bijlage VPT'!B:M,12,FALSE),0)</f>
        <v>0</v>
      </c>
      <c r="L2050" s="63">
        <f>_xlfn.IFNA(VLOOKUP(E2050,'Bijlage MPT'!B:N,13,FALSE),0)</f>
        <v>0</v>
      </c>
      <c r="M2050" s="63">
        <f>_xlfn.IFNA(INDEX('Bijlage COT'!C:C,MATCH('Betaald tarief 2024'!E2050,'Bijlage COT'!A:A,0)),0)</f>
        <v>0</v>
      </c>
      <c r="N2050" s="63">
        <f>_xlfn.IFNA(VLOOKUP(E2050,'Bijlage NBF'!B:P,15,FALSE),0)</f>
        <v>0</v>
      </c>
      <c r="O2050" s="63">
        <f>IF(E2050="ZMZ01",I2050/(INDEX('Meerzorg gunning'!C:C,MATCH('Betaald tarief 2024'!A2050,'Meerzorg gunning'!A:A,0))),MAX(J2050:N2050))</f>
        <v>0</v>
      </c>
      <c r="P2050" s="20" t="str">
        <f t="shared" ref="P2050:P2113" si="98">IFERROR((I2050/O2050),"")</f>
        <v/>
      </c>
      <c r="Q2050" s="63">
        <f t="shared" si="96"/>
        <v>0</v>
      </c>
    </row>
    <row r="2051" spans="9:17" x14ac:dyDescent="0.25">
      <c r="I2051" s="66" t="e">
        <f t="shared" si="97"/>
        <v>#DIV/0!</v>
      </c>
      <c r="J2051" s="63">
        <f>_xlfn.IFNA(VLOOKUP(E2051,'Bijlage ZZP'!B:M,12,FALSE),0)</f>
        <v>0</v>
      </c>
      <c r="K2051" s="63">
        <f>_xlfn.IFNA(VLOOKUP(E2051,'Bijlage VPT'!B:M,12,FALSE),0)</f>
        <v>0</v>
      </c>
      <c r="L2051" s="63">
        <f>_xlfn.IFNA(VLOOKUP(E2051,'Bijlage MPT'!B:N,13,FALSE),0)</f>
        <v>0</v>
      </c>
      <c r="M2051" s="63">
        <f>_xlfn.IFNA(INDEX('Bijlage COT'!C:C,MATCH('Betaald tarief 2024'!E2051,'Bijlage COT'!A:A,0)),0)</f>
        <v>0</v>
      </c>
      <c r="N2051" s="63">
        <f>_xlfn.IFNA(VLOOKUP(E2051,'Bijlage NBF'!B:P,15,FALSE),0)</f>
        <v>0</v>
      </c>
      <c r="O2051" s="63">
        <f>IF(E2051="ZMZ01",I2051/(INDEX('Meerzorg gunning'!C:C,MATCH('Betaald tarief 2024'!A2051,'Meerzorg gunning'!A:A,0))),MAX(J2051:N2051))</f>
        <v>0</v>
      </c>
      <c r="P2051" s="20" t="str">
        <f t="shared" si="98"/>
        <v/>
      </c>
      <c r="Q2051" s="63">
        <f t="shared" ref="Q2051:Q2114" si="99">O2051*H2051</f>
        <v>0</v>
      </c>
    </row>
    <row r="2052" spans="9:17" x14ac:dyDescent="0.25">
      <c r="I2052" s="66" t="e">
        <f t="shared" si="97"/>
        <v>#DIV/0!</v>
      </c>
      <c r="J2052" s="63">
        <f>_xlfn.IFNA(VLOOKUP(E2052,'Bijlage ZZP'!B:M,12,FALSE),0)</f>
        <v>0</v>
      </c>
      <c r="K2052" s="63">
        <f>_xlfn.IFNA(VLOOKUP(E2052,'Bijlage VPT'!B:M,12,FALSE),0)</f>
        <v>0</v>
      </c>
      <c r="L2052" s="63">
        <f>_xlfn.IFNA(VLOOKUP(E2052,'Bijlage MPT'!B:N,13,FALSE),0)</f>
        <v>0</v>
      </c>
      <c r="M2052" s="63">
        <f>_xlfn.IFNA(INDEX('Bijlage COT'!C:C,MATCH('Betaald tarief 2024'!E2052,'Bijlage COT'!A:A,0)),0)</f>
        <v>0</v>
      </c>
      <c r="N2052" s="63">
        <f>_xlfn.IFNA(VLOOKUP(E2052,'Bijlage NBF'!B:P,15,FALSE),0)</f>
        <v>0</v>
      </c>
      <c r="O2052" s="63">
        <f>IF(E2052="ZMZ01",I2052/(INDEX('Meerzorg gunning'!C:C,MATCH('Betaald tarief 2024'!A2052,'Meerzorg gunning'!A:A,0))),MAX(J2052:N2052))</f>
        <v>0</v>
      </c>
      <c r="P2052" s="20" t="str">
        <f t="shared" si="98"/>
        <v/>
      </c>
      <c r="Q2052" s="63">
        <f t="shared" si="99"/>
        <v>0</v>
      </c>
    </row>
    <row r="2053" spans="9:17" x14ac:dyDescent="0.25">
      <c r="I2053" s="66" t="e">
        <f t="shared" si="97"/>
        <v>#DIV/0!</v>
      </c>
      <c r="J2053" s="63">
        <f>_xlfn.IFNA(VLOOKUP(E2053,'Bijlage ZZP'!B:M,12,FALSE),0)</f>
        <v>0</v>
      </c>
      <c r="K2053" s="63">
        <f>_xlfn.IFNA(VLOOKUP(E2053,'Bijlage VPT'!B:M,12,FALSE),0)</f>
        <v>0</v>
      </c>
      <c r="L2053" s="63">
        <f>_xlfn.IFNA(VLOOKUP(E2053,'Bijlage MPT'!B:N,13,FALSE),0)</f>
        <v>0</v>
      </c>
      <c r="M2053" s="63">
        <f>_xlfn.IFNA(INDEX('Bijlage COT'!C:C,MATCH('Betaald tarief 2024'!E2053,'Bijlage COT'!A:A,0)),0)</f>
        <v>0</v>
      </c>
      <c r="N2053" s="63">
        <f>_xlfn.IFNA(VLOOKUP(E2053,'Bijlage NBF'!B:P,15,FALSE),0)</f>
        <v>0</v>
      </c>
      <c r="O2053" s="63">
        <f>IF(E2053="ZMZ01",I2053/(INDEX('Meerzorg gunning'!C:C,MATCH('Betaald tarief 2024'!A2053,'Meerzorg gunning'!A:A,0))),MAX(J2053:N2053))</f>
        <v>0</v>
      </c>
      <c r="P2053" s="20" t="str">
        <f t="shared" si="98"/>
        <v/>
      </c>
      <c r="Q2053" s="63">
        <f t="shared" si="99"/>
        <v>0</v>
      </c>
    </row>
    <row r="2054" spans="9:17" x14ac:dyDescent="0.25">
      <c r="I2054" s="66" t="e">
        <f t="shared" si="97"/>
        <v>#DIV/0!</v>
      </c>
      <c r="J2054" s="63">
        <f>_xlfn.IFNA(VLOOKUP(E2054,'Bijlage ZZP'!B:M,12,FALSE),0)</f>
        <v>0</v>
      </c>
      <c r="K2054" s="63">
        <f>_xlfn.IFNA(VLOOKUP(E2054,'Bijlage VPT'!B:M,12,FALSE),0)</f>
        <v>0</v>
      </c>
      <c r="L2054" s="63">
        <f>_xlfn.IFNA(VLOOKUP(E2054,'Bijlage MPT'!B:N,13,FALSE),0)</f>
        <v>0</v>
      </c>
      <c r="M2054" s="63">
        <f>_xlfn.IFNA(INDEX('Bijlage COT'!C:C,MATCH('Betaald tarief 2024'!E2054,'Bijlage COT'!A:A,0)),0)</f>
        <v>0</v>
      </c>
      <c r="N2054" s="63">
        <f>_xlfn.IFNA(VLOOKUP(E2054,'Bijlage NBF'!B:P,15,FALSE),0)</f>
        <v>0</v>
      </c>
      <c r="O2054" s="63">
        <f>IF(E2054="ZMZ01",I2054/(INDEX('Meerzorg gunning'!C:C,MATCH('Betaald tarief 2024'!A2054,'Meerzorg gunning'!A:A,0))),MAX(J2054:N2054))</f>
        <v>0</v>
      </c>
      <c r="P2054" s="20" t="str">
        <f t="shared" si="98"/>
        <v/>
      </c>
      <c r="Q2054" s="63">
        <f t="shared" si="99"/>
        <v>0</v>
      </c>
    </row>
    <row r="2055" spans="9:17" x14ac:dyDescent="0.25">
      <c r="I2055" s="66" t="e">
        <f t="shared" si="97"/>
        <v>#DIV/0!</v>
      </c>
      <c r="J2055" s="63">
        <f>_xlfn.IFNA(VLOOKUP(E2055,'Bijlage ZZP'!B:M,12,FALSE),0)</f>
        <v>0</v>
      </c>
      <c r="K2055" s="63">
        <f>_xlfn.IFNA(VLOOKUP(E2055,'Bijlage VPT'!B:M,12,FALSE),0)</f>
        <v>0</v>
      </c>
      <c r="L2055" s="63">
        <f>_xlfn.IFNA(VLOOKUP(E2055,'Bijlage MPT'!B:N,13,FALSE),0)</f>
        <v>0</v>
      </c>
      <c r="M2055" s="63">
        <f>_xlfn.IFNA(INDEX('Bijlage COT'!C:C,MATCH('Betaald tarief 2024'!E2055,'Bijlage COT'!A:A,0)),0)</f>
        <v>0</v>
      </c>
      <c r="N2055" s="63">
        <f>_xlfn.IFNA(VLOOKUP(E2055,'Bijlage NBF'!B:P,15,FALSE),0)</f>
        <v>0</v>
      </c>
      <c r="O2055" s="63">
        <f>IF(E2055="ZMZ01",I2055/(INDEX('Meerzorg gunning'!C:C,MATCH('Betaald tarief 2024'!A2055,'Meerzorg gunning'!A:A,0))),MAX(J2055:N2055))</f>
        <v>0</v>
      </c>
      <c r="P2055" s="20" t="str">
        <f t="shared" si="98"/>
        <v/>
      </c>
      <c r="Q2055" s="63">
        <f t="shared" si="99"/>
        <v>0</v>
      </c>
    </row>
    <row r="2056" spans="9:17" x14ac:dyDescent="0.25">
      <c r="I2056" s="66" t="e">
        <f t="shared" si="97"/>
        <v>#DIV/0!</v>
      </c>
      <c r="J2056" s="63">
        <f>_xlfn.IFNA(VLOOKUP(E2056,'Bijlage ZZP'!B:M,12,FALSE),0)</f>
        <v>0</v>
      </c>
      <c r="K2056" s="63">
        <f>_xlfn.IFNA(VLOOKUP(E2056,'Bijlage VPT'!B:M,12,FALSE),0)</f>
        <v>0</v>
      </c>
      <c r="L2056" s="63">
        <f>_xlfn.IFNA(VLOOKUP(E2056,'Bijlage MPT'!B:N,13,FALSE),0)</f>
        <v>0</v>
      </c>
      <c r="M2056" s="63">
        <f>_xlfn.IFNA(INDEX('Bijlage COT'!C:C,MATCH('Betaald tarief 2024'!E2056,'Bijlage COT'!A:A,0)),0)</f>
        <v>0</v>
      </c>
      <c r="N2056" s="63">
        <f>_xlfn.IFNA(VLOOKUP(E2056,'Bijlage NBF'!B:P,15,FALSE),0)</f>
        <v>0</v>
      </c>
      <c r="O2056" s="63">
        <f>IF(E2056="ZMZ01",I2056/(INDEX('Meerzorg gunning'!C:C,MATCH('Betaald tarief 2024'!A2056,'Meerzorg gunning'!A:A,0))),MAX(J2056:N2056))</f>
        <v>0</v>
      </c>
      <c r="P2056" s="20" t="str">
        <f t="shared" si="98"/>
        <v/>
      </c>
      <c r="Q2056" s="63">
        <f t="shared" si="99"/>
        <v>0</v>
      </c>
    </row>
    <row r="2057" spans="9:17" x14ac:dyDescent="0.25">
      <c r="I2057" s="66" t="e">
        <f t="shared" si="97"/>
        <v>#DIV/0!</v>
      </c>
      <c r="J2057" s="63">
        <f>_xlfn.IFNA(VLOOKUP(E2057,'Bijlage ZZP'!B:M,12,FALSE),0)</f>
        <v>0</v>
      </c>
      <c r="K2057" s="63">
        <f>_xlfn.IFNA(VLOOKUP(E2057,'Bijlage VPT'!B:M,12,FALSE),0)</f>
        <v>0</v>
      </c>
      <c r="L2057" s="63">
        <f>_xlfn.IFNA(VLOOKUP(E2057,'Bijlage MPT'!B:N,13,FALSE),0)</f>
        <v>0</v>
      </c>
      <c r="M2057" s="63">
        <f>_xlfn.IFNA(INDEX('Bijlage COT'!C:C,MATCH('Betaald tarief 2024'!E2057,'Bijlage COT'!A:A,0)),0)</f>
        <v>0</v>
      </c>
      <c r="N2057" s="63">
        <f>_xlfn.IFNA(VLOOKUP(E2057,'Bijlage NBF'!B:P,15,FALSE),0)</f>
        <v>0</v>
      </c>
      <c r="O2057" s="63">
        <f>IF(E2057="ZMZ01",I2057/(INDEX('Meerzorg gunning'!C:C,MATCH('Betaald tarief 2024'!A2057,'Meerzorg gunning'!A:A,0))),MAX(J2057:N2057))</f>
        <v>0</v>
      </c>
      <c r="P2057" s="20" t="str">
        <f t="shared" si="98"/>
        <v/>
      </c>
      <c r="Q2057" s="63">
        <f t="shared" si="99"/>
        <v>0</v>
      </c>
    </row>
    <row r="2058" spans="9:17" x14ac:dyDescent="0.25">
      <c r="I2058" s="66" t="e">
        <f t="shared" si="97"/>
        <v>#DIV/0!</v>
      </c>
      <c r="J2058" s="63">
        <f>_xlfn.IFNA(VLOOKUP(E2058,'Bijlage ZZP'!B:M,12,FALSE),0)</f>
        <v>0</v>
      </c>
      <c r="K2058" s="63">
        <f>_xlfn.IFNA(VLOOKUP(E2058,'Bijlage VPT'!B:M,12,FALSE),0)</f>
        <v>0</v>
      </c>
      <c r="L2058" s="63">
        <f>_xlfn.IFNA(VLOOKUP(E2058,'Bijlage MPT'!B:N,13,FALSE),0)</f>
        <v>0</v>
      </c>
      <c r="M2058" s="63">
        <f>_xlfn.IFNA(INDEX('Bijlage COT'!C:C,MATCH('Betaald tarief 2024'!E2058,'Bijlage COT'!A:A,0)),0)</f>
        <v>0</v>
      </c>
      <c r="N2058" s="63">
        <f>_xlfn.IFNA(VLOOKUP(E2058,'Bijlage NBF'!B:P,15,FALSE),0)</f>
        <v>0</v>
      </c>
      <c r="O2058" s="63">
        <f>IF(E2058="ZMZ01",I2058/(INDEX('Meerzorg gunning'!C:C,MATCH('Betaald tarief 2024'!A2058,'Meerzorg gunning'!A:A,0))),MAX(J2058:N2058))</f>
        <v>0</v>
      </c>
      <c r="P2058" s="20" t="str">
        <f t="shared" si="98"/>
        <v/>
      </c>
      <c r="Q2058" s="63">
        <f t="shared" si="99"/>
        <v>0</v>
      </c>
    </row>
    <row r="2059" spans="9:17" x14ac:dyDescent="0.25">
      <c r="I2059" s="66" t="e">
        <f t="shared" si="97"/>
        <v>#DIV/0!</v>
      </c>
      <c r="J2059" s="63">
        <f>_xlfn.IFNA(VLOOKUP(E2059,'Bijlage ZZP'!B:M,12,FALSE),0)</f>
        <v>0</v>
      </c>
      <c r="K2059" s="63">
        <f>_xlfn.IFNA(VLOOKUP(E2059,'Bijlage VPT'!B:M,12,FALSE),0)</f>
        <v>0</v>
      </c>
      <c r="L2059" s="63">
        <f>_xlfn.IFNA(VLOOKUP(E2059,'Bijlage MPT'!B:N,13,FALSE),0)</f>
        <v>0</v>
      </c>
      <c r="M2059" s="63">
        <f>_xlfn.IFNA(INDEX('Bijlage COT'!C:C,MATCH('Betaald tarief 2024'!E2059,'Bijlage COT'!A:A,0)),0)</f>
        <v>0</v>
      </c>
      <c r="N2059" s="63">
        <f>_xlfn.IFNA(VLOOKUP(E2059,'Bijlage NBF'!B:P,15,FALSE),0)</f>
        <v>0</v>
      </c>
      <c r="O2059" s="63">
        <f>IF(E2059="ZMZ01",I2059/(INDEX('Meerzorg gunning'!C:C,MATCH('Betaald tarief 2024'!A2059,'Meerzorg gunning'!A:A,0))),MAX(J2059:N2059))</f>
        <v>0</v>
      </c>
      <c r="P2059" s="20" t="str">
        <f t="shared" si="98"/>
        <v/>
      </c>
      <c r="Q2059" s="63">
        <f t="shared" si="99"/>
        <v>0</v>
      </c>
    </row>
    <row r="2060" spans="9:17" x14ac:dyDescent="0.25">
      <c r="I2060" s="66" t="e">
        <f t="shared" si="97"/>
        <v>#DIV/0!</v>
      </c>
      <c r="J2060" s="63">
        <f>_xlfn.IFNA(VLOOKUP(E2060,'Bijlage ZZP'!B:M,12,FALSE),0)</f>
        <v>0</v>
      </c>
      <c r="K2060" s="63">
        <f>_xlfn.IFNA(VLOOKUP(E2060,'Bijlage VPT'!B:M,12,FALSE),0)</f>
        <v>0</v>
      </c>
      <c r="L2060" s="63">
        <f>_xlfn.IFNA(VLOOKUP(E2060,'Bijlage MPT'!B:N,13,FALSE),0)</f>
        <v>0</v>
      </c>
      <c r="M2060" s="63">
        <f>_xlfn.IFNA(INDEX('Bijlage COT'!C:C,MATCH('Betaald tarief 2024'!E2060,'Bijlage COT'!A:A,0)),0)</f>
        <v>0</v>
      </c>
      <c r="N2060" s="63">
        <f>_xlfn.IFNA(VLOOKUP(E2060,'Bijlage NBF'!B:P,15,FALSE),0)</f>
        <v>0</v>
      </c>
      <c r="O2060" s="63">
        <f>IF(E2060="ZMZ01",I2060/(INDEX('Meerzorg gunning'!C:C,MATCH('Betaald tarief 2024'!A2060,'Meerzorg gunning'!A:A,0))),MAX(J2060:N2060))</f>
        <v>0</v>
      </c>
      <c r="P2060" s="20" t="str">
        <f t="shared" si="98"/>
        <v/>
      </c>
      <c r="Q2060" s="63">
        <f t="shared" si="99"/>
        <v>0</v>
      </c>
    </row>
    <row r="2061" spans="9:17" x14ac:dyDescent="0.25">
      <c r="I2061" s="66" t="e">
        <f t="shared" si="97"/>
        <v>#DIV/0!</v>
      </c>
      <c r="J2061" s="63">
        <f>_xlfn.IFNA(VLOOKUP(E2061,'Bijlage ZZP'!B:M,12,FALSE),0)</f>
        <v>0</v>
      </c>
      <c r="K2061" s="63">
        <f>_xlfn.IFNA(VLOOKUP(E2061,'Bijlage VPT'!B:M,12,FALSE),0)</f>
        <v>0</v>
      </c>
      <c r="L2061" s="63">
        <f>_xlfn.IFNA(VLOOKUP(E2061,'Bijlage MPT'!B:N,13,FALSE),0)</f>
        <v>0</v>
      </c>
      <c r="M2061" s="63">
        <f>_xlfn.IFNA(INDEX('Bijlage COT'!C:C,MATCH('Betaald tarief 2024'!E2061,'Bijlage COT'!A:A,0)),0)</f>
        <v>0</v>
      </c>
      <c r="N2061" s="63">
        <f>_xlfn.IFNA(VLOOKUP(E2061,'Bijlage NBF'!B:P,15,FALSE),0)</f>
        <v>0</v>
      </c>
      <c r="O2061" s="63">
        <f>IF(E2061="ZMZ01",I2061/(INDEX('Meerzorg gunning'!C:C,MATCH('Betaald tarief 2024'!A2061,'Meerzorg gunning'!A:A,0))),MAX(J2061:N2061))</f>
        <v>0</v>
      </c>
      <c r="P2061" s="20" t="str">
        <f t="shared" si="98"/>
        <v/>
      </c>
      <c r="Q2061" s="63">
        <f t="shared" si="99"/>
        <v>0</v>
      </c>
    </row>
    <row r="2062" spans="9:17" x14ac:dyDescent="0.25">
      <c r="I2062" s="66" t="e">
        <f t="shared" si="97"/>
        <v>#DIV/0!</v>
      </c>
      <c r="J2062" s="63">
        <f>_xlfn.IFNA(VLOOKUP(E2062,'Bijlage ZZP'!B:M,12,FALSE),0)</f>
        <v>0</v>
      </c>
      <c r="K2062" s="63">
        <f>_xlfn.IFNA(VLOOKUP(E2062,'Bijlage VPT'!B:M,12,FALSE),0)</f>
        <v>0</v>
      </c>
      <c r="L2062" s="63">
        <f>_xlfn.IFNA(VLOOKUP(E2062,'Bijlage MPT'!B:N,13,FALSE),0)</f>
        <v>0</v>
      </c>
      <c r="M2062" s="63">
        <f>_xlfn.IFNA(INDEX('Bijlage COT'!C:C,MATCH('Betaald tarief 2024'!E2062,'Bijlage COT'!A:A,0)),0)</f>
        <v>0</v>
      </c>
      <c r="N2062" s="63">
        <f>_xlfn.IFNA(VLOOKUP(E2062,'Bijlage NBF'!B:P,15,FALSE),0)</f>
        <v>0</v>
      </c>
      <c r="O2062" s="63">
        <f>IF(E2062="ZMZ01",I2062/(INDEX('Meerzorg gunning'!C:C,MATCH('Betaald tarief 2024'!A2062,'Meerzorg gunning'!A:A,0))),MAX(J2062:N2062))</f>
        <v>0</v>
      </c>
      <c r="P2062" s="20" t="str">
        <f t="shared" si="98"/>
        <v/>
      </c>
      <c r="Q2062" s="63">
        <f t="shared" si="99"/>
        <v>0</v>
      </c>
    </row>
    <row r="2063" spans="9:17" x14ac:dyDescent="0.25">
      <c r="I2063" s="66" t="e">
        <f t="shared" si="97"/>
        <v>#DIV/0!</v>
      </c>
      <c r="J2063" s="63">
        <f>_xlfn.IFNA(VLOOKUP(E2063,'Bijlage ZZP'!B:M,12,FALSE),0)</f>
        <v>0</v>
      </c>
      <c r="K2063" s="63">
        <f>_xlfn.IFNA(VLOOKUP(E2063,'Bijlage VPT'!B:M,12,FALSE),0)</f>
        <v>0</v>
      </c>
      <c r="L2063" s="63">
        <f>_xlfn.IFNA(VLOOKUP(E2063,'Bijlage MPT'!B:N,13,FALSE),0)</f>
        <v>0</v>
      </c>
      <c r="M2063" s="63">
        <f>_xlfn.IFNA(INDEX('Bijlage COT'!C:C,MATCH('Betaald tarief 2024'!E2063,'Bijlage COT'!A:A,0)),0)</f>
        <v>0</v>
      </c>
      <c r="N2063" s="63">
        <f>_xlfn.IFNA(VLOOKUP(E2063,'Bijlage NBF'!B:P,15,FALSE),0)</f>
        <v>0</v>
      </c>
      <c r="O2063" s="63">
        <f>IF(E2063="ZMZ01",I2063/(INDEX('Meerzorg gunning'!C:C,MATCH('Betaald tarief 2024'!A2063,'Meerzorg gunning'!A:A,0))),MAX(J2063:N2063))</f>
        <v>0</v>
      </c>
      <c r="P2063" s="20" t="str">
        <f t="shared" si="98"/>
        <v/>
      </c>
      <c r="Q2063" s="63">
        <f t="shared" si="99"/>
        <v>0</v>
      </c>
    </row>
    <row r="2064" spans="9:17" x14ac:dyDescent="0.25">
      <c r="I2064" s="66" t="e">
        <f t="shared" si="97"/>
        <v>#DIV/0!</v>
      </c>
      <c r="J2064" s="63">
        <f>_xlfn.IFNA(VLOOKUP(E2064,'Bijlage ZZP'!B:M,12,FALSE),0)</f>
        <v>0</v>
      </c>
      <c r="K2064" s="63">
        <f>_xlfn.IFNA(VLOOKUP(E2064,'Bijlage VPT'!B:M,12,FALSE),0)</f>
        <v>0</v>
      </c>
      <c r="L2064" s="63">
        <f>_xlfn.IFNA(VLOOKUP(E2064,'Bijlage MPT'!B:N,13,FALSE),0)</f>
        <v>0</v>
      </c>
      <c r="M2064" s="63">
        <f>_xlfn.IFNA(INDEX('Bijlage COT'!C:C,MATCH('Betaald tarief 2024'!E2064,'Bijlage COT'!A:A,0)),0)</f>
        <v>0</v>
      </c>
      <c r="N2064" s="63">
        <f>_xlfn.IFNA(VLOOKUP(E2064,'Bijlage NBF'!B:P,15,FALSE),0)</f>
        <v>0</v>
      </c>
      <c r="O2064" s="63">
        <f>IF(E2064="ZMZ01",I2064/(INDEX('Meerzorg gunning'!C:C,MATCH('Betaald tarief 2024'!A2064,'Meerzorg gunning'!A:A,0))),MAX(J2064:N2064))</f>
        <v>0</v>
      </c>
      <c r="P2064" s="20" t="str">
        <f t="shared" si="98"/>
        <v/>
      </c>
      <c r="Q2064" s="63">
        <f t="shared" si="99"/>
        <v>0</v>
      </c>
    </row>
    <row r="2065" spans="9:17" x14ac:dyDescent="0.25">
      <c r="I2065" s="66" t="e">
        <f t="shared" si="97"/>
        <v>#DIV/0!</v>
      </c>
      <c r="J2065" s="63">
        <f>_xlfn.IFNA(VLOOKUP(E2065,'Bijlage ZZP'!B:M,12,FALSE),0)</f>
        <v>0</v>
      </c>
      <c r="K2065" s="63">
        <f>_xlfn.IFNA(VLOOKUP(E2065,'Bijlage VPT'!B:M,12,FALSE),0)</f>
        <v>0</v>
      </c>
      <c r="L2065" s="63">
        <f>_xlfn.IFNA(VLOOKUP(E2065,'Bijlage MPT'!B:N,13,FALSE),0)</f>
        <v>0</v>
      </c>
      <c r="M2065" s="63">
        <f>_xlfn.IFNA(INDEX('Bijlage COT'!C:C,MATCH('Betaald tarief 2024'!E2065,'Bijlage COT'!A:A,0)),0)</f>
        <v>0</v>
      </c>
      <c r="N2065" s="63">
        <f>_xlfn.IFNA(VLOOKUP(E2065,'Bijlage NBF'!B:P,15,FALSE),0)</f>
        <v>0</v>
      </c>
      <c r="O2065" s="63">
        <f>IF(E2065="ZMZ01",I2065/(INDEX('Meerzorg gunning'!C:C,MATCH('Betaald tarief 2024'!A2065,'Meerzorg gunning'!A:A,0))),MAX(J2065:N2065))</f>
        <v>0</v>
      </c>
      <c r="P2065" s="20" t="str">
        <f t="shared" si="98"/>
        <v/>
      </c>
      <c r="Q2065" s="63">
        <f t="shared" si="99"/>
        <v>0</v>
      </c>
    </row>
    <row r="2066" spans="9:17" x14ac:dyDescent="0.25">
      <c r="I2066" s="66" t="e">
        <f t="shared" si="97"/>
        <v>#DIV/0!</v>
      </c>
      <c r="J2066" s="63">
        <f>_xlfn.IFNA(VLOOKUP(E2066,'Bijlage ZZP'!B:M,12,FALSE),0)</f>
        <v>0</v>
      </c>
      <c r="K2066" s="63">
        <f>_xlfn.IFNA(VLOOKUP(E2066,'Bijlage VPT'!B:M,12,FALSE),0)</f>
        <v>0</v>
      </c>
      <c r="L2066" s="63">
        <f>_xlfn.IFNA(VLOOKUP(E2066,'Bijlage MPT'!B:N,13,FALSE),0)</f>
        <v>0</v>
      </c>
      <c r="M2066" s="63">
        <f>_xlfn.IFNA(INDEX('Bijlage COT'!C:C,MATCH('Betaald tarief 2024'!E2066,'Bijlage COT'!A:A,0)),0)</f>
        <v>0</v>
      </c>
      <c r="N2066" s="63">
        <f>_xlfn.IFNA(VLOOKUP(E2066,'Bijlage NBF'!B:P,15,FALSE),0)</f>
        <v>0</v>
      </c>
      <c r="O2066" s="63">
        <f>IF(E2066="ZMZ01",I2066/(INDEX('Meerzorg gunning'!C:C,MATCH('Betaald tarief 2024'!A2066,'Meerzorg gunning'!A:A,0))),MAX(J2066:N2066))</f>
        <v>0</v>
      </c>
      <c r="P2066" s="20" t="str">
        <f t="shared" si="98"/>
        <v/>
      </c>
      <c r="Q2066" s="63">
        <f t="shared" si="99"/>
        <v>0</v>
      </c>
    </row>
    <row r="2067" spans="9:17" x14ac:dyDescent="0.25">
      <c r="I2067" s="66" t="e">
        <f t="shared" si="97"/>
        <v>#DIV/0!</v>
      </c>
      <c r="J2067" s="63">
        <f>_xlfn.IFNA(VLOOKUP(E2067,'Bijlage ZZP'!B:M,12,FALSE),0)</f>
        <v>0</v>
      </c>
      <c r="K2067" s="63">
        <f>_xlfn.IFNA(VLOOKUP(E2067,'Bijlage VPT'!B:M,12,FALSE),0)</f>
        <v>0</v>
      </c>
      <c r="L2067" s="63">
        <f>_xlfn.IFNA(VLOOKUP(E2067,'Bijlage MPT'!B:N,13,FALSE),0)</f>
        <v>0</v>
      </c>
      <c r="M2067" s="63">
        <f>_xlfn.IFNA(INDEX('Bijlage COT'!C:C,MATCH('Betaald tarief 2024'!E2067,'Bijlage COT'!A:A,0)),0)</f>
        <v>0</v>
      </c>
      <c r="N2067" s="63">
        <f>_xlfn.IFNA(VLOOKUP(E2067,'Bijlage NBF'!B:P,15,FALSE),0)</f>
        <v>0</v>
      </c>
      <c r="O2067" s="63">
        <f>IF(E2067="ZMZ01",I2067/(INDEX('Meerzorg gunning'!C:C,MATCH('Betaald tarief 2024'!A2067,'Meerzorg gunning'!A:A,0))),MAX(J2067:N2067))</f>
        <v>0</v>
      </c>
      <c r="P2067" s="20" t="str">
        <f t="shared" si="98"/>
        <v/>
      </c>
      <c r="Q2067" s="63">
        <f t="shared" si="99"/>
        <v>0</v>
      </c>
    </row>
    <row r="2068" spans="9:17" x14ac:dyDescent="0.25">
      <c r="I2068" s="66" t="e">
        <f t="shared" si="97"/>
        <v>#DIV/0!</v>
      </c>
      <c r="J2068" s="63">
        <f>_xlfn.IFNA(VLOOKUP(E2068,'Bijlage ZZP'!B:M,12,FALSE),0)</f>
        <v>0</v>
      </c>
      <c r="K2068" s="63">
        <f>_xlfn.IFNA(VLOOKUP(E2068,'Bijlage VPT'!B:M,12,FALSE),0)</f>
        <v>0</v>
      </c>
      <c r="L2068" s="63">
        <f>_xlfn.IFNA(VLOOKUP(E2068,'Bijlage MPT'!B:N,13,FALSE),0)</f>
        <v>0</v>
      </c>
      <c r="M2068" s="63">
        <f>_xlfn.IFNA(INDEX('Bijlage COT'!C:C,MATCH('Betaald tarief 2024'!E2068,'Bijlage COT'!A:A,0)),0)</f>
        <v>0</v>
      </c>
      <c r="N2068" s="63">
        <f>_xlfn.IFNA(VLOOKUP(E2068,'Bijlage NBF'!B:P,15,FALSE),0)</f>
        <v>0</v>
      </c>
      <c r="O2068" s="63">
        <f>IF(E2068="ZMZ01",I2068/(INDEX('Meerzorg gunning'!C:C,MATCH('Betaald tarief 2024'!A2068,'Meerzorg gunning'!A:A,0))),MAX(J2068:N2068))</f>
        <v>0</v>
      </c>
      <c r="P2068" s="20" t="str">
        <f t="shared" si="98"/>
        <v/>
      </c>
      <c r="Q2068" s="63">
        <f t="shared" si="99"/>
        <v>0</v>
      </c>
    </row>
    <row r="2069" spans="9:17" x14ac:dyDescent="0.25">
      <c r="I2069" s="66" t="e">
        <f t="shared" si="97"/>
        <v>#DIV/0!</v>
      </c>
      <c r="J2069" s="63">
        <f>_xlfn.IFNA(VLOOKUP(E2069,'Bijlage ZZP'!B:M,12,FALSE),0)</f>
        <v>0</v>
      </c>
      <c r="K2069" s="63">
        <f>_xlfn.IFNA(VLOOKUP(E2069,'Bijlage VPT'!B:M,12,FALSE),0)</f>
        <v>0</v>
      </c>
      <c r="L2069" s="63">
        <f>_xlfn.IFNA(VLOOKUP(E2069,'Bijlage MPT'!B:N,13,FALSE),0)</f>
        <v>0</v>
      </c>
      <c r="M2069" s="63">
        <f>_xlfn.IFNA(INDEX('Bijlage COT'!C:C,MATCH('Betaald tarief 2024'!E2069,'Bijlage COT'!A:A,0)),0)</f>
        <v>0</v>
      </c>
      <c r="N2069" s="63">
        <f>_xlfn.IFNA(VLOOKUP(E2069,'Bijlage NBF'!B:P,15,FALSE),0)</f>
        <v>0</v>
      </c>
      <c r="O2069" s="63">
        <f>IF(E2069="ZMZ01",I2069/(INDEX('Meerzorg gunning'!C:C,MATCH('Betaald tarief 2024'!A2069,'Meerzorg gunning'!A:A,0))),MAX(J2069:N2069))</f>
        <v>0</v>
      </c>
      <c r="P2069" s="20" t="str">
        <f t="shared" si="98"/>
        <v/>
      </c>
      <c r="Q2069" s="63">
        <f t="shared" si="99"/>
        <v>0</v>
      </c>
    </row>
    <row r="2070" spans="9:17" x14ac:dyDescent="0.25">
      <c r="I2070" s="66" t="e">
        <f t="shared" si="97"/>
        <v>#DIV/0!</v>
      </c>
      <c r="J2070" s="63">
        <f>_xlfn.IFNA(VLOOKUP(E2070,'Bijlage ZZP'!B:M,12,FALSE),0)</f>
        <v>0</v>
      </c>
      <c r="K2070" s="63">
        <f>_xlfn.IFNA(VLOOKUP(E2070,'Bijlage VPT'!B:M,12,FALSE),0)</f>
        <v>0</v>
      </c>
      <c r="L2070" s="63">
        <f>_xlfn.IFNA(VLOOKUP(E2070,'Bijlage MPT'!B:N,13,FALSE),0)</f>
        <v>0</v>
      </c>
      <c r="M2070" s="63">
        <f>_xlfn.IFNA(INDEX('Bijlage COT'!C:C,MATCH('Betaald tarief 2024'!E2070,'Bijlage COT'!A:A,0)),0)</f>
        <v>0</v>
      </c>
      <c r="N2070" s="63">
        <f>_xlfn.IFNA(VLOOKUP(E2070,'Bijlage NBF'!B:P,15,FALSE),0)</f>
        <v>0</v>
      </c>
      <c r="O2070" s="63">
        <f>IF(E2070="ZMZ01",I2070/(INDEX('Meerzorg gunning'!C:C,MATCH('Betaald tarief 2024'!A2070,'Meerzorg gunning'!A:A,0))),MAX(J2070:N2070))</f>
        <v>0</v>
      </c>
      <c r="P2070" s="20" t="str">
        <f t="shared" si="98"/>
        <v/>
      </c>
      <c r="Q2070" s="63">
        <f t="shared" si="99"/>
        <v>0</v>
      </c>
    </row>
    <row r="2071" spans="9:17" x14ac:dyDescent="0.25">
      <c r="I2071" s="66" t="e">
        <f t="shared" si="97"/>
        <v>#DIV/0!</v>
      </c>
      <c r="J2071" s="63">
        <f>_xlfn.IFNA(VLOOKUP(E2071,'Bijlage ZZP'!B:M,12,FALSE),0)</f>
        <v>0</v>
      </c>
      <c r="K2071" s="63">
        <f>_xlfn.IFNA(VLOOKUP(E2071,'Bijlage VPT'!B:M,12,FALSE),0)</f>
        <v>0</v>
      </c>
      <c r="L2071" s="63">
        <f>_xlfn.IFNA(VLOOKUP(E2071,'Bijlage MPT'!B:N,13,FALSE),0)</f>
        <v>0</v>
      </c>
      <c r="M2071" s="63">
        <f>_xlfn.IFNA(INDEX('Bijlage COT'!C:C,MATCH('Betaald tarief 2024'!E2071,'Bijlage COT'!A:A,0)),0)</f>
        <v>0</v>
      </c>
      <c r="N2071" s="63">
        <f>_xlfn.IFNA(VLOOKUP(E2071,'Bijlage NBF'!B:P,15,FALSE),0)</f>
        <v>0</v>
      </c>
      <c r="O2071" s="63">
        <f>IF(E2071="ZMZ01",I2071/(INDEX('Meerzorg gunning'!C:C,MATCH('Betaald tarief 2024'!A2071,'Meerzorg gunning'!A:A,0))),MAX(J2071:N2071))</f>
        <v>0</v>
      </c>
      <c r="P2071" s="20" t="str">
        <f t="shared" si="98"/>
        <v/>
      </c>
      <c r="Q2071" s="63">
        <f t="shared" si="99"/>
        <v>0</v>
      </c>
    </row>
    <row r="2072" spans="9:17" x14ac:dyDescent="0.25">
      <c r="I2072" s="66" t="e">
        <f t="shared" si="97"/>
        <v>#DIV/0!</v>
      </c>
      <c r="J2072" s="63">
        <f>_xlfn.IFNA(VLOOKUP(E2072,'Bijlage ZZP'!B:M,12,FALSE),0)</f>
        <v>0</v>
      </c>
      <c r="K2072" s="63">
        <f>_xlfn.IFNA(VLOOKUP(E2072,'Bijlage VPT'!B:M,12,FALSE),0)</f>
        <v>0</v>
      </c>
      <c r="L2072" s="63">
        <f>_xlfn.IFNA(VLOOKUP(E2072,'Bijlage MPT'!B:N,13,FALSE),0)</f>
        <v>0</v>
      </c>
      <c r="M2072" s="63">
        <f>_xlfn.IFNA(INDEX('Bijlage COT'!C:C,MATCH('Betaald tarief 2024'!E2072,'Bijlage COT'!A:A,0)),0)</f>
        <v>0</v>
      </c>
      <c r="N2072" s="63">
        <f>_xlfn.IFNA(VLOOKUP(E2072,'Bijlage NBF'!B:P,15,FALSE),0)</f>
        <v>0</v>
      </c>
      <c r="O2072" s="63">
        <f>IF(E2072="ZMZ01",I2072/(INDEX('Meerzorg gunning'!C:C,MATCH('Betaald tarief 2024'!A2072,'Meerzorg gunning'!A:A,0))),MAX(J2072:N2072))</f>
        <v>0</v>
      </c>
      <c r="P2072" s="20" t="str">
        <f t="shared" si="98"/>
        <v/>
      </c>
      <c r="Q2072" s="63">
        <f t="shared" si="99"/>
        <v>0</v>
      </c>
    </row>
    <row r="2073" spans="9:17" x14ac:dyDescent="0.25">
      <c r="I2073" s="66" t="e">
        <f t="shared" si="97"/>
        <v>#DIV/0!</v>
      </c>
      <c r="J2073" s="63">
        <f>_xlfn.IFNA(VLOOKUP(E2073,'Bijlage ZZP'!B:M,12,FALSE),0)</f>
        <v>0</v>
      </c>
      <c r="K2073" s="63">
        <f>_xlfn.IFNA(VLOOKUP(E2073,'Bijlage VPT'!B:M,12,FALSE),0)</f>
        <v>0</v>
      </c>
      <c r="L2073" s="63">
        <f>_xlfn.IFNA(VLOOKUP(E2073,'Bijlage MPT'!B:N,13,FALSE),0)</f>
        <v>0</v>
      </c>
      <c r="M2073" s="63">
        <f>_xlfn.IFNA(INDEX('Bijlage COT'!C:C,MATCH('Betaald tarief 2024'!E2073,'Bijlage COT'!A:A,0)),0)</f>
        <v>0</v>
      </c>
      <c r="N2073" s="63">
        <f>_xlfn.IFNA(VLOOKUP(E2073,'Bijlage NBF'!B:P,15,FALSE),0)</f>
        <v>0</v>
      </c>
      <c r="O2073" s="63">
        <f>IF(E2073="ZMZ01",I2073/(INDEX('Meerzorg gunning'!C:C,MATCH('Betaald tarief 2024'!A2073,'Meerzorg gunning'!A:A,0))),MAX(J2073:N2073))</f>
        <v>0</v>
      </c>
      <c r="P2073" s="20" t="str">
        <f t="shared" si="98"/>
        <v/>
      </c>
      <c r="Q2073" s="63">
        <f t="shared" si="99"/>
        <v>0</v>
      </c>
    </row>
    <row r="2074" spans="9:17" x14ac:dyDescent="0.25">
      <c r="I2074" s="66" t="e">
        <f t="shared" si="97"/>
        <v>#DIV/0!</v>
      </c>
      <c r="J2074" s="63">
        <f>_xlfn.IFNA(VLOOKUP(E2074,'Bijlage ZZP'!B:M,12,FALSE),0)</f>
        <v>0</v>
      </c>
      <c r="K2074" s="63">
        <f>_xlfn.IFNA(VLOOKUP(E2074,'Bijlage VPT'!B:M,12,FALSE),0)</f>
        <v>0</v>
      </c>
      <c r="L2074" s="63">
        <f>_xlfn.IFNA(VLOOKUP(E2074,'Bijlage MPT'!B:N,13,FALSE),0)</f>
        <v>0</v>
      </c>
      <c r="M2074" s="63">
        <f>_xlfn.IFNA(INDEX('Bijlage COT'!C:C,MATCH('Betaald tarief 2024'!E2074,'Bijlage COT'!A:A,0)),0)</f>
        <v>0</v>
      </c>
      <c r="N2074" s="63">
        <f>_xlfn.IFNA(VLOOKUP(E2074,'Bijlage NBF'!B:P,15,FALSE),0)</f>
        <v>0</v>
      </c>
      <c r="O2074" s="63">
        <f>IF(E2074="ZMZ01",I2074/(INDEX('Meerzorg gunning'!C:C,MATCH('Betaald tarief 2024'!A2074,'Meerzorg gunning'!A:A,0))),MAX(J2074:N2074))</f>
        <v>0</v>
      </c>
      <c r="P2074" s="20" t="str">
        <f t="shared" si="98"/>
        <v/>
      </c>
      <c r="Q2074" s="63">
        <f t="shared" si="99"/>
        <v>0</v>
      </c>
    </row>
    <row r="2075" spans="9:17" x14ac:dyDescent="0.25">
      <c r="I2075" s="66" t="e">
        <f t="shared" si="97"/>
        <v>#DIV/0!</v>
      </c>
      <c r="J2075" s="63">
        <f>_xlfn.IFNA(VLOOKUP(E2075,'Bijlage ZZP'!B:M,12,FALSE),0)</f>
        <v>0</v>
      </c>
      <c r="K2075" s="63">
        <f>_xlfn.IFNA(VLOOKUP(E2075,'Bijlage VPT'!B:M,12,FALSE),0)</f>
        <v>0</v>
      </c>
      <c r="L2075" s="63">
        <f>_xlfn.IFNA(VLOOKUP(E2075,'Bijlage MPT'!B:N,13,FALSE),0)</f>
        <v>0</v>
      </c>
      <c r="M2075" s="63">
        <f>_xlfn.IFNA(INDEX('Bijlage COT'!C:C,MATCH('Betaald tarief 2024'!E2075,'Bijlage COT'!A:A,0)),0)</f>
        <v>0</v>
      </c>
      <c r="N2075" s="63">
        <f>_xlfn.IFNA(VLOOKUP(E2075,'Bijlage NBF'!B:P,15,FALSE),0)</f>
        <v>0</v>
      </c>
      <c r="O2075" s="63">
        <f>IF(E2075="ZMZ01",I2075/(INDEX('Meerzorg gunning'!C:C,MATCH('Betaald tarief 2024'!A2075,'Meerzorg gunning'!A:A,0))),MAX(J2075:N2075))</f>
        <v>0</v>
      </c>
      <c r="P2075" s="20" t="str">
        <f t="shared" si="98"/>
        <v/>
      </c>
      <c r="Q2075" s="63">
        <f t="shared" si="99"/>
        <v>0</v>
      </c>
    </row>
    <row r="2076" spans="9:17" x14ac:dyDescent="0.25">
      <c r="I2076" s="66" t="e">
        <f t="shared" si="97"/>
        <v>#DIV/0!</v>
      </c>
      <c r="J2076" s="63">
        <f>_xlfn.IFNA(VLOOKUP(E2076,'Bijlage ZZP'!B:M,12,FALSE),0)</f>
        <v>0</v>
      </c>
      <c r="K2076" s="63">
        <f>_xlfn.IFNA(VLOOKUP(E2076,'Bijlage VPT'!B:M,12,FALSE),0)</f>
        <v>0</v>
      </c>
      <c r="L2076" s="63">
        <f>_xlfn.IFNA(VLOOKUP(E2076,'Bijlage MPT'!B:N,13,FALSE),0)</f>
        <v>0</v>
      </c>
      <c r="M2076" s="63">
        <f>_xlfn.IFNA(INDEX('Bijlage COT'!C:C,MATCH('Betaald tarief 2024'!E2076,'Bijlage COT'!A:A,0)),0)</f>
        <v>0</v>
      </c>
      <c r="N2076" s="63">
        <f>_xlfn.IFNA(VLOOKUP(E2076,'Bijlage NBF'!B:P,15,FALSE),0)</f>
        <v>0</v>
      </c>
      <c r="O2076" s="63">
        <f>IF(E2076="ZMZ01",I2076/(INDEX('Meerzorg gunning'!C:C,MATCH('Betaald tarief 2024'!A2076,'Meerzorg gunning'!A:A,0))),MAX(J2076:N2076))</f>
        <v>0</v>
      </c>
      <c r="P2076" s="20" t="str">
        <f t="shared" si="98"/>
        <v/>
      </c>
      <c r="Q2076" s="63">
        <f t="shared" si="99"/>
        <v>0</v>
      </c>
    </row>
    <row r="2077" spans="9:17" x14ac:dyDescent="0.25">
      <c r="I2077" s="66" t="e">
        <f t="shared" si="97"/>
        <v>#DIV/0!</v>
      </c>
      <c r="J2077" s="63">
        <f>_xlfn.IFNA(VLOOKUP(E2077,'Bijlage ZZP'!B:M,12,FALSE),0)</f>
        <v>0</v>
      </c>
      <c r="K2077" s="63">
        <f>_xlfn.IFNA(VLOOKUP(E2077,'Bijlage VPT'!B:M,12,FALSE),0)</f>
        <v>0</v>
      </c>
      <c r="L2077" s="63">
        <f>_xlfn.IFNA(VLOOKUP(E2077,'Bijlage MPT'!B:N,13,FALSE),0)</f>
        <v>0</v>
      </c>
      <c r="M2077" s="63">
        <f>_xlfn.IFNA(INDEX('Bijlage COT'!C:C,MATCH('Betaald tarief 2024'!E2077,'Bijlage COT'!A:A,0)),0)</f>
        <v>0</v>
      </c>
      <c r="N2077" s="63">
        <f>_xlfn.IFNA(VLOOKUP(E2077,'Bijlage NBF'!B:P,15,FALSE),0)</f>
        <v>0</v>
      </c>
      <c r="O2077" s="63">
        <f>IF(E2077="ZMZ01",I2077/(INDEX('Meerzorg gunning'!C:C,MATCH('Betaald tarief 2024'!A2077,'Meerzorg gunning'!A:A,0))),MAX(J2077:N2077))</f>
        <v>0</v>
      </c>
      <c r="P2077" s="20" t="str">
        <f t="shared" si="98"/>
        <v/>
      </c>
      <c r="Q2077" s="63">
        <f t="shared" si="99"/>
        <v>0</v>
      </c>
    </row>
    <row r="2078" spans="9:17" x14ac:dyDescent="0.25">
      <c r="I2078" s="66" t="e">
        <f t="shared" si="97"/>
        <v>#DIV/0!</v>
      </c>
      <c r="J2078" s="63">
        <f>_xlfn.IFNA(VLOOKUP(E2078,'Bijlage ZZP'!B:M,12,FALSE),0)</f>
        <v>0</v>
      </c>
      <c r="K2078" s="63">
        <f>_xlfn.IFNA(VLOOKUP(E2078,'Bijlage VPT'!B:M,12,FALSE),0)</f>
        <v>0</v>
      </c>
      <c r="L2078" s="63">
        <f>_xlfn.IFNA(VLOOKUP(E2078,'Bijlage MPT'!B:N,13,FALSE),0)</f>
        <v>0</v>
      </c>
      <c r="M2078" s="63">
        <f>_xlfn.IFNA(INDEX('Bijlage COT'!C:C,MATCH('Betaald tarief 2024'!E2078,'Bijlage COT'!A:A,0)),0)</f>
        <v>0</v>
      </c>
      <c r="N2078" s="63">
        <f>_xlfn.IFNA(VLOOKUP(E2078,'Bijlage NBF'!B:P,15,FALSE),0)</f>
        <v>0</v>
      </c>
      <c r="O2078" s="63">
        <f>IF(E2078="ZMZ01",I2078/(INDEX('Meerzorg gunning'!C:C,MATCH('Betaald tarief 2024'!A2078,'Meerzorg gunning'!A:A,0))),MAX(J2078:N2078))</f>
        <v>0</v>
      </c>
      <c r="P2078" s="20" t="str">
        <f t="shared" si="98"/>
        <v/>
      </c>
      <c r="Q2078" s="63">
        <f t="shared" si="99"/>
        <v>0</v>
      </c>
    </row>
    <row r="2079" spans="9:17" x14ac:dyDescent="0.25">
      <c r="I2079" s="66" t="e">
        <f t="shared" si="97"/>
        <v>#DIV/0!</v>
      </c>
      <c r="J2079" s="63">
        <f>_xlfn.IFNA(VLOOKUP(E2079,'Bijlage ZZP'!B:M,12,FALSE),0)</f>
        <v>0</v>
      </c>
      <c r="K2079" s="63">
        <f>_xlfn.IFNA(VLOOKUP(E2079,'Bijlage VPT'!B:M,12,FALSE),0)</f>
        <v>0</v>
      </c>
      <c r="L2079" s="63">
        <f>_xlfn.IFNA(VLOOKUP(E2079,'Bijlage MPT'!B:N,13,FALSE),0)</f>
        <v>0</v>
      </c>
      <c r="M2079" s="63">
        <f>_xlfn.IFNA(INDEX('Bijlage COT'!C:C,MATCH('Betaald tarief 2024'!E2079,'Bijlage COT'!A:A,0)),0)</f>
        <v>0</v>
      </c>
      <c r="N2079" s="63">
        <f>_xlfn.IFNA(VLOOKUP(E2079,'Bijlage NBF'!B:P,15,FALSE),0)</f>
        <v>0</v>
      </c>
      <c r="O2079" s="63">
        <f>IF(E2079="ZMZ01",I2079/(INDEX('Meerzorg gunning'!C:C,MATCH('Betaald tarief 2024'!A2079,'Meerzorg gunning'!A:A,0))),MAX(J2079:N2079))</f>
        <v>0</v>
      </c>
      <c r="P2079" s="20" t="str">
        <f t="shared" si="98"/>
        <v/>
      </c>
      <c r="Q2079" s="63">
        <f t="shared" si="99"/>
        <v>0</v>
      </c>
    </row>
    <row r="2080" spans="9:17" x14ac:dyDescent="0.25">
      <c r="I2080" s="66" t="e">
        <f t="shared" si="97"/>
        <v>#DIV/0!</v>
      </c>
      <c r="J2080" s="63">
        <f>_xlfn.IFNA(VLOOKUP(E2080,'Bijlage ZZP'!B:M,12,FALSE),0)</f>
        <v>0</v>
      </c>
      <c r="K2080" s="63">
        <f>_xlfn.IFNA(VLOOKUP(E2080,'Bijlage VPT'!B:M,12,FALSE),0)</f>
        <v>0</v>
      </c>
      <c r="L2080" s="63">
        <f>_xlfn.IFNA(VLOOKUP(E2080,'Bijlage MPT'!B:N,13,FALSE),0)</f>
        <v>0</v>
      </c>
      <c r="M2080" s="63">
        <f>_xlfn.IFNA(INDEX('Bijlage COT'!C:C,MATCH('Betaald tarief 2024'!E2080,'Bijlage COT'!A:A,0)),0)</f>
        <v>0</v>
      </c>
      <c r="N2080" s="63">
        <f>_xlfn.IFNA(VLOOKUP(E2080,'Bijlage NBF'!B:P,15,FALSE),0)</f>
        <v>0</v>
      </c>
      <c r="O2080" s="63">
        <f>IF(E2080="ZMZ01",I2080/(INDEX('Meerzorg gunning'!C:C,MATCH('Betaald tarief 2024'!A2080,'Meerzorg gunning'!A:A,0))),MAX(J2080:N2080))</f>
        <v>0</v>
      </c>
      <c r="P2080" s="20" t="str">
        <f t="shared" si="98"/>
        <v/>
      </c>
      <c r="Q2080" s="63">
        <f t="shared" si="99"/>
        <v>0</v>
      </c>
    </row>
    <row r="2081" spans="9:17" x14ac:dyDescent="0.25">
      <c r="I2081" s="66" t="e">
        <f t="shared" si="97"/>
        <v>#DIV/0!</v>
      </c>
      <c r="J2081" s="63">
        <f>_xlfn.IFNA(VLOOKUP(E2081,'Bijlage ZZP'!B:M,12,FALSE),0)</f>
        <v>0</v>
      </c>
      <c r="K2081" s="63">
        <f>_xlfn.IFNA(VLOOKUP(E2081,'Bijlage VPT'!B:M,12,FALSE),0)</f>
        <v>0</v>
      </c>
      <c r="L2081" s="63">
        <f>_xlfn.IFNA(VLOOKUP(E2081,'Bijlage MPT'!B:N,13,FALSE),0)</f>
        <v>0</v>
      </c>
      <c r="M2081" s="63">
        <f>_xlfn.IFNA(INDEX('Bijlage COT'!C:C,MATCH('Betaald tarief 2024'!E2081,'Bijlage COT'!A:A,0)),0)</f>
        <v>0</v>
      </c>
      <c r="N2081" s="63">
        <f>_xlfn.IFNA(VLOOKUP(E2081,'Bijlage NBF'!B:P,15,FALSE),0)</f>
        <v>0</v>
      </c>
      <c r="O2081" s="63">
        <f>IF(E2081="ZMZ01",I2081/(INDEX('Meerzorg gunning'!C:C,MATCH('Betaald tarief 2024'!A2081,'Meerzorg gunning'!A:A,0))),MAX(J2081:N2081))</f>
        <v>0</v>
      </c>
      <c r="P2081" s="20" t="str">
        <f t="shared" si="98"/>
        <v/>
      </c>
      <c r="Q2081" s="63">
        <f t="shared" si="99"/>
        <v>0</v>
      </c>
    </row>
    <row r="2082" spans="9:17" x14ac:dyDescent="0.25">
      <c r="I2082" s="66" t="e">
        <f t="shared" si="97"/>
        <v>#DIV/0!</v>
      </c>
      <c r="J2082" s="63">
        <f>_xlfn.IFNA(VLOOKUP(E2082,'Bijlage ZZP'!B:M,12,FALSE),0)</f>
        <v>0</v>
      </c>
      <c r="K2082" s="63">
        <f>_xlfn.IFNA(VLOOKUP(E2082,'Bijlage VPT'!B:M,12,FALSE),0)</f>
        <v>0</v>
      </c>
      <c r="L2082" s="63">
        <f>_xlfn.IFNA(VLOOKUP(E2082,'Bijlage MPT'!B:N,13,FALSE),0)</f>
        <v>0</v>
      </c>
      <c r="M2082" s="63">
        <f>_xlfn.IFNA(INDEX('Bijlage COT'!C:C,MATCH('Betaald tarief 2024'!E2082,'Bijlage COT'!A:A,0)),0)</f>
        <v>0</v>
      </c>
      <c r="N2082" s="63">
        <f>_xlfn.IFNA(VLOOKUP(E2082,'Bijlage NBF'!B:P,15,FALSE),0)</f>
        <v>0</v>
      </c>
      <c r="O2082" s="63">
        <f>IF(E2082="ZMZ01",I2082/(INDEX('Meerzorg gunning'!C:C,MATCH('Betaald tarief 2024'!A2082,'Meerzorg gunning'!A:A,0))),MAX(J2082:N2082))</f>
        <v>0</v>
      </c>
      <c r="P2082" s="20" t="str">
        <f t="shared" si="98"/>
        <v/>
      </c>
      <c r="Q2082" s="63">
        <f t="shared" si="99"/>
        <v>0</v>
      </c>
    </row>
    <row r="2083" spans="9:17" x14ac:dyDescent="0.25">
      <c r="I2083" s="66" t="e">
        <f t="shared" si="97"/>
        <v>#DIV/0!</v>
      </c>
      <c r="J2083" s="63">
        <f>_xlfn.IFNA(VLOOKUP(E2083,'Bijlage ZZP'!B:M,12,FALSE),0)</f>
        <v>0</v>
      </c>
      <c r="K2083" s="63">
        <f>_xlfn.IFNA(VLOOKUP(E2083,'Bijlage VPT'!B:M,12,FALSE),0)</f>
        <v>0</v>
      </c>
      <c r="L2083" s="63">
        <f>_xlfn.IFNA(VLOOKUP(E2083,'Bijlage MPT'!B:N,13,FALSE),0)</f>
        <v>0</v>
      </c>
      <c r="M2083" s="63">
        <f>_xlfn.IFNA(INDEX('Bijlage COT'!C:C,MATCH('Betaald tarief 2024'!E2083,'Bijlage COT'!A:A,0)),0)</f>
        <v>0</v>
      </c>
      <c r="N2083" s="63">
        <f>_xlfn.IFNA(VLOOKUP(E2083,'Bijlage NBF'!B:P,15,FALSE),0)</f>
        <v>0</v>
      </c>
      <c r="O2083" s="63">
        <f>IF(E2083="ZMZ01",I2083/(INDEX('Meerzorg gunning'!C:C,MATCH('Betaald tarief 2024'!A2083,'Meerzorg gunning'!A:A,0))),MAX(J2083:N2083))</f>
        <v>0</v>
      </c>
      <c r="P2083" s="20" t="str">
        <f t="shared" si="98"/>
        <v/>
      </c>
      <c r="Q2083" s="63">
        <f t="shared" si="99"/>
        <v>0</v>
      </c>
    </row>
    <row r="2084" spans="9:17" x14ac:dyDescent="0.25">
      <c r="I2084" s="66" t="e">
        <f t="shared" si="97"/>
        <v>#DIV/0!</v>
      </c>
      <c r="J2084" s="63">
        <f>_xlfn.IFNA(VLOOKUP(E2084,'Bijlage ZZP'!B:M,12,FALSE),0)</f>
        <v>0</v>
      </c>
      <c r="K2084" s="63">
        <f>_xlfn.IFNA(VLOOKUP(E2084,'Bijlage VPT'!B:M,12,FALSE),0)</f>
        <v>0</v>
      </c>
      <c r="L2084" s="63">
        <f>_xlfn.IFNA(VLOOKUP(E2084,'Bijlage MPT'!B:N,13,FALSE),0)</f>
        <v>0</v>
      </c>
      <c r="M2084" s="63">
        <f>_xlfn.IFNA(INDEX('Bijlage COT'!C:C,MATCH('Betaald tarief 2024'!E2084,'Bijlage COT'!A:A,0)),0)</f>
        <v>0</v>
      </c>
      <c r="N2084" s="63">
        <f>_xlfn.IFNA(VLOOKUP(E2084,'Bijlage NBF'!B:P,15,FALSE),0)</f>
        <v>0</v>
      </c>
      <c r="O2084" s="63">
        <f>IF(E2084="ZMZ01",I2084/(INDEX('Meerzorg gunning'!C:C,MATCH('Betaald tarief 2024'!A2084,'Meerzorg gunning'!A:A,0))),MAX(J2084:N2084))</f>
        <v>0</v>
      </c>
      <c r="P2084" s="20" t="str">
        <f t="shared" si="98"/>
        <v/>
      </c>
      <c r="Q2084" s="63">
        <f t="shared" si="99"/>
        <v>0</v>
      </c>
    </row>
    <row r="2085" spans="9:17" x14ac:dyDescent="0.25">
      <c r="I2085" s="66" t="e">
        <f t="shared" si="97"/>
        <v>#DIV/0!</v>
      </c>
      <c r="J2085" s="63">
        <f>_xlfn.IFNA(VLOOKUP(E2085,'Bijlage ZZP'!B:M,12,FALSE),0)</f>
        <v>0</v>
      </c>
      <c r="K2085" s="63">
        <f>_xlfn.IFNA(VLOOKUP(E2085,'Bijlage VPT'!B:M,12,FALSE),0)</f>
        <v>0</v>
      </c>
      <c r="L2085" s="63">
        <f>_xlfn.IFNA(VLOOKUP(E2085,'Bijlage MPT'!B:N,13,FALSE),0)</f>
        <v>0</v>
      </c>
      <c r="M2085" s="63">
        <f>_xlfn.IFNA(INDEX('Bijlage COT'!C:C,MATCH('Betaald tarief 2024'!E2085,'Bijlage COT'!A:A,0)),0)</f>
        <v>0</v>
      </c>
      <c r="N2085" s="63">
        <f>_xlfn.IFNA(VLOOKUP(E2085,'Bijlage NBF'!B:P,15,FALSE),0)</f>
        <v>0</v>
      </c>
      <c r="O2085" s="63">
        <f>IF(E2085="ZMZ01",I2085/(INDEX('Meerzorg gunning'!C:C,MATCH('Betaald tarief 2024'!A2085,'Meerzorg gunning'!A:A,0))),MAX(J2085:N2085))</f>
        <v>0</v>
      </c>
      <c r="P2085" s="20" t="str">
        <f t="shared" si="98"/>
        <v/>
      </c>
      <c r="Q2085" s="63">
        <f t="shared" si="99"/>
        <v>0</v>
      </c>
    </row>
    <row r="2086" spans="9:17" x14ac:dyDescent="0.25">
      <c r="I2086" s="66" t="e">
        <f t="shared" si="97"/>
        <v>#DIV/0!</v>
      </c>
      <c r="J2086" s="63">
        <f>_xlfn.IFNA(VLOOKUP(E2086,'Bijlage ZZP'!B:M,12,FALSE),0)</f>
        <v>0</v>
      </c>
      <c r="K2086" s="63">
        <f>_xlfn.IFNA(VLOOKUP(E2086,'Bijlage VPT'!B:M,12,FALSE),0)</f>
        <v>0</v>
      </c>
      <c r="L2086" s="63">
        <f>_xlfn.IFNA(VLOOKUP(E2086,'Bijlage MPT'!B:N,13,FALSE),0)</f>
        <v>0</v>
      </c>
      <c r="M2086" s="63">
        <f>_xlfn.IFNA(INDEX('Bijlage COT'!C:C,MATCH('Betaald tarief 2024'!E2086,'Bijlage COT'!A:A,0)),0)</f>
        <v>0</v>
      </c>
      <c r="N2086" s="63">
        <f>_xlfn.IFNA(VLOOKUP(E2086,'Bijlage NBF'!B:P,15,FALSE),0)</f>
        <v>0</v>
      </c>
      <c r="O2086" s="63">
        <f>IF(E2086="ZMZ01",I2086/(INDEX('Meerzorg gunning'!C:C,MATCH('Betaald tarief 2024'!A2086,'Meerzorg gunning'!A:A,0))),MAX(J2086:N2086))</f>
        <v>0</v>
      </c>
      <c r="P2086" s="20" t="str">
        <f t="shared" si="98"/>
        <v/>
      </c>
      <c r="Q2086" s="63">
        <f t="shared" si="99"/>
        <v>0</v>
      </c>
    </row>
    <row r="2087" spans="9:17" x14ac:dyDescent="0.25">
      <c r="I2087" s="66" t="e">
        <f t="shared" si="97"/>
        <v>#DIV/0!</v>
      </c>
      <c r="J2087" s="63">
        <f>_xlfn.IFNA(VLOOKUP(E2087,'Bijlage ZZP'!B:M,12,FALSE),0)</f>
        <v>0</v>
      </c>
      <c r="K2087" s="63">
        <f>_xlfn.IFNA(VLOOKUP(E2087,'Bijlage VPT'!B:M,12,FALSE),0)</f>
        <v>0</v>
      </c>
      <c r="L2087" s="63">
        <f>_xlfn.IFNA(VLOOKUP(E2087,'Bijlage MPT'!B:N,13,FALSE),0)</f>
        <v>0</v>
      </c>
      <c r="M2087" s="63">
        <f>_xlfn.IFNA(INDEX('Bijlage COT'!C:C,MATCH('Betaald tarief 2024'!E2087,'Bijlage COT'!A:A,0)),0)</f>
        <v>0</v>
      </c>
      <c r="N2087" s="63">
        <f>_xlfn.IFNA(VLOOKUP(E2087,'Bijlage NBF'!B:P,15,FALSE),0)</f>
        <v>0</v>
      </c>
      <c r="O2087" s="63">
        <f>IF(E2087="ZMZ01",I2087/(INDEX('Meerzorg gunning'!C:C,MATCH('Betaald tarief 2024'!A2087,'Meerzorg gunning'!A:A,0))),MAX(J2087:N2087))</f>
        <v>0</v>
      </c>
      <c r="P2087" s="20" t="str">
        <f t="shared" si="98"/>
        <v/>
      </c>
      <c r="Q2087" s="63">
        <f t="shared" si="99"/>
        <v>0</v>
      </c>
    </row>
    <row r="2088" spans="9:17" x14ac:dyDescent="0.25">
      <c r="I2088" s="66" t="e">
        <f t="shared" si="97"/>
        <v>#DIV/0!</v>
      </c>
      <c r="J2088" s="63">
        <f>_xlfn.IFNA(VLOOKUP(E2088,'Bijlage ZZP'!B:M,12,FALSE),0)</f>
        <v>0</v>
      </c>
      <c r="K2088" s="63">
        <f>_xlfn.IFNA(VLOOKUP(E2088,'Bijlage VPT'!B:M,12,FALSE),0)</f>
        <v>0</v>
      </c>
      <c r="L2088" s="63">
        <f>_xlfn.IFNA(VLOOKUP(E2088,'Bijlage MPT'!B:N,13,FALSE),0)</f>
        <v>0</v>
      </c>
      <c r="M2088" s="63">
        <f>_xlfn.IFNA(INDEX('Bijlage COT'!C:C,MATCH('Betaald tarief 2024'!E2088,'Bijlage COT'!A:A,0)),0)</f>
        <v>0</v>
      </c>
      <c r="N2088" s="63">
        <f>_xlfn.IFNA(VLOOKUP(E2088,'Bijlage NBF'!B:P,15,FALSE),0)</f>
        <v>0</v>
      </c>
      <c r="O2088" s="63">
        <f>IF(E2088="ZMZ01",I2088/(INDEX('Meerzorg gunning'!C:C,MATCH('Betaald tarief 2024'!A2088,'Meerzorg gunning'!A:A,0))),MAX(J2088:N2088))</f>
        <v>0</v>
      </c>
      <c r="P2088" s="20" t="str">
        <f t="shared" si="98"/>
        <v/>
      </c>
      <c r="Q2088" s="63">
        <f t="shared" si="99"/>
        <v>0</v>
      </c>
    </row>
    <row r="2089" spans="9:17" x14ac:dyDescent="0.25">
      <c r="I2089" s="66" t="e">
        <f t="shared" si="97"/>
        <v>#DIV/0!</v>
      </c>
      <c r="J2089" s="63">
        <f>_xlfn.IFNA(VLOOKUP(E2089,'Bijlage ZZP'!B:M,12,FALSE),0)</f>
        <v>0</v>
      </c>
      <c r="K2089" s="63">
        <f>_xlfn.IFNA(VLOOKUP(E2089,'Bijlage VPT'!B:M,12,FALSE),0)</f>
        <v>0</v>
      </c>
      <c r="L2089" s="63">
        <f>_xlfn.IFNA(VLOOKUP(E2089,'Bijlage MPT'!B:N,13,FALSE),0)</f>
        <v>0</v>
      </c>
      <c r="M2089" s="63">
        <f>_xlfn.IFNA(INDEX('Bijlage COT'!C:C,MATCH('Betaald tarief 2024'!E2089,'Bijlage COT'!A:A,0)),0)</f>
        <v>0</v>
      </c>
      <c r="N2089" s="63">
        <f>_xlfn.IFNA(VLOOKUP(E2089,'Bijlage NBF'!B:P,15,FALSE),0)</f>
        <v>0</v>
      </c>
      <c r="O2089" s="63">
        <f>IF(E2089="ZMZ01",I2089/(INDEX('Meerzorg gunning'!C:C,MATCH('Betaald tarief 2024'!A2089,'Meerzorg gunning'!A:A,0))),MAX(J2089:N2089))</f>
        <v>0</v>
      </c>
      <c r="P2089" s="20" t="str">
        <f t="shared" si="98"/>
        <v/>
      </c>
      <c r="Q2089" s="63">
        <f t="shared" si="99"/>
        <v>0</v>
      </c>
    </row>
    <row r="2090" spans="9:17" x14ac:dyDescent="0.25">
      <c r="I2090" s="66" t="e">
        <f t="shared" si="97"/>
        <v>#DIV/0!</v>
      </c>
      <c r="J2090" s="63">
        <f>_xlfn.IFNA(VLOOKUP(E2090,'Bijlage ZZP'!B:M,12,FALSE),0)</f>
        <v>0</v>
      </c>
      <c r="K2090" s="63">
        <f>_xlfn.IFNA(VLOOKUP(E2090,'Bijlage VPT'!B:M,12,FALSE),0)</f>
        <v>0</v>
      </c>
      <c r="L2090" s="63">
        <f>_xlfn.IFNA(VLOOKUP(E2090,'Bijlage MPT'!B:N,13,FALSE),0)</f>
        <v>0</v>
      </c>
      <c r="M2090" s="63">
        <f>_xlfn.IFNA(INDEX('Bijlage COT'!C:C,MATCH('Betaald tarief 2024'!E2090,'Bijlage COT'!A:A,0)),0)</f>
        <v>0</v>
      </c>
      <c r="N2090" s="63">
        <f>_xlfn.IFNA(VLOOKUP(E2090,'Bijlage NBF'!B:P,15,FALSE),0)</f>
        <v>0</v>
      </c>
      <c r="O2090" s="63">
        <f>IF(E2090="ZMZ01",I2090/(INDEX('Meerzorg gunning'!C:C,MATCH('Betaald tarief 2024'!A2090,'Meerzorg gunning'!A:A,0))),MAX(J2090:N2090))</f>
        <v>0</v>
      </c>
      <c r="P2090" s="20" t="str">
        <f t="shared" si="98"/>
        <v/>
      </c>
      <c r="Q2090" s="63">
        <f t="shared" si="99"/>
        <v>0</v>
      </c>
    </row>
    <row r="2091" spans="9:17" x14ac:dyDescent="0.25">
      <c r="I2091" s="66" t="e">
        <f t="shared" si="97"/>
        <v>#DIV/0!</v>
      </c>
      <c r="J2091" s="63">
        <f>_xlfn.IFNA(VLOOKUP(E2091,'Bijlage ZZP'!B:M,12,FALSE),0)</f>
        <v>0</v>
      </c>
      <c r="K2091" s="63">
        <f>_xlfn.IFNA(VLOOKUP(E2091,'Bijlage VPT'!B:M,12,FALSE),0)</f>
        <v>0</v>
      </c>
      <c r="L2091" s="63">
        <f>_xlfn.IFNA(VLOOKUP(E2091,'Bijlage MPT'!B:N,13,FALSE),0)</f>
        <v>0</v>
      </c>
      <c r="M2091" s="63">
        <f>_xlfn.IFNA(INDEX('Bijlage COT'!C:C,MATCH('Betaald tarief 2024'!E2091,'Bijlage COT'!A:A,0)),0)</f>
        <v>0</v>
      </c>
      <c r="N2091" s="63">
        <f>_xlfn.IFNA(VLOOKUP(E2091,'Bijlage NBF'!B:P,15,FALSE),0)</f>
        <v>0</v>
      </c>
      <c r="O2091" s="63">
        <f>IF(E2091="ZMZ01",I2091/(INDEX('Meerzorg gunning'!C:C,MATCH('Betaald tarief 2024'!A2091,'Meerzorg gunning'!A:A,0))),MAX(J2091:N2091))</f>
        <v>0</v>
      </c>
      <c r="P2091" s="20" t="str">
        <f t="shared" si="98"/>
        <v/>
      </c>
      <c r="Q2091" s="63">
        <f t="shared" si="99"/>
        <v>0</v>
      </c>
    </row>
    <row r="2092" spans="9:17" x14ac:dyDescent="0.25">
      <c r="I2092" s="66" t="e">
        <f t="shared" si="97"/>
        <v>#DIV/0!</v>
      </c>
      <c r="J2092" s="63">
        <f>_xlfn.IFNA(VLOOKUP(E2092,'Bijlage ZZP'!B:M,12,FALSE),0)</f>
        <v>0</v>
      </c>
      <c r="K2092" s="63">
        <f>_xlfn.IFNA(VLOOKUP(E2092,'Bijlage VPT'!B:M,12,FALSE),0)</f>
        <v>0</v>
      </c>
      <c r="L2092" s="63">
        <f>_xlfn.IFNA(VLOOKUP(E2092,'Bijlage MPT'!B:N,13,FALSE),0)</f>
        <v>0</v>
      </c>
      <c r="M2092" s="63">
        <f>_xlfn.IFNA(INDEX('Bijlage COT'!C:C,MATCH('Betaald tarief 2024'!E2092,'Bijlage COT'!A:A,0)),0)</f>
        <v>0</v>
      </c>
      <c r="N2092" s="63">
        <f>_xlfn.IFNA(VLOOKUP(E2092,'Bijlage NBF'!B:P,15,FALSE),0)</f>
        <v>0</v>
      </c>
      <c r="O2092" s="63">
        <f>IF(E2092="ZMZ01",I2092/(INDEX('Meerzorg gunning'!C:C,MATCH('Betaald tarief 2024'!A2092,'Meerzorg gunning'!A:A,0))),MAX(J2092:N2092))</f>
        <v>0</v>
      </c>
      <c r="P2092" s="20" t="str">
        <f t="shared" si="98"/>
        <v/>
      </c>
      <c r="Q2092" s="63">
        <f t="shared" si="99"/>
        <v>0</v>
      </c>
    </row>
    <row r="2093" spans="9:17" x14ac:dyDescent="0.25">
      <c r="I2093" s="66" t="e">
        <f t="shared" si="97"/>
        <v>#DIV/0!</v>
      </c>
      <c r="J2093" s="63">
        <f>_xlfn.IFNA(VLOOKUP(E2093,'Bijlage ZZP'!B:M,12,FALSE),0)</f>
        <v>0</v>
      </c>
      <c r="K2093" s="63">
        <f>_xlfn.IFNA(VLOOKUP(E2093,'Bijlage VPT'!B:M,12,FALSE),0)</f>
        <v>0</v>
      </c>
      <c r="L2093" s="63">
        <f>_xlfn.IFNA(VLOOKUP(E2093,'Bijlage MPT'!B:N,13,FALSE),0)</f>
        <v>0</v>
      </c>
      <c r="M2093" s="63">
        <f>_xlfn.IFNA(INDEX('Bijlage COT'!C:C,MATCH('Betaald tarief 2024'!E2093,'Bijlage COT'!A:A,0)),0)</f>
        <v>0</v>
      </c>
      <c r="N2093" s="63">
        <f>_xlfn.IFNA(VLOOKUP(E2093,'Bijlage NBF'!B:P,15,FALSE),0)</f>
        <v>0</v>
      </c>
      <c r="O2093" s="63">
        <f>IF(E2093="ZMZ01",I2093/(INDEX('Meerzorg gunning'!C:C,MATCH('Betaald tarief 2024'!A2093,'Meerzorg gunning'!A:A,0))),MAX(J2093:N2093))</f>
        <v>0</v>
      </c>
      <c r="P2093" s="20" t="str">
        <f t="shared" si="98"/>
        <v/>
      </c>
      <c r="Q2093" s="63">
        <f t="shared" si="99"/>
        <v>0</v>
      </c>
    </row>
    <row r="2094" spans="9:17" x14ac:dyDescent="0.25">
      <c r="I2094" s="66" t="e">
        <f t="shared" si="97"/>
        <v>#DIV/0!</v>
      </c>
      <c r="J2094" s="63">
        <f>_xlfn.IFNA(VLOOKUP(E2094,'Bijlage ZZP'!B:M,12,FALSE),0)</f>
        <v>0</v>
      </c>
      <c r="K2094" s="63">
        <f>_xlfn.IFNA(VLOOKUP(E2094,'Bijlage VPT'!B:M,12,FALSE),0)</f>
        <v>0</v>
      </c>
      <c r="L2094" s="63">
        <f>_xlfn.IFNA(VLOOKUP(E2094,'Bijlage MPT'!B:N,13,FALSE),0)</f>
        <v>0</v>
      </c>
      <c r="M2094" s="63">
        <f>_xlfn.IFNA(INDEX('Bijlage COT'!C:C,MATCH('Betaald tarief 2024'!E2094,'Bijlage COT'!A:A,0)),0)</f>
        <v>0</v>
      </c>
      <c r="N2094" s="63">
        <f>_xlfn.IFNA(VLOOKUP(E2094,'Bijlage NBF'!B:P,15,FALSE),0)</f>
        <v>0</v>
      </c>
      <c r="O2094" s="63">
        <f>IF(E2094="ZMZ01",I2094/(INDEX('Meerzorg gunning'!C:C,MATCH('Betaald tarief 2024'!A2094,'Meerzorg gunning'!A:A,0))),MAX(J2094:N2094))</f>
        <v>0</v>
      </c>
      <c r="P2094" s="20" t="str">
        <f t="shared" si="98"/>
        <v/>
      </c>
      <c r="Q2094" s="63">
        <f t="shared" si="99"/>
        <v>0</v>
      </c>
    </row>
    <row r="2095" spans="9:17" x14ac:dyDescent="0.25">
      <c r="I2095" s="66" t="e">
        <f t="shared" si="97"/>
        <v>#DIV/0!</v>
      </c>
      <c r="J2095" s="63">
        <f>_xlfn.IFNA(VLOOKUP(E2095,'Bijlage ZZP'!B:M,12,FALSE),0)</f>
        <v>0</v>
      </c>
      <c r="K2095" s="63">
        <f>_xlfn.IFNA(VLOOKUP(E2095,'Bijlage VPT'!B:M,12,FALSE),0)</f>
        <v>0</v>
      </c>
      <c r="L2095" s="63">
        <f>_xlfn.IFNA(VLOOKUP(E2095,'Bijlage MPT'!B:N,13,FALSE),0)</f>
        <v>0</v>
      </c>
      <c r="M2095" s="63">
        <f>_xlfn.IFNA(INDEX('Bijlage COT'!C:C,MATCH('Betaald tarief 2024'!E2095,'Bijlage COT'!A:A,0)),0)</f>
        <v>0</v>
      </c>
      <c r="N2095" s="63">
        <f>_xlfn.IFNA(VLOOKUP(E2095,'Bijlage NBF'!B:P,15,FALSE),0)</f>
        <v>0</v>
      </c>
      <c r="O2095" s="63">
        <f>IF(E2095="ZMZ01",I2095/(INDEX('Meerzorg gunning'!C:C,MATCH('Betaald tarief 2024'!A2095,'Meerzorg gunning'!A:A,0))),MAX(J2095:N2095))</f>
        <v>0</v>
      </c>
      <c r="P2095" s="20" t="str">
        <f t="shared" si="98"/>
        <v/>
      </c>
      <c r="Q2095" s="63">
        <f t="shared" si="99"/>
        <v>0</v>
      </c>
    </row>
    <row r="2096" spans="9:17" x14ac:dyDescent="0.25">
      <c r="I2096" s="66" t="e">
        <f t="shared" si="97"/>
        <v>#DIV/0!</v>
      </c>
      <c r="J2096" s="63">
        <f>_xlfn.IFNA(VLOOKUP(E2096,'Bijlage ZZP'!B:M,12,FALSE),0)</f>
        <v>0</v>
      </c>
      <c r="K2096" s="63">
        <f>_xlfn.IFNA(VLOOKUP(E2096,'Bijlage VPT'!B:M,12,FALSE),0)</f>
        <v>0</v>
      </c>
      <c r="L2096" s="63">
        <f>_xlfn.IFNA(VLOOKUP(E2096,'Bijlage MPT'!B:N,13,FALSE),0)</f>
        <v>0</v>
      </c>
      <c r="M2096" s="63">
        <f>_xlfn.IFNA(INDEX('Bijlage COT'!C:C,MATCH('Betaald tarief 2024'!E2096,'Bijlage COT'!A:A,0)),0)</f>
        <v>0</v>
      </c>
      <c r="N2096" s="63">
        <f>_xlfn.IFNA(VLOOKUP(E2096,'Bijlage NBF'!B:P,15,FALSE),0)</f>
        <v>0</v>
      </c>
      <c r="O2096" s="63">
        <f>IF(E2096="ZMZ01",I2096/(INDEX('Meerzorg gunning'!C:C,MATCH('Betaald tarief 2024'!A2096,'Meerzorg gunning'!A:A,0))),MAX(J2096:N2096))</f>
        <v>0</v>
      </c>
      <c r="P2096" s="20" t="str">
        <f t="shared" si="98"/>
        <v/>
      </c>
      <c r="Q2096" s="63">
        <f t="shared" si="99"/>
        <v>0</v>
      </c>
    </row>
    <row r="2097" spans="9:17" x14ac:dyDescent="0.25">
      <c r="I2097" s="66" t="e">
        <f t="shared" si="97"/>
        <v>#DIV/0!</v>
      </c>
      <c r="J2097" s="63">
        <f>_xlfn.IFNA(VLOOKUP(E2097,'Bijlage ZZP'!B:M,12,FALSE),0)</f>
        <v>0</v>
      </c>
      <c r="K2097" s="63">
        <f>_xlfn.IFNA(VLOOKUP(E2097,'Bijlage VPT'!B:M,12,FALSE),0)</f>
        <v>0</v>
      </c>
      <c r="L2097" s="63">
        <f>_xlfn.IFNA(VLOOKUP(E2097,'Bijlage MPT'!B:N,13,FALSE),0)</f>
        <v>0</v>
      </c>
      <c r="M2097" s="63">
        <f>_xlfn.IFNA(INDEX('Bijlage COT'!C:C,MATCH('Betaald tarief 2024'!E2097,'Bijlage COT'!A:A,0)),0)</f>
        <v>0</v>
      </c>
      <c r="N2097" s="63">
        <f>_xlfn.IFNA(VLOOKUP(E2097,'Bijlage NBF'!B:P,15,FALSE),0)</f>
        <v>0</v>
      </c>
      <c r="O2097" s="63">
        <f>IF(E2097="ZMZ01",I2097/(INDEX('Meerzorg gunning'!C:C,MATCH('Betaald tarief 2024'!A2097,'Meerzorg gunning'!A:A,0))),MAX(J2097:N2097))</f>
        <v>0</v>
      </c>
      <c r="P2097" s="20" t="str">
        <f t="shared" si="98"/>
        <v/>
      </c>
      <c r="Q2097" s="63">
        <f t="shared" si="99"/>
        <v>0</v>
      </c>
    </row>
    <row r="2098" spans="9:17" x14ac:dyDescent="0.25">
      <c r="I2098" s="66" t="e">
        <f t="shared" si="97"/>
        <v>#DIV/0!</v>
      </c>
      <c r="J2098" s="63">
        <f>_xlfn.IFNA(VLOOKUP(E2098,'Bijlage ZZP'!B:M,12,FALSE),0)</f>
        <v>0</v>
      </c>
      <c r="K2098" s="63">
        <f>_xlfn.IFNA(VLOOKUP(E2098,'Bijlage VPT'!B:M,12,FALSE),0)</f>
        <v>0</v>
      </c>
      <c r="L2098" s="63">
        <f>_xlfn.IFNA(VLOOKUP(E2098,'Bijlage MPT'!B:N,13,FALSE),0)</f>
        <v>0</v>
      </c>
      <c r="M2098" s="63">
        <f>_xlfn.IFNA(INDEX('Bijlage COT'!C:C,MATCH('Betaald tarief 2024'!E2098,'Bijlage COT'!A:A,0)),0)</f>
        <v>0</v>
      </c>
      <c r="N2098" s="63">
        <f>_xlfn.IFNA(VLOOKUP(E2098,'Bijlage NBF'!B:P,15,FALSE),0)</f>
        <v>0</v>
      </c>
      <c r="O2098" s="63">
        <f>IF(E2098="ZMZ01",I2098/(INDEX('Meerzorg gunning'!C:C,MATCH('Betaald tarief 2024'!A2098,'Meerzorg gunning'!A:A,0))),MAX(J2098:N2098))</f>
        <v>0</v>
      </c>
      <c r="P2098" s="20" t="str">
        <f t="shared" si="98"/>
        <v/>
      </c>
      <c r="Q2098" s="63">
        <f t="shared" si="99"/>
        <v>0</v>
      </c>
    </row>
    <row r="2099" spans="9:17" x14ac:dyDescent="0.25">
      <c r="I2099" s="66" t="e">
        <f t="shared" si="97"/>
        <v>#DIV/0!</v>
      </c>
      <c r="J2099" s="63">
        <f>_xlfn.IFNA(VLOOKUP(E2099,'Bijlage ZZP'!B:M,12,FALSE),0)</f>
        <v>0</v>
      </c>
      <c r="K2099" s="63">
        <f>_xlfn.IFNA(VLOOKUP(E2099,'Bijlage VPT'!B:M,12,FALSE),0)</f>
        <v>0</v>
      </c>
      <c r="L2099" s="63">
        <f>_xlfn.IFNA(VLOOKUP(E2099,'Bijlage MPT'!B:N,13,FALSE),0)</f>
        <v>0</v>
      </c>
      <c r="M2099" s="63">
        <f>_xlfn.IFNA(INDEX('Bijlage COT'!C:C,MATCH('Betaald tarief 2024'!E2099,'Bijlage COT'!A:A,0)),0)</f>
        <v>0</v>
      </c>
      <c r="N2099" s="63">
        <f>_xlfn.IFNA(VLOOKUP(E2099,'Bijlage NBF'!B:P,15,FALSE),0)</f>
        <v>0</v>
      </c>
      <c r="O2099" s="63">
        <f>IF(E2099="ZMZ01",I2099/(INDEX('Meerzorg gunning'!C:C,MATCH('Betaald tarief 2024'!A2099,'Meerzorg gunning'!A:A,0))),MAX(J2099:N2099))</f>
        <v>0</v>
      </c>
      <c r="P2099" s="20" t="str">
        <f t="shared" si="98"/>
        <v/>
      </c>
      <c r="Q2099" s="63">
        <f t="shared" si="99"/>
        <v>0</v>
      </c>
    </row>
    <row r="2100" spans="9:17" x14ac:dyDescent="0.25">
      <c r="I2100" s="66" t="e">
        <f t="shared" si="97"/>
        <v>#DIV/0!</v>
      </c>
      <c r="J2100" s="63">
        <f>_xlfn.IFNA(VLOOKUP(E2100,'Bijlage ZZP'!B:M,12,FALSE),0)</f>
        <v>0</v>
      </c>
      <c r="K2100" s="63">
        <f>_xlfn.IFNA(VLOOKUP(E2100,'Bijlage VPT'!B:M,12,FALSE),0)</f>
        <v>0</v>
      </c>
      <c r="L2100" s="63">
        <f>_xlfn.IFNA(VLOOKUP(E2100,'Bijlage MPT'!B:N,13,FALSE),0)</f>
        <v>0</v>
      </c>
      <c r="M2100" s="63">
        <f>_xlfn.IFNA(INDEX('Bijlage COT'!C:C,MATCH('Betaald tarief 2024'!E2100,'Bijlage COT'!A:A,0)),0)</f>
        <v>0</v>
      </c>
      <c r="N2100" s="63">
        <f>_xlfn.IFNA(VLOOKUP(E2100,'Bijlage NBF'!B:P,15,FALSE),0)</f>
        <v>0</v>
      </c>
      <c r="O2100" s="63">
        <f>IF(E2100="ZMZ01",I2100/(INDEX('Meerzorg gunning'!C:C,MATCH('Betaald tarief 2024'!A2100,'Meerzorg gunning'!A:A,0))),MAX(J2100:N2100))</f>
        <v>0</v>
      </c>
      <c r="P2100" s="20" t="str">
        <f t="shared" si="98"/>
        <v/>
      </c>
      <c r="Q2100" s="63">
        <f t="shared" si="99"/>
        <v>0</v>
      </c>
    </row>
    <row r="2101" spans="9:17" x14ac:dyDescent="0.25">
      <c r="I2101" s="66" t="e">
        <f t="shared" si="97"/>
        <v>#DIV/0!</v>
      </c>
      <c r="J2101" s="63">
        <f>_xlfn.IFNA(VLOOKUP(E2101,'Bijlage ZZP'!B:M,12,FALSE),0)</f>
        <v>0</v>
      </c>
      <c r="K2101" s="63">
        <f>_xlfn.IFNA(VLOOKUP(E2101,'Bijlage VPT'!B:M,12,FALSE),0)</f>
        <v>0</v>
      </c>
      <c r="L2101" s="63">
        <f>_xlfn.IFNA(VLOOKUP(E2101,'Bijlage MPT'!B:N,13,FALSE),0)</f>
        <v>0</v>
      </c>
      <c r="M2101" s="63">
        <f>_xlfn.IFNA(INDEX('Bijlage COT'!C:C,MATCH('Betaald tarief 2024'!E2101,'Bijlage COT'!A:A,0)),0)</f>
        <v>0</v>
      </c>
      <c r="N2101" s="63">
        <f>_xlfn.IFNA(VLOOKUP(E2101,'Bijlage NBF'!B:P,15,FALSE),0)</f>
        <v>0</v>
      </c>
      <c r="O2101" s="63">
        <f>IF(E2101="ZMZ01",I2101/(INDEX('Meerzorg gunning'!C:C,MATCH('Betaald tarief 2024'!A2101,'Meerzorg gunning'!A:A,0))),MAX(J2101:N2101))</f>
        <v>0</v>
      </c>
      <c r="P2101" s="20" t="str">
        <f t="shared" si="98"/>
        <v/>
      </c>
      <c r="Q2101" s="63">
        <f t="shared" si="99"/>
        <v>0</v>
      </c>
    </row>
    <row r="2102" spans="9:17" x14ac:dyDescent="0.25">
      <c r="I2102" s="66" t="e">
        <f t="shared" si="97"/>
        <v>#DIV/0!</v>
      </c>
      <c r="J2102" s="63">
        <f>_xlfn.IFNA(VLOOKUP(E2102,'Bijlage ZZP'!B:M,12,FALSE),0)</f>
        <v>0</v>
      </c>
      <c r="K2102" s="63">
        <f>_xlfn.IFNA(VLOOKUP(E2102,'Bijlage VPT'!B:M,12,FALSE),0)</f>
        <v>0</v>
      </c>
      <c r="L2102" s="63">
        <f>_xlfn.IFNA(VLOOKUP(E2102,'Bijlage MPT'!B:N,13,FALSE),0)</f>
        <v>0</v>
      </c>
      <c r="M2102" s="63">
        <f>_xlfn.IFNA(INDEX('Bijlage COT'!C:C,MATCH('Betaald tarief 2024'!E2102,'Bijlage COT'!A:A,0)),0)</f>
        <v>0</v>
      </c>
      <c r="N2102" s="63">
        <f>_xlfn.IFNA(VLOOKUP(E2102,'Bijlage NBF'!B:P,15,FALSE),0)</f>
        <v>0</v>
      </c>
      <c r="O2102" s="63">
        <f>IF(E2102="ZMZ01",I2102/(INDEX('Meerzorg gunning'!C:C,MATCH('Betaald tarief 2024'!A2102,'Meerzorg gunning'!A:A,0))),MAX(J2102:N2102))</f>
        <v>0</v>
      </c>
      <c r="P2102" s="20" t="str">
        <f t="shared" si="98"/>
        <v/>
      </c>
      <c r="Q2102" s="63">
        <f t="shared" si="99"/>
        <v>0</v>
      </c>
    </row>
    <row r="2103" spans="9:17" x14ac:dyDescent="0.25">
      <c r="I2103" s="66" t="e">
        <f t="shared" si="97"/>
        <v>#DIV/0!</v>
      </c>
      <c r="J2103" s="63">
        <f>_xlfn.IFNA(VLOOKUP(E2103,'Bijlage ZZP'!B:M,12,FALSE),0)</f>
        <v>0</v>
      </c>
      <c r="K2103" s="63">
        <f>_xlfn.IFNA(VLOOKUP(E2103,'Bijlage VPT'!B:M,12,FALSE),0)</f>
        <v>0</v>
      </c>
      <c r="L2103" s="63">
        <f>_xlfn.IFNA(VLOOKUP(E2103,'Bijlage MPT'!B:N,13,FALSE),0)</f>
        <v>0</v>
      </c>
      <c r="M2103" s="63">
        <f>_xlfn.IFNA(INDEX('Bijlage COT'!C:C,MATCH('Betaald tarief 2024'!E2103,'Bijlage COT'!A:A,0)),0)</f>
        <v>0</v>
      </c>
      <c r="N2103" s="63">
        <f>_xlfn.IFNA(VLOOKUP(E2103,'Bijlage NBF'!B:P,15,FALSE),0)</f>
        <v>0</v>
      </c>
      <c r="O2103" s="63">
        <f>IF(E2103="ZMZ01",I2103/(INDEX('Meerzorg gunning'!C:C,MATCH('Betaald tarief 2024'!A2103,'Meerzorg gunning'!A:A,0))),MAX(J2103:N2103))</f>
        <v>0</v>
      </c>
      <c r="P2103" s="20" t="str">
        <f t="shared" si="98"/>
        <v/>
      </c>
      <c r="Q2103" s="63">
        <f t="shared" si="99"/>
        <v>0</v>
      </c>
    </row>
    <row r="2104" spans="9:17" x14ac:dyDescent="0.25">
      <c r="I2104" s="66" t="e">
        <f t="shared" si="97"/>
        <v>#DIV/0!</v>
      </c>
      <c r="J2104" s="63">
        <f>_xlfn.IFNA(VLOOKUP(E2104,'Bijlage ZZP'!B:M,12,FALSE),0)</f>
        <v>0</v>
      </c>
      <c r="K2104" s="63">
        <f>_xlfn.IFNA(VLOOKUP(E2104,'Bijlage VPT'!B:M,12,FALSE),0)</f>
        <v>0</v>
      </c>
      <c r="L2104" s="63">
        <f>_xlfn.IFNA(VLOOKUP(E2104,'Bijlage MPT'!B:N,13,FALSE),0)</f>
        <v>0</v>
      </c>
      <c r="M2104" s="63">
        <f>_xlfn.IFNA(INDEX('Bijlage COT'!C:C,MATCH('Betaald tarief 2024'!E2104,'Bijlage COT'!A:A,0)),0)</f>
        <v>0</v>
      </c>
      <c r="N2104" s="63">
        <f>_xlfn.IFNA(VLOOKUP(E2104,'Bijlage NBF'!B:P,15,FALSE),0)</f>
        <v>0</v>
      </c>
      <c r="O2104" s="63">
        <f>IF(E2104="ZMZ01",I2104/(INDEX('Meerzorg gunning'!C:C,MATCH('Betaald tarief 2024'!A2104,'Meerzorg gunning'!A:A,0))),MAX(J2104:N2104))</f>
        <v>0</v>
      </c>
      <c r="P2104" s="20" t="str">
        <f t="shared" si="98"/>
        <v/>
      </c>
      <c r="Q2104" s="63">
        <f t="shared" si="99"/>
        <v>0</v>
      </c>
    </row>
    <row r="2105" spans="9:17" x14ac:dyDescent="0.25">
      <c r="I2105" s="66" t="e">
        <f t="shared" si="97"/>
        <v>#DIV/0!</v>
      </c>
      <c r="J2105" s="63">
        <f>_xlfn.IFNA(VLOOKUP(E2105,'Bijlage ZZP'!B:M,12,FALSE),0)</f>
        <v>0</v>
      </c>
      <c r="K2105" s="63">
        <f>_xlfn.IFNA(VLOOKUP(E2105,'Bijlage VPT'!B:M,12,FALSE),0)</f>
        <v>0</v>
      </c>
      <c r="L2105" s="63">
        <f>_xlfn.IFNA(VLOOKUP(E2105,'Bijlage MPT'!B:N,13,FALSE),0)</f>
        <v>0</v>
      </c>
      <c r="M2105" s="63">
        <f>_xlfn.IFNA(INDEX('Bijlage COT'!C:C,MATCH('Betaald tarief 2024'!E2105,'Bijlage COT'!A:A,0)),0)</f>
        <v>0</v>
      </c>
      <c r="N2105" s="63">
        <f>_xlfn.IFNA(VLOOKUP(E2105,'Bijlage NBF'!B:P,15,FALSE),0)</f>
        <v>0</v>
      </c>
      <c r="O2105" s="63">
        <f>IF(E2105="ZMZ01",I2105/(INDEX('Meerzorg gunning'!C:C,MATCH('Betaald tarief 2024'!A2105,'Meerzorg gunning'!A:A,0))),MAX(J2105:N2105))</f>
        <v>0</v>
      </c>
      <c r="P2105" s="20" t="str">
        <f t="shared" si="98"/>
        <v/>
      </c>
      <c r="Q2105" s="63">
        <f t="shared" si="99"/>
        <v>0</v>
      </c>
    </row>
    <row r="2106" spans="9:17" x14ac:dyDescent="0.25">
      <c r="I2106" s="66" t="e">
        <f t="shared" si="97"/>
        <v>#DIV/0!</v>
      </c>
      <c r="J2106" s="63">
        <f>_xlfn.IFNA(VLOOKUP(E2106,'Bijlage ZZP'!B:M,12,FALSE),0)</f>
        <v>0</v>
      </c>
      <c r="K2106" s="63">
        <f>_xlfn.IFNA(VLOOKUP(E2106,'Bijlage VPT'!B:M,12,FALSE),0)</f>
        <v>0</v>
      </c>
      <c r="L2106" s="63">
        <f>_xlfn.IFNA(VLOOKUP(E2106,'Bijlage MPT'!B:N,13,FALSE),0)</f>
        <v>0</v>
      </c>
      <c r="M2106" s="63">
        <f>_xlfn.IFNA(INDEX('Bijlage COT'!C:C,MATCH('Betaald tarief 2024'!E2106,'Bijlage COT'!A:A,0)),0)</f>
        <v>0</v>
      </c>
      <c r="N2106" s="63">
        <f>_xlfn.IFNA(VLOOKUP(E2106,'Bijlage NBF'!B:P,15,FALSE),0)</f>
        <v>0</v>
      </c>
      <c r="O2106" s="63">
        <f>IF(E2106="ZMZ01",I2106/(INDEX('Meerzorg gunning'!C:C,MATCH('Betaald tarief 2024'!A2106,'Meerzorg gunning'!A:A,0))),MAX(J2106:N2106))</f>
        <v>0</v>
      </c>
      <c r="P2106" s="20" t="str">
        <f t="shared" si="98"/>
        <v/>
      </c>
      <c r="Q2106" s="63">
        <f t="shared" si="99"/>
        <v>0</v>
      </c>
    </row>
    <row r="2107" spans="9:17" x14ac:dyDescent="0.25">
      <c r="I2107" s="66" t="e">
        <f t="shared" si="97"/>
        <v>#DIV/0!</v>
      </c>
      <c r="J2107" s="63">
        <f>_xlfn.IFNA(VLOOKUP(E2107,'Bijlage ZZP'!B:M,12,FALSE),0)</f>
        <v>0</v>
      </c>
      <c r="K2107" s="63">
        <f>_xlfn.IFNA(VLOOKUP(E2107,'Bijlage VPT'!B:M,12,FALSE),0)</f>
        <v>0</v>
      </c>
      <c r="L2107" s="63">
        <f>_xlfn.IFNA(VLOOKUP(E2107,'Bijlage MPT'!B:N,13,FALSE),0)</f>
        <v>0</v>
      </c>
      <c r="M2107" s="63">
        <f>_xlfn.IFNA(INDEX('Bijlage COT'!C:C,MATCH('Betaald tarief 2024'!E2107,'Bijlage COT'!A:A,0)),0)</f>
        <v>0</v>
      </c>
      <c r="N2107" s="63">
        <f>_xlfn.IFNA(VLOOKUP(E2107,'Bijlage NBF'!B:P,15,FALSE),0)</f>
        <v>0</v>
      </c>
      <c r="O2107" s="63">
        <f>IF(E2107="ZMZ01",I2107/(INDEX('Meerzorg gunning'!C:C,MATCH('Betaald tarief 2024'!A2107,'Meerzorg gunning'!A:A,0))),MAX(J2107:N2107))</f>
        <v>0</v>
      </c>
      <c r="P2107" s="20" t="str">
        <f t="shared" si="98"/>
        <v/>
      </c>
      <c r="Q2107" s="63">
        <f t="shared" si="99"/>
        <v>0</v>
      </c>
    </row>
    <row r="2108" spans="9:17" x14ac:dyDescent="0.25">
      <c r="I2108" s="66" t="e">
        <f t="shared" si="97"/>
        <v>#DIV/0!</v>
      </c>
      <c r="J2108" s="63">
        <f>_xlfn.IFNA(VLOOKUP(E2108,'Bijlage ZZP'!B:M,12,FALSE),0)</f>
        <v>0</v>
      </c>
      <c r="K2108" s="63">
        <f>_xlfn.IFNA(VLOOKUP(E2108,'Bijlage VPT'!B:M,12,FALSE),0)</f>
        <v>0</v>
      </c>
      <c r="L2108" s="63">
        <f>_xlfn.IFNA(VLOOKUP(E2108,'Bijlage MPT'!B:N,13,FALSE),0)</f>
        <v>0</v>
      </c>
      <c r="M2108" s="63">
        <f>_xlfn.IFNA(INDEX('Bijlage COT'!C:C,MATCH('Betaald tarief 2024'!E2108,'Bijlage COT'!A:A,0)),0)</f>
        <v>0</v>
      </c>
      <c r="N2108" s="63">
        <f>_xlfn.IFNA(VLOOKUP(E2108,'Bijlage NBF'!B:P,15,FALSE),0)</f>
        <v>0</v>
      </c>
      <c r="O2108" s="63">
        <f>IF(E2108="ZMZ01",I2108/(INDEX('Meerzorg gunning'!C:C,MATCH('Betaald tarief 2024'!A2108,'Meerzorg gunning'!A:A,0))),MAX(J2108:N2108))</f>
        <v>0</v>
      </c>
      <c r="P2108" s="20" t="str">
        <f t="shared" si="98"/>
        <v/>
      </c>
      <c r="Q2108" s="63">
        <f t="shared" si="99"/>
        <v>0</v>
      </c>
    </row>
    <row r="2109" spans="9:17" x14ac:dyDescent="0.25">
      <c r="I2109" s="66" t="e">
        <f t="shared" si="97"/>
        <v>#DIV/0!</v>
      </c>
      <c r="J2109" s="63">
        <f>_xlfn.IFNA(VLOOKUP(E2109,'Bijlage ZZP'!B:M,12,FALSE),0)</f>
        <v>0</v>
      </c>
      <c r="K2109" s="63">
        <f>_xlfn.IFNA(VLOOKUP(E2109,'Bijlage VPT'!B:M,12,FALSE),0)</f>
        <v>0</v>
      </c>
      <c r="L2109" s="63">
        <f>_xlfn.IFNA(VLOOKUP(E2109,'Bijlage MPT'!B:N,13,FALSE),0)</f>
        <v>0</v>
      </c>
      <c r="M2109" s="63">
        <f>_xlfn.IFNA(INDEX('Bijlage COT'!C:C,MATCH('Betaald tarief 2024'!E2109,'Bijlage COT'!A:A,0)),0)</f>
        <v>0</v>
      </c>
      <c r="N2109" s="63">
        <f>_xlfn.IFNA(VLOOKUP(E2109,'Bijlage NBF'!B:P,15,FALSE),0)</f>
        <v>0</v>
      </c>
      <c r="O2109" s="63">
        <f>IF(E2109="ZMZ01",I2109/(INDEX('Meerzorg gunning'!C:C,MATCH('Betaald tarief 2024'!A2109,'Meerzorg gunning'!A:A,0))),MAX(J2109:N2109))</f>
        <v>0</v>
      </c>
      <c r="P2109" s="20" t="str">
        <f t="shared" si="98"/>
        <v/>
      </c>
      <c r="Q2109" s="63">
        <f t="shared" si="99"/>
        <v>0</v>
      </c>
    </row>
    <row r="2110" spans="9:17" x14ac:dyDescent="0.25">
      <c r="I2110" s="66" t="e">
        <f t="shared" si="97"/>
        <v>#DIV/0!</v>
      </c>
      <c r="J2110" s="63">
        <f>_xlfn.IFNA(VLOOKUP(E2110,'Bijlage ZZP'!B:M,12,FALSE),0)</f>
        <v>0</v>
      </c>
      <c r="K2110" s="63">
        <f>_xlfn.IFNA(VLOOKUP(E2110,'Bijlage VPT'!B:M,12,FALSE),0)</f>
        <v>0</v>
      </c>
      <c r="L2110" s="63">
        <f>_xlfn.IFNA(VLOOKUP(E2110,'Bijlage MPT'!B:N,13,FALSE),0)</f>
        <v>0</v>
      </c>
      <c r="M2110" s="63">
        <f>_xlfn.IFNA(INDEX('Bijlage COT'!C:C,MATCH('Betaald tarief 2024'!E2110,'Bijlage COT'!A:A,0)),0)</f>
        <v>0</v>
      </c>
      <c r="N2110" s="63">
        <f>_xlfn.IFNA(VLOOKUP(E2110,'Bijlage NBF'!B:P,15,FALSE),0)</f>
        <v>0</v>
      </c>
      <c r="O2110" s="63">
        <f>IF(E2110="ZMZ01",I2110/(INDEX('Meerzorg gunning'!C:C,MATCH('Betaald tarief 2024'!A2110,'Meerzorg gunning'!A:A,0))),MAX(J2110:N2110))</f>
        <v>0</v>
      </c>
      <c r="P2110" s="20" t="str">
        <f t="shared" si="98"/>
        <v/>
      </c>
      <c r="Q2110" s="63">
        <f t="shared" si="99"/>
        <v>0</v>
      </c>
    </row>
    <row r="2111" spans="9:17" x14ac:dyDescent="0.25">
      <c r="I2111" s="66" t="e">
        <f t="shared" si="97"/>
        <v>#DIV/0!</v>
      </c>
      <c r="J2111" s="63">
        <f>_xlfn.IFNA(VLOOKUP(E2111,'Bijlage ZZP'!B:M,12,FALSE),0)</f>
        <v>0</v>
      </c>
      <c r="K2111" s="63">
        <f>_xlfn.IFNA(VLOOKUP(E2111,'Bijlage VPT'!B:M,12,FALSE),0)</f>
        <v>0</v>
      </c>
      <c r="L2111" s="63">
        <f>_xlfn.IFNA(VLOOKUP(E2111,'Bijlage MPT'!B:N,13,FALSE),0)</f>
        <v>0</v>
      </c>
      <c r="M2111" s="63">
        <f>_xlfn.IFNA(INDEX('Bijlage COT'!C:C,MATCH('Betaald tarief 2024'!E2111,'Bijlage COT'!A:A,0)),0)</f>
        <v>0</v>
      </c>
      <c r="N2111" s="63">
        <f>_xlfn.IFNA(VLOOKUP(E2111,'Bijlage NBF'!B:P,15,FALSE),0)</f>
        <v>0</v>
      </c>
      <c r="O2111" s="63">
        <f>IF(E2111="ZMZ01",I2111/(INDEX('Meerzorg gunning'!C:C,MATCH('Betaald tarief 2024'!A2111,'Meerzorg gunning'!A:A,0))),MAX(J2111:N2111))</f>
        <v>0</v>
      </c>
      <c r="P2111" s="20" t="str">
        <f t="shared" si="98"/>
        <v/>
      </c>
      <c r="Q2111" s="63">
        <f t="shared" si="99"/>
        <v>0</v>
      </c>
    </row>
    <row r="2112" spans="9:17" x14ac:dyDescent="0.25">
      <c r="I2112" s="66" t="e">
        <f t="shared" si="97"/>
        <v>#DIV/0!</v>
      </c>
      <c r="J2112" s="63">
        <f>_xlfn.IFNA(VLOOKUP(E2112,'Bijlage ZZP'!B:M,12,FALSE),0)</f>
        <v>0</v>
      </c>
      <c r="K2112" s="63">
        <f>_xlfn.IFNA(VLOOKUP(E2112,'Bijlage VPT'!B:M,12,FALSE),0)</f>
        <v>0</v>
      </c>
      <c r="L2112" s="63">
        <f>_xlfn.IFNA(VLOOKUP(E2112,'Bijlage MPT'!B:N,13,FALSE),0)</f>
        <v>0</v>
      </c>
      <c r="M2112" s="63">
        <f>_xlfn.IFNA(INDEX('Bijlage COT'!C:C,MATCH('Betaald tarief 2024'!E2112,'Bijlage COT'!A:A,0)),0)</f>
        <v>0</v>
      </c>
      <c r="N2112" s="63">
        <f>_xlfn.IFNA(VLOOKUP(E2112,'Bijlage NBF'!B:P,15,FALSE),0)</f>
        <v>0</v>
      </c>
      <c r="O2112" s="63">
        <f>IF(E2112="ZMZ01",I2112/(INDEX('Meerzorg gunning'!C:C,MATCH('Betaald tarief 2024'!A2112,'Meerzorg gunning'!A:A,0))),MAX(J2112:N2112))</f>
        <v>0</v>
      </c>
      <c r="P2112" s="20" t="str">
        <f t="shared" si="98"/>
        <v/>
      </c>
      <c r="Q2112" s="63">
        <f t="shared" si="99"/>
        <v>0</v>
      </c>
    </row>
    <row r="2113" spans="9:17" x14ac:dyDescent="0.25">
      <c r="I2113" s="66" t="e">
        <f t="shared" si="97"/>
        <v>#DIV/0!</v>
      </c>
      <c r="J2113" s="63">
        <f>_xlfn.IFNA(VLOOKUP(E2113,'Bijlage ZZP'!B:M,12,FALSE),0)</f>
        <v>0</v>
      </c>
      <c r="K2113" s="63">
        <f>_xlfn.IFNA(VLOOKUP(E2113,'Bijlage VPT'!B:M,12,FALSE),0)</f>
        <v>0</v>
      </c>
      <c r="L2113" s="63">
        <f>_xlfn.IFNA(VLOOKUP(E2113,'Bijlage MPT'!B:N,13,FALSE),0)</f>
        <v>0</v>
      </c>
      <c r="M2113" s="63">
        <f>_xlfn.IFNA(INDEX('Bijlage COT'!C:C,MATCH('Betaald tarief 2024'!E2113,'Bijlage COT'!A:A,0)),0)</f>
        <v>0</v>
      </c>
      <c r="N2113" s="63">
        <f>_xlfn.IFNA(VLOOKUP(E2113,'Bijlage NBF'!B:P,15,FALSE),0)</f>
        <v>0</v>
      </c>
      <c r="O2113" s="63">
        <f>IF(E2113="ZMZ01",I2113/(INDEX('Meerzorg gunning'!C:C,MATCH('Betaald tarief 2024'!A2113,'Meerzorg gunning'!A:A,0))),MAX(J2113:N2113))</f>
        <v>0</v>
      </c>
      <c r="P2113" s="20" t="str">
        <f t="shared" si="98"/>
        <v/>
      </c>
      <c r="Q2113" s="63">
        <f t="shared" si="99"/>
        <v>0</v>
      </c>
    </row>
    <row r="2114" spans="9:17" x14ac:dyDescent="0.25">
      <c r="I2114" s="66" t="e">
        <f t="shared" ref="I2114:I2177" si="100">G2114/H2114</f>
        <v>#DIV/0!</v>
      </c>
      <c r="J2114" s="63">
        <f>_xlfn.IFNA(VLOOKUP(E2114,'Bijlage ZZP'!B:M,12,FALSE),0)</f>
        <v>0</v>
      </c>
      <c r="K2114" s="63">
        <f>_xlfn.IFNA(VLOOKUP(E2114,'Bijlage VPT'!B:M,12,FALSE),0)</f>
        <v>0</v>
      </c>
      <c r="L2114" s="63">
        <f>_xlfn.IFNA(VLOOKUP(E2114,'Bijlage MPT'!B:N,13,FALSE),0)</f>
        <v>0</v>
      </c>
      <c r="M2114" s="63">
        <f>_xlfn.IFNA(INDEX('Bijlage COT'!C:C,MATCH('Betaald tarief 2024'!E2114,'Bijlage COT'!A:A,0)),0)</f>
        <v>0</v>
      </c>
      <c r="N2114" s="63">
        <f>_xlfn.IFNA(VLOOKUP(E2114,'Bijlage NBF'!B:P,15,FALSE),0)</f>
        <v>0</v>
      </c>
      <c r="O2114" s="63">
        <f>IF(E2114="ZMZ01",I2114/(INDEX('Meerzorg gunning'!C:C,MATCH('Betaald tarief 2024'!A2114,'Meerzorg gunning'!A:A,0))),MAX(J2114:N2114))</f>
        <v>0</v>
      </c>
      <c r="P2114" s="20" t="str">
        <f t="shared" ref="P2114:P2177" si="101">IFERROR((I2114/O2114),"")</f>
        <v/>
      </c>
      <c r="Q2114" s="63">
        <f t="shared" si="99"/>
        <v>0</v>
      </c>
    </row>
    <row r="2115" spans="9:17" x14ac:dyDescent="0.25">
      <c r="I2115" s="66" t="e">
        <f t="shared" si="100"/>
        <v>#DIV/0!</v>
      </c>
      <c r="J2115" s="63">
        <f>_xlfn.IFNA(VLOOKUP(E2115,'Bijlage ZZP'!B:M,12,FALSE),0)</f>
        <v>0</v>
      </c>
      <c r="K2115" s="63">
        <f>_xlfn.IFNA(VLOOKUP(E2115,'Bijlage VPT'!B:M,12,FALSE),0)</f>
        <v>0</v>
      </c>
      <c r="L2115" s="63">
        <f>_xlfn.IFNA(VLOOKUP(E2115,'Bijlage MPT'!B:N,13,FALSE),0)</f>
        <v>0</v>
      </c>
      <c r="M2115" s="63">
        <f>_xlfn.IFNA(INDEX('Bijlage COT'!C:C,MATCH('Betaald tarief 2024'!E2115,'Bijlage COT'!A:A,0)),0)</f>
        <v>0</v>
      </c>
      <c r="N2115" s="63">
        <f>_xlfn.IFNA(VLOOKUP(E2115,'Bijlage NBF'!B:P,15,FALSE),0)</f>
        <v>0</v>
      </c>
      <c r="O2115" s="63">
        <f>IF(E2115="ZMZ01",I2115/(INDEX('Meerzorg gunning'!C:C,MATCH('Betaald tarief 2024'!A2115,'Meerzorg gunning'!A:A,0))),MAX(J2115:N2115))</f>
        <v>0</v>
      </c>
      <c r="P2115" s="20" t="str">
        <f t="shared" si="101"/>
        <v/>
      </c>
      <c r="Q2115" s="63">
        <f t="shared" ref="Q2115:Q2178" si="102">O2115*H2115</f>
        <v>0</v>
      </c>
    </row>
    <row r="2116" spans="9:17" x14ac:dyDescent="0.25">
      <c r="I2116" s="66" t="e">
        <f t="shared" si="100"/>
        <v>#DIV/0!</v>
      </c>
      <c r="J2116" s="63">
        <f>_xlfn.IFNA(VLOOKUP(E2116,'Bijlage ZZP'!B:M,12,FALSE),0)</f>
        <v>0</v>
      </c>
      <c r="K2116" s="63">
        <f>_xlfn.IFNA(VLOOKUP(E2116,'Bijlage VPT'!B:M,12,FALSE),0)</f>
        <v>0</v>
      </c>
      <c r="L2116" s="63">
        <f>_xlfn.IFNA(VLOOKUP(E2116,'Bijlage MPT'!B:N,13,FALSE),0)</f>
        <v>0</v>
      </c>
      <c r="M2116" s="63">
        <f>_xlfn.IFNA(INDEX('Bijlage COT'!C:C,MATCH('Betaald tarief 2024'!E2116,'Bijlage COT'!A:A,0)),0)</f>
        <v>0</v>
      </c>
      <c r="N2116" s="63">
        <f>_xlfn.IFNA(VLOOKUP(E2116,'Bijlage NBF'!B:P,15,FALSE),0)</f>
        <v>0</v>
      </c>
      <c r="O2116" s="63">
        <f>IF(E2116="ZMZ01",I2116/(INDEX('Meerzorg gunning'!C:C,MATCH('Betaald tarief 2024'!A2116,'Meerzorg gunning'!A:A,0))),MAX(J2116:N2116))</f>
        <v>0</v>
      </c>
      <c r="P2116" s="20" t="str">
        <f t="shared" si="101"/>
        <v/>
      </c>
      <c r="Q2116" s="63">
        <f t="shared" si="102"/>
        <v>0</v>
      </c>
    </row>
    <row r="2117" spans="9:17" x14ac:dyDescent="0.25">
      <c r="I2117" s="66" t="e">
        <f t="shared" si="100"/>
        <v>#DIV/0!</v>
      </c>
      <c r="J2117" s="63">
        <f>_xlfn.IFNA(VLOOKUP(E2117,'Bijlage ZZP'!B:M,12,FALSE),0)</f>
        <v>0</v>
      </c>
      <c r="K2117" s="63">
        <f>_xlfn.IFNA(VLOOKUP(E2117,'Bijlage VPT'!B:M,12,FALSE),0)</f>
        <v>0</v>
      </c>
      <c r="L2117" s="63">
        <f>_xlfn.IFNA(VLOOKUP(E2117,'Bijlage MPT'!B:N,13,FALSE),0)</f>
        <v>0</v>
      </c>
      <c r="M2117" s="63">
        <f>_xlfn.IFNA(INDEX('Bijlage COT'!C:C,MATCH('Betaald tarief 2024'!E2117,'Bijlage COT'!A:A,0)),0)</f>
        <v>0</v>
      </c>
      <c r="N2117" s="63">
        <f>_xlfn.IFNA(VLOOKUP(E2117,'Bijlage NBF'!B:P,15,FALSE),0)</f>
        <v>0</v>
      </c>
      <c r="O2117" s="63">
        <f>IF(E2117="ZMZ01",I2117/(INDEX('Meerzorg gunning'!C:C,MATCH('Betaald tarief 2024'!A2117,'Meerzorg gunning'!A:A,0))),MAX(J2117:N2117))</f>
        <v>0</v>
      </c>
      <c r="P2117" s="20" t="str">
        <f t="shared" si="101"/>
        <v/>
      </c>
      <c r="Q2117" s="63">
        <f t="shared" si="102"/>
        <v>0</v>
      </c>
    </row>
    <row r="2118" spans="9:17" x14ac:dyDescent="0.25">
      <c r="I2118" s="66" t="e">
        <f t="shared" si="100"/>
        <v>#DIV/0!</v>
      </c>
      <c r="J2118" s="63">
        <f>_xlfn.IFNA(VLOOKUP(E2118,'Bijlage ZZP'!B:M,12,FALSE),0)</f>
        <v>0</v>
      </c>
      <c r="K2118" s="63">
        <f>_xlfn.IFNA(VLOOKUP(E2118,'Bijlage VPT'!B:M,12,FALSE),0)</f>
        <v>0</v>
      </c>
      <c r="L2118" s="63">
        <f>_xlfn.IFNA(VLOOKUP(E2118,'Bijlage MPT'!B:N,13,FALSE),0)</f>
        <v>0</v>
      </c>
      <c r="M2118" s="63">
        <f>_xlfn.IFNA(INDEX('Bijlage COT'!C:C,MATCH('Betaald tarief 2024'!E2118,'Bijlage COT'!A:A,0)),0)</f>
        <v>0</v>
      </c>
      <c r="N2118" s="63">
        <f>_xlfn.IFNA(VLOOKUP(E2118,'Bijlage NBF'!B:P,15,FALSE),0)</f>
        <v>0</v>
      </c>
      <c r="O2118" s="63">
        <f>IF(E2118="ZMZ01",I2118/(INDEX('Meerzorg gunning'!C:C,MATCH('Betaald tarief 2024'!A2118,'Meerzorg gunning'!A:A,0))),MAX(J2118:N2118))</f>
        <v>0</v>
      </c>
      <c r="P2118" s="20" t="str">
        <f t="shared" si="101"/>
        <v/>
      </c>
      <c r="Q2118" s="63">
        <f t="shared" si="102"/>
        <v>0</v>
      </c>
    </row>
    <row r="2119" spans="9:17" x14ac:dyDescent="0.25">
      <c r="I2119" s="66" t="e">
        <f t="shared" si="100"/>
        <v>#DIV/0!</v>
      </c>
      <c r="J2119" s="63">
        <f>_xlfn.IFNA(VLOOKUP(E2119,'Bijlage ZZP'!B:M,12,FALSE),0)</f>
        <v>0</v>
      </c>
      <c r="K2119" s="63">
        <f>_xlfn.IFNA(VLOOKUP(E2119,'Bijlage VPT'!B:M,12,FALSE),0)</f>
        <v>0</v>
      </c>
      <c r="L2119" s="63">
        <f>_xlfn.IFNA(VLOOKUP(E2119,'Bijlage MPT'!B:N,13,FALSE),0)</f>
        <v>0</v>
      </c>
      <c r="M2119" s="63">
        <f>_xlfn.IFNA(INDEX('Bijlage COT'!C:C,MATCH('Betaald tarief 2024'!E2119,'Bijlage COT'!A:A,0)),0)</f>
        <v>0</v>
      </c>
      <c r="N2119" s="63">
        <f>_xlfn.IFNA(VLOOKUP(E2119,'Bijlage NBF'!B:P,15,FALSE),0)</f>
        <v>0</v>
      </c>
      <c r="O2119" s="63">
        <f>IF(E2119="ZMZ01",I2119/(INDEX('Meerzorg gunning'!C:C,MATCH('Betaald tarief 2024'!A2119,'Meerzorg gunning'!A:A,0))),MAX(J2119:N2119))</f>
        <v>0</v>
      </c>
      <c r="P2119" s="20" t="str">
        <f t="shared" si="101"/>
        <v/>
      </c>
      <c r="Q2119" s="63">
        <f t="shared" si="102"/>
        <v>0</v>
      </c>
    </row>
    <row r="2120" spans="9:17" x14ac:dyDescent="0.25">
      <c r="I2120" s="66" t="e">
        <f t="shared" si="100"/>
        <v>#DIV/0!</v>
      </c>
      <c r="J2120" s="63">
        <f>_xlfn.IFNA(VLOOKUP(E2120,'Bijlage ZZP'!B:M,12,FALSE),0)</f>
        <v>0</v>
      </c>
      <c r="K2120" s="63">
        <f>_xlfn.IFNA(VLOOKUP(E2120,'Bijlage VPT'!B:M,12,FALSE),0)</f>
        <v>0</v>
      </c>
      <c r="L2120" s="63">
        <f>_xlfn.IFNA(VLOOKUP(E2120,'Bijlage MPT'!B:N,13,FALSE),0)</f>
        <v>0</v>
      </c>
      <c r="M2120" s="63">
        <f>_xlfn.IFNA(INDEX('Bijlage COT'!C:C,MATCH('Betaald tarief 2024'!E2120,'Bijlage COT'!A:A,0)),0)</f>
        <v>0</v>
      </c>
      <c r="N2120" s="63">
        <f>_xlfn.IFNA(VLOOKUP(E2120,'Bijlage NBF'!B:P,15,FALSE),0)</f>
        <v>0</v>
      </c>
      <c r="O2120" s="63">
        <f>IF(E2120="ZMZ01",I2120/(INDEX('Meerzorg gunning'!C:C,MATCH('Betaald tarief 2024'!A2120,'Meerzorg gunning'!A:A,0))),MAX(J2120:N2120))</f>
        <v>0</v>
      </c>
      <c r="P2120" s="20" t="str">
        <f t="shared" si="101"/>
        <v/>
      </c>
      <c r="Q2120" s="63">
        <f t="shared" si="102"/>
        <v>0</v>
      </c>
    </row>
    <row r="2121" spans="9:17" x14ac:dyDescent="0.25">
      <c r="I2121" s="66" t="e">
        <f t="shared" si="100"/>
        <v>#DIV/0!</v>
      </c>
      <c r="J2121" s="63">
        <f>_xlfn.IFNA(VLOOKUP(E2121,'Bijlage ZZP'!B:M,12,FALSE),0)</f>
        <v>0</v>
      </c>
      <c r="K2121" s="63">
        <f>_xlfn.IFNA(VLOOKUP(E2121,'Bijlage VPT'!B:M,12,FALSE),0)</f>
        <v>0</v>
      </c>
      <c r="L2121" s="63">
        <f>_xlfn.IFNA(VLOOKUP(E2121,'Bijlage MPT'!B:N,13,FALSE),0)</f>
        <v>0</v>
      </c>
      <c r="M2121" s="63">
        <f>_xlfn.IFNA(INDEX('Bijlage COT'!C:C,MATCH('Betaald tarief 2024'!E2121,'Bijlage COT'!A:A,0)),0)</f>
        <v>0</v>
      </c>
      <c r="N2121" s="63">
        <f>_xlfn.IFNA(VLOOKUP(E2121,'Bijlage NBF'!B:P,15,FALSE),0)</f>
        <v>0</v>
      </c>
      <c r="O2121" s="63">
        <f>IF(E2121="ZMZ01",I2121/(INDEX('Meerzorg gunning'!C:C,MATCH('Betaald tarief 2024'!A2121,'Meerzorg gunning'!A:A,0))),MAX(J2121:N2121))</f>
        <v>0</v>
      </c>
      <c r="P2121" s="20" t="str">
        <f t="shared" si="101"/>
        <v/>
      </c>
      <c r="Q2121" s="63">
        <f t="shared" si="102"/>
        <v>0</v>
      </c>
    </row>
    <row r="2122" spans="9:17" x14ac:dyDescent="0.25">
      <c r="I2122" s="66" t="e">
        <f t="shared" si="100"/>
        <v>#DIV/0!</v>
      </c>
      <c r="J2122" s="63">
        <f>_xlfn.IFNA(VLOOKUP(E2122,'Bijlage ZZP'!B:M,12,FALSE),0)</f>
        <v>0</v>
      </c>
      <c r="K2122" s="63">
        <f>_xlfn.IFNA(VLOOKUP(E2122,'Bijlage VPT'!B:M,12,FALSE),0)</f>
        <v>0</v>
      </c>
      <c r="L2122" s="63">
        <f>_xlfn.IFNA(VLOOKUP(E2122,'Bijlage MPT'!B:N,13,FALSE),0)</f>
        <v>0</v>
      </c>
      <c r="M2122" s="63">
        <f>_xlfn.IFNA(INDEX('Bijlage COT'!C:C,MATCH('Betaald tarief 2024'!E2122,'Bijlage COT'!A:A,0)),0)</f>
        <v>0</v>
      </c>
      <c r="N2122" s="63">
        <f>_xlfn.IFNA(VLOOKUP(E2122,'Bijlage NBF'!B:P,15,FALSE),0)</f>
        <v>0</v>
      </c>
      <c r="O2122" s="63">
        <f>IF(E2122="ZMZ01",I2122/(INDEX('Meerzorg gunning'!C:C,MATCH('Betaald tarief 2024'!A2122,'Meerzorg gunning'!A:A,0))),MAX(J2122:N2122))</f>
        <v>0</v>
      </c>
      <c r="P2122" s="20" t="str">
        <f t="shared" si="101"/>
        <v/>
      </c>
      <c r="Q2122" s="63">
        <f t="shared" si="102"/>
        <v>0</v>
      </c>
    </row>
    <row r="2123" spans="9:17" x14ac:dyDescent="0.25">
      <c r="I2123" s="66" t="e">
        <f t="shared" si="100"/>
        <v>#DIV/0!</v>
      </c>
      <c r="J2123" s="63">
        <f>_xlfn.IFNA(VLOOKUP(E2123,'Bijlage ZZP'!B:M,12,FALSE),0)</f>
        <v>0</v>
      </c>
      <c r="K2123" s="63">
        <f>_xlfn.IFNA(VLOOKUP(E2123,'Bijlage VPT'!B:M,12,FALSE),0)</f>
        <v>0</v>
      </c>
      <c r="L2123" s="63">
        <f>_xlfn.IFNA(VLOOKUP(E2123,'Bijlage MPT'!B:N,13,FALSE),0)</f>
        <v>0</v>
      </c>
      <c r="M2123" s="63">
        <f>_xlfn.IFNA(INDEX('Bijlage COT'!C:C,MATCH('Betaald tarief 2024'!E2123,'Bijlage COT'!A:A,0)),0)</f>
        <v>0</v>
      </c>
      <c r="N2123" s="63">
        <f>_xlfn.IFNA(VLOOKUP(E2123,'Bijlage NBF'!B:P,15,FALSE),0)</f>
        <v>0</v>
      </c>
      <c r="O2123" s="63">
        <f>IF(E2123="ZMZ01",I2123/(INDEX('Meerzorg gunning'!C:C,MATCH('Betaald tarief 2024'!A2123,'Meerzorg gunning'!A:A,0))),MAX(J2123:N2123))</f>
        <v>0</v>
      </c>
      <c r="P2123" s="20" t="str">
        <f t="shared" si="101"/>
        <v/>
      </c>
      <c r="Q2123" s="63">
        <f t="shared" si="102"/>
        <v>0</v>
      </c>
    </row>
    <row r="2124" spans="9:17" x14ac:dyDescent="0.25">
      <c r="I2124" s="66" t="e">
        <f t="shared" si="100"/>
        <v>#DIV/0!</v>
      </c>
      <c r="J2124" s="63">
        <f>_xlfn.IFNA(VLOOKUP(E2124,'Bijlage ZZP'!B:M,12,FALSE),0)</f>
        <v>0</v>
      </c>
      <c r="K2124" s="63">
        <f>_xlfn.IFNA(VLOOKUP(E2124,'Bijlage VPT'!B:M,12,FALSE),0)</f>
        <v>0</v>
      </c>
      <c r="L2124" s="63">
        <f>_xlfn.IFNA(VLOOKUP(E2124,'Bijlage MPT'!B:N,13,FALSE),0)</f>
        <v>0</v>
      </c>
      <c r="M2124" s="63">
        <f>_xlfn.IFNA(INDEX('Bijlage COT'!C:C,MATCH('Betaald tarief 2024'!E2124,'Bijlage COT'!A:A,0)),0)</f>
        <v>0</v>
      </c>
      <c r="N2124" s="63">
        <f>_xlfn.IFNA(VLOOKUP(E2124,'Bijlage NBF'!B:P,15,FALSE),0)</f>
        <v>0</v>
      </c>
      <c r="O2124" s="63">
        <f>IF(E2124="ZMZ01",I2124/(INDEX('Meerzorg gunning'!C:C,MATCH('Betaald tarief 2024'!A2124,'Meerzorg gunning'!A:A,0))),MAX(J2124:N2124))</f>
        <v>0</v>
      </c>
      <c r="P2124" s="20" t="str">
        <f t="shared" si="101"/>
        <v/>
      </c>
      <c r="Q2124" s="63">
        <f t="shared" si="102"/>
        <v>0</v>
      </c>
    </row>
    <row r="2125" spans="9:17" x14ac:dyDescent="0.25">
      <c r="I2125" s="66" t="e">
        <f t="shared" si="100"/>
        <v>#DIV/0!</v>
      </c>
      <c r="J2125" s="63">
        <f>_xlfn.IFNA(VLOOKUP(E2125,'Bijlage ZZP'!B:M,12,FALSE),0)</f>
        <v>0</v>
      </c>
      <c r="K2125" s="63">
        <f>_xlfn.IFNA(VLOOKUP(E2125,'Bijlage VPT'!B:M,12,FALSE),0)</f>
        <v>0</v>
      </c>
      <c r="L2125" s="63">
        <f>_xlfn.IFNA(VLOOKUP(E2125,'Bijlage MPT'!B:N,13,FALSE),0)</f>
        <v>0</v>
      </c>
      <c r="M2125" s="63">
        <f>_xlfn.IFNA(INDEX('Bijlage COT'!C:C,MATCH('Betaald tarief 2024'!E2125,'Bijlage COT'!A:A,0)),0)</f>
        <v>0</v>
      </c>
      <c r="N2125" s="63">
        <f>_xlfn.IFNA(VLOOKUP(E2125,'Bijlage NBF'!B:P,15,FALSE),0)</f>
        <v>0</v>
      </c>
      <c r="O2125" s="63">
        <f>IF(E2125="ZMZ01",I2125/(INDEX('Meerzorg gunning'!C:C,MATCH('Betaald tarief 2024'!A2125,'Meerzorg gunning'!A:A,0))),MAX(J2125:N2125))</f>
        <v>0</v>
      </c>
      <c r="P2125" s="20" t="str">
        <f t="shared" si="101"/>
        <v/>
      </c>
      <c r="Q2125" s="63">
        <f t="shared" si="102"/>
        <v>0</v>
      </c>
    </row>
    <row r="2126" spans="9:17" x14ac:dyDescent="0.25">
      <c r="I2126" s="66" t="e">
        <f t="shared" si="100"/>
        <v>#DIV/0!</v>
      </c>
      <c r="J2126" s="63">
        <f>_xlfn.IFNA(VLOOKUP(E2126,'Bijlage ZZP'!B:M,12,FALSE),0)</f>
        <v>0</v>
      </c>
      <c r="K2126" s="63">
        <f>_xlfn.IFNA(VLOOKUP(E2126,'Bijlage VPT'!B:M,12,FALSE),0)</f>
        <v>0</v>
      </c>
      <c r="L2126" s="63">
        <f>_xlfn.IFNA(VLOOKUP(E2126,'Bijlage MPT'!B:N,13,FALSE),0)</f>
        <v>0</v>
      </c>
      <c r="M2126" s="63">
        <f>_xlfn.IFNA(INDEX('Bijlage COT'!C:C,MATCH('Betaald tarief 2024'!E2126,'Bijlage COT'!A:A,0)),0)</f>
        <v>0</v>
      </c>
      <c r="N2126" s="63">
        <f>_xlfn.IFNA(VLOOKUP(E2126,'Bijlage NBF'!B:P,15,FALSE),0)</f>
        <v>0</v>
      </c>
      <c r="O2126" s="63">
        <f>IF(E2126="ZMZ01",I2126/(INDEX('Meerzorg gunning'!C:C,MATCH('Betaald tarief 2024'!A2126,'Meerzorg gunning'!A:A,0))),MAX(J2126:N2126))</f>
        <v>0</v>
      </c>
      <c r="P2126" s="20" t="str">
        <f t="shared" si="101"/>
        <v/>
      </c>
      <c r="Q2126" s="63">
        <f t="shared" si="102"/>
        <v>0</v>
      </c>
    </row>
    <row r="2127" spans="9:17" x14ac:dyDescent="0.25">
      <c r="I2127" s="66" t="e">
        <f t="shared" si="100"/>
        <v>#DIV/0!</v>
      </c>
      <c r="J2127" s="63">
        <f>_xlfn.IFNA(VLOOKUP(E2127,'Bijlage ZZP'!B:M,12,FALSE),0)</f>
        <v>0</v>
      </c>
      <c r="K2127" s="63">
        <f>_xlfn.IFNA(VLOOKUP(E2127,'Bijlage VPT'!B:M,12,FALSE),0)</f>
        <v>0</v>
      </c>
      <c r="L2127" s="63">
        <f>_xlfn.IFNA(VLOOKUP(E2127,'Bijlage MPT'!B:N,13,FALSE),0)</f>
        <v>0</v>
      </c>
      <c r="M2127" s="63">
        <f>_xlfn.IFNA(INDEX('Bijlage COT'!C:C,MATCH('Betaald tarief 2024'!E2127,'Bijlage COT'!A:A,0)),0)</f>
        <v>0</v>
      </c>
      <c r="N2127" s="63">
        <f>_xlfn.IFNA(VLOOKUP(E2127,'Bijlage NBF'!B:P,15,FALSE),0)</f>
        <v>0</v>
      </c>
      <c r="O2127" s="63">
        <f>IF(E2127="ZMZ01",I2127/(INDEX('Meerzorg gunning'!C:C,MATCH('Betaald tarief 2024'!A2127,'Meerzorg gunning'!A:A,0))),MAX(J2127:N2127))</f>
        <v>0</v>
      </c>
      <c r="P2127" s="20" t="str">
        <f t="shared" si="101"/>
        <v/>
      </c>
      <c r="Q2127" s="63">
        <f t="shared" si="102"/>
        <v>0</v>
      </c>
    </row>
    <row r="2128" spans="9:17" x14ac:dyDescent="0.25">
      <c r="I2128" s="66" t="e">
        <f t="shared" si="100"/>
        <v>#DIV/0!</v>
      </c>
      <c r="J2128" s="63">
        <f>_xlfn.IFNA(VLOOKUP(E2128,'Bijlage ZZP'!B:M,12,FALSE),0)</f>
        <v>0</v>
      </c>
      <c r="K2128" s="63">
        <f>_xlfn.IFNA(VLOOKUP(E2128,'Bijlage VPT'!B:M,12,FALSE),0)</f>
        <v>0</v>
      </c>
      <c r="L2128" s="63">
        <f>_xlfn.IFNA(VLOOKUP(E2128,'Bijlage MPT'!B:N,13,FALSE),0)</f>
        <v>0</v>
      </c>
      <c r="M2128" s="63">
        <f>_xlfn.IFNA(INDEX('Bijlage COT'!C:C,MATCH('Betaald tarief 2024'!E2128,'Bijlage COT'!A:A,0)),0)</f>
        <v>0</v>
      </c>
      <c r="N2128" s="63">
        <f>_xlfn.IFNA(VLOOKUP(E2128,'Bijlage NBF'!B:P,15,FALSE),0)</f>
        <v>0</v>
      </c>
      <c r="O2128" s="63">
        <f>IF(E2128="ZMZ01",I2128/(INDEX('Meerzorg gunning'!C:C,MATCH('Betaald tarief 2024'!A2128,'Meerzorg gunning'!A:A,0))),MAX(J2128:N2128))</f>
        <v>0</v>
      </c>
      <c r="P2128" s="20" t="str">
        <f t="shared" si="101"/>
        <v/>
      </c>
      <c r="Q2128" s="63">
        <f t="shared" si="102"/>
        <v>0</v>
      </c>
    </row>
    <row r="2129" spans="9:17" x14ac:dyDescent="0.25">
      <c r="I2129" s="66" t="e">
        <f t="shared" si="100"/>
        <v>#DIV/0!</v>
      </c>
      <c r="J2129" s="63">
        <f>_xlfn.IFNA(VLOOKUP(E2129,'Bijlage ZZP'!B:M,12,FALSE),0)</f>
        <v>0</v>
      </c>
      <c r="K2129" s="63">
        <f>_xlfn.IFNA(VLOOKUP(E2129,'Bijlage VPT'!B:M,12,FALSE),0)</f>
        <v>0</v>
      </c>
      <c r="L2129" s="63">
        <f>_xlfn.IFNA(VLOOKUP(E2129,'Bijlage MPT'!B:N,13,FALSE),0)</f>
        <v>0</v>
      </c>
      <c r="M2129" s="63">
        <f>_xlfn.IFNA(INDEX('Bijlage COT'!C:C,MATCH('Betaald tarief 2024'!E2129,'Bijlage COT'!A:A,0)),0)</f>
        <v>0</v>
      </c>
      <c r="N2129" s="63">
        <f>_xlfn.IFNA(VLOOKUP(E2129,'Bijlage NBF'!B:P,15,FALSE),0)</f>
        <v>0</v>
      </c>
      <c r="O2129" s="63">
        <f>IF(E2129="ZMZ01",I2129/(INDEX('Meerzorg gunning'!C:C,MATCH('Betaald tarief 2024'!A2129,'Meerzorg gunning'!A:A,0))),MAX(J2129:N2129))</f>
        <v>0</v>
      </c>
      <c r="P2129" s="20" t="str">
        <f t="shared" si="101"/>
        <v/>
      </c>
      <c r="Q2129" s="63">
        <f t="shared" si="102"/>
        <v>0</v>
      </c>
    </row>
    <row r="2130" spans="9:17" x14ac:dyDescent="0.25">
      <c r="I2130" s="66" t="e">
        <f t="shared" si="100"/>
        <v>#DIV/0!</v>
      </c>
      <c r="J2130" s="63">
        <f>_xlfn.IFNA(VLOOKUP(E2130,'Bijlage ZZP'!B:M,12,FALSE),0)</f>
        <v>0</v>
      </c>
      <c r="K2130" s="63">
        <f>_xlfn.IFNA(VLOOKUP(E2130,'Bijlage VPT'!B:M,12,FALSE),0)</f>
        <v>0</v>
      </c>
      <c r="L2130" s="63">
        <f>_xlfn.IFNA(VLOOKUP(E2130,'Bijlage MPT'!B:N,13,FALSE),0)</f>
        <v>0</v>
      </c>
      <c r="M2130" s="63">
        <f>_xlfn.IFNA(INDEX('Bijlage COT'!C:C,MATCH('Betaald tarief 2024'!E2130,'Bijlage COT'!A:A,0)),0)</f>
        <v>0</v>
      </c>
      <c r="N2130" s="63">
        <f>_xlfn.IFNA(VLOOKUP(E2130,'Bijlage NBF'!B:P,15,FALSE),0)</f>
        <v>0</v>
      </c>
      <c r="O2130" s="63">
        <f>IF(E2130="ZMZ01",I2130/(INDEX('Meerzorg gunning'!C:C,MATCH('Betaald tarief 2024'!A2130,'Meerzorg gunning'!A:A,0))),MAX(J2130:N2130))</f>
        <v>0</v>
      </c>
      <c r="P2130" s="20" t="str">
        <f t="shared" si="101"/>
        <v/>
      </c>
      <c r="Q2130" s="63">
        <f t="shared" si="102"/>
        <v>0</v>
      </c>
    </row>
    <row r="2131" spans="9:17" x14ac:dyDescent="0.25">
      <c r="I2131" s="66" t="e">
        <f t="shared" si="100"/>
        <v>#DIV/0!</v>
      </c>
      <c r="J2131" s="63">
        <f>_xlfn.IFNA(VLOOKUP(E2131,'Bijlage ZZP'!B:M,12,FALSE),0)</f>
        <v>0</v>
      </c>
      <c r="K2131" s="63">
        <f>_xlfn.IFNA(VLOOKUP(E2131,'Bijlage VPT'!B:M,12,FALSE),0)</f>
        <v>0</v>
      </c>
      <c r="L2131" s="63">
        <f>_xlfn.IFNA(VLOOKUP(E2131,'Bijlage MPT'!B:N,13,FALSE),0)</f>
        <v>0</v>
      </c>
      <c r="M2131" s="63">
        <f>_xlfn.IFNA(INDEX('Bijlage COT'!C:C,MATCH('Betaald tarief 2024'!E2131,'Bijlage COT'!A:A,0)),0)</f>
        <v>0</v>
      </c>
      <c r="N2131" s="63">
        <f>_xlfn.IFNA(VLOOKUP(E2131,'Bijlage NBF'!B:P,15,FALSE),0)</f>
        <v>0</v>
      </c>
      <c r="O2131" s="63">
        <f>IF(E2131="ZMZ01",I2131/(INDEX('Meerzorg gunning'!C:C,MATCH('Betaald tarief 2024'!A2131,'Meerzorg gunning'!A:A,0))),MAX(J2131:N2131))</f>
        <v>0</v>
      </c>
      <c r="P2131" s="20" t="str">
        <f t="shared" si="101"/>
        <v/>
      </c>
      <c r="Q2131" s="63">
        <f t="shared" si="102"/>
        <v>0</v>
      </c>
    </row>
    <row r="2132" spans="9:17" x14ac:dyDescent="0.25">
      <c r="I2132" s="66" t="e">
        <f t="shared" si="100"/>
        <v>#DIV/0!</v>
      </c>
      <c r="J2132" s="63">
        <f>_xlfn.IFNA(VLOOKUP(E2132,'Bijlage ZZP'!B:M,12,FALSE),0)</f>
        <v>0</v>
      </c>
      <c r="K2132" s="63">
        <f>_xlfn.IFNA(VLOOKUP(E2132,'Bijlage VPT'!B:M,12,FALSE),0)</f>
        <v>0</v>
      </c>
      <c r="L2132" s="63">
        <f>_xlfn.IFNA(VLOOKUP(E2132,'Bijlage MPT'!B:N,13,FALSE),0)</f>
        <v>0</v>
      </c>
      <c r="M2132" s="63">
        <f>_xlfn.IFNA(INDEX('Bijlage COT'!C:C,MATCH('Betaald tarief 2024'!E2132,'Bijlage COT'!A:A,0)),0)</f>
        <v>0</v>
      </c>
      <c r="N2132" s="63">
        <f>_xlfn.IFNA(VLOOKUP(E2132,'Bijlage NBF'!B:P,15,FALSE),0)</f>
        <v>0</v>
      </c>
      <c r="O2132" s="63">
        <f>IF(E2132="ZMZ01",I2132/(INDEX('Meerzorg gunning'!C:C,MATCH('Betaald tarief 2024'!A2132,'Meerzorg gunning'!A:A,0))),MAX(J2132:N2132))</f>
        <v>0</v>
      </c>
      <c r="P2132" s="20" t="str">
        <f t="shared" si="101"/>
        <v/>
      </c>
      <c r="Q2132" s="63">
        <f t="shared" si="102"/>
        <v>0</v>
      </c>
    </row>
    <row r="2133" spans="9:17" x14ac:dyDescent="0.25">
      <c r="I2133" s="66" t="e">
        <f t="shared" si="100"/>
        <v>#DIV/0!</v>
      </c>
      <c r="J2133" s="63">
        <f>_xlfn.IFNA(VLOOKUP(E2133,'Bijlage ZZP'!B:M,12,FALSE),0)</f>
        <v>0</v>
      </c>
      <c r="K2133" s="63">
        <f>_xlfn.IFNA(VLOOKUP(E2133,'Bijlage VPT'!B:M,12,FALSE),0)</f>
        <v>0</v>
      </c>
      <c r="L2133" s="63">
        <f>_xlfn.IFNA(VLOOKUP(E2133,'Bijlage MPT'!B:N,13,FALSE),0)</f>
        <v>0</v>
      </c>
      <c r="M2133" s="63">
        <f>_xlfn.IFNA(INDEX('Bijlage COT'!C:C,MATCH('Betaald tarief 2024'!E2133,'Bijlage COT'!A:A,0)),0)</f>
        <v>0</v>
      </c>
      <c r="N2133" s="63">
        <f>_xlfn.IFNA(VLOOKUP(E2133,'Bijlage NBF'!B:P,15,FALSE),0)</f>
        <v>0</v>
      </c>
      <c r="O2133" s="63">
        <f>IF(E2133="ZMZ01",I2133/(INDEX('Meerzorg gunning'!C:C,MATCH('Betaald tarief 2024'!A2133,'Meerzorg gunning'!A:A,0))),MAX(J2133:N2133))</f>
        <v>0</v>
      </c>
      <c r="P2133" s="20" t="str">
        <f t="shared" si="101"/>
        <v/>
      </c>
      <c r="Q2133" s="63">
        <f t="shared" si="102"/>
        <v>0</v>
      </c>
    </row>
    <row r="2134" spans="9:17" x14ac:dyDescent="0.25">
      <c r="I2134" s="66" t="e">
        <f t="shared" si="100"/>
        <v>#DIV/0!</v>
      </c>
      <c r="J2134" s="63">
        <f>_xlfn.IFNA(VLOOKUP(E2134,'Bijlage ZZP'!B:M,12,FALSE),0)</f>
        <v>0</v>
      </c>
      <c r="K2134" s="63">
        <f>_xlfn.IFNA(VLOOKUP(E2134,'Bijlage VPT'!B:M,12,FALSE),0)</f>
        <v>0</v>
      </c>
      <c r="L2134" s="63">
        <f>_xlfn.IFNA(VLOOKUP(E2134,'Bijlage MPT'!B:N,13,FALSE),0)</f>
        <v>0</v>
      </c>
      <c r="M2134" s="63">
        <f>_xlfn.IFNA(INDEX('Bijlage COT'!C:C,MATCH('Betaald tarief 2024'!E2134,'Bijlage COT'!A:A,0)),0)</f>
        <v>0</v>
      </c>
      <c r="N2134" s="63">
        <f>_xlfn.IFNA(VLOOKUP(E2134,'Bijlage NBF'!B:P,15,FALSE),0)</f>
        <v>0</v>
      </c>
      <c r="O2134" s="63">
        <f>IF(E2134="ZMZ01",I2134/(INDEX('Meerzorg gunning'!C:C,MATCH('Betaald tarief 2024'!A2134,'Meerzorg gunning'!A:A,0))),MAX(J2134:N2134))</f>
        <v>0</v>
      </c>
      <c r="P2134" s="20" t="str">
        <f t="shared" si="101"/>
        <v/>
      </c>
      <c r="Q2134" s="63">
        <f t="shared" si="102"/>
        <v>0</v>
      </c>
    </row>
    <row r="2135" spans="9:17" x14ac:dyDescent="0.25">
      <c r="I2135" s="66" t="e">
        <f t="shared" si="100"/>
        <v>#DIV/0!</v>
      </c>
      <c r="J2135" s="63">
        <f>_xlfn.IFNA(VLOOKUP(E2135,'Bijlage ZZP'!B:M,12,FALSE),0)</f>
        <v>0</v>
      </c>
      <c r="K2135" s="63">
        <f>_xlfn.IFNA(VLOOKUP(E2135,'Bijlage VPT'!B:M,12,FALSE),0)</f>
        <v>0</v>
      </c>
      <c r="L2135" s="63">
        <f>_xlfn.IFNA(VLOOKUP(E2135,'Bijlage MPT'!B:N,13,FALSE),0)</f>
        <v>0</v>
      </c>
      <c r="M2135" s="63">
        <f>_xlfn.IFNA(INDEX('Bijlage COT'!C:C,MATCH('Betaald tarief 2024'!E2135,'Bijlage COT'!A:A,0)),0)</f>
        <v>0</v>
      </c>
      <c r="N2135" s="63">
        <f>_xlfn.IFNA(VLOOKUP(E2135,'Bijlage NBF'!B:P,15,FALSE),0)</f>
        <v>0</v>
      </c>
      <c r="O2135" s="63">
        <f>IF(E2135="ZMZ01",I2135/(INDEX('Meerzorg gunning'!C:C,MATCH('Betaald tarief 2024'!A2135,'Meerzorg gunning'!A:A,0))),MAX(J2135:N2135))</f>
        <v>0</v>
      </c>
      <c r="P2135" s="20" t="str">
        <f t="shared" si="101"/>
        <v/>
      </c>
      <c r="Q2135" s="63">
        <f t="shared" si="102"/>
        <v>0</v>
      </c>
    </row>
    <row r="2136" spans="9:17" x14ac:dyDescent="0.25">
      <c r="I2136" s="66" t="e">
        <f t="shared" si="100"/>
        <v>#DIV/0!</v>
      </c>
      <c r="J2136" s="63">
        <f>_xlfn.IFNA(VLOOKUP(E2136,'Bijlage ZZP'!B:M,12,FALSE),0)</f>
        <v>0</v>
      </c>
      <c r="K2136" s="63">
        <f>_xlfn.IFNA(VLOOKUP(E2136,'Bijlage VPT'!B:M,12,FALSE),0)</f>
        <v>0</v>
      </c>
      <c r="L2136" s="63">
        <f>_xlfn.IFNA(VLOOKUP(E2136,'Bijlage MPT'!B:N,13,FALSE),0)</f>
        <v>0</v>
      </c>
      <c r="M2136" s="63">
        <f>_xlfn.IFNA(INDEX('Bijlage COT'!C:C,MATCH('Betaald tarief 2024'!E2136,'Bijlage COT'!A:A,0)),0)</f>
        <v>0</v>
      </c>
      <c r="N2136" s="63">
        <f>_xlfn.IFNA(VLOOKUP(E2136,'Bijlage NBF'!B:P,15,FALSE),0)</f>
        <v>0</v>
      </c>
      <c r="O2136" s="63">
        <f>IF(E2136="ZMZ01",I2136/(INDEX('Meerzorg gunning'!C:C,MATCH('Betaald tarief 2024'!A2136,'Meerzorg gunning'!A:A,0))),MAX(J2136:N2136))</f>
        <v>0</v>
      </c>
      <c r="P2136" s="20" t="str">
        <f t="shared" si="101"/>
        <v/>
      </c>
      <c r="Q2136" s="63">
        <f t="shared" si="102"/>
        <v>0</v>
      </c>
    </row>
    <row r="2137" spans="9:17" x14ac:dyDescent="0.25">
      <c r="I2137" s="66" t="e">
        <f t="shared" si="100"/>
        <v>#DIV/0!</v>
      </c>
      <c r="J2137" s="63">
        <f>_xlfn.IFNA(VLOOKUP(E2137,'Bijlage ZZP'!B:M,12,FALSE),0)</f>
        <v>0</v>
      </c>
      <c r="K2137" s="63">
        <f>_xlfn.IFNA(VLOOKUP(E2137,'Bijlage VPT'!B:M,12,FALSE),0)</f>
        <v>0</v>
      </c>
      <c r="L2137" s="63">
        <f>_xlfn.IFNA(VLOOKUP(E2137,'Bijlage MPT'!B:N,13,FALSE),0)</f>
        <v>0</v>
      </c>
      <c r="M2137" s="63">
        <f>_xlfn.IFNA(INDEX('Bijlage COT'!C:C,MATCH('Betaald tarief 2024'!E2137,'Bijlage COT'!A:A,0)),0)</f>
        <v>0</v>
      </c>
      <c r="N2137" s="63">
        <f>_xlfn.IFNA(VLOOKUP(E2137,'Bijlage NBF'!B:P,15,FALSE),0)</f>
        <v>0</v>
      </c>
      <c r="O2137" s="63">
        <f>IF(E2137="ZMZ01",I2137/(INDEX('Meerzorg gunning'!C:C,MATCH('Betaald tarief 2024'!A2137,'Meerzorg gunning'!A:A,0))),MAX(J2137:N2137))</f>
        <v>0</v>
      </c>
      <c r="P2137" s="20" t="str">
        <f t="shared" si="101"/>
        <v/>
      </c>
      <c r="Q2137" s="63">
        <f t="shared" si="102"/>
        <v>0</v>
      </c>
    </row>
    <row r="2138" spans="9:17" x14ac:dyDescent="0.25">
      <c r="I2138" s="66" t="e">
        <f t="shared" si="100"/>
        <v>#DIV/0!</v>
      </c>
      <c r="J2138" s="63">
        <f>_xlfn.IFNA(VLOOKUP(E2138,'Bijlage ZZP'!B:M,12,FALSE),0)</f>
        <v>0</v>
      </c>
      <c r="K2138" s="63">
        <f>_xlfn.IFNA(VLOOKUP(E2138,'Bijlage VPT'!B:M,12,FALSE),0)</f>
        <v>0</v>
      </c>
      <c r="L2138" s="63">
        <f>_xlfn.IFNA(VLOOKUP(E2138,'Bijlage MPT'!B:N,13,FALSE),0)</f>
        <v>0</v>
      </c>
      <c r="M2138" s="63">
        <f>_xlfn.IFNA(INDEX('Bijlage COT'!C:C,MATCH('Betaald tarief 2024'!E2138,'Bijlage COT'!A:A,0)),0)</f>
        <v>0</v>
      </c>
      <c r="N2138" s="63">
        <f>_xlfn.IFNA(VLOOKUP(E2138,'Bijlage NBF'!B:P,15,FALSE),0)</f>
        <v>0</v>
      </c>
      <c r="O2138" s="63">
        <f>IF(E2138="ZMZ01",I2138/(INDEX('Meerzorg gunning'!C:C,MATCH('Betaald tarief 2024'!A2138,'Meerzorg gunning'!A:A,0))),MAX(J2138:N2138))</f>
        <v>0</v>
      </c>
      <c r="P2138" s="20" t="str">
        <f t="shared" si="101"/>
        <v/>
      </c>
      <c r="Q2138" s="63">
        <f t="shared" si="102"/>
        <v>0</v>
      </c>
    </row>
    <row r="2139" spans="9:17" x14ac:dyDescent="0.25">
      <c r="I2139" s="66" t="e">
        <f t="shared" si="100"/>
        <v>#DIV/0!</v>
      </c>
      <c r="J2139" s="63">
        <f>_xlfn.IFNA(VLOOKUP(E2139,'Bijlage ZZP'!B:M,12,FALSE),0)</f>
        <v>0</v>
      </c>
      <c r="K2139" s="63">
        <f>_xlfn.IFNA(VLOOKUP(E2139,'Bijlage VPT'!B:M,12,FALSE),0)</f>
        <v>0</v>
      </c>
      <c r="L2139" s="63">
        <f>_xlfn.IFNA(VLOOKUP(E2139,'Bijlage MPT'!B:N,13,FALSE),0)</f>
        <v>0</v>
      </c>
      <c r="M2139" s="63">
        <f>_xlfn.IFNA(INDEX('Bijlage COT'!C:C,MATCH('Betaald tarief 2024'!E2139,'Bijlage COT'!A:A,0)),0)</f>
        <v>0</v>
      </c>
      <c r="N2139" s="63">
        <f>_xlfn.IFNA(VLOOKUP(E2139,'Bijlage NBF'!B:P,15,FALSE),0)</f>
        <v>0</v>
      </c>
      <c r="O2139" s="63">
        <f>IF(E2139="ZMZ01",I2139/(INDEX('Meerzorg gunning'!C:C,MATCH('Betaald tarief 2024'!A2139,'Meerzorg gunning'!A:A,0))),MAX(J2139:N2139))</f>
        <v>0</v>
      </c>
      <c r="P2139" s="20" t="str">
        <f t="shared" si="101"/>
        <v/>
      </c>
      <c r="Q2139" s="63">
        <f t="shared" si="102"/>
        <v>0</v>
      </c>
    </row>
    <row r="2140" spans="9:17" x14ac:dyDescent="0.25">
      <c r="I2140" s="66" t="e">
        <f t="shared" si="100"/>
        <v>#DIV/0!</v>
      </c>
      <c r="J2140" s="63">
        <f>_xlfn.IFNA(VLOOKUP(E2140,'Bijlage ZZP'!B:M,12,FALSE),0)</f>
        <v>0</v>
      </c>
      <c r="K2140" s="63">
        <f>_xlfn.IFNA(VLOOKUP(E2140,'Bijlage VPT'!B:M,12,FALSE),0)</f>
        <v>0</v>
      </c>
      <c r="L2140" s="63">
        <f>_xlfn.IFNA(VLOOKUP(E2140,'Bijlage MPT'!B:N,13,FALSE),0)</f>
        <v>0</v>
      </c>
      <c r="M2140" s="63">
        <f>_xlfn.IFNA(INDEX('Bijlage COT'!C:C,MATCH('Betaald tarief 2024'!E2140,'Bijlage COT'!A:A,0)),0)</f>
        <v>0</v>
      </c>
      <c r="N2140" s="63">
        <f>_xlfn.IFNA(VLOOKUP(E2140,'Bijlage NBF'!B:P,15,FALSE),0)</f>
        <v>0</v>
      </c>
      <c r="O2140" s="63">
        <f>IF(E2140="ZMZ01",I2140/(INDEX('Meerzorg gunning'!C:C,MATCH('Betaald tarief 2024'!A2140,'Meerzorg gunning'!A:A,0))),MAX(J2140:N2140))</f>
        <v>0</v>
      </c>
      <c r="P2140" s="20" t="str">
        <f t="shared" si="101"/>
        <v/>
      </c>
      <c r="Q2140" s="63">
        <f t="shared" si="102"/>
        <v>0</v>
      </c>
    </row>
    <row r="2141" spans="9:17" x14ac:dyDescent="0.25">
      <c r="I2141" s="66" t="e">
        <f t="shared" si="100"/>
        <v>#DIV/0!</v>
      </c>
      <c r="J2141" s="63">
        <f>_xlfn.IFNA(VLOOKUP(E2141,'Bijlage ZZP'!B:M,12,FALSE),0)</f>
        <v>0</v>
      </c>
      <c r="K2141" s="63">
        <f>_xlfn.IFNA(VLOOKUP(E2141,'Bijlage VPT'!B:M,12,FALSE),0)</f>
        <v>0</v>
      </c>
      <c r="L2141" s="63">
        <f>_xlfn.IFNA(VLOOKUP(E2141,'Bijlage MPT'!B:N,13,FALSE),0)</f>
        <v>0</v>
      </c>
      <c r="M2141" s="63">
        <f>_xlfn.IFNA(INDEX('Bijlage COT'!C:C,MATCH('Betaald tarief 2024'!E2141,'Bijlage COT'!A:A,0)),0)</f>
        <v>0</v>
      </c>
      <c r="N2141" s="63">
        <f>_xlfn.IFNA(VLOOKUP(E2141,'Bijlage NBF'!B:P,15,FALSE),0)</f>
        <v>0</v>
      </c>
      <c r="O2141" s="63">
        <f>IF(E2141="ZMZ01",I2141/(INDEX('Meerzorg gunning'!C:C,MATCH('Betaald tarief 2024'!A2141,'Meerzorg gunning'!A:A,0))),MAX(J2141:N2141))</f>
        <v>0</v>
      </c>
      <c r="P2141" s="20" t="str">
        <f t="shared" si="101"/>
        <v/>
      </c>
      <c r="Q2141" s="63">
        <f t="shared" si="102"/>
        <v>0</v>
      </c>
    </row>
    <row r="2142" spans="9:17" x14ac:dyDescent="0.25">
      <c r="I2142" s="66" t="e">
        <f t="shared" si="100"/>
        <v>#DIV/0!</v>
      </c>
      <c r="J2142" s="63">
        <f>_xlfn.IFNA(VLOOKUP(E2142,'Bijlage ZZP'!B:M,12,FALSE),0)</f>
        <v>0</v>
      </c>
      <c r="K2142" s="63">
        <f>_xlfn.IFNA(VLOOKUP(E2142,'Bijlage VPT'!B:M,12,FALSE),0)</f>
        <v>0</v>
      </c>
      <c r="L2142" s="63">
        <f>_xlfn.IFNA(VLOOKUP(E2142,'Bijlage MPT'!B:N,13,FALSE),0)</f>
        <v>0</v>
      </c>
      <c r="M2142" s="63">
        <f>_xlfn.IFNA(INDEX('Bijlage COT'!C:C,MATCH('Betaald tarief 2024'!E2142,'Bijlage COT'!A:A,0)),0)</f>
        <v>0</v>
      </c>
      <c r="N2142" s="63">
        <f>_xlfn.IFNA(VLOOKUP(E2142,'Bijlage NBF'!B:P,15,FALSE),0)</f>
        <v>0</v>
      </c>
      <c r="O2142" s="63">
        <f>IF(E2142="ZMZ01",I2142/(INDEX('Meerzorg gunning'!C:C,MATCH('Betaald tarief 2024'!A2142,'Meerzorg gunning'!A:A,0))),MAX(J2142:N2142))</f>
        <v>0</v>
      </c>
      <c r="P2142" s="20" t="str">
        <f t="shared" si="101"/>
        <v/>
      </c>
      <c r="Q2142" s="63">
        <f t="shared" si="102"/>
        <v>0</v>
      </c>
    </row>
    <row r="2143" spans="9:17" x14ac:dyDescent="0.25">
      <c r="I2143" s="66" t="e">
        <f t="shared" si="100"/>
        <v>#DIV/0!</v>
      </c>
      <c r="J2143" s="63">
        <f>_xlfn.IFNA(VLOOKUP(E2143,'Bijlage ZZP'!B:M,12,FALSE),0)</f>
        <v>0</v>
      </c>
      <c r="K2143" s="63">
        <f>_xlfn.IFNA(VLOOKUP(E2143,'Bijlage VPT'!B:M,12,FALSE),0)</f>
        <v>0</v>
      </c>
      <c r="L2143" s="63">
        <f>_xlfn.IFNA(VLOOKUP(E2143,'Bijlage MPT'!B:N,13,FALSE),0)</f>
        <v>0</v>
      </c>
      <c r="M2143" s="63">
        <f>_xlfn.IFNA(INDEX('Bijlage COT'!C:C,MATCH('Betaald tarief 2024'!E2143,'Bijlage COT'!A:A,0)),0)</f>
        <v>0</v>
      </c>
      <c r="N2143" s="63">
        <f>_xlfn.IFNA(VLOOKUP(E2143,'Bijlage NBF'!B:P,15,FALSE),0)</f>
        <v>0</v>
      </c>
      <c r="O2143" s="63">
        <f>IF(E2143="ZMZ01",I2143/(INDEX('Meerzorg gunning'!C:C,MATCH('Betaald tarief 2024'!A2143,'Meerzorg gunning'!A:A,0))),MAX(J2143:N2143))</f>
        <v>0</v>
      </c>
      <c r="P2143" s="20" t="str">
        <f t="shared" si="101"/>
        <v/>
      </c>
      <c r="Q2143" s="63">
        <f t="shared" si="102"/>
        <v>0</v>
      </c>
    </row>
    <row r="2144" spans="9:17" x14ac:dyDescent="0.25">
      <c r="I2144" s="66" t="e">
        <f t="shared" si="100"/>
        <v>#DIV/0!</v>
      </c>
      <c r="J2144" s="63">
        <f>_xlfn.IFNA(VLOOKUP(E2144,'Bijlage ZZP'!B:M,12,FALSE),0)</f>
        <v>0</v>
      </c>
      <c r="K2144" s="63">
        <f>_xlfn.IFNA(VLOOKUP(E2144,'Bijlage VPT'!B:M,12,FALSE),0)</f>
        <v>0</v>
      </c>
      <c r="L2144" s="63">
        <f>_xlfn.IFNA(VLOOKUP(E2144,'Bijlage MPT'!B:N,13,FALSE),0)</f>
        <v>0</v>
      </c>
      <c r="M2144" s="63">
        <f>_xlfn.IFNA(INDEX('Bijlage COT'!C:C,MATCH('Betaald tarief 2024'!E2144,'Bijlage COT'!A:A,0)),0)</f>
        <v>0</v>
      </c>
      <c r="N2144" s="63">
        <f>_xlfn.IFNA(VLOOKUP(E2144,'Bijlage NBF'!B:P,15,FALSE),0)</f>
        <v>0</v>
      </c>
      <c r="O2144" s="63">
        <f>IF(E2144="ZMZ01",I2144/(INDEX('Meerzorg gunning'!C:C,MATCH('Betaald tarief 2024'!A2144,'Meerzorg gunning'!A:A,0))),MAX(J2144:N2144))</f>
        <v>0</v>
      </c>
      <c r="P2144" s="20" t="str">
        <f t="shared" si="101"/>
        <v/>
      </c>
      <c r="Q2144" s="63">
        <f t="shared" si="102"/>
        <v>0</v>
      </c>
    </row>
    <row r="2145" spans="9:17" x14ac:dyDescent="0.25">
      <c r="I2145" s="66" t="e">
        <f t="shared" si="100"/>
        <v>#DIV/0!</v>
      </c>
      <c r="J2145" s="63">
        <f>_xlfn.IFNA(VLOOKUP(E2145,'Bijlage ZZP'!B:M,12,FALSE),0)</f>
        <v>0</v>
      </c>
      <c r="K2145" s="63">
        <f>_xlfn.IFNA(VLOOKUP(E2145,'Bijlage VPT'!B:M,12,FALSE),0)</f>
        <v>0</v>
      </c>
      <c r="L2145" s="63">
        <f>_xlfn.IFNA(VLOOKUP(E2145,'Bijlage MPT'!B:N,13,FALSE),0)</f>
        <v>0</v>
      </c>
      <c r="M2145" s="63">
        <f>_xlfn.IFNA(INDEX('Bijlage COT'!C:C,MATCH('Betaald tarief 2024'!E2145,'Bijlage COT'!A:A,0)),0)</f>
        <v>0</v>
      </c>
      <c r="N2145" s="63">
        <f>_xlfn.IFNA(VLOOKUP(E2145,'Bijlage NBF'!B:P,15,FALSE),0)</f>
        <v>0</v>
      </c>
      <c r="O2145" s="63">
        <f>IF(E2145="ZMZ01",I2145/(INDEX('Meerzorg gunning'!C:C,MATCH('Betaald tarief 2024'!A2145,'Meerzorg gunning'!A:A,0))),MAX(J2145:N2145))</f>
        <v>0</v>
      </c>
      <c r="P2145" s="20" t="str">
        <f t="shared" si="101"/>
        <v/>
      </c>
      <c r="Q2145" s="63">
        <f t="shared" si="102"/>
        <v>0</v>
      </c>
    </row>
    <row r="2146" spans="9:17" x14ac:dyDescent="0.25">
      <c r="I2146" s="66" t="e">
        <f t="shared" si="100"/>
        <v>#DIV/0!</v>
      </c>
      <c r="J2146" s="63">
        <f>_xlfn.IFNA(VLOOKUP(E2146,'Bijlage ZZP'!B:M,12,FALSE),0)</f>
        <v>0</v>
      </c>
      <c r="K2146" s="63">
        <f>_xlfn.IFNA(VLOOKUP(E2146,'Bijlage VPT'!B:M,12,FALSE),0)</f>
        <v>0</v>
      </c>
      <c r="L2146" s="63">
        <f>_xlfn.IFNA(VLOOKUP(E2146,'Bijlage MPT'!B:N,13,FALSE),0)</f>
        <v>0</v>
      </c>
      <c r="M2146" s="63">
        <f>_xlfn.IFNA(INDEX('Bijlage COT'!C:C,MATCH('Betaald tarief 2024'!E2146,'Bijlage COT'!A:A,0)),0)</f>
        <v>0</v>
      </c>
      <c r="N2146" s="63">
        <f>_xlfn.IFNA(VLOOKUP(E2146,'Bijlage NBF'!B:P,15,FALSE),0)</f>
        <v>0</v>
      </c>
      <c r="O2146" s="63">
        <f>IF(E2146="ZMZ01",I2146/(INDEX('Meerzorg gunning'!C:C,MATCH('Betaald tarief 2024'!A2146,'Meerzorg gunning'!A:A,0))),MAX(J2146:N2146))</f>
        <v>0</v>
      </c>
      <c r="P2146" s="20" t="str">
        <f t="shared" si="101"/>
        <v/>
      </c>
      <c r="Q2146" s="63">
        <f t="shared" si="102"/>
        <v>0</v>
      </c>
    </row>
    <row r="2147" spans="9:17" x14ac:dyDescent="0.25">
      <c r="I2147" s="66" t="e">
        <f t="shared" si="100"/>
        <v>#DIV/0!</v>
      </c>
      <c r="J2147" s="63">
        <f>_xlfn.IFNA(VLOOKUP(E2147,'Bijlage ZZP'!B:M,12,FALSE),0)</f>
        <v>0</v>
      </c>
      <c r="K2147" s="63">
        <f>_xlfn.IFNA(VLOOKUP(E2147,'Bijlage VPT'!B:M,12,FALSE),0)</f>
        <v>0</v>
      </c>
      <c r="L2147" s="63">
        <f>_xlfn.IFNA(VLOOKUP(E2147,'Bijlage MPT'!B:N,13,FALSE),0)</f>
        <v>0</v>
      </c>
      <c r="M2147" s="63">
        <f>_xlfn.IFNA(INDEX('Bijlage COT'!C:C,MATCH('Betaald tarief 2024'!E2147,'Bijlage COT'!A:A,0)),0)</f>
        <v>0</v>
      </c>
      <c r="N2147" s="63">
        <f>_xlfn.IFNA(VLOOKUP(E2147,'Bijlage NBF'!B:P,15,FALSE),0)</f>
        <v>0</v>
      </c>
      <c r="O2147" s="63">
        <f>IF(E2147="ZMZ01",I2147/(INDEX('Meerzorg gunning'!C:C,MATCH('Betaald tarief 2024'!A2147,'Meerzorg gunning'!A:A,0))),MAX(J2147:N2147))</f>
        <v>0</v>
      </c>
      <c r="P2147" s="20" t="str">
        <f t="shared" si="101"/>
        <v/>
      </c>
      <c r="Q2147" s="63">
        <f t="shared" si="102"/>
        <v>0</v>
      </c>
    </row>
    <row r="2148" spans="9:17" x14ac:dyDescent="0.25">
      <c r="I2148" s="66" t="e">
        <f t="shared" si="100"/>
        <v>#DIV/0!</v>
      </c>
      <c r="J2148" s="63">
        <f>_xlfn.IFNA(VLOOKUP(E2148,'Bijlage ZZP'!B:M,12,FALSE),0)</f>
        <v>0</v>
      </c>
      <c r="K2148" s="63">
        <f>_xlfn.IFNA(VLOOKUP(E2148,'Bijlage VPT'!B:M,12,FALSE),0)</f>
        <v>0</v>
      </c>
      <c r="L2148" s="63">
        <f>_xlfn.IFNA(VLOOKUP(E2148,'Bijlage MPT'!B:N,13,FALSE),0)</f>
        <v>0</v>
      </c>
      <c r="M2148" s="63">
        <f>_xlfn.IFNA(INDEX('Bijlage COT'!C:C,MATCH('Betaald tarief 2024'!E2148,'Bijlage COT'!A:A,0)),0)</f>
        <v>0</v>
      </c>
      <c r="N2148" s="63">
        <f>_xlfn.IFNA(VLOOKUP(E2148,'Bijlage NBF'!B:P,15,FALSE),0)</f>
        <v>0</v>
      </c>
      <c r="O2148" s="63">
        <f>IF(E2148="ZMZ01",I2148/(INDEX('Meerzorg gunning'!C:C,MATCH('Betaald tarief 2024'!A2148,'Meerzorg gunning'!A:A,0))),MAX(J2148:N2148))</f>
        <v>0</v>
      </c>
      <c r="P2148" s="20" t="str">
        <f t="shared" si="101"/>
        <v/>
      </c>
      <c r="Q2148" s="63">
        <f t="shared" si="102"/>
        <v>0</v>
      </c>
    </row>
    <row r="2149" spans="9:17" x14ac:dyDescent="0.25">
      <c r="I2149" s="66" t="e">
        <f t="shared" si="100"/>
        <v>#DIV/0!</v>
      </c>
      <c r="J2149" s="63">
        <f>_xlfn.IFNA(VLOOKUP(E2149,'Bijlage ZZP'!B:M,12,FALSE),0)</f>
        <v>0</v>
      </c>
      <c r="K2149" s="63">
        <f>_xlfn.IFNA(VLOOKUP(E2149,'Bijlage VPT'!B:M,12,FALSE),0)</f>
        <v>0</v>
      </c>
      <c r="L2149" s="63">
        <f>_xlfn.IFNA(VLOOKUP(E2149,'Bijlage MPT'!B:N,13,FALSE),0)</f>
        <v>0</v>
      </c>
      <c r="M2149" s="63">
        <f>_xlfn.IFNA(INDEX('Bijlage COT'!C:C,MATCH('Betaald tarief 2024'!E2149,'Bijlage COT'!A:A,0)),0)</f>
        <v>0</v>
      </c>
      <c r="N2149" s="63">
        <f>_xlfn.IFNA(VLOOKUP(E2149,'Bijlage NBF'!B:P,15,FALSE),0)</f>
        <v>0</v>
      </c>
      <c r="O2149" s="63">
        <f>IF(E2149="ZMZ01",I2149/(INDEX('Meerzorg gunning'!C:C,MATCH('Betaald tarief 2024'!A2149,'Meerzorg gunning'!A:A,0))),MAX(J2149:N2149))</f>
        <v>0</v>
      </c>
      <c r="P2149" s="20" t="str">
        <f t="shared" si="101"/>
        <v/>
      </c>
      <c r="Q2149" s="63">
        <f t="shared" si="102"/>
        <v>0</v>
      </c>
    </row>
    <row r="2150" spans="9:17" x14ac:dyDescent="0.25">
      <c r="I2150" s="66" t="e">
        <f t="shared" si="100"/>
        <v>#DIV/0!</v>
      </c>
      <c r="J2150" s="63">
        <f>_xlfn.IFNA(VLOOKUP(E2150,'Bijlage ZZP'!B:M,12,FALSE),0)</f>
        <v>0</v>
      </c>
      <c r="K2150" s="63">
        <f>_xlfn.IFNA(VLOOKUP(E2150,'Bijlage VPT'!B:M,12,FALSE),0)</f>
        <v>0</v>
      </c>
      <c r="L2150" s="63">
        <f>_xlfn.IFNA(VLOOKUP(E2150,'Bijlage MPT'!B:N,13,FALSE),0)</f>
        <v>0</v>
      </c>
      <c r="M2150" s="63">
        <f>_xlfn.IFNA(INDEX('Bijlage COT'!C:C,MATCH('Betaald tarief 2024'!E2150,'Bijlage COT'!A:A,0)),0)</f>
        <v>0</v>
      </c>
      <c r="N2150" s="63">
        <f>_xlfn.IFNA(VLOOKUP(E2150,'Bijlage NBF'!B:P,15,FALSE),0)</f>
        <v>0</v>
      </c>
      <c r="O2150" s="63">
        <f>IF(E2150="ZMZ01",I2150/(INDEX('Meerzorg gunning'!C:C,MATCH('Betaald tarief 2024'!A2150,'Meerzorg gunning'!A:A,0))),MAX(J2150:N2150))</f>
        <v>0</v>
      </c>
      <c r="P2150" s="20" t="str">
        <f t="shared" si="101"/>
        <v/>
      </c>
      <c r="Q2150" s="63">
        <f t="shared" si="102"/>
        <v>0</v>
      </c>
    </row>
    <row r="2151" spans="9:17" x14ac:dyDescent="0.25">
      <c r="I2151" s="66" t="e">
        <f t="shared" si="100"/>
        <v>#DIV/0!</v>
      </c>
      <c r="J2151" s="63">
        <f>_xlfn.IFNA(VLOOKUP(E2151,'Bijlage ZZP'!B:M,12,FALSE),0)</f>
        <v>0</v>
      </c>
      <c r="K2151" s="63">
        <f>_xlfn.IFNA(VLOOKUP(E2151,'Bijlage VPT'!B:M,12,FALSE),0)</f>
        <v>0</v>
      </c>
      <c r="L2151" s="63">
        <f>_xlfn.IFNA(VLOOKUP(E2151,'Bijlage MPT'!B:N,13,FALSE),0)</f>
        <v>0</v>
      </c>
      <c r="M2151" s="63">
        <f>_xlfn.IFNA(INDEX('Bijlage COT'!C:C,MATCH('Betaald tarief 2024'!E2151,'Bijlage COT'!A:A,0)),0)</f>
        <v>0</v>
      </c>
      <c r="N2151" s="63">
        <f>_xlfn.IFNA(VLOOKUP(E2151,'Bijlage NBF'!B:P,15,FALSE),0)</f>
        <v>0</v>
      </c>
      <c r="O2151" s="63">
        <f>IF(E2151="ZMZ01",I2151/(INDEX('Meerzorg gunning'!C:C,MATCH('Betaald tarief 2024'!A2151,'Meerzorg gunning'!A:A,0))),MAX(J2151:N2151))</f>
        <v>0</v>
      </c>
      <c r="P2151" s="20" t="str">
        <f t="shared" si="101"/>
        <v/>
      </c>
      <c r="Q2151" s="63">
        <f t="shared" si="102"/>
        <v>0</v>
      </c>
    </row>
    <row r="2152" spans="9:17" x14ac:dyDescent="0.25">
      <c r="I2152" s="66" t="e">
        <f t="shared" si="100"/>
        <v>#DIV/0!</v>
      </c>
      <c r="J2152" s="63">
        <f>_xlfn.IFNA(VLOOKUP(E2152,'Bijlage ZZP'!B:M,12,FALSE),0)</f>
        <v>0</v>
      </c>
      <c r="K2152" s="63">
        <f>_xlfn.IFNA(VLOOKUP(E2152,'Bijlage VPT'!B:M,12,FALSE),0)</f>
        <v>0</v>
      </c>
      <c r="L2152" s="63">
        <f>_xlfn.IFNA(VLOOKUP(E2152,'Bijlage MPT'!B:N,13,FALSE),0)</f>
        <v>0</v>
      </c>
      <c r="M2152" s="63">
        <f>_xlfn.IFNA(INDEX('Bijlage COT'!C:C,MATCH('Betaald tarief 2024'!E2152,'Bijlage COT'!A:A,0)),0)</f>
        <v>0</v>
      </c>
      <c r="N2152" s="63">
        <f>_xlfn.IFNA(VLOOKUP(E2152,'Bijlage NBF'!B:P,15,FALSE),0)</f>
        <v>0</v>
      </c>
      <c r="O2152" s="63">
        <f>IF(E2152="ZMZ01",I2152/(INDEX('Meerzorg gunning'!C:C,MATCH('Betaald tarief 2024'!A2152,'Meerzorg gunning'!A:A,0))),MAX(J2152:N2152))</f>
        <v>0</v>
      </c>
      <c r="P2152" s="20" t="str">
        <f t="shared" si="101"/>
        <v/>
      </c>
      <c r="Q2152" s="63">
        <f t="shared" si="102"/>
        <v>0</v>
      </c>
    </row>
    <row r="2153" spans="9:17" x14ac:dyDescent="0.25">
      <c r="I2153" s="66" t="e">
        <f t="shared" si="100"/>
        <v>#DIV/0!</v>
      </c>
      <c r="J2153" s="63">
        <f>_xlfn.IFNA(VLOOKUP(E2153,'Bijlage ZZP'!B:M,12,FALSE),0)</f>
        <v>0</v>
      </c>
      <c r="K2153" s="63">
        <f>_xlfn.IFNA(VLOOKUP(E2153,'Bijlage VPT'!B:M,12,FALSE),0)</f>
        <v>0</v>
      </c>
      <c r="L2153" s="63">
        <f>_xlfn.IFNA(VLOOKUP(E2153,'Bijlage MPT'!B:N,13,FALSE),0)</f>
        <v>0</v>
      </c>
      <c r="M2153" s="63">
        <f>_xlfn.IFNA(INDEX('Bijlage COT'!C:C,MATCH('Betaald tarief 2024'!E2153,'Bijlage COT'!A:A,0)),0)</f>
        <v>0</v>
      </c>
      <c r="N2153" s="63">
        <f>_xlfn.IFNA(VLOOKUP(E2153,'Bijlage NBF'!B:P,15,FALSE),0)</f>
        <v>0</v>
      </c>
      <c r="O2153" s="63">
        <f>IF(E2153="ZMZ01",I2153/(INDEX('Meerzorg gunning'!C:C,MATCH('Betaald tarief 2024'!A2153,'Meerzorg gunning'!A:A,0))),MAX(J2153:N2153))</f>
        <v>0</v>
      </c>
      <c r="P2153" s="20" t="str">
        <f t="shared" si="101"/>
        <v/>
      </c>
      <c r="Q2153" s="63">
        <f t="shared" si="102"/>
        <v>0</v>
      </c>
    </row>
    <row r="2154" spans="9:17" x14ac:dyDescent="0.25">
      <c r="I2154" s="66" t="e">
        <f t="shared" si="100"/>
        <v>#DIV/0!</v>
      </c>
      <c r="J2154" s="63">
        <f>_xlfn.IFNA(VLOOKUP(E2154,'Bijlage ZZP'!B:M,12,FALSE),0)</f>
        <v>0</v>
      </c>
      <c r="K2154" s="63">
        <f>_xlfn.IFNA(VLOOKUP(E2154,'Bijlage VPT'!B:M,12,FALSE),0)</f>
        <v>0</v>
      </c>
      <c r="L2154" s="63">
        <f>_xlfn.IFNA(VLOOKUP(E2154,'Bijlage MPT'!B:N,13,FALSE),0)</f>
        <v>0</v>
      </c>
      <c r="M2154" s="63">
        <f>_xlfn.IFNA(INDEX('Bijlage COT'!C:C,MATCH('Betaald tarief 2024'!E2154,'Bijlage COT'!A:A,0)),0)</f>
        <v>0</v>
      </c>
      <c r="N2154" s="63">
        <f>_xlfn.IFNA(VLOOKUP(E2154,'Bijlage NBF'!B:P,15,FALSE),0)</f>
        <v>0</v>
      </c>
      <c r="O2154" s="63">
        <f>IF(E2154="ZMZ01",I2154/(INDEX('Meerzorg gunning'!C:C,MATCH('Betaald tarief 2024'!A2154,'Meerzorg gunning'!A:A,0))),MAX(J2154:N2154))</f>
        <v>0</v>
      </c>
      <c r="P2154" s="20" t="str">
        <f t="shared" si="101"/>
        <v/>
      </c>
      <c r="Q2154" s="63">
        <f t="shared" si="102"/>
        <v>0</v>
      </c>
    </row>
    <row r="2155" spans="9:17" x14ac:dyDescent="0.25">
      <c r="I2155" s="66" t="e">
        <f t="shared" si="100"/>
        <v>#DIV/0!</v>
      </c>
      <c r="J2155" s="63">
        <f>_xlfn.IFNA(VLOOKUP(E2155,'Bijlage ZZP'!B:M,12,FALSE),0)</f>
        <v>0</v>
      </c>
      <c r="K2155" s="63">
        <f>_xlfn.IFNA(VLOOKUP(E2155,'Bijlage VPT'!B:M,12,FALSE),0)</f>
        <v>0</v>
      </c>
      <c r="L2155" s="63">
        <f>_xlfn.IFNA(VLOOKUP(E2155,'Bijlage MPT'!B:N,13,FALSE),0)</f>
        <v>0</v>
      </c>
      <c r="M2155" s="63">
        <f>_xlfn.IFNA(INDEX('Bijlage COT'!C:C,MATCH('Betaald tarief 2024'!E2155,'Bijlage COT'!A:A,0)),0)</f>
        <v>0</v>
      </c>
      <c r="N2155" s="63">
        <f>_xlfn.IFNA(VLOOKUP(E2155,'Bijlage NBF'!B:P,15,FALSE),0)</f>
        <v>0</v>
      </c>
      <c r="O2155" s="63">
        <f>IF(E2155="ZMZ01",I2155/(INDEX('Meerzorg gunning'!C:C,MATCH('Betaald tarief 2024'!A2155,'Meerzorg gunning'!A:A,0))),MAX(J2155:N2155))</f>
        <v>0</v>
      </c>
      <c r="P2155" s="20" t="str">
        <f t="shared" si="101"/>
        <v/>
      </c>
      <c r="Q2155" s="63">
        <f t="shared" si="102"/>
        <v>0</v>
      </c>
    </row>
    <row r="2156" spans="9:17" x14ac:dyDescent="0.25">
      <c r="I2156" s="66" t="e">
        <f t="shared" si="100"/>
        <v>#DIV/0!</v>
      </c>
      <c r="J2156" s="63">
        <f>_xlfn.IFNA(VLOOKUP(E2156,'Bijlage ZZP'!B:M,12,FALSE),0)</f>
        <v>0</v>
      </c>
      <c r="K2156" s="63">
        <f>_xlfn.IFNA(VLOOKUP(E2156,'Bijlage VPT'!B:M,12,FALSE),0)</f>
        <v>0</v>
      </c>
      <c r="L2156" s="63">
        <f>_xlfn.IFNA(VLOOKUP(E2156,'Bijlage MPT'!B:N,13,FALSE),0)</f>
        <v>0</v>
      </c>
      <c r="M2156" s="63">
        <f>_xlfn.IFNA(INDEX('Bijlage COT'!C:C,MATCH('Betaald tarief 2024'!E2156,'Bijlage COT'!A:A,0)),0)</f>
        <v>0</v>
      </c>
      <c r="N2156" s="63">
        <f>_xlfn.IFNA(VLOOKUP(E2156,'Bijlage NBF'!B:P,15,FALSE),0)</f>
        <v>0</v>
      </c>
      <c r="O2156" s="63">
        <f>IF(E2156="ZMZ01",I2156/(INDEX('Meerzorg gunning'!C:C,MATCH('Betaald tarief 2024'!A2156,'Meerzorg gunning'!A:A,0))),MAX(J2156:N2156))</f>
        <v>0</v>
      </c>
      <c r="P2156" s="20" t="str">
        <f t="shared" si="101"/>
        <v/>
      </c>
      <c r="Q2156" s="63">
        <f t="shared" si="102"/>
        <v>0</v>
      </c>
    </row>
    <row r="2157" spans="9:17" x14ac:dyDescent="0.25">
      <c r="I2157" s="66" t="e">
        <f t="shared" si="100"/>
        <v>#DIV/0!</v>
      </c>
      <c r="J2157" s="63">
        <f>_xlfn.IFNA(VLOOKUP(E2157,'Bijlage ZZP'!B:M,12,FALSE),0)</f>
        <v>0</v>
      </c>
      <c r="K2157" s="63">
        <f>_xlfn.IFNA(VLOOKUP(E2157,'Bijlage VPT'!B:M,12,FALSE),0)</f>
        <v>0</v>
      </c>
      <c r="L2157" s="63">
        <f>_xlfn.IFNA(VLOOKUP(E2157,'Bijlage MPT'!B:N,13,FALSE),0)</f>
        <v>0</v>
      </c>
      <c r="M2157" s="63">
        <f>_xlfn.IFNA(INDEX('Bijlage COT'!C:C,MATCH('Betaald tarief 2024'!E2157,'Bijlage COT'!A:A,0)),0)</f>
        <v>0</v>
      </c>
      <c r="N2157" s="63">
        <f>_xlfn.IFNA(VLOOKUP(E2157,'Bijlage NBF'!B:P,15,FALSE),0)</f>
        <v>0</v>
      </c>
      <c r="O2157" s="63">
        <f>IF(E2157="ZMZ01",I2157/(INDEX('Meerzorg gunning'!C:C,MATCH('Betaald tarief 2024'!A2157,'Meerzorg gunning'!A:A,0))),MAX(J2157:N2157))</f>
        <v>0</v>
      </c>
      <c r="P2157" s="20" t="str">
        <f t="shared" si="101"/>
        <v/>
      </c>
      <c r="Q2157" s="63">
        <f t="shared" si="102"/>
        <v>0</v>
      </c>
    </row>
    <row r="2158" spans="9:17" x14ac:dyDescent="0.25">
      <c r="I2158" s="66" t="e">
        <f t="shared" si="100"/>
        <v>#DIV/0!</v>
      </c>
      <c r="J2158" s="63">
        <f>_xlfn.IFNA(VLOOKUP(E2158,'Bijlage ZZP'!B:M,12,FALSE),0)</f>
        <v>0</v>
      </c>
      <c r="K2158" s="63">
        <f>_xlfn.IFNA(VLOOKUP(E2158,'Bijlage VPT'!B:M,12,FALSE),0)</f>
        <v>0</v>
      </c>
      <c r="L2158" s="63">
        <f>_xlfn.IFNA(VLOOKUP(E2158,'Bijlage MPT'!B:N,13,FALSE),0)</f>
        <v>0</v>
      </c>
      <c r="M2158" s="63">
        <f>_xlfn.IFNA(INDEX('Bijlage COT'!C:C,MATCH('Betaald tarief 2024'!E2158,'Bijlage COT'!A:A,0)),0)</f>
        <v>0</v>
      </c>
      <c r="N2158" s="63">
        <f>_xlfn.IFNA(VLOOKUP(E2158,'Bijlage NBF'!B:P,15,FALSE),0)</f>
        <v>0</v>
      </c>
      <c r="O2158" s="63">
        <f>IF(E2158="ZMZ01",I2158/(INDEX('Meerzorg gunning'!C:C,MATCH('Betaald tarief 2024'!A2158,'Meerzorg gunning'!A:A,0))),MAX(J2158:N2158))</f>
        <v>0</v>
      </c>
      <c r="P2158" s="20" t="str">
        <f t="shared" si="101"/>
        <v/>
      </c>
      <c r="Q2158" s="63">
        <f t="shared" si="102"/>
        <v>0</v>
      </c>
    </row>
    <row r="2159" spans="9:17" x14ac:dyDescent="0.25">
      <c r="I2159" s="66" t="e">
        <f t="shared" si="100"/>
        <v>#DIV/0!</v>
      </c>
      <c r="J2159" s="63">
        <f>_xlfn.IFNA(VLOOKUP(E2159,'Bijlage ZZP'!B:M,12,FALSE),0)</f>
        <v>0</v>
      </c>
      <c r="K2159" s="63">
        <f>_xlfn.IFNA(VLOOKUP(E2159,'Bijlage VPT'!B:M,12,FALSE),0)</f>
        <v>0</v>
      </c>
      <c r="L2159" s="63">
        <f>_xlfn.IFNA(VLOOKUP(E2159,'Bijlage MPT'!B:N,13,FALSE),0)</f>
        <v>0</v>
      </c>
      <c r="M2159" s="63">
        <f>_xlfn.IFNA(INDEX('Bijlage COT'!C:C,MATCH('Betaald tarief 2024'!E2159,'Bijlage COT'!A:A,0)),0)</f>
        <v>0</v>
      </c>
      <c r="N2159" s="63">
        <f>_xlfn.IFNA(VLOOKUP(E2159,'Bijlage NBF'!B:P,15,FALSE),0)</f>
        <v>0</v>
      </c>
      <c r="O2159" s="63">
        <f>IF(E2159="ZMZ01",I2159/(INDEX('Meerzorg gunning'!C:C,MATCH('Betaald tarief 2024'!A2159,'Meerzorg gunning'!A:A,0))),MAX(J2159:N2159))</f>
        <v>0</v>
      </c>
      <c r="P2159" s="20" t="str">
        <f t="shared" si="101"/>
        <v/>
      </c>
      <c r="Q2159" s="63">
        <f t="shared" si="102"/>
        <v>0</v>
      </c>
    </row>
    <row r="2160" spans="9:17" x14ac:dyDescent="0.25">
      <c r="I2160" s="66" t="e">
        <f t="shared" si="100"/>
        <v>#DIV/0!</v>
      </c>
      <c r="J2160" s="63">
        <f>_xlfn.IFNA(VLOOKUP(E2160,'Bijlage ZZP'!B:M,12,FALSE),0)</f>
        <v>0</v>
      </c>
      <c r="K2160" s="63">
        <f>_xlfn.IFNA(VLOOKUP(E2160,'Bijlage VPT'!B:M,12,FALSE),0)</f>
        <v>0</v>
      </c>
      <c r="L2160" s="63">
        <f>_xlfn.IFNA(VLOOKUP(E2160,'Bijlage MPT'!B:N,13,FALSE),0)</f>
        <v>0</v>
      </c>
      <c r="M2160" s="63">
        <f>_xlfn.IFNA(INDEX('Bijlage COT'!C:C,MATCH('Betaald tarief 2024'!E2160,'Bijlage COT'!A:A,0)),0)</f>
        <v>0</v>
      </c>
      <c r="N2160" s="63">
        <f>_xlfn.IFNA(VLOOKUP(E2160,'Bijlage NBF'!B:P,15,FALSE),0)</f>
        <v>0</v>
      </c>
      <c r="O2160" s="63">
        <f>IF(E2160="ZMZ01",I2160/(INDEX('Meerzorg gunning'!C:C,MATCH('Betaald tarief 2024'!A2160,'Meerzorg gunning'!A:A,0))),MAX(J2160:N2160))</f>
        <v>0</v>
      </c>
      <c r="P2160" s="20" t="str">
        <f t="shared" si="101"/>
        <v/>
      </c>
      <c r="Q2160" s="63">
        <f t="shared" si="102"/>
        <v>0</v>
      </c>
    </row>
    <row r="2161" spans="9:17" x14ac:dyDescent="0.25">
      <c r="I2161" s="66" t="e">
        <f t="shared" si="100"/>
        <v>#DIV/0!</v>
      </c>
      <c r="J2161" s="63">
        <f>_xlfn.IFNA(VLOOKUP(E2161,'Bijlage ZZP'!B:M,12,FALSE),0)</f>
        <v>0</v>
      </c>
      <c r="K2161" s="63">
        <f>_xlfn.IFNA(VLOOKUP(E2161,'Bijlage VPT'!B:M,12,FALSE),0)</f>
        <v>0</v>
      </c>
      <c r="L2161" s="63">
        <f>_xlfn.IFNA(VLOOKUP(E2161,'Bijlage MPT'!B:N,13,FALSE),0)</f>
        <v>0</v>
      </c>
      <c r="M2161" s="63">
        <f>_xlfn.IFNA(INDEX('Bijlage COT'!C:C,MATCH('Betaald tarief 2024'!E2161,'Bijlage COT'!A:A,0)),0)</f>
        <v>0</v>
      </c>
      <c r="N2161" s="63">
        <f>_xlfn.IFNA(VLOOKUP(E2161,'Bijlage NBF'!B:P,15,FALSE),0)</f>
        <v>0</v>
      </c>
      <c r="O2161" s="63">
        <f>IF(E2161="ZMZ01",I2161/(INDEX('Meerzorg gunning'!C:C,MATCH('Betaald tarief 2024'!A2161,'Meerzorg gunning'!A:A,0))),MAX(J2161:N2161))</f>
        <v>0</v>
      </c>
      <c r="P2161" s="20" t="str">
        <f t="shared" si="101"/>
        <v/>
      </c>
      <c r="Q2161" s="63">
        <f t="shared" si="102"/>
        <v>0</v>
      </c>
    </row>
    <row r="2162" spans="9:17" x14ac:dyDescent="0.25">
      <c r="I2162" s="66" t="e">
        <f t="shared" si="100"/>
        <v>#DIV/0!</v>
      </c>
      <c r="J2162" s="63">
        <f>_xlfn.IFNA(VLOOKUP(E2162,'Bijlage ZZP'!B:M,12,FALSE),0)</f>
        <v>0</v>
      </c>
      <c r="K2162" s="63">
        <f>_xlfn.IFNA(VLOOKUP(E2162,'Bijlage VPT'!B:M,12,FALSE),0)</f>
        <v>0</v>
      </c>
      <c r="L2162" s="63">
        <f>_xlfn.IFNA(VLOOKUP(E2162,'Bijlage MPT'!B:N,13,FALSE),0)</f>
        <v>0</v>
      </c>
      <c r="M2162" s="63">
        <f>_xlfn.IFNA(INDEX('Bijlage COT'!C:C,MATCH('Betaald tarief 2024'!E2162,'Bijlage COT'!A:A,0)),0)</f>
        <v>0</v>
      </c>
      <c r="N2162" s="63">
        <f>_xlfn.IFNA(VLOOKUP(E2162,'Bijlage NBF'!B:P,15,FALSE),0)</f>
        <v>0</v>
      </c>
      <c r="O2162" s="63">
        <f>IF(E2162="ZMZ01",I2162/(INDEX('Meerzorg gunning'!C:C,MATCH('Betaald tarief 2024'!A2162,'Meerzorg gunning'!A:A,0))),MAX(J2162:N2162))</f>
        <v>0</v>
      </c>
      <c r="P2162" s="20" t="str">
        <f t="shared" si="101"/>
        <v/>
      </c>
      <c r="Q2162" s="63">
        <f t="shared" si="102"/>
        <v>0</v>
      </c>
    </row>
    <row r="2163" spans="9:17" x14ac:dyDescent="0.25">
      <c r="I2163" s="66" t="e">
        <f t="shared" si="100"/>
        <v>#DIV/0!</v>
      </c>
      <c r="J2163" s="63">
        <f>_xlfn.IFNA(VLOOKUP(E2163,'Bijlage ZZP'!B:M,12,FALSE),0)</f>
        <v>0</v>
      </c>
      <c r="K2163" s="63">
        <f>_xlfn.IFNA(VLOOKUP(E2163,'Bijlage VPT'!B:M,12,FALSE),0)</f>
        <v>0</v>
      </c>
      <c r="L2163" s="63">
        <f>_xlfn.IFNA(VLOOKUP(E2163,'Bijlage MPT'!B:N,13,FALSE),0)</f>
        <v>0</v>
      </c>
      <c r="M2163" s="63">
        <f>_xlfn.IFNA(INDEX('Bijlage COT'!C:C,MATCH('Betaald tarief 2024'!E2163,'Bijlage COT'!A:A,0)),0)</f>
        <v>0</v>
      </c>
      <c r="N2163" s="63">
        <f>_xlfn.IFNA(VLOOKUP(E2163,'Bijlage NBF'!B:P,15,FALSE),0)</f>
        <v>0</v>
      </c>
      <c r="O2163" s="63">
        <f>IF(E2163="ZMZ01",I2163/(INDEX('Meerzorg gunning'!C:C,MATCH('Betaald tarief 2024'!A2163,'Meerzorg gunning'!A:A,0))),MAX(J2163:N2163))</f>
        <v>0</v>
      </c>
      <c r="P2163" s="20" t="str">
        <f t="shared" si="101"/>
        <v/>
      </c>
      <c r="Q2163" s="63">
        <f t="shared" si="102"/>
        <v>0</v>
      </c>
    </row>
    <row r="2164" spans="9:17" x14ac:dyDescent="0.25">
      <c r="I2164" s="66" t="e">
        <f t="shared" si="100"/>
        <v>#DIV/0!</v>
      </c>
      <c r="J2164" s="63">
        <f>_xlfn.IFNA(VLOOKUP(E2164,'Bijlage ZZP'!B:M,12,FALSE),0)</f>
        <v>0</v>
      </c>
      <c r="K2164" s="63">
        <f>_xlfn.IFNA(VLOOKUP(E2164,'Bijlage VPT'!B:M,12,FALSE),0)</f>
        <v>0</v>
      </c>
      <c r="L2164" s="63">
        <f>_xlfn.IFNA(VLOOKUP(E2164,'Bijlage MPT'!B:N,13,FALSE),0)</f>
        <v>0</v>
      </c>
      <c r="M2164" s="63">
        <f>_xlfn.IFNA(INDEX('Bijlage COT'!C:C,MATCH('Betaald tarief 2024'!E2164,'Bijlage COT'!A:A,0)),0)</f>
        <v>0</v>
      </c>
      <c r="N2164" s="63">
        <f>_xlfn.IFNA(VLOOKUP(E2164,'Bijlage NBF'!B:P,15,FALSE),0)</f>
        <v>0</v>
      </c>
      <c r="O2164" s="63">
        <f>IF(E2164="ZMZ01",I2164/(INDEX('Meerzorg gunning'!C:C,MATCH('Betaald tarief 2024'!A2164,'Meerzorg gunning'!A:A,0))),MAX(J2164:N2164))</f>
        <v>0</v>
      </c>
      <c r="P2164" s="20" t="str">
        <f t="shared" si="101"/>
        <v/>
      </c>
      <c r="Q2164" s="63">
        <f t="shared" si="102"/>
        <v>0</v>
      </c>
    </row>
    <row r="2165" spans="9:17" x14ac:dyDescent="0.25">
      <c r="I2165" s="66" t="e">
        <f t="shared" si="100"/>
        <v>#DIV/0!</v>
      </c>
      <c r="J2165" s="63">
        <f>_xlfn.IFNA(VLOOKUP(E2165,'Bijlage ZZP'!B:M,12,FALSE),0)</f>
        <v>0</v>
      </c>
      <c r="K2165" s="63">
        <f>_xlfn.IFNA(VLOOKUP(E2165,'Bijlage VPT'!B:M,12,FALSE),0)</f>
        <v>0</v>
      </c>
      <c r="L2165" s="63">
        <f>_xlfn.IFNA(VLOOKUP(E2165,'Bijlage MPT'!B:N,13,FALSE),0)</f>
        <v>0</v>
      </c>
      <c r="M2165" s="63">
        <f>_xlfn.IFNA(INDEX('Bijlage COT'!C:C,MATCH('Betaald tarief 2024'!E2165,'Bijlage COT'!A:A,0)),0)</f>
        <v>0</v>
      </c>
      <c r="N2165" s="63">
        <f>_xlfn.IFNA(VLOOKUP(E2165,'Bijlage NBF'!B:P,15,FALSE),0)</f>
        <v>0</v>
      </c>
      <c r="O2165" s="63">
        <f>IF(E2165="ZMZ01",I2165/(INDEX('Meerzorg gunning'!C:C,MATCH('Betaald tarief 2024'!A2165,'Meerzorg gunning'!A:A,0))),MAX(J2165:N2165))</f>
        <v>0</v>
      </c>
      <c r="P2165" s="20" t="str">
        <f t="shared" si="101"/>
        <v/>
      </c>
      <c r="Q2165" s="63">
        <f t="shared" si="102"/>
        <v>0</v>
      </c>
    </row>
    <row r="2166" spans="9:17" x14ac:dyDescent="0.25">
      <c r="I2166" s="66" t="e">
        <f t="shared" si="100"/>
        <v>#DIV/0!</v>
      </c>
      <c r="J2166" s="63">
        <f>_xlfn.IFNA(VLOOKUP(E2166,'Bijlage ZZP'!B:M,12,FALSE),0)</f>
        <v>0</v>
      </c>
      <c r="K2166" s="63">
        <f>_xlfn.IFNA(VLOOKUP(E2166,'Bijlage VPT'!B:M,12,FALSE),0)</f>
        <v>0</v>
      </c>
      <c r="L2166" s="63">
        <f>_xlfn.IFNA(VLOOKUP(E2166,'Bijlage MPT'!B:N,13,FALSE),0)</f>
        <v>0</v>
      </c>
      <c r="M2166" s="63">
        <f>_xlfn.IFNA(INDEX('Bijlage COT'!C:C,MATCH('Betaald tarief 2024'!E2166,'Bijlage COT'!A:A,0)),0)</f>
        <v>0</v>
      </c>
      <c r="N2166" s="63">
        <f>_xlfn.IFNA(VLOOKUP(E2166,'Bijlage NBF'!B:P,15,FALSE),0)</f>
        <v>0</v>
      </c>
      <c r="O2166" s="63">
        <f>IF(E2166="ZMZ01",I2166/(INDEX('Meerzorg gunning'!C:C,MATCH('Betaald tarief 2024'!A2166,'Meerzorg gunning'!A:A,0))),MAX(J2166:N2166))</f>
        <v>0</v>
      </c>
      <c r="P2166" s="20" t="str">
        <f t="shared" si="101"/>
        <v/>
      </c>
      <c r="Q2166" s="63">
        <f t="shared" si="102"/>
        <v>0</v>
      </c>
    </row>
    <row r="2167" spans="9:17" x14ac:dyDescent="0.25">
      <c r="I2167" s="66" t="e">
        <f t="shared" si="100"/>
        <v>#DIV/0!</v>
      </c>
      <c r="J2167" s="63">
        <f>_xlfn.IFNA(VLOOKUP(E2167,'Bijlage ZZP'!B:M,12,FALSE),0)</f>
        <v>0</v>
      </c>
      <c r="K2167" s="63">
        <f>_xlfn.IFNA(VLOOKUP(E2167,'Bijlage VPT'!B:M,12,FALSE),0)</f>
        <v>0</v>
      </c>
      <c r="L2167" s="63">
        <f>_xlfn.IFNA(VLOOKUP(E2167,'Bijlage MPT'!B:N,13,FALSE),0)</f>
        <v>0</v>
      </c>
      <c r="M2167" s="63">
        <f>_xlfn.IFNA(INDEX('Bijlage COT'!C:C,MATCH('Betaald tarief 2024'!E2167,'Bijlage COT'!A:A,0)),0)</f>
        <v>0</v>
      </c>
      <c r="N2167" s="63">
        <f>_xlfn.IFNA(VLOOKUP(E2167,'Bijlage NBF'!B:P,15,FALSE),0)</f>
        <v>0</v>
      </c>
      <c r="O2167" s="63">
        <f>IF(E2167="ZMZ01",I2167/(INDEX('Meerzorg gunning'!C:C,MATCH('Betaald tarief 2024'!A2167,'Meerzorg gunning'!A:A,0))),MAX(J2167:N2167))</f>
        <v>0</v>
      </c>
      <c r="P2167" s="20" t="str">
        <f t="shared" si="101"/>
        <v/>
      </c>
      <c r="Q2167" s="63">
        <f t="shared" si="102"/>
        <v>0</v>
      </c>
    </row>
    <row r="2168" spans="9:17" x14ac:dyDescent="0.25">
      <c r="I2168" s="66" t="e">
        <f t="shared" si="100"/>
        <v>#DIV/0!</v>
      </c>
      <c r="J2168" s="63">
        <f>_xlfn.IFNA(VLOOKUP(E2168,'Bijlage ZZP'!B:M,12,FALSE),0)</f>
        <v>0</v>
      </c>
      <c r="K2168" s="63">
        <f>_xlfn.IFNA(VLOOKUP(E2168,'Bijlage VPT'!B:M,12,FALSE),0)</f>
        <v>0</v>
      </c>
      <c r="L2168" s="63">
        <f>_xlfn.IFNA(VLOOKUP(E2168,'Bijlage MPT'!B:N,13,FALSE),0)</f>
        <v>0</v>
      </c>
      <c r="M2168" s="63">
        <f>_xlfn.IFNA(INDEX('Bijlage COT'!C:C,MATCH('Betaald tarief 2024'!E2168,'Bijlage COT'!A:A,0)),0)</f>
        <v>0</v>
      </c>
      <c r="N2168" s="63">
        <f>_xlfn.IFNA(VLOOKUP(E2168,'Bijlage NBF'!B:P,15,FALSE),0)</f>
        <v>0</v>
      </c>
      <c r="O2168" s="63">
        <f>IF(E2168="ZMZ01",I2168/(INDEX('Meerzorg gunning'!C:C,MATCH('Betaald tarief 2024'!A2168,'Meerzorg gunning'!A:A,0))),MAX(J2168:N2168))</f>
        <v>0</v>
      </c>
      <c r="P2168" s="20" t="str">
        <f t="shared" si="101"/>
        <v/>
      </c>
      <c r="Q2168" s="63">
        <f t="shared" si="102"/>
        <v>0</v>
      </c>
    </row>
    <row r="2169" spans="9:17" x14ac:dyDescent="0.25">
      <c r="I2169" s="66" t="e">
        <f t="shared" si="100"/>
        <v>#DIV/0!</v>
      </c>
      <c r="J2169" s="63">
        <f>_xlfn.IFNA(VLOOKUP(E2169,'Bijlage ZZP'!B:M,12,FALSE),0)</f>
        <v>0</v>
      </c>
      <c r="K2169" s="63">
        <f>_xlfn.IFNA(VLOOKUP(E2169,'Bijlage VPT'!B:M,12,FALSE),0)</f>
        <v>0</v>
      </c>
      <c r="L2169" s="63">
        <f>_xlfn.IFNA(VLOOKUP(E2169,'Bijlage MPT'!B:N,13,FALSE),0)</f>
        <v>0</v>
      </c>
      <c r="M2169" s="63">
        <f>_xlfn.IFNA(INDEX('Bijlage COT'!C:C,MATCH('Betaald tarief 2024'!E2169,'Bijlage COT'!A:A,0)),0)</f>
        <v>0</v>
      </c>
      <c r="N2169" s="63">
        <f>_xlfn.IFNA(VLOOKUP(E2169,'Bijlage NBF'!B:P,15,FALSE),0)</f>
        <v>0</v>
      </c>
      <c r="O2169" s="63">
        <f>IF(E2169="ZMZ01",I2169/(INDEX('Meerzorg gunning'!C:C,MATCH('Betaald tarief 2024'!A2169,'Meerzorg gunning'!A:A,0))),MAX(J2169:N2169))</f>
        <v>0</v>
      </c>
      <c r="P2169" s="20" t="str">
        <f t="shared" si="101"/>
        <v/>
      </c>
      <c r="Q2169" s="63">
        <f t="shared" si="102"/>
        <v>0</v>
      </c>
    </row>
    <row r="2170" spans="9:17" x14ac:dyDescent="0.25">
      <c r="I2170" s="66" t="e">
        <f t="shared" si="100"/>
        <v>#DIV/0!</v>
      </c>
      <c r="J2170" s="63">
        <f>_xlfn.IFNA(VLOOKUP(E2170,'Bijlage ZZP'!B:M,12,FALSE),0)</f>
        <v>0</v>
      </c>
      <c r="K2170" s="63">
        <f>_xlfn.IFNA(VLOOKUP(E2170,'Bijlage VPT'!B:M,12,FALSE),0)</f>
        <v>0</v>
      </c>
      <c r="L2170" s="63">
        <f>_xlfn.IFNA(VLOOKUP(E2170,'Bijlage MPT'!B:N,13,FALSE),0)</f>
        <v>0</v>
      </c>
      <c r="M2170" s="63">
        <f>_xlfn.IFNA(INDEX('Bijlage COT'!C:C,MATCH('Betaald tarief 2024'!E2170,'Bijlage COT'!A:A,0)),0)</f>
        <v>0</v>
      </c>
      <c r="N2170" s="63">
        <f>_xlfn.IFNA(VLOOKUP(E2170,'Bijlage NBF'!B:P,15,FALSE),0)</f>
        <v>0</v>
      </c>
      <c r="O2170" s="63">
        <f>IF(E2170="ZMZ01",I2170/(INDEX('Meerzorg gunning'!C:C,MATCH('Betaald tarief 2024'!A2170,'Meerzorg gunning'!A:A,0))),MAX(J2170:N2170))</f>
        <v>0</v>
      </c>
      <c r="P2170" s="20" t="str">
        <f t="shared" si="101"/>
        <v/>
      </c>
      <c r="Q2170" s="63">
        <f t="shared" si="102"/>
        <v>0</v>
      </c>
    </row>
    <row r="2171" spans="9:17" x14ac:dyDescent="0.25">
      <c r="I2171" s="66" t="e">
        <f t="shared" si="100"/>
        <v>#DIV/0!</v>
      </c>
      <c r="J2171" s="63">
        <f>_xlfn.IFNA(VLOOKUP(E2171,'Bijlage ZZP'!B:M,12,FALSE),0)</f>
        <v>0</v>
      </c>
      <c r="K2171" s="63">
        <f>_xlfn.IFNA(VLOOKUP(E2171,'Bijlage VPT'!B:M,12,FALSE),0)</f>
        <v>0</v>
      </c>
      <c r="L2171" s="63">
        <f>_xlfn.IFNA(VLOOKUP(E2171,'Bijlage MPT'!B:N,13,FALSE),0)</f>
        <v>0</v>
      </c>
      <c r="M2171" s="63">
        <f>_xlfn.IFNA(INDEX('Bijlage COT'!C:C,MATCH('Betaald tarief 2024'!E2171,'Bijlage COT'!A:A,0)),0)</f>
        <v>0</v>
      </c>
      <c r="N2171" s="63">
        <f>_xlfn.IFNA(VLOOKUP(E2171,'Bijlage NBF'!B:P,15,FALSE),0)</f>
        <v>0</v>
      </c>
      <c r="O2171" s="63">
        <f>IF(E2171="ZMZ01",I2171/(INDEX('Meerzorg gunning'!C:C,MATCH('Betaald tarief 2024'!A2171,'Meerzorg gunning'!A:A,0))),MAX(J2171:N2171))</f>
        <v>0</v>
      </c>
      <c r="P2171" s="20" t="str">
        <f t="shared" si="101"/>
        <v/>
      </c>
      <c r="Q2171" s="63">
        <f t="shared" si="102"/>
        <v>0</v>
      </c>
    </row>
    <row r="2172" spans="9:17" x14ac:dyDescent="0.25">
      <c r="I2172" s="66" t="e">
        <f t="shared" si="100"/>
        <v>#DIV/0!</v>
      </c>
      <c r="J2172" s="63">
        <f>_xlfn.IFNA(VLOOKUP(E2172,'Bijlage ZZP'!B:M,12,FALSE),0)</f>
        <v>0</v>
      </c>
      <c r="K2172" s="63">
        <f>_xlfn.IFNA(VLOOKUP(E2172,'Bijlage VPT'!B:M,12,FALSE),0)</f>
        <v>0</v>
      </c>
      <c r="L2172" s="63">
        <f>_xlfn.IFNA(VLOOKUP(E2172,'Bijlage MPT'!B:N,13,FALSE),0)</f>
        <v>0</v>
      </c>
      <c r="M2172" s="63">
        <f>_xlfn.IFNA(INDEX('Bijlage COT'!C:C,MATCH('Betaald tarief 2024'!E2172,'Bijlage COT'!A:A,0)),0)</f>
        <v>0</v>
      </c>
      <c r="N2172" s="63">
        <f>_xlfn.IFNA(VLOOKUP(E2172,'Bijlage NBF'!B:P,15,FALSE),0)</f>
        <v>0</v>
      </c>
      <c r="O2172" s="63">
        <f>IF(E2172="ZMZ01",I2172/(INDEX('Meerzorg gunning'!C:C,MATCH('Betaald tarief 2024'!A2172,'Meerzorg gunning'!A:A,0))),MAX(J2172:N2172))</f>
        <v>0</v>
      </c>
      <c r="P2172" s="20" t="str">
        <f t="shared" si="101"/>
        <v/>
      </c>
      <c r="Q2172" s="63">
        <f t="shared" si="102"/>
        <v>0</v>
      </c>
    </row>
    <row r="2173" spans="9:17" x14ac:dyDescent="0.25">
      <c r="I2173" s="66" t="e">
        <f t="shared" si="100"/>
        <v>#DIV/0!</v>
      </c>
      <c r="J2173" s="63">
        <f>_xlfn.IFNA(VLOOKUP(E2173,'Bijlage ZZP'!B:M,12,FALSE),0)</f>
        <v>0</v>
      </c>
      <c r="K2173" s="63">
        <f>_xlfn.IFNA(VLOOKUP(E2173,'Bijlage VPT'!B:M,12,FALSE),0)</f>
        <v>0</v>
      </c>
      <c r="L2173" s="63">
        <f>_xlfn.IFNA(VLOOKUP(E2173,'Bijlage MPT'!B:N,13,FALSE),0)</f>
        <v>0</v>
      </c>
      <c r="M2173" s="63">
        <f>_xlfn.IFNA(INDEX('Bijlage COT'!C:C,MATCH('Betaald tarief 2024'!E2173,'Bijlage COT'!A:A,0)),0)</f>
        <v>0</v>
      </c>
      <c r="N2173" s="63">
        <f>_xlfn.IFNA(VLOOKUP(E2173,'Bijlage NBF'!B:P,15,FALSE),0)</f>
        <v>0</v>
      </c>
      <c r="O2173" s="63">
        <f>IF(E2173="ZMZ01",I2173/(INDEX('Meerzorg gunning'!C:C,MATCH('Betaald tarief 2024'!A2173,'Meerzorg gunning'!A:A,0))),MAX(J2173:N2173))</f>
        <v>0</v>
      </c>
      <c r="P2173" s="20" t="str">
        <f t="shared" si="101"/>
        <v/>
      </c>
      <c r="Q2173" s="63">
        <f t="shared" si="102"/>
        <v>0</v>
      </c>
    </row>
    <row r="2174" spans="9:17" x14ac:dyDescent="0.25">
      <c r="I2174" s="66" t="e">
        <f t="shared" si="100"/>
        <v>#DIV/0!</v>
      </c>
      <c r="J2174" s="63">
        <f>_xlfn.IFNA(VLOOKUP(E2174,'Bijlage ZZP'!B:M,12,FALSE),0)</f>
        <v>0</v>
      </c>
      <c r="K2174" s="63">
        <f>_xlfn.IFNA(VLOOKUP(E2174,'Bijlage VPT'!B:M,12,FALSE),0)</f>
        <v>0</v>
      </c>
      <c r="L2174" s="63">
        <f>_xlfn.IFNA(VLOOKUP(E2174,'Bijlage MPT'!B:N,13,FALSE),0)</f>
        <v>0</v>
      </c>
      <c r="M2174" s="63">
        <f>_xlfn.IFNA(INDEX('Bijlage COT'!C:C,MATCH('Betaald tarief 2024'!E2174,'Bijlage COT'!A:A,0)),0)</f>
        <v>0</v>
      </c>
      <c r="N2174" s="63">
        <f>_xlfn.IFNA(VLOOKUP(E2174,'Bijlage NBF'!B:P,15,FALSE),0)</f>
        <v>0</v>
      </c>
      <c r="O2174" s="63">
        <f>IF(E2174="ZMZ01",I2174/(INDEX('Meerzorg gunning'!C:C,MATCH('Betaald tarief 2024'!A2174,'Meerzorg gunning'!A:A,0))),MAX(J2174:N2174))</f>
        <v>0</v>
      </c>
      <c r="P2174" s="20" t="str">
        <f t="shared" si="101"/>
        <v/>
      </c>
      <c r="Q2174" s="63">
        <f t="shared" si="102"/>
        <v>0</v>
      </c>
    </row>
    <row r="2175" spans="9:17" x14ac:dyDescent="0.25">
      <c r="I2175" s="66" t="e">
        <f t="shared" si="100"/>
        <v>#DIV/0!</v>
      </c>
      <c r="J2175" s="63">
        <f>_xlfn.IFNA(VLOOKUP(E2175,'Bijlage ZZP'!B:M,12,FALSE),0)</f>
        <v>0</v>
      </c>
      <c r="K2175" s="63">
        <f>_xlfn.IFNA(VLOOKUP(E2175,'Bijlage VPT'!B:M,12,FALSE),0)</f>
        <v>0</v>
      </c>
      <c r="L2175" s="63">
        <f>_xlfn.IFNA(VLOOKUP(E2175,'Bijlage MPT'!B:N,13,FALSE),0)</f>
        <v>0</v>
      </c>
      <c r="M2175" s="63">
        <f>_xlfn.IFNA(INDEX('Bijlage COT'!C:C,MATCH('Betaald tarief 2024'!E2175,'Bijlage COT'!A:A,0)),0)</f>
        <v>0</v>
      </c>
      <c r="N2175" s="63">
        <f>_xlfn.IFNA(VLOOKUP(E2175,'Bijlage NBF'!B:P,15,FALSE),0)</f>
        <v>0</v>
      </c>
      <c r="O2175" s="63">
        <f>IF(E2175="ZMZ01",I2175/(INDEX('Meerzorg gunning'!C:C,MATCH('Betaald tarief 2024'!A2175,'Meerzorg gunning'!A:A,0))),MAX(J2175:N2175))</f>
        <v>0</v>
      </c>
      <c r="P2175" s="20" t="str">
        <f t="shared" si="101"/>
        <v/>
      </c>
      <c r="Q2175" s="63">
        <f t="shared" si="102"/>
        <v>0</v>
      </c>
    </row>
    <row r="2176" spans="9:17" x14ac:dyDescent="0.25">
      <c r="I2176" s="66" t="e">
        <f t="shared" si="100"/>
        <v>#DIV/0!</v>
      </c>
      <c r="J2176" s="63">
        <f>_xlfn.IFNA(VLOOKUP(E2176,'Bijlage ZZP'!B:M,12,FALSE),0)</f>
        <v>0</v>
      </c>
      <c r="K2176" s="63">
        <f>_xlfn.IFNA(VLOOKUP(E2176,'Bijlage VPT'!B:M,12,FALSE),0)</f>
        <v>0</v>
      </c>
      <c r="L2176" s="63">
        <f>_xlfn.IFNA(VLOOKUP(E2176,'Bijlage MPT'!B:N,13,FALSE),0)</f>
        <v>0</v>
      </c>
      <c r="M2176" s="63">
        <f>_xlfn.IFNA(INDEX('Bijlage COT'!C:C,MATCH('Betaald tarief 2024'!E2176,'Bijlage COT'!A:A,0)),0)</f>
        <v>0</v>
      </c>
      <c r="N2176" s="63">
        <f>_xlfn.IFNA(VLOOKUP(E2176,'Bijlage NBF'!B:P,15,FALSE),0)</f>
        <v>0</v>
      </c>
      <c r="O2176" s="63">
        <f>IF(E2176="ZMZ01",I2176/(INDEX('Meerzorg gunning'!C:C,MATCH('Betaald tarief 2024'!A2176,'Meerzorg gunning'!A:A,0))),MAX(J2176:N2176))</f>
        <v>0</v>
      </c>
      <c r="P2176" s="20" t="str">
        <f t="shared" si="101"/>
        <v/>
      </c>
      <c r="Q2176" s="63">
        <f t="shared" si="102"/>
        <v>0</v>
      </c>
    </row>
    <row r="2177" spans="9:17" x14ac:dyDescent="0.25">
      <c r="I2177" s="66" t="e">
        <f t="shared" si="100"/>
        <v>#DIV/0!</v>
      </c>
      <c r="J2177" s="63">
        <f>_xlfn.IFNA(VLOOKUP(E2177,'Bijlage ZZP'!B:M,12,FALSE),0)</f>
        <v>0</v>
      </c>
      <c r="K2177" s="63">
        <f>_xlfn.IFNA(VLOOKUP(E2177,'Bijlage VPT'!B:M,12,FALSE),0)</f>
        <v>0</v>
      </c>
      <c r="L2177" s="63">
        <f>_xlfn.IFNA(VLOOKUP(E2177,'Bijlage MPT'!B:N,13,FALSE),0)</f>
        <v>0</v>
      </c>
      <c r="M2177" s="63">
        <f>_xlfn.IFNA(INDEX('Bijlage COT'!C:C,MATCH('Betaald tarief 2024'!E2177,'Bijlage COT'!A:A,0)),0)</f>
        <v>0</v>
      </c>
      <c r="N2177" s="63">
        <f>_xlfn.IFNA(VLOOKUP(E2177,'Bijlage NBF'!B:P,15,FALSE),0)</f>
        <v>0</v>
      </c>
      <c r="O2177" s="63">
        <f>IF(E2177="ZMZ01",I2177/(INDEX('Meerzorg gunning'!C:C,MATCH('Betaald tarief 2024'!A2177,'Meerzorg gunning'!A:A,0))),MAX(J2177:N2177))</f>
        <v>0</v>
      </c>
      <c r="P2177" s="20" t="str">
        <f t="shared" si="101"/>
        <v/>
      </c>
      <c r="Q2177" s="63">
        <f t="shared" si="102"/>
        <v>0</v>
      </c>
    </row>
    <row r="2178" spans="9:17" x14ac:dyDescent="0.25">
      <c r="I2178" s="66" t="e">
        <f t="shared" ref="I2178:I2241" si="103">G2178/H2178</f>
        <v>#DIV/0!</v>
      </c>
      <c r="J2178" s="63">
        <f>_xlfn.IFNA(VLOOKUP(E2178,'Bijlage ZZP'!B:M,12,FALSE),0)</f>
        <v>0</v>
      </c>
      <c r="K2178" s="63">
        <f>_xlfn.IFNA(VLOOKUP(E2178,'Bijlage VPT'!B:M,12,FALSE),0)</f>
        <v>0</v>
      </c>
      <c r="L2178" s="63">
        <f>_xlfn.IFNA(VLOOKUP(E2178,'Bijlage MPT'!B:N,13,FALSE),0)</f>
        <v>0</v>
      </c>
      <c r="M2178" s="63">
        <f>_xlfn.IFNA(INDEX('Bijlage COT'!C:C,MATCH('Betaald tarief 2024'!E2178,'Bijlage COT'!A:A,0)),0)</f>
        <v>0</v>
      </c>
      <c r="N2178" s="63">
        <f>_xlfn.IFNA(VLOOKUP(E2178,'Bijlage NBF'!B:P,15,FALSE),0)</f>
        <v>0</v>
      </c>
      <c r="O2178" s="63">
        <f>IF(E2178="ZMZ01",I2178/(INDEX('Meerzorg gunning'!C:C,MATCH('Betaald tarief 2024'!A2178,'Meerzorg gunning'!A:A,0))),MAX(J2178:N2178))</f>
        <v>0</v>
      </c>
      <c r="P2178" s="20" t="str">
        <f t="shared" ref="P2178:P2241" si="104">IFERROR((I2178/O2178),"")</f>
        <v/>
      </c>
      <c r="Q2178" s="63">
        <f t="shared" si="102"/>
        <v>0</v>
      </c>
    </row>
    <row r="2179" spans="9:17" x14ac:dyDescent="0.25">
      <c r="I2179" s="66" t="e">
        <f t="shared" si="103"/>
        <v>#DIV/0!</v>
      </c>
      <c r="J2179" s="63">
        <f>_xlfn.IFNA(VLOOKUP(E2179,'Bijlage ZZP'!B:M,12,FALSE),0)</f>
        <v>0</v>
      </c>
      <c r="K2179" s="63">
        <f>_xlfn.IFNA(VLOOKUP(E2179,'Bijlage VPT'!B:M,12,FALSE),0)</f>
        <v>0</v>
      </c>
      <c r="L2179" s="63">
        <f>_xlfn.IFNA(VLOOKUP(E2179,'Bijlage MPT'!B:N,13,FALSE),0)</f>
        <v>0</v>
      </c>
      <c r="M2179" s="63">
        <f>_xlfn.IFNA(INDEX('Bijlage COT'!C:C,MATCH('Betaald tarief 2024'!E2179,'Bijlage COT'!A:A,0)),0)</f>
        <v>0</v>
      </c>
      <c r="N2179" s="63">
        <f>_xlfn.IFNA(VLOOKUP(E2179,'Bijlage NBF'!B:P,15,FALSE),0)</f>
        <v>0</v>
      </c>
      <c r="O2179" s="63">
        <f>IF(E2179="ZMZ01",I2179/(INDEX('Meerzorg gunning'!C:C,MATCH('Betaald tarief 2024'!A2179,'Meerzorg gunning'!A:A,0))),MAX(J2179:N2179))</f>
        <v>0</v>
      </c>
      <c r="P2179" s="20" t="str">
        <f t="shared" si="104"/>
        <v/>
      </c>
      <c r="Q2179" s="63">
        <f t="shared" ref="Q2179:Q2242" si="105">O2179*H2179</f>
        <v>0</v>
      </c>
    </row>
    <row r="2180" spans="9:17" x14ac:dyDescent="0.25">
      <c r="I2180" s="66" t="e">
        <f t="shared" si="103"/>
        <v>#DIV/0!</v>
      </c>
      <c r="J2180" s="63">
        <f>_xlfn.IFNA(VLOOKUP(E2180,'Bijlage ZZP'!B:M,12,FALSE),0)</f>
        <v>0</v>
      </c>
      <c r="K2180" s="63">
        <f>_xlfn.IFNA(VLOOKUP(E2180,'Bijlage VPT'!B:M,12,FALSE),0)</f>
        <v>0</v>
      </c>
      <c r="L2180" s="63">
        <f>_xlfn.IFNA(VLOOKUP(E2180,'Bijlage MPT'!B:N,13,FALSE),0)</f>
        <v>0</v>
      </c>
      <c r="M2180" s="63">
        <f>_xlfn.IFNA(INDEX('Bijlage COT'!C:C,MATCH('Betaald tarief 2024'!E2180,'Bijlage COT'!A:A,0)),0)</f>
        <v>0</v>
      </c>
      <c r="N2180" s="63">
        <f>_xlfn.IFNA(VLOOKUP(E2180,'Bijlage NBF'!B:P,15,FALSE),0)</f>
        <v>0</v>
      </c>
      <c r="O2180" s="63">
        <f>IF(E2180="ZMZ01",I2180/(INDEX('Meerzorg gunning'!C:C,MATCH('Betaald tarief 2024'!A2180,'Meerzorg gunning'!A:A,0))),MAX(J2180:N2180))</f>
        <v>0</v>
      </c>
      <c r="P2180" s="20" t="str">
        <f t="shared" si="104"/>
        <v/>
      </c>
      <c r="Q2180" s="63">
        <f t="shared" si="105"/>
        <v>0</v>
      </c>
    </row>
    <row r="2181" spans="9:17" x14ac:dyDescent="0.25">
      <c r="I2181" s="66" t="e">
        <f t="shared" si="103"/>
        <v>#DIV/0!</v>
      </c>
      <c r="J2181" s="63">
        <f>_xlfn.IFNA(VLOOKUP(E2181,'Bijlage ZZP'!B:M,12,FALSE),0)</f>
        <v>0</v>
      </c>
      <c r="K2181" s="63">
        <f>_xlfn.IFNA(VLOOKUP(E2181,'Bijlage VPT'!B:M,12,FALSE),0)</f>
        <v>0</v>
      </c>
      <c r="L2181" s="63">
        <f>_xlfn.IFNA(VLOOKUP(E2181,'Bijlage MPT'!B:N,13,FALSE),0)</f>
        <v>0</v>
      </c>
      <c r="M2181" s="63">
        <f>_xlfn.IFNA(INDEX('Bijlage COT'!C:C,MATCH('Betaald tarief 2024'!E2181,'Bijlage COT'!A:A,0)),0)</f>
        <v>0</v>
      </c>
      <c r="N2181" s="63">
        <f>_xlfn.IFNA(VLOOKUP(E2181,'Bijlage NBF'!B:P,15,FALSE),0)</f>
        <v>0</v>
      </c>
      <c r="O2181" s="63">
        <f>IF(E2181="ZMZ01",I2181/(INDEX('Meerzorg gunning'!C:C,MATCH('Betaald tarief 2024'!A2181,'Meerzorg gunning'!A:A,0))),MAX(J2181:N2181))</f>
        <v>0</v>
      </c>
      <c r="P2181" s="20" t="str">
        <f t="shared" si="104"/>
        <v/>
      </c>
      <c r="Q2181" s="63">
        <f t="shared" si="105"/>
        <v>0</v>
      </c>
    </row>
    <row r="2182" spans="9:17" x14ac:dyDescent="0.25">
      <c r="I2182" s="66" t="e">
        <f t="shared" si="103"/>
        <v>#DIV/0!</v>
      </c>
      <c r="J2182" s="63">
        <f>_xlfn.IFNA(VLOOKUP(E2182,'Bijlage ZZP'!B:M,12,FALSE),0)</f>
        <v>0</v>
      </c>
      <c r="K2182" s="63">
        <f>_xlfn.IFNA(VLOOKUP(E2182,'Bijlage VPT'!B:M,12,FALSE),0)</f>
        <v>0</v>
      </c>
      <c r="L2182" s="63">
        <f>_xlfn.IFNA(VLOOKUP(E2182,'Bijlage MPT'!B:N,13,FALSE),0)</f>
        <v>0</v>
      </c>
      <c r="M2182" s="63">
        <f>_xlfn.IFNA(INDEX('Bijlage COT'!C:C,MATCH('Betaald tarief 2024'!E2182,'Bijlage COT'!A:A,0)),0)</f>
        <v>0</v>
      </c>
      <c r="N2182" s="63">
        <f>_xlfn.IFNA(VLOOKUP(E2182,'Bijlage NBF'!B:P,15,FALSE),0)</f>
        <v>0</v>
      </c>
      <c r="O2182" s="63">
        <f>IF(E2182="ZMZ01",I2182/(INDEX('Meerzorg gunning'!C:C,MATCH('Betaald tarief 2024'!A2182,'Meerzorg gunning'!A:A,0))),MAX(J2182:N2182))</f>
        <v>0</v>
      </c>
      <c r="P2182" s="20" t="str">
        <f t="shared" si="104"/>
        <v/>
      </c>
      <c r="Q2182" s="63">
        <f t="shared" si="105"/>
        <v>0</v>
      </c>
    </row>
    <row r="2183" spans="9:17" x14ac:dyDescent="0.25">
      <c r="I2183" s="66" t="e">
        <f t="shared" si="103"/>
        <v>#DIV/0!</v>
      </c>
      <c r="J2183" s="63">
        <f>_xlfn.IFNA(VLOOKUP(E2183,'Bijlage ZZP'!B:M,12,FALSE),0)</f>
        <v>0</v>
      </c>
      <c r="K2183" s="63">
        <f>_xlfn.IFNA(VLOOKUP(E2183,'Bijlage VPT'!B:M,12,FALSE),0)</f>
        <v>0</v>
      </c>
      <c r="L2183" s="63">
        <f>_xlfn.IFNA(VLOOKUP(E2183,'Bijlage MPT'!B:N,13,FALSE),0)</f>
        <v>0</v>
      </c>
      <c r="M2183" s="63">
        <f>_xlfn.IFNA(INDEX('Bijlage COT'!C:C,MATCH('Betaald tarief 2024'!E2183,'Bijlage COT'!A:A,0)),0)</f>
        <v>0</v>
      </c>
      <c r="N2183" s="63">
        <f>_xlfn.IFNA(VLOOKUP(E2183,'Bijlage NBF'!B:P,15,FALSE),0)</f>
        <v>0</v>
      </c>
      <c r="O2183" s="63">
        <f>IF(E2183="ZMZ01",I2183/(INDEX('Meerzorg gunning'!C:C,MATCH('Betaald tarief 2024'!A2183,'Meerzorg gunning'!A:A,0))),MAX(J2183:N2183))</f>
        <v>0</v>
      </c>
      <c r="P2183" s="20" t="str">
        <f t="shared" si="104"/>
        <v/>
      </c>
      <c r="Q2183" s="63">
        <f t="shared" si="105"/>
        <v>0</v>
      </c>
    </row>
    <row r="2184" spans="9:17" x14ac:dyDescent="0.25">
      <c r="I2184" s="66" t="e">
        <f t="shared" si="103"/>
        <v>#DIV/0!</v>
      </c>
      <c r="J2184" s="63">
        <f>_xlfn.IFNA(VLOOKUP(E2184,'Bijlage ZZP'!B:M,12,FALSE),0)</f>
        <v>0</v>
      </c>
      <c r="K2184" s="63">
        <f>_xlfn.IFNA(VLOOKUP(E2184,'Bijlage VPT'!B:M,12,FALSE),0)</f>
        <v>0</v>
      </c>
      <c r="L2184" s="63">
        <f>_xlfn.IFNA(VLOOKUP(E2184,'Bijlage MPT'!B:N,13,FALSE),0)</f>
        <v>0</v>
      </c>
      <c r="M2184" s="63">
        <f>_xlfn.IFNA(INDEX('Bijlage COT'!C:C,MATCH('Betaald tarief 2024'!E2184,'Bijlage COT'!A:A,0)),0)</f>
        <v>0</v>
      </c>
      <c r="N2184" s="63">
        <f>_xlfn.IFNA(VLOOKUP(E2184,'Bijlage NBF'!B:P,15,FALSE),0)</f>
        <v>0</v>
      </c>
      <c r="O2184" s="63">
        <f>IF(E2184="ZMZ01",I2184/(INDEX('Meerzorg gunning'!C:C,MATCH('Betaald tarief 2024'!A2184,'Meerzorg gunning'!A:A,0))),MAX(J2184:N2184))</f>
        <v>0</v>
      </c>
      <c r="P2184" s="20" t="str">
        <f t="shared" si="104"/>
        <v/>
      </c>
      <c r="Q2184" s="63">
        <f t="shared" si="105"/>
        <v>0</v>
      </c>
    </row>
    <row r="2185" spans="9:17" x14ac:dyDescent="0.25">
      <c r="I2185" s="66" t="e">
        <f t="shared" si="103"/>
        <v>#DIV/0!</v>
      </c>
      <c r="J2185" s="63">
        <f>_xlfn.IFNA(VLOOKUP(E2185,'Bijlage ZZP'!B:M,12,FALSE),0)</f>
        <v>0</v>
      </c>
      <c r="K2185" s="63">
        <f>_xlfn.IFNA(VLOOKUP(E2185,'Bijlage VPT'!B:M,12,FALSE),0)</f>
        <v>0</v>
      </c>
      <c r="L2185" s="63">
        <f>_xlfn.IFNA(VLOOKUP(E2185,'Bijlage MPT'!B:N,13,FALSE),0)</f>
        <v>0</v>
      </c>
      <c r="M2185" s="63">
        <f>_xlfn.IFNA(INDEX('Bijlage COT'!C:C,MATCH('Betaald tarief 2024'!E2185,'Bijlage COT'!A:A,0)),0)</f>
        <v>0</v>
      </c>
      <c r="N2185" s="63">
        <f>_xlfn.IFNA(VLOOKUP(E2185,'Bijlage NBF'!B:P,15,FALSE),0)</f>
        <v>0</v>
      </c>
      <c r="O2185" s="63">
        <f>IF(E2185="ZMZ01",I2185/(INDEX('Meerzorg gunning'!C:C,MATCH('Betaald tarief 2024'!A2185,'Meerzorg gunning'!A:A,0))),MAX(J2185:N2185))</f>
        <v>0</v>
      </c>
      <c r="P2185" s="20" t="str">
        <f t="shared" si="104"/>
        <v/>
      </c>
      <c r="Q2185" s="63">
        <f t="shared" si="105"/>
        <v>0</v>
      </c>
    </row>
    <row r="2186" spans="9:17" x14ac:dyDescent="0.25">
      <c r="I2186" s="66" t="e">
        <f t="shared" si="103"/>
        <v>#DIV/0!</v>
      </c>
      <c r="J2186" s="63">
        <f>_xlfn.IFNA(VLOOKUP(E2186,'Bijlage ZZP'!B:M,12,FALSE),0)</f>
        <v>0</v>
      </c>
      <c r="K2186" s="63">
        <f>_xlfn.IFNA(VLOOKUP(E2186,'Bijlage VPT'!B:M,12,FALSE),0)</f>
        <v>0</v>
      </c>
      <c r="L2186" s="63">
        <f>_xlfn.IFNA(VLOOKUP(E2186,'Bijlage MPT'!B:N,13,FALSE),0)</f>
        <v>0</v>
      </c>
      <c r="M2186" s="63">
        <f>_xlfn.IFNA(INDEX('Bijlage COT'!C:C,MATCH('Betaald tarief 2024'!E2186,'Bijlage COT'!A:A,0)),0)</f>
        <v>0</v>
      </c>
      <c r="N2186" s="63">
        <f>_xlfn.IFNA(VLOOKUP(E2186,'Bijlage NBF'!B:P,15,FALSE),0)</f>
        <v>0</v>
      </c>
      <c r="O2186" s="63">
        <f>IF(E2186="ZMZ01",I2186/(INDEX('Meerzorg gunning'!C:C,MATCH('Betaald tarief 2024'!A2186,'Meerzorg gunning'!A:A,0))),MAX(J2186:N2186))</f>
        <v>0</v>
      </c>
      <c r="P2186" s="20" t="str">
        <f t="shared" si="104"/>
        <v/>
      </c>
      <c r="Q2186" s="63">
        <f t="shared" si="105"/>
        <v>0</v>
      </c>
    </row>
    <row r="2187" spans="9:17" x14ac:dyDescent="0.25">
      <c r="I2187" s="66" t="e">
        <f t="shared" si="103"/>
        <v>#DIV/0!</v>
      </c>
      <c r="J2187" s="63">
        <f>_xlfn.IFNA(VLOOKUP(E2187,'Bijlage ZZP'!B:M,12,FALSE),0)</f>
        <v>0</v>
      </c>
      <c r="K2187" s="63">
        <f>_xlfn.IFNA(VLOOKUP(E2187,'Bijlage VPT'!B:M,12,FALSE),0)</f>
        <v>0</v>
      </c>
      <c r="L2187" s="63">
        <f>_xlfn.IFNA(VLOOKUP(E2187,'Bijlage MPT'!B:N,13,FALSE),0)</f>
        <v>0</v>
      </c>
      <c r="M2187" s="63">
        <f>_xlfn.IFNA(INDEX('Bijlage COT'!C:C,MATCH('Betaald tarief 2024'!E2187,'Bijlage COT'!A:A,0)),0)</f>
        <v>0</v>
      </c>
      <c r="N2187" s="63">
        <f>_xlfn.IFNA(VLOOKUP(E2187,'Bijlage NBF'!B:P,15,FALSE),0)</f>
        <v>0</v>
      </c>
      <c r="O2187" s="63">
        <f>IF(E2187="ZMZ01",I2187/(INDEX('Meerzorg gunning'!C:C,MATCH('Betaald tarief 2024'!A2187,'Meerzorg gunning'!A:A,0))),MAX(J2187:N2187))</f>
        <v>0</v>
      </c>
      <c r="P2187" s="20" t="str">
        <f t="shared" si="104"/>
        <v/>
      </c>
      <c r="Q2187" s="63">
        <f t="shared" si="105"/>
        <v>0</v>
      </c>
    </row>
    <row r="2188" spans="9:17" x14ac:dyDescent="0.25">
      <c r="I2188" s="66" t="e">
        <f t="shared" si="103"/>
        <v>#DIV/0!</v>
      </c>
      <c r="J2188" s="63">
        <f>_xlfn.IFNA(VLOOKUP(E2188,'Bijlage ZZP'!B:M,12,FALSE),0)</f>
        <v>0</v>
      </c>
      <c r="K2188" s="63">
        <f>_xlfn.IFNA(VLOOKUP(E2188,'Bijlage VPT'!B:M,12,FALSE),0)</f>
        <v>0</v>
      </c>
      <c r="L2188" s="63">
        <f>_xlfn.IFNA(VLOOKUP(E2188,'Bijlage MPT'!B:N,13,FALSE),0)</f>
        <v>0</v>
      </c>
      <c r="M2188" s="63">
        <f>_xlfn.IFNA(INDEX('Bijlage COT'!C:C,MATCH('Betaald tarief 2024'!E2188,'Bijlage COT'!A:A,0)),0)</f>
        <v>0</v>
      </c>
      <c r="N2188" s="63">
        <f>_xlfn.IFNA(VLOOKUP(E2188,'Bijlage NBF'!B:P,15,FALSE),0)</f>
        <v>0</v>
      </c>
      <c r="O2188" s="63">
        <f>IF(E2188="ZMZ01",I2188/(INDEX('Meerzorg gunning'!C:C,MATCH('Betaald tarief 2024'!A2188,'Meerzorg gunning'!A:A,0))),MAX(J2188:N2188))</f>
        <v>0</v>
      </c>
      <c r="P2188" s="20" t="str">
        <f t="shared" si="104"/>
        <v/>
      </c>
      <c r="Q2188" s="63">
        <f t="shared" si="105"/>
        <v>0</v>
      </c>
    </row>
    <row r="2189" spans="9:17" x14ac:dyDescent="0.25">
      <c r="I2189" s="66" t="e">
        <f t="shared" si="103"/>
        <v>#DIV/0!</v>
      </c>
      <c r="J2189" s="63">
        <f>_xlfn.IFNA(VLOOKUP(E2189,'Bijlage ZZP'!B:M,12,FALSE),0)</f>
        <v>0</v>
      </c>
      <c r="K2189" s="63">
        <f>_xlfn.IFNA(VLOOKUP(E2189,'Bijlage VPT'!B:M,12,FALSE),0)</f>
        <v>0</v>
      </c>
      <c r="L2189" s="63">
        <f>_xlfn.IFNA(VLOOKUP(E2189,'Bijlage MPT'!B:N,13,FALSE),0)</f>
        <v>0</v>
      </c>
      <c r="M2189" s="63">
        <f>_xlfn.IFNA(INDEX('Bijlage COT'!C:C,MATCH('Betaald tarief 2024'!E2189,'Bijlage COT'!A:A,0)),0)</f>
        <v>0</v>
      </c>
      <c r="N2189" s="63">
        <f>_xlfn.IFNA(VLOOKUP(E2189,'Bijlage NBF'!B:P,15,FALSE),0)</f>
        <v>0</v>
      </c>
      <c r="O2189" s="63">
        <f>IF(E2189="ZMZ01",I2189/(INDEX('Meerzorg gunning'!C:C,MATCH('Betaald tarief 2024'!A2189,'Meerzorg gunning'!A:A,0))),MAX(J2189:N2189))</f>
        <v>0</v>
      </c>
      <c r="P2189" s="20" t="str">
        <f t="shared" si="104"/>
        <v/>
      </c>
      <c r="Q2189" s="63">
        <f t="shared" si="105"/>
        <v>0</v>
      </c>
    </row>
    <row r="2190" spans="9:17" x14ac:dyDescent="0.25">
      <c r="I2190" s="66" t="e">
        <f t="shared" si="103"/>
        <v>#DIV/0!</v>
      </c>
      <c r="J2190" s="63">
        <f>_xlfn.IFNA(VLOOKUP(E2190,'Bijlage ZZP'!B:M,12,FALSE),0)</f>
        <v>0</v>
      </c>
      <c r="K2190" s="63">
        <f>_xlfn.IFNA(VLOOKUP(E2190,'Bijlage VPT'!B:M,12,FALSE),0)</f>
        <v>0</v>
      </c>
      <c r="L2190" s="63">
        <f>_xlfn.IFNA(VLOOKUP(E2190,'Bijlage MPT'!B:N,13,FALSE),0)</f>
        <v>0</v>
      </c>
      <c r="M2190" s="63">
        <f>_xlfn.IFNA(INDEX('Bijlage COT'!C:C,MATCH('Betaald tarief 2024'!E2190,'Bijlage COT'!A:A,0)),0)</f>
        <v>0</v>
      </c>
      <c r="N2190" s="63">
        <f>_xlfn.IFNA(VLOOKUP(E2190,'Bijlage NBF'!B:P,15,FALSE),0)</f>
        <v>0</v>
      </c>
      <c r="O2190" s="63">
        <f>IF(E2190="ZMZ01",I2190/(INDEX('Meerzorg gunning'!C:C,MATCH('Betaald tarief 2024'!A2190,'Meerzorg gunning'!A:A,0))),MAX(J2190:N2190))</f>
        <v>0</v>
      </c>
      <c r="P2190" s="20" t="str">
        <f t="shared" si="104"/>
        <v/>
      </c>
      <c r="Q2190" s="63">
        <f t="shared" si="105"/>
        <v>0</v>
      </c>
    </row>
    <row r="2191" spans="9:17" x14ac:dyDescent="0.25">
      <c r="I2191" s="66" t="e">
        <f t="shared" si="103"/>
        <v>#DIV/0!</v>
      </c>
      <c r="J2191" s="63">
        <f>_xlfn.IFNA(VLOOKUP(E2191,'Bijlage ZZP'!B:M,12,FALSE),0)</f>
        <v>0</v>
      </c>
      <c r="K2191" s="63">
        <f>_xlfn.IFNA(VLOOKUP(E2191,'Bijlage VPT'!B:M,12,FALSE),0)</f>
        <v>0</v>
      </c>
      <c r="L2191" s="63">
        <f>_xlfn.IFNA(VLOOKUP(E2191,'Bijlage MPT'!B:N,13,FALSE),0)</f>
        <v>0</v>
      </c>
      <c r="M2191" s="63">
        <f>_xlfn.IFNA(INDEX('Bijlage COT'!C:C,MATCH('Betaald tarief 2024'!E2191,'Bijlage COT'!A:A,0)),0)</f>
        <v>0</v>
      </c>
      <c r="N2191" s="63">
        <f>_xlfn.IFNA(VLOOKUP(E2191,'Bijlage NBF'!B:P,15,FALSE),0)</f>
        <v>0</v>
      </c>
      <c r="O2191" s="63">
        <f>IF(E2191="ZMZ01",I2191/(INDEX('Meerzorg gunning'!C:C,MATCH('Betaald tarief 2024'!A2191,'Meerzorg gunning'!A:A,0))),MAX(J2191:N2191))</f>
        <v>0</v>
      </c>
      <c r="P2191" s="20" t="str">
        <f t="shared" si="104"/>
        <v/>
      </c>
      <c r="Q2191" s="63">
        <f t="shared" si="105"/>
        <v>0</v>
      </c>
    </row>
    <row r="2192" spans="9:17" x14ac:dyDescent="0.25">
      <c r="I2192" s="66" t="e">
        <f t="shared" si="103"/>
        <v>#DIV/0!</v>
      </c>
      <c r="J2192" s="63">
        <f>_xlfn.IFNA(VLOOKUP(E2192,'Bijlage ZZP'!B:M,12,FALSE),0)</f>
        <v>0</v>
      </c>
      <c r="K2192" s="63">
        <f>_xlfn.IFNA(VLOOKUP(E2192,'Bijlage VPT'!B:M,12,FALSE),0)</f>
        <v>0</v>
      </c>
      <c r="L2192" s="63">
        <f>_xlfn.IFNA(VLOOKUP(E2192,'Bijlage MPT'!B:N,13,FALSE),0)</f>
        <v>0</v>
      </c>
      <c r="M2192" s="63">
        <f>_xlfn.IFNA(INDEX('Bijlage COT'!C:C,MATCH('Betaald tarief 2024'!E2192,'Bijlage COT'!A:A,0)),0)</f>
        <v>0</v>
      </c>
      <c r="N2192" s="63">
        <f>_xlfn.IFNA(VLOOKUP(E2192,'Bijlage NBF'!B:P,15,FALSE),0)</f>
        <v>0</v>
      </c>
      <c r="O2192" s="63">
        <f>IF(E2192="ZMZ01",I2192/(INDEX('Meerzorg gunning'!C:C,MATCH('Betaald tarief 2024'!A2192,'Meerzorg gunning'!A:A,0))),MAX(J2192:N2192))</f>
        <v>0</v>
      </c>
      <c r="P2192" s="20" t="str">
        <f t="shared" si="104"/>
        <v/>
      </c>
      <c r="Q2192" s="63">
        <f t="shared" si="105"/>
        <v>0</v>
      </c>
    </row>
    <row r="2193" spans="9:17" x14ac:dyDescent="0.25">
      <c r="I2193" s="66" t="e">
        <f t="shared" si="103"/>
        <v>#DIV/0!</v>
      </c>
      <c r="J2193" s="63">
        <f>_xlfn.IFNA(VLOOKUP(E2193,'Bijlage ZZP'!B:M,12,FALSE),0)</f>
        <v>0</v>
      </c>
      <c r="K2193" s="63">
        <f>_xlfn.IFNA(VLOOKUP(E2193,'Bijlage VPT'!B:M,12,FALSE),0)</f>
        <v>0</v>
      </c>
      <c r="L2193" s="63">
        <f>_xlfn.IFNA(VLOOKUP(E2193,'Bijlage MPT'!B:N,13,FALSE),0)</f>
        <v>0</v>
      </c>
      <c r="M2193" s="63">
        <f>_xlfn.IFNA(INDEX('Bijlage COT'!C:C,MATCH('Betaald tarief 2024'!E2193,'Bijlage COT'!A:A,0)),0)</f>
        <v>0</v>
      </c>
      <c r="N2193" s="63">
        <f>_xlfn.IFNA(VLOOKUP(E2193,'Bijlage NBF'!B:P,15,FALSE),0)</f>
        <v>0</v>
      </c>
      <c r="O2193" s="63">
        <f>IF(E2193="ZMZ01",I2193/(INDEX('Meerzorg gunning'!C:C,MATCH('Betaald tarief 2024'!A2193,'Meerzorg gunning'!A:A,0))),MAX(J2193:N2193))</f>
        <v>0</v>
      </c>
      <c r="P2193" s="20" t="str">
        <f t="shared" si="104"/>
        <v/>
      </c>
      <c r="Q2193" s="63">
        <f t="shared" si="105"/>
        <v>0</v>
      </c>
    </row>
    <row r="2194" spans="9:17" x14ac:dyDescent="0.25">
      <c r="I2194" s="66" t="e">
        <f t="shared" si="103"/>
        <v>#DIV/0!</v>
      </c>
      <c r="J2194" s="63">
        <f>_xlfn.IFNA(VLOOKUP(E2194,'Bijlage ZZP'!B:M,12,FALSE),0)</f>
        <v>0</v>
      </c>
      <c r="K2194" s="63">
        <f>_xlfn.IFNA(VLOOKUP(E2194,'Bijlage VPT'!B:M,12,FALSE),0)</f>
        <v>0</v>
      </c>
      <c r="L2194" s="63">
        <f>_xlfn.IFNA(VLOOKUP(E2194,'Bijlage MPT'!B:N,13,FALSE),0)</f>
        <v>0</v>
      </c>
      <c r="M2194" s="63">
        <f>_xlfn.IFNA(INDEX('Bijlage COT'!C:C,MATCH('Betaald tarief 2024'!E2194,'Bijlage COT'!A:A,0)),0)</f>
        <v>0</v>
      </c>
      <c r="N2194" s="63">
        <f>_xlfn.IFNA(VLOOKUP(E2194,'Bijlage NBF'!B:P,15,FALSE),0)</f>
        <v>0</v>
      </c>
      <c r="O2194" s="63">
        <f>IF(E2194="ZMZ01",I2194/(INDEX('Meerzorg gunning'!C:C,MATCH('Betaald tarief 2024'!A2194,'Meerzorg gunning'!A:A,0))),MAX(J2194:N2194))</f>
        <v>0</v>
      </c>
      <c r="P2194" s="20" t="str">
        <f t="shared" si="104"/>
        <v/>
      </c>
      <c r="Q2194" s="63">
        <f t="shared" si="105"/>
        <v>0</v>
      </c>
    </row>
    <row r="2195" spans="9:17" x14ac:dyDescent="0.25">
      <c r="I2195" s="66" t="e">
        <f t="shared" si="103"/>
        <v>#DIV/0!</v>
      </c>
      <c r="J2195" s="63">
        <f>_xlfn.IFNA(VLOOKUP(E2195,'Bijlage ZZP'!B:M,12,FALSE),0)</f>
        <v>0</v>
      </c>
      <c r="K2195" s="63">
        <f>_xlfn.IFNA(VLOOKUP(E2195,'Bijlage VPT'!B:M,12,FALSE),0)</f>
        <v>0</v>
      </c>
      <c r="L2195" s="63">
        <f>_xlfn.IFNA(VLOOKUP(E2195,'Bijlage MPT'!B:N,13,FALSE),0)</f>
        <v>0</v>
      </c>
      <c r="M2195" s="63">
        <f>_xlfn.IFNA(INDEX('Bijlage COT'!C:C,MATCH('Betaald tarief 2024'!E2195,'Bijlage COT'!A:A,0)),0)</f>
        <v>0</v>
      </c>
      <c r="N2195" s="63">
        <f>_xlfn.IFNA(VLOOKUP(E2195,'Bijlage NBF'!B:P,15,FALSE),0)</f>
        <v>0</v>
      </c>
      <c r="O2195" s="63">
        <f>IF(E2195="ZMZ01",I2195/(INDEX('Meerzorg gunning'!C:C,MATCH('Betaald tarief 2024'!A2195,'Meerzorg gunning'!A:A,0))),MAX(J2195:N2195))</f>
        <v>0</v>
      </c>
      <c r="P2195" s="20" t="str">
        <f t="shared" si="104"/>
        <v/>
      </c>
      <c r="Q2195" s="63">
        <f t="shared" si="105"/>
        <v>0</v>
      </c>
    </row>
    <row r="2196" spans="9:17" x14ac:dyDescent="0.25">
      <c r="I2196" s="66" t="e">
        <f t="shared" si="103"/>
        <v>#DIV/0!</v>
      </c>
      <c r="J2196" s="63">
        <f>_xlfn.IFNA(VLOOKUP(E2196,'Bijlage ZZP'!B:M,12,FALSE),0)</f>
        <v>0</v>
      </c>
      <c r="K2196" s="63">
        <f>_xlfn.IFNA(VLOOKUP(E2196,'Bijlage VPT'!B:M,12,FALSE),0)</f>
        <v>0</v>
      </c>
      <c r="L2196" s="63">
        <f>_xlfn.IFNA(VLOOKUP(E2196,'Bijlage MPT'!B:N,13,FALSE),0)</f>
        <v>0</v>
      </c>
      <c r="M2196" s="63">
        <f>_xlfn.IFNA(INDEX('Bijlage COT'!C:C,MATCH('Betaald tarief 2024'!E2196,'Bijlage COT'!A:A,0)),0)</f>
        <v>0</v>
      </c>
      <c r="N2196" s="63">
        <f>_xlfn.IFNA(VLOOKUP(E2196,'Bijlage NBF'!B:P,15,FALSE),0)</f>
        <v>0</v>
      </c>
      <c r="O2196" s="63">
        <f>IF(E2196="ZMZ01",I2196/(INDEX('Meerzorg gunning'!C:C,MATCH('Betaald tarief 2024'!A2196,'Meerzorg gunning'!A:A,0))),MAX(J2196:N2196))</f>
        <v>0</v>
      </c>
      <c r="P2196" s="20" t="str">
        <f t="shared" si="104"/>
        <v/>
      </c>
      <c r="Q2196" s="63">
        <f t="shared" si="105"/>
        <v>0</v>
      </c>
    </row>
    <row r="2197" spans="9:17" x14ac:dyDescent="0.25">
      <c r="I2197" s="66" t="e">
        <f t="shared" si="103"/>
        <v>#DIV/0!</v>
      </c>
      <c r="J2197" s="63">
        <f>_xlfn.IFNA(VLOOKUP(E2197,'Bijlage ZZP'!B:M,12,FALSE),0)</f>
        <v>0</v>
      </c>
      <c r="K2197" s="63">
        <f>_xlfn.IFNA(VLOOKUP(E2197,'Bijlage VPT'!B:M,12,FALSE),0)</f>
        <v>0</v>
      </c>
      <c r="L2197" s="63">
        <f>_xlfn.IFNA(VLOOKUP(E2197,'Bijlage MPT'!B:N,13,FALSE),0)</f>
        <v>0</v>
      </c>
      <c r="M2197" s="63">
        <f>_xlfn.IFNA(INDEX('Bijlage COT'!C:C,MATCH('Betaald tarief 2024'!E2197,'Bijlage COT'!A:A,0)),0)</f>
        <v>0</v>
      </c>
      <c r="N2197" s="63">
        <f>_xlfn.IFNA(VLOOKUP(E2197,'Bijlage NBF'!B:P,15,FALSE),0)</f>
        <v>0</v>
      </c>
      <c r="O2197" s="63">
        <f>IF(E2197="ZMZ01",I2197/(INDEX('Meerzorg gunning'!C:C,MATCH('Betaald tarief 2024'!A2197,'Meerzorg gunning'!A:A,0))),MAX(J2197:N2197))</f>
        <v>0</v>
      </c>
      <c r="P2197" s="20" t="str">
        <f t="shared" si="104"/>
        <v/>
      </c>
      <c r="Q2197" s="63">
        <f t="shared" si="105"/>
        <v>0</v>
      </c>
    </row>
    <row r="2198" spans="9:17" x14ac:dyDescent="0.25">
      <c r="I2198" s="66" t="e">
        <f t="shared" si="103"/>
        <v>#DIV/0!</v>
      </c>
      <c r="J2198" s="63">
        <f>_xlfn.IFNA(VLOOKUP(E2198,'Bijlage ZZP'!B:M,12,FALSE),0)</f>
        <v>0</v>
      </c>
      <c r="K2198" s="63">
        <f>_xlfn.IFNA(VLOOKUP(E2198,'Bijlage VPT'!B:M,12,FALSE),0)</f>
        <v>0</v>
      </c>
      <c r="L2198" s="63">
        <f>_xlfn.IFNA(VLOOKUP(E2198,'Bijlage MPT'!B:N,13,FALSE),0)</f>
        <v>0</v>
      </c>
      <c r="M2198" s="63">
        <f>_xlfn.IFNA(INDEX('Bijlage COT'!C:C,MATCH('Betaald tarief 2024'!E2198,'Bijlage COT'!A:A,0)),0)</f>
        <v>0</v>
      </c>
      <c r="N2198" s="63">
        <f>_xlfn.IFNA(VLOOKUP(E2198,'Bijlage NBF'!B:P,15,FALSE),0)</f>
        <v>0</v>
      </c>
      <c r="O2198" s="63">
        <f>IF(E2198="ZMZ01",I2198/(INDEX('Meerzorg gunning'!C:C,MATCH('Betaald tarief 2024'!A2198,'Meerzorg gunning'!A:A,0))),MAX(J2198:N2198))</f>
        <v>0</v>
      </c>
      <c r="P2198" s="20" t="str">
        <f t="shared" si="104"/>
        <v/>
      </c>
      <c r="Q2198" s="63">
        <f t="shared" si="105"/>
        <v>0</v>
      </c>
    </row>
    <row r="2199" spans="9:17" x14ac:dyDescent="0.25">
      <c r="I2199" s="66" t="e">
        <f t="shared" si="103"/>
        <v>#DIV/0!</v>
      </c>
      <c r="J2199" s="63">
        <f>_xlfn.IFNA(VLOOKUP(E2199,'Bijlage ZZP'!B:M,12,FALSE),0)</f>
        <v>0</v>
      </c>
      <c r="K2199" s="63">
        <f>_xlfn.IFNA(VLOOKUP(E2199,'Bijlage VPT'!B:M,12,FALSE),0)</f>
        <v>0</v>
      </c>
      <c r="L2199" s="63">
        <f>_xlfn.IFNA(VLOOKUP(E2199,'Bijlage MPT'!B:N,13,FALSE),0)</f>
        <v>0</v>
      </c>
      <c r="M2199" s="63">
        <f>_xlfn.IFNA(INDEX('Bijlage COT'!C:C,MATCH('Betaald tarief 2024'!E2199,'Bijlage COT'!A:A,0)),0)</f>
        <v>0</v>
      </c>
      <c r="N2199" s="63">
        <f>_xlfn.IFNA(VLOOKUP(E2199,'Bijlage NBF'!B:P,15,FALSE),0)</f>
        <v>0</v>
      </c>
      <c r="O2199" s="63">
        <f>IF(E2199="ZMZ01",I2199/(INDEX('Meerzorg gunning'!C:C,MATCH('Betaald tarief 2024'!A2199,'Meerzorg gunning'!A:A,0))),MAX(J2199:N2199))</f>
        <v>0</v>
      </c>
      <c r="P2199" s="20" t="str">
        <f t="shared" si="104"/>
        <v/>
      </c>
      <c r="Q2199" s="63">
        <f t="shared" si="105"/>
        <v>0</v>
      </c>
    </row>
    <row r="2200" spans="9:17" x14ac:dyDescent="0.25">
      <c r="I2200" s="66" t="e">
        <f t="shared" si="103"/>
        <v>#DIV/0!</v>
      </c>
      <c r="J2200" s="63">
        <f>_xlfn.IFNA(VLOOKUP(E2200,'Bijlage ZZP'!B:M,12,FALSE),0)</f>
        <v>0</v>
      </c>
      <c r="K2200" s="63">
        <f>_xlfn.IFNA(VLOOKUP(E2200,'Bijlage VPT'!B:M,12,FALSE),0)</f>
        <v>0</v>
      </c>
      <c r="L2200" s="63">
        <f>_xlfn.IFNA(VLOOKUP(E2200,'Bijlage MPT'!B:N,13,FALSE),0)</f>
        <v>0</v>
      </c>
      <c r="M2200" s="63">
        <f>_xlfn.IFNA(INDEX('Bijlage COT'!C:C,MATCH('Betaald tarief 2024'!E2200,'Bijlage COT'!A:A,0)),0)</f>
        <v>0</v>
      </c>
      <c r="N2200" s="63">
        <f>_xlfn.IFNA(VLOOKUP(E2200,'Bijlage NBF'!B:P,15,FALSE),0)</f>
        <v>0</v>
      </c>
      <c r="O2200" s="63">
        <f>IF(E2200="ZMZ01",I2200/(INDEX('Meerzorg gunning'!C:C,MATCH('Betaald tarief 2024'!A2200,'Meerzorg gunning'!A:A,0))),MAX(J2200:N2200))</f>
        <v>0</v>
      </c>
      <c r="P2200" s="20" t="str">
        <f t="shared" si="104"/>
        <v/>
      </c>
      <c r="Q2200" s="63">
        <f t="shared" si="105"/>
        <v>0</v>
      </c>
    </row>
    <row r="2201" spans="9:17" x14ac:dyDescent="0.25">
      <c r="I2201" s="66" t="e">
        <f t="shared" si="103"/>
        <v>#DIV/0!</v>
      </c>
      <c r="J2201" s="63">
        <f>_xlfn.IFNA(VLOOKUP(E2201,'Bijlage ZZP'!B:M,12,FALSE),0)</f>
        <v>0</v>
      </c>
      <c r="K2201" s="63">
        <f>_xlfn.IFNA(VLOOKUP(E2201,'Bijlage VPT'!B:M,12,FALSE),0)</f>
        <v>0</v>
      </c>
      <c r="L2201" s="63">
        <f>_xlfn.IFNA(VLOOKUP(E2201,'Bijlage MPT'!B:N,13,FALSE),0)</f>
        <v>0</v>
      </c>
      <c r="M2201" s="63">
        <f>_xlfn.IFNA(INDEX('Bijlage COT'!C:C,MATCH('Betaald tarief 2024'!E2201,'Bijlage COT'!A:A,0)),0)</f>
        <v>0</v>
      </c>
      <c r="N2201" s="63">
        <f>_xlfn.IFNA(VLOOKUP(E2201,'Bijlage NBF'!B:P,15,FALSE),0)</f>
        <v>0</v>
      </c>
      <c r="O2201" s="63">
        <f>IF(E2201="ZMZ01",I2201/(INDEX('Meerzorg gunning'!C:C,MATCH('Betaald tarief 2024'!A2201,'Meerzorg gunning'!A:A,0))),MAX(J2201:N2201))</f>
        <v>0</v>
      </c>
      <c r="P2201" s="20" t="str">
        <f t="shared" si="104"/>
        <v/>
      </c>
      <c r="Q2201" s="63">
        <f t="shared" si="105"/>
        <v>0</v>
      </c>
    </row>
    <row r="2202" spans="9:17" x14ac:dyDescent="0.25">
      <c r="I2202" s="66" t="e">
        <f t="shared" si="103"/>
        <v>#DIV/0!</v>
      </c>
      <c r="J2202" s="63">
        <f>_xlfn.IFNA(VLOOKUP(E2202,'Bijlage ZZP'!B:M,12,FALSE),0)</f>
        <v>0</v>
      </c>
      <c r="K2202" s="63">
        <f>_xlfn.IFNA(VLOOKUP(E2202,'Bijlage VPT'!B:M,12,FALSE),0)</f>
        <v>0</v>
      </c>
      <c r="L2202" s="63">
        <f>_xlfn.IFNA(VLOOKUP(E2202,'Bijlage MPT'!B:N,13,FALSE),0)</f>
        <v>0</v>
      </c>
      <c r="M2202" s="63">
        <f>_xlfn.IFNA(INDEX('Bijlage COT'!C:C,MATCH('Betaald tarief 2024'!E2202,'Bijlage COT'!A:A,0)),0)</f>
        <v>0</v>
      </c>
      <c r="N2202" s="63">
        <f>_xlfn.IFNA(VLOOKUP(E2202,'Bijlage NBF'!B:P,15,FALSE),0)</f>
        <v>0</v>
      </c>
      <c r="O2202" s="63">
        <f>IF(E2202="ZMZ01",I2202/(INDEX('Meerzorg gunning'!C:C,MATCH('Betaald tarief 2024'!A2202,'Meerzorg gunning'!A:A,0))),MAX(J2202:N2202))</f>
        <v>0</v>
      </c>
      <c r="P2202" s="20" t="str">
        <f t="shared" si="104"/>
        <v/>
      </c>
      <c r="Q2202" s="63">
        <f t="shared" si="105"/>
        <v>0</v>
      </c>
    </row>
    <row r="2203" spans="9:17" x14ac:dyDescent="0.25">
      <c r="I2203" s="66" t="e">
        <f t="shared" si="103"/>
        <v>#DIV/0!</v>
      </c>
      <c r="J2203" s="63">
        <f>_xlfn.IFNA(VLOOKUP(E2203,'Bijlage ZZP'!B:M,12,FALSE),0)</f>
        <v>0</v>
      </c>
      <c r="K2203" s="63">
        <f>_xlfn.IFNA(VLOOKUP(E2203,'Bijlage VPT'!B:M,12,FALSE),0)</f>
        <v>0</v>
      </c>
      <c r="L2203" s="63">
        <f>_xlfn.IFNA(VLOOKUP(E2203,'Bijlage MPT'!B:N,13,FALSE),0)</f>
        <v>0</v>
      </c>
      <c r="M2203" s="63">
        <f>_xlfn.IFNA(INDEX('Bijlage COT'!C:C,MATCH('Betaald tarief 2024'!E2203,'Bijlage COT'!A:A,0)),0)</f>
        <v>0</v>
      </c>
      <c r="N2203" s="63">
        <f>_xlfn.IFNA(VLOOKUP(E2203,'Bijlage NBF'!B:P,15,FALSE),0)</f>
        <v>0</v>
      </c>
      <c r="O2203" s="63">
        <f>IF(E2203="ZMZ01",I2203/(INDEX('Meerzorg gunning'!C:C,MATCH('Betaald tarief 2024'!A2203,'Meerzorg gunning'!A:A,0))),MAX(J2203:N2203))</f>
        <v>0</v>
      </c>
      <c r="P2203" s="20" t="str">
        <f t="shared" si="104"/>
        <v/>
      </c>
      <c r="Q2203" s="63">
        <f t="shared" si="105"/>
        <v>0</v>
      </c>
    </row>
    <row r="2204" spans="9:17" x14ac:dyDescent="0.25">
      <c r="I2204" s="66" t="e">
        <f t="shared" si="103"/>
        <v>#DIV/0!</v>
      </c>
      <c r="J2204" s="63">
        <f>_xlfn.IFNA(VLOOKUP(E2204,'Bijlage ZZP'!B:M,12,FALSE),0)</f>
        <v>0</v>
      </c>
      <c r="K2204" s="63">
        <f>_xlfn.IFNA(VLOOKUP(E2204,'Bijlage VPT'!B:M,12,FALSE),0)</f>
        <v>0</v>
      </c>
      <c r="L2204" s="63">
        <f>_xlfn.IFNA(VLOOKUP(E2204,'Bijlage MPT'!B:N,13,FALSE),0)</f>
        <v>0</v>
      </c>
      <c r="M2204" s="63">
        <f>_xlfn.IFNA(INDEX('Bijlage COT'!C:C,MATCH('Betaald tarief 2024'!E2204,'Bijlage COT'!A:A,0)),0)</f>
        <v>0</v>
      </c>
      <c r="N2204" s="63">
        <f>_xlfn.IFNA(VLOOKUP(E2204,'Bijlage NBF'!B:P,15,FALSE),0)</f>
        <v>0</v>
      </c>
      <c r="O2204" s="63">
        <f>IF(E2204="ZMZ01",I2204/(INDEX('Meerzorg gunning'!C:C,MATCH('Betaald tarief 2024'!A2204,'Meerzorg gunning'!A:A,0))),MAX(J2204:N2204))</f>
        <v>0</v>
      </c>
      <c r="P2204" s="20" t="str">
        <f t="shared" si="104"/>
        <v/>
      </c>
      <c r="Q2204" s="63">
        <f t="shared" si="105"/>
        <v>0</v>
      </c>
    </row>
    <row r="2205" spans="9:17" x14ac:dyDescent="0.25">
      <c r="I2205" s="66" t="e">
        <f t="shared" si="103"/>
        <v>#DIV/0!</v>
      </c>
      <c r="J2205" s="63">
        <f>_xlfn.IFNA(VLOOKUP(E2205,'Bijlage ZZP'!B:M,12,FALSE),0)</f>
        <v>0</v>
      </c>
      <c r="K2205" s="63">
        <f>_xlfn.IFNA(VLOOKUP(E2205,'Bijlage VPT'!B:M,12,FALSE),0)</f>
        <v>0</v>
      </c>
      <c r="L2205" s="63">
        <f>_xlfn.IFNA(VLOOKUP(E2205,'Bijlage MPT'!B:N,13,FALSE),0)</f>
        <v>0</v>
      </c>
      <c r="M2205" s="63">
        <f>_xlfn.IFNA(INDEX('Bijlage COT'!C:C,MATCH('Betaald tarief 2024'!E2205,'Bijlage COT'!A:A,0)),0)</f>
        <v>0</v>
      </c>
      <c r="N2205" s="63">
        <f>_xlfn.IFNA(VLOOKUP(E2205,'Bijlage NBF'!B:P,15,FALSE),0)</f>
        <v>0</v>
      </c>
      <c r="O2205" s="63">
        <f>IF(E2205="ZMZ01",I2205/(INDEX('Meerzorg gunning'!C:C,MATCH('Betaald tarief 2024'!A2205,'Meerzorg gunning'!A:A,0))),MAX(J2205:N2205))</f>
        <v>0</v>
      </c>
      <c r="P2205" s="20" t="str">
        <f t="shared" si="104"/>
        <v/>
      </c>
      <c r="Q2205" s="63">
        <f t="shared" si="105"/>
        <v>0</v>
      </c>
    </row>
    <row r="2206" spans="9:17" x14ac:dyDescent="0.25">
      <c r="I2206" s="66" t="e">
        <f t="shared" si="103"/>
        <v>#DIV/0!</v>
      </c>
      <c r="J2206" s="63">
        <f>_xlfn.IFNA(VLOOKUP(E2206,'Bijlage ZZP'!B:M,12,FALSE),0)</f>
        <v>0</v>
      </c>
      <c r="K2206" s="63">
        <f>_xlfn.IFNA(VLOOKUP(E2206,'Bijlage VPT'!B:M,12,FALSE),0)</f>
        <v>0</v>
      </c>
      <c r="L2206" s="63">
        <f>_xlfn.IFNA(VLOOKUP(E2206,'Bijlage MPT'!B:N,13,FALSE),0)</f>
        <v>0</v>
      </c>
      <c r="M2206" s="63">
        <f>_xlfn.IFNA(INDEX('Bijlage COT'!C:C,MATCH('Betaald tarief 2024'!E2206,'Bijlage COT'!A:A,0)),0)</f>
        <v>0</v>
      </c>
      <c r="N2206" s="63">
        <f>_xlfn.IFNA(VLOOKUP(E2206,'Bijlage NBF'!B:P,15,FALSE),0)</f>
        <v>0</v>
      </c>
      <c r="O2206" s="63">
        <f>IF(E2206="ZMZ01",I2206/(INDEX('Meerzorg gunning'!C:C,MATCH('Betaald tarief 2024'!A2206,'Meerzorg gunning'!A:A,0))),MAX(J2206:N2206))</f>
        <v>0</v>
      </c>
      <c r="P2206" s="20" t="str">
        <f t="shared" si="104"/>
        <v/>
      </c>
      <c r="Q2206" s="63">
        <f t="shared" si="105"/>
        <v>0</v>
      </c>
    </row>
    <row r="2207" spans="9:17" x14ac:dyDescent="0.25">
      <c r="I2207" s="66" t="e">
        <f t="shared" si="103"/>
        <v>#DIV/0!</v>
      </c>
      <c r="J2207" s="63">
        <f>_xlfn.IFNA(VLOOKUP(E2207,'Bijlage ZZP'!B:M,12,FALSE),0)</f>
        <v>0</v>
      </c>
      <c r="K2207" s="63">
        <f>_xlfn.IFNA(VLOOKUP(E2207,'Bijlage VPT'!B:M,12,FALSE),0)</f>
        <v>0</v>
      </c>
      <c r="L2207" s="63">
        <f>_xlfn.IFNA(VLOOKUP(E2207,'Bijlage MPT'!B:N,13,FALSE),0)</f>
        <v>0</v>
      </c>
      <c r="M2207" s="63">
        <f>_xlfn.IFNA(INDEX('Bijlage COT'!C:C,MATCH('Betaald tarief 2024'!E2207,'Bijlage COT'!A:A,0)),0)</f>
        <v>0</v>
      </c>
      <c r="N2207" s="63">
        <f>_xlfn.IFNA(VLOOKUP(E2207,'Bijlage NBF'!B:P,15,FALSE),0)</f>
        <v>0</v>
      </c>
      <c r="O2207" s="63">
        <f>IF(E2207="ZMZ01",I2207/(INDEX('Meerzorg gunning'!C:C,MATCH('Betaald tarief 2024'!A2207,'Meerzorg gunning'!A:A,0))),MAX(J2207:N2207))</f>
        <v>0</v>
      </c>
      <c r="P2207" s="20" t="str">
        <f t="shared" si="104"/>
        <v/>
      </c>
      <c r="Q2207" s="63">
        <f t="shared" si="105"/>
        <v>0</v>
      </c>
    </row>
    <row r="2208" spans="9:17" x14ac:dyDescent="0.25">
      <c r="I2208" s="66" t="e">
        <f t="shared" si="103"/>
        <v>#DIV/0!</v>
      </c>
      <c r="J2208" s="63">
        <f>_xlfn.IFNA(VLOOKUP(E2208,'Bijlage ZZP'!B:M,12,FALSE),0)</f>
        <v>0</v>
      </c>
      <c r="K2208" s="63">
        <f>_xlfn.IFNA(VLOOKUP(E2208,'Bijlage VPT'!B:M,12,FALSE),0)</f>
        <v>0</v>
      </c>
      <c r="L2208" s="63">
        <f>_xlfn.IFNA(VLOOKUP(E2208,'Bijlage MPT'!B:N,13,FALSE),0)</f>
        <v>0</v>
      </c>
      <c r="M2208" s="63">
        <f>_xlfn.IFNA(INDEX('Bijlage COT'!C:C,MATCH('Betaald tarief 2024'!E2208,'Bijlage COT'!A:A,0)),0)</f>
        <v>0</v>
      </c>
      <c r="N2208" s="63">
        <f>_xlfn.IFNA(VLOOKUP(E2208,'Bijlage NBF'!B:P,15,FALSE),0)</f>
        <v>0</v>
      </c>
      <c r="O2208" s="63">
        <f>IF(E2208="ZMZ01",I2208/(INDEX('Meerzorg gunning'!C:C,MATCH('Betaald tarief 2024'!A2208,'Meerzorg gunning'!A:A,0))),MAX(J2208:N2208))</f>
        <v>0</v>
      </c>
      <c r="P2208" s="20" t="str">
        <f t="shared" si="104"/>
        <v/>
      </c>
      <c r="Q2208" s="63">
        <f t="shared" si="105"/>
        <v>0</v>
      </c>
    </row>
    <row r="2209" spans="9:17" x14ac:dyDescent="0.25">
      <c r="I2209" s="66" t="e">
        <f t="shared" si="103"/>
        <v>#DIV/0!</v>
      </c>
      <c r="J2209" s="63">
        <f>_xlfn.IFNA(VLOOKUP(E2209,'Bijlage ZZP'!B:M,12,FALSE),0)</f>
        <v>0</v>
      </c>
      <c r="K2209" s="63">
        <f>_xlfn.IFNA(VLOOKUP(E2209,'Bijlage VPT'!B:M,12,FALSE),0)</f>
        <v>0</v>
      </c>
      <c r="L2209" s="63">
        <f>_xlfn.IFNA(VLOOKUP(E2209,'Bijlage MPT'!B:N,13,FALSE),0)</f>
        <v>0</v>
      </c>
      <c r="M2209" s="63">
        <f>_xlfn.IFNA(INDEX('Bijlage COT'!C:C,MATCH('Betaald tarief 2024'!E2209,'Bijlage COT'!A:A,0)),0)</f>
        <v>0</v>
      </c>
      <c r="N2209" s="63">
        <f>_xlfn.IFNA(VLOOKUP(E2209,'Bijlage NBF'!B:P,15,FALSE),0)</f>
        <v>0</v>
      </c>
      <c r="O2209" s="63">
        <f>IF(E2209="ZMZ01",I2209/(INDEX('Meerzorg gunning'!C:C,MATCH('Betaald tarief 2024'!A2209,'Meerzorg gunning'!A:A,0))),MAX(J2209:N2209))</f>
        <v>0</v>
      </c>
      <c r="P2209" s="20" t="str">
        <f t="shared" si="104"/>
        <v/>
      </c>
      <c r="Q2209" s="63">
        <f t="shared" si="105"/>
        <v>0</v>
      </c>
    </row>
    <row r="2210" spans="9:17" x14ac:dyDescent="0.25">
      <c r="I2210" s="66" t="e">
        <f t="shared" si="103"/>
        <v>#DIV/0!</v>
      </c>
      <c r="J2210" s="63">
        <f>_xlfn.IFNA(VLOOKUP(E2210,'Bijlage ZZP'!B:M,12,FALSE),0)</f>
        <v>0</v>
      </c>
      <c r="K2210" s="63">
        <f>_xlfn.IFNA(VLOOKUP(E2210,'Bijlage VPT'!B:M,12,FALSE),0)</f>
        <v>0</v>
      </c>
      <c r="L2210" s="63">
        <f>_xlfn.IFNA(VLOOKUP(E2210,'Bijlage MPT'!B:N,13,FALSE),0)</f>
        <v>0</v>
      </c>
      <c r="M2210" s="63">
        <f>_xlfn.IFNA(INDEX('Bijlage COT'!C:C,MATCH('Betaald tarief 2024'!E2210,'Bijlage COT'!A:A,0)),0)</f>
        <v>0</v>
      </c>
      <c r="N2210" s="63">
        <f>_xlfn.IFNA(VLOOKUP(E2210,'Bijlage NBF'!B:P,15,FALSE),0)</f>
        <v>0</v>
      </c>
      <c r="O2210" s="63">
        <f>IF(E2210="ZMZ01",I2210/(INDEX('Meerzorg gunning'!C:C,MATCH('Betaald tarief 2024'!A2210,'Meerzorg gunning'!A:A,0))),MAX(J2210:N2210))</f>
        <v>0</v>
      </c>
      <c r="P2210" s="20" t="str">
        <f t="shared" si="104"/>
        <v/>
      </c>
      <c r="Q2210" s="63">
        <f t="shared" si="105"/>
        <v>0</v>
      </c>
    </row>
    <row r="2211" spans="9:17" x14ac:dyDescent="0.25">
      <c r="I2211" s="66" t="e">
        <f t="shared" si="103"/>
        <v>#DIV/0!</v>
      </c>
      <c r="J2211" s="63">
        <f>_xlfn.IFNA(VLOOKUP(E2211,'Bijlage ZZP'!B:M,12,FALSE),0)</f>
        <v>0</v>
      </c>
      <c r="K2211" s="63">
        <f>_xlfn.IFNA(VLOOKUP(E2211,'Bijlage VPT'!B:M,12,FALSE),0)</f>
        <v>0</v>
      </c>
      <c r="L2211" s="63">
        <f>_xlfn.IFNA(VLOOKUP(E2211,'Bijlage MPT'!B:N,13,FALSE),0)</f>
        <v>0</v>
      </c>
      <c r="M2211" s="63">
        <f>_xlfn.IFNA(INDEX('Bijlage COT'!C:C,MATCH('Betaald tarief 2024'!E2211,'Bijlage COT'!A:A,0)),0)</f>
        <v>0</v>
      </c>
      <c r="N2211" s="63">
        <f>_xlfn.IFNA(VLOOKUP(E2211,'Bijlage NBF'!B:P,15,FALSE),0)</f>
        <v>0</v>
      </c>
      <c r="O2211" s="63">
        <f>IF(E2211="ZMZ01",I2211/(INDEX('Meerzorg gunning'!C:C,MATCH('Betaald tarief 2024'!A2211,'Meerzorg gunning'!A:A,0))),MAX(J2211:N2211))</f>
        <v>0</v>
      </c>
      <c r="P2211" s="20" t="str">
        <f t="shared" si="104"/>
        <v/>
      </c>
      <c r="Q2211" s="63">
        <f t="shared" si="105"/>
        <v>0</v>
      </c>
    </row>
    <row r="2212" spans="9:17" x14ac:dyDescent="0.25">
      <c r="I2212" s="66" t="e">
        <f t="shared" si="103"/>
        <v>#DIV/0!</v>
      </c>
      <c r="J2212" s="63">
        <f>_xlfn.IFNA(VLOOKUP(E2212,'Bijlage ZZP'!B:M,12,FALSE),0)</f>
        <v>0</v>
      </c>
      <c r="K2212" s="63">
        <f>_xlfn.IFNA(VLOOKUP(E2212,'Bijlage VPT'!B:M,12,FALSE),0)</f>
        <v>0</v>
      </c>
      <c r="L2212" s="63">
        <f>_xlfn.IFNA(VLOOKUP(E2212,'Bijlage MPT'!B:N,13,FALSE),0)</f>
        <v>0</v>
      </c>
      <c r="M2212" s="63">
        <f>_xlfn.IFNA(INDEX('Bijlage COT'!C:C,MATCH('Betaald tarief 2024'!E2212,'Bijlage COT'!A:A,0)),0)</f>
        <v>0</v>
      </c>
      <c r="N2212" s="63">
        <f>_xlfn.IFNA(VLOOKUP(E2212,'Bijlage NBF'!B:P,15,FALSE),0)</f>
        <v>0</v>
      </c>
      <c r="O2212" s="63">
        <f>IF(E2212="ZMZ01",I2212/(INDEX('Meerzorg gunning'!C:C,MATCH('Betaald tarief 2024'!A2212,'Meerzorg gunning'!A:A,0))),MAX(J2212:N2212))</f>
        <v>0</v>
      </c>
      <c r="P2212" s="20" t="str">
        <f t="shared" si="104"/>
        <v/>
      </c>
      <c r="Q2212" s="63">
        <f t="shared" si="105"/>
        <v>0</v>
      </c>
    </row>
    <row r="2213" spans="9:17" x14ac:dyDescent="0.25">
      <c r="I2213" s="66" t="e">
        <f t="shared" si="103"/>
        <v>#DIV/0!</v>
      </c>
      <c r="J2213" s="63">
        <f>_xlfn.IFNA(VLOOKUP(E2213,'Bijlage ZZP'!B:M,12,FALSE),0)</f>
        <v>0</v>
      </c>
      <c r="K2213" s="63">
        <f>_xlfn.IFNA(VLOOKUP(E2213,'Bijlage VPT'!B:M,12,FALSE),0)</f>
        <v>0</v>
      </c>
      <c r="L2213" s="63">
        <f>_xlfn.IFNA(VLOOKUP(E2213,'Bijlage MPT'!B:N,13,FALSE),0)</f>
        <v>0</v>
      </c>
      <c r="M2213" s="63">
        <f>_xlfn.IFNA(INDEX('Bijlage COT'!C:C,MATCH('Betaald tarief 2024'!E2213,'Bijlage COT'!A:A,0)),0)</f>
        <v>0</v>
      </c>
      <c r="N2213" s="63">
        <f>_xlfn.IFNA(VLOOKUP(E2213,'Bijlage NBF'!B:P,15,FALSE),0)</f>
        <v>0</v>
      </c>
      <c r="O2213" s="63">
        <f>IF(E2213="ZMZ01",I2213/(INDEX('Meerzorg gunning'!C:C,MATCH('Betaald tarief 2024'!A2213,'Meerzorg gunning'!A:A,0))),MAX(J2213:N2213))</f>
        <v>0</v>
      </c>
      <c r="P2213" s="20" t="str">
        <f t="shared" si="104"/>
        <v/>
      </c>
      <c r="Q2213" s="63">
        <f t="shared" si="105"/>
        <v>0</v>
      </c>
    </row>
    <row r="2214" spans="9:17" x14ac:dyDescent="0.25">
      <c r="I2214" s="66" t="e">
        <f t="shared" si="103"/>
        <v>#DIV/0!</v>
      </c>
      <c r="J2214" s="63">
        <f>_xlfn.IFNA(VLOOKUP(E2214,'Bijlage ZZP'!B:M,12,FALSE),0)</f>
        <v>0</v>
      </c>
      <c r="K2214" s="63">
        <f>_xlfn.IFNA(VLOOKUP(E2214,'Bijlage VPT'!B:M,12,FALSE),0)</f>
        <v>0</v>
      </c>
      <c r="L2214" s="63">
        <f>_xlfn.IFNA(VLOOKUP(E2214,'Bijlage MPT'!B:N,13,FALSE),0)</f>
        <v>0</v>
      </c>
      <c r="M2214" s="63">
        <f>_xlfn.IFNA(INDEX('Bijlage COT'!C:C,MATCH('Betaald tarief 2024'!E2214,'Bijlage COT'!A:A,0)),0)</f>
        <v>0</v>
      </c>
      <c r="N2214" s="63">
        <f>_xlfn.IFNA(VLOOKUP(E2214,'Bijlage NBF'!B:P,15,FALSE),0)</f>
        <v>0</v>
      </c>
      <c r="O2214" s="63">
        <f>IF(E2214="ZMZ01",I2214/(INDEX('Meerzorg gunning'!C:C,MATCH('Betaald tarief 2024'!A2214,'Meerzorg gunning'!A:A,0))),MAX(J2214:N2214))</f>
        <v>0</v>
      </c>
      <c r="P2214" s="20" t="str">
        <f t="shared" si="104"/>
        <v/>
      </c>
      <c r="Q2214" s="63">
        <f t="shared" si="105"/>
        <v>0</v>
      </c>
    </row>
    <row r="2215" spans="9:17" x14ac:dyDescent="0.25">
      <c r="I2215" s="66" t="e">
        <f t="shared" si="103"/>
        <v>#DIV/0!</v>
      </c>
      <c r="J2215" s="63">
        <f>_xlfn.IFNA(VLOOKUP(E2215,'Bijlage ZZP'!B:M,12,FALSE),0)</f>
        <v>0</v>
      </c>
      <c r="K2215" s="63">
        <f>_xlfn.IFNA(VLOOKUP(E2215,'Bijlage VPT'!B:M,12,FALSE),0)</f>
        <v>0</v>
      </c>
      <c r="L2215" s="63">
        <f>_xlfn.IFNA(VLOOKUP(E2215,'Bijlage MPT'!B:N,13,FALSE),0)</f>
        <v>0</v>
      </c>
      <c r="M2215" s="63">
        <f>_xlfn.IFNA(INDEX('Bijlage COT'!C:C,MATCH('Betaald tarief 2024'!E2215,'Bijlage COT'!A:A,0)),0)</f>
        <v>0</v>
      </c>
      <c r="N2215" s="63">
        <f>_xlfn.IFNA(VLOOKUP(E2215,'Bijlage NBF'!B:P,15,FALSE),0)</f>
        <v>0</v>
      </c>
      <c r="O2215" s="63">
        <f>IF(E2215="ZMZ01",I2215/(INDEX('Meerzorg gunning'!C:C,MATCH('Betaald tarief 2024'!A2215,'Meerzorg gunning'!A:A,0))),MAX(J2215:N2215))</f>
        <v>0</v>
      </c>
      <c r="P2215" s="20" t="str">
        <f t="shared" si="104"/>
        <v/>
      </c>
      <c r="Q2215" s="63">
        <f t="shared" si="105"/>
        <v>0</v>
      </c>
    </row>
    <row r="2216" spans="9:17" x14ac:dyDescent="0.25">
      <c r="I2216" s="66" t="e">
        <f t="shared" si="103"/>
        <v>#DIV/0!</v>
      </c>
      <c r="J2216" s="63">
        <f>_xlfn.IFNA(VLOOKUP(E2216,'Bijlage ZZP'!B:M,12,FALSE),0)</f>
        <v>0</v>
      </c>
      <c r="K2216" s="63">
        <f>_xlfn.IFNA(VLOOKUP(E2216,'Bijlage VPT'!B:M,12,FALSE),0)</f>
        <v>0</v>
      </c>
      <c r="L2216" s="63">
        <f>_xlfn.IFNA(VLOOKUP(E2216,'Bijlage MPT'!B:N,13,FALSE),0)</f>
        <v>0</v>
      </c>
      <c r="M2216" s="63">
        <f>_xlfn.IFNA(INDEX('Bijlage COT'!C:C,MATCH('Betaald tarief 2024'!E2216,'Bijlage COT'!A:A,0)),0)</f>
        <v>0</v>
      </c>
      <c r="N2216" s="63">
        <f>_xlfn.IFNA(VLOOKUP(E2216,'Bijlage NBF'!B:P,15,FALSE),0)</f>
        <v>0</v>
      </c>
      <c r="O2216" s="63">
        <f>IF(E2216="ZMZ01",I2216/(INDEX('Meerzorg gunning'!C:C,MATCH('Betaald tarief 2024'!A2216,'Meerzorg gunning'!A:A,0))),MAX(J2216:N2216))</f>
        <v>0</v>
      </c>
      <c r="P2216" s="20" t="str">
        <f t="shared" si="104"/>
        <v/>
      </c>
      <c r="Q2216" s="63">
        <f t="shared" si="105"/>
        <v>0</v>
      </c>
    </row>
    <row r="2217" spans="9:17" x14ac:dyDescent="0.25">
      <c r="I2217" s="66" t="e">
        <f t="shared" si="103"/>
        <v>#DIV/0!</v>
      </c>
      <c r="J2217" s="63">
        <f>_xlfn.IFNA(VLOOKUP(E2217,'Bijlage ZZP'!B:M,12,FALSE),0)</f>
        <v>0</v>
      </c>
      <c r="K2217" s="63">
        <f>_xlfn.IFNA(VLOOKUP(E2217,'Bijlage VPT'!B:M,12,FALSE),0)</f>
        <v>0</v>
      </c>
      <c r="L2217" s="63">
        <f>_xlfn.IFNA(VLOOKUP(E2217,'Bijlage MPT'!B:N,13,FALSE),0)</f>
        <v>0</v>
      </c>
      <c r="M2217" s="63">
        <f>_xlfn.IFNA(INDEX('Bijlage COT'!C:C,MATCH('Betaald tarief 2024'!E2217,'Bijlage COT'!A:A,0)),0)</f>
        <v>0</v>
      </c>
      <c r="N2217" s="63">
        <f>_xlfn.IFNA(VLOOKUP(E2217,'Bijlage NBF'!B:P,15,FALSE),0)</f>
        <v>0</v>
      </c>
      <c r="O2217" s="63">
        <f>IF(E2217="ZMZ01",I2217/(INDEX('Meerzorg gunning'!C:C,MATCH('Betaald tarief 2024'!A2217,'Meerzorg gunning'!A:A,0))),MAX(J2217:N2217))</f>
        <v>0</v>
      </c>
      <c r="P2217" s="20" t="str">
        <f t="shared" si="104"/>
        <v/>
      </c>
      <c r="Q2217" s="63">
        <f t="shared" si="105"/>
        <v>0</v>
      </c>
    </row>
    <row r="2218" spans="9:17" x14ac:dyDescent="0.25">
      <c r="I2218" s="66" t="e">
        <f t="shared" si="103"/>
        <v>#DIV/0!</v>
      </c>
      <c r="J2218" s="63">
        <f>_xlfn.IFNA(VLOOKUP(E2218,'Bijlage ZZP'!B:M,12,FALSE),0)</f>
        <v>0</v>
      </c>
      <c r="K2218" s="63">
        <f>_xlfn.IFNA(VLOOKUP(E2218,'Bijlage VPT'!B:M,12,FALSE),0)</f>
        <v>0</v>
      </c>
      <c r="L2218" s="63">
        <f>_xlfn.IFNA(VLOOKUP(E2218,'Bijlage MPT'!B:N,13,FALSE),0)</f>
        <v>0</v>
      </c>
      <c r="M2218" s="63">
        <f>_xlfn.IFNA(INDEX('Bijlage COT'!C:C,MATCH('Betaald tarief 2024'!E2218,'Bijlage COT'!A:A,0)),0)</f>
        <v>0</v>
      </c>
      <c r="N2218" s="63">
        <f>_xlfn.IFNA(VLOOKUP(E2218,'Bijlage NBF'!B:P,15,FALSE),0)</f>
        <v>0</v>
      </c>
      <c r="O2218" s="63">
        <f>IF(E2218="ZMZ01",I2218/(INDEX('Meerzorg gunning'!C:C,MATCH('Betaald tarief 2024'!A2218,'Meerzorg gunning'!A:A,0))),MAX(J2218:N2218))</f>
        <v>0</v>
      </c>
      <c r="P2218" s="20" t="str">
        <f t="shared" si="104"/>
        <v/>
      </c>
      <c r="Q2218" s="63">
        <f t="shared" si="105"/>
        <v>0</v>
      </c>
    </row>
    <row r="2219" spans="9:17" x14ac:dyDescent="0.25">
      <c r="I2219" s="66" t="e">
        <f t="shared" si="103"/>
        <v>#DIV/0!</v>
      </c>
      <c r="J2219" s="63">
        <f>_xlfn.IFNA(VLOOKUP(E2219,'Bijlage ZZP'!B:M,12,FALSE),0)</f>
        <v>0</v>
      </c>
      <c r="K2219" s="63">
        <f>_xlfn.IFNA(VLOOKUP(E2219,'Bijlage VPT'!B:M,12,FALSE),0)</f>
        <v>0</v>
      </c>
      <c r="L2219" s="63">
        <f>_xlfn.IFNA(VLOOKUP(E2219,'Bijlage MPT'!B:N,13,FALSE),0)</f>
        <v>0</v>
      </c>
      <c r="M2219" s="63">
        <f>_xlfn.IFNA(INDEX('Bijlage COT'!C:C,MATCH('Betaald tarief 2024'!E2219,'Bijlage COT'!A:A,0)),0)</f>
        <v>0</v>
      </c>
      <c r="N2219" s="63">
        <f>_xlfn.IFNA(VLOOKUP(E2219,'Bijlage NBF'!B:P,15,FALSE),0)</f>
        <v>0</v>
      </c>
      <c r="O2219" s="63">
        <f>IF(E2219="ZMZ01",I2219/(INDEX('Meerzorg gunning'!C:C,MATCH('Betaald tarief 2024'!A2219,'Meerzorg gunning'!A:A,0))),MAX(J2219:N2219))</f>
        <v>0</v>
      </c>
      <c r="P2219" s="20" t="str">
        <f t="shared" si="104"/>
        <v/>
      </c>
      <c r="Q2219" s="63">
        <f t="shared" si="105"/>
        <v>0</v>
      </c>
    </row>
    <row r="2220" spans="9:17" x14ac:dyDescent="0.25">
      <c r="I2220" s="66" t="e">
        <f t="shared" si="103"/>
        <v>#DIV/0!</v>
      </c>
      <c r="J2220" s="63">
        <f>_xlfn.IFNA(VLOOKUP(E2220,'Bijlage ZZP'!B:M,12,FALSE),0)</f>
        <v>0</v>
      </c>
      <c r="K2220" s="63">
        <f>_xlfn.IFNA(VLOOKUP(E2220,'Bijlage VPT'!B:M,12,FALSE),0)</f>
        <v>0</v>
      </c>
      <c r="L2220" s="63">
        <f>_xlfn.IFNA(VLOOKUP(E2220,'Bijlage MPT'!B:N,13,FALSE),0)</f>
        <v>0</v>
      </c>
      <c r="M2220" s="63">
        <f>_xlfn.IFNA(INDEX('Bijlage COT'!C:C,MATCH('Betaald tarief 2024'!E2220,'Bijlage COT'!A:A,0)),0)</f>
        <v>0</v>
      </c>
      <c r="N2220" s="63">
        <f>_xlfn.IFNA(VLOOKUP(E2220,'Bijlage NBF'!B:P,15,FALSE),0)</f>
        <v>0</v>
      </c>
      <c r="O2220" s="63">
        <f>IF(E2220="ZMZ01",I2220/(INDEX('Meerzorg gunning'!C:C,MATCH('Betaald tarief 2024'!A2220,'Meerzorg gunning'!A:A,0))),MAX(J2220:N2220))</f>
        <v>0</v>
      </c>
      <c r="P2220" s="20" t="str">
        <f t="shared" si="104"/>
        <v/>
      </c>
      <c r="Q2220" s="63">
        <f t="shared" si="105"/>
        <v>0</v>
      </c>
    </row>
    <row r="2221" spans="9:17" x14ac:dyDescent="0.25">
      <c r="I2221" s="66" t="e">
        <f t="shared" si="103"/>
        <v>#DIV/0!</v>
      </c>
      <c r="J2221" s="63">
        <f>_xlfn.IFNA(VLOOKUP(E2221,'Bijlage ZZP'!B:M,12,FALSE),0)</f>
        <v>0</v>
      </c>
      <c r="K2221" s="63">
        <f>_xlfn.IFNA(VLOOKUP(E2221,'Bijlage VPT'!B:M,12,FALSE),0)</f>
        <v>0</v>
      </c>
      <c r="L2221" s="63">
        <f>_xlfn.IFNA(VLOOKUP(E2221,'Bijlage MPT'!B:N,13,FALSE),0)</f>
        <v>0</v>
      </c>
      <c r="M2221" s="63">
        <f>_xlfn.IFNA(INDEX('Bijlage COT'!C:C,MATCH('Betaald tarief 2024'!E2221,'Bijlage COT'!A:A,0)),0)</f>
        <v>0</v>
      </c>
      <c r="N2221" s="63">
        <f>_xlfn.IFNA(VLOOKUP(E2221,'Bijlage NBF'!B:P,15,FALSE),0)</f>
        <v>0</v>
      </c>
      <c r="O2221" s="63">
        <f>IF(E2221="ZMZ01",I2221/(INDEX('Meerzorg gunning'!C:C,MATCH('Betaald tarief 2024'!A2221,'Meerzorg gunning'!A:A,0))),MAX(J2221:N2221))</f>
        <v>0</v>
      </c>
      <c r="P2221" s="20" t="str">
        <f t="shared" si="104"/>
        <v/>
      </c>
      <c r="Q2221" s="63">
        <f t="shared" si="105"/>
        <v>0</v>
      </c>
    </row>
    <row r="2222" spans="9:17" x14ac:dyDescent="0.25">
      <c r="I2222" s="66" t="e">
        <f t="shared" si="103"/>
        <v>#DIV/0!</v>
      </c>
      <c r="J2222" s="63">
        <f>_xlfn.IFNA(VLOOKUP(E2222,'Bijlage ZZP'!B:M,12,FALSE),0)</f>
        <v>0</v>
      </c>
      <c r="K2222" s="63">
        <f>_xlfn.IFNA(VLOOKUP(E2222,'Bijlage VPT'!B:M,12,FALSE),0)</f>
        <v>0</v>
      </c>
      <c r="L2222" s="63">
        <f>_xlfn.IFNA(VLOOKUP(E2222,'Bijlage MPT'!B:N,13,FALSE),0)</f>
        <v>0</v>
      </c>
      <c r="M2222" s="63">
        <f>_xlfn.IFNA(INDEX('Bijlage COT'!C:C,MATCH('Betaald tarief 2024'!E2222,'Bijlage COT'!A:A,0)),0)</f>
        <v>0</v>
      </c>
      <c r="N2222" s="63">
        <f>_xlfn.IFNA(VLOOKUP(E2222,'Bijlage NBF'!B:P,15,FALSE),0)</f>
        <v>0</v>
      </c>
      <c r="O2222" s="63">
        <f>IF(E2222="ZMZ01",I2222/(INDEX('Meerzorg gunning'!C:C,MATCH('Betaald tarief 2024'!A2222,'Meerzorg gunning'!A:A,0))),MAX(J2222:N2222))</f>
        <v>0</v>
      </c>
      <c r="P2222" s="20" t="str">
        <f t="shared" si="104"/>
        <v/>
      </c>
      <c r="Q2222" s="63">
        <f t="shared" si="105"/>
        <v>0</v>
      </c>
    </row>
    <row r="2223" spans="9:17" x14ac:dyDescent="0.25">
      <c r="I2223" s="66" t="e">
        <f t="shared" si="103"/>
        <v>#DIV/0!</v>
      </c>
      <c r="J2223" s="63">
        <f>_xlfn.IFNA(VLOOKUP(E2223,'Bijlage ZZP'!B:M,12,FALSE),0)</f>
        <v>0</v>
      </c>
      <c r="K2223" s="63">
        <f>_xlfn.IFNA(VLOOKUP(E2223,'Bijlage VPT'!B:M,12,FALSE),0)</f>
        <v>0</v>
      </c>
      <c r="L2223" s="63">
        <f>_xlfn.IFNA(VLOOKUP(E2223,'Bijlage MPT'!B:N,13,FALSE),0)</f>
        <v>0</v>
      </c>
      <c r="M2223" s="63">
        <f>_xlfn.IFNA(INDEX('Bijlage COT'!C:C,MATCH('Betaald tarief 2024'!E2223,'Bijlage COT'!A:A,0)),0)</f>
        <v>0</v>
      </c>
      <c r="N2223" s="63">
        <f>_xlfn.IFNA(VLOOKUP(E2223,'Bijlage NBF'!B:P,15,FALSE),0)</f>
        <v>0</v>
      </c>
      <c r="O2223" s="63">
        <f>IF(E2223="ZMZ01",I2223/(INDEX('Meerzorg gunning'!C:C,MATCH('Betaald tarief 2024'!A2223,'Meerzorg gunning'!A:A,0))),MAX(J2223:N2223))</f>
        <v>0</v>
      </c>
      <c r="P2223" s="20" t="str">
        <f t="shared" si="104"/>
        <v/>
      </c>
      <c r="Q2223" s="63">
        <f t="shared" si="105"/>
        <v>0</v>
      </c>
    </row>
    <row r="2224" spans="9:17" x14ac:dyDescent="0.25">
      <c r="I2224" s="66" t="e">
        <f t="shared" si="103"/>
        <v>#DIV/0!</v>
      </c>
      <c r="J2224" s="63">
        <f>_xlfn.IFNA(VLOOKUP(E2224,'Bijlage ZZP'!B:M,12,FALSE),0)</f>
        <v>0</v>
      </c>
      <c r="K2224" s="63">
        <f>_xlfn.IFNA(VLOOKUP(E2224,'Bijlage VPT'!B:M,12,FALSE),0)</f>
        <v>0</v>
      </c>
      <c r="L2224" s="63">
        <f>_xlfn.IFNA(VLOOKUP(E2224,'Bijlage MPT'!B:N,13,FALSE),0)</f>
        <v>0</v>
      </c>
      <c r="M2224" s="63">
        <f>_xlfn.IFNA(INDEX('Bijlage COT'!C:C,MATCH('Betaald tarief 2024'!E2224,'Bijlage COT'!A:A,0)),0)</f>
        <v>0</v>
      </c>
      <c r="N2224" s="63">
        <f>_xlfn.IFNA(VLOOKUP(E2224,'Bijlage NBF'!B:P,15,FALSE),0)</f>
        <v>0</v>
      </c>
      <c r="O2224" s="63">
        <f>IF(E2224="ZMZ01",I2224/(INDEX('Meerzorg gunning'!C:C,MATCH('Betaald tarief 2024'!A2224,'Meerzorg gunning'!A:A,0))),MAX(J2224:N2224))</f>
        <v>0</v>
      </c>
      <c r="P2224" s="20" t="str">
        <f t="shared" si="104"/>
        <v/>
      </c>
      <c r="Q2224" s="63">
        <f t="shared" si="105"/>
        <v>0</v>
      </c>
    </row>
    <row r="2225" spans="9:17" x14ac:dyDescent="0.25">
      <c r="I2225" s="66" t="e">
        <f t="shared" si="103"/>
        <v>#DIV/0!</v>
      </c>
      <c r="J2225" s="63">
        <f>_xlfn.IFNA(VLOOKUP(E2225,'Bijlage ZZP'!B:M,12,FALSE),0)</f>
        <v>0</v>
      </c>
      <c r="K2225" s="63">
        <f>_xlfn.IFNA(VLOOKUP(E2225,'Bijlage VPT'!B:M,12,FALSE),0)</f>
        <v>0</v>
      </c>
      <c r="L2225" s="63">
        <f>_xlfn.IFNA(VLOOKUP(E2225,'Bijlage MPT'!B:N,13,FALSE),0)</f>
        <v>0</v>
      </c>
      <c r="M2225" s="63">
        <f>_xlfn.IFNA(INDEX('Bijlage COT'!C:C,MATCH('Betaald tarief 2024'!E2225,'Bijlage COT'!A:A,0)),0)</f>
        <v>0</v>
      </c>
      <c r="N2225" s="63">
        <f>_xlfn.IFNA(VLOOKUP(E2225,'Bijlage NBF'!B:P,15,FALSE),0)</f>
        <v>0</v>
      </c>
      <c r="O2225" s="63">
        <f>IF(E2225="ZMZ01",I2225/(INDEX('Meerzorg gunning'!C:C,MATCH('Betaald tarief 2024'!A2225,'Meerzorg gunning'!A:A,0))),MAX(J2225:N2225))</f>
        <v>0</v>
      </c>
      <c r="P2225" s="20" t="str">
        <f t="shared" si="104"/>
        <v/>
      </c>
      <c r="Q2225" s="63">
        <f t="shared" si="105"/>
        <v>0</v>
      </c>
    </row>
    <row r="2226" spans="9:17" x14ac:dyDescent="0.25">
      <c r="I2226" s="66" t="e">
        <f t="shared" si="103"/>
        <v>#DIV/0!</v>
      </c>
      <c r="J2226" s="63">
        <f>_xlfn.IFNA(VLOOKUP(E2226,'Bijlage ZZP'!B:M,12,FALSE),0)</f>
        <v>0</v>
      </c>
      <c r="K2226" s="63">
        <f>_xlfn.IFNA(VLOOKUP(E2226,'Bijlage VPT'!B:M,12,FALSE),0)</f>
        <v>0</v>
      </c>
      <c r="L2226" s="63">
        <f>_xlfn.IFNA(VLOOKUP(E2226,'Bijlage MPT'!B:N,13,FALSE),0)</f>
        <v>0</v>
      </c>
      <c r="M2226" s="63">
        <f>_xlfn.IFNA(INDEX('Bijlage COT'!C:C,MATCH('Betaald tarief 2024'!E2226,'Bijlage COT'!A:A,0)),0)</f>
        <v>0</v>
      </c>
      <c r="N2226" s="63">
        <f>_xlfn.IFNA(VLOOKUP(E2226,'Bijlage NBF'!B:P,15,FALSE),0)</f>
        <v>0</v>
      </c>
      <c r="O2226" s="63">
        <f>IF(E2226="ZMZ01",I2226/(INDEX('Meerzorg gunning'!C:C,MATCH('Betaald tarief 2024'!A2226,'Meerzorg gunning'!A:A,0))),MAX(J2226:N2226))</f>
        <v>0</v>
      </c>
      <c r="P2226" s="20" t="str">
        <f t="shared" si="104"/>
        <v/>
      </c>
      <c r="Q2226" s="63">
        <f t="shared" si="105"/>
        <v>0</v>
      </c>
    </row>
    <row r="2227" spans="9:17" x14ac:dyDescent="0.25">
      <c r="I2227" s="66" t="e">
        <f t="shared" si="103"/>
        <v>#DIV/0!</v>
      </c>
      <c r="J2227" s="63">
        <f>_xlfn.IFNA(VLOOKUP(E2227,'Bijlage ZZP'!B:M,12,FALSE),0)</f>
        <v>0</v>
      </c>
      <c r="K2227" s="63">
        <f>_xlfn.IFNA(VLOOKUP(E2227,'Bijlage VPT'!B:M,12,FALSE),0)</f>
        <v>0</v>
      </c>
      <c r="L2227" s="63">
        <f>_xlfn.IFNA(VLOOKUP(E2227,'Bijlage MPT'!B:N,13,FALSE),0)</f>
        <v>0</v>
      </c>
      <c r="M2227" s="63">
        <f>_xlfn.IFNA(INDEX('Bijlage COT'!C:C,MATCH('Betaald tarief 2024'!E2227,'Bijlage COT'!A:A,0)),0)</f>
        <v>0</v>
      </c>
      <c r="N2227" s="63">
        <f>_xlfn.IFNA(VLOOKUP(E2227,'Bijlage NBF'!B:P,15,FALSE),0)</f>
        <v>0</v>
      </c>
      <c r="O2227" s="63">
        <f>IF(E2227="ZMZ01",I2227/(INDEX('Meerzorg gunning'!C:C,MATCH('Betaald tarief 2024'!A2227,'Meerzorg gunning'!A:A,0))),MAX(J2227:N2227))</f>
        <v>0</v>
      </c>
      <c r="P2227" s="20" t="str">
        <f t="shared" si="104"/>
        <v/>
      </c>
      <c r="Q2227" s="63">
        <f t="shared" si="105"/>
        <v>0</v>
      </c>
    </row>
    <row r="2228" spans="9:17" x14ac:dyDescent="0.25">
      <c r="I2228" s="66" t="e">
        <f t="shared" si="103"/>
        <v>#DIV/0!</v>
      </c>
      <c r="J2228" s="63">
        <f>_xlfn.IFNA(VLOOKUP(E2228,'Bijlage ZZP'!B:M,12,FALSE),0)</f>
        <v>0</v>
      </c>
      <c r="K2228" s="63">
        <f>_xlfn.IFNA(VLOOKUP(E2228,'Bijlage VPT'!B:M,12,FALSE),0)</f>
        <v>0</v>
      </c>
      <c r="L2228" s="63">
        <f>_xlfn.IFNA(VLOOKUP(E2228,'Bijlage MPT'!B:N,13,FALSE),0)</f>
        <v>0</v>
      </c>
      <c r="M2228" s="63">
        <f>_xlfn.IFNA(INDEX('Bijlage COT'!C:C,MATCH('Betaald tarief 2024'!E2228,'Bijlage COT'!A:A,0)),0)</f>
        <v>0</v>
      </c>
      <c r="N2228" s="63">
        <f>_xlfn.IFNA(VLOOKUP(E2228,'Bijlage NBF'!B:P,15,FALSE),0)</f>
        <v>0</v>
      </c>
      <c r="O2228" s="63">
        <f>IF(E2228="ZMZ01",I2228/(INDEX('Meerzorg gunning'!C:C,MATCH('Betaald tarief 2024'!A2228,'Meerzorg gunning'!A:A,0))),MAX(J2228:N2228))</f>
        <v>0</v>
      </c>
      <c r="P2228" s="20" t="str">
        <f t="shared" si="104"/>
        <v/>
      </c>
      <c r="Q2228" s="63">
        <f t="shared" si="105"/>
        <v>0</v>
      </c>
    </row>
    <row r="2229" spans="9:17" x14ac:dyDescent="0.25">
      <c r="I2229" s="66" t="e">
        <f t="shared" si="103"/>
        <v>#DIV/0!</v>
      </c>
      <c r="J2229" s="63">
        <f>_xlfn.IFNA(VLOOKUP(E2229,'Bijlage ZZP'!B:M,12,FALSE),0)</f>
        <v>0</v>
      </c>
      <c r="K2229" s="63">
        <f>_xlfn.IFNA(VLOOKUP(E2229,'Bijlage VPT'!B:M,12,FALSE),0)</f>
        <v>0</v>
      </c>
      <c r="L2229" s="63">
        <f>_xlfn.IFNA(VLOOKUP(E2229,'Bijlage MPT'!B:N,13,FALSE),0)</f>
        <v>0</v>
      </c>
      <c r="M2229" s="63">
        <f>_xlfn.IFNA(INDEX('Bijlage COT'!C:C,MATCH('Betaald tarief 2024'!E2229,'Bijlage COT'!A:A,0)),0)</f>
        <v>0</v>
      </c>
      <c r="N2229" s="63">
        <f>_xlfn.IFNA(VLOOKUP(E2229,'Bijlage NBF'!B:P,15,FALSE),0)</f>
        <v>0</v>
      </c>
      <c r="O2229" s="63">
        <f>IF(E2229="ZMZ01",I2229/(INDEX('Meerzorg gunning'!C:C,MATCH('Betaald tarief 2024'!A2229,'Meerzorg gunning'!A:A,0))),MAX(J2229:N2229))</f>
        <v>0</v>
      </c>
      <c r="P2229" s="20" t="str">
        <f t="shared" si="104"/>
        <v/>
      </c>
      <c r="Q2229" s="63">
        <f t="shared" si="105"/>
        <v>0</v>
      </c>
    </row>
    <row r="2230" spans="9:17" x14ac:dyDescent="0.25">
      <c r="I2230" s="66" t="e">
        <f t="shared" si="103"/>
        <v>#DIV/0!</v>
      </c>
      <c r="J2230" s="63">
        <f>_xlfn.IFNA(VLOOKUP(E2230,'Bijlage ZZP'!B:M,12,FALSE),0)</f>
        <v>0</v>
      </c>
      <c r="K2230" s="63">
        <f>_xlfn.IFNA(VLOOKUP(E2230,'Bijlage VPT'!B:M,12,FALSE),0)</f>
        <v>0</v>
      </c>
      <c r="L2230" s="63">
        <f>_xlfn.IFNA(VLOOKUP(E2230,'Bijlage MPT'!B:N,13,FALSE),0)</f>
        <v>0</v>
      </c>
      <c r="M2230" s="63">
        <f>_xlfn.IFNA(INDEX('Bijlage COT'!C:C,MATCH('Betaald tarief 2024'!E2230,'Bijlage COT'!A:A,0)),0)</f>
        <v>0</v>
      </c>
      <c r="N2230" s="63">
        <f>_xlfn.IFNA(VLOOKUP(E2230,'Bijlage NBF'!B:P,15,FALSE),0)</f>
        <v>0</v>
      </c>
      <c r="O2230" s="63">
        <f>IF(E2230="ZMZ01",I2230/(INDEX('Meerzorg gunning'!C:C,MATCH('Betaald tarief 2024'!A2230,'Meerzorg gunning'!A:A,0))),MAX(J2230:N2230))</f>
        <v>0</v>
      </c>
      <c r="P2230" s="20" t="str">
        <f t="shared" si="104"/>
        <v/>
      </c>
      <c r="Q2230" s="63">
        <f t="shared" si="105"/>
        <v>0</v>
      </c>
    </row>
    <row r="2231" spans="9:17" x14ac:dyDescent="0.25">
      <c r="I2231" s="66" t="e">
        <f t="shared" si="103"/>
        <v>#DIV/0!</v>
      </c>
      <c r="J2231" s="63">
        <f>_xlfn.IFNA(VLOOKUP(E2231,'Bijlage ZZP'!B:M,12,FALSE),0)</f>
        <v>0</v>
      </c>
      <c r="K2231" s="63">
        <f>_xlfn.IFNA(VLOOKUP(E2231,'Bijlage VPT'!B:M,12,FALSE),0)</f>
        <v>0</v>
      </c>
      <c r="L2231" s="63">
        <f>_xlfn.IFNA(VLOOKUP(E2231,'Bijlage MPT'!B:N,13,FALSE),0)</f>
        <v>0</v>
      </c>
      <c r="M2231" s="63">
        <f>_xlfn.IFNA(INDEX('Bijlage COT'!C:C,MATCH('Betaald tarief 2024'!E2231,'Bijlage COT'!A:A,0)),0)</f>
        <v>0</v>
      </c>
      <c r="N2231" s="63">
        <f>_xlfn.IFNA(VLOOKUP(E2231,'Bijlage NBF'!B:P,15,FALSE),0)</f>
        <v>0</v>
      </c>
      <c r="O2231" s="63">
        <f>IF(E2231="ZMZ01",I2231/(INDEX('Meerzorg gunning'!C:C,MATCH('Betaald tarief 2024'!A2231,'Meerzorg gunning'!A:A,0))),MAX(J2231:N2231))</f>
        <v>0</v>
      </c>
      <c r="P2231" s="20" t="str">
        <f t="shared" si="104"/>
        <v/>
      </c>
      <c r="Q2231" s="63">
        <f t="shared" si="105"/>
        <v>0</v>
      </c>
    </row>
    <row r="2232" spans="9:17" x14ac:dyDescent="0.25">
      <c r="I2232" s="66" t="e">
        <f t="shared" si="103"/>
        <v>#DIV/0!</v>
      </c>
      <c r="J2232" s="63">
        <f>_xlfn.IFNA(VLOOKUP(E2232,'Bijlage ZZP'!B:M,12,FALSE),0)</f>
        <v>0</v>
      </c>
      <c r="K2232" s="63">
        <f>_xlfn.IFNA(VLOOKUP(E2232,'Bijlage VPT'!B:M,12,FALSE),0)</f>
        <v>0</v>
      </c>
      <c r="L2232" s="63">
        <f>_xlfn.IFNA(VLOOKUP(E2232,'Bijlage MPT'!B:N,13,FALSE),0)</f>
        <v>0</v>
      </c>
      <c r="M2232" s="63">
        <f>_xlfn.IFNA(INDEX('Bijlage COT'!C:C,MATCH('Betaald tarief 2024'!E2232,'Bijlage COT'!A:A,0)),0)</f>
        <v>0</v>
      </c>
      <c r="N2232" s="63">
        <f>_xlfn.IFNA(VLOOKUP(E2232,'Bijlage NBF'!B:P,15,FALSE),0)</f>
        <v>0</v>
      </c>
      <c r="O2232" s="63">
        <f>IF(E2232="ZMZ01",I2232/(INDEX('Meerzorg gunning'!C:C,MATCH('Betaald tarief 2024'!A2232,'Meerzorg gunning'!A:A,0))),MAX(J2232:N2232))</f>
        <v>0</v>
      </c>
      <c r="P2232" s="20" t="str">
        <f t="shared" si="104"/>
        <v/>
      </c>
      <c r="Q2232" s="63">
        <f t="shared" si="105"/>
        <v>0</v>
      </c>
    </row>
    <row r="2233" spans="9:17" x14ac:dyDescent="0.25">
      <c r="I2233" s="66" t="e">
        <f t="shared" si="103"/>
        <v>#DIV/0!</v>
      </c>
      <c r="J2233" s="63">
        <f>_xlfn.IFNA(VLOOKUP(E2233,'Bijlage ZZP'!B:M,12,FALSE),0)</f>
        <v>0</v>
      </c>
      <c r="K2233" s="63">
        <f>_xlfn.IFNA(VLOOKUP(E2233,'Bijlage VPT'!B:M,12,FALSE),0)</f>
        <v>0</v>
      </c>
      <c r="L2233" s="63">
        <f>_xlfn.IFNA(VLOOKUP(E2233,'Bijlage MPT'!B:N,13,FALSE),0)</f>
        <v>0</v>
      </c>
      <c r="M2233" s="63">
        <f>_xlfn.IFNA(INDEX('Bijlage COT'!C:C,MATCH('Betaald tarief 2024'!E2233,'Bijlage COT'!A:A,0)),0)</f>
        <v>0</v>
      </c>
      <c r="N2233" s="63">
        <f>_xlfn.IFNA(VLOOKUP(E2233,'Bijlage NBF'!B:P,15,FALSE),0)</f>
        <v>0</v>
      </c>
      <c r="O2233" s="63">
        <f>IF(E2233="ZMZ01",I2233/(INDEX('Meerzorg gunning'!C:C,MATCH('Betaald tarief 2024'!A2233,'Meerzorg gunning'!A:A,0))),MAX(J2233:N2233))</f>
        <v>0</v>
      </c>
      <c r="P2233" s="20" t="str">
        <f t="shared" si="104"/>
        <v/>
      </c>
      <c r="Q2233" s="63">
        <f t="shared" si="105"/>
        <v>0</v>
      </c>
    </row>
    <row r="2234" spans="9:17" x14ac:dyDescent="0.25">
      <c r="I2234" s="66" t="e">
        <f t="shared" si="103"/>
        <v>#DIV/0!</v>
      </c>
      <c r="J2234" s="63">
        <f>_xlfn.IFNA(VLOOKUP(E2234,'Bijlage ZZP'!B:M,12,FALSE),0)</f>
        <v>0</v>
      </c>
      <c r="K2234" s="63">
        <f>_xlfn.IFNA(VLOOKUP(E2234,'Bijlage VPT'!B:M,12,FALSE),0)</f>
        <v>0</v>
      </c>
      <c r="L2234" s="63">
        <f>_xlfn.IFNA(VLOOKUP(E2234,'Bijlage MPT'!B:N,13,FALSE),0)</f>
        <v>0</v>
      </c>
      <c r="M2234" s="63">
        <f>_xlfn.IFNA(INDEX('Bijlage COT'!C:C,MATCH('Betaald tarief 2024'!E2234,'Bijlage COT'!A:A,0)),0)</f>
        <v>0</v>
      </c>
      <c r="N2234" s="63">
        <f>_xlfn.IFNA(VLOOKUP(E2234,'Bijlage NBF'!B:P,15,FALSE),0)</f>
        <v>0</v>
      </c>
      <c r="O2234" s="63">
        <f>IF(E2234="ZMZ01",I2234/(INDEX('Meerzorg gunning'!C:C,MATCH('Betaald tarief 2024'!A2234,'Meerzorg gunning'!A:A,0))),MAX(J2234:N2234))</f>
        <v>0</v>
      </c>
      <c r="P2234" s="20" t="str">
        <f t="shared" si="104"/>
        <v/>
      </c>
      <c r="Q2234" s="63">
        <f t="shared" si="105"/>
        <v>0</v>
      </c>
    </row>
    <row r="2235" spans="9:17" x14ac:dyDescent="0.25">
      <c r="I2235" s="66" t="e">
        <f t="shared" si="103"/>
        <v>#DIV/0!</v>
      </c>
      <c r="J2235" s="63">
        <f>_xlfn.IFNA(VLOOKUP(E2235,'Bijlage ZZP'!B:M,12,FALSE),0)</f>
        <v>0</v>
      </c>
      <c r="K2235" s="63">
        <f>_xlfn.IFNA(VLOOKUP(E2235,'Bijlage VPT'!B:M,12,FALSE),0)</f>
        <v>0</v>
      </c>
      <c r="L2235" s="63">
        <f>_xlfn.IFNA(VLOOKUP(E2235,'Bijlage MPT'!B:N,13,FALSE),0)</f>
        <v>0</v>
      </c>
      <c r="M2235" s="63">
        <f>_xlfn.IFNA(INDEX('Bijlage COT'!C:C,MATCH('Betaald tarief 2024'!E2235,'Bijlage COT'!A:A,0)),0)</f>
        <v>0</v>
      </c>
      <c r="N2235" s="63">
        <f>_xlfn.IFNA(VLOOKUP(E2235,'Bijlage NBF'!B:P,15,FALSE),0)</f>
        <v>0</v>
      </c>
      <c r="O2235" s="63">
        <f>IF(E2235="ZMZ01",I2235/(INDEX('Meerzorg gunning'!C:C,MATCH('Betaald tarief 2024'!A2235,'Meerzorg gunning'!A:A,0))),MAX(J2235:N2235))</f>
        <v>0</v>
      </c>
      <c r="P2235" s="20" t="str">
        <f t="shared" si="104"/>
        <v/>
      </c>
      <c r="Q2235" s="63">
        <f t="shared" si="105"/>
        <v>0</v>
      </c>
    </row>
    <row r="2236" spans="9:17" x14ac:dyDescent="0.25">
      <c r="I2236" s="66" t="e">
        <f t="shared" si="103"/>
        <v>#DIV/0!</v>
      </c>
      <c r="J2236" s="63">
        <f>_xlfn.IFNA(VLOOKUP(E2236,'Bijlage ZZP'!B:M,12,FALSE),0)</f>
        <v>0</v>
      </c>
      <c r="K2236" s="63">
        <f>_xlfn.IFNA(VLOOKUP(E2236,'Bijlage VPT'!B:M,12,FALSE),0)</f>
        <v>0</v>
      </c>
      <c r="L2236" s="63">
        <f>_xlfn.IFNA(VLOOKUP(E2236,'Bijlage MPT'!B:N,13,FALSE),0)</f>
        <v>0</v>
      </c>
      <c r="M2236" s="63">
        <f>_xlfn.IFNA(INDEX('Bijlage COT'!C:C,MATCH('Betaald tarief 2024'!E2236,'Bijlage COT'!A:A,0)),0)</f>
        <v>0</v>
      </c>
      <c r="N2236" s="63">
        <f>_xlfn.IFNA(VLOOKUP(E2236,'Bijlage NBF'!B:P,15,FALSE),0)</f>
        <v>0</v>
      </c>
      <c r="O2236" s="63">
        <f>IF(E2236="ZMZ01",I2236/(INDEX('Meerzorg gunning'!C:C,MATCH('Betaald tarief 2024'!A2236,'Meerzorg gunning'!A:A,0))),MAX(J2236:N2236))</f>
        <v>0</v>
      </c>
      <c r="P2236" s="20" t="str">
        <f t="shared" si="104"/>
        <v/>
      </c>
      <c r="Q2236" s="63">
        <f t="shared" si="105"/>
        <v>0</v>
      </c>
    </row>
    <row r="2237" spans="9:17" x14ac:dyDescent="0.25">
      <c r="I2237" s="66" t="e">
        <f t="shared" si="103"/>
        <v>#DIV/0!</v>
      </c>
      <c r="J2237" s="63">
        <f>_xlfn.IFNA(VLOOKUP(E2237,'Bijlage ZZP'!B:M,12,FALSE),0)</f>
        <v>0</v>
      </c>
      <c r="K2237" s="63">
        <f>_xlfn.IFNA(VLOOKUP(E2237,'Bijlage VPT'!B:M,12,FALSE),0)</f>
        <v>0</v>
      </c>
      <c r="L2237" s="63">
        <f>_xlfn.IFNA(VLOOKUP(E2237,'Bijlage MPT'!B:N,13,FALSE),0)</f>
        <v>0</v>
      </c>
      <c r="M2237" s="63">
        <f>_xlfn.IFNA(INDEX('Bijlage COT'!C:C,MATCH('Betaald tarief 2024'!E2237,'Bijlage COT'!A:A,0)),0)</f>
        <v>0</v>
      </c>
      <c r="N2237" s="63">
        <f>_xlfn.IFNA(VLOOKUP(E2237,'Bijlage NBF'!B:P,15,FALSE),0)</f>
        <v>0</v>
      </c>
      <c r="O2237" s="63">
        <f>IF(E2237="ZMZ01",I2237/(INDEX('Meerzorg gunning'!C:C,MATCH('Betaald tarief 2024'!A2237,'Meerzorg gunning'!A:A,0))),MAX(J2237:N2237))</f>
        <v>0</v>
      </c>
      <c r="P2237" s="20" t="str">
        <f t="shared" si="104"/>
        <v/>
      </c>
      <c r="Q2237" s="63">
        <f t="shared" si="105"/>
        <v>0</v>
      </c>
    </row>
    <row r="2238" spans="9:17" x14ac:dyDescent="0.25">
      <c r="I2238" s="66" t="e">
        <f t="shared" si="103"/>
        <v>#DIV/0!</v>
      </c>
      <c r="J2238" s="63">
        <f>_xlfn.IFNA(VLOOKUP(E2238,'Bijlage ZZP'!B:M,12,FALSE),0)</f>
        <v>0</v>
      </c>
      <c r="K2238" s="63">
        <f>_xlfn.IFNA(VLOOKUP(E2238,'Bijlage VPT'!B:M,12,FALSE),0)</f>
        <v>0</v>
      </c>
      <c r="L2238" s="63">
        <f>_xlfn.IFNA(VLOOKUP(E2238,'Bijlage MPT'!B:N,13,FALSE),0)</f>
        <v>0</v>
      </c>
      <c r="M2238" s="63">
        <f>_xlfn.IFNA(INDEX('Bijlage COT'!C:C,MATCH('Betaald tarief 2024'!E2238,'Bijlage COT'!A:A,0)),0)</f>
        <v>0</v>
      </c>
      <c r="N2238" s="63">
        <f>_xlfn.IFNA(VLOOKUP(E2238,'Bijlage NBF'!B:P,15,FALSE),0)</f>
        <v>0</v>
      </c>
      <c r="O2238" s="63">
        <f>IF(E2238="ZMZ01",I2238/(INDEX('Meerzorg gunning'!C:C,MATCH('Betaald tarief 2024'!A2238,'Meerzorg gunning'!A:A,0))),MAX(J2238:N2238))</f>
        <v>0</v>
      </c>
      <c r="P2238" s="20" t="str">
        <f t="shared" si="104"/>
        <v/>
      </c>
      <c r="Q2238" s="63">
        <f t="shared" si="105"/>
        <v>0</v>
      </c>
    </row>
    <row r="2239" spans="9:17" x14ac:dyDescent="0.25">
      <c r="I2239" s="66" t="e">
        <f t="shared" si="103"/>
        <v>#DIV/0!</v>
      </c>
      <c r="J2239" s="63">
        <f>_xlfn.IFNA(VLOOKUP(E2239,'Bijlage ZZP'!B:M,12,FALSE),0)</f>
        <v>0</v>
      </c>
      <c r="K2239" s="63">
        <f>_xlfn.IFNA(VLOOKUP(E2239,'Bijlage VPT'!B:M,12,FALSE),0)</f>
        <v>0</v>
      </c>
      <c r="L2239" s="63">
        <f>_xlfn.IFNA(VLOOKUP(E2239,'Bijlage MPT'!B:N,13,FALSE),0)</f>
        <v>0</v>
      </c>
      <c r="M2239" s="63">
        <f>_xlfn.IFNA(INDEX('Bijlage COT'!C:C,MATCH('Betaald tarief 2024'!E2239,'Bijlage COT'!A:A,0)),0)</f>
        <v>0</v>
      </c>
      <c r="N2239" s="63">
        <f>_xlfn.IFNA(VLOOKUP(E2239,'Bijlage NBF'!B:P,15,FALSE),0)</f>
        <v>0</v>
      </c>
      <c r="O2239" s="63">
        <f>IF(E2239="ZMZ01",I2239/(INDEX('Meerzorg gunning'!C:C,MATCH('Betaald tarief 2024'!A2239,'Meerzorg gunning'!A:A,0))),MAX(J2239:N2239))</f>
        <v>0</v>
      </c>
      <c r="P2239" s="20" t="str">
        <f t="shared" si="104"/>
        <v/>
      </c>
      <c r="Q2239" s="63">
        <f t="shared" si="105"/>
        <v>0</v>
      </c>
    </row>
    <row r="2240" spans="9:17" x14ac:dyDescent="0.25">
      <c r="I2240" s="66" t="e">
        <f t="shared" si="103"/>
        <v>#DIV/0!</v>
      </c>
      <c r="J2240" s="63">
        <f>_xlfn.IFNA(VLOOKUP(E2240,'Bijlage ZZP'!B:M,12,FALSE),0)</f>
        <v>0</v>
      </c>
      <c r="K2240" s="63">
        <f>_xlfn.IFNA(VLOOKUP(E2240,'Bijlage VPT'!B:M,12,FALSE),0)</f>
        <v>0</v>
      </c>
      <c r="L2240" s="63">
        <f>_xlfn.IFNA(VLOOKUP(E2240,'Bijlage MPT'!B:N,13,FALSE),0)</f>
        <v>0</v>
      </c>
      <c r="M2240" s="63">
        <f>_xlfn.IFNA(INDEX('Bijlage COT'!C:C,MATCH('Betaald tarief 2024'!E2240,'Bijlage COT'!A:A,0)),0)</f>
        <v>0</v>
      </c>
      <c r="N2240" s="63">
        <f>_xlfn.IFNA(VLOOKUP(E2240,'Bijlage NBF'!B:P,15,FALSE),0)</f>
        <v>0</v>
      </c>
      <c r="O2240" s="63">
        <f>IF(E2240="ZMZ01",I2240/(INDEX('Meerzorg gunning'!C:C,MATCH('Betaald tarief 2024'!A2240,'Meerzorg gunning'!A:A,0))),MAX(J2240:N2240))</f>
        <v>0</v>
      </c>
      <c r="P2240" s="20" t="str">
        <f t="shared" si="104"/>
        <v/>
      </c>
      <c r="Q2240" s="63">
        <f t="shared" si="105"/>
        <v>0</v>
      </c>
    </row>
    <row r="2241" spans="9:17" x14ac:dyDescent="0.25">
      <c r="I2241" s="66" t="e">
        <f t="shared" si="103"/>
        <v>#DIV/0!</v>
      </c>
      <c r="J2241" s="63">
        <f>_xlfn.IFNA(VLOOKUP(E2241,'Bijlage ZZP'!B:M,12,FALSE),0)</f>
        <v>0</v>
      </c>
      <c r="K2241" s="63">
        <f>_xlfn.IFNA(VLOOKUP(E2241,'Bijlage VPT'!B:M,12,FALSE),0)</f>
        <v>0</v>
      </c>
      <c r="L2241" s="63">
        <f>_xlfn.IFNA(VLOOKUP(E2241,'Bijlage MPT'!B:N,13,FALSE),0)</f>
        <v>0</v>
      </c>
      <c r="M2241" s="63">
        <f>_xlfn.IFNA(INDEX('Bijlage COT'!C:C,MATCH('Betaald tarief 2024'!E2241,'Bijlage COT'!A:A,0)),0)</f>
        <v>0</v>
      </c>
      <c r="N2241" s="63">
        <f>_xlfn.IFNA(VLOOKUP(E2241,'Bijlage NBF'!B:P,15,FALSE),0)</f>
        <v>0</v>
      </c>
      <c r="O2241" s="63">
        <f>IF(E2241="ZMZ01",I2241/(INDEX('Meerzorg gunning'!C:C,MATCH('Betaald tarief 2024'!A2241,'Meerzorg gunning'!A:A,0))),MAX(J2241:N2241))</f>
        <v>0</v>
      </c>
      <c r="P2241" s="20" t="str">
        <f t="shared" si="104"/>
        <v/>
      </c>
      <c r="Q2241" s="63">
        <f t="shared" si="105"/>
        <v>0</v>
      </c>
    </row>
    <row r="2242" spans="9:17" x14ac:dyDescent="0.25">
      <c r="I2242" s="66" t="e">
        <f t="shared" ref="I2242:I2305" si="106">G2242/H2242</f>
        <v>#DIV/0!</v>
      </c>
      <c r="J2242" s="63">
        <f>_xlfn.IFNA(VLOOKUP(E2242,'Bijlage ZZP'!B:M,12,FALSE),0)</f>
        <v>0</v>
      </c>
      <c r="K2242" s="63">
        <f>_xlfn.IFNA(VLOOKUP(E2242,'Bijlage VPT'!B:M,12,FALSE),0)</f>
        <v>0</v>
      </c>
      <c r="L2242" s="63">
        <f>_xlfn.IFNA(VLOOKUP(E2242,'Bijlage MPT'!B:N,13,FALSE),0)</f>
        <v>0</v>
      </c>
      <c r="M2242" s="63">
        <f>_xlfn.IFNA(INDEX('Bijlage COT'!C:C,MATCH('Betaald tarief 2024'!E2242,'Bijlage COT'!A:A,0)),0)</f>
        <v>0</v>
      </c>
      <c r="N2242" s="63">
        <f>_xlfn.IFNA(VLOOKUP(E2242,'Bijlage NBF'!B:P,15,FALSE),0)</f>
        <v>0</v>
      </c>
      <c r="O2242" s="63">
        <f>IF(E2242="ZMZ01",I2242/(INDEX('Meerzorg gunning'!C:C,MATCH('Betaald tarief 2024'!A2242,'Meerzorg gunning'!A:A,0))),MAX(J2242:N2242))</f>
        <v>0</v>
      </c>
      <c r="P2242" s="20" t="str">
        <f t="shared" ref="P2242:P2305" si="107">IFERROR((I2242/O2242),"")</f>
        <v/>
      </c>
      <c r="Q2242" s="63">
        <f t="shared" si="105"/>
        <v>0</v>
      </c>
    </row>
    <row r="2243" spans="9:17" x14ac:dyDescent="0.25">
      <c r="I2243" s="66" t="e">
        <f t="shared" si="106"/>
        <v>#DIV/0!</v>
      </c>
      <c r="J2243" s="63">
        <f>_xlfn.IFNA(VLOOKUP(E2243,'Bijlage ZZP'!B:M,12,FALSE),0)</f>
        <v>0</v>
      </c>
      <c r="K2243" s="63">
        <f>_xlfn.IFNA(VLOOKUP(E2243,'Bijlage VPT'!B:M,12,FALSE),0)</f>
        <v>0</v>
      </c>
      <c r="L2243" s="63">
        <f>_xlfn.IFNA(VLOOKUP(E2243,'Bijlage MPT'!B:N,13,FALSE),0)</f>
        <v>0</v>
      </c>
      <c r="M2243" s="63">
        <f>_xlfn.IFNA(INDEX('Bijlage COT'!C:C,MATCH('Betaald tarief 2024'!E2243,'Bijlage COT'!A:A,0)),0)</f>
        <v>0</v>
      </c>
      <c r="N2243" s="63">
        <f>_xlfn.IFNA(VLOOKUP(E2243,'Bijlage NBF'!B:P,15,FALSE),0)</f>
        <v>0</v>
      </c>
      <c r="O2243" s="63">
        <f>IF(E2243="ZMZ01",I2243/(INDEX('Meerzorg gunning'!C:C,MATCH('Betaald tarief 2024'!A2243,'Meerzorg gunning'!A:A,0))),MAX(J2243:N2243))</f>
        <v>0</v>
      </c>
      <c r="P2243" s="20" t="str">
        <f t="shared" si="107"/>
        <v/>
      </c>
      <c r="Q2243" s="63">
        <f t="shared" ref="Q2243:Q2306" si="108">O2243*H2243</f>
        <v>0</v>
      </c>
    </row>
    <row r="2244" spans="9:17" x14ac:dyDescent="0.25">
      <c r="I2244" s="66" t="e">
        <f t="shared" si="106"/>
        <v>#DIV/0!</v>
      </c>
      <c r="J2244" s="63">
        <f>_xlfn.IFNA(VLOOKUP(E2244,'Bijlage ZZP'!B:M,12,FALSE),0)</f>
        <v>0</v>
      </c>
      <c r="K2244" s="63">
        <f>_xlfn.IFNA(VLOOKUP(E2244,'Bijlage VPT'!B:M,12,FALSE),0)</f>
        <v>0</v>
      </c>
      <c r="L2244" s="63">
        <f>_xlfn.IFNA(VLOOKUP(E2244,'Bijlage MPT'!B:N,13,FALSE),0)</f>
        <v>0</v>
      </c>
      <c r="M2244" s="63">
        <f>_xlfn.IFNA(INDEX('Bijlage COT'!C:C,MATCH('Betaald tarief 2024'!E2244,'Bijlage COT'!A:A,0)),0)</f>
        <v>0</v>
      </c>
      <c r="N2244" s="63">
        <f>_xlfn.IFNA(VLOOKUP(E2244,'Bijlage NBF'!B:P,15,FALSE),0)</f>
        <v>0</v>
      </c>
      <c r="O2244" s="63">
        <f>IF(E2244="ZMZ01",I2244/(INDEX('Meerzorg gunning'!C:C,MATCH('Betaald tarief 2024'!A2244,'Meerzorg gunning'!A:A,0))),MAX(J2244:N2244))</f>
        <v>0</v>
      </c>
      <c r="P2244" s="20" t="str">
        <f t="shared" si="107"/>
        <v/>
      </c>
      <c r="Q2244" s="63">
        <f t="shared" si="108"/>
        <v>0</v>
      </c>
    </row>
    <row r="2245" spans="9:17" x14ac:dyDescent="0.25">
      <c r="I2245" s="66" t="e">
        <f t="shared" si="106"/>
        <v>#DIV/0!</v>
      </c>
      <c r="J2245" s="63">
        <f>_xlfn.IFNA(VLOOKUP(E2245,'Bijlage ZZP'!B:M,12,FALSE),0)</f>
        <v>0</v>
      </c>
      <c r="K2245" s="63">
        <f>_xlfn.IFNA(VLOOKUP(E2245,'Bijlage VPT'!B:M,12,FALSE),0)</f>
        <v>0</v>
      </c>
      <c r="L2245" s="63">
        <f>_xlfn.IFNA(VLOOKUP(E2245,'Bijlage MPT'!B:N,13,FALSE),0)</f>
        <v>0</v>
      </c>
      <c r="M2245" s="63">
        <f>_xlfn.IFNA(INDEX('Bijlage COT'!C:C,MATCH('Betaald tarief 2024'!E2245,'Bijlage COT'!A:A,0)),0)</f>
        <v>0</v>
      </c>
      <c r="N2245" s="63">
        <f>_xlfn.IFNA(VLOOKUP(E2245,'Bijlage NBF'!B:P,15,FALSE),0)</f>
        <v>0</v>
      </c>
      <c r="O2245" s="63">
        <f>IF(E2245="ZMZ01",I2245/(INDEX('Meerzorg gunning'!C:C,MATCH('Betaald tarief 2024'!A2245,'Meerzorg gunning'!A:A,0))),MAX(J2245:N2245))</f>
        <v>0</v>
      </c>
      <c r="P2245" s="20" t="str">
        <f t="shared" si="107"/>
        <v/>
      </c>
      <c r="Q2245" s="63">
        <f t="shared" si="108"/>
        <v>0</v>
      </c>
    </row>
    <row r="2246" spans="9:17" x14ac:dyDescent="0.25">
      <c r="I2246" s="66" t="e">
        <f t="shared" si="106"/>
        <v>#DIV/0!</v>
      </c>
      <c r="J2246" s="63">
        <f>_xlfn.IFNA(VLOOKUP(E2246,'Bijlage ZZP'!B:M,12,FALSE),0)</f>
        <v>0</v>
      </c>
      <c r="K2246" s="63">
        <f>_xlfn.IFNA(VLOOKUP(E2246,'Bijlage VPT'!B:M,12,FALSE),0)</f>
        <v>0</v>
      </c>
      <c r="L2246" s="63">
        <f>_xlfn.IFNA(VLOOKUP(E2246,'Bijlage MPT'!B:N,13,FALSE),0)</f>
        <v>0</v>
      </c>
      <c r="M2246" s="63">
        <f>_xlfn.IFNA(INDEX('Bijlage COT'!C:C,MATCH('Betaald tarief 2024'!E2246,'Bijlage COT'!A:A,0)),0)</f>
        <v>0</v>
      </c>
      <c r="N2246" s="63">
        <f>_xlfn.IFNA(VLOOKUP(E2246,'Bijlage NBF'!B:P,15,FALSE),0)</f>
        <v>0</v>
      </c>
      <c r="O2246" s="63">
        <f>IF(E2246="ZMZ01",I2246/(INDEX('Meerzorg gunning'!C:C,MATCH('Betaald tarief 2024'!A2246,'Meerzorg gunning'!A:A,0))),MAX(J2246:N2246))</f>
        <v>0</v>
      </c>
      <c r="P2246" s="20" t="str">
        <f t="shared" si="107"/>
        <v/>
      </c>
      <c r="Q2246" s="63">
        <f t="shared" si="108"/>
        <v>0</v>
      </c>
    </row>
    <row r="2247" spans="9:17" x14ac:dyDescent="0.25">
      <c r="I2247" s="66" t="e">
        <f t="shared" si="106"/>
        <v>#DIV/0!</v>
      </c>
      <c r="J2247" s="63">
        <f>_xlfn.IFNA(VLOOKUP(E2247,'Bijlage ZZP'!B:M,12,FALSE),0)</f>
        <v>0</v>
      </c>
      <c r="K2247" s="63">
        <f>_xlfn.IFNA(VLOOKUP(E2247,'Bijlage VPT'!B:M,12,FALSE),0)</f>
        <v>0</v>
      </c>
      <c r="L2247" s="63">
        <f>_xlfn.IFNA(VLOOKUP(E2247,'Bijlage MPT'!B:N,13,FALSE),0)</f>
        <v>0</v>
      </c>
      <c r="M2247" s="63">
        <f>_xlfn.IFNA(INDEX('Bijlage COT'!C:C,MATCH('Betaald tarief 2024'!E2247,'Bijlage COT'!A:A,0)),0)</f>
        <v>0</v>
      </c>
      <c r="N2247" s="63">
        <f>_xlfn.IFNA(VLOOKUP(E2247,'Bijlage NBF'!B:P,15,FALSE),0)</f>
        <v>0</v>
      </c>
      <c r="O2247" s="63">
        <f>IF(E2247="ZMZ01",I2247/(INDEX('Meerzorg gunning'!C:C,MATCH('Betaald tarief 2024'!A2247,'Meerzorg gunning'!A:A,0))),MAX(J2247:N2247))</f>
        <v>0</v>
      </c>
      <c r="P2247" s="20" t="str">
        <f t="shared" si="107"/>
        <v/>
      </c>
      <c r="Q2247" s="63">
        <f t="shared" si="108"/>
        <v>0</v>
      </c>
    </row>
    <row r="2248" spans="9:17" x14ac:dyDescent="0.25">
      <c r="I2248" s="66" t="e">
        <f t="shared" si="106"/>
        <v>#DIV/0!</v>
      </c>
      <c r="J2248" s="63">
        <f>_xlfn.IFNA(VLOOKUP(E2248,'Bijlage ZZP'!B:M,12,FALSE),0)</f>
        <v>0</v>
      </c>
      <c r="K2248" s="63">
        <f>_xlfn.IFNA(VLOOKUP(E2248,'Bijlage VPT'!B:M,12,FALSE),0)</f>
        <v>0</v>
      </c>
      <c r="L2248" s="63">
        <f>_xlfn.IFNA(VLOOKUP(E2248,'Bijlage MPT'!B:N,13,FALSE),0)</f>
        <v>0</v>
      </c>
      <c r="M2248" s="63">
        <f>_xlfn.IFNA(INDEX('Bijlage COT'!C:C,MATCH('Betaald tarief 2024'!E2248,'Bijlage COT'!A:A,0)),0)</f>
        <v>0</v>
      </c>
      <c r="N2248" s="63">
        <f>_xlfn.IFNA(VLOOKUP(E2248,'Bijlage NBF'!B:P,15,FALSE),0)</f>
        <v>0</v>
      </c>
      <c r="O2248" s="63">
        <f>IF(E2248="ZMZ01",I2248/(INDEX('Meerzorg gunning'!C:C,MATCH('Betaald tarief 2024'!A2248,'Meerzorg gunning'!A:A,0))),MAX(J2248:N2248))</f>
        <v>0</v>
      </c>
      <c r="P2248" s="20" t="str">
        <f t="shared" si="107"/>
        <v/>
      </c>
      <c r="Q2248" s="63">
        <f t="shared" si="108"/>
        <v>0</v>
      </c>
    </row>
    <row r="2249" spans="9:17" x14ac:dyDescent="0.25">
      <c r="I2249" s="66" t="e">
        <f t="shared" si="106"/>
        <v>#DIV/0!</v>
      </c>
      <c r="J2249" s="63">
        <f>_xlfn.IFNA(VLOOKUP(E2249,'Bijlage ZZP'!B:M,12,FALSE),0)</f>
        <v>0</v>
      </c>
      <c r="K2249" s="63">
        <f>_xlfn.IFNA(VLOOKUP(E2249,'Bijlage VPT'!B:M,12,FALSE),0)</f>
        <v>0</v>
      </c>
      <c r="L2249" s="63">
        <f>_xlfn.IFNA(VLOOKUP(E2249,'Bijlage MPT'!B:N,13,FALSE),0)</f>
        <v>0</v>
      </c>
      <c r="M2249" s="63">
        <f>_xlfn.IFNA(INDEX('Bijlage COT'!C:C,MATCH('Betaald tarief 2024'!E2249,'Bijlage COT'!A:A,0)),0)</f>
        <v>0</v>
      </c>
      <c r="N2249" s="63">
        <f>_xlfn.IFNA(VLOOKUP(E2249,'Bijlage NBF'!B:P,15,FALSE),0)</f>
        <v>0</v>
      </c>
      <c r="O2249" s="63">
        <f>IF(E2249="ZMZ01",I2249/(INDEX('Meerzorg gunning'!C:C,MATCH('Betaald tarief 2024'!A2249,'Meerzorg gunning'!A:A,0))),MAX(J2249:N2249))</f>
        <v>0</v>
      </c>
      <c r="P2249" s="20" t="str">
        <f t="shared" si="107"/>
        <v/>
      </c>
      <c r="Q2249" s="63">
        <f t="shared" si="108"/>
        <v>0</v>
      </c>
    </row>
    <row r="2250" spans="9:17" x14ac:dyDescent="0.25">
      <c r="I2250" s="66" t="e">
        <f t="shared" si="106"/>
        <v>#DIV/0!</v>
      </c>
      <c r="J2250" s="63">
        <f>_xlfn.IFNA(VLOOKUP(E2250,'Bijlage ZZP'!B:M,12,FALSE),0)</f>
        <v>0</v>
      </c>
      <c r="K2250" s="63">
        <f>_xlfn.IFNA(VLOOKUP(E2250,'Bijlage VPT'!B:M,12,FALSE),0)</f>
        <v>0</v>
      </c>
      <c r="L2250" s="63">
        <f>_xlfn.IFNA(VLOOKUP(E2250,'Bijlage MPT'!B:N,13,FALSE),0)</f>
        <v>0</v>
      </c>
      <c r="M2250" s="63">
        <f>_xlfn.IFNA(INDEX('Bijlage COT'!C:C,MATCH('Betaald tarief 2024'!E2250,'Bijlage COT'!A:A,0)),0)</f>
        <v>0</v>
      </c>
      <c r="N2250" s="63">
        <f>_xlfn.IFNA(VLOOKUP(E2250,'Bijlage NBF'!B:P,15,FALSE),0)</f>
        <v>0</v>
      </c>
      <c r="O2250" s="63">
        <f>IF(E2250="ZMZ01",I2250/(INDEX('Meerzorg gunning'!C:C,MATCH('Betaald tarief 2024'!A2250,'Meerzorg gunning'!A:A,0))),MAX(J2250:N2250))</f>
        <v>0</v>
      </c>
      <c r="P2250" s="20" t="str">
        <f t="shared" si="107"/>
        <v/>
      </c>
      <c r="Q2250" s="63">
        <f t="shared" si="108"/>
        <v>0</v>
      </c>
    </row>
    <row r="2251" spans="9:17" x14ac:dyDescent="0.25">
      <c r="I2251" s="66" t="e">
        <f t="shared" si="106"/>
        <v>#DIV/0!</v>
      </c>
      <c r="J2251" s="63">
        <f>_xlfn.IFNA(VLOOKUP(E2251,'Bijlage ZZP'!B:M,12,FALSE),0)</f>
        <v>0</v>
      </c>
      <c r="K2251" s="63">
        <f>_xlfn.IFNA(VLOOKUP(E2251,'Bijlage VPT'!B:M,12,FALSE),0)</f>
        <v>0</v>
      </c>
      <c r="L2251" s="63">
        <f>_xlfn.IFNA(VLOOKUP(E2251,'Bijlage MPT'!B:N,13,FALSE),0)</f>
        <v>0</v>
      </c>
      <c r="M2251" s="63">
        <f>_xlfn.IFNA(INDEX('Bijlage COT'!C:C,MATCH('Betaald tarief 2024'!E2251,'Bijlage COT'!A:A,0)),0)</f>
        <v>0</v>
      </c>
      <c r="N2251" s="63">
        <f>_xlfn.IFNA(VLOOKUP(E2251,'Bijlage NBF'!B:P,15,FALSE),0)</f>
        <v>0</v>
      </c>
      <c r="O2251" s="63">
        <f>IF(E2251="ZMZ01",I2251/(INDEX('Meerzorg gunning'!C:C,MATCH('Betaald tarief 2024'!A2251,'Meerzorg gunning'!A:A,0))),MAX(J2251:N2251))</f>
        <v>0</v>
      </c>
      <c r="P2251" s="20" t="str">
        <f t="shared" si="107"/>
        <v/>
      </c>
      <c r="Q2251" s="63">
        <f t="shared" si="108"/>
        <v>0</v>
      </c>
    </row>
    <row r="2252" spans="9:17" x14ac:dyDescent="0.25">
      <c r="I2252" s="66" t="e">
        <f t="shared" si="106"/>
        <v>#DIV/0!</v>
      </c>
      <c r="J2252" s="63">
        <f>_xlfn.IFNA(VLOOKUP(E2252,'Bijlage ZZP'!B:M,12,FALSE),0)</f>
        <v>0</v>
      </c>
      <c r="K2252" s="63">
        <f>_xlfn.IFNA(VLOOKUP(E2252,'Bijlage VPT'!B:M,12,FALSE),0)</f>
        <v>0</v>
      </c>
      <c r="L2252" s="63">
        <f>_xlfn.IFNA(VLOOKUP(E2252,'Bijlage MPT'!B:N,13,FALSE),0)</f>
        <v>0</v>
      </c>
      <c r="M2252" s="63">
        <f>_xlfn.IFNA(INDEX('Bijlage COT'!C:C,MATCH('Betaald tarief 2024'!E2252,'Bijlage COT'!A:A,0)),0)</f>
        <v>0</v>
      </c>
      <c r="N2252" s="63">
        <f>_xlfn.IFNA(VLOOKUP(E2252,'Bijlage NBF'!B:P,15,FALSE),0)</f>
        <v>0</v>
      </c>
      <c r="O2252" s="63">
        <f>IF(E2252="ZMZ01",I2252/(INDEX('Meerzorg gunning'!C:C,MATCH('Betaald tarief 2024'!A2252,'Meerzorg gunning'!A:A,0))),MAX(J2252:N2252))</f>
        <v>0</v>
      </c>
      <c r="P2252" s="20" t="str">
        <f t="shared" si="107"/>
        <v/>
      </c>
      <c r="Q2252" s="63">
        <f t="shared" si="108"/>
        <v>0</v>
      </c>
    </row>
    <row r="2253" spans="9:17" x14ac:dyDescent="0.25">
      <c r="I2253" s="66" t="e">
        <f t="shared" si="106"/>
        <v>#DIV/0!</v>
      </c>
      <c r="J2253" s="63">
        <f>_xlfn.IFNA(VLOOKUP(E2253,'Bijlage ZZP'!B:M,12,FALSE),0)</f>
        <v>0</v>
      </c>
      <c r="K2253" s="63">
        <f>_xlfn.IFNA(VLOOKUP(E2253,'Bijlage VPT'!B:M,12,FALSE),0)</f>
        <v>0</v>
      </c>
      <c r="L2253" s="63">
        <f>_xlfn.IFNA(VLOOKUP(E2253,'Bijlage MPT'!B:N,13,FALSE),0)</f>
        <v>0</v>
      </c>
      <c r="M2253" s="63">
        <f>_xlfn.IFNA(INDEX('Bijlage COT'!C:C,MATCH('Betaald tarief 2024'!E2253,'Bijlage COT'!A:A,0)),0)</f>
        <v>0</v>
      </c>
      <c r="N2253" s="63">
        <f>_xlfn.IFNA(VLOOKUP(E2253,'Bijlage NBF'!B:P,15,FALSE),0)</f>
        <v>0</v>
      </c>
      <c r="O2253" s="63">
        <f>IF(E2253="ZMZ01",I2253/(INDEX('Meerzorg gunning'!C:C,MATCH('Betaald tarief 2024'!A2253,'Meerzorg gunning'!A:A,0))),MAX(J2253:N2253))</f>
        <v>0</v>
      </c>
      <c r="P2253" s="20" t="str">
        <f t="shared" si="107"/>
        <v/>
      </c>
      <c r="Q2253" s="63">
        <f t="shared" si="108"/>
        <v>0</v>
      </c>
    </row>
    <row r="2254" spans="9:17" x14ac:dyDescent="0.25">
      <c r="I2254" s="66" t="e">
        <f t="shared" si="106"/>
        <v>#DIV/0!</v>
      </c>
      <c r="J2254" s="63">
        <f>_xlfn.IFNA(VLOOKUP(E2254,'Bijlage ZZP'!B:M,12,FALSE),0)</f>
        <v>0</v>
      </c>
      <c r="K2254" s="63">
        <f>_xlfn.IFNA(VLOOKUP(E2254,'Bijlage VPT'!B:M,12,FALSE),0)</f>
        <v>0</v>
      </c>
      <c r="L2254" s="63">
        <f>_xlfn.IFNA(VLOOKUP(E2254,'Bijlage MPT'!B:N,13,FALSE),0)</f>
        <v>0</v>
      </c>
      <c r="M2254" s="63">
        <f>_xlfn.IFNA(INDEX('Bijlage COT'!C:C,MATCH('Betaald tarief 2024'!E2254,'Bijlage COT'!A:A,0)),0)</f>
        <v>0</v>
      </c>
      <c r="N2254" s="63">
        <f>_xlfn.IFNA(VLOOKUP(E2254,'Bijlage NBF'!B:P,15,FALSE),0)</f>
        <v>0</v>
      </c>
      <c r="O2254" s="63">
        <f>IF(E2254="ZMZ01",I2254/(INDEX('Meerzorg gunning'!C:C,MATCH('Betaald tarief 2024'!A2254,'Meerzorg gunning'!A:A,0))),MAX(J2254:N2254))</f>
        <v>0</v>
      </c>
      <c r="P2254" s="20" t="str">
        <f t="shared" si="107"/>
        <v/>
      </c>
      <c r="Q2254" s="63">
        <f t="shared" si="108"/>
        <v>0</v>
      </c>
    </row>
    <row r="2255" spans="9:17" x14ac:dyDescent="0.25">
      <c r="I2255" s="66" t="e">
        <f t="shared" si="106"/>
        <v>#DIV/0!</v>
      </c>
      <c r="J2255" s="63">
        <f>_xlfn.IFNA(VLOOKUP(E2255,'Bijlage ZZP'!B:M,12,FALSE),0)</f>
        <v>0</v>
      </c>
      <c r="K2255" s="63">
        <f>_xlfn.IFNA(VLOOKUP(E2255,'Bijlage VPT'!B:M,12,FALSE),0)</f>
        <v>0</v>
      </c>
      <c r="L2255" s="63">
        <f>_xlfn.IFNA(VLOOKUP(E2255,'Bijlage MPT'!B:N,13,FALSE),0)</f>
        <v>0</v>
      </c>
      <c r="M2255" s="63">
        <f>_xlfn.IFNA(INDEX('Bijlage COT'!C:C,MATCH('Betaald tarief 2024'!E2255,'Bijlage COT'!A:A,0)),0)</f>
        <v>0</v>
      </c>
      <c r="N2255" s="63">
        <f>_xlfn.IFNA(VLOOKUP(E2255,'Bijlage NBF'!B:P,15,FALSE),0)</f>
        <v>0</v>
      </c>
      <c r="O2255" s="63">
        <f>IF(E2255="ZMZ01",I2255/(INDEX('Meerzorg gunning'!C:C,MATCH('Betaald tarief 2024'!A2255,'Meerzorg gunning'!A:A,0))),MAX(J2255:N2255))</f>
        <v>0</v>
      </c>
      <c r="P2255" s="20" t="str">
        <f t="shared" si="107"/>
        <v/>
      </c>
      <c r="Q2255" s="63">
        <f t="shared" si="108"/>
        <v>0</v>
      </c>
    </row>
    <row r="2256" spans="9:17" x14ac:dyDescent="0.25">
      <c r="I2256" s="66" t="e">
        <f t="shared" si="106"/>
        <v>#DIV/0!</v>
      </c>
      <c r="J2256" s="63">
        <f>_xlfn.IFNA(VLOOKUP(E2256,'Bijlage ZZP'!B:M,12,FALSE),0)</f>
        <v>0</v>
      </c>
      <c r="K2256" s="63">
        <f>_xlfn.IFNA(VLOOKUP(E2256,'Bijlage VPT'!B:M,12,FALSE),0)</f>
        <v>0</v>
      </c>
      <c r="L2256" s="63">
        <f>_xlfn.IFNA(VLOOKUP(E2256,'Bijlage MPT'!B:N,13,FALSE),0)</f>
        <v>0</v>
      </c>
      <c r="M2256" s="63">
        <f>_xlfn.IFNA(INDEX('Bijlage COT'!C:C,MATCH('Betaald tarief 2024'!E2256,'Bijlage COT'!A:A,0)),0)</f>
        <v>0</v>
      </c>
      <c r="N2256" s="63">
        <f>_xlfn.IFNA(VLOOKUP(E2256,'Bijlage NBF'!B:P,15,FALSE),0)</f>
        <v>0</v>
      </c>
      <c r="O2256" s="63">
        <f>IF(E2256="ZMZ01",I2256/(INDEX('Meerzorg gunning'!C:C,MATCH('Betaald tarief 2024'!A2256,'Meerzorg gunning'!A:A,0))),MAX(J2256:N2256))</f>
        <v>0</v>
      </c>
      <c r="P2256" s="20" t="str">
        <f t="shared" si="107"/>
        <v/>
      </c>
      <c r="Q2256" s="63">
        <f t="shared" si="108"/>
        <v>0</v>
      </c>
    </row>
    <row r="2257" spans="9:17" x14ac:dyDescent="0.25">
      <c r="I2257" s="66" t="e">
        <f t="shared" si="106"/>
        <v>#DIV/0!</v>
      </c>
      <c r="J2257" s="63">
        <f>_xlfn.IFNA(VLOOKUP(E2257,'Bijlage ZZP'!B:M,12,FALSE),0)</f>
        <v>0</v>
      </c>
      <c r="K2257" s="63">
        <f>_xlfn.IFNA(VLOOKUP(E2257,'Bijlage VPT'!B:M,12,FALSE),0)</f>
        <v>0</v>
      </c>
      <c r="L2257" s="63">
        <f>_xlfn.IFNA(VLOOKUP(E2257,'Bijlage MPT'!B:N,13,FALSE),0)</f>
        <v>0</v>
      </c>
      <c r="M2257" s="63">
        <f>_xlfn.IFNA(INDEX('Bijlage COT'!C:C,MATCH('Betaald tarief 2024'!E2257,'Bijlage COT'!A:A,0)),0)</f>
        <v>0</v>
      </c>
      <c r="N2257" s="63">
        <f>_xlfn.IFNA(VLOOKUP(E2257,'Bijlage NBF'!B:P,15,FALSE),0)</f>
        <v>0</v>
      </c>
      <c r="O2257" s="63">
        <f>IF(E2257="ZMZ01",I2257/(INDEX('Meerzorg gunning'!C:C,MATCH('Betaald tarief 2024'!A2257,'Meerzorg gunning'!A:A,0))),MAX(J2257:N2257))</f>
        <v>0</v>
      </c>
      <c r="P2257" s="20" t="str">
        <f t="shared" si="107"/>
        <v/>
      </c>
      <c r="Q2257" s="63">
        <f t="shared" si="108"/>
        <v>0</v>
      </c>
    </row>
    <row r="2258" spans="9:17" x14ac:dyDescent="0.25">
      <c r="I2258" s="66" t="e">
        <f t="shared" si="106"/>
        <v>#DIV/0!</v>
      </c>
      <c r="J2258" s="63">
        <f>_xlfn.IFNA(VLOOKUP(E2258,'Bijlage ZZP'!B:M,12,FALSE),0)</f>
        <v>0</v>
      </c>
      <c r="K2258" s="63">
        <f>_xlfn.IFNA(VLOOKUP(E2258,'Bijlage VPT'!B:M,12,FALSE),0)</f>
        <v>0</v>
      </c>
      <c r="L2258" s="63">
        <f>_xlfn.IFNA(VLOOKUP(E2258,'Bijlage MPT'!B:N,13,FALSE),0)</f>
        <v>0</v>
      </c>
      <c r="M2258" s="63">
        <f>_xlfn.IFNA(INDEX('Bijlage COT'!C:C,MATCH('Betaald tarief 2024'!E2258,'Bijlage COT'!A:A,0)),0)</f>
        <v>0</v>
      </c>
      <c r="N2258" s="63">
        <f>_xlfn.IFNA(VLOOKUP(E2258,'Bijlage NBF'!B:P,15,FALSE),0)</f>
        <v>0</v>
      </c>
      <c r="O2258" s="63">
        <f>IF(E2258="ZMZ01",I2258/(INDEX('Meerzorg gunning'!C:C,MATCH('Betaald tarief 2024'!A2258,'Meerzorg gunning'!A:A,0))),MAX(J2258:N2258))</f>
        <v>0</v>
      </c>
      <c r="P2258" s="20" t="str">
        <f t="shared" si="107"/>
        <v/>
      </c>
      <c r="Q2258" s="63">
        <f t="shared" si="108"/>
        <v>0</v>
      </c>
    </row>
    <row r="2259" spans="9:17" x14ac:dyDescent="0.25">
      <c r="I2259" s="66" t="e">
        <f t="shared" si="106"/>
        <v>#DIV/0!</v>
      </c>
      <c r="J2259" s="63">
        <f>_xlfn.IFNA(VLOOKUP(E2259,'Bijlage ZZP'!B:M,12,FALSE),0)</f>
        <v>0</v>
      </c>
      <c r="K2259" s="63">
        <f>_xlfn.IFNA(VLOOKUP(E2259,'Bijlage VPT'!B:M,12,FALSE),0)</f>
        <v>0</v>
      </c>
      <c r="L2259" s="63">
        <f>_xlfn.IFNA(VLOOKUP(E2259,'Bijlage MPT'!B:N,13,FALSE),0)</f>
        <v>0</v>
      </c>
      <c r="M2259" s="63">
        <f>_xlfn.IFNA(INDEX('Bijlage COT'!C:C,MATCH('Betaald tarief 2024'!E2259,'Bijlage COT'!A:A,0)),0)</f>
        <v>0</v>
      </c>
      <c r="N2259" s="63">
        <f>_xlfn.IFNA(VLOOKUP(E2259,'Bijlage NBF'!B:P,15,FALSE),0)</f>
        <v>0</v>
      </c>
      <c r="O2259" s="63">
        <f>IF(E2259="ZMZ01",I2259/(INDEX('Meerzorg gunning'!C:C,MATCH('Betaald tarief 2024'!A2259,'Meerzorg gunning'!A:A,0))),MAX(J2259:N2259))</f>
        <v>0</v>
      </c>
      <c r="P2259" s="20" t="str">
        <f t="shared" si="107"/>
        <v/>
      </c>
      <c r="Q2259" s="63">
        <f t="shared" si="108"/>
        <v>0</v>
      </c>
    </row>
    <row r="2260" spans="9:17" x14ac:dyDescent="0.25">
      <c r="I2260" s="66" t="e">
        <f t="shared" si="106"/>
        <v>#DIV/0!</v>
      </c>
      <c r="J2260" s="63">
        <f>_xlfn.IFNA(VLOOKUP(E2260,'Bijlage ZZP'!B:M,12,FALSE),0)</f>
        <v>0</v>
      </c>
      <c r="K2260" s="63">
        <f>_xlfn.IFNA(VLOOKUP(E2260,'Bijlage VPT'!B:M,12,FALSE),0)</f>
        <v>0</v>
      </c>
      <c r="L2260" s="63">
        <f>_xlfn.IFNA(VLOOKUP(E2260,'Bijlage MPT'!B:N,13,FALSE),0)</f>
        <v>0</v>
      </c>
      <c r="M2260" s="63">
        <f>_xlfn.IFNA(INDEX('Bijlage COT'!C:C,MATCH('Betaald tarief 2024'!E2260,'Bijlage COT'!A:A,0)),0)</f>
        <v>0</v>
      </c>
      <c r="N2260" s="63">
        <f>_xlfn.IFNA(VLOOKUP(E2260,'Bijlage NBF'!B:P,15,FALSE),0)</f>
        <v>0</v>
      </c>
      <c r="O2260" s="63">
        <f>IF(E2260="ZMZ01",I2260/(INDEX('Meerzorg gunning'!C:C,MATCH('Betaald tarief 2024'!A2260,'Meerzorg gunning'!A:A,0))),MAX(J2260:N2260))</f>
        <v>0</v>
      </c>
      <c r="P2260" s="20" t="str">
        <f t="shared" si="107"/>
        <v/>
      </c>
      <c r="Q2260" s="63">
        <f t="shared" si="108"/>
        <v>0</v>
      </c>
    </row>
    <row r="2261" spans="9:17" x14ac:dyDescent="0.25">
      <c r="I2261" s="66" t="e">
        <f t="shared" si="106"/>
        <v>#DIV/0!</v>
      </c>
      <c r="J2261" s="63">
        <f>_xlfn.IFNA(VLOOKUP(E2261,'Bijlage ZZP'!B:M,12,FALSE),0)</f>
        <v>0</v>
      </c>
      <c r="K2261" s="63">
        <f>_xlfn.IFNA(VLOOKUP(E2261,'Bijlage VPT'!B:M,12,FALSE),0)</f>
        <v>0</v>
      </c>
      <c r="L2261" s="63">
        <f>_xlfn.IFNA(VLOOKUP(E2261,'Bijlage MPT'!B:N,13,FALSE),0)</f>
        <v>0</v>
      </c>
      <c r="M2261" s="63">
        <f>_xlfn.IFNA(INDEX('Bijlage COT'!C:C,MATCH('Betaald tarief 2024'!E2261,'Bijlage COT'!A:A,0)),0)</f>
        <v>0</v>
      </c>
      <c r="N2261" s="63">
        <f>_xlfn.IFNA(VLOOKUP(E2261,'Bijlage NBF'!B:P,15,FALSE),0)</f>
        <v>0</v>
      </c>
      <c r="O2261" s="63">
        <f>IF(E2261="ZMZ01",I2261/(INDEX('Meerzorg gunning'!C:C,MATCH('Betaald tarief 2024'!A2261,'Meerzorg gunning'!A:A,0))),MAX(J2261:N2261))</f>
        <v>0</v>
      </c>
      <c r="P2261" s="20" t="str">
        <f t="shared" si="107"/>
        <v/>
      </c>
      <c r="Q2261" s="63">
        <f t="shared" si="108"/>
        <v>0</v>
      </c>
    </row>
    <row r="2262" spans="9:17" x14ac:dyDescent="0.25">
      <c r="I2262" s="66" t="e">
        <f t="shared" si="106"/>
        <v>#DIV/0!</v>
      </c>
      <c r="J2262" s="63">
        <f>_xlfn.IFNA(VLOOKUP(E2262,'Bijlage ZZP'!B:M,12,FALSE),0)</f>
        <v>0</v>
      </c>
      <c r="K2262" s="63">
        <f>_xlfn.IFNA(VLOOKUP(E2262,'Bijlage VPT'!B:M,12,FALSE),0)</f>
        <v>0</v>
      </c>
      <c r="L2262" s="63">
        <f>_xlfn.IFNA(VLOOKUP(E2262,'Bijlage MPT'!B:N,13,FALSE),0)</f>
        <v>0</v>
      </c>
      <c r="M2262" s="63">
        <f>_xlfn.IFNA(INDEX('Bijlage COT'!C:C,MATCH('Betaald tarief 2024'!E2262,'Bijlage COT'!A:A,0)),0)</f>
        <v>0</v>
      </c>
      <c r="N2262" s="63">
        <f>_xlfn.IFNA(VLOOKUP(E2262,'Bijlage NBF'!B:P,15,FALSE),0)</f>
        <v>0</v>
      </c>
      <c r="O2262" s="63">
        <f>IF(E2262="ZMZ01",I2262/(INDEX('Meerzorg gunning'!C:C,MATCH('Betaald tarief 2024'!A2262,'Meerzorg gunning'!A:A,0))),MAX(J2262:N2262))</f>
        <v>0</v>
      </c>
      <c r="P2262" s="20" t="str">
        <f t="shared" si="107"/>
        <v/>
      </c>
      <c r="Q2262" s="63">
        <f t="shared" si="108"/>
        <v>0</v>
      </c>
    </row>
    <row r="2263" spans="9:17" x14ac:dyDescent="0.25">
      <c r="I2263" s="66" t="e">
        <f t="shared" si="106"/>
        <v>#DIV/0!</v>
      </c>
      <c r="J2263" s="63">
        <f>_xlfn.IFNA(VLOOKUP(E2263,'Bijlage ZZP'!B:M,12,FALSE),0)</f>
        <v>0</v>
      </c>
      <c r="K2263" s="63">
        <f>_xlfn.IFNA(VLOOKUP(E2263,'Bijlage VPT'!B:M,12,FALSE),0)</f>
        <v>0</v>
      </c>
      <c r="L2263" s="63">
        <f>_xlfn.IFNA(VLOOKUP(E2263,'Bijlage MPT'!B:N,13,FALSE),0)</f>
        <v>0</v>
      </c>
      <c r="M2263" s="63">
        <f>_xlfn.IFNA(INDEX('Bijlage COT'!C:C,MATCH('Betaald tarief 2024'!E2263,'Bijlage COT'!A:A,0)),0)</f>
        <v>0</v>
      </c>
      <c r="N2263" s="63">
        <f>_xlfn.IFNA(VLOOKUP(E2263,'Bijlage NBF'!B:P,15,FALSE),0)</f>
        <v>0</v>
      </c>
      <c r="O2263" s="63">
        <f>IF(E2263="ZMZ01",I2263/(INDEX('Meerzorg gunning'!C:C,MATCH('Betaald tarief 2024'!A2263,'Meerzorg gunning'!A:A,0))),MAX(J2263:N2263))</f>
        <v>0</v>
      </c>
      <c r="P2263" s="20" t="str">
        <f t="shared" si="107"/>
        <v/>
      </c>
      <c r="Q2263" s="63">
        <f t="shared" si="108"/>
        <v>0</v>
      </c>
    </row>
    <row r="2264" spans="9:17" x14ac:dyDescent="0.25">
      <c r="I2264" s="66" t="e">
        <f t="shared" si="106"/>
        <v>#DIV/0!</v>
      </c>
      <c r="J2264" s="63">
        <f>_xlfn.IFNA(VLOOKUP(E2264,'Bijlage ZZP'!B:M,12,FALSE),0)</f>
        <v>0</v>
      </c>
      <c r="K2264" s="63">
        <f>_xlfn.IFNA(VLOOKUP(E2264,'Bijlage VPT'!B:M,12,FALSE),0)</f>
        <v>0</v>
      </c>
      <c r="L2264" s="63">
        <f>_xlfn.IFNA(VLOOKUP(E2264,'Bijlage MPT'!B:N,13,FALSE),0)</f>
        <v>0</v>
      </c>
      <c r="M2264" s="63">
        <f>_xlfn.IFNA(INDEX('Bijlage COT'!C:C,MATCH('Betaald tarief 2024'!E2264,'Bijlage COT'!A:A,0)),0)</f>
        <v>0</v>
      </c>
      <c r="N2264" s="63">
        <f>_xlfn.IFNA(VLOOKUP(E2264,'Bijlage NBF'!B:P,15,FALSE),0)</f>
        <v>0</v>
      </c>
      <c r="O2264" s="63">
        <f>IF(E2264="ZMZ01",I2264/(INDEX('Meerzorg gunning'!C:C,MATCH('Betaald tarief 2024'!A2264,'Meerzorg gunning'!A:A,0))),MAX(J2264:N2264))</f>
        <v>0</v>
      </c>
      <c r="P2264" s="20" t="str">
        <f t="shared" si="107"/>
        <v/>
      </c>
      <c r="Q2264" s="63">
        <f t="shared" si="108"/>
        <v>0</v>
      </c>
    </row>
    <row r="2265" spans="9:17" x14ac:dyDescent="0.25">
      <c r="I2265" s="66" t="e">
        <f t="shared" si="106"/>
        <v>#DIV/0!</v>
      </c>
      <c r="J2265" s="63">
        <f>_xlfn.IFNA(VLOOKUP(E2265,'Bijlage ZZP'!B:M,12,FALSE),0)</f>
        <v>0</v>
      </c>
      <c r="K2265" s="63">
        <f>_xlfn.IFNA(VLOOKUP(E2265,'Bijlage VPT'!B:M,12,FALSE),0)</f>
        <v>0</v>
      </c>
      <c r="L2265" s="63">
        <f>_xlfn.IFNA(VLOOKUP(E2265,'Bijlage MPT'!B:N,13,FALSE),0)</f>
        <v>0</v>
      </c>
      <c r="M2265" s="63">
        <f>_xlfn.IFNA(INDEX('Bijlage COT'!C:C,MATCH('Betaald tarief 2024'!E2265,'Bijlage COT'!A:A,0)),0)</f>
        <v>0</v>
      </c>
      <c r="N2265" s="63">
        <f>_xlfn.IFNA(VLOOKUP(E2265,'Bijlage NBF'!B:P,15,FALSE),0)</f>
        <v>0</v>
      </c>
      <c r="O2265" s="63">
        <f>IF(E2265="ZMZ01",I2265/(INDEX('Meerzorg gunning'!C:C,MATCH('Betaald tarief 2024'!A2265,'Meerzorg gunning'!A:A,0))),MAX(J2265:N2265))</f>
        <v>0</v>
      </c>
      <c r="P2265" s="20" t="str">
        <f t="shared" si="107"/>
        <v/>
      </c>
      <c r="Q2265" s="63">
        <f t="shared" si="108"/>
        <v>0</v>
      </c>
    </row>
    <row r="2266" spans="9:17" x14ac:dyDescent="0.25">
      <c r="I2266" s="66" t="e">
        <f t="shared" si="106"/>
        <v>#DIV/0!</v>
      </c>
      <c r="J2266" s="63">
        <f>_xlfn.IFNA(VLOOKUP(E2266,'Bijlage ZZP'!B:M,12,FALSE),0)</f>
        <v>0</v>
      </c>
      <c r="K2266" s="63">
        <f>_xlfn.IFNA(VLOOKUP(E2266,'Bijlage VPT'!B:M,12,FALSE),0)</f>
        <v>0</v>
      </c>
      <c r="L2266" s="63">
        <f>_xlfn.IFNA(VLOOKUP(E2266,'Bijlage MPT'!B:N,13,FALSE),0)</f>
        <v>0</v>
      </c>
      <c r="M2266" s="63">
        <f>_xlfn.IFNA(INDEX('Bijlage COT'!C:C,MATCH('Betaald tarief 2024'!E2266,'Bijlage COT'!A:A,0)),0)</f>
        <v>0</v>
      </c>
      <c r="N2266" s="63">
        <f>_xlfn.IFNA(VLOOKUP(E2266,'Bijlage NBF'!B:P,15,FALSE),0)</f>
        <v>0</v>
      </c>
      <c r="O2266" s="63">
        <f>IF(E2266="ZMZ01",I2266/(INDEX('Meerzorg gunning'!C:C,MATCH('Betaald tarief 2024'!A2266,'Meerzorg gunning'!A:A,0))),MAX(J2266:N2266))</f>
        <v>0</v>
      </c>
      <c r="P2266" s="20" t="str">
        <f t="shared" si="107"/>
        <v/>
      </c>
      <c r="Q2266" s="63">
        <f t="shared" si="108"/>
        <v>0</v>
      </c>
    </row>
    <row r="2267" spans="9:17" x14ac:dyDescent="0.25">
      <c r="I2267" s="66" t="e">
        <f t="shared" si="106"/>
        <v>#DIV/0!</v>
      </c>
      <c r="J2267" s="63">
        <f>_xlfn.IFNA(VLOOKUP(E2267,'Bijlage ZZP'!B:M,12,FALSE),0)</f>
        <v>0</v>
      </c>
      <c r="K2267" s="63">
        <f>_xlfn.IFNA(VLOOKUP(E2267,'Bijlage VPT'!B:M,12,FALSE),0)</f>
        <v>0</v>
      </c>
      <c r="L2267" s="63">
        <f>_xlfn.IFNA(VLOOKUP(E2267,'Bijlage MPT'!B:N,13,FALSE),0)</f>
        <v>0</v>
      </c>
      <c r="M2267" s="63">
        <f>_xlfn.IFNA(INDEX('Bijlage COT'!C:C,MATCH('Betaald tarief 2024'!E2267,'Bijlage COT'!A:A,0)),0)</f>
        <v>0</v>
      </c>
      <c r="N2267" s="63">
        <f>_xlfn.IFNA(VLOOKUP(E2267,'Bijlage NBF'!B:P,15,FALSE),0)</f>
        <v>0</v>
      </c>
      <c r="O2267" s="63">
        <f>IF(E2267="ZMZ01",I2267/(INDEX('Meerzorg gunning'!C:C,MATCH('Betaald tarief 2024'!A2267,'Meerzorg gunning'!A:A,0))),MAX(J2267:N2267))</f>
        <v>0</v>
      </c>
      <c r="P2267" s="20" t="str">
        <f t="shared" si="107"/>
        <v/>
      </c>
      <c r="Q2267" s="63">
        <f t="shared" si="108"/>
        <v>0</v>
      </c>
    </row>
    <row r="2268" spans="9:17" x14ac:dyDescent="0.25">
      <c r="I2268" s="66" t="e">
        <f t="shared" si="106"/>
        <v>#DIV/0!</v>
      </c>
      <c r="J2268" s="63">
        <f>_xlfn.IFNA(VLOOKUP(E2268,'Bijlage ZZP'!B:M,12,FALSE),0)</f>
        <v>0</v>
      </c>
      <c r="K2268" s="63">
        <f>_xlfn.IFNA(VLOOKUP(E2268,'Bijlage VPT'!B:M,12,FALSE),0)</f>
        <v>0</v>
      </c>
      <c r="L2268" s="63">
        <f>_xlfn.IFNA(VLOOKUP(E2268,'Bijlage MPT'!B:N,13,FALSE),0)</f>
        <v>0</v>
      </c>
      <c r="M2268" s="63">
        <f>_xlfn.IFNA(INDEX('Bijlage COT'!C:C,MATCH('Betaald tarief 2024'!E2268,'Bijlage COT'!A:A,0)),0)</f>
        <v>0</v>
      </c>
      <c r="N2268" s="63">
        <f>_xlfn.IFNA(VLOOKUP(E2268,'Bijlage NBF'!B:P,15,FALSE),0)</f>
        <v>0</v>
      </c>
      <c r="O2268" s="63">
        <f>IF(E2268="ZMZ01",I2268/(INDEX('Meerzorg gunning'!C:C,MATCH('Betaald tarief 2024'!A2268,'Meerzorg gunning'!A:A,0))),MAX(J2268:N2268))</f>
        <v>0</v>
      </c>
      <c r="P2268" s="20" t="str">
        <f t="shared" si="107"/>
        <v/>
      </c>
      <c r="Q2268" s="63">
        <f t="shared" si="108"/>
        <v>0</v>
      </c>
    </row>
    <row r="2269" spans="9:17" x14ac:dyDescent="0.25">
      <c r="I2269" s="66" t="e">
        <f t="shared" si="106"/>
        <v>#DIV/0!</v>
      </c>
      <c r="J2269" s="63">
        <f>_xlfn.IFNA(VLOOKUP(E2269,'Bijlage ZZP'!B:M,12,FALSE),0)</f>
        <v>0</v>
      </c>
      <c r="K2269" s="63">
        <f>_xlfn.IFNA(VLOOKUP(E2269,'Bijlage VPT'!B:M,12,FALSE),0)</f>
        <v>0</v>
      </c>
      <c r="L2269" s="63">
        <f>_xlfn.IFNA(VLOOKUP(E2269,'Bijlage MPT'!B:N,13,FALSE),0)</f>
        <v>0</v>
      </c>
      <c r="M2269" s="63">
        <f>_xlfn.IFNA(INDEX('Bijlage COT'!C:C,MATCH('Betaald tarief 2024'!E2269,'Bijlage COT'!A:A,0)),0)</f>
        <v>0</v>
      </c>
      <c r="N2269" s="63">
        <f>_xlfn.IFNA(VLOOKUP(E2269,'Bijlage NBF'!B:P,15,FALSE),0)</f>
        <v>0</v>
      </c>
      <c r="O2269" s="63">
        <f>IF(E2269="ZMZ01",I2269/(INDEX('Meerzorg gunning'!C:C,MATCH('Betaald tarief 2024'!A2269,'Meerzorg gunning'!A:A,0))),MAX(J2269:N2269))</f>
        <v>0</v>
      </c>
      <c r="P2269" s="20" t="str">
        <f t="shared" si="107"/>
        <v/>
      </c>
      <c r="Q2269" s="63">
        <f t="shared" si="108"/>
        <v>0</v>
      </c>
    </row>
    <row r="2270" spans="9:17" x14ac:dyDescent="0.25">
      <c r="I2270" s="66" t="e">
        <f t="shared" si="106"/>
        <v>#DIV/0!</v>
      </c>
      <c r="J2270" s="63">
        <f>_xlfn.IFNA(VLOOKUP(E2270,'Bijlage ZZP'!B:M,12,FALSE),0)</f>
        <v>0</v>
      </c>
      <c r="K2270" s="63">
        <f>_xlfn.IFNA(VLOOKUP(E2270,'Bijlage VPT'!B:M,12,FALSE),0)</f>
        <v>0</v>
      </c>
      <c r="L2270" s="63">
        <f>_xlfn.IFNA(VLOOKUP(E2270,'Bijlage MPT'!B:N,13,FALSE),0)</f>
        <v>0</v>
      </c>
      <c r="M2270" s="63">
        <f>_xlfn.IFNA(INDEX('Bijlage COT'!C:C,MATCH('Betaald tarief 2024'!E2270,'Bijlage COT'!A:A,0)),0)</f>
        <v>0</v>
      </c>
      <c r="N2270" s="63">
        <f>_xlfn.IFNA(VLOOKUP(E2270,'Bijlage NBF'!B:P,15,FALSE),0)</f>
        <v>0</v>
      </c>
      <c r="O2270" s="63">
        <f>IF(E2270="ZMZ01",I2270/(INDEX('Meerzorg gunning'!C:C,MATCH('Betaald tarief 2024'!A2270,'Meerzorg gunning'!A:A,0))),MAX(J2270:N2270))</f>
        <v>0</v>
      </c>
      <c r="P2270" s="20" t="str">
        <f t="shared" si="107"/>
        <v/>
      </c>
      <c r="Q2270" s="63">
        <f t="shared" si="108"/>
        <v>0</v>
      </c>
    </row>
    <row r="2271" spans="9:17" x14ac:dyDescent="0.25">
      <c r="I2271" s="66" t="e">
        <f t="shared" si="106"/>
        <v>#DIV/0!</v>
      </c>
      <c r="J2271" s="63">
        <f>_xlfn.IFNA(VLOOKUP(E2271,'Bijlage ZZP'!B:M,12,FALSE),0)</f>
        <v>0</v>
      </c>
      <c r="K2271" s="63">
        <f>_xlfn.IFNA(VLOOKUP(E2271,'Bijlage VPT'!B:M,12,FALSE),0)</f>
        <v>0</v>
      </c>
      <c r="L2271" s="63">
        <f>_xlfn.IFNA(VLOOKUP(E2271,'Bijlage MPT'!B:N,13,FALSE),0)</f>
        <v>0</v>
      </c>
      <c r="M2271" s="63">
        <f>_xlfn.IFNA(INDEX('Bijlage COT'!C:C,MATCH('Betaald tarief 2024'!E2271,'Bijlage COT'!A:A,0)),0)</f>
        <v>0</v>
      </c>
      <c r="N2271" s="63">
        <f>_xlfn.IFNA(VLOOKUP(E2271,'Bijlage NBF'!B:P,15,FALSE),0)</f>
        <v>0</v>
      </c>
      <c r="O2271" s="63">
        <f>IF(E2271="ZMZ01",I2271/(INDEX('Meerzorg gunning'!C:C,MATCH('Betaald tarief 2024'!A2271,'Meerzorg gunning'!A:A,0))),MAX(J2271:N2271))</f>
        <v>0</v>
      </c>
      <c r="P2271" s="20" t="str">
        <f t="shared" si="107"/>
        <v/>
      </c>
      <c r="Q2271" s="63">
        <f t="shared" si="108"/>
        <v>0</v>
      </c>
    </row>
    <row r="2272" spans="9:17" x14ac:dyDescent="0.25">
      <c r="I2272" s="66" t="e">
        <f t="shared" si="106"/>
        <v>#DIV/0!</v>
      </c>
      <c r="J2272" s="63">
        <f>_xlfn.IFNA(VLOOKUP(E2272,'Bijlage ZZP'!B:M,12,FALSE),0)</f>
        <v>0</v>
      </c>
      <c r="K2272" s="63">
        <f>_xlfn.IFNA(VLOOKUP(E2272,'Bijlage VPT'!B:M,12,FALSE),0)</f>
        <v>0</v>
      </c>
      <c r="L2272" s="63">
        <f>_xlfn.IFNA(VLOOKUP(E2272,'Bijlage MPT'!B:N,13,FALSE),0)</f>
        <v>0</v>
      </c>
      <c r="M2272" s="63">
        <f>_xlfn.IFNA(INDEX('Bijlage COT'!C:C,MATCH('Betaald tarief 2024'!E2272,'Bijlage COT'!A:A,0)),0)</f>
        <v>0</v>
      </c>
      <c r="N2272" s="63">
        <f>_xlfn.IFNA(VLOOKUP(E2272,'Bijlage NBF'!B:P,15,FALSE),0)</f>
        <v>0</v>
      </c>
      <c r="O2272" s="63">
        <f>IF(E2272="ZMZ01",I2272/(INDEX('Meerzorg gunning'!C:C,MATCH('Betaald tarief 2024'!A2272,'Meerzorg gunning'!A:A,0))),MAX(J2272:N2272))</f>
        <v>0</v>
      </c>
      <c r="P2272" s="20" t="str">
        <f t="shared" si="107"/>
        <v/>
      </c>
      <c r="Q2272" s="63">
        <f t="shared" si="108"/>
        <v>0</v>
      </c>
    </row>
    <row r="2273" spans="9:17" x14ac:dyDescent="0.25">
      <c r="I2273" s="66" t="e">
        <f t="shared" si="106"/>
        <v>#DIV/0!</v>
      </c>
      <c r="J2273" s="63">
        <f>_xlfn.IFNA(VLOOKUP(E2273,'Bijlage ZZP'!B:M,12,FALSE),0)</f>
        <v>0</v>
      </c>
      <c r="K2273" s="63">
        <f>_xlfn.IFNA(VLOOKUP(E2273,'Bijlage VPT'!B:M,12,FALSE),0)</f>
        <v>0</v>
      </c>
      <c r="L2273" s="63">
        <f>_xlfn.IFNA(VLOOKUP(E2273,'Bijlage MPT'!B:N,13,FALSE),0)</f>
        <v>0</v>
      </c>
      <c r="M2273" s="63">
        <f>_xlfn.IFNA(INDEX('Bijlage COT'!C:C,MATCH('Betaald tarief 2024'!E2273,'Bijlage COT'!A:A,0)),0)</f>
        <v>0</v>
      </c>
      <c r="N2273" s="63">
        <f>_xlfn.IFNA(VLOOKUP(E2273,'Bijlage NBF'!B:P,15,FALSE),0)</f>
        <v>0</v>
      </c>
      <c r="O2273" s="63">
        <f>IF(E2273="ZMZ01",I2273/(INDEX('Meerzorg gunning'!C:C,MATCH('Betaald tarief 2024'!A2273,'Meerzorg gunning'!A:A,0))),MAX(J2273:N2273))</f>
        <v>0</v>
      </c>
      <c r="P2273" s="20" t="str">
        <f t="shared" si="107"/>
        <v/>
      </c>
      <c r="Q2273" s="63">
        <f t="shared" si="108"/>
        <v>0</v>
      </c>
    </row>
    <row r="2274" spans="9:17" x14ac:dyDescent="0.25">
      <c r="I2274" s="66" t="e">
        <f t="shared" si="106"/>
        <v>#DIV/0!</v>
      </c>
      <c r="J2274" s="63">
        <f>_xlfn.IFNA(VLOOKUP(E2274,'Bijlage ZZP'!B:M,12,FALSE),0)</f>
        <v>0</v>
      </c>
      <c r="K2274" s="63">
        <f>_xlfn.IFNA(VLOOKUP(E2274,'Bijlage VPT'!B:M,12,FALSE),0)</f>
        <v>0</v>
      </c>
      <c r="L2274" s="63">
        <f>_xlfn.IFNA(VLOOKUP(E2274,'Bijlage MPT'!B:N,13,FALSE),0)</f>
        <v>0</v>
      </c>
      <c r="M2274" s="63">
        <f>_xlfn.IFNA(INDEX('Bijlage COT'!C:C,MATCH('Betaald tarief 2024'!E2274,'Bijlage COT'!A:A,0)),0)</f>
        <v>0</v>
      </c>
      <c r="N2274" s="63">
        <f>_xlfn.IFNA(VLOOKUP(E2274,'Bijlage NBF'!B:P,15,FALSE),0)</f>
        <v>0</v>
      </c>
      <c r="O2274" s="63">
        <f>IF(E2274="ZMZ01",I2274/(INDEX('Meerzorg gunning'!C:C,MATCH('Betaald tarief 2024'!A2274,'Meerzorg gunning'!A:A,0))),MAX(J2274:N2274))</f>
        <v>0</v>
      </c>
      <c r="P2274" s="20" t="str">
        <f t="shared" si="107"/>
        <v/>
      </c>
      <c r="Q2274" s="63">
        <f t="shared" si="108"/>
        <v>0</v>
      </c>
    </row>
    <row r="2275" spans="9:17" x14ac:dyDescent="0.25">
      <c r="I2275" s="66" t="e">
        <f t="shared" si="106"/>
        <v>#DIV/0!</v>
      </c>
      <c r="J2275" s="63">
        <f>_xlfn.IFNA(VLOOKUP(E2275,'Bijlage ZZP'!B:M,12,FALSE),0)</f>
        <v>0</v>
      </c>
      <c r="K2275" s="63">
        <f>_xlfn.IFNA(VLOOKUP(E2275,'Bijlage VPT'!B:M,12,FALSE),0)</f>
        <v>0</v>
      </c>
      <c r="L2275" s="63">
        <f>_xlfn.IFNA(VLOOKUP(E2275,'Bijlage MPT'!B:N,13,FALSE),0)</f>
        <v>0</v>
      </c>
      <c r="M2275" s="63">
        <f>_xlfn.IFNA(INDEX('Bijlage COT'!C:C,MATCH('Betaald tarief 2024'!E2275,'Bijlage COT'!A:A,0)),0)</f>
        <v>0</v>
      </c>
      <c r="N2275" s="63">
        <f>_xlfn.IFNA(VLOOKUP(E2275,'Bijlage NBF'!B:P,15,FALSE),0)</f>
        <v>0</v>
      </c>
      <c r="O2275" s="63">
        <f>IF(E2275="ZMZ01",I2275/(INDEX('Meerzorg gunning'!C:C,MATCH('Betaald tarief 2024'!A2275,'Meerzorg gunning'!A:A,0))),MAX(J2275:N2275))</f>
        <v>0</v>
      </c>
      <c r="P2275" s="20" t="str">
        <f t="shared" si="107"/>
        <v/>
      </c>
      <c r="Q2275" s="63">
        <f t="shared" si="108"/>
        <v>0</v>
      </c>
    </row>
    <row r="2276" spans="9:17" x14ac:dyDescent="0.25">
      <c r="I2276" s="66" t="e">
        <f t="shared" si="106"/>
        <v>#DIV/0!</v>
      </c>
      <c r="J2276" s="63">
        <f>_xlfn.IFNA(VLOOKUP(E2276,'Bijlage ZZP'!B:M,12,FALSE),0)</f>
        <v>0</v>
      </c>
      <c r="K2276" s="63">
        <f>_xlfn.IFNA(VLOOKUP(E2276,'Bijlage VPT'!B:M,12,FALSE),0)</f>
        <v>0</v>
      </c>
      <c r="L2276" s="63">
        <f>_xlfn.IFNA(VLOOKUP(E2276,'Bijlage MPT'!B:N,13,FALSE),0)</f>
        <v>0</v>
      </c>
      <c r="M2276" s="63">
        <f>_xlfn.IFNA(INDEX('Bijlage COT'!C:C,MATCH('Betaald tarief 2024'!E2276,'Bijlage COT'!A:A,0)),0)</f>
        <v>0</v>
      </c>
      <c r="N2276" s="63">
        <f>_xlfn.IFNA(VLOOKUP(E2276,'Bijlage NBF'!B:P,15,FALSE),0)</f>
        <v>0</v>
      </c>
      <c r="O2276" s="63">
        <f>IF(E2276="ZMZ01",I2276/(INDEX('Meerzorg gunning'!C:C,MATCH('Betaald tarief 2024'!A2276,'Meerzorg gunning'!A:A,0))),MAX(J2276:N2276))</f>
        <v>0</v>
      </c>
      <c r="P2276" s="20" t="str">
        <f t="shared" si="107"/>
        <v/>
      </c>
      <c r="Q2276" s="63">
        <f t="shared" si="108"/>
        <v>0</v>
      </c>
    </row>
    <row r="2277" spans="9:17" x14ac:dyDescent="0.25">
      <c r="I2277" s="66" t="e">
        <f t="shared" si="106"/>
        <v>#DIV/0!</v>
      </c>
      <c r="J2277" s="63">
        <f>_xlfn.IFNA(VLOOKUP(E2277,'Bijlage ZZP'!B:M,12,FALSE),0)</f>
        <v>0</v>
      </c>
      <c r="K2277" s="63">
        <f>_xlfn.IFNA(VLOOKUP(E2277,'Bijlage VPT'!B:M,12,FALSE),0)</f>
        <v>0</v>
      </c>
      <c r="L2277" s="63">
        <f>_xlfn.IFNA(VLOOKUP(E2277,'Bijlage MPT'!B:N,13,FALSE),0)</f>
        <v>0</v>
      </c>
      <c r="M2277" s="63">
        <f>_xlfn.IFNA(INDEX('Bijlage COT'!C:C,MATCH('Betaald tarief 2024'!E2277,'Bijlage COT'!A:A,0)),0)</f>
        <v>0</v>
      </c>
      <c r="N2277" s="63">
        <f>_xlfn.IFNA(VLOOKUP(E2277,'Bijlage NBF'!B:P,15,FALSE),0)</f>
        <v>0</v>
      </c>
      <c r="O2277" s="63">
        <f>IF(E2277="ZMZ01",I2277/(INDEX('Meerzorg gunning'!C:C,MATCH('Betaald tarief 2024'!A2277,'Meerzorg gunning'!A:A,0))),MAX(J2277:N2277))</f>
        <v>0</v>
      </c>
      <c r="P2277" s="20" t="str">
        <f t="shared" si="107"/>
        <v/>
      </c>
      <c r="Q2277" s="63">
        <f t="shared" si="108"/>
        <v>0</v>
      </c>
    </row>
    <row r="2278" spans="9:17" x14ac:dyDescent="0.25">
      <c r="I2278" s="66" t="e">
        <f t="shared" si="106"/>
        <v>#DIV/0!</v>
      </c>
      <c r="J2278" s="63">
        <f>_xlfn.IFNA(VLOOKUP(E2278,'Bijlage ZZP'!B:M,12,FALSE),0)</f>
        <v>0</v>
      </c>
      <c r="K2278" s="63">
        <f>_xlfn.IFNA(VLOOKUP(E2278,'Bijlage VPT'!B:M,12,FALSE),0)</f>
        <v>0</v>
      </c>
      <c r="L2278" s="63">
        <f>_xlfn.IFNA(VLOOKUP(E2278,'Bijlage MPT'!B:N,13,FALSE),0)</f>
        <v>0</v>
      </c>
      <c r="M2278" s="63">
        <f>_xlfn.IFNA(INDEX('Bijlage COT'!C:C,MATCH('Betaald tarief 2024'!E2278,'Bijlage COT'!A:A,0)),0)</f>
        <v>0</v>
      </c>
      <c r="N2278" s="63">
        <f>_xlfn.IFNA(VLOOKUP(E2278,'Bijlage NBF'!B:P,15,FALSE),0)</f>
        <v>0</v>
      </c>
      <c r="O2278" s="63">
        <f>IF(E2278="ZMZ01",I2278/(INDEX('Meerzorg gunning'!C:C,MATCH('Betaald tarief 2024'!A2278,'Meerzorg gunning'!A:A,0))),MAX(J2278:N2278))</f>
        <v>0</v>
      </c>
      <c r="P2278" s="20" t="str">
        <f t="shared" si="107"/>
        <v/>
      </c>
      <c r="Q2278" s="63">
        <f t="shared" si="108"/>
        <v>0</v>
      </c>
    </row>
    <row r="2279" spans="9:17" x14ac:dyDescent="0.25">
      <c r="I2279" s="66" t="e">
        <f t="shared" si="106"/>
        <v>#DIV/0!</v>
      </c>
      <c r="J2279" s="63">
        <f>_xlfn.IFNA(VLOOKUP(E2279,'Bijlage ZZP'!B:M,12,FALSE),0)</f>
        <v>0</v>
      </c>
      <c r="K2279" s="63">
        <f>_xlfn.IFNA(VLOOKUP(E2279,'Bijlage VPT'!B:M,12,FALSE),0)</f>
        <v>0</v>
      </c>
      <c r="L2279" s="63">
        <f>_xlfn.IFNA(VLOOKUP(E2279,'Bijlage MPT'!B:N,13,FALSE),0)</f>
        <v>0</v>
      </c>
      <c r="M2279" s="63">
        <f>_xlfn.IFNA(INDEX('Bijlage COT'!C:C,MATCH('Betaald tarief 2024'!E2279,'Bijlage COT'!A:A,0)),0)</f>
        <v>0</v>
      </c>
      <c r="N2279" s="63">
        <f>_xlfn.IFNA(VLOOKUP(E2279,'Bijlage NBF'!B:P,15,FALSE),0)</f>
        <v>0</v>
      </c>
      <c r="O2279" s="63">
        <f>IF(E2279="ZMZ01",I2279/(INDEX('Meerzorg gunning'!C:C,MATCH('Betaald tarief 2024'!A2279,'Meerzorg gunning'!A:A,0))),MAX(J2279:N2279))</f>
        <v>0</v>
      </c>
      <c r="P2279" s="20" t="str">
        <f t="shared" si="107"/>
        <v/>
      </c>
      <c r="Q2279" s="63">
        <f t="shared" si="108"/>
        <v>0</v>
      </c>
    </row>
    <row r="2280" spans="9:17" x14ac:dyDescent="0.25">
      <c r="I2280" s="66" t="e">
        <f t="shared" si="106"/>
        <v>#DIV/0!</v>
      </c>
      <c r="J2280" s="63">
        <f>_xlfn.IFNA(VLOOKUP(E2280,'Bijlage ZZP'!B:M,12,FALSE),0)</f>
        <v>0</v>
      </c>
      <c r="K2280" s="63">
        <f>_xlfn.IFNA(VLOOKUP(E2280,'Bijlage VPT'!B:M,12,FALSE),0)</f>
        <v>0</v>
      </c>
      <c r="L2280" s="63">
        <f>_xlfn.IFNA(VLOOKUP(E2280,'Bijlage MPT'!B:N,13,FALSE),0)</f>
        <v>0</v>
      </c>
      <c r="M2280" s="63">
        <f>_xlfn.IFNA(INDEX('Bijlage COT'!C:C,MATCH('Betaald tarief 2024'!E2280,'Bijlage COT'!A:A,0)),0)</f>
        <v>0</v>
      </c>
      <c r="N2280" s="63">
        <f>_xlfn.IFNA(VLOOKUP(E2280,'Bijlage NBF'!B:P,15,FALSE),0)</f>
        <v>0</v>
      </c>
      <c r="O2280" s="63">
        <f>IF(E2280="ZMZ01",I2280/(INDEX('Meerzorg gunning'!C:C,MATCH('Betaald tarief 2024'!A2280,'Meerzorg gunning'!A:A,0))),MAX(J2280:N2280))</f>
        <v>0</v>
      </c>
      <c r="P2280" s="20" t="str">
        <f t="shared" si="107"/>
        <v/>
      </c>
      <c r="Q2280" s="63">
        <f t="shared" si="108"/>
        <v>0</v>
      </c>
    </row>
    <row r="2281" spans="9:17" x14ac:dyDescent="0.25">
      <c r="I2281" s="66" t="e">
        <f t="shared" si="106"/>
        <v>#DIV/0!</v>
      </c>
      <c r="J2281" s="63">
        <f>_xlfn.IFNA(VLOOKUP(E2281,'Bijlage ZZP'!B:M,12,FALSE),0)</f>
        <v>0</v>
      </c>
      <c r="K2281" s="63">
        <f>_xlfn.IFNA(VLOOKUP(E2281,'Bijlage VPT'!B:M,12,FALSE),0)</f>
        <v>0</v>
      </c>
      <c r="L2281" s="63">
        <f>_xlfn.IFNA(VLOOKUP(E2281,'Bijlage MPT'!B:N,13,FALSE),0)</f>
        <v>0</v>
      </c>
      <c r="M2281" s="63">
        <f>_xlfn.IFNA(INDEX('Bijlage COT'!C:C,MATCH('Betaald tarief 2024'!E2281,'Bijlage COT'!A:A,0)),0)</f>
        <v>0</v>
      </c>
      <c r="N2281" s="63">
        <f>_xlfn.IFNA(VLOOKUP(E2281,'Bijlage NBF'!B:P,15,FALSE),0)</f>
        <v>0</v>
      </c>
      <c r="O2281" s="63">
        <f>IF(E2281="ZMZ01",I2281/(INDEX('Meerzorg gunning'!C:C,MATCH('Betaald tarief 2024'!A2281,'Meerzorg gunning'!A:A,0))),MAX(J2281:N2281))</f>
        <v>0</v>
      </c>
      <c r="P2281" s="20" t="str">
        <f t="shared" si="107"/>
        <v/>
      </c>
      <c r="Q2281" s="63">
        <f t="shared" si="108"/>
        <v>0</v>
      </c>
    </row>
    <row r="2282" spans="9:17" x14ac:dyDescent="0.25">
      <c r="I2282" s="66" t="e">
        <f t="shared" si="106"/>
        <v>#DIV/0!</v>
      </c>
      <c r="J2282" s="63">
        <f>_xlfn.IFNA(VLOOKUP(E2282,'Bijlage ZZP'!B:M,12,FALSE),0)</f>
        <v>0</v>
      </c>
      <c r="K2282" s="63">
        <f>_xlfn.IFNA(VLOOKUP(E2282,'Bijlage VPT'!B:M,12,FALSE),0)</f>
        <v>0</v>
      </c>
      <c r="L2282" s="63">
        <f>_xlfn.IFNA(VLOOKUP(E2282,'Bijlage MPT'!B:N,13,FALSE),0)</f>
        <v>0</v>
      </c>
      <c r="M2282" s="63">
        <f>_xlfn.IFNA(INDEX('Bijlage COT'!C:C,MATCH('Betaald tarief 2024'!E2282,'Bijlage COT'!A:A,0)),0)</f>
        <v>0</v>
      </c>
      <c r="N2282" s="63">
        <f>_xlfn.IFNA(VLOOKUP(E2282,'Bijlage NBF'!B:P,15,FALSE),0)</f>
        <v>0</v>
      </c>
      <c r="O2282" s="63">
        <f>IF(E2282="ZMZ01",I2282/(INDEX('Meerzorg gunning'!C:C,MATCH('Betaald tarief 2024'!A2282,'Meerzorg gunning'!A:A,0))),MAX(J2282:N2282))</f>
        <v>0</v>
      </c>
      <c r="P2282" s="20" t="str">
        <f t="shared" si="107"/>
        <v/>
      </c>
      <c r="Q2282" s="63">
        <f t="shared" si="108"/>
        <v>0</v>
      </c>
    </row>
    <row r="2283" spans="9:17" x14ac:dyDescent="0.25">
      <c r="I2283" s="66" t="e">
        <f t="shared" si="106"/>
        <v>#DIV/0!</v>
      </c>
      <c r="J2283" s="63">
        <f>_xlfn.IFNA(VLOOKUP(E2283,'Bijlage ZZP'!B:M,12,FALSE),0)</f>
        <v>0</v>
      </c>
      <c r="K2283" s="63">
        <f>_xlfn.IFNA(VLOOKUP(E2283,'Bijlage VPT'!B:M,12,FALSE),0)</f>
        <v>0</v>
      </c>
      <c r="L2283" s="63">
        <f>_xlfn.IFNA(VLOOKUP(E2283,'Bijlage MPT'!B:N,13,FALSE),0)</f>
        <v>0</v>
      </c>
      <c r="M2283" s="63">
        <f>_xlfn.IFNA(INDEX('Bijlage COT'!C:C,MATCH('Betaald tarief 2024'!E2283,'Bijlage COT'!A:A,0)),0)</f>
        <v>0</v>
      </c>
      <c r="N2283" s="63">
        <f>_xlfn.IFNA(VLOOKUP(E2283,'Bijlage NBF'!B:P,15,FALSE),0)</f>
        <v>0</v>
      </c>
      <c r="O2283" s="63">
        <f>IF(E2283="ZMZ01",I2283/(INDEX('Meerzorg gunning'!C:C,MATCH('Betaald tarief 2024'!A2283,'Meerzorg gunning'!A:A,0))),MAX(J2283:N2283))</f>
        <v>0</v>
      </c>
      <c r="P2283" s="20" t="str">
        <f t="shared" si="107"/>
        <v/>
      </c>
      <c r="Q2283" s="63">
        <f t="shared" si="108"/>
        <v>0</v>
      </c>
    </row>
    <row r="2284" spans="9:17" x14ac:dyDescent="0.25">
      <c r="I2284" s="66" t="e">
        <f t="shared" si="106"/>
        <v>#DIV/0!</v>
      </c>
      <c r="J2284" s="63">
        <f>_xlfn.IFNA(VLOOKUP(E2284,'Bijlage ZZP'!B:M,12,FALSE),0)</f>
        <v>0</v>
      </c>
      <c r="K2284" s="63">
        <f>_xlfn.IFNA(VLOOKUP(E2284,'Bijlage VPT'!B:M,12,FALSE),0)</f>
        <v>0</v>
      </c>
      <c r="L2284" s="63">
        <f>_xlfn.IFNA(VLOOKUP(E2284,'Bijlage MPT'!B:N,13,FALSE),0)</f>
        <v>0</v>
      </c>
      <c r="M2284" s="63">
        <f>_xlfn.IFNA(INDEX('Bijlage COT'!C:C,MATCH('Betaald tarief 2024'!E2284,'Bijlage COT'!A:A,0)),0)</f>
        <v>0</v>
      </c>
      <c r="N2284" s="63">
        <f>_xlfn.IFNA(VLOOKUP(E2284,'Bijlage NBF'!B:P,15,FALSE),0)</f>
        <v>0</v>
      </c>
      <c r="O2284" s="63">
        <f>IF(E2284="ZMZ01",I2284/(INDEX('Meerzorg gunning'!C:C,MATCH('Betaald tarief 2024'!A2284,'Meerzorg gunning'!A:A,0))),MAX(J2284:N2284))</f>
        <v>0</v>
      </c>
      <c r="P2284" s="20" t="str">
        <f t="shared" si="107"/>
        <v/>
      </c>
      <c r="Q2284" s="63">
        <f t="shared" si="108"/>
        <v>0</v>
      </c>
    </row>
    <row r="2285" spans="9:17" x14ac:dyDescent="0.25">
      <c r="I2285" s="66" t="e">
        <f t="shared" si="106"/>
        <v>#DIV/0!</v>
      </c>
      <c r="J2285" s="63">
        <f>_xlfn.IFNA(VLOOKUP(E2285,'Bijlage ZZP'!B:M,12,FALSE),0)</f>
        <v>0</v>
      </c>
      <c r="K2285" s="63">
        <f>_xlfn.IFNA(VLOOKUP(E2285,'Bijlage VPT'!B:M,12,FALSE),0)</f>
        <v>0</v>
      </c>
      <c r="L2285" s="63">
        <f>_xlfn.IFNA(VLOOKUP(E2285,'Bijlage MPT'!B:N,13,FALSE),0)</f>
        <v>0</v>
      </c>
      <c r="M2285" s="63">
        <f>_xlfn.IFNA(INDEX('Bijlage COT'!C:C,MATCH('Betaald tarief 2024'!E2285,'Bijlage COT'!A:A,0)),0)</f>
        <v>0</v>
      </c>
      <c r="N2285" s="63">
        <f>_xlfn.IFNA(VLOOKUP(E2285,'Bijlage NBF'!B:P,15,FALSE),0)</f>
        <v>0</v>
      </c>
      <c r="O2285" s="63">
        <f>IF(E2285="ZMZ01",I2285/(INDEX('Meerzorg gunning'!C:C,MATCH('Betaald tarief 2024'!A2285,'Meerzorg gunning'!A:A,0))),MAX(J2285:N2285))</f>
        <v>0</v>
      </c>
      <c r="P2285" s="20" t="str">
        <f t="shared" si="107"/>
        <v/>
      </c>
      <c r="Q2285" s="63">
        <f t="shared" si="108"/>
        <v>0</v>
      </c>
    </row>
    <row r="2286" spans="9:17" x14ac:dyDescent="0.25">
      <c r="I2286" s="66" t="e">
        <f t="shared" si="106"/>
        <v>#DIV/0!</v>
      </c>
      <c r="J2286" s="63">
        <f>_xlfn.IFNA(VLOOKUP(E2286,'Bijlage ZZP'!B:M,12,FALSE),0)</f>
        <v>0</v>
      </c>
      <c r="K2286" s="63">
        <f>_xlfn.IFNA(VLOOKUP(E2286,'Bijlage VPT'!B:M,12,FALSE),0)</f>
        <v>0</v>
      </c>
      <c r="L2286" s="63">
        <f>_xlfn.IFNA(VLOOKUP(E2286,'Bijlage MPT'!B:N,13,FALSE),0)</f>
        <v>0</v>
      </c>
      <c r="M2286" s="63">
        <f>_xlfn.IFNA(INDEX('Bijlage COT'!C:C,MATCH('Betaald tarief 2024'!E2286,'Bijlage COT'!A:A,0)),0)</f>
        <v>0</v>
      </c>
      <c r="N2286" s="63">
        <f>_xlfn.IFNA(VLOOKUP(E2286,'Bijlage NBF'!B:P,15,FALSE),0)</f>
        <v>0</v>
      </c>
      <c r="O2286" s="63">
        <f>IF(E2286="ZMZ01",I2286/(INDEX('Meerzorg gunning'!C:C,MATCH('Betaald tarief 2024'!A2286,'Meerzorg gunning'!A:A,0))),MAX(J2286:N2286))</f>
        <v>0</v>
      </c>
      <c r="P2286" s="20" t="str">
        <f t="shared" si="107"/>
        <v/>
      </c>
      <c r="Q2286" s="63">
        <f t="shared" si="108"/>
        <v>0</v>
      </c>
    </row>
    <row r="2287" spans="9:17" x14ac:dyDescent="0.25">
      <c r="I2287" s="66" t="e">
        <f t="shared" si="106"/>
        <v>#DIV/0!</v>
      </c>
      <c r="J2287" s="63">
        <f>_xlfn.IFNA(VLOOKUP(E2287,'Bijlage ZZP'!B:M,12,FALSE),0)</f>
        <v>0</v>
      </c>
      <c r="K2287" s="63">
        <f>_xlfn.IFNA(VLOOKUP(E2287,'Bijlage VPT'!B:M,12,FALSE),0)</f>
        <v>0</v>
      </c>
      <c r="L2287" s="63">
        <f>_xlfn.IFNA(VLOOKUP(E2287,'Bijlage MPT'!B:N,13,FALSE),0)</f>
        <v>0</v>
      </c>
      <c r="M2287" s="63">
        <f>_xlfn.IFNA(INDEX('Bijlage COT'!C:C,MATCH('Betaald tarief 2024'!E2287,'Bijlage COT'!A:A,0)),0)</f>
        <v>0</v>
      </c>
      <c r="N2287" s="63">
        <f>_xlfn.IFNA(VLOOKUP(E2287,'Bijlage NBF'!B:P,15,FALSE),0)</f>
        <v>0</v>
      </c>
      <c r="O2287" s="63">
        <f>IF(E2287="ZMZ01",I2287/(INDEX('Meerzorg gunning'!C:C,MATCH('Betaald tarief 2024'!A2287,'Meerzorg gunning'!A:A,0))),MAX(J2287:N2287))</f>
        <v>0</v>
      </c>
      <c r="P2287" s="20" t="str">
        <f t="shared" si="107"/>
        <v/>
      </c>
      <c r="Q2287" s="63">
        <f t="shared" si="108"/>
        <v>0</v>
      </c>
    </row>
    <row r="2288" spans="9:17" x14ac:dyDescent="0.25">
      <c r="I2288" s="66" t="e">
        <f t="shared" si="106"/>
        <v>#DIV/0!</v>
      </c>
      <c r="J2288" s="63">
        <f>_xlfn.IFNA(VLOOKUP(E2288,'Bijlage ZZP'!B:M,12,FALSE),0)</f>
        <v>0</v>
      </c>
      <c r="K2288" s="63">
        <f>_xlfn.IFNA(VLOOKUP(E2288,'Bijlage VPT'!B:M,12,FALSE),0)</f>
        <v>0</v>
      </c>
      <c r="L2288" s="63">
        <f>_xlfn.IFNA(VLOOKUP(E2288,'Bijlage MPT'!B:N,13,FALSE),0)</f>
        <v>0</v>
      </c>
      <c r="M2288" s="63">
        <f>_xlfn.IFNA(INDEX('Bijlage COT'!C:C,MATCH('Betaald tarief 2024'!E2288,'Bijlage COT'!A:A,0)),0)</f>
        <v>0</v>
      </c>
      <c r="N2288" s="63">
        <f>_xlfn.IFNA(VLOOKUP(E2288,'Bijlage NBF'!B:P,15,FALSE),0)</f>
        <v>0</v>
      </c>
      <c r="O2288" s="63">
        <f>IF(E2288="ZMZ01",I2288/(INDEX('Meerzorg gunning'!C:C,MATCH('Betaald tarief 2024'!A2288,'Meerzorg gunning'!A:A,0))),MAX(J2288:N2288))</f>
        <v>0</v>
      </c>
      <c r="P2288" s="20" t="str">
        <f t="shared" si="107"/>
        <v/>
      </c>
      <c r="Q2288" s="63">
        <f t="shared" si="108"/>
        <v>0</v>
      </c>
    </row>
    <row r="2289" spans="9:17" x14ac:dyDescent="0.25">
      <c r="I2289" s="66" t="e">
        <f t="shared" si="106"/>
        <v>#DIV/0!</v>
      </c>
      <c r="J2289" s="63">
        <f>_xlfn.IFNA(VLOOKUP(E2289,'Bijlage ZZP'!B:M,12,FALSE),0)</f>
        <v>0</v>
      </c>
      <c r="K2289" s="63">
        <f>_xlfn.IFNA(VLOOKUP(E2289,'Bijlage VPT'!B:M,12,FALSE),0)</f>
        <v>0</v>
      </c>
      <c r="L2289" s="63">
        <f>_xlfn.IFNA(VLOOKUP(E2289,'Bijlage MPT'!B:N,13,FALSE),0)</f>
        <v>0</v>
      </c>
      <c r="M2289" s="63">
        <f>_xlfn.IFNA(INDEX('Bijlage COT'!C:C,MATCH('Betaald tarief 2024'!E2289,'Bijlage COT'!A:A,0)),0)</f>
        <v>0</v>
      </c>
      <c r="N2289" s="63">
        <f>_xlfn.IFNA(VLOOKUP(E2289,'Bijlage NBF'!B:P,15,FALSE),0)</f>
        <v>0</v>
      </c>
      <c r="O2289" s="63">
        <f>IF(E2289="ZMZ01",I2289/(INDEX('Meerzorg gunning'!C:C,MATCH('Betaald tarief 2024'!A2289,'Meerzorg gunning'!A:A,0))),MAX(J2289:N2289))</f>
        <v>0</v>
      </c>
      <c r="P2289" s="20" t="str">
        <f t="shared" si="107"/>
        <v/>
      </c>
      <c r="Q2289" s="63">
        <f t="shared" si="108"/>
        <v>0</v>
      </c>
    </row>
    <row r="2290" spans="9:17" x14ac:dyDescent="0.25">
      <c r="I2290" s="66" t="e">
        <f t="shared" si="106"/>
        <v>#DIV/0!</v>
      </c>
      <c r="J2290" s="63">
        <f>_xlfn.IFNA(VLOOKUP(E2290,'Bijlage ZZP'!B:M,12,FALSE),0)</f>
        <v>0</v>
      </c>
      <c r="K2290" s="63">
        <f>_xlfn.IFNA(VLOOKUP(E2290,'Bijlage VPT'!B:M,12,FALSE),0)</f>
        <v>0</v>
      </c>
      <c r="L2290" s="63">
        <f>_xlfn.IFNA(VLOOKUP(E2290,'Bijlage MPT'!B:N,13,FALSE),0)</f>
        <v>0</v>
      </c>
      <c r="M2290" s="63">
        <f>_xlfn.IFNA(INDEX('Bijlage COT'!C:C,MATCH('Betaald tarief 2024'!E2290,'Bijlage COT'!A:A,0)),0)</f>
        <v>0</v>
      </c>
      <c r="N2290" s="63">
        <f>_xlfn.IFNA(VLOOKUP(E2290,'Bijlage NBF'!B:P,15,FALSE),0)</f>
        <v>0</v>
      </c>
      <c r="O2290" s="63">
        <f>IF(E2290="ZMZ01",I2290/(INDEX('Meerzorg gunning'!C:C,MATCH('Betaald tarief 2024'!A2290,'Meerzorg gunning'!A:A,0))),MAX(J2290:N2290))</f>
        <v>0</v>
      </c>
      <c r="P2290" s="20" t="str">
        <f t="shared" si="107"/>
        <v/>
      </c>
      <c r="Q2290" s="63">
        <f t="shared" si="108"/>
        <v>0</v>
      </c>
    </row>
    <row r="2291" spans="9:17" x14ac:dyDescent="0.25">
      <c r="I2291" s="66" t="e">
        <f t="shared" si="106"/>
        <v>#DIV/0!</v>
      </c>
      <c r="J2291" s="63">
        <f>_xlfn.IFNA(VLOOKUP(E2291,'Bijlage ZZP'!B:M,12,FALSE),0)</f>
        <v>0</v>
      </c>
      <c r="K2291" s="63">
        <f>_xlfn.IFNA(VLOOKUP(E2291,'Bijlage VPT'!B:M,12,FALSE),0)</f>
        <v>0</v>
      </c>
      <c r="L2291" s="63">
        <f>_xlfn.IFNA(VLOOKUP(E2291,'Bijlage MPT'!B:N,13,FALSE),0)</f>
        <v>0</v>
      </c>
      <c r="M2291" s="63">
        <f>_xlfn.IFNA(INDEX('Bijlage COT'!C:C,MATCH('Betaald tarief 2024'!E2291,'Bijlage COT'!A:A,0)),0)</f>
        <v>0</v>
      </c>
      <c r="N2291" s="63">
        <f>_xlfn.IFNA(VLOOKUP(E2291,'Bijlage NBF'!B:P,15,FALSE),0)</f>
        <v>0</v>
      </c>
      <c r="O2291" s="63">
        <f>IF(E2291="ZMZ01",I2291/(INDEX('Meerzorg gunning'!C:C,MATCH('Betaald tarief 2024'!A2291,'Meerzorg gunning'!A:A,0))),MAX(J2291:N2291))</f>
        <v>0</v>
      </c>
      <c r="P2291" s="20" t="str">
        <f t="shared" si="107"/>
        <v/>
      </c>
      <c r="Q2291" s="63">
        <f t="shared" si="108"/>
        <v>0</v>
      </c>
    </row>
    <row r="2292" spans="9:17" x14ac:dyDescent="0.25">
      <c r="I2292" s="66" t="e">
        <f t="shared" si="106"/>
        <v>#DIV/0!</v>
      </c>
      <c r="J2292" s="63">
        <f>_xlfn.IFNA(VLOOKUP(E2292,'Bijlage ZZP'!B:M,12,FALSE),0)</f>
        <v>0</v>
      </c>
      <c r="K2292" s="63">
        <f>_xlfn.IFNA(VLOOKUP(E2292,'Bijlage VPT'!B:M,12,FALSE),0)</f>
        <v>0</v>
      </c>
      <c r="L2292" s="63">
        <f>_xlfn.IFNA(VLOOKUP(E2292,'Bijlage MPT'!B:N,13,FALSE),0)</f>
        <v>0</v>
      </c>
      <c r="M2292" s="63">
        <f>_xlfn.IFNA(INDEX('Bijlage COT'!C:C,MATCH('Betaald tarief 2024'!E2292,'Bijlage COT'!A:A,0)),0)</f>
        <v>0</v>
      </c>
      <c r="N2292" s="63">
        <f>_xlfn.IFNA(VLOOKUP(E2292,'Bijlage NBF'!B:P,15,FALSE),0)</f>
        <v>0</v>
      </c>
      <c r="O2292" s="63">
        <f>IF(E2292="ZMZ01",I2292/(INDEX('Meerzorg gunning'!C:C,MATCH('Betaald tarief 2024'!A2292,'Meerzorg gunning'!A:A,0))),MAX(J2292:N2292))</f>
        <v>0</v>
      </c>
      <c r="P2292" s="20" t="str">
        <f t="shared" si="107"/>
        <v/>
      </c>
      <c r="Q2292" s="63">
        <f t="shared" si="108"/>
        <v>0</v>
      </c>
    </row>
    <row r="2293" spans="9:17" x14ac:dyDescent="0.25">
      <c r="I2293" s="66" t="e">
        <f t="shared" si="106"/>
        <v>#DIV/0!</v>
      </c>
      <c r="J2293" s="63">
        <f>_xlfn.IFNA(VLOOKUP(E2293,'Bijlage ZZP'!B:M,12,FALSE),0)</f>
        <v>0</v>
      </c>
      <c r="K2293" s="63">
        <f>_xlfn.IFNA(VLOOKUP(E2293,'Bijlage VPT'!B:M,12,FALSE),0)</f>
        <v>0</v>
      </c>
      <c r="L2293" s="63">
        <f>_xlfn.IFNA(VLOOKUP(E2293,'Bijlage MPT'!B:N,13,FALSE),0)</f>
        <v>0</v>
      </c>
      <c r="M2293" s="63">
        <f>_xlfn.IFNA(INDEX('Bijlage COT'!C:C,MATCH('Betaald tarief 2024'!E2293,'Bijlage COT'!A:A,0)),0)</f>
        <v>0</v>
      </c>
      <c r="N2293" s="63">
        <f>_xlfn.IFNA(VLOOKUP(E2293,'Bijlage NBF'!B:P,15,FALSE),0)</f>
        <v>0</v>
      </c>
      <c r="O2293" s="63">
        <f>IF(E2293="ZMZ01",I2293/(INDEX('Meerzorg gunning'!C:C,MATCH('Betaald tarief 2024'!A2293,'Meerzorg gunning'!A:A,0))),MAX(J2293:N2293))</f>
        <v>0</v>
      </c>
      <c r="P2293" s="20" t="str">
        <f t="shared" si="107"/>
        <v/>
      </c>
      <c r="Q2293" s="63">
        <f t="shared" si="108"/>
        <v>0</v>
      </c>
    </row>
    <row r="2294" spans="9:17" x14ac:dyDescent="0.25">
      <c r="I2294" s="66" t="e">
        <f t="shared" si="106"/>
        <v>#DIV/0!</v>
      </c>
      <c r="J2294" s="63">
        <f>_xlfn.IFNA(VLOOKUP(E2294,'Bijlage ZZP'!B:M,12,FALSE),0)</f>
        <v>0</v>
      </c>
      <c r="K2294" s="63">
        <f>_xlfn.IFNA(VLOOKUP(E2294,'Bijlage VPT'!B:M,12,FALSE),0)</f>
        <v>0</v>
      </c>
      <c r="L2294" s="63">
        <f>_xlfn.IFNA(VLOOKUP(E2294,'Bijlage MPT'!B:N,13,FALSE),0)</f>
        <v>0</v>
      </c>
      <c r="M2294" s="63">
        <f>_xlfn.IFNA(INDEX('Bijlage COT'!C:C,MATCH('Betaald tarief 2024'!E2294,'Bijlage COT'!A:A,0)),0)</f>
        <v>0</v>
      </c>
      <c r="N2294" s="63">
        <f>_xlfn.IFNA(VLOOKUP(E2294,'Bijlage NBF'!B:P,15,FALSE),0)</f>
        <v>0</v>
      </c>
      <c r="O2294" s="63">
        <f>IF(E2294="ZMZ01",I2294/(INDEX('Meerzorg gunning'!C:C,MATCH('Betaald tarief 2024'!A2294,'Meerzorg gunning'!A:A,0))),MAX(J2294:N2294))</f>
        <v>0</v>
      </c>
      <c r="P2294" s="20" t="str">
        <f t="shared" si="107"/>
        <v/>
      </c>
      <c r="Q2294" s="63">
        <f t="shared" si="108"/>
        <v>0</v>
      </c>
    </row>
    <row r="2295" spans="9:17" x14ac:dyDescent="0.25">
      <c r="I2295" s="66" t="e">
        <f t="shared" si="106"/>
        <v>#DIV/0!</v>
      </c>
      <c r="J2295" s="63">
        <f>_xlfn.IFNA(VLOOKUP(E2295,'Bijlage ZZP'!B:M,12,FALSE),0)</f>
        <v>0</v>
      </c>
      <c r="K2295" s="63">
        <f>_xlfn.IFNA(VLOOKUP(E2295,'Bijlage VPT'!B:M,12,FALSE),0)</f>
        <v>0</v>
      </c>
      <c r="L2295" s="63">
        <f>_xlfn.IFNA(VLOOKUP(E2295,'Bijlage MPT'!B:N,13,FALSE),0)</f>
        <v>0</v>
      </c>
      <c r="M2295" s="63">
        <f>_xlfn.IFNA(INDEX('Bijlage COT'!C:C,MATCH('Betaald tarief 2024'!E2295,'Bijlage COT'!A:A,0)),0)</f>
        <v>0</v>
      </c>
      <c r="N2295" s="63">
        <f>_xlfn.IFNA(VLOOKUP(E2295,'Bijlage NBF'!B:P,15,FALSE),0)</f>
        <v>0</v>
      </c>
      <c r="O2295" s="63">
        <f>IF(E2295="ZMZ01",I2295/(INDEX('Meerzorg gunning'!C:C,MATCH('Betaald tarief 2024'!A2295,'Meerzorg gunning'!A:A,0))),MAX(J2295:N2295))</f>
        <v>0</v>
      </c>
      <c r="P2295" s="20" t="str">
        <f t="shared" si="107"/>
        <v/>
      </c>
      <c r="Q2295" s="63">
        <f t="shared" si="108"/>
        <v>0</v>
      </c>
    </row>
    <row r="2296" spans="9:17" x14ac:dyDescent="0.25">
      <c r="I2296" s="66" t="e">
        <f t="shared" si="106"/>
        <v>#DIV/0!</v>
      </c>
      <c r="J2296" s="63">
        <f>_xlfn.IFNA(VLOOKUP(E2296,'Bijlage ZZP'!B:M,12,FALSE),0)</f>
        <v>0</v>
      </c>
      <c r="K2296" s="63">
        <f>_xlfn.IFNA(VLOOKUP(E2296,'Bijlage VPT'!B:M,12,FALSE),0)</f>
        <v>0</v>
      </c>
      <c r="L2296" s="63">
        <f>_xlfn.IFNA(VLOOKUP(E2296,'Bijlage MPT'!B:N,13,FALSE),0)</f>
        <v>0</v>
      </c>
      <c r="M2296" s="63">
        <f>_xlfn.IFNA(INDEX('Bijlage COT'!C:C,MATCH('Betaald tarief 2024'!E2296,'Bijlage COT'!A:A,0)),0)</f>
        <v>0</v>
      </c>
      <c r="N2296" s="63">
        <f>_xlfn.IFNA(VLOOKUP(E2296,'Bijlage NBF'!B:P,15,FALSE),0)</f>
        <v>0</v>
      </c>
      <c r="O2296" s="63">
        <f>IF(E2296="ZMZ01",I2296/(INDEX('Meerzorg gunning'!C:C,MATCH('Betaald tarief 2024'!A2296,'Meerzorg gunning'!A:A,0))),MAX(J2296:N2296))</f>
        <v>0</v>
      </c>
      <c r="P2296" s="20" t="str">
        <f t="shared" si="107"/>
        <v/>
      </c>
      <c r="Q2296" s="63">
        <f t="shared" si="108"/>
        <v>0</v>
      </c>
    </row>
    <row r="2297" spans="9:17" x14ac:dyDescent="0.25">
      <c r="I2297" s="66" t="e">
        <f t="shared" si="106"/>
        <v>#DIV/0!</v>
      </c>
      <c r="J2297" s="63">
        <f>_xlfn.IFNA(VLOOKUP(E2297,'Bijlage ZZP'!B:M,12,FALSE),0)</f>
        <v>0</v>
      </c>
      <c r="K2297" s="63">
        <f>_xlfn.IFNA(VLOOKUP(E2297,'Bijlage VPT'!B:M,12,FALSE),0)</f>
        <v>0</v>
      </c>
      <c r="L2297" s="63">
        <f>_xlfn.IFNA(VLOOKUP(E2297,'Bijlage MPT'!B:N,13,FALSE),0)</f>
        <v>0</v>
      </c>
      <c r="M2297" s="63">
        <f>_xlfn.IFNA(INDEX('Bijlage COT'!C:C,MATCH('Betaald tarief 2024'!E2297,'Bijlage COT'!A:A,0)),0)</f>
        <v>0</v>
      </c>
      <c r="N2297" s="63">
        <f>_xlfn.IFNA(VLOOKUP(E2297,'Bijlage NBF'!B:P,15,FALSE),0)</f>
        <v>0</v>
      </c>
      <c r="O2297" s="63">
        <f>IF(E2297="ZMZ01",I2297/(INDEX('Meerzorg gunning'!C:C,MATCH('Betaald tarief 2024'!A2297,'Meerzorg gunning'!A:A,0))),MAX(J2297:N2297))</f>
        <v>0</v>
      </c>
      <c r="P2297" s="20" t="str">
        <f t="shared" si="107"/>
        <v/>
      </c>
      <c r="Q2297" s="63">
        <f t="shared" si="108"/>
        <v>0</v>
      </c>
    </row>
    <row r="2298" spans="9:17" x14ac:dyDescent="0.25">
      <c r="I2298" s="66" t="e">
        <f t="shared" si="106"/>
        <v>#DIV/0!</v>
      </c>
      <c r="J2298" s="63">
        <f>_xlfn.IFNA(VLOOKUP(E2298,'Bijlage ZZP'!B:M,12,FALSE),0)</f>
        <v>0</v>
      </c>
      <c r="K2298" s="63">
        <f>_xlfn.IFNA(VLOOKUP(E2298,'Bijlage VPT'!B:M,12,FALSE),0)</f>
        <v>0</v>
      </c>
      <c r="L2298" s="63">
        <f>_xlfn.IFNA(VLOOKUP(E2298,'Bijlage MPT'!B:N,13,FALSE),0)</f>
        <v>0</v>
      </c>
      <c r="M2298" s="63">
        <f>_xlfn.IFNA(INDEX('Bijlage COT'!C:C,MATCH('Betaald tarief 2024'!E2298,'Bijlage COT'!A:A,0)),0)</f>
        <v>0</v>
      </c>
      <c r="N2298" s="63">
        <f>_xlfn.IFNA(VLOOKUP(E2298,'Bijlage NBF'!B:P,15,FALSE),0)</f>
        <v>0</v>
      </c>
      <c r="O2298" s="63">
        <f>IF(E2298="ZMZ01",I2298/(INDEX('Meerzorg gunning'!C:C,MATCH('Betaald tarief 2024'!A2298,'Meerzorg gunning'!A:A,0))),MAX(J2298:N2298))</f>
        <v>0</v>
      </c>
      <c r="P2298" s="20" t="str">
        <f t="shared" si="107"/>
        <v/>
      </c>
      <c r="Q2298" s="63">
        <f t="shared" si="108"/>
        <v>0</v>
      </c>
    </row>
    <row r="2299" spans="9:17" x14ac:dyDescent="0.25">
      <c r="I2299" s="66" t="e">
        <f t="shared" si="106"/>
        <v>#DIV/0!</v>
      </c>
      <c r="J2299" s="63">
        <f>_xlfn.IFNA(VLOOKUP(E2299,'Bijlage ZZP'!B:M,12,FALSE),0)</f>
        <v>0</v>
      </c>
      <c r="K2299" s="63">
        <f>_xlfn.IFNA(VLOOKUP(E2299,'Bijlage VPT'!B:M,12,FALSE),0)</f>
        <v>0</v>
      </c>
      <c r="L2299" s="63">
        <f>_xlfn.IFNA(VLOOKUP(E2299,'Bijlage MPT'!B:N,13,FALSE),0)</f>
        <v>0</v>
      </c>
      <c r="M2299" s="63">
        <f>_xlfn.IFNA(INDEX('Bijlage COT'!C:C,MATCH('Betaald tarief 2024'!E2299,'Bijlage COT'!A:A,0)),0)</f>
        <v>0</v>
      </c>
      <c r="N2299" s="63">
        <f>_xlfn.IFNA(VLOOKUP(E2299,'Bijlage NBF'!B:P,15,FALSE),0)</f>
        <v>0</v>
      </c>
      <c r="O2299" s="63">
        <f>IF(E2299="ZMZ01",I2299/(INDEX('Meerzorg gunning'!C:C,MATCH('Betaald tarief 2024'!A2299,'Meerzorg gunning'!A:A,0))),MAX(J2299:N2299))</f>
        <v>0</v>
      </c>
      <c r="P2299" s="20" t="str">
        <f t="shared" si="107"/>
        <v/>
      </c>
      <c r="Q2299" s="63">
        <f t="shared" si="108"/>
        <v>0</v>
      </c>
    </row>
    <row r="2300" spans="9:17" x14ac:dyDescent="0.25">
      <c r="I2300" s="66" t="e">
        <f t="shared" si="106"/>
        <v>#DIV/0!</v>
      </c>
      <c r="J2300" s="63">
        <f>_xlfn.IFNA(VLOOKUP(E2300,'Bijlage ZZP'!B:M,12,FALSE),0)</f>
        <v>0</v>
      </c>
      <c r="K2300" s="63">
        <f>_xlfn.IFNA(VLOOKUP(E2300,'Bijlage VPT'!B:M,12,FALSE),0)</f>
        <v>0</v>
      </c>
      <c r="L2300" s="63">
        <f>_xlfn.IFNA(VLOOKUP(E2300,'Bijlage MPT'!B:N,13,FALSE),0)</f>
        <v>0</v>
      </c>
      <c r="M2300" s="63">
        <f>_xlfn.IFNA(INDEX('Bijlage COT'!C:C,MATCH('Betaald tarief 2024'!E2300,'Bijlage COT'!A:A,0)),0)</f>
        <v>0</v>
      </c>
      <c r="N2300" s="63">
        <f>_xlfn.IFNA(VLOOKUP(E2300,'Bijlage NBF'!B:P,15,FALSE),0)</f>
        <v>0</v>
      </c>
      <c r="O2300" s="63">
        <f>IF(E2300="ZMZ01",I2300/(INDEX('Meerzorg gunning'!C:C,MATCH('Betaald tarief 2024'!A2300,'Meerzorg gunning'!A:A,0))),MAX(J2300:N2300))</f>
        <v>0</v>
      </c>
      <c r="P2300" s="20" t="str">
        <f t="shared" si="107"/>
        <v/>
      </c>
      <c r="Q2300" s="63">
        <f t="shared" si="108"/>
        <v>0</v>
      </c>
    </row>
    <row r="2301" spans="9:17" x14ac:dyDescent="0.25">
      <c r="I2301" s="66" t="e">
        <f t="shared" si="106"/>
        <v>#DIV/0!</v>
      </c>
      <c r="J2301" s="63">
        <f>_xlfn.IFNA(VLOOKUP(E2301,'Bijlage ZZP'!B:M,12,FALSE),0)</f>
        <v>0</v>
      </c>
      <c r="K2301" s="63">
        <f>_xlfn.IFNA(VLOOKUP(E2301,'Bijlage VPT'!B:M,12,FALSE),0)</f>
        <v>0</v>
      </c>
      <c r="L2301" s="63">
        <f>_xlfn.IFNA(VLOOKUP(E2301,'Bijlage MPT'!B:N,13,FALSE),0)</f>
        <v>0</v>
      </c>
      <c r="M2301" s="63">
        <f>_xlfn.IFNA(INDEX('Bijlage COT'!C:C,MATCH('Betaald tarief 2024'!E2301,'Bijlage COT'!A:A,0)),0)</f>
        <v>0</v>
      </c>
      <c r="N2301" s="63">
        <f>_xlfn.IFNA(VLOOKUP(E2301,'Bijlage NBF'!B:P,15,FALSE),0)</f>
        <v>0</v>
      </c>
      <c r="O2301" s="63">
        <f>IF(E2301="ZMZ01",I2301/(INDEX('Meerzorg gunning'!C:C,MATCH('Betaald tarief 2024'!A2301,'Meerzorg gunning'!A:A,0))),MAX(J2301:N2301))</f>
        <v>0</v>
      </c>
      <c r="P2301" s="20" t="str">
        <f t="shared" si="107"/>
        <v/>
      </c>
      <c r="Q2301" s="63">
        <f t="shared" si="108"/>
        <v>0</v>
      </c>
    </row>
    <row r="2302" spans="9:17" x14ac:dyDescent="0.25">
      <c r="I2302" s="66" t="e">
        <f t="shared" si="106"/>
        <v>#DIV/0!</v>
      </c>
      <c r="J2302" s="63">
        <f>_xlfn.IFNA(VLOOKUP(E2302,'Bijlage ZZP'!B:M,12,FALSE),0)</f>
        <v>0</v>
      </c>
      <c r="K2302" s="63">
        <f>_xlfn.IFNA(VLOOKUP(E2302,'Bijlage VPT'!B:M,12,FALSE),0)</f>
        <v>0</v>
      </c>
      <c r="L2302" s="63">
        <f>_xlfn.IFNA(VLOOKUP(E2302,'Bijlage MPT'!B:N,13,FALSE),0)</f>
        <v>0</v>
      </c>
      <c r="M2302" s="63">
        <f>_xlfn.IFNA(INDEX('Bijlage COT'!C:C,MATCH('Betaald tarief 2024'!E2302,'Bijlage COT'!A:A,0)),0)</f>
        <v>0</v>
      </c>
      <c r="N2302" s="63">
        <f>_xlfn.IFNA(VLOOKUP(E2302,'Bijlage NBF'!B:P,15,FALSE),0)</f>
        <v>0</v>
      </c>
      <c r="O2302" s="63">
        <f>IF(E2302="ZMZ01",I2302/(INDEX('Meerzorg gunning'!C:C,MATCH('Betaald tarief 2024'!A2302,'Meerzorg gunning'!A:A,0))),MAX(J2302:N2302))</f>
        <v>0</v>
      </c>
      <c r="P2302" s="20" t="str">
        <f t="shared" si="107"/>
        <v/>
      </c>
      <c r="Q2302" s="63">
        <f t="shared" si="108"/>
        <v>0</v>
      </c>
    </row>
    <row r="2303" spans="9:17" x14ac:dyDescent="0.25">
      <c r="I2303" s="66" t="e">
        <f t="shared" si="106"/>
        <v>#DIV/0!</v>
      </c>
      <c r="J2303" s="63">
        <f>_xlfn.IFNA(VLOOKUP(E2303,'Bijlage ZZP'!B:M,12,FALSE),0)</f>
        <v>0</v>
      </c>
      <c r="K2303" s="63">
        <f>_xlfn.IFNA(VLOOKUP(E2303,'Bijlage VPT'!B:M,12,FALSE),0)</f>
        <v>0</v>
      </c>
      <c r="L2303" s="63">
        <f>_xlfn.IFNA(VLOOKUP(E2303,'Bijlage MPT'!B:N,13,FALSE),0)</f>
        <v>0</v>
      </c>
      <c r="M2303" s="63">
        <f>_xlfn.IFNA(INDEX('Bijlage COT'!C:C,MATCH('Betaald tarief 2024'!E2303,'Bijlage COT'!A:A,0)),0)</f>
        <v>0</v>
      </c>
      <c r="N2303" s="63">
        <f>_xlfn.IFNA(VLOOKUP(E2303,'Bijlage NBF'!B:P,15,FALSE),0)</f>
        <v>0</v>
      </c>
      <c r="O2303" s="63">
        <f>IF(E2303="ZMZ01",I2303/(INDEX('Meerzorg gunning'!C:C,MATCH('Betaald tarief 2024'!A2303,'Meerzorg gunning'!A:A,0))),MAX(J2303:N2303))</f>
        <v>0</v>
      </c>
      <c r="P2303" s="20" t="str">
        <f t="shared" si="107"/>
        <v/>
      </c>
      <c r="Q2303" s="63">
        <f t="shared" si="108"/>
        <v>0</v>
      </c>
    </row>
    <row r="2304" spans="9:17" x14ac:dyDescent="0.25">
      <c r="I2304" s="66" t="e">
        <f t="shared" si="106"/>
        <v>#DIV/0!</v>
      </c>
      <c r="J2304" s="63">
        <f>_xlfn.IFNA(VLOOKUP(E2304,'Bijlage ZZP'!B:M,12,FALSE),0)</f>
        <v>0</v>
      </c>
      <c r="K2304" s="63">
        <f>_xlfn.IFNA(VLOOKUP(E2304,'Bijlage VPT'!B:M,12,FALSE),0)</f>
        <v>0</v>
      </c>
      <c r="L2304" s="63">
        <f>_xlfn.IFNA(VLOOKUP(E2304,'Bijlage MPT'!B:N,13,FALSE),0)</f>
        <v>0</v>
      </c>
      <c r="M2304" s="63">
        <f>_xlfn.IFNA(INDEX('Bijlage COT'!C:C,MATCH('Betaald tarief 2024'!E2304,'Bijlage COT'!A:A,0)),0)</f>
        <v>0</v>
      </c>
      <c r="N2304" s="63">
        <f>_xlfn.IFNA(VLOOKUP(E2304,'Bijlage NBF'!B:P,15,FALSE),0)</f>
        <v>0</v>
      </c>
      <c r="O2304" s="63">
        <f>IF(E2304="ZMZ01",I2304/(INDEX('Meerzorg gunning'!C:C,MATCH('Betaald tarief 2024'!A2304,'Meerzorg gunning'!A:A,0))),MAX(J2304:N2304))</f>
        <v>0</v>
      </c>
      <c r="P2304" s="20" t="str">
        <f t="shared" si="107"/>
        <v/>
      </c>
      <c r="Q2304" s="63">
        <f t="shared" si="108"/>
        <v>0</v>
      </c>
    </row>
    <row r="2305" spans="9:17" x14ac:dyDescent="0.25">
      <c r="I2305" s="66" t="e">
        <f t="shared" si="106"/>
        <v>#DIV/0!</v>
      </c>
      <c r="J2305" s="63">
        <f>_xlfn.IFNA(VLOOKUP(E2305,'Bijlage ZZP'!B:M,12,FALSE),0)</f>
        <v>0</v>
      </c>
      <c r="K2305" s="63">
        <f>_xlfn.IFNA(VLOOKUP(E2305,'Bijlage VPT'!B:M,12,FALSE),0)</f>
        <v>0</v>
      </c>
      <c r="L2305" s="63">
        <f>_xlfn.IFNA(VLOOKUP(E2305,'Bijlage MPT'!B:N,13,FALSE),0)</f>
        <v>0</v>
      </c>
      <c r="M2305" s="63">
        <f>_xlfn.IFNA(INDEX('Bijlage COT'!C:C,MATCH('Betaald tarief 2024'!E2305,'Bijlage COT'!A:A,0)),0)</f>
        <v>0</v>
      </c>
      <c r="N2305" s="63">
        <f>_xlfn.IFNA(VLOOKUP(E2305,'Bijlage NBF'!B:P,15,FALSE),0)</f>
        <v>0</v>
      </c>
      <c r="O2305" s="63">
        <f>IF(E2305="ZMZ01",I2305/(INDEX('Meerzorg gunning'!C:C,MATCH('Betaald tarief 2024'!A2305,'Meerzorg gunning'!A:A,0))),MAX(J2305:N2305))</f>
        <v>0</v>
      </c>
      <c r="P2305" s="20" t="str">
        <f t="shared" si="107"/>
        <v/>
      </c>
      <c r="Q2305" s="63">
        <f t="shared" si="108"/>
        <v>0</v>
      </c>
    </row>
    <row r="2306" spans="9:17" x14ac:dyDescent="0.25">
      <c r="I2306" s="66" t="e">
        <f t="shared" ref="I2306:I2369" si="109">G2306/H2306</f>
        <v>#DIV/0!</v>
      </c>
      <c r="J2306" s="63">
        <f>_xlfn.IFNA(VLOOKUP(E2306,'Bijlage ZZP'!B:M,12,FALSE),0)</f>
        <v>0</v>
      </c>
      <c r="K2306" s="63">
        <f>_xlfn.IFNA(VLOOKUP(E2306,'Bijlage VPT'!B:M,12,FALSE),0)</f>
        <v>0</v>
      </c>
      <c r="L2306" s="63">
        <f>_xlfn.IFNA(VLOOKUP(E2306,'Bijlage MPT'!B:N,13,FALSE),0)</f>
        <v>0</v>
      </c>
      <c r="M2306" s="63">
        <f>_xlfn.IFNA(INDEX('Bijlage COT'!C:C,MATCH('Betaald tarief 2024'!E2306,'Bijlage COT'!A:A,0)),0)</f>
        <v>0</v>
      </c>
      <c r="N2306" s="63">
        <f>_xlfn.IFNA(VLOOKUP(E2306,'Bijlage NBF'!B:P,15,FALSE),0)</f>
        <v>0</v>
      </c>
      <c r="O2306" s="63">
        <f>IF(E2306="ZMZ01",I2306/(INDEX('Meerzorg gunning'!C:C,MATCH('Betaald tarief 2024'!A2306,'Meerzorg gunning'!A:A,0))),MAX(J2306:N2306))</f>
        <v>0</v>
      </c>
      <c r="P2306" s="20" t="str">
        <f t="shared" ref="P2306:P2369" si="110">IFERROR((I2306/O2306),"")</f>
        <v/>
      </c>
      <c r="Q2306" s="63">
        <f t="shared" si="108"/>
        <v>0</v>
      </c>
    </row>
    <row r="2307" spans="9:17" x14ac:dyDescent="0.25">
      <c r="I2307" s="66" t="e">
        <f t="shared" si="109"/>
        <v>#DIV/0!</v>
      </c>
      <c r="J2307" s="63">
        <f>_xlfn.IFNA(VLOOKUP(E2307,'Bijlage ZZP'!B:M,12,FALSE),0)</f>
        <v>0</v>
      </c>
      <c r="K2307" s="63">
        <f>_xlfn.IFNA(VLOOKUP(E2307,'Bijlage VPT'!B:M,12,FALSE),0)</f>
        <v>0</v>
      </c>
      <c r="L2307" s="63">
        <f>_xlfn.IFNA(VLOOKUP(E2307,'Bijlage MPT'!B:N,13,FALSE),0)</f>
        <v>0</v>
      </c>
      <c r="M2307" s="63">
        <f>_xlfn.IFNA(INDEX('Bijlage COT'!C:C,MATCH('Betaald tarief 2024'!E2307,'Bijlage COT'!A:A,0)),0)</f>
        <v>0</v>
      </c>
      <c r="N2307" s="63">
        <f>_xlfn.IFNA(VLOOKUP(E2307,'Bijlage NBF'!B:P,15,FALSE),0)</f>
        <v>0</v>
      </c>
      <c r="O2307" s="63">
        <f>IF(E2307="ZMZ01",I2307/(INDEX('Meerzorg gunning'!C:C,MATCH('Betaald tarief 2024'!A2307,'Meerzorg gunning'!A:A,0))),MAX(J2307:N2307))</f>
        <v>0</v>
      </c>
      <c r="P2307" s="20" t="str">
        <f t="shared" si="110"/>
        <v/>
      </c>
      <c r="Q2307" s="63">
        <f t="shared" ref="Q2307:Q2370" si="111">O2307*H2307</f>
        <v>0</v>
      </c>
    </row>
    <row r="2308" spans="9:17" x14ac:dyDescent="0.25">
      <c r="I2308" s="66" t="e">
        <f t="shared" si="109"/>
        <v>#DIV/0!</v>
      </c>
      <c r="J2308" s="63">
        <f>_xlfn.IFNA(VLOOKUP(E2308,'Bijlage ZZP'!B:M,12,FALSE),0)</f>
        <v>0</v>
      </c>
      <c r="K2308" s="63">
        <f>_xlfn.IFNA(VLOOKUP(E2308,'Bijlage VPT'!B:M,12,FALSE),0)</f>
        <v>0</v>
      </c>
      <c r="L2308" s="63">
        <f>_xlfn.IFNA(VLOOKUP(E2308,'Bijlage MPT'!B:N,13,FALSE),0)</f>
        <v>0</v>
      </c>
      <c r="M2308" s="63">
        <f>_xlfn.IFNA(INDEX('Bijlage COT'!C:C,MATCH('Betaald tarief 2024'!E2308,'Bijlage COT'!A:A,0)),0)</f>
        <v>0</v>
      </c>
      <c r="N2308" s="63">
        <f>_xlfn.IFNA(VLOOKUP(E2308,'Bijlage NBF'!B:P,15,FALSE),0)</f>
        <v>0</v>
      </c>
      <c r="O2308" s="63">
        <f>IF(E2308="ZMZ01",I2308/(INDEX('Meerzorg gunning'!C:C,MATCH('Betaald tarief 2024'!A2308,'Meerzorg gunning'!A:A,0))),MAX(J2308:N2308))</f>
        <v>0</v>
      </c>
      <c r="P2308" s="20" t="str">
        <f t="shared" si="110"/>
        <v/>
      </c>
      <c r="Q2308" s="63">
        <f t="shared" si="111"/>
        <v>0</v>
      </c>
    </row>
    <row r="2309" spans="9:17" x14ac:dyDescent="0.25">
      <c r="I2309" s="66" t="e">
        <f t="shared" si="109"/>
        <v>#DIV/0!</v>
      </c>
      <c r="J2309" s="63">
        <f>_xlfn.IFNA(VLOOKUP(E2309,'Bijlage ZZP'!B:M,12,FALSE),0)</f>
        <v>0</v>
      </c>
      <c r="K2309" s="63">
        <f>_xlfn.IFNA(VLOOKUP(E2309,'Bijlage VPT'!B:M,12,FALSE),0)</f>
        <v>0</v>
      </c>
      <c r="L2309" s="63">
        <f>_xlfn.IFNA(VLOOKUP(E2309,'Bijlage MPT'!B:N,13,FALSE),0)</f>
        <v>0</v>
      </c>
      <c r="M2309" s="63">
        <f>_xlfn.IFNA(INDEX('Bijlage COT'!C:C,MATCH('Betaald tarief 2024'!E2309,'Bijlage COT'!A:A,0)),0)</f>
        <v>0</v>
      </c>
      <c r="N2309" s="63">
        <f>_xlfn.IFNA(VLOOKUP(E2309,'Bijlage NBF'!B:P,15,FALSE),0)</f>
        <v>0</v>
      </c>
      <c r="O2309" s="63">
        <f>IF(E2309="ZMZ01",I2309/(INDEX('Meerzorg gunning'!C:C,MATCH('Betaald tarief 2024'!A2309,'Meerzorg gunning'!A:A,0))),MAX(J2309:N2309))</f>
        <v>0</v>
      </c>
      <c r="P2309" s="20" t="str">
        <f t="shared" si="110"/>
        <v/>
      </c>
      <c r="Q2309" s="63">
        <f t="shared" si="111"/>
        <v>0</v>
      </c>
    </row>
    <row r="2310" spans="9:17" x14ac:dyDescent="0.25">
      <c r="I2310" s="66" t="e">
        <f t="shared" si="109"/>
        <v>#DIV/0!</v>
      </c>
      <c r="J2310" s="63">
        <f>_xlfn.IFNA(VLOOKUP(E2310,'Bijlage ZZP'!B:M,12,FALSE),0)</f>
        <v>0</v>
      </c>
      <c r="K2310" s="63">
        <f>_xlfn.IFNA(VLOOKUP(E2310,'Bijlage VPT'!B:M,12,FALSE),0)</f>
        <v>0</v>
      </c>
      <c r="L2310" s="63">
        <f>_xlfn.IFNA(VLOOKUP(E2310,'Bijlage MPT'!B:N,13,FALSE),0)</f>
        <v>0</v>
      </c>
      <c r="M2310" s="63">
        <f>_xlfn.IFNA(INDEX('Bijlage COT'!C:C,MATCH('Betaald tarief 2024'!E2310,'Bijlage COT'!A:A,0)),0)</f>
        <v>0</v>
      </c>
      <c r="N2310" s="63">
        <f>_xlfn.IFNA(VLOOKUP(E2310,'Bijlage NBF'!B:P,15,FALSE),0)</f>
        <v>0</v>
      </c>
      <c r="O2310" s="63">
        <f>IF(E2310="ZMZ01",I2310/(INDEX('Meerzorg gunning'!C:C,MATCH('Betaald tarief 2024'!A2310,'Meerzorg gunning'!A:A,0))),MAX(J2310:N2310))</f>
        <v>0</v>
      </c>
      <c r="P2310" s="20" t="str">
        <f t="shared" si="110"/>
        <v/>
      </c>
      <c r="Q2310" s="63">
        <f t="shared" si="111"/>
        <v>0</v>
      </c>
    </row>
    <row r="2311" spans="9:17" x14ac:dyDescent="0.25">
      <c r="I2311" s="66" t="e">
        <f t="shared" si="109"/>
        <v>#DIV/0!</v>
      </c>
      <c r="J2311" s="63">
        <f>_xlfn.IFNA(VLOOKUP(E2311,'Bijlage ZZP'!B:M,12,FALSE),0)</f>
        <v>0</v>
      </c>
      <c r="K2311" s="63">
        <f>_xlfn.IFNA(VLOOKUP(E2311,'Bijlage VPT'!B:M,12,FALSE),0)</f>
        <v>0</v>
      </c>
      <c r="L2311" s="63">
        <f>_xlfn.IFNA(VLOOKUP(E2311,'Bijlage MPT'!B:N,13,FALSE),0)</f>
        <v>0</v>
      </c>
      <c r="M2311" s="63">
        <f>_xlfn.IFNA(INDEX('Bijlage COT'!C:C,MATCH('Betaald tarief 2024'!E2311,'Bijlage COT'!A:A,0)),0)</f>
        <v>0</v>
      </c>
      <c r="N2311" s="63">
        <f>_xlfn.IFNA(VLOOKUP(E2311,'Bijlage NBF'!B:P,15,FALSE),0)</f>
        <v>0</v>
      </c>
      <c r="O2311" s="63">
        <f>IF(E2311="ZMZ01",I2311/(INDEX('Meerzorg gunning'!C:C,MATCH('Betaald tarief 2024'!A2311,'Meerzorg gunning'!A:A,0))),MAX(J2311:N2311))</f>
        <v>0</v>
      </c>
      <c r="P2311" s="20" t="str">
        <f t="shared" si="110"/>
        <v/>
      </c>
      <c r="Q2311" s="63">
        <f t="shared" si="111"/>
        <v>0</v>
      </c>
    </row>
    <row r="2312" spans="9:17" x14ac:dyDescent="0.25">
      <c r="I2312" s="66" t="e">
        <f t="shared" si="109"/>
        <v>#DIV/0!</v>
      </c>
      <c r="J2312" s="63">
        <f>_xlfn.IFNA(VLOOKUP(E2312,'Bijlage ZZP'!B:M,12,FALSE),0)</f>
        <v>0</v>
      </c>
      <c r="K2312" s="63">
        <f>_xlfn.IFNA(VLOOKUP(E2312,'Bijlage VPT'!B:M,12,FALSE),0)</f>
        <v>0</v>
      </c>
      <c r="L2312" s="63">
        <f>_xlfn.IFNA(VLOOKUP(E2312,'Bijlage MPT'!B:N,13,FALSE),0)</f>
        <v>0</v>
      </c>
      <c r="M2312" s="63">
        <f>_xlfn.IFNA(INDEX('Bijlage COT'!C:C,MATCH('Betaald tarief 2024'!E2312,'Bijlage COT'!A:A,0)),0)</f>
        <v>0</v>
      </c>
      <c r="N2312" s="63">
        <f>_xlfn.IFNA(VLOOKUP(E2312,'Bijlage NBF'!B:P,15,FALSE),0)</f>
        <v>0</v>
      </c>
      <c r="O2312" s="63">
        <f>IF(E2312="ZMZ01",I2312/(INDEX('Meerzorg gunning'!C:C,MATCH('Betaald tarief 2024'!A2312,'Meerzorg gunning'!A:A,0))),MAX(J2312:N2312))</f>
        <v>0</v>
      </c>
      <c r="P2312" s="20" t="str">
        <f t="shared" si="110"/>
        <v/>
      </c>
      <c r="Q2312" s="63">
        <f t="shared" si="111"/>
        <v>0</v>
      </c>
    </row>
    <row r="2313" spans="9:17" x14ac:dyDescent="0.25">
      <c r="I2313" s="66" t="e">
        <f t="shared" si="109"/>
        <v>#DIV/0!</v>
      </c>
      <c r="J2313" s="63">
        <f>_xlfn.IFNA(VLOOKUP(E2313,'Bijlage ZZP'!B:M,12,FALSE),0)</f>
        <v>0</v>
      </c>
      <c r="K2313" s="63">
        <f>_xlfn.IFNA(VLOOKUP(E2313,'Bijlage VPT'!B:M,12,FALSE),0)</f>
        <v>0</v>
      </c>
      <c r="L2313" s="63">
        <f>_xlfn.IFNA(VLOOKUP(E2313,'Bijlage MPT'!B:N,13,FALSE),0)</f>
        <v>0</v>
      </c>
      <c r="M2313" s="63">
        <f>_xlfn.IFNA(INDEX('Bijlage COT'!C:C,MATCH('Betaald tarief 2024'!E2313,'Bijlage COT'!A:A,0)),0)</f>
        <v>0</v>
      </c>
      <c r="N2313" s="63">
        <f>_xlfn.IFNA(VLOOKUP(E2313,'Bijlage NBF'!B:P,15,FALSE),0)</f>
        <v>0</v>
      </c>
      <c r="O2313" s="63">
        <f>IF(E2313="ZMZ01",I2313/(INDEX('Meerzorg gunning'!C:C,MATCH('Betaald tarief 2024'!A2313,'Meerzorg gunning'!A:A,0))),MAX(J2313:N2313))</f>
        <v>0</v>
      </c>
      <c r="P2313" s="20" t="str">
        <f t="shared" si="110"/>
        <v/>
      </c>
      <c r="Q2313" s="63">
        <f t="shared" si="111"/>
        <v>0</v>
      </c>
    </row>
    <row r="2314" spans="9:17" x14ac:dyDescent="0.25">
      <c r="I2314" s="66" t="e">
        <f t="shared" si="109"/>
        <v>#DIV/0!</v>
      </c>
      <c r="J2314" s="63">
        <f>_xlfn.IFNA(VLOOKUP(E2314,'Bijlage ZZP'!B:M,12,FALSE),0)</f>
        <v>0</v>
      </c>
      <c r="K2314" s="63">
        <f>_xlfn.IFNA(VLOOKUP(E2314,'Bijlage VPT'!B:M,12,FALSE),0)</f>
        <v>0</v>
      </c>
      <c r="L2314" s="63">
        <f>_xlfn.IFNA(VLOOKUP(E2314,'Bijlage MPT'!B:N,13,FALSE),0)</f>
        <v>0</v>
      </c>
      <c r="M2314" s="63">
        <f>_xlfn.IFNA(INDEX('Bijlage COT'!C:C,MATCH('Betaald tarief 2024'!E2314,'Bijlage COT'!A:A,0)),0)</f>
        <v>0</v>
      </c>
      <c r="N2314" s="63">
        <f>_xlfn.IFNA(VLOOKUP(E2314,'Bijlage NBF'!B:P,15,FALSE),0)</f>
        <v>0</v>
      </c>
      <c r="O2314" s="63">
        <f>IF(E2314="ZMZ01",I2314/(INDEX('Meerzorg gunning'!C:C,MATCH('Betaald tarief 2024'!A2314,'Meerzorg gunning'!A:A,0))),MAX(J2314:N2314))</f>
        <v>0</v>
      </c>
      <c r="P2314" s="20" t="str">
        <f t="shared" si="110"/>
        <v/>
      </c>
      <c r="Q2314" s="63">
        <f t="shared" si="111"/>
        <v>0</v>
      </c>
    </row>
    <row r="2315" spans="9:17" x14ac:dyDescent="0.25">
      <c r="I2315" s="66" t="e">
        <f t="shared" si="109"/>
        <v>#DIV/0!</v>
      </c>
      <c r="J2315" s="63">
        <f>_xlfn.IFNA(VLOOKUP(E2315,'Bijlage ZZP'!B:M,12,FALSE),0)</f>
        <v>0</v>
      </c>
      <c r="K2315" s="63">
        <f>_xlfn.IFNA(VLOOKUP(E2315,'Bijlage VPT'!B:M,12,FALSE),0)</f>
        <v>0</v>
      </c>
      <c r="L2315" s="63">
        <f>_xlfn.IFNA(VLOOKUP(E2315,'Bijlage MPT'!B:N,13,FALSE),0)</f>
        <v>0</v>
      </c>
      <c r="M2315" s="63">
        <f>_xlfn.IFNA(INDEX('Bijlage COT'!C:C,MATCH('Betaald tarief 2024'!E2315,'Bijlage COT'!A:A,0)),0)</f>
        <v>0</v>
      </c>
      <c r="N2315" s="63">
        <f>_xlfn.IFNA(VLOOKUP(E2315,'Bijlage NBF'!B:P,15,FALSE),0)</f>
        <v>0</v>
      </c>
      <c r="O2315" s="63">
        <f>IF(E2315="ZMZ01",I2315/(INDEX('Meerzorg gunning'!C:C,MATCH('Betaald tarief 2024'!A2315,'Meerzorg gunning'!A:A,0))),MAX(J2315:N2315))</f>
        <v>0</v>
      </c>
      <c r="P2315" s="20" t="str">
        <f t="shared" si="110"/>
        <v/>
      </c>
      <c r="Q2315" s="63">
        <f t="shared" si="111"/>
        <v>0</v>
      </c>
    </row>
    <row r="2316" spans="9:17" x14ac:dyDescent="0.25">
      <c r="I2316" s="66" t="e">
        <f t="shared" si="109"/>
        <v>#DIV/0!</v>
      </c>
      <c r="J2316" s="63">
        <f>_xlfn.IFNA(VLOOKUP(E2316,'Bijlage ZZP'!B:M,12,FALSE),0)</f>
        <v>0</v>
      </c>
      <c r="K2316" s="63">
        <f>_xlfn.IFNA(VLOOKUP(E2316,'Bijlage VPT'!B:M,12,FALSE),0)</f>
        <v>0</v>
      </c>
      <c r="L2316" s="63">
        <f>_xlfn.IFNA(VLOOKUP(E2316,'Bijlage MPT'!B:N,13,FALSE),0)</f>
        <v>0</v>
      </c>
      <c r="M2316" s="63">
        <f>_xlfn.IFNA(INDEX('Bijlage COT'!C:C,MATCH('Betaald tarief 2024'!E2316,'Bijlage COT'!A:A,0)),0)</f>
        <v>0</v>
      </c>
      <c r="N2316" s="63">
        <f>_xlfn.IFNA(VLOOKUP(E2316,'Bijlage NBF'!B:P,15,FALSE),0)</f>
        <v>0</v>
      </c>
      <c r="O2316" s="63">
        <f>IF(E2316="ZMZ01",I2316/(INDEX('Meerzorg gunning'!C:C,MATCH('Betaald tarief 2024'!A2316,'Meerzorg gunning'!A:A,0))),MAX(J2316:N2316))</f>
        <v>0</v>
      </c>
      <c r="P2316" s="20" t="str">
        <f t="shared" si="110"/>
        <v/>
      </c>
      <c r="Q2316" s="63">
        <f t="shared" si="111"/>
        <v>0</v>
      </c>
    </row>
    <row r="2317" spans="9:17" x14ac:dyDescent="0.25">
      <c r="I2317" s="66" t="e">
        <f t="shared" si="109"/>
        <v>#DIV/0!</v>
      </c>
      <c r="J2317" s="63">
        <f>_xlfn.IFNA(VLOOKUP(E2317,'Bijlage ZZP'!B:M,12,FALSE),0)</f>
        <v>0</v>
      </c>
      <c r="K2317" s="63">
        <f>_xlfn.IFNA(VLOOKUP(E2317,'Bijlage VPT'!B:M,12,FALSE),0)</f>
        <v>0</v>
      </c>
      <c r="L2317" s="63">
        <f>_xlfn.IFNA(VLOOKUP(E2317,'Bijlage MPT'!B:N,13,FALSE),0)</f>
        <v>0</v>
      </c>
      <c r="M2317" s="63">
        <f>_xlfn.IFNA(INDEX('Bijlage COT'!C:C,MATCH('Betaald tarief 2024'!E2317,'Bijlage COT'!A:A,0)),0)</f>
        <v>0</v>
      </c>
      <c r="N2317" s="63">
        <f>_xlfn.IFNA(VLOOKUP(E2317,'Bijlage NBF'!B:P,15,FALSE),0)</f>
        <v>0</v>
      </c>
      <c r="O2317" s="63">
        <f>IF(E2317="ZMZ01",I2317/(INDEX('Meerzorg gunning'!C:C,MATCH('Betaald tarief 2024'!A2317,'Meerzorg gunning'!A:A,0))),MAX(J2317:N2317))</f>
        <v>0</v>
      </c>
      <c r="P2317" s="20" t="str">
        <f t="shared" si="110"/>
        <v/>
      </c>
      <c r="Q2317" s="63">
        <f t="shared" si="111"/>
        <v>0</v>
      </c>
    </row>
    <row r="2318" spans="9:17" x14ac:dyDescent="0.25">
      <c r="I2318" s="66" t="e">
        <f t="shared" si="109"/>
        <v>#DIV/0!</v>
      </c>
      <c r="J2318" s="63">
        <f>_xlfn.IFNA(VLOOKUP(E2318,'Bijlage ZZP'!B:M,12,FALSE),0)</f>
        <v>0</v>
      </c>
      <c r="K2318" s="63">
        <f>_xlfn.IFNA(VLOOKUP(E2318,'Bijlage VPT'!B:M,12,FALSE),0)</f>
        <v>0</v>
      </c>
      <c r="L2318" s="63">
        <f>_xlfn.IFNA(VLOOKUP(E2318,'Bijlage MPT'!B:N,13,FALSE),0)</f>
        <v>0</v>
      </c>
      <c r="M2318" s="63">
        <f>_xlfn.IFNA(INDEX('Bijlage COT'!C:C,MATCH('Betaald tarief 2024'!E2318,'Bijlage COT'!A:A,0)),0)</f>
        <v>0</v>
      </c>
      <c r="N2318" s="63">
        <f>_xlfn.IFNA(VLOOKUP(E2318,'Bijlage NBF'!B:P,15,FALSE),0)</f>
        <v>0</v>
      </c>
      <c r="O2318" s="63">
        <f>IF(E2318="ZMZ01",I2318/(INDEX('Meerzorg gunning'!C:C,MATCH('Betaald tarief 2024'!A2318,'Meerzorg gunning'!A:A,0))),MAX(J2318:N2318))</f>
        <v>0</v>
      </c>
      <c r="P2318" s="20" t="str">
        <f t="shared" si="110"/>
        <v/>
      </c>
      <c r="Q2318" s="63">
        <f t="shared" si="111"/>
        <v>0</v>
      </c>
    </row>
    <row r="2319" spans="9:17" x14ac:dyDescent="0.25">
      <c r="I2319" s="66" t="e">
        <f t="shared" si="109"/>
        <v>#DIV/0!</v>
      </c>
      <c r="J2319" s="63">
        <f>_xlfn.IFNA(VLOOKUP(E2319,'Bijlage ZZP'!B:M,12,FALSE),0)</f>
        <v>0</v>
      </c>
      <c r="K2319" s="63">
        <f>_xlfn.IFNA(VLOOKUP(E2319,'Bijlage VPT'!B:M,12,FALSE),0)</f>
        <v>0</v>
      </c>
      <c r="L2319" s="63">
        <f>_xlfn.IFNA(VLOOKUP(E2319,'Bijlage MPT'!B:N,13,FALSE),0)</f>
        <v>0</v>
      </c>
      <c r="M2319" s="63">
        <f>_xlfn.IFNA(INDEX('Bijlage COT'!C:C,MATCH('Betaald tarief 2024'!E2319,'Bijlage COT'!A:A,0)),0)</f>
        <v>0</v>
      </c>
      <c r="N2319" s="63">
        <f>_xlfn.IFNA(VLOOKUP(E2319,'Bijlage NBF'!B:P,15,FALSE),0)</f>
        <v>0</v>
      </c>
      <c r="O2319" s="63">
        <f>IF(E2319="ZMZ01",I2319/(INDEX('Meerzorg gunning'!C:C,MATCH('Betaald tarief 2024'!A2319,'Meerzorg gunning'!A:A,0))),MAX(J2319:N2319))</f>
        <v>0</v>
      </c>
      <c r="P2319" s="20" t="str">
        <f t="shared" si="110"/>
        <v/>
      </c>
      <c r="Q2319" s="63">
        <f t="shared" si="111"/>
        <v>0</v>
      </c>
    </row>
    <row r="2320" spans="9:17" x14ac:dyDescent="0.25">
      <c r="I2320" s="66" t="e">
        <f t="shared" si="109"/>
        <v>#DIV/0!</v>
      </c>
      <c r="J2320" s="63">
        <f>_xlfn.IFNA(VLOOKUP(E2320,'Bijlage ZZP'!B:M,12,FALSE),0)</f>
        <v>0</v>
      </c>
      <c r="K2320" s="63">
        <f>_xlfn.IFNA(VLOOKUP(E2320,'Bijlage VPT'!B:M,12,FALSE),0)</f>
        <v>0</v>
      </c>
      <c r="L2320" s="63">
        <f>_xlfn.IFNA(VLOOKUP(E2320,'Bijlage MPT'!B:N,13,FALSE),0)</f>
        <v>0</v>
      </c>
      <c r="M2320" s="63">
        <f>_xlfn.IFNA(INDEX('Bijlage COT'!C:C,MATCH('Betaald tarief 2024'!E2320,'Bijlage COT'!A:A,0)),0)</f>
        <v>0</v>
      </c>
      <c r="N2320" s="63">
        <f>_xlfn.IFNA(VLOOKUP(E2320,'Bijlage NBF'!B:P,15,FALSE),0)</f>
        <v>0</v>
      </c>
      <c r="O2320" s="63">
        <f>IF(E2320="ZMZ01",I2320/(INDEX('Meerzorg gunning'!C:C,MATCH('Betaald tarief 2024'!A2320,'Meerzorg gunning'!A:A,0))),MAX(J2320:N2320))</f>
        <v>0</v>
      </c>
      <c r="P2320" s="20" t="str">
        <f t="shared" si="110"/>
        <v/>
      </c>
      <c r="Q2320" s="63">
        <f t="shared" si="111"/>
        <v>0</v>
      </c>
    </row>
    <row r="2321" spans="9:17" x14ac:dyDescent="0.25">
      <c r="I2321" s="66" t="e">
        <f t="shared" si="109"/>
        <v>#DIV/0!</v>
      </c>
      <c r="J2321" s="63">
        <f>_xlfn.IFNA(VLOOKUP(E2321,'Bijlage ZZP'!B:M,12,FALSE),0)</f>
        <v>0</v>
      </c>
      <c r="K2321" s="63">
        <f>_xlfn.IFNA(VLOOKUP(E2321,'Bijlage VPT'!B:M,12,FALSE),0)</f>
        <v>0</v>
      </c>
      <c r="L2321" s="63">
        <f>_xlfn.IFNA(VLOOKUP(E2321,'Bijlage MPT'!B:N,13,FALSE),0)</f>
        <v>0</v>
      </c>
      <c r="M2321" s="63">
        <f>_xlfn.IFNA(INDEX('Bijlage COT'!C:C,MATCH('Betaald tarief 2024'!E2321,'Bijlage COT'!A:A,0)),0)</f>
        <v>0</v>
      </c>
      <c r="N2321" s="63">
        <f>_xlfn.IFNA(VLOOKUP(E2321,'Bijlage NBF'!B:P,15,FALSE),0)</f>
        <v>0</v>
      </c>
      <c r="O2321" s="63">
        <f>IF(E2321="ZMZ01",I2321/(INDEX('Meerzorg gunning'!C:C,MATCH('Betaald tarief 2024'!A2321,'Meerzorg gunning'!A:A,0))),MAX(J2321:N2321))</f>
        <v>0</v>
      </c>
      <c r="P2321" s="20" t="str">
        <f t="shared" si="110"/>
        <v/>
      </c>
      <c r="Q2321" s="63">
        <f t="shared" si="111"/>
        <v>0</v>
      </c>
    </row>
    <row r="2322" spans="9:17" x14ac:dyDescent="0.25">
      <c r="I2322" s="66" t="e">
        <f t="shared" si="109"/>
        <v>#DIV/0!</v>
      </c>
      <c r="J2322" s="63">
        <f>_xlfn.IFNA(VLOOKUP(E2322,'Bijlage ZZP'!B:M,12,FALSE),0)</f>
        <v>0</v>
      </c>
      <c r="K2322" s="63">
        <f>_xlfn.IFNA(VLOOKUP(E2322,'Bijlage VPT'!B:M,12,FALSE),0)</f>
        <v>0</v>
      </c>
      <c r="L2322" s="63">
        <f>_xlfn.IFNA(VLOOKUP(E2322,'Bijlage MPT'!B:N,13,FALSE),0)</f>
        <v>0</v>
      </c>
      <c r="M2322" s="63">
        <f>_xlfn.IFNA(INDEX('Bijlage COT'!C:C,MATCH('Betaald tarief 2024'!E2322,'Bijlage COT'!A:A,0)),0)</f>
        <v>0</v>
      </c>
      <c r="N2322" s="63">
        <f>_xlfn.IFNA(VLOOKUP(E2322,'Bijlage NBF'!B:P,15,FALSE),0)</f>
        <v>0</v>
      </c>
      <c r="O2322" s="63">
        <f>IF(E2322="ZMZ01",I2322/(INDEX('Meerzorg gunning'!C:C,MATCH('Betaald tarief 2024'!A2322,'Meerzorg gunning'!A:A,0))),MAX(J2322:N2322))</f>
        <v>0</v>
      </c>
      <c r="P2322" s="20" t="str">
        <f t="shared" si="110"/>
        <v/>
      </c>
      <c r="Q2322" s="63">
        <f t="shared" si="111"/>
        <v>0</v>
      </c>
    </row>
    <row r="2323" spans="9:17" x14ac:dyDescent="0.25">
      <c r="I2323" s="66" t="e">
        <f t="shared" si="109"/>
        <v>#DIV/0!</v>
      </c>
      <c r="J2323" s="63">
        <f>_xlfn.IFNA(VLOOKUP(E2323,'Bijlage ZZP'!B:M,12,FALSE),0)</f>
        <v>0</v>
      </c>
      <c r="K2323" s="63">
        <f>_xlfn.IFNA(VLOOKUP(E2323,'Bijlage VPT'!B:M,12,FALSE),0)</f>
        <v>0</v>
      </c>
      <c r="L2323" s="63">
        <f>_xlfn.IFNA(VLOOKUP(E2323,'Bijlage MPT'!B:N,13,FALSE),0)</f>
        <v>0</v>
      </c>
      <c r="M2323" s="63">
        <f>_xlfn.IFNA(INDEX('Bijlage COT'!C:C,MATCH('Betaald tarief 2024'!E2323,'Bijlage COT'!A:A,0)),0)</f>
        <v>0</v>
      </c>
      <c r="N2323" s="63">
        <f>_xlfn.IFNA(VLOOKUP(E2323,'Bijlage NBF'!B:P,15,FALSE),0)</f>
        <v>0</v>
      </c>
      <c r="O2323" s="63">
        <f>IF(E2323="ZMZ01",I2323/(INDEX('Meerzorg gunning'!C:C,MATCH('Betaald tarief 2024'!A2323,'Meerzorg gunning'!A:A,0))),MAX(J2323:N2323))</f>
        <v>0</v>
      </c>
      <c r="P2323" s="20" t="str">
        <f t="shared" si="110"/>
        <v/>
      </c>
      <c r="Q2323" s="63">
        <f t="shared" si="111"/>
        <v>0</v>
      </c>
    </row>
    <row r="2324" spans="9:17" x14ac:dyDescent="0.25">
      <c r="I2324" s="66" t="e">
        <f t="shared" si="109"/>
        <v>#DIV/0!</v>
      </c>
      <c r="J2324" s="63">
        <f>_xlfn.IFNA(VLOOKUP(E2324,'Bijlage ZZP'!B:M,12,FALSE),0)</f>
        <v>0</v>
      </c>
      <c r="K2324" s="63">
        <f>_xlfn.IFNA(VLOOKUP(E2324,'Bijlage VPT'!B:M,12,FALSE),0)</f>
        <v>0</v>
      </c>
      <c r="L2324" s="63">
        <f>_xlfn.IFNA(VLOOKUP(E2324,'Bijlage MPT'!B:N,13,FALSE),0)</f>
        <v>0</v>
      </c>
      <c r="M2324" s="63">
        <f>_xlfn.IFNA(INDEX('Bijlage COT'!C:C,MATCH('Betaald tarief 2024'!E2324,'Bijlage COT'!A:A,0)),0)</f>
        <v>0</v>
      </c>
      <c r="N2324" s="63">
        <f>_xlfn.IFNA(VLOOKUP(E2324,'Bijlage NBF'!B:P,15,FALSE),0)</f>
        <v>0</v>
      </c>
      <c r="O2324" s="63">
        <f>IF(E2324="ZMZ01",I2324/(INDEX('Meerzorg gunning'!C:C,MATCH('Betaald tarief 2024'!A2324,'Meerzorg gunning'!A:A,0))),MAX(J2324:N2324))</f>
        <v>0</v>
      </c>
      <c r="P2324" s="20" t="str">
        <f t="shared" si="110"/>
        <v/>
      </c>
      <c r="Q2324" s="63">
        <f t="shared" si="111"/>
        <v>0</v>
      </c>
    </row>
    <row r="2325" spans="9:17" x14ac:dyDescent="0.25">
      <c r="I2325" s="66" t="e">
        <f t="shared" si="109"/>
        <v>#DIV/0!</v>
      </c>
      <c r="J2325" s="63">
        <f>_xlfn.IFNA(VLOOKUP(E2325,'Bijlage ZZP'!B:M,12,FALSE),0)</f>
        <v>0</v>
      </c>
      <c r="K2325" s="63">
        <f>_xlfn.IFNA(VLOOKUP(E2325,'Bijlage VPT'!B:M,12,FALSE),0)</f>
        <v>0</v>
      </c>
      <c r="L2325" s="63">
        <f>_xlfn.IFNA(VLOOKUP(E2325,'Bijlage MPT'!B:N,13,FALSE),0)</f>
        <v>0</v>
      </c>
      <c r="M2325" s="63">
        <f>_xlfn.IFNA(INDEX('Bijlage COT'!C:C,MATCH('Betaald tarief 2024'!E2325,'Bijlage COT'!A:A,0)),0)</f>
        <v>0</v>
      </c>
      <c r="N2325" s="63">
        <f>_xlfn.IFNA(VLOOKUP(E2325,'Bijlage NBF'!B:P,15,FALSE),0)</f>
        <v>0</v>
      </c>
      <c r="O2325" s="63">
        <f>IF(E2325="ZMZ01",I2325/(INDEX('Meerzorg gunning'!C:C,MATCH('Betaald tarief 2024'!A2325,'Meerzorg gunning'!A:A,0))),MAX(J2325:N2325))</f>
        <v>0</v>
      </c>
      <c r="P2325" s="20" t="str">
        <f t="shared" si="110"/>
        <v/>
      </c>
      <c r="Q2325" s="63">
        <f t="shared" si="111"/>
        <v>0</v>
      </c>
    </row>
    <row r="2326" spans="9:17" x14ac:dyDescent="0.25">
      <c r="I2326" s="66" t="e">
        <f t="shared" si="109"/>
        <v>#DIV/0!</v>
      </c>
      <c r="J2326" s="63">
        <f>_xlfn.IFNA(VLOOKUP(E2326,'Bijlage ZZP'!B:M,12,FALSE),0)</f>
        <v>0</v>
      </c>
      <c r="K2326" s="63">
        <f>_xlfn.IFNA(VLOOKUP(E2326,'Bijlage VPT'!B:M,12,FALSE),0)</f>
        <v>0</v>
      </c>
      <c r="L2326" s="63">
        <f>_xlfn.IFNA(VLOOKUP(E2326,'Bijlage MPT'!B:N,13,FALSE),0)</f>
        <v>0</v>
      </c>
      <c r="M2326" s="63">
        <f>_xlfn.IFNA(INDEX('Bijlage COT'!C:C,MATCH('Betaald tarief 2024'!E2326,'Bijlage COT'!A:A,0)),0)</f>
        <v>0</v>
      </c>
      <c r="N2326" s="63">
        <f>_xlfn.IFNA(VLOOKUP(E2326,'Bijlage NBF'!B:P,15,FALSE),0)</f>
        <v>0</v>
      </c>
      <c r="O2326" s="63">
        <f>IF(E2326="ZMZ01",I2326/(INDEX('Meerzorg gunning'!C:C,MATCH('Betaald tarief 2024'!A2326,'Meerzorg gunning'!A:A,0))),MAX(J2326:N2326))</f>
        <v>0</v>
      </c>
      <c r="P2326" s="20" t="str">
        <f t="shared" si="110"/>
        <v/>
      </c>
      <c r="Q2326" s="63">
        <f t="shared" si="111"/>
        <v>0</v>
      </c>
    </row>
    <row r="2327" spans="9:17" x14ac:dyDescent="0.25">
      <c r="I2327" s="66" t="e">
        <f t="shared" si="109"/>
        <v>#DIV/0!</v>
      </c>
      <c r="J2327" s="63">
        <f>_xlfn.IFNA(VLOOKUP(E2327,'Bijlage ZZP'!B:M,12,FALSE),0)</f>
        <v>0</v>
      </c>
      <c r="K2327" s="63">
        <f>_xlfn.IFNA(VLOOKUP(E2327,'Bijlage VPT'!B:M,12,FALSE),0)</f>
        <v>0</v>
      </c>
      <c r="L2327" s="63">
        <f>_xlfn.IFNA(VLOOKUP(E2327,'Bijlage MPT'!B:N,13,FALSE),0)</f>
        <v>0</v>
      </c>
      <c r="M2327" s="63">
        <f>_xlfn.IFNA(INDEX('Bijlage COT'!C:C,MATCH('Betaald tarief 2024'!E2327,'Bijlage COT'!A:A,0)),0)</f>
        <v>0</v>
      </c>
      <c r="N2327" s="63">
        <f>_xlfn.IFNA(VLOOKUP(E2327,'Bijlage NBF'!B:P,15,FALSE),0)</f>
        <v>0</v>
      </c>
      <c r="O2327" s="63">
        <f>IF(E2327="ZMZ01",I2327/(INDEX('Meerzorg gunning'!C:C,MATCH('Betaald tarief 2024'!A2327,'Meerzorg gunning'!A:A,0))),MAX(J2327:N2327))</f>
        <v>0</v>
      </c>
      <c r="P2327" s="20" t="str">
        <f t="shared" si="110"/>
        <v/>
      </c>
      <c r="Q2327" s="63">
        <f t="shared" si="111"/>
        <v>0</v>
      </c>
    </row>
    <row r="2328" spans="9:17" x14ac:dyDescent="0.25">
      <c r="I2328" s="66" t="e">
        <f t="shared" si="109"/>
        <v>#DIV/0!</v>
      </c>
      <c r="J2328" s="63">
        <f>_xlfn.IFNA(VLOOKUP(E2328,'Bijlage ZZP'!B:M,12,FALSE),0)</f>
        <v>0</v>
      </c>
      <c r="K2328" s="63">
        <f>_xlfn.IFNA(VLOOKUP(E2328,'Bijlage VPT'!B:M,12,FALSE),0)</f>
        <v>0</v>
      </c>
      <c r="L2328" s="63">
        <f>_xlfn.IFNA(VLOOKUP(E2328,'Bijlage MPT'!B:N,13,FALSE),0)</f>
        <v>0</v>
      </c>
      <c r="M2328" s="63">
        <f>_xlfn.IFNA(INDEX('Bijlage COT'!C:C,MATCH('Betaald tarief 2024'!E2328,'Bijlage COT'!A:A,0)),0)</f>
        <v>0</v>
      </c>
      <c r="N2328" s="63">
        <f>_xlfn.IFNA(VLOOKUP(E2328,'Bijlage NBF'!B:P,15,FALSE),0)</f>
        <v>0</v>
      </c>
      <c r="O2328" s="63">
        <f>IF(E2328="ZMZ01",I2328/(INDEX('Meerzorg gunning'!C:C,MATCH('Betaald tarief 2024'!A2328,'Meerzorg gunning'!A:A,0))),MAX(J2328:N2328))</f>
        <v>0</v>
      </c>
      <c r="P2328" s="20" t="str">
        <f t="shared" si="110"/>
        <v/>
      </c>
      <c r="Q2328" s="63">
        <f t="shared" si="111"/>
        <v>0</v>
      </c>
    </row>
    <row r="2329" spans="9:17" x14ac:dyDescent="0.25">
      <c r="I2329" s="66" t="e">
        <f t="shared" si="109"/>
        <v>#DIV/0!</v>
      </c>
      <c r="J2329" s="63">
        <f>_xlfn.IFNA(VLOOKUP(E2329,'Bijlage ZZP'!B:M,12,FALSE),0)</f>
        <v>0</v>
      </c>
      <c r="K2329" s="63">
        <f>_xlfn.IFNA(VLOOKUP(E2329,'Bijlage VPT'!B:M,12,FALSE),0)</f>
        <v>0</v>
      </c>
      <c r="L2329" s="63">
        <f>_xlfn.IFNA(VLOOKUP(E2329,'Bijlage MPT'!B:N,13,FALSE),0)</f>
        <v>0</v>
      </c>
      <c r="M2329" s="63">
        <f>_xlfn.IFNA(INDEX('Bijlage COT'!C:C,MATCH('Betaald tarief 2024'!E2329,'Bijlage COT'!A:A,0)),0)</f>
        <v>0</v>
      </c>
      <c r="N2329" s="63">
        <f>_xlfn.IFNA(VLOOKUP(E2329,'Bijlage NBF'!B:P,15,FALSE),0)</f>
        <v>0</v>
      </c>
      <c r="O2329" s="63">
        <f>IF(E2329="ZMZ01",I2329/(INDEX('Meerzorg gunning'!C:C,MATCH('Betaald tarief 2024'!A2329,'Meerzorg gunning'!A:A,0))),MAX(J2329:N2329))</f>
        <v>0</v>
      </c>
      <c r="P2329" s="20" t="str">
        <f t="shared" si="110"/>
        <v/>
      </c>
      <c r="Q2329" s="63">
        <f t="shared" si="111"/>
        <v>0</v>
      </c>
    </row>
    <row r="2330" spans="9:17" x14ac:dyDescent="0.25">
      <c r="I2330" s="66" t="e">
        <f t="shared" si="109"/>
        <v>#DIV/0!</v>
      </c>
      <c r="J2330" s="63">
        <f>_xlfn.IFNA(VLOOKUP(E2330,'Bijlage ZZP'!B:M,12,FALSE),0)</f>
        <v>0</v>
      </c>
      <c r="K2330" s="63">
        <f>_xlfn.IFNA(VLOOKUP(E2330,'Bijlage VPT'!B:M,12,FALSE),0)</f>
        <v>0</v>
      </c>
      <c r="L2330" s="63">
        <f>_xlfn.IFNA(VLOOKUP(E2330,'Bijlage MPT'!B:N,13,FALSE),0)</f>
        <v>0</v>
      </c>
      <c r="M2330" s="63">
        <f>_xlfn.IFNA(INDEX('Bijlage COT'!C:C,MATCH('Betaald tarief 2024'!E2330,'Bijlage COT'!A:A,0)),0)</f>
        <v>0</v>
      </c>
      <c r="N2330" s="63">
        <f>_xlfn.IFNA(VLOOKUP(E2330,'Bijlage NBF'!B:P,15,FALSE),0)</f>
        <v>0</v>
      </c>
      <c r="O2330" s="63">
        <f>IF(E2330="ZMZ01",I2330/(INDEX('Meerzorg gunning'!C:C,MATCH('Betaald tarief 2024'!A2330,'Meerzorg gunning'!A:A,0))),MAX(J2330:N2330))</f>
        <v>0</v>
      </c>
      <c r="P2330" s="20" t="str">
        <f t="shared" si="110"/>
        <v/>
      </c>
      <c r="Q2330" s="63">
        <f t="shared" si="111"/>
        <v>0</v>
      </c>
    </row>
    <row r="2331" spans="9:17" x14ac:dyDescent="0.25">
      <c r="I2331" s="66" t="e">
        <f t="shared" si="109"/>
        <v>#DIV/0!</v>
      </c>
      <c r="J2331" s="63">
        <f>_xlfn.IFNA(VLOOKUP(E2331,'Bijlage ZZP'!B:M,12,FALSE),0)</f>
        <v>0</v>
      </c>
      <c r="K2331" s="63">
        <f>_xlfn.IFNA(VLOOKUP(E2331,'Bijlage VPT'!B:M,12,FALSE),0)</f>
        <v>0</v>
      </c>
      <c r="L2331" s="63">
        <f>_xlfn.IFNA(VLOOKUP(E2331,'Bijlage MPT'!B:N,13,FALSE),0)</f>
        <v>0</v>
      </c>
      <c r="M2331" s="63">
        <f>_xlfn.IFNA(INDEX('Bijlage COT'!C:C,MATCH('Betaald tarief 2024'!E2331,'Bijlage COT'!A:A,0)),0)</f>
        <v>0</v>
      </c>
      <c r="N2331" s="63">
        <f>_xlfn.IFNA(VLOOKUP(E2331,'Bijlage NBF'!B:P,15,FALSE),0)</f>
        <v>0</v>
      </c>
      <c r="O2331" s="63">
        <f>IF(E2331="ZMZ01",I2331/(INDEX('Meerzorg gunning'!C:C,MATCH('Betaald tarief 2024'!A2331,'Meerzorg gunning'!A:A,0))),MAX(J2331:N2331))</f>
        <v>0</v>
      </c>
      <c r="P2331" s="20" t="str">
        <f t="shared" si="110"/>
        <v/>
      </c>
      <c r="Q2331" s="63">
        <f t="shared" si="111"/>
        <v>0</v>
      </c>
    </row>
    <row r="2332" spans="9:17" x14ac:dyDescent="0.25">
      <c r="I2332" s="66" t="e">
        <f t="shared" si="109"/>
        <v>#DIV/0!</v>
      </c>
      <c r="J2332" s="63">
        <f>_xlfn.IFNA(VLOOKUP(E2332,'Bijlage ZZP'!B:M,12,FALSE),0)</f>
        <v>0</v>
      </c>
      <c r="K2332" s="63">
        <f>_xlfn.IFNA(VLOOKUP(E2332,'Bijlage VPT'!B:M,12,FALSE),0)</f>
        <v>0</v>
      </c>
      <c r="L2332" s="63">
        <f>_xlfn.IFNA(VLOOKUP(E2332,'Bijlage MPT'!B:N,13,FALSE),0)</f>
        <v>0</v>
      </c>
      <c r="M2332" s="63">
        <f>_xlfn.IFNA(INDEX('Bijlage COT'!C:C,MATCH('Betaald tarief 2024'!E2332,'Bijlage COT'!A:A,0)),0)</f>
        <v>0</v>
      </c>
      <c r="N2332" s="63">
        <f>_xlfn.IFNA(VLOOKUP(E2332,'Bijlage NBF'!B:P,15,FALSE),0)</f>
        <v>0</v>
      </c>
      <c r="O2332" s="63">
        <f>IF(E2332="ZMZ01",I2332/(INDEX('Meerzorg gunning'!C:C,MATCH('Betaald tarief 2024'!A2332,'Meerzorg gunning'!A:A,0))),MAX(J2332:N2332))</f>
        <v>0</v>
      </c>
      <c r="P2332" s="20" t="str">
        <f t="shared" si="110"/>
        <v/>
      </c>
      <c r="Q2332" s="63">
        <f t="shared" si="111"/>
        <v>0</v>
      </c>
    </row>
    <row r="2333" spans="9:17" x14ac:dyDescent="0.25">
      <c r="I2333" s="66" t="e">
        <f t="shared" si="109"/>
        <v>#DIV/0!</v>
      </c>
      <c r="J2333" s="63">
        <f>_xlfn.IFNA(VLOOKUP(E2333,'Bijlage ZZP'!B:M,12,FALSE),0)</f>
        <v>0</v>
      </c>
      <c r="K2333" s="63">
        <f>_xlfn.IFNA(VLOOKUP(E2333,'Bijlage VPT'!B:M,12,FALSE),0)</f>
        <v>0</v>
      </c>
      <c r="L2333" s="63">
        <f>_xlfn.IFNA(VLOOKUP(E2333,'Bijlage MPT'!B:N,13,FALSE),0)</f>
        <v>0</v>
      </c>
      <c r="M2333" s="63">
        <f>_xlfn.IFNA(INDEX('Bijlage COT'!C:C,MATCH('Betaald tarief 2024'!E2333,'Bijlage COT'!A:A,0)),0)</f>
        <v>0</v>
      </c>
      <c r="N2333" s="63">
        <f>_xlfn.IFNA(VLOOKUP(E2333,'Bijlage NBF'!B:P,15,FALSE),0)</f>
        <v>0</v>
      </c>
      <c r="O2333" s="63">
        <f>IF(E2333="ZMZ01",I2333/(INDEX('Meerzorg gunning'!C:C,MATCH('Betaald tarief 2024'!A2333,'Meerzorg gunning'!A:A,0))),MAX(J2333:N2333))</f>
        <v>0</v>
      </c>
      <c r="P2333" s="20" t="str">
        <f t="shared" si="110"/>
        <v/>
      </c>
      <c r="Q2333" s="63">
        <f t="shared" si="111"/>
        <v>0</v>
      </c>
    </row>
    <row r="2334" spans="9:17" x14ac:dyDescent="0.25">
      <c r="I2334" s="66" t="e">
        <f t="shared" si="109"/>
        <v>#DIV/0!</v>
      </c>
      <c r="J2334" s="63">
        <f>_xlfn.IFNA(VLOOKUP(E2334,'Bijlage ZZP'!B:M,12,FALSE),0)</f>
        <v>0</v>
      </c>
      <c r="K2334" s="63">
        <f>_xlfn.IFNA(VLOOKUP(E2334,'Bijlage VPT'!B:M,12,FALSE),0)</f>
        <v>0</v>
      </c>
      <c r="L2334" s="63">
        <f>_xlfn.IFNA(VLOOKUP(E2334,'Bijlage MPT'!B:N,13,FALSE),0)</f>
        <v>0</v>
      </c>
      <c r="M2334" s="63">
        <f>_xlfn.IFNA(INDEX('Bijlage COT'!C:C,MATCH('Betaald tarief 2024'!E2334,'Bijlage COT'!A:A,0)),0)</f>
        <v>0</v>
      </c>
      <c r="N2334" s="63">
        <f>_xlfn.IFNA(VLOOKUP(E2334,'Bijlage NBF'!B:P,15,FALSE),0)</f>
        <v>0</v>
      </c>
      <c r="O2334" s="63">
        <f>IF(E2334="ZMZ01",I2334/(INDEX('Meerzorg gunning'!C:C,MATCH('Betaald tarief 2024'!A2334,'Meerzorg gunning'!A:A,0))),MAX(J2334:N2334))</f>
        <v>0</v>
      </c>
      <c r="P2334" s="20" t="str">
        <f t="shared" si="110"/>
        <v/>
      </c>
      <c r="Q2334" s="63">
        <f t="shared" si="111"/>
        <v>0</v>
      </c>
    </row>
    <row r="2335" spans="9:17" x14ac:dyDescent="0.25">
      <c r="I2335" s="66" t="e">
        <f t="shared" si="109"/>
        <v>#DIV/0!</v>
      </c>
      <c r="J2335" s="63">
        <f>_xlfn.IFNA(VLOOKUP(E2335,'Bijlage ZZP'!B:M,12,FALSE),0)</f>
        <v>0</v>
      </c>
      <c r="K2335" s="63">
        <f>_xlfn.IFNA(VLOOKUP(E2335,'Bijlage VPT'!B:M,12,FALSE),0)</f>
        <v>0</v>
      </c>
      <c r="L2335" s="63">
        <f>_xlfn.IFNA(VLOOKUP(E2335,'Bijlage MPT'!B:N,13,FALSE),0)</f>
        <v>0</v>
      </c>
      <c r="M2335" s="63">
        <f>_xlfn.IFNA(INDEX('Bijlage COT'!C:C,MATCH('Betaald tarief 2024'!E2335,'Bijlage COT'!A:A,0)),0)</f>
        <v>0</v>
      </c>
      <c r="N2335" s="63">
        <f>_xlfn.IFNA(VLOOKUP(E2335,'Bijlage NBF'!B:P,15,FALSE),0)</f>
        <v>0</v>
      </c>
      <c r="O2335" s="63">
        <f>IF(E2335="ZMZ01",I2335/(INDEX('Meerzorg gunning'!C:C,MATCH('Betaald tarief 2024'!A2335,'Meerzorg gunning'!A:A,0))),MAX(J2335:N2335))</f>
        <v>0</v>
      </c>
      <c r="P2335" s="20" t="str">
        <f t="shared" si="110"/>
        <v/>
      </c>
      <c r="Q2335" s="63">
        <f t="shared" si="111"/>
        <v>0</v>
      </c>
    </row>
    <row r="2336" spans="9:17" x14ac:dyDescent="0.25">
      <c r="I2336" s="66" t="e">
        <f t="shared" si="109"/>
        <v>#DIV/0!</v>
      </c>
      <c r="J2336" s="63">
        <f>_xlfn.IFNA(VLOOKUP(E2336,'Bijlage ZZP'!B:M,12,FALSE),0)</f>
        <v>0</v>
      </c>
      <c r="K2336" s="63">
        <f>_xlfn.IFNA(VLOOKUP(E2336,'Bijlage VPT'!B:M,12,FALSE),0)</f>
        <v>0</v>
      </c>
      <c r="L2336" s="63">
        <f>_xlfn.IFNA(VLOOKUP(E2336,'Bijlage MPT'!B:N,13,FALSE),0)</f>
        <v>0</v>
      </c>
      <c r="M2336" s="63">
        <f>_xlfn.IFNA(INDEX('Bijlage COT'!C:C,MATCH('Betaald tarief 2024'!E2336,'Bijlage COT'!A:A,0)),0)</f>
        <v>0</v>
      </c>
      <c r="N2336" s="63">
        <f>_xlfn.IFNA(VLOOKUP(E2336,'Bijlage NBF'!B:P,15,FALSE),0)</f>
        <v>0</v>
      </c>
      <c r="O2336" s="63">
        <f>IF(E2336="ZMZ01",I2336/(INDEX('Meerzorg gunning'!C:C,MATCH('Betaald tarief 2024'!A2336,'Meerzorg gunning'!A:A,0))),MAX(J2336:N2336))</f>
        <v>0</v>
      </c>
      <c r="P2336" s="20" t="str">
        <f t="shared" si="110"/>
        <v/>
      </c>
      <c r="Q2336" s="63">
        <f t="shared" si="111"/>
        <v>0</v>
      </c>
    </row>
    <row r="2337" spans="9:17" x14ac:dyDescent="0.25">
      <c r="I2337" s="66" t="e">
        <f t="shared" si="109"/>
        <v>#DIV/0!</v>
      </c>
      <c r="J2337" s="63">
        <f>_xlfn.IFNA(VLOOKUP(E2337,'Bijlage ZZP'!B:M,12,FALSE),0)</f>
        <v>0</v>
      </c>
      <c r="K2337" s="63">
        <f>_xlfn.IFNA(VLOOKUP(E2337,'Bijlage VPT'!B:M,12,FALSE),0)</f>
        <v>0</v>
      </c>
      <c r="L2337" s="63">
        <f>_xlfn.IFNA(VLOOKUP(E2337,'Bijlage MPT'!B:N,13,FALSE),0)</f>
        <v>0</v>
      </c>
      <c r="M2337" s="63">
        <f>_xlfn.IFNA(INDEX('Bijlage COT'!C:C,MATCH('Betaald tarief 2024'!E2337,'Bijlage COT'!A:A,0)),0)</f>
        <v>0</v>
      </c>
      <c r="N2337" s="63">
        <f>_xlfn.IFNA(VLOOKUP(E2337,'Bijlage NBF'!B:P,15,FALSE),0)</f>
        <v>0</v>
      </c>
      <c r="O2337" s="63">
        <f>IF(E2337="ZMZ01",I2337/(INDEX('Meerzorg gunning'!C:C,MATCH('Betaald tarief 2024'!A2337,'Meerzorg gunning'!A:A,0))),MAX(J2337:N2337))</f>
        <v>0</v>
      </c>
      <c r="P2337" s="20" t="str">
        <f t="shared" si="110"/>
        <v/>
      </c>
      <c r="Q2337" s="63">
        <f t="shared" si="111"/>
        <v>0</v>
      </c>
    </row>
    <row r="2338" spans="9:17" x14ac:dyDescent="0.25">
      <c r="I2338" s="66" t="e">
        <f t="shared" si="109"/>
        <v>#DIV/0!</v>
      </c>
      <c r="J2338" s="63">
        <f>_xlfn.IFNA(VLOOKUP(E2338,'Bijlage ZZP'!B:M,12,FALSE),0)</f>
        <v>0</v>
      </c>
      <c r="K2338" s="63">
        <f>_xlfn.IFNA(VLOOKUP(E2338,'Bijlage VPT'!B:M,12,FALSE),0)</f>
        <v>0</v>
      </c>
      <c r="L2338" s="63">
        <f>_xlfn.IFNA(VLOOKUP(E2338,'Bijlage MPT'!B:N,13,FALSE),0)</f>
        <v>0</v>
      </c>
      <c r="M2338" s="63">
        <f>_xlfn.IFNA(INDEX('Bijlage COT'!C:C,MATCH('Betaald tarief 2024'!E2338,'Bijlage COT'!A:A,0)),0)</f>
        <v>0</v>
      </c>
      <c r="N2338" s="63">
        <f>_xlfn.IFNA(VLOOKUP(E2338,'Bijlage NBF'!B:P,15,FALSE),0)</f>
        <v>0</v>
      </c>
      <c r="O2338" s="63">
        <f>IF(E2338="ZMZ01",I2338/(INDEX('Meerzorg gunning'!C:C,MATCH('Betaald tarief 2024'!A2338,'Meerzorg gunning'!A:A,0))),MAX(J2338:N2338))</f>
        <v>0</v>
      </c>
      <c r="P2338" s="20" t="str">
        <f t="shared" si="110"/>
        <v/>
      </c>
      <c r="Q2338" s="63">
        <f t="shared" si="111"/>
        <v>0</v>
      </c>
    </row>
    <row r="2339" spans="9:17" x14ac:dyDescent="0.25">
      <c r="I2339" s="66" t="e">
        <f t="shared" si="109"/>
        <v>#DIV/0!</v>
      </c>
      <c r="J2339" s="63">
        <f>_xlfn.IFNA(VLOOKUP(E2339,'Bijlage ZZP'!B:M,12,FALSE),0)</f>
        <v>0</v>
      </c>
      <c r="K2339" s="63">
        <f>_xlfn.IFNA(VLOOKUP(E2339,'Bijlage VPT'!B:M,12,FALSE),0)</f>
        <v>0</v>
      </c>
      <c r="L2339" s="63">
        <f>_xlfn.IFNA(VLOOKUP(E2339,'Bijlage MPT'!B:N,13,FALSE),0)</f>
        <v>0</v>
      </c>
      <c r="M2339" s="63">
        <f>_xlfn.IFNA(INDEX('Bijlage COT'!C:C,MATCH('Betaald tarief 2024'!E2339,'Bijlage COT'!A:A,0)),0)</f>
        <v>0</v>
      </c>
      <c r="N2339" s="63">
        <f>_xlfn.IFNA(VLOOKUP(E2339,'Bijlage NBF'!B:P,15,FALSE),0)</f>
        <v>0</v>
      </c>
      <c r="O2339" s="63">
        <f>IF(E2339="ZMZ01",I2339/(INDEX('Meerzorg gunning'!C:C,MATCH('Betaald tarief 2024'!A2339,'Meerzorg gunning'!A:A,0))),MAX(J2339:N2339))</f>
        <v>0</v>
      </c>
      <c r="P2339" s="20" t="str">
        <f t="shared" si="110"/>
        <v/>
      </c>
      <c r="Q2339" s="63">
        <f t="shared" si="111"/>
        <v>0</v>
      </c>
    </row>
    <row r="2340" spans="9:17" x14ac:dyDescent="0.25">
      <c r="I2340" s="66" t="e">
        <f t="shared" si="109"/>
        <v>#DIV/0!</v>
      </c>
      <c r="J2340" s="63">
        <f>_xlfn.IFNA(VLOOKUP(E2340,'Bijlage ZZP'!B:M,12,FALSE),0)</f>
        <v>0</v>
      </c>
      <c r="K2340" s="63">
        <f>_xlfn.IFNA(VLOOKUP(E2340,'Bijlage VPT'!B:M,12,FALSE),0)</f>
        <v>0</v>
      </c>
      <c r="L2340" s="63">
        <f>_xlfn.IFNA(VLOOKUP(E2340,'Bijlage MPT'!B:N,13,FALSE),0)</f>
        <v>0</v>
      </c>
      <c r="M2340" s="63">
        <f>_xlfn.IFNA(INDEX('Bijlage COT'!C:C,MATCH('Betaald tarief 2024'!E2340,'Bijlage COT'!A:A,0)),0)</f>
        <v>0</v>
      </c>
      <c r="N2340" s="63">
        <f>_xlfn.IFNA(VLOOKUP(E2340,'Bijlage NBF'!B:P,15,FALSE),0)</f>
        <v>0</v>
      </c>
      <c r="O2340" s="63">
        <f>IF(E2340="ZMZ01",I2340/(INDEX('Meerzorg gunning'!C:C,MATCH('Betaald tarief 2024'!A2340,'Meerzorg gunning'!A:A,0))),MAX(J2340:N2340))</f>
        <v>0</v>
      </c>
      <c r="P2340" s="20" t="str">
        <f t="shared" si="110"/>
        <v/>
      </c>
      <c r="Q2340" s="63">
        <f t="shared" si="111"/>
        <v>0</v>
      </c>
    </row>
    <row r="2341" spans="9:17" x14ac:dyDescent="0.25">
      <c r="I2341" s="66" t="e">
        <f t="shared" si="109"/>
        <v>#DIV/0!</v>
      </c>
      <c r="J2341" s="63">
        <f>_xlfn.IFNA(VLOOKUP(E2341,'Bijlage ZZP'!B:M,12,FALSE),0)</f>
        <v>0</v>
      </c>
      <c r="K2341" s="63">
        <f>_xlfn.IFNA(VLOOKUP(E2341,'Bijlage VPT'!B:M,12,FALSE),0)</f>
        <v>0</v>
      </c>
      <c r="L2341" s="63">
        <f>_xlfn.IFNA(VLOOKUP(E2341,'Bijlage MPT'!B:N,13,FALSE),0)</f>
        <v>0</v>
      </c>
      <c r="M2341" s="63">
        <f>_xlfn.IFNA(INDEX('Bijlage COT'!C:C,MATCH('Betaald tarief 2024'!E2341,'Bijlage COT'!A:A,0)),0)</f>
        <v>0</v>
      </c>
      <c r="N2341" s="63">
        <f>_xlfn.IFNA(VLOOKUP(E2341,'Bijlage NBF'!B:P,15,FALSE),0)</f>
        <v>0</v>
      </c>
      <c r="O2341" s="63">
        <f>IF(E2341="ZMZ01",I2341/(INDEX('Meerzorg gunning'!C:C,MATCH('Betaald tarief 2024'!A2341,'Meerzorg gunning'!A:A,0))),MAX(J2341:N2341))</f>
        <v>0</v>
      </c>
      <c r="P2341" s="20" t="str">
        <f t="shared" si="110"/>
        <v/>
      </c>
      <c r="Q2341" s="63">
        <f t="shared" si="111"/>
        <v>0</v>
      </c>
    </row>
    <row r="2342" spans="9:17" x14ac:dyDescent="0.25">
      <c r="I2342" s="66" t="e">
        <f t="shared" si="109"/>
        <v>#DIV/0!</v>
      </c>
      <c r="J2342" s="63">
        <f>_xlfn.IFNA(VLOOKUP(E2342,'Bijlage ZZP'!B:M,12,FALSE),0)</f>
        <v>0</v>
      </c>
      <c r="K2342" s="63">
        <f>_xlfn.IFNA(VLOOKUP(E2342,'Bijlage VPT'!B:M,12,FALSE),0)</f>
        <v>0</v>
      </c>
      <c r="L2342" s="63">
        <f>_xlfn.IFNA(VLOOKUP(E2342,'Bijlage MPT'!B:N,13,FALSE),0)</f>
        <v>0</v>
      </c>
      <c r="M2342" s="63">
        <f>_xlfn.IFNA(INDEX('Bijlage COT'!C:C,MATCH('Betaald tarief 2024'!E2342,'Bijlage COT'!A:A,0)),0)</f>
        <v>0</v>
      </c>
      <c r="N2342" s="63">
        <f>_xlfn.IFNA(VLOOKUP(E2342,'Bijlage NBF'!B:P,15,FALSE),0)</f>
        <v>0</v>
      </c>
      <c r="O2342" s="63">
        <f>IF(E2342="ZMZ01",I2342/(INDEX('Meerzorg gunning'!C:C,MATCH('Betaald tarief 2024'!A2342,'Meerzorg gunning'!A:A,0))),MAX(J2342:N2342))</f>
        <v>0</v>
      </c>
      <c r="P2342" s="20" t="str">
        <f t="shared" si="110"/>
        <v/>
      </c>
      <c r="Q2342" s="63">
        <f t="shared" si="111"/>
        <v>0</v>
      </c>
    </row>
    <row r="2343" spans="9:17" x14ac:dyDescent="0.25">
      <c r="I2343" s="66" t="e">
        <f t="shared" si="109"/>
        <v>#DIV/0!</v>
      </c>
      <c r="J2343" s="63">
        <f>_xlfn.IFNA(VLOOKUP(E2343,'Bijlage ZZP'!B:M,12,FALSE),0)</f>
        <v>0</v>
      </c>
      <c r="K2343" s="63">
        <f>_xlfn.IFNA(VLOOKUP(E2343,'Bijlage VPT'!B:M,12,FALSE),0)</f>
        <v>0</v>
      </c>
      <c r="L2343" s="63">
        <f>_xlfn.IFNA(VLOOKUP(E2343,'Bijlage MPT'!B:N,13,FALSE),0)</f>
        <v>0</v>
      </c>
      <c r="M2343" s="63">
        <f>_xlfn.IFNA(INDEX('Bijlage COT'!C:C,MATCH('Betaald tarief 2024'!E2343,'Bijlage COT'!A:A,0)),0)</f>
        <v>0</v>
      </c>
      <c r="N2343" s="63">
        <f>_xlfn.IFNA(VLOOKUP(E2343,'Bijlage NBF'!B:P,15,FALSE),0)</f>
        <v>0</v>
      </c>
      <c r="O2343" s="63">
        <f>IF(E2343="ZMZ01",I2343/(INDEX('Meerzorg gunning'!C:C,MATCH('Betaald tarief 2024'!A2343,'Meerzorg gunning'!A:A,0))),MAX(J2343:N2343))</f>
        <v>0</v>
      </c>
      <c r="P2343" s="20" t="str">
        <f t="shared" si="110"/>
        <v/>
      </c>
      <c r="Q2343" s="63">
        <f t="shared" si="111"/>
        <v>0</v>
      </c>
    </row>
    <row r="2344" spans="9:17" x14ac:dyDescent="0.25">
      <c r="I2344" s="66" t="e">
        <f t="shared" si="109"/>
        <v>#DIV/0!</v>
      </c>
      <c r="J2344" s="63">
        <f>_xlfn.IFNA(VLOOKUP(E2344,'Bijlage ZZP'!B:M,12,FALSE),0)</f>
        <v>0</v>
      </c>
      <c r="K2344" s="63">
        <f>_xlfn.IFNA(VLOOKUP(E2344,'Bijlage VPT'!B:M,12,FALSE),0)</f>
        <v>0</v>
      </c>
      <c r="L2344" s="63">
        <f>_xlfn.IFNA(VLOOKUP(E2344,'Bijlage MPT'!B:N,13,FALSE),0)</f>
        <v>0</v>
      </c>
      <c r="M2344" s="63">
        <f>_xlfn.IFNA(INDEX('Bijlage COT'!C:C,MATCH('Betaald tarief 2024'!E2344,'Bijlage COT'!A:A,0)),0)</f>
        <v>0</v>
      </c>
      <c r="N2344" s="63">
        <f>_xlfn.IFNA(VLOOKUP(E2344,'Bijlage NBF'!B:P,15,FALSE),0)</f>
        <v>0</v>
      </c>
      <c r="O2344" s="63">
        <f>IF(E2344="ZMZ01",I2344/(INDEX('Meerzorg gunning'!C:C,MATCH('Betaald tarief 2024'!A2344,'Meerzorg gunning'!A:A,0))),MAX(J2344:N2344))</f>
        <v>0</v>
      </c>
      <c r="P2344" s="20" t="str">
        <f t="shared" si="110"/>
        <v/>
      </c>
      <c r="Q2344" s="63">
        <f t="shared" si="111"/>
        <v>0</v>
      </c>
    </row>
    <row r="2345" spans="9:17" x14ac:dyDescent="0.25">
      <c r="I2345" s="66" t="e">
        <f t="shared" si="109"/>
        <v>#DIV/0!</v>
      </c>
      <c r="J2345" s="63">
        <f>_xlfn.IFNA(VLOOKUP(E2345,'Bijlage ZZP'!B:M,12,FALSE),0)</f>
        <v>0</v>
      </c>
      <c r="K2345" s="63">
        <f>_xlfn.IFNA(VLOOKUP(E2345,'Bijlage VPT'!B:M,12,FALSE),0)</f>
        <v>0</v>
      </c>
      <c r="L2345" s="63">
        <f>_xlfn.IFNA(VLOOKUP(E2345,'Bijlage MPT'!B:N,13,FALSE),0)</f>
        <v>0</v>
      </c>
      <c r="M2345" s="63">
        <f>_xlfn.IFNA(INDEX('Bijlage COT'!C:C,MATCH('Betaald tarief 2024'!E2345,'Bijlage COT'!A:A,0)),0)</f>
        <v>0</v>
      </c>
      <c r="N2345" s="63">
        <f>_xlfn.IFNA(VLOOKUP(E2345,'Bijlage NBF'!B:P,15,FALSE),0)</f>
        <v>0</v>
      </c>
      <c r="O2345" s="63">
        <f>IF(E2345="ZMZ01",I2345/(INDEX('Meerzorg gunning'!C:C,MATCH('Betaald tarief 2024'!A2345,'Meerzorg gunning'!A:A,0))),MAX(J2345:N2345))</f>
        <v>0</v>
      </c>
      <c r="P2345" s="20" t="str">
        <f t="shared" si="110"/>
        <v/>
      </c>
      <c r="Q2345" s="63">
        <f t="shared" si="111"/>
        <v>0</v>
      </c>
    </row>
    <row r="2346" spans="9:17" x14ac:dyDescent="0.25">
      <c r="I2346" s="66" t="e">
        <f t="shared" si="109"/>
        <v>#DIV/0!</v>
      </c>
      <c r="J2346" s="63">
        <f>_xlfn.IFNA(VLOOKUP(E2346,'Bijlage ZZP'!B:M,12,FALSE),0)</f>
        <v>0</v>
      </c>
      <c r="K2346" s="63">
        <f>_xlfn.IFNA(VLOOKUP(E2346,'Bijlage VPT'!B:M,12,FALSE),0)</f>
        <v>0</v>
      </c>
      <c r="L2346" s="63">
        <f>_xlfn.IFNA(VLOOKUP(E2346,'Bijlage MPT'!B:N,13,FALSE),0)</f>
        <v>0</v>
      </c>
      <c r="M2346" s="63">
        <f>_xlfn.IFNA(INDEX('Bijlage COT'!C:C,MATCH('Betaald tarief 2024'!E2346,'Bijlage COT'!A:A,0)),0)</f>
        <v>0</v>
      </c>
      <c r="N2346" s="63">
        <f>_xlfn.IFNA(VLOOKUP(E2346,'Bijlage NBF'!B:P,15,FALSE),0)</f>
        <v>0</v>
      </c>
      <c r="O2346" s="63">
        <f>IF(E2346="ZMZ01",I2346/(INDEX('Meerzorg gunning'!C:C,MATCH('Betaald tarief 2024'!A2346,'Meerzorg gunning'!A:A,0))),MAX(J2346:N2346))</f>
        <v>0</v>
      </c>
      <c r="P2346" s="20" t="str">
        <f t="shared" si="110"/>
        <v/>
      </c>
      <c r="Q2346" s="63">
        <f t="shared" si="111"/>
        <v>0</v>
      </c>
    </row>
    <row r="2347" spans="9:17" x14ac:dyDescent="0.25">
      <c r="I2347" s="66" t="e">
        <f t="shared" si="109"/>
        <v>#DIV/0!</v>
      </c>
      <c r="J2347" s="63">
        <f>_xlfn.IFNA(VLOOKUP(E2347,'Bijlage ZZP'!B:M,12,FALSE),0)</f>
        <v>0</v>
      </c>
      <c r="K2347" s="63">
        <f>_xlfn.IFNA(VLOOKUP(E2347,'Bijlage VPT'!B:M,12,FALSE),0)</f>
        <v>0</v>
      </c>
      <c r="L2347" s="63">
        <f>_xlfn.IFNA(VLOOKUP(E2347,'Bijlage MPT'!B:N,13,FALSE),0)</f>
        <v>0</v>
      </c>
      <c r="M2347" s="63">
        <f>_xlfn.IFNA(INDEX('Bijlage COT'!C:C,MATCH('Betaald tarief 2024'!E2347,'Bijlage COT'!A:A,0)),0)</f>
        <v>0</v>
      </c>
      <c r="N2347" s="63">
        <f>_xlfn.IFNA(VLOOKUP(E2347,'Bijlage NBF'!B:P,15,FALSE),0)</f>
        <v>0</v>
      </c>
      <c r="O2347" s="63">
        <f>IF(E2347="ZMZ01",I2347/(INDEX('Meerzorg gunning'!C:C,MATCH('Betaald tarief 2024'!A2347,'Meerzorg gunning'!A:A,0))),MAX(J2347:N2347))</f>
        <v>0</v>
      </c>
      <c r="P2347" s="20" t="str">
        <f t="shared" si="110"/>
        <v/>
      </c>
      <c r="Q2347" s="63">
        <f t="shared" si="111"/>
        <v>0</v>
      </c>
    </row>
    <row r="2348" spans="9:17" x14ac:dyDescent="0.25">
      <c r="I2348" s="66" t="e">
        <f t="shared" si="109"/>
        <v>#DIV/0!</v>
      </c>
      <c r="J2348" s="63">
        <f>_xlfn.IFNA(VLOOKUP(E2348,'Bijlage ZZP'!B:M,12,FALSE),0)</f>
        <v>0</v>
      </c>
      <c r="K2348" s="63">
        <f>_xlfn.IFNA(VLOOKUP(E2348,'Bijlage VPT'!B:M,12,FALSE),0)</f>
        <v>0</v>
      </c>
      <c r="L2348" s="63">
        <f>_xlfn.IFNA(VLOOKUP(E2348,'Bijlage MPT'!B:N,13,FALSE),0)</f>
        <v>0</v>
      </c>
      <c r="M2348" s="63">
        <f>_xlfn.IFNA(INDEX('Bijlage COT'!C:C,MATCH('Betaald tarief 2024'!E2348,'Bijlage COT'!A:A,0)),0)</f>
        <v>0</v>
      </c>
      <c r="N2348" s="63">
        <f>_xlfn.IFNA(VLOOKUP(E2348,'Bijlage NBF'!B:P,15,FALSE),0)</f>
        <v>0</v>
      </c>
      <c r="O2348" s="63">
        <f>IF(E2348="ZMZ01",I2348/(INDEX('Meerzorg gunning'!C:C,MATCH('Betaald tarief 2024'!A2348,'Meerzorg gunning'!A:A,0))),MAX(J2348:N2348))</f>
        <v>0</v>
      </c>
      <c r="P2348" s="20" t="str">
        <f t="shared" si="110"/>
        <v/>
      </c>
      <c r="Q2348" s="63">
        <f t="shared" si="111"/>
        <v>0</v>
      </c>
    </row>
    <row r="2349" spans="9:17" x14ac:dyDescent="0.25">
      <c r="I2349" s="66" t="e">
        <f t="shared" si="109"/>
        <v>#DIV/0!</v>
      </c>
      <c r="J2349" s="63">
        <f>_xlfn.IFNA(VLOOKUP(E2349,'Bijlage ZZP'!B:M,12,FALSE),0)</f>
        <v>0</v>
      </c>
      <c r="K2349" s="63">
        <f>_xlfn.IFNA(VLOOKUP(E2349,'Bijlage VPT'!B:M,12,FALSE),0)</f>
        <v>0</v>
      </c>
      <c r="L2349" s="63">
        <f>_xlfn.IFNA(VLOOKUP(E2349,'Bijlage MPT'!B:N,13,FALSE),0)</f>
        <v>0</v>
      </c>
      <c r="M2349" s="63">
        <f>_xlfn.IFNA(INDEX('Bijlage COT'!C:C,MATCH('Betaald tarief 2024'!E2349,'Bijlage COT'!A:A,0)),0)</f>
        <v>0</v>
      </c>
      <c r="N2349" s="63">
        <f>_xlfn.IFNA(VLOOKUP(E2349,'Bijlage NBF'!B:P,15,FALSE),0)</f>
        <v>0</v>
      </c>
      <c r="O2349" s="63">
        <f>IF(E2349="ZMZ01",I2349/(INDEX('Meerzorg gunning'!C:C,MATCH('Betaald tarief 2024'!A2349,'Meerzorg gunning'!A:A,0))),MAX(J2349:N2349))</f>
        <v>0</v>
      </c>
      <c r="P2349" s="20" t="str">
        <f t="shared" si="110"/>
        <v/>
      </c>
      <c r="Q2349" s="63">
        <f t="shared" si="111"/>
        <v>0</v>
      </c>
    </row>
    <row r="2350" spans="9:17" x14ac:dyDescent="0.25">
      <c r="I2350" s="66" t="e">
        <f t="shared" si="109"/>
        <v>#DIV/0!</v>
      </c>
      <c r="J2350" s="63">
        <f>_xlfn.IFNA(VLOOKUP(E2350,'Bijlage ZZP'!B:M,12,FALSE),0)</f>
        <v>0</v>
      </c>
      <c r="K2350" s="63">
        <f>_xlfn.IFNA(VLOOKUP(E2350,'Bijlage VPT'!B:M,12,FALSE),0)</f>
        <v>0</v>
      </c>
      <c r="L2350" s="63">
        <f>_xlfn.IFNA(VLOOKUP(E2350,'Bijlage MPT'!B:N,13,FALSE),0)</f>
        <v>0</v>
      </c>
      <c r="M2350" s="63">
        <f>_xlfn.IFNA(INDEX('Bijlage COT'!C:C,MATCH('Betaald tarief 2024'!E2350,'Bijlage COT'!A:A,0)),0)</f>
        <v>0</v>
      </c>
      <c r="N2350" s="63">
        <f>_xlfn.IFNA(VLOOKUP(E2350,'Bijlage NBF'!B:P,15,FALSE),0)</f>
        <v>0</v>
      </c>
      <c r="O2350" s="63">
        <f>IF(E2350="ZMZ01",I2350/(INDEX('Meerzorg gunning'!C:C,MATCH('Betaald tarief 2024'!A2350,'Meerzorg gunning'!A:A,0))),MAX(J2350:N2350))</f>
        <v>0</v>
      </c>
      <c r="P2350" s="20" t="str">
        <f t="shared" si="110"/>
        <v/>
      </c>
      <c r="Q2350" s="63">
        <f t="shared" si="111"/>
        <v>0</v>
      </c>
    </row>
    <row r="2351" spans="9:17" x14ac:dyDescent="0.25">
      <c r="I2351" s="66" t="e">
        <f t="shared" si="109"/>
        <v>#DIV/0!</v>
      </c>
      <c r="J2351" s="63">
        <f>_xlfn.IFNA(VLOOKUP(E2351,'Bijlage ZZP'!B:M,12,FALSE),0)</f>
        <v>0</v>
      </c>
      <c r="K2351" s="63">
        <f>_xlfn.IFNA(VLOOKUP(E2351,'Bijlage VPT'!B:M,12,FALSE),0)</f>
        <v>0</v>
      </c>
      <c r="L2351" s="63">
        <f>_xlfn.IFNA(VLOOKUP(E2351,'Bijlage MPT'!B:N,13,FALSE),0)</f>
        <v>0</v>
      </c>
      <c r="M2351" s="63">
        <f>_xlfn.IFNA(INDEX('Bijlage COT'!C:C,MATCH('Betaald tarief 2024'!E2351,'Bijlage COT'!A:A,0)),0)</f>
        <v>0</v>
      </c>
      <c r="N2351" s="63">
        <f>_xlfn.IFNA(VLOOKUP(E2351,'Bijlage NBF'!B:P,15,FALSE),0)</f>
        <v>0</v>
      </c>
      <c r="O2351" s="63">
        <f>IF(E2351="ZMZ01",I2351/(INDEX('Meerzorg gunning'!C:C,MATCH('Betaald tarief 2024'!A2351,'Meerzorg gunning'!A:A,0))),MAX(J2351:N2351))</f>
        <v>0</v>
      </c>
      <c r="P2351" s="20" t="str">
        <f t="shared" si="110"/>
        <v/>
      </c>
      <c r="Q2351" s="63">
        <f t="shared" si="111"/>
        <v>0</v>
      </c>
    </row>
    <row r="2352" spans="9:17" x14ac:dyDescent="0.25">
      <c r="I2352" s="66" t="e">
        <f t="shared" si="109"/>
        <v>#DIV/0!</v>
      </c>
      <c r="J2352" s="63">
        <f>_xlfn.IFNA(VLOOKUP(E2352,'Bijlage ZZP'!B:M,12,FALSE),0)</f>
        <v>0</v>
      </c>
      <c r="K2352" s="63">
        <f>_xlfn.IFNA(VLOOKUP(E2352,'Bijlage VPT'!B:M,12,FALSE),0)</f>
        <v>0</v>
      </c>
      <c r="L2352" s="63">
        <f>_xlfn.IFNA(VLOOKUP(E2352,'Bijlage MPT'!B:N,13,FALSE),0)</f>
        <v>0</v>
      </c>
      <c r="M2352" s="63">
        <f>_xlfn.IFNA(INDEX('Bijlage COT'!C:C,MATCH('Betaald tarief 2024'!E2352,'Bijlage COT'!A:A,0)),0)</f>
        <v>0</v>
      </c>
      <c r="N2352" s="63">
        <f>_xlfn.IFNA(VLOOKUP(E2352,'Bijlage NBF'!B:P,15,FALSE),0)</f>
        <v>0</v>
      </c>
      <c r="O2352" s="63">
        <f>IF(E2352="ZMZ01",I2352/(INDEX('Meerzorg gunning'!C:C,MATCH('Betaald tarief 2024'!A2352,'Meerzorg gunning'!A:A,0))),MAX(J2352:N2352))</f>
        <v>0</v>
      </c>
      <c r="P2352" s="20" t="str">
        <f t="shared" si="110"/>
        <v/>
      </c>
      <c r="Q2352" s="63">
        <f t="shared" si="111"/>
        <v>0</v>
      </c>
    </row>
    <row r="2353" spans="9:17" x14ac:dyDescent="0.25">
      <c r="I2353" s="66" t="e">
        <f t="shared" si="109"/>
        <v>#DIV/0!</v>
      </c>
      <c r="J2353" s="63">
        <f>_xlfn.IFNA(VLOOKUP(E2353,'Bijlage ZZP'!B:M,12,FALSE),0)</f>
        <v>0</v>
      </c>
      <c r="K2353" s="63">
        <f>_xlfn.IFNA(VLOOKUP(E2353,'Bijlage VPT'!B:M,12,FALSE),0)</f>
        <v>0</v>
      </c>
      <c r="L2353" s="63">
        <f>_xlfn.IFNA(VLOOKUP(E2353,'Bijlage MPT'!B:N,13,FALSE),0)</f>
        <v>0</v>
      </c>
      <c r="M2353" s="63">
        <f>_xlfn.IFNA(INDEX('Bijlage COT'!C:C,MATCH('Betaald tarief 2024'!E2353,'Bijlage COT'!A:A,0)),0)</f>
        <v>0</v>
      </c>
      <c r="N2353" s="63">
        <f>_xlfn.IFNA(VLOOKUP(E2353,'Bijlage NBF'!B:P,15,FALSE),0)</f>
        <v>0</v>
      </c>
      <c r="O2353" s="63">
        <f>IF(E2353="ZMZ01",I2353/(INDEX('Meerzorg gunning'!C:C,MATCH('Betaald tarief 2024'!A2353,'Meerzorg gunning'!A:A,0))),MAX(J2353:N2353))</f>
        <v>0</v>
      </c>
      <c r="P2353" s="20" t="str">
        <f t="shared" si="110"/>
        <v/>
      </c>
      <c r="Q2353" s="63">
        <f t="shared" si="111"/>
        <v>0</v>
      </c>
    </row>
    <row r="2354" spans="9:17" x14ac:dyDescent="0.25">
      <c r="I2354" s="66" t="e">
        <f t="shared" si="109"/>
        <v>#DIV/0!</v>
      </c>
      <c r="J2354" s="63">
        <f>_xlfn.IFNA(VLOOKUP(E2354,'Bijlage ZZP'!B:M,12,FALSE),0)</f>
        <v>0</v>
      </c>
      <c r="K2354" s="63">
        <f>_xlfn.IFNA(VLOOKUP(E2354,'Bijlage VPT'!B:M,12,FALSE),0)</f>
        <v>0</v>
      </c>
      <c r="L2354" s="63">
        <f>_xlfn.IFNA(VLOOKUP(E2354,'Bijlage MPT'!B:N,13,FALSE),0)</f>
        <v>0</v>
      </c>
      <c r="M2354" s="63">
        <f>_xlfn.IFNA(INDEX('Bijlage COT'!C:C,MATCH('Betaald tarief 2024'!E2354,'Bijlage COT'!A:A,0)),0)</f>
        <v>0</v>
      </c>
      <c r="N2354" s="63">
        <f>_xlfn.IFNA(VLOOKUP(E2354,'Bijlage NBF'!B:P,15,FALSE),0)</f>
        <v>0</v>
      </c>
      <c r="O2354" s="63">
        <f>IF(E2354="ZMZ01",I2354/(INDEX('Meerzorg gunning'!C:C,MATCH('Betaald tarief 2024'!A2354,'Meerzorg gunning'!A:A,0))),MAX(J2354:N2354))</f>
        <v>0</v>
      </c>
      <c r="P2354" s="20" t="str">
        <f t="shared" si="110"/>
        <v/>
      </c>
      <c r="Q2354" s="63">
        <f t="shared" si="111"/>
        <v>0</v>
      </c>
    </row>
    <row r="2355" spans="9:17" x14ac:dyDescent="0.25">
      <c r="I2355" s="66" t="e">
        <f t="shared" si="109"/>
        <v>#DIV/0!</v>
      </c>
      <c r="J2355" s="63">
        <f>_xlfn.IFNA(VLOOKUP(E2355,'Bijlage ZZP'!B:M,12,FALSE),0)</f>
        <v>0</v>
      </c>
      <c r="K2355" s="63">
        <f>_xlfn.IFNA(VLOOKUP(E2355,'Bijlage VPT'!B:M,12,FALSE),0)</f>
        <v>0</v>
      </c>
      <c r="L2355" s="63">
        <f>_xlfn.IFNA(VLOOKUP(E2355,'Bijlage MPT'!B:N,13,FALSE),0)</f>
        <v>0</v>
      </c>
      <c r="M2355" s="63">
        <f>_xlfn.IFNA(INDEX('Bijlage COT'!C:C,MATCH('Betaald tarief 2024'!E2355,'Bijlage COT'!A:A,0)),0)</f>
        <v>0</v>
      </c>
      <c r="N2355" s="63">
        <f>_xlfn.IFNA(VLOOKUP(E2355,'Bijlage NBF'!B:P,15,FALSE),0)</f>
        <v>0</v>
      </c>
      <c r="O2355" s="63">
        <f>IF(E2355="ZMZ01",I2355/(INDEX('Meerzorg gunning'!C:C,MATCH('Betaald tarief 2024'!A2355,'Meerzorg gunning'!A:A,0))),MAX(J2355:N2355))</f>
        <v>0</v>
      </c>
      <c r="P2355" s="20" t="str">
        <f t="shared" si="110"/>
        <v/>
      </c>
      <c r="Q2355" s="63">
        <f t="shared" si="111"/>
        <v>0</v>
      </c>
    </row>
    <row r="2356" spans="9:17" x14ac:dyDescent="0.25">
      <c r="I2356" s="66" t="e">
        <f t="shared" si="109"/>
        <v>#DIV/0!</v>
      </c>
      <c r="J2356" s="63">
        <f>_xlfn.IFNA(VLOOKUP(E2356,'Bijlage ZZP'!B:M,12,FALSE),0)</f>
        <v>0</v>
      </c>
      <c r="K2356" s="63">
        <f>_xlfn.IFNA(VLOOKUP(E2356,'Bijlage VPT'!B:M,12,FALSE),0)</f>
        <v>0</v>
      </c>
      <c r="L2356" s="63">
        <f>_xlfn.IFNA(VLOOKUP(E2356,'Bijlage MPT'!B:N,13,FALSE),0)</f>
        <v>0</v>
      </c>
      <c r="M2356" s="63">
        <f>_xlfn.IFNA(INDEX('Bijlage COT'!C:C,MATCH('Betaald tarief 2024'!E2356,'Bijlage COT'!A:A,0)),0)</f>
        <v>0</v>
      </c>
      <c r="N2356" s="63">
        <f>_xlfn.IFNA(VLOOKUP(E2356,'Bijlage NBF'!B:P,15,FALSE),0)</f>
        <v>0</v>
      </c>
      <c r="O2356" s="63">
        <f>IF(E2356="ZMZ01",I2356/(INDEX('Meerzorg gunning'!C:C,MATCH('Betaald tarief 2024'!A2356,'Meerzorg gunning'!A:A,0))),MAX(J2356:N2356))</f>
        <v>0</v>
      </c>
      <c r="P2356" s="20" t="str">
        <f t="shared" si="110"/>
        <v/>
      </c>
      <c r="Q2356" s="63">
        <f t="shared" si="111"/>
        <v>0</v>
      </c>
    </row>
    <row r="2357" spans="9:17" x14ac:dyDescent="0.25">
      <c r="I2357" s="66" t="e">
        <f t="shared" si="109"/>
        <v>#DIV/0!</v>
      </c>
      <c r="J2357" s="63">
        <f>_xlfn.IFNA(VLOOKUP(E2357,'Bijlage ZZP'!B:M,12,FALSE),0)</f>
        <v>0</v>
      </c>
      <c r="K2357" s="63">
        <f>_xlfn.IFNA(VLOOKUP(E2357,'Bijlage VPT'!B:M,12,FALSE),0)</f>
        <v>0</v>
      </c>
      <c r="L2357" s="63">
        <f>_xlfn.IFNA(VLOOKUP(E2357,'Bijlage MPT'!B:N,13,FALSE),0)</f>
        <v>0</v>
      </c>
      <c r="M2357" s="63">
        <f>_xlfn.IFNA(INDEX('Bijlage COT'!C:C,MATCH('Betaald tarief 2024'!E2357,'Bijlage COT'!A:A,0)),0)</f>
        <v>0</v>
      </c>
      <c r="N2357" s="63">
        <f>_xlfn.IFNA(VLOOKUP(E2357,'Bijlage NBF'!B:P,15,FALSE),0)</f>
        <v>0</v>
      </c>
      <c r="O2357" s="63">
        <f>IF(E2357="ZMZ01",I2357/(INDEX('Meerzorg gunning'!C:C,MATCH('Betaald tarief 2024'!A2357,'Meerzorg gunning'!A:A,0))),MAX(J2357:N2357))</f>
        <v>0</v>
      </c>
      <c r="P2357" s="20" t="str">
        <f t="shared" si="110"/>
        <v/>
      </c>
      <c r="Q2357" s="63">
        <f t="shared" si="111"/>
        <v>0</v>
      </c>
    </row>
    <row r="2358" spans="9:17" x14ac:dyDescent="0.25">
      <c r="I2358" s="66" t="e">
        <f t="shared" si="109"/>
        <v>#DIV/0!</v>
      </c>
      <c r="J2358" s="63">
        <f>_xlfn.IFNA(VLOOKUP(E2358,'Bijlage ZZP'!B:M,12,FALSE),0)</f>
        <v>0</v>
      </c>
      <c r="K2358" s="63">
        <f>_xlfn.IFNA(VLOOKUP(E2358,'Bijlage VPT'!B:M,12,FALSE),0)</f>
        <v>0</v>
      </c>
      <c r="L2358" s="63">
        <f>_xlfn.IFNA(VLOOKUP(E2358,'Bijlage MPT'!B:N,13,FALSE),0)</f>
        <v>0</v>
      </c>
      <c r="M2358" s="63">
        <f>_xlfn.IFNA(INDEX('Bijlage COT'!C:C,MATCH('Betaald tarief 2024'!E2358,'Bijlage COT'!A:A,0)),0)</f>
        <v>0</v>
      </c>
      <c r="N2358" s="63">
        <f>_xlfn.IFNA(VLOOKUP(E2358,'Bijlage NBF'!B:P,15,FALSE),0)</f>
        <v>0</v>
      </c>
      <c r="O2358" s="63">
        <f>IF(E2358="ZMZ01",I2358/(INDEX('Meerzorg gunning'!C:C,MATCH('Betaald tarief 2024'!A2358,'Meerzorg gunning'!A:A,0))),MAX(J2358:N2358))</f>
        <v>0</v>
      </c>
      <c r="P2358" s="20" t="str">
        <f t="shared" si="110"/>
        <v/>
      </c>
      <c r="Q2358" s="63">
        <f t="shared" si="111"/>
        <v>0</v>
      </c>
    </row>
    <row r="2359" spans="9:17" x14ac:dyDescent="0.25">
      <c r="I2359" s="66" t="e">
        <f t="shared" si="109"/>
        <v>#DIV/0!</v>
      </c>
      <c r="J2359" s="63">
        <f>_xlfn.IFNA(VLOOKUP(E2359,'Bijlage ZZP'!B:M,12,FALSE),0)</f>
        <v>0</v>
      </c>
      <c r="K2359" s="63">
        <f>_xlfn.IFNA(VLOOKUP(E2359,'Bijlage VPT'!B:M,12,FALSE),0)</f>
        <v>0</v>
      </c>
      <c r="L2359" s="63">
        <f>_xlfn.IFNA(VLOOKUP(E2359,'Bijlage MPT'!B:N,13,FALSE),0)</f>
        <v>0</v>
      </c>
      <c r="M2359" s="63">
        <f>_xlfn.IFNA(INDEX('Bijlage COT'!C:C,MATCH('Betaald tarief 2024'!E2359,'Bijlage COT'!A:A,0)),0)</f>
        <v>0</v>
      </c>
      <c r="N2359" s="63">
        <f>_xlfn.IFNA(VLOOKUP(E2359,'Bijlage NBF'!B:P,15,FALSE),0)</f>
        <v>0</v>
      </c>
      <c r="O2359" s="63">
        <f>IF(E2359="ZMZ01",I2359/(INDEX('Meerzorg gunning'!C:C,MATCH('Betaald tarief 2024'!A2359,'Meerzorg gunning'!A:A,0))),MAX(J2359:N2359))</f>
        <v>0</v>
      </c>
      <c r="P2359" s="20" t="str">
        <f t="shared" si="110"/>
        <v/>
      </c>
      <c r="Q2359" s="63">
        <f t="shared" si="111"/>
        <v>0</v>
      </c>
    </row>
    <row r="2360" spans="9:17" x14ac:dyDescent="0.25">
      <c r="I2360" s="66" t="e">
        <f t="shared" si="109"/>
        <v>#DIV/0!</v>
      </c>
      <c r="J2360" s="63">
        <f>_xlfn.IFNA(VLOOKUP(E2360,'Bijlage ZZP'!B:M,12,FALSE),0)</f>
        <v>0</v>
      </c>
      <c r="K2360" s="63">
        <f>_xlfn.IFNA(VLOOKUP(E2360,'Bijlage VPT'!B:M,12,FALSE),0)</f>
        <v>0</v>
      </c>
      <c r="L2360" s="63">
        <f>_xlfn.IFNA(VLOOKUP(E2360,'Bijlage MPT'!B:N,13,FALSE),0)</f>
        <v>0</v>
      </c>
      <c r="M2360" s="63">
        <f>_xlfn.IFNA(INDEX('Bijlage COT'!C:C,MATCH('Betaald tarief 2024'!E2360,'Bijlage COT'!A:A,0)),0)</f>
        <v>0</v>
      </c>
      <c r="N2360" s="63">
        <f>_xlfn.IFNA(VLOOKUP(E2360,'Bijlage NBF'!B:P,15,FALSE),0)</f>
        <v>0</v>
      </c>
      <c r="O2360" s="63">
        <f>IF(E2360="ZMZ01",I2360/(INDEX('Meerzorg gunning'!C:C,MATCH('Betaald tarief 2024'!A2360,'Meerzorg gunning'!A:A,0))),MAX(J2360:N2360))</f>
        <v>0</v>
      </c>
      <c r="P2360" s="20" t="str">
        <f t="shared" si="110"/>
        <v/>
      </c>
      <c r="Q2360" s="63">
        <f t="shared" si="111"/>
        <v>0</v>
      </c>
    </row>
    <row r="2361" spans="9:17" x14ac:dyDescent="0.25">
      <c r="I2361" s="66" t="e">
        <f t="shared" si="109"/>
        <v>#DIV/0!</v>
      </c>
      <c r="J2361" s="63">
        <f>_xlfn.IFNA(VLOOKUP(E2361,'Bijlage ZZP'!B:M,12,FALSE),0)</f>
        <v>0</v>
      </c>
      <c r="K2361" s="63">
        <f>_xlfn.IFNA(VLOOKUP(E2361,'Bijlage VPT'!B:M,12,FALSE),0)</f>
        <v>0</v>
      </c>
      <c r="L2361" s="63">
        <f>_xlfn.IFNA(VLOOKUP(E2361,'Bijlage MPT'!B:N,13,FALSE),0)</f>
        <v>0</v>
      </c>
      <c r="M2361" s="63">
        <f>_xlfn.IFNA(INDEX('Bijlage COT'!C:C,MATCH('Betaald tarief 2024'!E2361,'Bijlage COT'!A:A,0)),0)</f>
        <v>0</v>
      </c>
      <c r="N2361" s="63">
        <f>_xlfn.IFNA(VLOOKUP(E2361,'Bijlage NBF'!B:P,15,FALSE),0)</f>
        <v>0</v>
      </c>
      <c r="O2361" s="63">
        <f>IF(E2361="ZMZ01",I2361/(INDEX('Meerzorg gunning'!C:C,MATCH('Betaald tarief 2024'!A2361,'Meerzorg gunning'!A:A,0))),MAX(J2361:N2361))</f>
        <v>0</v>
      </c>
      <c r="P2361" s="20" t="str">
        <f t="shared" si="110"/>
        <v/>
      </c>
      <c r="Q2361" s="63">
        <f t="shared" si="111"/>
        <v>0</v>
      </c>
    </row>
    <row r="2362" spans="9:17" x14ac:dyDescent="0.25">
      <c r="I2362" s="66" t="e">
        <f t="shared" si="109"/>
        <v>#DIV/0!</v>
      </c>
      <c r="J2362" s="63">
        <f>_xlfn.IFNA(VLOOKUP(E2362,'Bijlage ZZP'!B:M,12,FALSE),0)</f>
        <v>0</v>
      </c>
      <c r="K2362" s="63">
        <f>_xlfn.IFNA(VLOOKUP(E2362,'Bijlage VPT'!B:M,12,FALSE),0)</f>
        <v>0</v>
      </c>
      <c r="L2362" s="63">
        <f>_xlfn.IFNA(VLOOKUP(E2362,'Bijlage MPT'!B:N,13,FALSE),0)</f>
        <v>0</v>
      </c>
      <c r="M2362" s="63">
        <f>_xlfn.IFNA(INDEX('Bijlage COT'!C:C,MATCH('Betaald tarief 2024'!E2362,'Bijlage COT'!A:A,0)),0)</f>
        <v>0</v>
      </c>
      <c r="N2362" s="63">
        <f>_xlfn.IFNA(VLOOKUP(E2362,'Bijlage NBF'!B:P,15,FALSE),0)</f>
        <v>0</v>
      </c>
      <c r="O2362" s="63">
        <f>IF(E2362="ZMZ01",I2362/(INDEX('Meerzorg gunning'!C:C,MATCH('Betaald tarief 2024'!A2362,'Meerzorg gunning'!A:A,0))),MAX(J2362:N2362))</f>
        <v>0</v>
      </c>
      <c r="P2362" s="20" t="str">
        <f t="shared" si="110"/>
        <v/>
      </c>
      <c r="Q2362" s="63">
        <f t="shared" si="111"/>
        <v>0</v>
      </c>
    </row>
    <row r="2363" spans="9:17" x14ac:dyDescent="0.25">
      <c r="I2363" s="66" t="e">
        <f t="shared" si="109"/>
        <v>#DIV/0!</v>
      </c>
      <c r="J2363" s="63">
        <f>_xlfn.IFNA(VLOOKUP(E2363,'Bijlage ZZP'!B:M,12,FALSE),0)</f>
        <v>0</v>
      </c>
      <c r="K2363" s="63">
        <f>_xlfn.IFNA(VLOOKUP(E2363,'Bijlage VPT'!B:M,12,FALSE),0)</f>
        <v>0</v>
      </c>
      <c r="L2363" s="63">
        <f>_xlfn.IFNA(VLOOKUP(E2363,'Bijlage MPT'!B:N,13,FALSE),0)</f>
        <v>0</v>
      </c>
      <c r="M2363" s="63">
        <f>_xlfn.IFNA(INDEX('Bijlage COT'!C:C,MATCH('Betaald tarief 2024'!E2363,'Bijlage COT'!A:A,0)),0)</f>
        <v>0</v>
      </c>
      <c r="N2363" s="63">
        <f>_xlfn.IFNA(VLOOKUP(E2363,'Bijlage NBF'!B:P,15,FALSE),0)</f>
        <v>0</v>
      </c>
      <c r="O2363" s="63">
        <f>IF(E2363="ZMZ01",I2363/(INDEX('Meerzorg gunning'!C:C,MATCH('Betaald tarief 2024'!A2363,'Meerzorg gunning'!A:A,0))),MAX(J2363:N2363))</f>
        <v>0</v>
      </c>
      <c r="P2363" s="20" t="str">
        <f t="shared" si="110"/>
        <v/>
      </c>
      <c r="Q2363" s="63">
        <f t="shared" si="111"/>
        <v>0</v>
      </c>
    </row>
    <row r="2364" spans="9:17" x14ac:dyDescent="0.25">
      <c r="I2364" s="66" t="e">
        <f t="shared" si="109"/>
        <v>#DIV/0!</v>
      </c>
      <c r="J2364" s="63">
        <f>_xlfn.IFNA(VLOOKUP(E2364,'Bijlage ZZP'!B:M,12,FALSE),0)</f>
        <v>0</v>
      </c>
      <c r="K2364" s="63">
        <f>_xlfn.IFNA(VLOOKUP(E2364,'Bijlage VPT'!B:M,12,FALSE),0)</f>
        <v>0</v>
      </c>
      <c r="L2364" s="63">
        <f>_xlfn.IFNA(VLOOKUP(E2364,'Bijlage MPT'!B:N,13,FALSE),0)</f>
        <v>0</v>
      </c>
      <c r="M2364" s="63">
        <f>_xlfn.IFNA(INDEX('Bijlage COT'!C:C,MATCH('Betaald tarief 2024'!E2364,'Bijlage COT'!A:A,0)),0)</f>
        <v>0</v>
      </c>
      <c r="N2364" s="63">
        <f>_xlfn.IFNA(VLOOKUP(E2364,'Bijlage NBF'!B:P,15,FALSE),0)</f>
        <v>0</v>
      </c>
      <c r="O2364" s="63">
        <f>IF(E2364="ZMZ01",I2364/(INDEX('Meerzorg gunning'!C:C,MATCH('Betaald tarief 2024'!A2364,'Meerzorg gunning'!A:A,0))),MAX(J2364:N2364))</f>
        <v>0</v>
      </c>
      <c r="P2364" s="20" t="str">
        <f t="shared" si="110"/>
        <v/>
      </c>
      <c r="Q2364" s="63">
        <f t="shared" si="111"/>
        <v>0</v>
      </c>
    </row>
    <row r="2365" spans="9:17" x14ac:dyDescent="0.25">
      <c r="I2365" s="66" t="e">
        <f t="shared" si="109"/>
        <v>#DIV/0!</v>
      </c>
      <c r="J2365" s="63">
        <f>_xlfn.IFNA(VLOOKUP(E2365,'Bijlage ZZP'!B:M,12,FALSE),0)</f>
        <v>0</v>
      </c>
      <c r="K2365" s="63">
        <f>_xlfn.IFNA(VLOOKUP(E2365,'Bijlage VPT'!B:M,12,FALSE),0)</f>
        <v>0</v>
      </c>
      <c r="L2365" s="63">
        <f>_xlfn.IFNA(VLOOKUP(E2365,'Bijlage MPT'!B:N,13,FALSE),0)</f>
        <v>0</v>
      </c>
      <c r="M2365" s="63">
        <f>_xlfn.IFNA(INDEX('Bijlage COT'!C:C,MATCH('Betaald tarief 2024'!E2365,'Bijlage COT'!A:A,0)),0)</f>
        <v>0</v>
      </c>
      <c r="N2365" s="63">
        <f>_xlfn.IFNA(VLOOKUP(E2365,'Bijlage NBF'!B:P,15,FALSE),0)</f>
        <v>0</v>
      </c>
      <c r="O2365" s="63">
        <f>IF(E2365="ZMZ01",I2365/(INDEX('Meerzorg gunning'!C:C,MATCH('Betaald tarief 2024'!A2365,'Meerzorg gunning'!A:A,0))),MAX(J2365:N2365))</f>
        <v>0</v>
      </c>
      <c r="P2365" s="20" t="str">
        <f t="shared" si="110"/>
        <v/>
      </c>
      <c r="Q2365" s="63">
        <f t="shared" si="111"/>
        <v>0</v>
      </c>
    </row>
    <row r="2366" spans="9:17" x14ac:dyDescent="0.25">
      <c r="I2366" s="66" t="e">
        <f t="shared" si="109"/>
        <v>#DIV/0!</v>
      </c>
      <c r="J2366" s="63">
        <f>_xlfn.IFNA(VLOOKUP(E2366,'Bijlage ZZP'!B:M,12,FALSE),0)</f>
        <v>0</v>
      </c>
      <c r="K2366" s="63">
        <f>_xlfn.IFNA(VLOOKUP(E2366,'Bijlage VPT'!B:M,12,FALSE),0)</f>
        <v>0</v>
      </c>
      <c r="L2366" s="63">
        <f>_xlfn.IFNA(VLOOKUP(E2366,'Bijlage MPT'!B:N,13,FALSE),0)</f>
        <v>0</v>
      </c>
      <c r="M2366" s="63">
        <f>_xlfn.IFNA(INDEX('Bijlage COT'!C:C,MATCH('Betaald tarief 2024'!E2366,'Bijlage COT'!A:A,0)),0)</f>
        <v>0</v>
      </c>
      <c r="N2366" s="63">
        <f>_xlfn.IFNA(VLOOKUP(E2366,'Bijlage NBF'!B:P,15,FALSE),0)</f>
        <v>0</v>
      </c>
      <c r="O2366" s="63">
        <f>IF(E2366="ZMZ01",I2366/(INDEX('Meerzorg gunning'!C:C,MATCH('Betaald tarief 2024'!A2366,'Meerzorg gunning'!A:A,0))),MAX(J2366:N2366))</f>
        <v>0</v>
      </c>
      <c r="P2366" s="20" t="str">
        <f t="shared" si="110"/>
        <v/>
      </c>
      <c r="Q2366" s="63">
        <f t="shared" si="111"/>
        <v>0</v>
      </c>
    </row>
    <row r="2367" spans="9:17" x14ac:dyDescent="0.25">
      <c r="I2367" s="66" t="e">
        <f t="shared" si="109"/>
        <v>#DIV/0!</v>
      </c>
      <c r="J2367" s="63">
        <f>_xlfn.IFNA(VLOOKUP(E2367,'Bijlage ZZP'!B:M,12,FALSE),0)</f>
        <v>0</v>
      </c>
      <c r="K2367" s="63">
        <f>_xlfn.IFNA(VLOOKUP(E2367,'Bijlage VPT'!B:M,12,FALSE),0)</f>
        <v>0</v>
      </c>
      <c r="L2367" s="63">
        <f>_xlfn.IFNA(VLOOKUP(E2367,'Bijlage MPT'!B:N,13,FALSE),0)</f>
        <v>0</v>
      </c>
      <c r="M2367" s="63">
        <f>_xlfn.IFNA(INDEX('Bijlage COT'!C:C,MATCH('Betaald tarief 2024'!E2367,'Bijlage COT'!A:A,0)),0)</f>
        <v>0</v>
      </c>
      <c r="N2367" s="63">
        <f>_xlfn.IFNA(VLOOKUP(E2367,'Bijlage NBF'!B:P,15,FALSE),0)</f>
        <v>0</v>
      </c>
      <c r="O2367" s="63">
        <f>IF(E2367="ZMZ01",I2367/(INDEX('Meerzorg gunning'!C:C,MATCH('Betaald tarief 2024'!A2367,'Meerzorg gunning'!A:A,0))),MAX(J2367:N2367))</f>
        <v>0</v>
      </c>
      <c r="P2367" s="20" t="str">
        <f t="shared" si="110"/>
        <v/>
      </c>
      <c r="Q2367" s="63">
        <f t="shared" si="111"/>
        <v>0</v>
      </c>
    </row>
    <row r="2368" spans="9:17" x14ac:dyDescent="0.25">
      <c r="I2368" s="66" t="e">
        <f t="shared" si="109"/>
        <v>#DIV/0!</v>
      </c>
      <c r="J2368" s="63">
        <f>_xlfn.IFNA(VLOOKUP(E2368,'Bijlage ZZP'!B:M,12,FALSE),0)</f>
        <v>0</v>
      </c>
      <c r="K2368" s="63">
        <f>_xlfn.IFNA(VLOOKUP(E2368,'Bijlage VPT'!B:M,12,FALSE),0)</f>
        <v>0</v>
      </c>
      <c r="L2368" s="63">
        <f>_xlfn.IFNA(VLOOKUP(E2368,'Bijlage MPT'!B:N,13,FALSE),0)</f>
        <v>0</v>
      </c>
      <c r="M2368" s="63">
        <f>_xlfn.IFNA(INDEX('Bijlage COT'!C:C,MATCH('Betaald tarief 2024'!E2368,'Bijlage COT'!A:A,0)),0)</f>
        <v>0</v>
      </c>
      <c r="N2368" s="63">
        <f>_xlfn.IFNA(VLOOKUP(E2368,'Bijlage NBF'!B:P,15,FALSE),0)</f>
        <v>0</v>
      </c>
      <c r="O2368" s="63">
        <f>IF(E2368="ZMZ01",I2368/(INDEX('Meerzorg gunning'!C:C,MATCH('Betaald tarief 2024'!A2368,'Meerzorg gunning'!A:A,0))),MAX(J2368:N2368))</f>
        <v>0</v>
      </c>
      <c r="P2368" s="20" t="str">
        <f t="shared" si="110"/>
        <v/>
      </c>
      <c r="Q2368" s="63">
        <f t="shared" si="111"/>
        <v>0</v>
      </c>
    </row>
    <row r="2369" spans="9:17" x14ac:dyDescent="0.25">
      <c r="I2369" s="66" t="e">
        <f t="shared" si="109"/>
        <v>#DIV/0!</v>
      </c>
      <c r="J2369" s="63">
        <f>_xlfn.IFNA(VLOOKUP(E2369,'Bijlage ZZP'!B:M,12,FALSE),0)</f>
        <v>0</v>
      </c>
      <c r="K2369" s="63">
        <f>_xlfn.IFNA(VLOOKUP(E2369,'Bijlage VPT'!B:M,12,FALSE),0)</f>
        <v>0</v>
      </c>
      <c r="L2369" s="63">
        <f>_xlfn.IFNA(VLOOKUP(E2369,'Bijlage MPT'!B:N,13,FALSE),0)</f>
        <v>0</v>
      </c>
      <c r="M2369" s="63">
        <f>_xlfn.IFNA(INDEX('Bijlage COT'!C:C,MATCH('Betaald tarief 2024'!E2369,'Bijlage COT'!A:A,0)),0)</f>
        <v>0</v>
      </c>
      <c r="N2369" s="63">
        <f>_xlfn.IFNA(VLOOKUP(E2369,'Bijlage NBF'!B:P,15,FALSE),0)</f>
        <v>0</v>
      </c>
      <c r="O2369" s="63">
        <f>IF(E2369="ZMZ01",I2369/(INDEX('Meerzorg gunning'!C:C,MATCH('Betaald tarief 2024'!A2369,'Meerzorg gunning'!A:A,0))),MAX(J2369:N2369))</f>
        <v>0</v>
      </c>
      <c r="P2369" s="20" t="str">
        <f t="shared" si="110"/>
        <v/>
      </c>
      <c r="Q2369" s="63">
        <f t="shared" si="111"/>
        <v>0</v>
      </c>
    </row>
    <row r="2370" spans="9:17" x14ac:dyDescent="0.25">
      <c r="I2370" s="66" t="e">
        <f t="shared" ref="I2370:I2433" si="112">G2370/H2370</f>
        <v>#DIV/0!</v>
      </c>
      <c r="J2370" s="63">
        <f>_xlfn.IFNA(VLOOKUP(E2370,'Bijlage ZZP'!B:M,12,FALSE),0)</f>
        <v>0</v>
      </c>
      <c r="K2370" s="63">
        <f>_xlfn.IFNA(VLOOKUP(E2370,'Bijlage VPT'!B:M,12,FALSE),0)</f>
        <v>0</v>
      </c>
      <c r="L2370" s="63">
        <f>_xlfn.IFNA(VLOOKUP(E2370,'Bijlage MPT'!B:N,13,FALSE),0)</f>
        <v>0</v>
      </c>
      <c r="M2370" s="63">
        <f>_xlfn.IFNA(INDEX('Bijlage COT'!C:C,MATCH('Betaald tarief 2024'!E2370,'Bijlage COT'!A:A,0)),0)</f>
        <v>0</v>
      </c>
      <c r="N2370" s="63">
        <f>_xlfn.IFNA(VLOOKUP(E2370,'Bijlage NBF'!B:P,15,FALSE),0)</f>
        <v>0</v>
      </c>
      <c r="O2370" s="63">
        <f>IF(E2370="ZMZ01",I2370/(INDEX('Meerzorg gunning'!C:C,MATCH('Betaald tarief 2024'!A2370,'Meerzorg gunning'!A:A,0))),MAX(J2370:N2370))</f>
        <v>0</v>
      </c>
      <c r="P2370" s="20" t="str">
        <f t="shared" ref="P2370:P2433" si="113">IFERROR((I2370/O2370),"")</f>
        <v/>
      </c>
      <c r="Q2370" s="63">
        <f t="shared" si="111"/>
        <v>0</v>
      </c>
    </row>
    <row r="2371" spans="9:17" x14ac:dyDescent="0.25">
      <c r="I2371" s="66" t="e">
        <f t="shared" si="112"/>
        <v>#DIV/0!</v>
      </c>
      <c r="J2371" s="63">
        <f>_xlfn.IFNA(VLOOKUP(E2371,'Bijlage ZZP'!B:M,12,FALSE),0)</f>
        <v>0</v>
      </c>
      <c r="K2371" s="63">
        <f>_xlfn.IFNA(VLOOKUP(E2371,'Bijlage VPT'!B:M,12,FALSE),0)</f>
        <v>0</v>
      </c>
      <c r="L2371" s="63">
        <f>_xlfn.IFNA(VLOOKUP(E2371,'Bijlage MPT'!B:N,13,FALSE),0)</f>
        <v>0</v>
      </c>
      <c r="M2371" s="63">
        <f>_xlfn.IFNA(INDEX('Bijlage COT'!C:C,MATCH('Betaald tarief 2024'!E2371,'Bijlage COT'!A:A,0)),0)</f>
        <v>0</v>
      </c>
      <c r="N2371" s="63">
        <f>_xlfn.IFNA(VLOOKUP(E2371,'Bijlage NBF'!B:P,15,FALSE),0)</f>
        <v>0</v>
      </c>
      <c r="O2371" s="63">
        <f>IF(E2371="ZMZ01",I2371/(INDEX('Meerzorg gunning'!C:C,MATCH('Betaald tarief 2024'!A2371,'Meerzorg gunning'!A:A,0))),MAX(J2371:N2371))</f>
        <v>0</v>
      </c>
      <c r="P2371" s="20" t="str">
        <f t="shared" si="113"/>
        <v/>
      </c>
      <c r="Q2371" s="63">
        <f t="shared" ref="Q2371:Q2434" si="114">O2371*H2371</f>
        <v>0</v>
      </c>
    </row>
    <row r="2372" spans="9:17" x14ac:dyDescent="0.25">
      <c r="I2372" s="66" t="e">
        <f t="shared" si="112"/>
        <v>#DIV/0!</v>
      </c>
      <c r="J2372" s="63">
        <f>_xlfn.IFNA(VLOOKUP(E2372,'Bijlage ZZP'!B:M,12,FALSE),0)</f>
        <v>0</v>
      </c>
      <c r="K2372" s="63">
        <f>_xlfn.IFNA(VLOOKUP(E2372,'Bijlage VPT'!B:M,12,FALSE),0)</f>
        <v>0</v>
      </c>
      <c r="L2372" s="63">
        <f>_xlfn.IFNA(VLOOKUP(E2372,'Bijlage MPT'!B:N,13,FALSE),0)</f>
        <v>0</v>
      </c>
      <c r="M2372" s="63">
        <f>_xlfn.IFNA(INDEX('Bijlage COT'!C:C,MATCH('Betaald tarief 2024'!E2372,'Bijlage COT'!A:A,0)),0)</f>
        <v>0</v>
      </c>
      <c r="N2372" s="63">
        <f>_xlfn.IFNA(VLOOKUP(E2372,'Bijlage NBF'!B:P,15,FALSE),0)</f>
        <v>0</v>
      </c>
      <c r="O2372" s="63">
        <f>IF(E2372="ZMZ01",I2372/(INDEX('Meerzorg gunning'!C:C,MATCH('Betaald tarief 2024'!A2372,'Meerzorg gunning'!A:A,0))),MAX(J2372:N2372))</f>
        <v>0</v>
      </c>
      <c r="P2372" s="20" t="str">
        <f t="shared" si="113"/>
        <v/>
      </c>
      <c r="Q2372" s="63">
        <f t="shared" si="114"/>
        <v>0</v>
      </c>
    </row>
    <row r="2373" spans="9:17" x14ac:dyDescent="0.25">
      <c r="I2373" s="66" t="e">
        <f t="shared" si="112"/>
        <v>#DIV/0!</v>
      </c>
      <c r="J2373" s="63">
        <f>_xlfn.IFNA(VLOOKUP(E2373,'Bijlage ZZP'!B:M,12,FALSE),0)</f>
        <v>0</v>
      </c>
      <c r="K2373" s="63">
        <f>_xlfn.IFNA(VLOOKUP(E2373,'Bijlage VPT'!B:M,12,FALSE),0)</f>
        <v>0</v>
      </c>
      <c r="L2373" s="63">
        <f>_xlfn.IFNA(VLOOKUP(E2373,'Bijlage MPT'!B:N,13,FALSE),0)</f>
        <v>0</v>
      </c>
      <c r="M2373" s="63">
        <f>_xlfn.IFNA(INDEX('Bijlage COT'!C:C,MATCH('Betaald tarief 2024'!E2373,'Bijlage COT'!A:A,0)),0)</f>
        <v>0</v>
      </c>
      <c r="N2373" s="63">
        <f>_xlfn.IFNA(VLOOKUP(E2373,'Bijlage NBF'!B:P,15,FALSE),0)</f>
        <v>0</v>
      </c>
      <c r="O2373" s="63">
        <f>IF(E2373="ZMZ01",I2373/(INDEX('Meerzorg gunning'!C:C,MATCH('Betaald tarief 2024'!A2373,'Meerzorg gunning'!A:A,0))),MAX(J2373:N2373))</f>
        <v>0</v>
      </c>
      <c r="P2373" s="20" t="str">
        <f t="shared" si="113"/>
        <v/>
      </c>
      <c r="Q2373" s="63">
        <f t="shared" si="114"/>
        <v>0</v>
      </c>
    </row>
    <row r="2374" spans="9:17" x14ac:dyDescent="0.25">
      <c r="I2374" s="66" t="e">
        <f t="shared" si="112"/>
        <v>#DIV/0!</v>
      </c>
      <c r="J2374" s="63">
        <f>_xlfn.IFNA(VLOOKUP(E2374,'Bijlage ZZP'!B:M,12,FALSE),0)</f>
        <v>0</v>
      </c>
      <c r="K2374" s="63">
        <f>_xlfn.IFNA(VLOOKUP(E2374,'Bijlage VPT'!B:M,12,FALSE),0)</f>
        <v>0</v>
      </c>
      <c r="L2374" s="63">
        <f>_xlfn.IFNA(VLOOKUP(E2374,'Bijlage MPT'!B:N,13,FALSE),0)</f>
        <v>0</v>
      </c>
      <c r="M2374" s="63">
        <f>_xlfn.IFNA(INDEX('Bijlage COT'!C:C,MATCH('Betaald tarief 2024'!E2374,'Bijlage COT'!A:A,0)),0)</f>
        <v>0</v>
      </c>
      <c r="N2374" s="63">
        <f>_xlfn.IFNA(VLOOKUP(E2374,'Bijlage NBF'!B:P,15,FALSE),0)</f>
        <v>0</v>
      </c>
      <c r="O2374" s="63">
        <f>IF(E2374="ZMZ01",I2374/(INDEX('Meerzorg gunning'!C:C,MATCH('Betaald tarief 2024'!A2374,'Meerzorg gunning'!A:A,0))),MAX(J2374:N2374))</f>
        <v>0</v>
      </c>
      <c r="P2374" s="20" t="str">
        <f t="shared" si="113"/>
        <v/>
      </c>
      <c r="Q2374" s="63">
        <f t="shared" si="114"/>
        <v>0</v>
      </c>
    </row>
    <row r="2375" spans="9:17" x14ac:dyDescent="0.25">
      <c r="I2375" s="66" t="e">
        <f t="shared" si="112"/>
        <v>#DIV/0!</v>
      </c>
      <c r="J2375" s="63">
        <f>_xlfn.IFNA(VLOOKUP(E2375,'Bijlage ZZP'!B:M,12,FALSE),0)</f>
        <v>0</v>
      </c>
      <c r="K2375" s="63">
        <f>_xlfn.IFNA(VLOOKUP(E2375,'Bijlage VPT'!B:M,12,FALSE),0)</f>
        <v>0</v>
      </c>
      <c r="L2375" s="63">
        <f>_xlfn.IFNA(VLOOKUP(E2375,'Bijlage MPT'!B:N,13,FALSE),0)</f>
        <v>0</v>
      </c>
      <c r="M2375" s="63">
        <f>_xlfn.IFNA(INDEX('Bijlage COT'!C:C,MATCH('Betaald tarief 2024'!E2375,'Bijlage COT'!A:A,0)),0)</f>
        <v>0</v>
      </c>
      <c r="N2375" s="63">
        <f>_xlfn.IFNA(VLOOKUP(E2375,'Bijlage NBF'!B:P,15,FALSE),0)</f>
        <v>0</v>
      </c>
      <c r="O2375" s="63">
        <f>IF(E2375="ZMZ01",I2375/(INDEX('Meerzorg gunning'!C:C,MATCH('Betaald tarief 2024'!A2375,'Meerzorg gunning'!A:A,0))),MAX(J2375:N2375))</f>
        <v>0</v>
      </c>
      <c r="P2375" s="20" t="str">
        <f t="shared" si="113"/>
        <v/>
      </c>
      <c r="Q2375" s="63">
        <f t="shared" si="114"/>
        <v>0</v>
      </c>
    </row>
    <row r="2376" spans="9:17" x14ac:dyDescent="0.25">
      <c r="I2376" s="66" t="e">
        <f t="shared" si="112"/>
        <v>#DIV/0!</v>
      </c>
      <c r="J2376" s="63">
        <f>_xlfn.IFNA(VLOOKUP(E2376,'Bijlage ZZP'!B:M,12,FALSE),0)</f>
        <v>0</v>
      </c>
      <c r="K2376" s="63">
        <f>_xlfn.IFNA(VLOOKUP(E2376,'Bijlage VPT'!B:M,12,FALSE),0)</f>
        <v>0</v>
      </c>
      <c r="L2376" s="63">
        <f>_xlfn.IFNA(VLOOKUP(E2376,'Bijlage MPT'!B:N,13,FALSE),0)</f>
        <v>0</v>
      </c>
      <c r="M2376" s="63">
        <f>_xlfn.IFNA(INDEX('Bijlage COT'!C:C,MATCH('Betaald tarief 2024'!E2376,'Bijlage COT'!A:A,0)),0)</f>
        <v>0</v>
      </c>
      <c r="N2376" s="63">
        <f>_xlfn.IFNA(VLOOKUP(E2376,'Bijlage NBF'!B:P,15,FALSE),0)</f>
        <v>0</v>
      </c>
      <c r="O2376" s="63">
        <f>IF(E2376="ZMZ01",I2376/(INDEX('Meerzorg gunning'!C:C,MATCH('Betaald tarief 2024'!A2376,'Meerzorg gunning'!A:A,0))),MAX(J2376:N2376))</f>
        <v>0</v>
      </c>
      <c r="P2376" s="20" t="str">
        <f t="shared" si="113"/>
        <v/>
      </c>
      <c r="Q2376" s="63">
        <f t="shared" si="114"/>
        <v>0</v>
      </c>
    </row>
    <row r="2377" spans="9:17" x14ac:dyDescent="0.25">
      <c r="I2377" s="66" t="e">
        <f t="shared" si="112"/>
        <v>#DIV/0!</v>
      </c>
      <c r="J2377" s="63">
        <f>_xlfn.IFNA(VLOOKUP(E2377,'Bijlage ZZP'!B:M,12,FALSE),0)</f>
        <v>0</v>
      </c>
      <c r="K2377" s="63">
        <f>_xlfn.IFNA(VLOOKUP(E2377,'Bijlage VPT'!B:M,12,FALSE),0)</f>
        <v>0</v>
      </c>
      <c r="L2377" s="63">
        <f>_xlfn.IFNA(VLOOKUP(E2377,'Bijlage MPT'!B:N,13,FALSE),0)</f>
        <v>0</v>
      </c>
      <c r="M2377" s="63">
        <f>_xlfn.IFNA(INDEX('Bijlage COT'!C:C,MATCH('Betaald tarief 2024'!E2377,'Bijlage COT'!A:A,0)),0)</f>
        <v>0</v>
      </c>
      <c r="N2377" s="63">
        <f>_xlfn.IFNA(VLOOKUP(E2377,'Bijlage NBF'!B:P,15,FALSE),0)</f>
        <v>0</v>
      </c>
      <c r="O2377" s="63">
        <f>IF(E2377="ZMZ01",I2377/(INDEX('Meerzorg gunning'!C:C,MATCH('Betaald tarief 2024'!A2377,'Meerzorg gunning'!A:A,0))),MAX(J2377:N2377))</f>
        <v>0</v>
      </c>
      <c r="P2377" s="20" t="str">
        <f t="shared" si="113"/>
        <v/>
      </c>
      <c r="Q2377" s="63">
        <f t="shared" si="114"/>
        <v>0</v>
      </c>
    </row>
    <row r="2378" spans="9:17" x14ac:dyDescent="0.25">
      <c r="I2378" s="66" t="e">
        <f t="shared" si="112"/>
        <v>#DIV/0!</v>
      </c>
      <c r="J2378" s="63">
        <f>_xlfn.IFNA(VLOOKUP(E2378,'Bijlage ZZP'!B:M,12,FALSE),0)</f>
        <v>0</v>
      </c>
      <c r="K2378" s="63">
        <f>_xlfn.IFNA(VLOOKUP(E2378,'Bijlage VPT'!B:M,12,FALSE),0)</f>
        <v>0</v>
      </c>
      <c r="L2378" s="63">
        <f>_xlfn.IFNA(VLOOKUP(E2378,'Bijlage MPT'!B:N,13,FALSE),0)</f>
        <v>0</v>
      </c>
      <c r="M2378" s="63">
        <f>_xlfn.IFNA(INDEX('Bijlage COT'!C:C,MATCH('Betaald tarief 2024'!E2378,'Bijlage COT'!A:A,0)),0)</f>
        <v>0</v>
      </c>
      <c r="N2378" s="63">
        <f>_xlfn.IFNA(VLOOKUP(E2378,'Bijlage NBF'!B:P,15,FALSE),0)</f>
        <v>0</v>
      </c>
      <c r="O2378" s="63">
        <f>IF(E2378="ZMZ01",I2378/(INDEX('Meerzorg gunning'!C:C,MATCH('Betaald tarief 2024'!A2378,'Meerzorg gunning'!A:A,0))),MAX(J2378:N2378))</f>
        <v>0</v>
      </c>
      <c r="P2378" s="20" t="str">
        <f t="shared" si="113"/>
        <v/>
      </c>
      <c r="Q2378" s="63">
        <f t="shared" si="114"/>
        <v>0</v>
      </c>
    </row>
    <row r="2379" spans="9:17" x14ac:dyDescent="0.25">
      <c r="I2379" s="66" t="e">
        <f t="shared" si="112"/>
        <v>#DIV/0!</v>
      </c>
      <c r="J2379" s="63">
        <f>_xlfn.IFNA(VLOOKUP(E2379,'Bijlage ZZP'!B:M,12,FALSE),0)</f>
        <v>0</v>
      </c>
      <c r="K2379" s="63">
        <f>_xlfn.IFNA(VLOOKUP(E2379,'Bijlage VPT'!B:M,12,FALSE),0)</f>
        <v>0</v>
      </c>
      <c r="L2379" s="63">
        <f>_xlfn.IFNA(VLOOKUP(E2379,'Bijlage MPT'!B:N,13,FALSE),0)</f>
        <v>0</v>
      </c>
      <c r="M2379" s="63">
        <f>_xlfn.IFNA(INDEX('Bijlage COT'!C:C,MATCH('Betaald tarief 2024'!E2379,'Bijlage COT'!A:A,0)),0)</f>
        <v>0</v>
      </c>
      <c r="N2379" s="63">
        <f>_xlfn.IFNA(VLOOKUP(E2379,'Bijlage NBF'!B:P,15,FALSE),0)</f>
        <v>0</v>
      </c>
      <c r="O2379" s="63">
        <f>IF(E2379="ZMZ01",I2379/(INDEX('Meerzorg gunning'!C:C,MATCH('Betaald tarief 2024'!A2379,'Meerzorg gunning'!A:A,0))),MAX(J2379:N2379))</f>
        <v>0</v>
      </c>
      <c r="P2379" s="20" t="str">
        <f t="shared" si="113"/>
        <v/>
      </c>
      <c r="Q2379" s="63">
        <f t="shared" si="114"/>
        <v>0</v>
      </c>
    </row>
    <row r="2380" spans="9:17" x14ac:dyDescent="0.25">
      <c r="I2380" s="66" t="e">
        <f t="shared" si="112"/>
        <v>#DIV/0!</v>
      </c>
      <c r="J2380" s="63">
        <f>_xlfn.IFNA(VLOOKUP(E2380,'Bijlage ZZP'!B:M,12,FALSE),0)</f>
        <v>0</v>
      </c>
      <c r="K2380" s="63">
        <f>_xlfn.IFNA(VLOOKUP(E2380,'Bijlage VPT'!B:M,12,FALSE),0)</f>
        <v>0</v>
      </c>
      <c r="L2380" s="63">
        <f>_xlfn.IFNA(VLOOKUP(E2380,'Bijlage MPT'!B:N,13,FALSE),0)</f>
        <v>0</v>
      </c>
      <c r="M2380" s="63">
        <f>_xlfn.IFNA(INDEX('Bijlage COT'!C:C,MATCH('Betaald tarief 2024'!E2380,'Bijlage COT'!A:A,0)),0)</f>
        <v>0</v>
      </c>
      <c r="N2380" s="63">
        <f>_xlfn.IFNA(VLOOKUP(E2380,'Bijlage NBF'!B:P,15,FALSE),0)</f>
        <v>0</v>
      </c>
      <c r="O2380" s="63">
        <f>IF(E2380="ZMZ01",I2380/(INDEX('Meerzorg gunning'!C:C,MATCH('Betaald tarief 2024'!A2380,'Meerzorg gunning'!A:A,0))),MAX(J2380:N2380))</f>
        <v>0</v>
      </c>
      <c r="P2380" s="20" t="str">
        <f t="shared" si="113"/>
        <v/>
      </c>
      <c r="Q2380" s="63">
        <f t="shared" si="114"/>
        <v>0</v>
      </c>
    </row>
    <row r="2381" spans="9:17" x14ac:dyDescent="0.25">
      <c r="I2381" s="66" t="e">
        <f t="shared" si="112"/>
        <v>#DIV/0!</v>
      </c>
      <c r="J2381" s="63">
        <f>_xlfn.IFNA(VLOOKUP(E2381,'Bijlage ZZP'!B:M,12,FALSE),0)</f>
        <v>0</v>
      </c>
      <c r="K2381" s="63">
        <f>_xlfn.IFNA(VLOOKUP(E2381,'Bijlage VPT'!B:M,12,FALSE),0)</f>
        <v>0</v>
      </c>
      <c r="L2381" s="63">
        <f>_xlfn.IFNA(VLOOKUP(E2381,'Bijlage MPT'!B:N,13,FALSE),0)</f>
        <v>0</v>
      </c>
      <c r="M2381" s="63">
        <f>_xlfn.IFNA(INDEX('Bijlage COT'!C:C,MATCH('Betaald tarief 2024'!E2381,'Bijlage COT'!A:A,0)),0)</f>
        <v>0</v>
      </c>
      <c r="N2381" s="63">
        <f>_xlfn.IFNA(VLOOKUP(E2381,'Bijlage NBF'!B:P,15,FALSE),0)</f>
        <v>0</v>
      </c>
      <c r="O2381" s="63">
        <f>IF(E2381="ZMZ01",I2381/(INDEX('Meerzorg gunning'!C:C,MATCH('Betaald tarief 2024'!A2381,'Meerzorg gunning'!A:A,0))),MAX(J2381:N2381))</f>
        <v>0</v>
      </c>
      <c r="P2381" s="20" t="str">
        <f t="shared" si="113"/>
        <v/>
      </c>
      <c r="Q2381" s="63">
        <f t="shared" si="114"/>
        <v>0</v>
      </c>
    </row>
    <row r="2382" spans="9:17" x14ac:dyDescent="0.25">
      <c r="I2382" s="66" t="e">
        <f t="shared" si="112"/>
        <v>#DIV/0!</v>
      </c>
      <c r="J2382" s="63">
        <f>_xlfn.IFNA(VLOOKUP(E2382,'Bijlage ZZP'!B:M,12,FALSE),0)</f>
        <v>0</v>
      </c>
      <c r="K2382" s="63">
        <f>_xlfn.IFNA(VLOOKUP(E2382,'Bijlage VPT'!B:M,12,FALSE),0)</f>
        <v>0</v>
      </c>
      <c r="L2382" s="63">
        <f>_xlfn.IFNA(VLOOKUP(E2382,'Bijlage MPT'!B:N,13,FALSE),0)</f>
        <v>0</v>
      </c>
      <c r="M2382" s="63">
        <f>_xlfn.IFNA(INDEX('Bijlage COT'!C:C,MATCH('Betaald tarief 2024'!E2382,'Bijlage COT'!A:A,0)),0)</f>
        <v>0</v>
      </c>
      <c r="N2382" s="63">
        <f>_xlfn.IFNA(VLOOKUP(E2382,'Bijlage NBF'!B:P,15,FALSE),0)</f>
        <v>0</v>
      </c>
      <c r="O2382" s="63">
        <f>IF(E2382="ZMZ01",I2382/(INDEX('Meerzorg gunning'!C:C,MATCH('Betaald tarief 2024'!A2382,'Meerzorg gunning'!A:A,0))),MAX(J2382:N2382))</f>
        <v>0</v>
      </c>
      <c r="P2382" s="20" t="str">
        <f t="shared" si="113"/>
        <v/>
      </c>
      <c r="Q2382" s="63">
        <f t="shared" si="114"/>
        <v>0</v>
      </c>
    </row>
    <row r="2383" spans="9:17" x14ac:dyDescent="0.25">
      <c r="I2383" s="66" t="e">
        <f t="shared" si="112"/>
        <v>#DIV/0!</v>
      </c>
      <c r="J2383" s="63">
        <f>_xlfn.IFNA(VLOOKUP(E2383,'Bijlage ZZP'!B:M,12,FALSE),0)</f>
        <v>0</v>
      </c>
      <c r="K2383" s="63">
        <f>_xlfn.IFNA(VLOOKUP(E2383,'Bijlage VPT'!B:M,12,FALSE),0)</f>
        <v>0</v>
      </c>
      <c r="L2383" s="63">
        <f>_xlfn.IFNA(VLOOKUP(E2383,'Bijlage MPT'!B:N,13,FALSE),0)</f>
        <v>0</v>
      </c>
      <c r="M2383" s="63">
        <f>_xlfn.IFNA(INDEX('Bijlage COT'!C:C,MATCH('Betaald tarief 2024'!E2383,'Bijlage COT'!A:A,0)),0)</f>
        <v>0</v>
      </c>
      <c r="N2383" s="63">
        <f>_xlfn.IFNA(VLOOKUP(E2383,'Bijlage NBF'!B:P,15,FALSE),0)</f>
        <v>0</v>
      </c>
      <c r="O2383" s="63">
        <f>IF(E2383="ZMZ01",I2383/(INDEX('Meerzorg gunning'!C:C,MATCH('Betaald tarief 2024'!A2383,'Meerzorg gunning'!A:A,0))),MAX(J2383:N2383))</f>
        <v>0</v>
      </c>
      <c r="P2383" s="20" t="str">
        <f t="shared" si="113"/>
        <v/>
      </c>
      <c r="Q2383" s="63">
        <f t="shared" si="114"/>
        <v>0</v>
      </c>
    </row>
    <row r="2384" spans="9:17" x14ac:dyDescent="0.25">
      <c r="I2384" s="66" t="e">
        <f t="shared" si="112"/>
        <v>#DIV/0!</v>
      </c>
      <c r="J2384" s="63">
        <f>_xlfn.IFNA(VLOOKUP(E2384,'Bijlage ZZP'!B:M,12,FALSE),0)</f>
        <v>0</v>
      </c>
      <c r="K2384" s="63">
        <f>_xlfn.IFNA(VLOOKUP(E2384,'Bijlage VPT'!B:M,12,FALSE),0)</f>
        <v>0</v>
      </c>
      <c r="L2384" s="63">
        <f>_xlfn.IFNA(VLOOKUP(E2384,'Bijlage MPT'!B:N,13,FALSE),0)</f>
        <v>0</v>
      </c>
      <c r="M2384" s="63">
        <f>_xlfn.IFNA(INDEX('Bijlage COT'!C:C,MATCH('Betaald tarief 2024'!E2384,'Bijlage COT'!A:A,0)),0)</f>
        <v>0</v>
      </c>
      <c r="N2384" s="63">
        <f>_xlfn.IFNA(VLOOKUP(E2384,'Bijlage NBF'!B:P,15,FALSE),0)</f>
        <v>0</v>
      </c>
      <c r="O2384" s="63">
        <f>IF(E2384="ZMZ01",I2384/(INDEX('Meerzorg gunning'!C:C,MATCH('Betaald tarief 2024'!A2384,'Meerzorg gunning'!A:A,0))),MAX(J2384:N2384))</f>
        <v>0</v>
      </c>
      <c r="P2384" s="20" t="str">
        <f t="shared" si="113"/>
        <v/>
      </c>
      <c r="Q2384" s="63">
        <f t="shared" si="114"/>
        <v>0</v>
      </c>
    </row>
    <row r="2385" spans="9:17" x14ac:dyDescent="0.25">
      <c r="I2385" s="66" t="e">
        <f t="shared" si="112"/>
        <v>#DIV/0!</v>
      </c>
      <c r="J2385" s="63">
        <f>_xlfn.IFNA(VLOOKUP(E2385,'Bijlage ZZP'!B:M,12,FALSE),0)</f>
        <v>0</v>
      </c>
      <c r="K2385" s="63">
        <f>_xlfn.IFNA(VLOOKUP(E2385,'Bijlage VPT'!B:M,12,FALSE),0)</f>
        <v>0</v>
      </c>
      <c r="L2385" s="63">
        <f>_xlfn.IFNA(VLOOKUP(E2385,'Bijlage MPT'!B:N,13,FALSE),0)</f>
        <v>0</v>
      </c>
      <c r="M2385" s="63">
        <f>_xlfn.IFNA(INDEX('Bijlage COT'!C:C,MATCH('Betaald tarief 2024'!E2385,'Bijlage COT'!A:A,0)),0)</f>
        <v>0</v>
      </c>
      <c r="N2385" s="63">
        <f>_xlfn.IFNA(VLOOKUP(E2385,'Bijlage NBF'!B:P,15,FALSE),0)</f>
        <v>0</v>
      </c>
      <c r="O2385" s="63">
        <f>IF(E2385="ZMZ01",I2385/(INDEX('Meerzorg gunning'!C:C,MATCH('Betaald tarief 2024'!A2385,'Meerzorg gunning'!A:A,0))),MAX(J2385:N2385))</f>
        <v>0</v>
      </c>
      <c r="P2385" s="20" t="str">
        <f t="shared" si="113"/>
        <v/>
      </c>
      <c r="Q2385" s="63">
        <f t="shared" si="114"/>
        <v>0</v>
      </c>
    </row>
    <row r="2386" spans="9:17" x14ac:dyDescent="0.25">
      <c r="I2386" s="66" t="e">
        <f t="shared" si="112"/>
        <v>#DIV/0!</v>
      </c>
      <c r="J2386" s="63">
        <f>_xlfn.IFNA(VLOOKUP(E2386,'Bijlage ZZP'!B:M,12,FALSE),0)</f>
        <v>0</v>
      </c>
      <c r="K2386" s="63">
        <f>_xlfn.IFNA(VLOOKUP(E2386,'Bijlage VPT'!B:M,12,FALSE),0)</f>
        <v>0</v>
      </c>
      <c r="L2386" s="63">
        <f>_xlfn.IFNA(VLOOKUP(E2386,'Bijlage MPT'!B:N,13,FALSE),0)</f>
        <v>0</v>
      </c>
      <c r="M2386" s="63">
        <f>_xlfn.IFNA(INDEX('Bijlage COT'!C:C,MATCH('Betaald tarief 2024'!E2386,'Bijlage COT'!A:A,0)),0)</f>
        <v>0</v>
      </c>
      <c r="N2386" s="63">
        <f>_xlfn.IFNA(VLOOKUP(E2386,'Bijlage NBF'!B:P,15,FALSE),0)</f>
        <v>0</v>
      </c>
      <c r="O2386" s="63">
        <f>IF(E2386="ZMZ01",I2386/(INDEX('Meerzorg gunning'!C:C,MATCH('Betaald tarief 2024'!A2386,'Meerzorg gunning'!A:A,0))),MAX(J2386:N2386))</f>
        <v>0</v>
      </c>
      <c r="P2386" s="20" t="str">
        <f t="shared" si="113"/>
        <v/>
      </c>
      <c r="Q2386" s="63">
        <f t="shared" si="114"/>
        <v>0</v>
      </c>
    </row>
    <row r="2387" spans="9:17" x14ac:dyDescent="0.25">
      <c r="I2387" s="66" t="e">
        <f t="shared" si="112"/>
        <v>#DIV/0!</v>
      </c>
      <c r="J2387" s="63">
        <f>_xlfn.IFNA(VLOOKUP(E2387,'Bijlage ZZP'!B:M,12,FALSE),0)</f>
        <v>0</v>
      </c>
      <c r="K2387" s="63">
        <f>_xlfn.IFNA(VLOOKUP(E2387,'Bijlage VPT'!B:M,12,FALSE),0)</f>
        <v>0</v>
      </c>
      <c r="L2387" s="63">
        <f>_xlfn.IFNA(VLOOKUP(E2387,'Bijlage MPT'!B:N,13,FALSE),0)</f>
        <v>0</v>
      </c>
      <c r="M2387" s="63">
        <f>_xlfn.IFNA(INDEX('Bijlage COT'!C:C,MATCH('Betaald tarief 2024'!E2387,'Bijlage COT'!A:A,0)),0)</f>
        <v>0</v>
      </c>
      <c r="N2387" s="63">
        <f>_xlfn.IFNA(VLOOKUP(E2387,'Bijlage NBF'!B:P,15,FALSE),0)</f>
        <v>0</v>
      </c>
      <c r="O2387" s="63">
        <f>IF(E2387="ZMZ01",I2387/(INDEX('Meerzorg gunning'!C:C,MATCH('Betaald tarief 2024'!A2387,'Meerzorg gunning'!A:A,0))),MAX(J2387:N2387))</f>
        <v>0</v>
      </c>
      <c r="P2387" s="20" t="str">
        <f t="shared" si="113"/>
        <v/>
      </c>
      <c r="Q2387" s="63">
        <f t="shared" si="114"/>
        <v>0</v>
      </c>
    </row>
    <row r="2388" spans="9:17" x14ac:dyDescent="0.25">
      <c r="I2388" s="66" t="e">
        <f t="shared" si="112"/>
        <v>#DIV/0!</v>
      </c>
      <c r="J2388" s="63">
        <f>_xlfn.IFNA(VLOOKUP(E2388,'Bijlage ZZP'!B:M,12,FALSE),0)</f>
        <v>0</v>
      </c>
      <c r="K2388" s="63">
        <f>_xlfn.IFNA(VLOOKUP(E2388,'Bijlage VPT'!B:M,12,FALSE),0)</f>
        <v>0</v>
      </c>
      <c r="L2388" s="63">
        <f>_xlfn.IFNA(VLOOKUP(E2388,'Bijlage MPT'!B:N,13,FALSE),0)</f>
        <v>0</v>
      </c>
      <c r="M2388" s="63">
        <f>_xlfn.IFNA(INDEX('Bijlage COT'!C:C,MATCH('Betaald tarief 2024'!E2388,'Bijlage COT'!A:A,0)),0)</f>
        <v>0</v>
      </c>
      <c r="N2388" s="63">
        <f>_xlfn.IFNA(VLOOKUP(E2388,'Bijlage NBF'!B:P,15,FALSE),0)</f>
        <v>0</v>
      </c>
      <c r="O2388" s="63">
        <f>IF(E2388="ZMZ01",I2388/(INDEX('Meerzorg gunning'!C:C,MATCH('Betaald tarief 2024'!A2388,'Meerzorg gunning'!A:A,0))),MAX(J2388:N2388))</f>
        <v>0</v>
      </c>
      <c r="P2388" s="20" t="str">
        <f t="shared" si="113"/>
        <v/>
      </c>
      <c r="Q2388" s="63">
        <f t="shared" si="114"/>
        <v>0</v>
      </c>
    </row>
    <row r="2389" spans="9:17" x14ac:dyDescent="0.25">
      <c r="I2389" s="66" t="e">
        <f t="shared" si="112"/>
        <v>#DIV/0!</v>
      </c>
      <c r="J2389" s="63">
        <f>_xlfn.IFNA(VLOOKUP(E2389,'Bijlage ZZP'!B:M,12,FALSE),0)</f>
        <v>0</v>
      </c>
      <c r="K2389" s="63">
        <f>_xlfn.IFNA(VLOOKUP(E2389,'Bijlage VPT'!B:M,12,FALSE),0)</f>
        <v>0</v>
      </c>
      <c r="L2389" s="63">
        <f>_xlfn.IFNA(VLOOKUP(E2389,'Bijlage MPT'!B:N,13,FALSE),0)</f>
        <v>0</v>
      </c>
      <c r="M2389" s="63">
        <f>_xlfn.IFNA(INDEX('Bijlage COT'!C:C,MATCH('Betaald tarief 2024'!E2389,'Bijlage COT'!A:A,0)),0)</f>
        <v>0</v>
      </c>
      <c r="N2389" s="63">
        <f>_xlfn.IFNA(VLOOKUP(E2389,'Bijlage NBF'!B:P,15,FALSE),0)</f>
        <v>0</v>
      </c>
      <c r="O2389" s="63">
        <f>IF(E2389="ZMZ01",I2389/(INDEX('Meerzorg gunning'!C:C,MATCH('Betaald tarief 2024'!A2389,'Meerzorg gunning'!A:A,0))),MAX(J2389:N2389))</f>
        <v>0</v>
      </c>
      <c r="P2389" s="20" t="str">
        <f t="shared" si="113"/>
        <v/>
      </c>
      <c r="Q2389" s="63">
        <f t="shared" si="114"/>
        <v>0</v>
      </c>
    </row>
    <row r="2390" spans="9:17" x14ac:dyDescent="0.25">
      <c r="I2390" s="66" t="e">
        <f t="shared" si="112"/>
        <v>#DIV/0!</v>
      </c>
      <c r="J2390" s="63">
        <f>_xlfn.IFNA(VLOOKUP(E2390,'Bijlage ZZP'!B:M,12,FALSE),0)</f>
        <v>0</v>
      </c>
      <c r="K2390" s="63">
        <f>_xlfn.IFNA(VLOOKUP(E2390,'Bijlage VPT'!B:M,12,FALSE),0)</f>
        <v>0</v>
      </c>
      <c r="L2390" s="63">
        <f>_xlfn.IFNA(VLOOKUP(E2390,'Bijlage MPT'!B:N,13,FALSE),0)</f>
        <v>0</v>
      </c>
      <c r="M2390" s="63">
        <f>_xlfn.IFNA(INDEX('Bijlage COT'!C:C,MATCH('Betaald tarief 2024'!E2390,'Bijlage COT'!A:A,0)),0)</f>
        <v>0</v>
      </c>
      <c r="N2390" s="63">
        <f>_xlfn.IFNA(VLOOKUP(E2390,'Bijlage NBF'!B:P,15,FALSE),0)</f>
        <v>0</v>
      </c>
      <c r="O2390" s="63">
        <f>IF(E2390="ZMZ01",I2390/(INDEX('Meerzorg gunning'!C:C,MATCH('Betaald tarief 2024'!A2390,'Meerzorg gunning'!A:A,0))),MAX(J2390:N2390))</f>
        <v>0</v>
      </c>
      <c r="P2390" s="20" t="str">
        <f t="shared" si="113"/>
        <v/>
      </c>
      <c r="Q2390" s="63">
        <f t="shared" si="114"/>
        <v>0</v>
      </c>
    </row>
    <row r="2391" spans="9:17" x14ac:dyDescent="0.25">
      <c r="I2391" s="66" t="e">
        <f t="shared" si="112"/>
        <v>#DIV/0!</v>
      </c>
      <c r="J2391" s="63">
        <f>_xlfn.IFNA(VLOOKUP(E2391,'Bijlage ZZP'!B:M,12,FALSE),0)</f>
        <v>0</v>
      </c>
      <c r="K2391" s="63">
        <f>_xlfn.IFNA(VLOOKUP(E2391,'Bijlage VPT'!B:M,12,FALSE),0)</f>
        <v>0</v>
      </c>
      <c r="L2391" s="63">
        <f>_xlfn.IFNA(VLOOKUP(E2391,'Bijlage MPT'!B:N,13,FALSE),0)</f>
        <v>0</v>
      </c>
      <c r="M2391" s="63">
        <f>_xlfn.IFNA(INDEX('Bijlage COT'!C:C,MATCH('Betaald tarief 2024'!E2391,'Bijlage COT'!A:A,0)),0)</f>
        <v>0</v>
      </c>
      <c r="N2391" s="63">
        <f>_xlfn.IFNA(VLOOKUP(E2391,'Bijlage NBF'!B:P,15,FALSE),0)</f>
        <v>0</v>
      </c>
      <c r="O2391" s="63">
        <f>IF(E2391="ZMZ01",I2391/(INDEX('Meerzorg gunning'!C:C,MATCH('Betaald tarief 2024'!A2391,'Meerzorg gunning'!A:A,0))),MAX(J2391:N2391))</f>
        <v>0</v>
      </c>
      <c r="P2391" s="20" t="str">
        <f t="shared" si="113"/>
        <v/>
      </c>
      <c r="Q2391" s="63">
        <f t="shared" si="114"/>
        <v>0</v>
      </c>
    </row>
    <row r="2392" spans="9:17" x14ac:dyDescent="0.25">
      <c r="I2392" s="66" t="e">
        <f t="shared" si="112"/>
        <v>#DIV/0!</v>
      </c>
      <c r="J2392" s="63">
        <f>_xlfn.IFNA(VLOOKUP(E2392,'Bijlage ZZP'!B:M,12,FALSE),0)</f>
        <v>0</v>
      </c>
      <c r="K2392" s="63">
        <f>_xlfn.IFNA(VLOOKUP(E2392,'Bijlage VPT'!B:M,12,FALSE),0)</f>
        <v>0</v>
      </c>
      <c r="L2392" s="63">
        <f>_xlfn.IFNA(VLOOKUP(E2392,'Bijlage MPT'!B:N,13,FALSE),0)</f>
        <v>0</v>
      </c>
      <c r="M2392" s="63">
        <f>_xlfn.IFNA(INDEX('Bijlage COT'!C:C,MATCH('Betaald tarief 2024'!E2392,'Bijlage COT'!A:A,0)),0)</f>
        <v>0</v>
      </c>
      <c r="N2392" s="63">
        <f>_xlfn.IFNA(VLOOKUP(E2392,'Bijlage NBF'!B:P,15,FALSE),0)</f>
        <v>0</v>
      </c>
      <c r="O2392" s="63">
        <f>IF(E2392="ZMZ01",I2392/(INDEX('Meerzorg gunning'!C:C,MATCH('Betaald tarief 2024'!A2392,'Meerzorg gunning'!A:A,0))),MAX(J2392:N2392))</f>
        <v>0</v>
      </c>
      <c r="P2392" s="20" t="str">
        <f t="shared" si="113"/>
        <v/>
      </c>
      <c r="Q2392" s="63">
        <f t="shared" si="114"/>
        <v>0</v>
      </c>
    </row>
    <row r="2393" spans="9:17" x14ac:dyDescent="0.25">
      <c r="I2393" s="66" t="e">
        <f t="shared" si="112"/>
        <v>#DIV/0!</v>
      </c>
      <c r="J2393" s="63">
        <f>_xlfn.IFNA(VLOOKUP(E2393,'Bijlage ZZP'!B:M,12,FALSE),0)</f>
        <v>0</v>
      </c>
      <c r="K2393" s="63">
        <f>_xlfn.IFNA(VLOOKUP(E2393,'Bijlage VPT'!B:M,12,FALSE),0)</f>
        <v>0</v>
      </c>
      <c r="L2393" s="63">
        <f>_xlfn.IFNA(VLOOKUP(E2393,'Bijlage MPT'!B:N,13,FALSE),0)</f>
        <v>0</v>
      </c>
      <c r="M2393" s="63">
        <f>_xlfn.IFNA(INDEX('Bijlage COT'!C:C,MATCH('Betaald tarief 2024'!E2393,'Bijlage COT'!A:A,0)),0)</f>
        <v>0</v>
      </c>
      <c r="N2393" s="63">
        <f>_xlfn.IFNA(VLOOKUP(E2393,'Bijlage NBF'!B:P,15,FALSE),0)</f>
        <v>0</v>
      </c>
      <c r="O2393" s="63">
        <f>IF(E2393="ZMZ01",I2393/(INDEX('Meerzorg gunning'!C:C,MATCH('Betaald tarief 2024'!A2393,'Meerzorg gunning'!A:A,0))),MAX(J2393:N2393))</f>
        <v>0</v>
      </c>
      <c r="P2393" s="20" t="str">
        <f t="shared" si="113"/>
        <v/>
      </c>
      <c r="Q2393" s="63">
        <f t="shared" si="114"/>
        <v>0</v>
      </c>
    </row>
    <row r="2394" spans="9:17" x14ac:dyDescent="0.25">
      <c r="I2394" s="66" t="e">
        <f t="shared" si="112"/>
        <v>#DIV/0!</v>
      </c>
      <c r="J2394" s="63">
        <f>_xlfn.IFNA(VLOOKUP(E2394,'Bijlage ZZP'!B:M,12,FALSE),0)</f>
        <v>0</v>
      </c>
      <c r="K2394" s="63">
        <f>_xlfn.IFNA(VLOOKUP(E2394,'Bijlage VPT'!B:M,12,FALSE),0)</f>
        <v>0</v>
      </c>
      <c r="L2394" s="63">
        <f>_xlfn.IFNA(VLOOKUP(E2394,'Bijlage MPT'!B:N,13,FALSE),0)</f>
        <v>0</v>
      </c>
      <c r="M2394" s="63">
        <f>_xlfn.IFNA(INDEX('Bijlage COT'!C:C,MATCH('Betaald tarief 2024'!E2394,'Bijlage COT'!A:A,0)),0)</f>
        <v>0</v>
      </c>
      <c r="N2394" s="63">
        <f>_xlfn.IFNA(VLOOKUP(E2394,'Bijlage NBF'!B:P,15,FALSE),0)</f>
        <v>0</v>
      </c>
      <c r="O2394" s="63">
        <f>IF(E2394="ZMZ01",I2394/(INDEX('Meerzorg gunning'!C:C,MATCH('Betaald tarief 2024'!A2394,'Meerzorg gunning'!A:A,0))),MAX(J2394:N2394))</f>
        <v>0</v>
      </c>
      <c r="P2394" s="20" t="str">
        <f t="shared" si="113"/>
        <v/>
      </c>
      <c r="Q2394" s="63">
        <f t="shared" si="114"/>
        <v>0</v>
      </c>
    </row>
    <row r="2395" spans="9:17" x14ac:dyDescent="0.25">
      <c r="I2395" s="66" t="e">
        <f t="shared" si="112"/>
        <v>#DIV/0!</v>
      </c>
      <c r="J2395" s="63">
        <f>_xlfn.IFNA(VLOOKUP(E2395,'Bijlage ZZP'!B:M,12,FALSE),0)</f>
        <v>0</v>
      </c>
      <c r="K2395" s="63">
        <f>_xlfn.IFNA(VLOOKUP(E2395,'Bijlage VPT'!B:M,12,FALSE),0)</f>
        <v>0</v>
      </c>
      <c r="L2395" s="63">
        <f>_xlfn.IFNA(VLOOKUP(E2395,'Bijlage MPT'!B:N,13,FALSE),0)</f>
        <v>0</v>
      </c>
      <c r="M2395" s="63">
        <f>_xlfn.IFNA(INDEX('Bijlage COT'!C:C,MATCH('Betaald tarief 2024'!E2395,'Bijlage COT'!A:A,0)),0)</f>
        <v>0</v>
      </c>
      <c r="N2395" s="63">
        <f>_xlfn.IFNA(VLOOKUP(E2395,'Bijlage NBF'!B:P,15,FALSE),0)</f>
        <v>0</v>
      </c>
      <c r="O2395" s="63">
        <f>IF(E2395="ZMZ01",I2395/(INDEX('Meerzorg gunning'!C:C,MATCH('Betaald tarief 2024'!A2395,'Meerzorg gunning'!A:A,0))),MAX(J2395:N2395))</f>
        <v>0</v>
      </c>
      <c r="P2395" s="20" t="str">
        <f t="shared" si="113"/>
        <v/>
      </c>
      <c r="Q2395" s="63">
        <f t="shared" si="114"/>
        <v>0</v>
      </c>
    </row>
    <row r="2396" spans="9:17" x14ac:dyDescent="0.25">
      <c r="I2396" s="66" t="e">
        <f t="shared" si="112"/>
        <v>#DIV/0!</v>
      </c>
      <c r="J2396" s="63">
        <f>_xlfn.IFNA(VLOOKUP(E2396,'Bijlage ZZP'!B:M,12,FALSE),0)</f>
        <v>0</v>
      </c>
      <c r="K2396" s="63">
        <f>_xlfn.IFNA(VLOOKUP(E2396,'Bijlage VPT'!B:M,12,FALSE),0)</f>
        <v>0</v>
      </c>
      <c r="L2396" s="63">
        <f>_xlfn.IFNA(VLOOKUP(E2396,'Bijlage MPT'!B:N,13,FALSE),0)</f>
        <v>0</v>
      </c>
      <c r="M2396" s="63">
        <f>_xlfn.IFNA(INDEX('Bijlage COT'!C:C,MATCH('Betaald tarief 2024'!E2396,'Bijlage COT'!A:A,0)),0)</f>
        <v>0</v>
      </c>
      <c r="N2396" s="63">
        <f>_xlfn.IFNA(VLOOKUP(E2396,'Bijlage NBF'!B:P,15,FALSE),0)</f>
        <v>0</v>
      </c>
      <c r="O2396" s="63">
        <f>IF(E2396="ZMZ01",I2396/(INDEX('Meerzorg gunning'!C:C,MATCH('Betaald tarief 2024'!A2396,'Meerzorg gunning'!A:A,0))),MAX(J2396:N2396))</f>
        <v>0</v>
      </c>
      <c r="P2396" s="20" t="str">
        <f t="shared" si="113"/>
        <v/>
      </c>
      <c r="Q2396" s="63">
        <f t="shared" si="114"/>
        <v>0</v>
      </c>
    </row>
    <row r="2397" spans="9:17" x14ac:dyDescent="0.25">
      <c r="I2397" s="66" t="e">
        <f t="shared" si="112"/>
        <v>#DIV/0!</v>
      </c>
      <c r="J2397" s="63">
        <f>_xlfn.IFNA(VLOOKUP(E2397,'Bijlage ZZP'!B:M,12,FALSE),0)</f>
        <v>0</v>
      </c>
      <c r="K2397" s="63">
        <f>_xlfn.IFNA(VLOOKUP(E2397,'Bijlage VPT'!B:M,12,FALSE),0)</f>
        <v>0</v>
      </c>
      <c r="L2397" s="63">
        <f>_xlfn.IFNA(VLOOKUP(E2397,'Bijlage MPT'!B:N,13,FALSE),0)</f>
        <v>0</v>
      </c>
      <c r="M2397" s="63">
        <f>_xlfn.IFNA(INDEX('Bijlage COT'!C:C,MATCH('Betaald tarief 2024'!E2397,'Bijlage COT'!A:A,0)),0)</f>
        <v>0</v>
      </c>
      <c r="N2397" s="63">
        <f>_xlfn.IFNA(VLOOKUP(E2397,'Bijlage NBF'!B:P,15,FALSE),0)</f>
        <v>0</v>
      </c>
      <c r="O2397" s="63">
        <f>IF(E2397="ZMZ01",I2397/(INDEX('Meerzorg gunning'!C:C,MATCH('Betaald tarief 2024'!A2397,'Meerzorg gunning'!A:A,0))),MAX(J2397:N2397))</f>
        <v>0</v>
      </c>
      <c r="P2397" s="20" t="str">
        <f t="shared" si="113"/>
        <v/>
      </c>
      <c r="Q2397" s="63">
        <f t="shared" si="114"/>
        <v>0</v>
      </c>
    </row>
    <row r="2398" spans="9:17" x14ac:dyDescent="0.25">
      <c r="I2398" s="66" t="e">
        <f t="shared" si="112"/>
        <v>#DIV/0!</v>
      </c>
      <c r="J2398" s="63">
        <f>_xlfn.IFNA(VLOOKUP(E2398,'Bijlage ZZP'!B:M,12,FALSE),0)</f>
        <v>0</v>
      </c>
      <c r="K2398" s="63">
        <f>_xlfn.IFNA(VLOOKUP(E2398,'Bijlage VPT'!B:M,12,FALSE),0)</f>
        <v>0</v>
      </c>
      <c r="L2398" s="63">
        <f>_xlfn.IFNA(VLOOKUP(E2398,'Bijlage MPT'!B:N,13,FALSE),0)</f>
        <v>0</v>
      </c>
      <c r="M2398" s="63">
        <f>_xlfn.IFNA(INDEX('Bijlage COT'!C:C,MATCH('Betaald tarief 2024'!E2398,'Bijlage COT'!A:A,0)),0)</f>
        <v>0</v>
      </c>
      <c r="N2398" s="63">
        <f>_xlfn.IFNA(VLOOKUP(E2398,'Bijlage NBF'!B:P,15,FALSE),0)</f>
        <v>0</v>
      </c>
      <c r="O2398" s="63">
        <f>IF(E2398="ZMZ01",I2398/(INDEX('Meerzorg gunning'!C:C,MATCH('Betaald tarief 2024'!A2398,'Meerzorg gunning'!A:A,0))),MAX(J2398:N2398))</f>
        <v>0</v>
      </c>
      <c r="P2398" s="20" t="str">
        <f t="shared" si="113"/>
        <v/>
      </c>
      <c r="Q2398" s="63">
        <f t="shared" si="114"/>
        <v>0</v>
      </c>
    </row>
    <row r="2399" spans="9:17" x14ac:dyDescent="0.25">
      <c r="I2399" s="66" t="e">
        <f t="shared" si="112"/>
        <v>#DIV/0!</v>
      </c>
      <c r="J2399" s="63">
        <f>_xlfn.IFNA(VLOOKUP(E2399,'Bijlage ZZP'!B:M,12,FALSE),0)</f>
        <v>0</v>
      </c>
      <c r="K2399" s="63">
        <f>_xlfn.IFNA(VLOOKUP(E2399,'Bijlage VPT'!B:M,12,FALSE),0)</f>
        <v>0</v>
      </c>
      <c r="L2399" s="63">
        <f>_xlfn.IFNA(VLOOKUP(E2399,'Bijlage MPT'!B:N,13,FALSE),0)</f>
        <v>0</v>
      </c>
      <c r="M2399" s="63">
        <f>_xlfn.IFNA(INDEX('Bijlage COT'!C:C,MATCH('Betaald tarief 2024'!E2399,'Bijlage COT'!A:A,0)),0)</f>
        <v>0</v>
      </c>
      <c r="N2399" s="63">
        <f>_xlfn.IFNA(VLOOKUP(E2399,'Bijlage NBF'!B:P,15,FALSE),0)</f>
        <v>0</v>
      </c>
      <c r="O2399" s="63">
        <f>IF(E2399="ZMZ01",I2399/(INDEX('Meerzorg gunning'!C:C,MATCH('Betaald tarief 2024'!A2399,'Meerzorg gunning'!A:A,0))),MAX(J2399:N2399))</f>
        <v>0</v>
      </c>
      <c r="P2399" s="20" t="str">
        <f t="shared" si="113"/>
        <v/>
      </c>
      <c r="Q2399" s="63">
        <f t="shared" si="114"/>
        <v>0</v>
      </c>
    </row>
    <row r="2400" spans="9:17" x14ac:dyDescent="0.25">
      <c r="I2400" s="66" t="e">
        <f t="shared" si="112"/>
        <v>#DIV/0!</v>
      </c>
      <c r="J2400" s="63">
        <f>_xlfn.IFNA(VLOOKUP(E2400,'Bijlage ZZP'!B:M,12,FALSE),0)</f>
        <v>0</v>
      </c>
      <c r="K2400" s="63">
        <f>_xlfn.IFNA(VLOOKUP(E2400,'Bijlage VPT'!B:M,12,FALSE),0)</f>
        <v>0</v>
      </c>
      <c r="L2400" s="63">
        <f>_xlfn.IFNA(VLOOKUP(E2400,'Bijlage MPT'!B:N,13,FALSE),0)</f>
        <v>0</v>
      </c>
      <c r="M2400" s="63">
        <f>_xlfn.IFNA(INDEX('Bijlage COT'!C:C,MATCH('Betaald tarief 2024'!E2400,'Bijlage COT'!A:A,0)),0)</f>
        <v>0</v>
      </c>
      <c r="N2400" s="63">
        <f>_xlfn.IFNA(VLOOKUP(E2400,'Bijlage NBF'!B:P,15,FALSE),0)</f>
        <v>0</v>
      </c>
      <c r="O2400" s="63">
        <f>IF(E2400="ZMZ01",I2400/(INDEX('Meerzorg gunning'!C:C,MATCH('Betaald tarief 2024'!A2400,'Meerzorg gunning'!A:A,0))),MAX(J2400:N2400))</f>
        <v>0</v>
      </c>
      <c r="P2400" s="20" t="str">
        <f t="shared" si="113"/>
        <v/>
      </c>
      <c r="Q2400" s="63">
        <f t="shared" si="114"/>
        <v>0</v>
      </c>
    </row>
    <row r="2401" spans="9:17" x14ac:dyDescent="0.25">
      <c r="I2401" s="66" t="e">
        <f t="shared" si="112"/>
        <v>#DIV/0!</v>
      </c>
      <c r="J2401" s="63">
        <f>_xlfn.IFNA(VLOOKUP(E2401,'Bijlage ZZP'!B:M,12,FALSE),0)</f>
        <v>0</v>
      </c>
      <c r="K2401" s="63">
        <f>_xlfn.IFNA(VLOOKUP(E2401,'Bijlage VPT'!B:M,12,FALSE),0)</f>
        <v>0</v>
      </c>
      <c r="L2401" s="63">
        <f>_xlfn.IFNA(VLOOKUP(E2401,'Bijlage MPT'!B:N,13,FALSE),0)</f>
        <v>0</v>
      </c>
      <c r="M2401" s="63">
        <f>_xlfn.IFNA(INDEX('Bijlage COT'!C:C,MATCH('Betaald tarief 2024'!E2401,'Bijlage COT'!A:A,0)),0)</f>
        <v>0</v>
      </c>
      <c r="N2401" s="63">
        <f>_xlfn.IFNA(VLOOKUP(E2401,'Bijlage NBF'!B:P,15,FALSE),0)</f>
        <v>0</v>
      </c>
      <c r="O2401" s="63">
        <f>IF(E2401="ZMZ01",I2401/(INDEX('Meerzorg gunning'!C:C,MATCH('Betaald tarief 2024'!A2401,'Meerzorg gunning'!A:A,0))),MAX(J2401:N2401))</f>
        <v>0</v>
      </c>
      <c r="P2401" s="20" t="str">
        <f t="shared" si="113"/>
        <v/>
      </c>
      <c r="Q2401" s="63">
        <f t="shared" si="114"/>
        <v>0</v>
      </c>
    </row>
    <row r="2402" spans="9:17" x14ac:dyDescent="0.25">
      <c r="I2402" s="66" t="e">
        <f t="shared" si="112"/>
        <v>#DIV/0!</v>
      </c>
      <c r="J2402" s="63">
        <f>_xlfn.IFNA(VLOOKUP(E2402,'Bijlage ZZP'!B:M,12,FALSE),0)</f>
        <v>0</v>
      </c>
      <c r="K2402" s="63">
        <f>_xlfn.IFNA(VLOOKUP(E2402,'Bijlage VPT'!B:M,12,FALSE),0)</f>
        <v>0</v>
      </c>
      <c r="L2402" s="63">
        <f>_xlfn.IFNA(VLOOKUP(E2402,'Bijlage MPT'!B:N,13,FALSE),0)</f>
        <v>0</v>
      </c>
      <c r="M2402" s="63">
        <f>_xlfn.IFNA(INDEX('Bijlage COT'!C:C,MATCH('Betaald tarief 2024'!E2402,'Bijlage COT'!A:A,0)),0)</f>
        <v>0</v>
      </c>
      <c r="N2402" s="63">
        <f>_xlfn.IFNA(VLOOKUP(E2402,'Bijlage NBF'!B:P,15,FALSE),0)</f>
        <v>0</v>
      </c>
      <c r="O2402" s="63">
        <f>IF(E2402="ZMZ01",I2402/(INDEX('Meerzorg gunning'!C:C,MATCH('Betaald tarief 2024'!A2402,'Meerzorg gunning'!A:A,0))),MAX(J2402:N2402))</f>
        <v>0</v>
      </c>
      <c r="P2402" s="20" t="str">
        <f t="shared" si="113"/>
        <v/>
      </c>
      <c r="Q2402" s="63">
        <f t="shared" si="114"/>
        <v>0</v>
      </c>
    </row>
    <row r="2403" spans="9:17" x14ac:dyDescent="0.25">
      <c r="I2403" s="66" t="e">
        <f t="shared" si="112"/>
        <v>#DIV/0!</v>
      </c>
      <c r="J2403" s="63">
        <f>_xlfn.IFNA(VLOOKUP(E2403,'Bijlage ZZP'!B:M,12,FALSE),0)</f>
        <v>0</v>
      </c>
      <c r="K2403" s="63">
        <f>_xlfn.IFNA(VLOOKUP(E2403,'Bijlage VPT'!B:M,12,FALSE),0)</f>
        <v>0</v>
      </c>
      <c r="L2403" s="63">
        <f>_xlfn.IFNA(VLOOKUP(E2403,'Bijlage MPT'!B:N,13,FALSE),0)</f>
        <v>0</v>
      </c>
      <c r="M2403" s="63">
        <f>_xlfn.IFNA(INDEX('Bijlage COT'!C:C,MATCH('Betaald tarief 2024'!E2403,'Bijlage COT'!A:A,0)),0)</f>
        <v>0</v>
      </c>
      <c r="N2403" s="63">
        <f>_xlfn.IFNA(VLOOKUP(E2403,'Bijlage NBF'!B:P,15,FALSE),0)</f>
        <v>0</v>
      </c>
      <c r="O2403" s="63">
        <f>IF(E2403="ZMZ01",I2403/(INDEX('Meerzorg gunning'!C:C,MATCH('Betaald tarief 2024'!A2403,'Meerzorg gunning'!A:A,0))),MAX(J2403:N2403))</f>
        <v>0</v>
      </c>
      <c r="P2403" s="20" t="str">
        <f t="shared" si="113"/>
        <v/>
      </c>
      <c r="Q2403" s="63">
        <f t="shared" si="114"/>
        <v>0</v>
      </c>
    </row>
    <row r="2404" spans="9:17" x14ac:dyDescent="0.25">
      <c r="I2404" s="66" t="e">
        <f t="shared" si="112"/>
        <v>#DIV/0!</v>
      </c>
      <c r="J2404" s="63">
        <f>_xlfn.IFNA(VLOOKUP(E2404,'Bijlage ZZP'!B:M,12,FALSE),0)</f>
        <v>0</v>
      </c>
      <c r="K2404" s="63">
        <f>_xlfn.IFNA(VLOOKUP(E2404,'Bijlage VPT'!B:M,12,FALSE),0)</f>
        <v>0</v>
      </c>
      <c r="L2404" s="63">
        <f>_xlfn.IFNA(VLOOKUP(E2404,'Bijlage MPT'!B:N,13,FALSE),0)</f>
        <v>0</v>
      </c>
      <c r="M2404" s="63">
        <f>_xlfn.IFNA(INDEX('Bijlage COT'!C:C,MATCH('Betaald tarief 2024'!E2404,'Bijlage COT'!A:A,0)),0)</f>
        <v>0</v>
      </c>
      <c r="N2404" s="63">
        <f>_xlfn.IFNA(VLOOKUP(E2404,'Bijlage NBF'!B:P,15,FALSE),0)</f>
        <v>0</v>
      </c>
      <c r="O2404" s="63">
        <f>IF(E2404="ZMZ01",I2404/(INDEX('Meerzorg gunning'!C:C,MATCH('Betaald tarief 2024'!A2404,'Meerzorg gunning'!A:A,0))),MAX(J2404:N2404))</f>
        <v>0</v>
      </c>
      <c r="P2404" s="20" t="str">
        <f t="shared" si="113"/>
        <v/>
      </c>
      <c r="Q2404" s="63">
        <f t="shared" si="114"/>
        <v>0</v>
      </c>
    </row>
    <row r="2405" spans="9:17" x14ac:dyDescent="0.25">
      <c r="I2405" s="66" t="e">
        <f t="shared" si="112"/>
        <v>#DIV/0!</v>
      </c>
      <c r="J2405" s="63">
        <f>_xlfn.IFNA(VLOOKUP(E2405,'Bijlage ZZP'!B:M,12,FALSE),0)</f>
        <v>0</v>
      </c>
      <c r="K2405" s="63">
        <f>_xlfn.IFNA(VLOOKUP(E2405,'Bijlage VPT'!B:M,12,FALSE),0)</f>
        <v>0</v>
      </c>
      <c r="L2405" s="63">
        <f>_xlfn.IFNA(VLOOKUP(E2405,'Bijlage MPT'!B:N,13,FALSE),0)</f>
        <v>0</v>
      </c>
      <c r="M2405" s="63">
        <f>_xlfn.IFNA(INDEX('Bijlage COT'!C:C,MATCH('Betaald tarief 2024'!E2405,'Bijlage COT'!A:A,0)),0)</f>
        <v>0</v>
      </c>
      <c r="N2405" s="63">
        <f>_xlfn.IFNA(VLOOKUP(E2405,'Bijlage NBF'!B:P,15,FALSE),0)</f>
        <v>0</v>
      </c>
      <c r="O2405" s="63">
        <f>IF(E2405="ZMZ01",I2405/(INDEX('Meerzorg gunning'!C:C,MATCH('Betaald tarief 2024'!A2405,'Meerzorg gunning'!A:A,0))),MAX(J2405:N2405))</f>
        <v>0</v>
      </c>
      <c r="P2405" s="20" t="str">
        <f t="shared" si="113"/>
        <v/>
      </c>
      <c r="Q2405" s="63">
        <f t="shared" si="114"/>
        <v>0</v>
      </c>
    </row>
    <row r="2406" spans="9:17" x14ac:dyDescent="0.25">
      <c r="I2406" s="66" t="e">
        <f t="shared" si="112"/>
        <v>#DIV/0!</v>
      </c>
      <c r="J2406" s="63">
        <f>_xlfn.IFNA(VLOOKUP(E2406,'Bijlage ZZP'!B:M,12,FALSE),0)</f>
        <v>0</v>
      </c>
      <c r="K2406" s="63">
        <f>_xlfn.IFNA(VLOOKUP(E2406,'Bijlage VPT'!B:M,12,FALSE),0)</f>
        <v>0</v>
      </c>
      <c r="L2406" s="63">
        <f>_xlfn.IFNA(VLOOKUP(E2406,'Bijlage MPT'!B:N,13,FALSE),0)</f>
        <v>0</v>
      </c>
      <c r="M2406" s="63">
        <f>_xlfn.IFNA(INDEX('Bijlage COT'!C:C,MATCH('Betaald tarief 2024'!E2406,'Bijlage COT'!A:A,0)),0)</f>
        <v>0</v>
      </c>
      <c r="N2406" s="63">
        <f>_xlfn.IFNA(VLOOKUP(E2406,'Bijlage NBF'!B:P,15,FALSE),0)</f>
        <v>0</v>
      </c>
      <c r="O2406" s="63">
        <f>IF(E2406="ZMZ01",I2406/(INDEX('Meerzorg gunning'!C:C,MATCH('Betaald tarief 2024'!A2406,'Meerzorg gunning'!A:A,0))),MAX(J2406:N2406))</f>
        <v>0</v>
      </c>
      <c r="P2406" s="20" t="str">
        <f t="shared" si="113"/>
        <v/>
      </c>
      <c r="Q2406" s="63">
        <f t="shared" si="114"/>
        <v>0</v>
      </c>
    </row>
    <row r="2407" spans="9:17" x14ac:dyDescent="0.25">
      <c r="I2407" s="66" t="e">
        <f t="shared" si="112"/>
        <v>#DIV/0!</v>
      </c>
      <c r="J2407" s="63">
        <f>_xlfn.IFNA(VLOOKUP(E2407,'Bijlage ZZP'!B:M,12,FALSE),0)</f>
        <v>0</v>
      </c>
      <c r="K2407" s="63">
        <f>_xlfn.IFNA(VLOOKUP(E2407,'Bijlage VPT'!B:M,12,FALSE),0)</f>
        <v>0</v>
      </c>
      <c r="L2407" s="63">
        <f>_xlfn.IFNA(VLOOKUP(E2407,'Bijlage MPT'!B:N,13,FALSE),0)</f>
        <v>0</v>
      </c>
      <c r="M2407" s="63">
        <f>_xlfn.IFNA(INDEX('Bijlage COT'!C:C,MATCH('Betaald tarief 2024'!E2407,'Bijlage COT'!A:A,0)),0)</f>
        <v>0</v>
      </c>
      <c r="N2407" s="63">
        <f>_xlfn.IFNA(VLOOKUP(E2407,'Bijlage NBF'!B:P,15,FALSE),0)</f>
        <v>0</v>
      </c>
      <c r="O2407" s="63">
        <f>IF(E2407="ZMZ01",I2407/(INDEX('Meerzorg gunning'!C:C,MATCH('Betaald tarief 2024'!A2407,'Meerzorg gunning'!A:A,0))),MAX(J2407:N2407))</f>
        <v>0</v>
      </c>
      <c r="P2407" s="20" t="str">
        <f t="shared" si="113"/>
        <v/>
      </c>
      <c r="Q2407" s="63">
        <f t="shared" si="114"/>
        <v>0</v>
      </c>
    </row>
    <row r="2408" spans="9:17" x14ac:dyDescent="0.25">
      <c r="I2408" s="66" t="e">
        <f t="shared" si="112"/>
        <v>#DIV/0!</v>
      </c>
      <c r="J2408" s="63">
        <f>_xlfn.IFNA(VLOOKUP(E2408,'Bijlage ZZP'!B:M,12,FALSE),0)</f>
        <v>0</v>
      </c>
      <c r="K2408" s="63">
        <f>_xlfn.IFNA(VLOOKUP(E2408,'Bijlage VPT'!B:M,12,FALSE),0)</f>
        <v>0</v>
      </c>
      <c r="L2408" s="63">
        <f>_xlfn.IFNA(VLOOKUP(E2408,'Bijlage MPT'!B:N,13,FALSE),0)</f>
        <v>0</v>
      </c>
      <c r="M2408" s="63">
        <f>_xlfn.IFNA(INDEX('Bijlage COT'!C:C,MATCH('Betaald tarief 2024'!E2408,'Bijlage COT'!A:A,0)),0)</f>
        <v>0</v>
      </c>
      <c r="N2408" s="63">
        <f>_xlfn.IFNA(VLOOKUP(E2408,'Bijlage NBF'!B:P,15,FALSE),0)</f>
        <v>0</v>
      </c>
      <c r="O2408" s="63">
        <f>IF(E2408="ZMZ01",I2408/(INDEX('Meerzorg gunning'!C:C,MATCH('Betaald tarief 2024'!A2408,'Meerzorg gunning'!A:A,0))),MAX(J2408:N2408))</f>
        <v>0</v>
      </c>
      <c r="P2408" s="20" t="str">
        <f t="shared" si="113"/>
        <v/>
      </c>
      <c r="Q2408" s="63">
        <f t="shared" si="114"/>
        <v>0</v>
      </c>
    </row>
    <row r="2409" spans="9:17" x14ac:dyDescent="0.25">
      <c r="I2409" s="66" t="e">
        <f t="shared" si="112"/>
        <v>#DIV/0!</v>
      </c>
      <c r="J2409" s="63">
        <f>_xlfn.IFNA(VLOOKUP(E2409,'Bijlage ZZP'!B:M,12,FALSE),0)</f>
        <v>0</v>
      </c>
      <c r="K2409" s="63">
        <f>_xlfn.IFNA(VLOOKUP(E2409,'Bijlage VPT'!B:M,12,FALSE),0)</f>
        <v>0</v>
      </c>
      <c r="L2409" s="63">
        <f>_xlfn.IFNA(VLOOKUP(E2409,'Bijlage MPT'!B:N,13,FALSE),0)</f>
        <v>0</v>
      </c>
      <c r="M2409" s="63">
        <f>_xlfn.IFNA(INDEX('Bijlage COT'!C:C,MATCH('Betaald tarief 2024'!E2409,'Bijlage COT'!A:A,0)),0)</f>
        <v>0</v>
      </c>
      <c r="N2409" s="63">
        <f>_xlfn.IFNA(VLOOKUP(E2409,'Bijlage NBF'!B:P,15,FALSE),0)</f>
        <v>0</v>
      </c>
      <c r="O2409" s="63">
        <f>IF(E2409="ZMZ01",I2409/(INDEX('Meerzorg gunning'!C:C,MATCH('Betaald tarief 2024'!A2409,'Meerzorg gunning'!A:A,0))),MAX(J2409:N2409))</f>
        <v>0</v>
      </c>
      <c r="P2409" s="20" t="str">
        <f t="shared" si="113"/>
        <v/>
      </c>
      <c r="Q2409" s="63">
        <f t="shared" si="114"/>
        <v>0</v>
      </c>
    </row>
    <row r="2410" spans="9:17" x14ac:dyDescent="0.25">
      <c r="I2410" s="66" t="e">
        <f t="shared" si="112"/>
        <v>#DIV/0!</v>
      </c>
      <c r="J2410" s="63">
        <f>_xlfn.IFNA(VLOOKUP(E2410,'Bijlage ZZP'!B:M,12,FALSE),0)</f>
        <v>0</v>
      </c>
      <c r="K2410" s="63">
        <f>_xlfn.IFNA(VLOOKUP(E2410,'Bijlage VPT'!B:M,12,FALSE),0)</f>
        <v>0</v>
      </c>
      <c r="L2410" s="63">
        <f>_xlfn.IFNA(VLOOKUP(E2410,'Bijlage MPT'!B:N,13,FALSE),0)</f>
        <v>0</v>
      </c>
      <c r="M2410" s="63">
        <f>_xlfn.IFNA(INDEX('Bijlage COT'!C:C,MATCH('Betaald tarief 2024'!E2410,'Bijlage COT'!A:A,0)),0)</f>
        <v>0</v>
      </c>
      <c r="N2410" s="63">
        <f>_xlfn.IFNA(VLOOKUP(E2410,'Bijlage NBF'!B:P,15,FALSE),0)</f>
        <v>0</v>
      </c>
      <c r="O2410" s="63">
        <f>IF(E2410="ZMZ01",I2410/(INDEX('Meerzorg gunning'!C:C,MATCH('Betaald tarief 2024'!A2410,'Meerzorg gunning'!A:A,0))),MAX(J2410:N2410))</f>
        <v>0</v>
      </c>
      <c r="P2410" s="20" t="str">
        <f t="shared" si="113"/>
        <v/>
      </c>
      <c r="Q2410" s="63">
        <f t="shared" si="114"/>
        <v>0</v>
      </c>
    </row>
    <row r="2411" spans="9:17" x14ac:dyDescent="0.25">
      <c r="I2411" s="66" t="e">
        <f t="shared" si="112"/>
        <v>#DIV/0!</v>
      </c>
      <c r="J2411" s="63">
        <f>_xlfn.IFNA(VLOOKUP(E2411,'Bijlage ZZP'!B:M,12,FALSE),0)</f>
        <v>0</v>
      </c>
      <c r="K2411" s="63">
        <f>_xlfn.IFNA(VLOOKUP(E2411,'Bijlage VPT'!B:M,12,FALSE),0)</f>
        <v>0</v>
      </c>
      <c r="L2411" s="63">
        <f>_xlfn.IFNA(VLOOKUP(E2411,'Bijlage MPT'!B:N,13,FALSE),0)</f>
        <v>0</v>
      </c>
      <c r="M2411" s="63">
        <f>_xlfn.IFNA(INDEX('Bijlage COT'!C:C,MATCH('Betaald tarief 2024'!E2411,'Bijlage COT'!A:A,0)),0)</f>
        <v>0</v>
      </c>
      <c r="N2411" s="63">
        <f>_xlfn.IFNA(VLOOKUP(E2411,'Bijlage NBF'!B:P,15,FALSE),0)</f>
        <v>0</v>
      </c>
      <c r="O2411" s="63">
        <f>IF(E2411="ZMZ01",I2411/(INDEX('Meerzorg gunning'!C:C,MATCH('Betaald tarief 2024'!A2411,'Meerzorg gunning'!A:A,0))),MAX(J2411:N2411))</f>
        <v>0</v>
      </c>
      <c r="P2411" s="20" t="str">
        <f t="shared" si="113"/>
        <v/>
      </c>
      <c r="Q2411" s="63">
        <f t="shared" si="114"/>
        <v>0</v>
      </c>
    </row>
    <row r="2412" spans="9:17" x14ac:dyDescent="0.25">
      <c r="I2412" s="66" t="e">
        <f t="shared" si="112"/>
        <v>#DIV/0!</v>
      </c>
      <c r="J2412" s="63">
        <f>_xlfn.IFNA(VLOOKUP(E2412,'Bijlage ZZP'!B:M,12,FALSE),0)</f>
        <v>0</v>
      </c>
      <c r="K2412" s="63">
        <f>_xlfn.IFNA(VLOOKUP(E2412,'Bijlage VPT'!B:M,12,FALSE),0)</f>
        <v>0</v>
      </c>
      <c r="L2412" s="63">
        <f>_xlfn.IFNA(VLOOKUP(E2412,'Bijlage MPT'!B:N,13,FALSE),0)</f>
        <v>0</v>
      </c>
      <c r="M2412" s="63">
        <f>_xlfn.IFNA(INDEX('Bijlage COT'!C:C,MATCH('Betaald tarief 2024'!E2412,'Bijlage COT'!A:A,0)),0)</f>
        <v>0</v>
      </c>
      <c r="N2412" s="63">
        <f>_xlfn.IFNA(VLOOKUP(E2412,'Bijlage NBF'!B:P,15,FALSE),0)</f>
        <v>0</v>
      </c>
      <c r="O2412" s="63">
        <f>IF(E2412="ZMZ01",I2412/(INDEX('Meerzorg gunning'!C:C,MATCH('Betaald tarief 2024'!A2412,'Meerzorg gunning'!A:A,0))),MAX(J2412:N2412))</f>
        <v>0</v>
      </c>
      <c r="P2412" s="20" t="str">
        <f t="shared" si="113"/>
        <v/>
      </c>
      <c r="Q2412" s="63">
        <f t="shared" si="114"/>
        <v>0</v>
      </c>
    </row>
    <row r="2413" spans="9:17" x14ac:dyDescent="0.25">
      <c r="I2413" s="66" t="e">
        <f t="shared" si="112"/>
        <v>#DIV/0!</v>
      </c>
      <c r="J2413" s="63">
        <f>_xlfn.IFNA(VLOOKUP(E2413,'Bijlage ZZP'!B:M,12,FALSE),0)</f>
        <v>0</v>
      </c>
      <c r="K2413" s="63">
        <f>_xlfn.IFNA(VLOOKUP(E2413,'Bijlage VPT'!B:M,12,FALSE),0)</f>
        <v>0</v>
      </c>
      <c r="L2413" s="63">
        <f>_xlfn.IFNA(VLOOKUP(E2413,'Bijlage MPT'!B:N,13,FALSE),0)</f>
        <v>0</v>
      </c>
      <c r="M2413" s="63">
        <f>_xlfn.IFNA(INDEX('Bijlage COT'!C:C,MATCH('Betaald tarief 2024'!E2413,'Bijlage COT'!A:A,0)),0)</f>
        <v>0</v>
      </c>
      <c r="N2413" s="63">
        <f>_xlfn.IFNA(VLOOKUP(E2413,'Bijlage NBF'!B:P,15,FALSE),0)</f>
        <v>0</v>
      </c>
      <c r="O2413" s="63">
        <f>IF(E2413="ZMZ01",I2413/(INDEX('Meerzorg gunning'!C:C,MATCH('Betaald tarief 2024'!A2413,'Meerzorg gunning'!A:A,0))),MAX(J2413:N2413))</f>
        <v>0</v>
      </c>
      <c r="P2413" s="20" t="str">
        <f t="shared" si="113"/>
        <v/>
      </c>
      <c r="Q2413" s="63">
        <f t="shared" si="114"/>
        <v>0</v>
      </c>
    </row>
    <row r="2414" spans="9:17" x14ac:dyDescent="0.25">
      <c r="I2414" s="66" t="e">
        <f t="shared" si="112"/>
        <v>#DIV/0!</v>
      </c>
      <c r="J2414" s="63">
        <f>_xlfn.IFNA(VLOOKUP(E2414,'Bijlage ZZP'!B:M,12,FALSE),0)</f>
        <v>0</v>
      </c>
      <c r="K2414" s="63">
        <f>_xlfn.IFNA(VLOOKUP(E2414,'Bijlage VPT'!B:M,12,FALSE),0)</f>
        <v>0</v>
      </c>
      <c r="L2414" s="63">
        <f>_xlfn.IFNA(VLOOKUP(E2414,'Bijlage MPT'!B:N,13,FALSE),0)</f>
        <v>0</v>
      </c>
      <c r="M2414" s="63">
        <f>_xlfn.IFNA(INDEX('Bijlage COT'!C:C,MATCH('Betaald tarief 2024'!E2414,'Bijlage COT'!A:A,0)),0)</f>
        <v>0</v>
      </c>
      <c r="N2414" s="63">
        <f>_xlfn.IFNA(VLOOKUP(E2414,'Bijlage NBF'!B:P,15,FALSE),0)</f>
        <v>0</v>
      </c>
      <c r="O2414" s="63">
        <f>IF(E2414="ZMZ01",I2414/(INDEX('Meerzorg gunning'!C:C,MATCH('Betaald tarief 2024'!A2414,'Meerzorg gunning'!A:A,0))),MAX(J2414:N2414))</f>
        <v>0</v>
      </c>
      <c r="P2414" s="20" t="str">
        <f t="shared" si="113"/>
        <v/>
      </c>
      <c r="Q2414" s="63">
        <f t="shared" si="114"/>
        <v>0</v>
      </c>
    </row>
    <row r="2415" spans="9:17" x14ac:dyDescent="0.25">
      <c r="I2415" s="66" t="e">
        <f t="shared" si="112"/>
        <v>#DIV/0!</v>
      </c>
      <c r="J2415" s="63">
        <f>_xlfn.IFNA(VLOOKUP(E2415,'Bijlage ZZP'!B:M,12,FALSE),0)</f>
        <v>0</v>
      </c>
      <c r="K2415" s="63">
        <f>_xlfn.IFNA(VLOOKUP(E2415,'Bijlage VPT'!B:M,12,FALSE),0)</f>
        <v>0</v>
      </c>
      <c r="L2415" s="63">
        <f>_xlfn.IFNA(VLOOKUP(E2415,'Bijlage MPT'!B:N,13,FALSE),0)</f>
        <v>0</v>
      </c>
      <c r="M2415" s="63">
        <f>_xlfn.IFNA(INDEX('Bijlage COT'!C:C,MATCH('Betaald tarief 2024'!E2415,'Bijlage COT'!A:A,0)),0)</f>
        <v>0</v>
      </c>
      <c r="N2415" s="63">
        <f>_xlfn.IFNA(VLOOKUP(E2415,'Bijlage NBF'!B:P,15,FALSE),0)</f>
        <v>0</v>
      </c>
      <c r="O2415" s="63">
        <f>IF(E2415="ZMZ01",I2415/(INDEX('Meerzorg gunning'!C:C,MATCH('Betaald tarief 2024'!A2415,'Meerzorg gunning'!A:A,0))),MAX(J2415:N2415))</f>
        <v>0</v>
      </c>
      <c r="P2415" s="20" t="str">
        <f t="shared" si="113"/>
        <v/>
      </c>
      <c r="Q2415" s="63">
        <f t="shared" si="114"/>
        <v>0</v>
      </c>
    </row>
    <row r="2416" spans="9:17" x14ac:dyDescent="0.25">
      <c r="I2416" s="66" t="e">
        <f t="shared" si="112"/>
        <v>#DIV/0!</v>
      </c>
      <c r="J2416" s="63">
        <f>_xlfn.IFNA(VLOOKUP(E2416,'Bijlage ZZP'!B:M,12,FALSE),0)</f>
        <v>0</v>
      </c>
      <c r="K2416" s="63">
        <f>_xlfn.IFNA(VLOOKUP(E2416,'Bijlage VPT'!B:M,12,FALSE),0)</f>
        <v>0</v>
      </c>
      <c r="L2416" s="63">
        <f>_xlfn.IFNA(VLOOKUP(E2416,'Bijlage MPT'!B:N,13,FALSE),0)</f>
        <v>0</v>
      </c>
      <c r="M2416" s="63">
        <f>_xlfn.IFNA(INDEX('Bijlage COT'!C:C,MATCH('Betaald tarief 2024'!E2416,'Bijlage COT'!A:A,0)),0)</f>
        <v>0</v>
      </c>
      <c r="N2416" s="63">
        <f>_xlfn.IFNA(VLOOKUP(E2416,'Bijlage NBF'!B:P,15,FALSE),0)</f>
        <v>0</v>
      </c>
      <c r="O2416" s="63">
        <f>IF(E2416="ZMZ01",I2416/(INDEX('Meerzorg gunning'!C:C,MATCH('Betaald tarief 2024'!A2416,'Meerzorg gunning'!A:A,0))),MAX(J2416:N2416))</f>
        <v>0</v>
      </c>
      <c r="P2416" s="20" t="str">
        <f t="shared" si="113"/>
        <v/>
      </c>
      <c r="Q2416" s="63">
        <f t="shared" si="114"/>
        <v>0</v>
      </c>
    </row>
    <row r="2417" spans="9:17" x14ac:dyDescent="0.25">
      <c r="I2417" s="66" t="e">
        <f t="shared" si="112"/>
        <v>#DIV/0!</v>
      </c>
      <c r="J2417" s="63">
        <f>_xlfn.IFNA(VLOOKUP(E2417,'Bijlage ZZP'!B:M,12,FALSE),0)</f>
        <v>0</v>
      </c>
      <c r="K2417" s="63">
        <f>_xlfn.IFNA(VLOOKUP(E2417,'Bijlage VPT'!B:M,12,FALSE),0)</f>
        <v>0</v>
      </c>
      <c r="L2417" s="63">
        <f>_xlfn.IFNA(VLOOKUP(E2417,'Bijlage MPT'!B:N,13,FALSE),0)</f>
        <v>0</v>
      </c>
      <c r="M2417" s="63">
        <f>_xlfn.IFNA(INDEX('Bijlage COT'!C:C,MATCH('Betaald tarief 2024'!E2417,'Bijlage COT'!A:A,0)),0)</f>
        <v>0</v>
      </c>
      <c r="N2417" s="63">
        <f>_xlfn.IFNA(VLOOKUP(E2417,'Bijlage NBF'!B:P,15,FALSE),0)</f>
        <v>0</v>
      </c>
      <c r="O2417" s="63">
        <f>IF(E2417="ZMZ01",I2417/(INDEX('Meerzorg gunning'!C:C,MATCH('Betaald tarief 2024'!A2417,'Meerzorg gunning'!A:A,0))),MAX(J2417:N2417))</f>
        <v>0</v>
      </c>
      <c r="P2417" s="20" t="str">
        <f t="shared" si="113"/>
        <v/>
      </c>
      <c r="Q2417" s="63">
        <f t="shared" si="114"/>
        <v>0</v>
      </c>
    </row>
    <row r="2418" spans="9:17" x14ac:dyDescent="0.25">
      <c r="I2418" s="66" t="e">
        <f t="shared" si="112"/>
        <v>#DIV/0!</v>
      </c>
      <c r="J2418" s="63">
        <f>_xlfn.IFNA(VLOOKUP(E2418,'Bijlage ZZP'!B:M,12,FALSE),0)</f>
        <v>0</v>
      </c>
      <c r="K2418" s="63">
        <f>_xlfn.IFNA(VLOOKUP(E2418,'Bijlage VPT'!B:M,12,FALSE),0)</f>
        <v>0</v>
      </c>
      <c r="L2418" s="63">
        <f>_xlfn.IFNA(VLOOKUP(E2418,'Bijlage MPT'!B:N,13,FALSE),0)</f>
        <v>0</v>
      </c>
      <c r="M2418" s="63">
        <f>_xlfn.IFNA(INDEX('Bijlage COT'!C:C,MATCH('Betaald tarief 2024'!E2418,'Bijlage COT'!A:A,0)),0)</f>
        <v>0</v>
      </c>
      <c r="N2418" s="63">
        <f>_xlfn.IFNA(VLOOKUP(E2418,'Bijlage NBF'!B:P,15,FALSE),0)</f>
        <v>0</v>
      </c>
      <c r="O2418" s="63">
        <f>IF(E2418="ZMZ01",I2418/(INDEX('Meerzorg gunning'!C:C,MATCH('Betaald tarief 2024'!A2418,'Meerzorg gunning'!A:A,0))),MAX(J2418:N2418))</f>
        <v>0</v>
      </c>
      <c r="P2418" s="20" t="str">
        <f t="shared" si="113"/>
        <v/>
      </c>
      <c r="Q2418" s="63">
        <f t="shared" si="114"/>
        <v>0</v>
      </c>
    </row>
    <row r="2419" spans="9:17" x14ac:dyDescent="0.25">
      <c r="I2419" s="66" t="e">
        <f t="shared" si="112"/>
        <v>#DIV/0!</v>
      </c>
      <c r="J2419" s="63">
        <f>_xlfn.IFNA(VLOOKUP(E2419,'Bijlage ZZP'!B:M,12,FALSE),0)</f>
        <v>0</v>
      </c>
      <c r="K2419" s="63">
        <f>_xlfn.IFNA(VLOOKUP(E2419,'Bijlage VPT'!B:M,12,FALSE),0)</f>
        <v>0</v>
      </c>
      <c r="L2419" s="63">
        <f>_xlfn.IFNA(VLOOKUP(E2419,'Bijlage MPT'!B:N,13,FALSE),0)</f>
        <v>0</v>
      </c>
      <c r="M2419" s="63">
        <f>_xlfn.IFNA(INDEX('Bijlage COT'!C:C,MATCH('Betaald tarief 2024'!E2419,'Bijlage COT'!A:A,0)),0)</f>
        <v>0</v>
      </c>
      <c r="N2419" s="63">
        <f>_xlfn.IFNA(VLOOKUP(E2419,'Bijlage NBF'!B:P,15,FALSE),0)</f>
        <v>0</v>
      </c>
      <c r="O2419" s="63">
        <f>IF(E2419="ZMZ01",I2419/(INDEX('Meerzorg gunning'!C:C,MATCH('Betaald tarief 2024'!A2419,'Meerzorg gunning'!A:A,0))),MAX(J2419:N2419))</f>
        <v>0</v>
      </c>
      <c r="P2419" s="20" t="str">
        <f t="shared" si="113"/>
        <v/>
      </c>
      <c r="Q2419" s="63">
        <f t="shared" si="114"/>
        <v>0</v>
      </c>
    </row>
    <row r="2420" spans="9:17" x14ac:dyDescent="0.25">
      <c r="I2420" s="66" t="e">
        <f t="shared" si="112"/>
        <v>#DIV/0!</v>
      </c>
      <c r="J2420" s="63">
        <f>_xlfn.IFNA(VLOOKUP(E2420,'Bijlage ZZP'!B:M,12,FALSE),0)</f>
        <v>0</v>
      </c>
      <c r="K2420" s="63">
        <f>_xlfn.IFNA(VLOOKUP(E2420,'Bijlage VPT'!B:M,12,FALSE),0)</f>
        <v>0</v>
      </c>
      <c r="L2420" s="63">
        <f>_xlfn.IFNA(VLOOKUP(E2420,'Bijlage MPT'!B:N,13,FALSE),0)</f>
        <v>0</v>
      </c>
      <c r="M2420" s="63">
        <f>_xlfn.IFNA(INDEX('Bijlage COT'!C:C,MATCH('Betaald tarief 2024'!E2420,'Bijlage COT'!A:A,0)),0)</f>
        <v>0</v>
      </c>
      <c r="N2420" s="63">
        <f>_xlfn.IFNA(VLOOKUP(E2420,'Bijlage NBF'!B:P,15,FALSE),0)</f>
        <v>0</v>
      </c>
      <c r="O2420" s="63">
        <f>IF(E2420="ZMZ01",I2420/(INDEX('Meerzorg gunning'!C:C,MATCH('Betaald tarief 2024'!A2420,'Meerzorg gunning'!A:A,0))),MAX(J2420:N2420))</f>
        <v>0</v>
      </c>
      <c r="P2420" s="20" t="str">
        <f t="shared" si="113"/>
        <v/>
      </c>
      <c r="Q2420" s="63">
        <f t="shared" si="114"/>
        <v>0</v>
      </c>
    </row>
    <row r="2421" spans="9:17" x14ac:dyDescent="0.25">
      <c r="I2421" s="66" t="e">
        <f t="shared" si="112"/>
        <v>#DIV/0!</v>
      </c>
      <c r="J2421" s="63">
        <f>_xlfn.IFNA(VLOOKUP(E2421,'Bijlage ZZP'!B:M,12,FALSE),0)</f>
        <v>0</v>
      </c>
      <c r="K2421" s="63">
        <f>_xlfn.IFNA(VLOOKUP(E2421,'Bijlage VPT'!B:M,12,FALSE),0)</f>
        <v>0</v>
      </c>
      <c r="L2421" s="63">
        <f>_xlfn.IFNA(VLOOKUP(E2421,'Bijlage MPT'!B:N,13,FALSE),0)</f>
        <v>0</v>
      </c>
      <c r="M2421" s="63">
        <f>_xlfn.IFNA(INDEX('Bijlage COT'!C:C,MATCH('Betaald tarief 2024'!E2421,'Bijlage COT'!A:A,0)),0)</f>
        <v>0</v>
      </c>
      <c r="N2421" s="63">
        <f>_xlfn.IFNA(VLOOKUP(E2421,'Bijlage NBF'!B:P,15,FALSE),0)</f>
        <v>0</v>
      </c>
      <c r="O2421" s="63">
        <f>IF(E2421="ZMZ01",I2421/(INDEX('Meerzorg gunning'!C:C,MATCH('Betaald tarief 2024'!A2421,'Meerzorg gunning'!A:A,0))),MAX(J2421:N2421))</f>
        <v>0</v>
      </c>
      <c r="P2421" s="20" t="str">
        <f t="shared" si="113"/>
        <v/>
      </c>
      <c r="Q2421" s="63">
        <f t="shared" si="114"/>
        <v>0</v>
      </c>
    </row>
    <row r="2422" spans="9:17" x14ac:dyDescent="0.25">
      <c r="I2422" s="66" t="e">
        <f t="shared" si="112"/>
        <v>#DIV/0!</v>
      </c>
      <c r="J2422" s="63">
        <f>_xlfn.IFNA(VLOOKUP(E2422,'Bijlage ZZP'!B:M,12,FALSE),0)</f>
        <v>0</v>
      </c>
      <c r="K2422" s="63">
        <f>_xlfn.IFNA(VLOOKUP(E2422,'Bijlage VPT'!B:M,12,FALSE),0)</f>
        <v>0</v>
      </c>
      <c r="L2422" s="63">
        <f>_xlfn.IFNA(VLOOKUP(E2422,'Bijlage MPT'!B:N,13,FALSE),0)</f>
        <v>0</v>
      </c>
      <c r="M2422" s="63">
        <f>_xlfn.IFNA(INDEX('Bijlage COT'!C:C,MATCH('Betaald tarief 2024'!E2422,'Bijlage COT'!A:A,0)),0)</f>
        <v>0</v>
      </c>
      <c r="N2422" s="63">
        <f>_xlfn.IFNA(VLOOKUP(E2422,'Bijlage NBF'!B:P,15,FALSE),0)</f>
        <v>0</v>
      </c>
      <c r="O2422" s="63">
        <f>IF(E2422="ZMZ01",I2422/(INDEX('Meerzorg gunning'!C:C,MATCH('Betaald tarief 2024'!A2422,'Meerzorg gunning'!A:A,0))),MAX(J2422:N2422))</f>
        <v>0</v>
      </c>
      <c r="P2422" s="20" t="str">
        <f t="shared" si="113"/>
        <v/>
      </c>
      <c r="Q2422" s="63">
        <f t="shared" si="114"/>
        <v>0</v>
      </c>
    </row>
    <row r="2423" spans="9:17" x14ac:dyDescent="0.25">
      <c r="I2423" s="66" t="e">
        <f t="shared" si="112"/>
        <v>#DIV/0!</v>
      </c>
      <c r="J2423" s="63">
        <f>_xlfn.IFNA(VLOOKUP(E2423,'Bijlage ZZP'!B:M,12,FALSE),0)</f>
        <v>0</v>
      </c>
      <c r="K2423" s="63">
        <f>_xlfn.IFNA(VLOOKUP(E2423,'Bijlage VPT'!B:M,12,FALSE),0)</f>
        <v>0</v>
      </c>
      <c r="L2423" s="63">
        <f>_xlfn.IFNA(VLOOKUP(E2423,'Bijlage MPT'!B:N,13,FALSE),0)</f>
        <v>0</v>
      </c>
      <c r="M2423" s="63">
        <f>_xlfn.IFNA(INDEX('Bijlage COT'!C:C,MATCH('Betaald tarief 2024'!E2423,'Bijlage COT'!A:A,0)),0)</f>
        <v>0</v>
      </c>
      <c r="N2423" s="63">
        <f>_xlfn.IFNA(VLOOKUP(E2423,'Bijlage NBF'!B:P,15,FALSE),0)</f>
        <v>0</v>
      </c>
      <c r="O2423" s="63">
        <f>IF(E2423="ZMZ01",I2423/(INDEX('Meerzorg gunning'!C:C,MATCH('Betaald tarief 2024'!A2423,'Meerzorg gunning'!A:A,0))),MAX(J2423:N2423))</f>
        <v>0</v>
      </c>
      <c r="P2423" s="20" t="str">
        <f t="shared" si="113"/>
        <v/>
      </c>
      <c r="Q2423" s="63">
        <f t="shared" si="114"/>
        <v>0</v>
      </c>
    </row>
    <row r="2424" spans="9:17" x14ac:dyDescent="0.25">
      <c r="I2424" s="66" t="e">
        <f t="shared" si="112"/>
        <v>#DIV/0!</v>
      </c>
      <c r="J2424" s="63">
        <f>_xlfn.IFNA(VLOOKUP(E2424,'Bijlage ZZP'!B:M,12,FALSE),0)</f>
        <v>0</v>
      </c>
      <c r="K2424" s="63">
        <f>_xlfn.IFNA(VLOOKUP(E2424,'Bijlage VPT'!B:M,12,FALSE),0)</f>
        <v>0</v>
      </c>
      <c r="L2424" s="63">
        <f>_xlfn.IFNA(VLOOKUP(E2424,'Bijlage MPT'!B:N,13,FALSE),0)</f>
        <v>0</v>
      </c>
      <c r="M2424" s="63">
        <f>_xlfn.IFNA(INDEX('Bijlage COT'!C:C,MATCH('Betaald tarief 2024'!E2424,'Bijlage COT'!A:A,0)),0)</f>
        <v>0</v>
      </c>
      <c r="N2424" s="63">
        <f>_xlfn.IFNA(VLOOKUP(E2424,'Bijlage NBF'!B:P,15,FALSE),0)</f>
        <v>0</v>
      </c>
      <c r="O2424" s="63">
        <f>IF(E2424="ZMZ01",I2424/(INDEX('Meerzorg gunning'!C:C,MATCH('Betaald tarief 2024'!A2424,'Meerzorg gunning'!A:A,0))),MAX(J2424:N2424))</f>
        <v>0</v>
      </c>
      <c r="P2424" s="20" t="str">
        <f t="shared" si="113"/>
        <v/>
      </c>
      <c r="Q2424" s="63">
        <f t="shared" si="114"/>
        <v>0</v>
      </c>
    </row>
    <row r="2425" spans="9:17" x14ac:dyDescent="0.25">
      <c r="I2425" s="66" t="e">
        <f t="shared" si="112"/>
        <v>#DIV/0!</v>
      </c>
      <c r="J2425" s="63">
        <f>_xlfn.IFNA(VLOOKUP(E2425,'Bijlage ZZP'!B:M,12,FALSE),0)</f>
        <v>0</v>
      </c>
      <c r="K2425" s="63">
        <f>_xlfn.IFNA(VLOOKUP(E2425,'Bijlage VPT'!B:M,12,FALSE),0)</f>
        <v>0</v>
      </c>
      <c r="L2425" s="63">
        <f>_xlfn.IFNA(VLOOKUP(E2425,'Bijlage MPT'!B:N,13,FALSE),0)</f>
        <v>0</v>
      </c>
      <c r="M2425" s="63">
        <f>_xlfn.IFNA(INDEX('Bijlage COT'!C:C,MATCH('Betaald tarief 2024'!E2425,'Bijlage COT'!A:A,0)),0)</f>
        <v>0</v>
      </c>
      <c r="N2425" s="63">
        <f>_xlfn.IFNA(VLOOKUP(E2425,'Bijlage NBF'!B:P,15,FALSE),0)</f>
        <v>0</v>
      </c>
      <c r="O2425" s="63">
        <f>IF(E2425="ZMZ01",I2425/(INDEX('Meerzorg gunning'!C:C,MATCH('Betaald tarief 2024'!A2425,'Meerzorg gunning'!A:A,0))),MAX(J2425:N2425))</f>
        <v>0</v>
      </c>
      <c r="P2425" s="20" t="str">
        <f t="shared" si="113"/>
        <v/>
      </c>
      <c r="Q2425" s="63">
        <f t="shared" si="114"/>
        <v>0</v>
      </c>
    </row>
    <row r="2426" spans="9:17" x14ac:dyDescent="0.25">
      <c r="I2426" s="66" t="e">
        <f t="shared" si="112"/>
        <v>#DIV/0!</v>
      </c>
      <c r="J2426" s="63">
        <f>_xlfn.IFNA(VLOOKUP(E2426,'Bijlage ZZP'!B:M,12,FALSE),0)</f>
        <v>0</v>
      </c>
      <c r="K2426" s="63">
        <f>_xlfn.IFNA(VLOOKUP(E2426,'Bijlage VPT'!B:M,12,FALSE),0)</f>
        <v>0</v>
      </c>
      <c r="L2426" s="63">
        <f>_xlfn.IFNA(VLOOKUP(E2426,'Bijlage MPT'!B:N,13,FALSE),0)</f>
        <v>0</v>
      </c>
      <c r="M2426" s="63">
        <f>_xlfn.IFNA(INDEX('Bijlage COT'!C:C,MATCH('Betaald tarief 2024'!E2426,'Bijlage COT'!A:A,0)),0)</f>
        <v>0</v>
      </c>
      <c r="N2426" s="63">
        <f>_xlfn.IFNA(VLOOKUP(E2426,'Bijlage NBF'!B:P,15,FALSE),0)</f>
        <v>0</v>
      </c>
      <c r="O2426" s="63">
        <f>IF(E2426="ZMZ01",I2426/(INDEX('Meerzorg gunning'!C:C,MATCH('Betaald tarief 2024'!A2426,'Meerzorg gunning'!A:A,0))),MAX(J2426:N2426))</f>
        <v>0</v>
      </c>
      <c r="P2426" s="20" t="str">
        <f t="shared" si="113"/>
        <v/>
      </c>
      <c r="Q2426" s="63">
        <f t="shared" si="114"/>
        <v>0</v>
      </c>
    </row>
    <row r="2427" spans="9:17" x14ac:dyDescent="0.25">
      <c r="I2427" s="66" t="e">
        <f t="shared" si="112"/>
        <v>#DIV/0!</v>
      </c>
      <c r="J2427" s="63">
        <f>_xlfn.IFNA(VLOOKUP(E2427,'Bijlage ZZP'!B:M,12,FALSE),0)</f>
        <v>0</v>
      </c>
      <c r="K2427" s="63">
        <f>_xlfn.IFNA(VLOOKUP(E2427,'Bijlage VPT'!B:M,12,FALSE),0)</f>
        <v>0</v>
      </c>
      <c r="L2427" s="63">
        <f>_xlfn.IFNA(VLOOKUP(E2427,'Bijlage MPT'!B:N,13,FALSE),0)</f>
        <v>0</v>
      </c>
      <c r="M2427" s="63">
        <f>_xlfn.IFNA(INDEX('Bijlage COT'!C:C,MATCH('Betaald tarief 2024'!E2427,'Bijlage COT'!A:A,0)),0)</f>
        <v>0</v>
      </c>
      <c r="N2427" s="63">
        <f>_xlfn.IFNA(VLOOKUP(E2427,'Bijlage NBF'!B:P,15,FALSE),0)</f>
        <v>0</v>
      </c>
      <c r="O2427" s="63">
        <f>IF(E2427="ZMZ01",I2427/(INDEX('Meerzorg gunning'!C:C,MATCH('Betaald tarief 2024'!A2427,'Meerzorg gunning'!A:A,0))),MAX(J2427:N2427))</f>
        <v>0</v>
      </c>
      <c r="P2427" s="20" t="str">
        <f t="shared" si="113"/>
        <v/>
      </c>
      <c r="Q2427" s="63">
        <f t="shared" si="114"/>
        <v>0</v>
      </c>
    </row>
    <row r="2428" spans="9:17" x14ac:dyDescent="0.25">
      <c r="I2428" s="66" t="e">
        <f t="shared" si="112"/>
        <v>#DIV/0!</v>
      </c>
      <c r="J2428" s="63">
        <f>_xlfn.IFNA(VLOOKUP(E2428,'Bijlage ZZP'!B:M,12,FALSE),0)</f>
        <v>0</v>
      </c>
      <c r="K2428" s="63">
        <f>_xlfn.IFNA(VLOOKUP(E2428,'Bijlage VPT'!B:M,12,FALSE),0)</f>
        <v>0</v>
      </c>
      <c r="L2428" s="63">
        <f>_xlfn.IFNA(VLOOKUP(E2428,'Bijlage MPT'!B:N,13,FALSE),0)</f>
        <v>0</v>
      </c>
      <c r="M2428" s="63">
        <f>_xlfn.IFNA(INDEX('Bijlage COT'!C:C,MATCH('Betaald tarief 2024'!E2428,'Bijlage COT'!A:A,0)),0)</f>
        <v>0</v>
      </c>
      <c r="N2428" s="63">
        <f>_xlfn.IFNA(VLOOKUP(E2428,'Bijlage NBF'!B:P,15,FALSE),0)</f>
        <v>0</v>
      </c>
      <c r="O2428" s="63">
        <f>IF(E2428="ZMZ01",I2428/(INDEX('Meerzorg gunning'!C:C,MATCH('Betaald tarief 2024'!A2428,'Meerzorg gunning'!A:A,0))),MAX(J2428:N2428))</f>
        <v>0</v>
      </c>
      <c r="P2428" s="20" t="str">
        <f t="shared" si="113"/>
        <v/>
      </c>
      <c r="Q2428" s="63">
        <f t="shared" si="114"/>
        <v>0</v>
      </c>
    </row>
    <row r="2429" spans="9:17" x14ac:dyDescent="0.25">
      <c r="I2429" s="66" t="e">
        <f t="shared" si="112"/>
        <v>#DIV/0!</v>
      </c>
      <c r="J2429" s="63">
        <f>_xlfn.IFNA(VLOOKUP(E2429,'Bijlage ZZP'!B:M,12,FALSE),0)</f>
        <v>0</v>
      </c>
      <c r="K2429" s="63">
        <f>_xlfn.IFNA(VLOOKUP(E2429,'Bijlage VPT'!B:M,12,FALSE),0)</f>
        <v>0</v>
      </c>
      <c r="L2429" s="63">
        <f>_xlfn.IFNA(VLOOKUP(E2429,'Bijlage MPT'!B:N,13,FALSE),0)</f>
        <v>0</v>
      </c>
      <c r="M2429" s="63">
        <f>_xlfn.IFNA(INDEX('Bijlage COT'!C:C,MATCH('Betaald tarief 2024'!E2429,'Bijlage COT'!A:A,0)),0)</f>
        <v>0</v>
      </c>
      <c r="N2429" s="63">
        <f>_xlfn.IFNA(VLOOKUP(E2429,'Bijlage NBF'!B:P,15,FALSE),0)</f>
        <v>0</v>
      </c>
      <c r="O2429" s="63">
        <f>IF(E2429="ZMZ01",I2429/(INDEX('Meerzorg gunning'!C:C,MATCH('Betaald tarief 2024'!A2429,'Meerzorg gunning'!A:A,0))),MAX(J2429:N2429))</f>
        <v>0</v>
      </c>
      <c r="P2429" s="20" t="str">
        <f t="shared" si="113"/>
        <v/>
      </c>
      <c r="Q2429" s="63">
        <f t="shared" si="114"/>
        <v>0</v>
      </c>
    </row>
    <row r="2430" spans="9:17" x14ac:dyDescent="0.25">
      <c r="I2430" s="66" t="e">
        <f t="shared" si="112"/>
        <v>#DIV/0!</v>
      </c>
      <c r="J2430" s="63">
        <f>_xlfn.IFNA(VLOOKUP(E2430,'Bijlage ZZP'!B:M,12,FALSE),0)</f>
        <v>0</v>
      </c>
      <c r="K2430" s="63">
        <f>_xlfn.IFNA(VLOOKUP(E2430,'Bijlage VPT'!B:M,12,FALSE),0)</f>
        <v>0</v>
      </c>
      <c r="L2430" s="63">
        <f>_xlfn.IFNA(VLOOKUP(E2430,'Bijlage MPT'!B:N,13,FALSE),0)</f>
        <v>0</v>
      </c>
      <c r="M2430" s="63">
        <f>_xlfn.IFNA(INDEX('Bijlage COT'!C:C,MATCH('Betaald tarief 2024'!E2430,'Bijlage COT'!A:A,0)),0)</f>
        <v>0</v>
      </c>
      <c r="N2430" s="63">
        <f>_xlfn.IFNA(VLOOKUP(E2430,'Bijlage NBF'!B:P,15,FALSE),0)</f>
        <v>0</v>
      </c>
      <c r="O2430" s="63">
        <f>IF(E2430="ZMZ01",I2430/(INDEX('Meerzorg gunning'!C:C,MATCH('Betaald tarief 2024'!A2430,'Meerzorg gunning'!A:A,0))),MAX(J2430:N2430))</f>
        <v>0</v>
      </c>
      <c r="P2430" s="20" t="str">
        <f t="shared" si="113"/>
        <v/>
      </c>
      <c r="Q2430" s="63">
        <f t="shared" si="114"/>
        <v>0</v>
      </c>
    </row>
    <row r="2431" spans="9:17" x14ac:dyDescent="0.25">
      <c r="I2431" s="66" t="e">
        <f t="shared" si="112"/>
        <v>#DIV/0!</v>
      </c>
      <c r="J2431" s="63">
        <f>_xlfn.IFNA(VLOOKUP(E2431,'Bijlage ZZP'!B:M,12,FALSE),0)</f>
        <v>0</v>
      </c>
      <c r="K2431" s="63">
        <f>_xlfn.IFNA(VLOOKUP(E2431,'Bijlage VPT'!B:M,12,FALSE),0)</f>
        <v>0</v>
      </c>
      <c r="L2431" s="63">
        <f>_xlfn.IFNA(VLOOKUP(E2431,'Bijlage MPT'!B:N,13,FALSE),0)</f>
        <v>0</v>
      </c>
      <c r="M2431" s="63">
        <f>_xlfn.IFNA(INDEX('Bijlage COT'!C:C,MATCH('Betaald tarief 2024'!E2431,'Bijlage COT'!A:A,0)),0)</f>
        <v>0</v>
      </c>
      <c r="N2431" s="63">
        <f>_xlfn.IFNA(VLOOKUP(E2431,'Bijlage NBF'!B:P,15,FALSE),0)</f>
        <v>0</v>
      </c>
      <c r="O2431" s="63">
        <f>IF(E2431="ZMZ01",I2431/(INDEX('Meerzorg gunning'!C:C,MATCH('Betaald tarief 2024'!A2431,'Meerzorg gunning'!A:A,0))),MAX(J2431:N2431))</f>
        <v>0</v>
      </c>
      <c r="P2431" s="20" t="str">
        <f t="shared" si="113"/>
        <v/>
      </c>
      <c r="Q2431" s="63">
        <f t="shared" si="114"/>
        <v>0</v>
      </c>
    </row>
    <row r="2432" spans="9:17" x14ac:dyDescent="0.25">
      <c r="I2432" s="66" t="e">
        <f t="shared" si="112"/>
        <v>#DIV/0!</v>
      </c>
      <c r="J2432" s="63">
        <f>_xlfn.IFNA(VLOOKUP(E2432,'Bijlage ZZP'!B:M,12,FALSE),0)</f>
        <v>0</v>
      </c>
      <c r="K2432" s="63">
        <f>_xlfn.IFNA(VLOOKUP(E2432,'Bijlage VPT'!B:M,12,FALSE),0)</f>
        <v>0</v>
      </c>
      <c r="L2432" s="63">
        <f>_xlfn.IFNA(VLOOKUP(E2432,'Bijlage MPT'!B:N,13,FALSE),0)</f>
        <v>0</v>
      </c>
      <c r="M2432" s="63">
        <f>_xlfn.IFNA(INDEX('Bijlage COT'!C:C,MATCH('Betaald tarief 2024'!E2432,'Bijlage COT'!A:A,0)),0)</f>
        <v>0</v>
      </c>
      <c r="N2432" s="63">
        <f>_xlfn.IFNA(VLOOKUP(E2432,'Bijlage NBF'!B:P,15,FALSE),0)</f>
        <v>0</v>
      </c>
      <c r="O2432" s="63">
        <f>IF(E2432="ZMZ01",I2432/(INDEX('Meerzorg gunning'!C:C,MATCH('Betaald tarief 2024'!A2432,'Meerzorg gunning'!A:A,0))),MAX(J2432:N2432))</f>
        <v>0</v>
      </c>
      <c r="P2432" s="20" t="str">
        <f t="shared" si="113"/>
        <v/>
      </c>
      <c r="Q2432" s="63">
        <f t="shared" si="114"/>
        <v>0</v>
      </c>
    </row>
    <row r="2433" spans="9:17" x14ac:dyDescent="0.25">
      <c r="I2433" s="66" t="e">
        <f t="shared" si="112"/>
        <v>#DIV/0!</v>
      </c>
      <c r="J2433" s="63">
        <f>_xlfn.IFNA(VLOOKUP(E2433,'Bijlage ZZP'!B:M,12,FALSE),0)</f>
        <v>0</v>
      </c>
      <c r="K2433" s="63">
        <f>_xlfn.IFNA(VLOOKUP(E2433,'Bijlage VPT'!B:M,12,FALSE),0)</f>
        <v>0</v>
      </c>
      <c r="L2433" s="63">
        <f>_xlfn.IFNA(VLOOKUP(E2433,'Bijlage MPT'!B:N,13,FALSE),0)</f>
        <v>0</v>
      </c>
      <c r="M2433" s="63">
        <f>_xlfn.IFNA(INDEX('Bijlage COT'!C:C,MATCH('Betaald tarief 2024'!E2433,'Bijlage COT'!A:A,0)),0)</f>
        <v>0</v>
      </c>
      <c r="N2433" s="63">
        <f>_xlfn.IFNA(VLOOKUP(E2433,'Bijlage NBF'!B:P,15,FALSE),0)</f>
        <v>0</v>
      </c>
      <c r="O2433" s="63">
        <f>IF(E2433="ZMZ01",I2433/(INDEX('Meerzorg gunning'!C:C,MATCH('Betaald tarief 2024'!A2433,'Meerzorg gunning'!A:A,0))),MAX(J2433:N2433))</f>
        <v>0</v>
      </c>
      <c r="P2433" s="20" t="str">
        <f t="shared" si="113"/>
        <v/>
      </c>
      <c r="Q2433" s="63">
        <f t="shared" si="114"/>
        <v>0</v>
      </c>
    </row>
    <row r="2434" spans="9:17" x14ac:dyDescent="0.25">
      <c r="I2434" s="66" t="e">
        <f t="shared" ref="I2434:I2497" si="115">G2434/H2434</f>
        <v>#DIV/0!</v>
      </c>
      <c r="J2434" s="63">
        <f>_xlfn.IFNA(VLOOKUP(E2434,'Bijlage ZZP'!B:M,12,FALSE),0)</f>
        <v>0</v>
      </c>
      <c r="K2434" s="63">
        <f>_xlfn.IFNA(VLOOKUP(E2434,'Bijlage VPT'!B:M,12,FALSE),0)</f>
        <v>0</v>
      </c>
      <c r="L2434" s="63">
        <f>_xlfn.IFNA(VLOOKUP(E2434,'Bijlage MPT'!B:N,13,FALSE),0)</f>
        <v>0</v>
      </c>
      <c r="M2434" s="63">
        <f>_xlfn.IFNA(INDEX('Bijlage COT'!C:C,MATCH('Betaald tarief 2024'!E2434,'Bijlage COT'!A:A,0)),0)</f>
        <v>0</v>
      </c>
      <c r="N2434" s="63">
        <f>_xlfn.IFNA(VLOOKUP(E2434,'Bijlage NBF'!B:P,15,FALSE),0)</f>
        <v>0</v>
      </c>
      <c r="O2434" s="63">
        <f>IF(E2434="ZMZ01",I2434/(INDEX('Meerzorg gunning'!C:C,MATCH('Betaald tarief 2024'!A2434,'Meerzorg gunning'!A:A,0))),MAX(J2434:N2434))</f>
        <v>0</v>
      </c>
      <c r="P2434" s="20" t="str">
        <f t="shared" ref="P2434:P2497" si="116">IFERROR((I2434/O2434),"")</f>
        <v/>
      </c>
      <c r="Q2434" s="63">
        <f t="shared" si="114"/>
        <v>0</v>
      </c>
    </row>
    <row r="2435" spans="9:17" x14ac:dyDescent="0.25">
      <c r="I2435" s="66" t="e">
        <f t="shared" si="115"/>
        <v>#DIV/0!</v>
      </c>
      <c r="J2435" s="63">
        <f>_xlfn.IFNA(VLOOKUP(E2435,'Bijlage ZZP'!B:M,12,FALSE),0)</f>
        <v>0</v>
      </c>
      <c r="K2435" s="63">
        <f>_xlfn.IFNA(VLOOKUP(E2435,'Bijlage VPT'!B:M,12,FALSE),0)</f>
        <v>0</v>
      </c>
      <c r="L2435" s="63">
        <f>_xlfn.IFNA(VLOOKUP(E2435,'Bijlage MPT'!B:N,13,FALSE),0)</f>
        <v>0</v>
      </c>
      <c r="M2435" s="63">
        <f>_xlfn.IFNA(INDEX('Bijlage COT'!C:C,MATCH('Betaald tarief 2024'!E2435,'Bijlage COT'!A:A,0)),0)</f>
        <v>0</v>
      </c>
      <c r="N2435" s="63">
        <f>_xlfn.IFNA(VLOOKUP(E2435,'Bijlage NBF'!B:P,15,FALSE),0)</f>
        <v>0</v>
      </c>
      <c r="O2435" s="63">
        <f>IF(E2435="ZMZ01",I2435/(INDEX('Meerzorg gunning'!C:C,MATCH('Betaald tarief 2024'!A2435,'Meerzorg gunning'!A:A,0))),MAX(J2435:N2435))</f>
        <v>0</v>
      </c>
      <c r="P2435" s="20" t="str">
        <f t="shared" si="116"/>
        <v/>
      </c>
      <c r="Q2435" s="63">
        <f t="shared" ref="Q2435:Q2498" si="117">O2435*H2435</f>
        <v>0</v>
      </c>
    </row>
    <row r="2436" spans="9:17" x14ac:dyDescent="0.25">
      <c r="I2436" s="66" t="e">
        <f t="shared" si="115"/>
        <v>#DIV/0!</v>
      </c>
      <c r="J2436" s="63">
        <f>_xlfn.IFNA(VLOOKUP(E2436,'Bijlage ZZP'!B:M,12,FALSE),0)</f>
        <v>0</v>
      </c>
      <c r="K2436" s="63">
        <f>_xlfn.IFNA(VLOOKUP(E2436,'Bijlage VPT'!B:M,12,FALSE),0)</f>
        <v>0</v>
      </c>
      <c r="L2436" s="63">
        <f>_xlfn.IFNA(VLOOKUP(E2436,'Bijlage MPT'!B:N,13,FALSE),0)</f>
        <v>0</v>
      </c>
      <c r="M2436" s="63">
        <f>_xlfn.IFNA(INDEX('Bijlage COT'!C:C,MATCH('Betaald tarief 2024'!E2436,'Bijlage COT'!A:A,0)),0)</f>
        <v>0</v>
      </c>
      <c r="N2436" s="63">
        <f>_xlfn.IFNA(VLOOKUP(E2436,'Bijlage NBF'!B:P,15,FALSE),0)</f>
        <v>0</v>
      </c>
      <c r="O2436" s="63">
        <f>IF(E2436="ZMZ01",I2436/(INDEX('Meerzorg gunning'!C:C,MATCH('Betaald tarief 2024'!A2436,'Meerzorg gunning'!A:A,0))),MAX(J2436:N2436))</f>
        <v>0</v>
      </c>
      <c r="P2436" s="20" t="str">
        <f t="shared" si="116"/>
        <v/>
      </c>
      <c r="Q2436" s="63">
        <f t="shared" si="117"/>
        <v>0</v>
      </c>
    </row>
    <row r="2437" spans="9:17" x14ac:dyDescent="0.25">
      <c r="I2437" s="66" t="e">
        <f t="shared" si="115"/>
        <v>#DIV/0!</v>
      </c>
      <c r="J2437" s="63">
        <f>_xlfn.IFNA(VLOOKUP(E2437,'Bijlage ZZP'!B:M,12,FALSE),0)</f>
        <v>0</v>
      </c>
      <c r="K2437" s="63">
        <f>_xlfn.IFNA(VLOOKUP(E2437,'Bijlage VPT'!B:M,12,FALSE),0)</f>
        <v>0</v>
      </c>
      <c r="L2437" s="63">
        <f>_xlfn.IFNA(VLOOKUP(E2437,'Bijlage MPT'!B:N,13,FALSE),0)</f>
        <v>0</v>
      </c>
      <c r="M2437" s="63">
        <f>_xlfn.IFNA(INDEX('Bijlage COT'!C:C,MATCH('Betaald tarief 2024'!E2437,'Bijlage COT'!A:A,0)),0)</f>
        <v>0</v>
      </c>
      <c r="N2437" s="63">
        <f>_xlfn.IFNA(VLOOKUP(E2437,'Bijlage NBF'!B:P,15,FALSE),0)</f>
        <v>0</v>
      </c>
      <c r="O2437" s="63">
        <f>IF(E2437="ZMZ01",I2437/(INDEX('Meerzorg gunning'!C:C,MATCH('Betaald tarief 2024'!A2437,'Meerzorg gunning'!A:A,0))),MAX(J2437:N2437))</f>
        <v>0</v>
      </c>
      <c r="P2437" s="20" t="str">
        <f t="shared" si="116"/>
        <v/>
      </c>
      <c r="Q2437" s="63">
        <f t="shared" si="117"/>
        <v>0</v>
      </c>
    </row>
    <row r="2438" spans="9:17" x14ac:dyDescent="0.25">
      <c r="I2438" s="66" t="e">
        <f t="shared" si="115"/>
        <v>#DIV/0!</v>
      </c>
      <c r="J2438" s="63">
        <f>_xlfn.IFNA(VLOOKUP(E2438,'Bijlage ZZP'!B:M,12,FALSE),0)</f>
        <v>0</v>
      </c>
      <c r="K2438" s="63">
        <f>_xlfn.IFNA(VLOOKUP(E2438,'Bijlage VPT'!B:M,12,FALSE),0)</f>
        <v>0</v>
      </c>
      <c r="L2438" s="63">
        <f>_xlfn.IFNA(VLOOKUP(E2438,'Bijlage MPT'!B:N,13,FALSE),0)</f>
        <v>0</v>
      </c>
      <c r="M2438" s="63">
        <f>_xlfn.IFNA(INDEX('Bijlage COT'!C:C,MATCH('Betaald tarief 2024'!E2438,'Bijlage COT'!A:A,0)),0)</f>
        <v>0</v>
      </c>
      <c r="N2438" s="63">
        <f>_xlfn.IFNA(VLOOKUP(E2438,'Bijlage NBF'!B:P,15,FALSE),0)</f>
        <v>0</v>
      </c>
      <c r="O2438" s="63">
        <f>IF(E2438="ZMZ01",I2438/(INDEX('Meerzorg gunning'!C:C,MATCH('Betaald tarief 2024'!A2438,'Meerzorg gunning'!A:A,0))),MAX(J2438:N2438))</f>
        <v>0</v>
      </c>
      <c r="P2438" s="20" t="str">
        <f t="shared" si="116"/>
        <v/>
      </c>
      <c r="Q2438" s="63">
        <f t="shared" si="117"/>
        <v>0</v>
      </c>
    </row>
    <row r="2439" spans="9:17" x14ac:dyDescent="0.25">
      <c r="I2439" s="66" t="e">
        <f t="shared" si="115"/>
        <v>#DIV/0!</v>
      </c>
      <c r="J2439" s="63">
        <f>_xlfn.IFNA(VLOOKUP(E2439,'Bijlage ZZP'!B:M,12,FALSE),0)</f>
        <v>0</v>
      </c>
      <c r="K2439" s="63">
        <f>_xlfn.IFNA(VLOOKUP(E2439,'Bijlage VPT'!B:M,12,FALSE),0)</f>
        <v>0</v>
      </c>
      <c r="L2439" s="63">
        <f>_xlfn.IFNA(VLOOKUP(E2439,'Bijlage MPT'!B:N,13,FALSE),0)</f>
        <v>0</v>
      </c>
      <c r="M2439" s="63">
        <f>_xlfn.IFNA(INDEX('Bijlage COT'!C:C,MATCH('Betaald tarief 2024'!E2439,'Bijlage COT'!A:A,0)),0)</f>
        <v>0</v>
      </c>
      <c r="N2439" s="63">
        <f>_xlfn.IFNA(VLOOKUP(E2439,'Bijlage NBF'!B:P,15,FALSE),0)</f>
        <v>0</v>
      </c>
      <c r="O2439" s="63">
        <f>IF(E2439="ZMZ01",I2439/(INDEX('Meerzorg gunning'!C:C,MATCH('Betaald tarief 2024'!A2439,'Meerzorg gunning'!A:A,0))),MAX(J2439:N2439))</f>
        <v>0</v>
      </c>
      <c r="P2439" s="20" t="str">
        <f t="shared" si="116"/>
        <v/>
      </c>
      <c r="Q2439" s="63">
        <f t="shared" si="117"/>
        <v>0</v>
      </c>
    </row>
    <row r="2440" spans="9:17" x14ac:dyDescent="0.25">
      <c r="I2440" s="66" t="e">
        <f t="shared" si="115"/>
        <v>#DIV/0!</v>
      </c>
      <c r="J2440" s="63">
        <f>_xlfn.IFNA(VLOOKUP(E2440,'Bijlage ZZP'!B:M,12,FALSE),0)</f>
        <v>0</v>
      </c>
      <c r="K2440" s="63">
        <f>_xlfn.IFNA(VLOOKUP(E2440,'Bijlage VPT'!B:M,12,FALSE),0)</f>
        <v>0</v>
      </c>
      <c r="L2440" s="63">
        <f>_xlfn.IFNA(VLOOKUP(E2440,'Bijlage MPT'!B:N,13,FALSE),0)</f>
        <v>0</v>
      </c>
      <c r="M2440" s="63">
        <f>_xlfn.IFNA(INDEX('Bijlage COT'!C:C,MATCH('Betaald tarief 2024'!E2440,'Bijlage COT'!A:A,0)),0)</f>
        <v>0</v>
      </c>
      <c r="N2440" s="63">
        <f>_xlfn.IFNA(VLOOKUP(E2440,'Bijlage NBF'!B:P,15,FALSE),0)</f>
        <v>0</v>
      </c>
      <c r="O2440" s="63">
        <f>IF(E2440="ZMZ01",I2440/(INDEX('Meerzorg gunning'!C:C,MATCH('Betaald tarief 2024'!A2440,'Meerzorg gunning'!A:A,0))),MAX(J2440:N2440))</f>
        <v>0</v>
      </c>
      <c r="P2440" s="20" t="str">
        <f t="shared" si="116"/>
        <v/>
      </c>
      <c r="Q2440" s="63">
        <f t="shared" si="117"/>
        <v>0</v>
      </c>
    </row>
    <row r="2441" spans="9:17" x14ac:dyDescent="0.25">
      <c r="I2441" s="66" t="e">
        <f t="shared" si="115"/>
        <v>#DIV/0!</v>
      </c>
      <c r="J2441" s="63">
        <f>_xlfn.IFNA(VLOOKUP(E2441,'Bijlage ZZP'!B:M,12,FALSE),0)</f>
        <v>0</v>
      </c>
      <c r="K2441" s="63">
        <f>_xlfn.IFNA(VLOOKUP(E2441,'Bijlage VPT'!B:M,12,FALSE),0)</f>
        <v>0</v>
      </c>
      <c r="L2441" s="63">
        <f>_xlfn.IFNA(VLOOKUP(E2441,'Bijlage MPT'!B:N,13,FALSE),0)</f>
        <v>0</v>
      </c>
      <c r="M2441" s="63">
        <f>_xlfn.IFNA(INDEX('Bijlage COT'!C:C,MATCH('Betaald tarief 2024'!E2441,'Bijlage COT'!A:A,0)),0)</f>
        <v>0</v>
      </c>
      <c r="N2441" s="63">
        <f>_xlfn.IFNA(VLOOKUP(E2441,'Bijlage NBF'!B:P,15,FALSE),0)</f>
        <v>0</v>
      </c>
      <c r="O2441" s="63">
        <f>IF(E2441="ZMZ01",I2441/(INDEX('Meerzorg gunning'!C:C,MATCH('Betaald tarief 2024'!A2441,'Meerzorg gunning'!A:A,0))),MAX(J2441:N2441))</f>
        <v>0</v>
      </c>
      <c r="P2441" s="20" t="str">
        <f t="shared" si="116"/>
        <v/>
      </c>
      <c r="Q2441" s="63">
        <f t="shared" si="117"/>
        <v>0</v>
      </c>
    </row>
    <row r="2442" spans="9:17" x14ac:dyDescent="0.25">
      <c r="I2442" s="66" t="e">
        <f t="shared" si="115"/>
        <v>#DIV/0!</v>
      </c>
      <c r="J2442" s="63">
        <f>_xlfn.IFNA(VLOOKUP(E2442,'Bijlage ZZP'!B:M,12,FALSE),0)</f>
        <v>0</v>
      </c>
      <c r="K2442" s="63">
        <f>_xlfn.IFNA(VLOOKUP(E2442,'Bijlage VPT'!B:M,12,FALSE),0)</f>
        <v>0</v>
      </c>
      <c r="L2442" s="63">
        <f>_xlfn.IFNA(VLOOKUP(E2442,'Bijlage MPT'!B:N,13,FALSE),0)</f>
        <v>0</v>
      </c>
      <c r="M2442" s="63">
        <f>_xlfn.IFNA(INDEX('Bijlage COT'!C:C,MATCH('Betaald tarief 2024'!E2442,'Bijlage COT'!A:A,0)),0)</f>
        <v>0</v>
      </c>
      <c r="N2442" s="63">
        <f>_xlfn.IFNA(VLOOKUP(E2442,'Bijlage NBF'!B:P,15,FALSE),0)</f>
        <v>0</v>
      </c>
      <c r="O2442" s="63">
        <f>IF(E2442="ZMZ01",I2442/(INDEX('Meerzorg gunning'!C:C,MATCH('Betaald tarief 2024'!A2442,'Meerzorg gunning'!A:A,0))),MAX(J2442:N2442))</f>
        <v>0</v>
      </c>
      <c r="P2442" s="20" t="str">
        <f t="shared" si="116"/>
        <v/>
      </c>
      <c r="Q2442" s="63">
        <f t="shared" si="117"/>
        <v>0</v>
      </c>
    </row>
    <row r="2443" spans="9:17" x14ac:dyDescent="0.25">
      <c r="I2443" s="66" t="e">
        <f t="shared" si="115"/>
        <v>#DIV/0!</v>
      </c>
      <c r="J2443" s="63">
        <f>_xlfn.IFNA(VLOOKUP(E2443,'Bijlage ZZP'!B:M,12,FALSE),0)</f>
        <v>0</v>
      </c>
      <c r="K2443" s="63">
        <f>_xlfn.IFNA(VLOOKUP(E2443,'Bijlage VPT'!B:M,12,FALSE),0)</f>
        <v>0</v>
      </c>
      <c r="L2443" s="63">
        <f>_xlfn.IFNA(VLOOKUP(E2443,'Bijlage MPT'!B:N,13,FALSE),0)</f>
        <v>0</v>
      </c>
      <c r="M2443" s="63">
        <f>_xlfn.IFNA(INDEX('Bijlage COT'!C:C,MATCH('Betaald tarief 2024'!E2443,'Bijlage COT'!A:A,0)),0)</f>
        <v>0</v>
      </c>
      <c r="N2443" s="63">
        <f>_xlfn.IFNA(VLOOKUP(E2443,'Bijlage NBF'!B:P,15,FALSE),0)</f>
        <v>0</v>
      </c>
      <c r="O2443" s="63">
        <f>IF(E2443="ZMZ01",I2443/(INDEX('Meerzorg gunning'!C:C,MATCH('Betaald tarief 2024'!A2443,'Meerzorg gunning'!A:A,0))),MAX(J2443:N2443))</f>
        <v>0</v>
      </c>
      <c r="P2443" s="20" t="str">
        <f t="shared" si="116"/>
        <v/>
      </c>
      <c r="Q2443" s="63">
        <f t="shared" si="117"/>
        <v>0</v>
      </c>
    </row>
    <row r="2444" spans="9:17" x14ac:dyDescent="0.25">
      <c r="I2444" s="66" t="e">
        <f t="shared" si="115"/>
        <v>#DIV/0!</v>
      </c>
      <c r="J2444" s="63">
        <f>_xlfn.IFNA(VLOOKUP(E2444,'Bijlage ZZP'!B:M,12,FALSE),0)</f>
        <v>0</v>
      </c>
      <c r="K2444" s="63">
        <f>_xlfn.IFNA(VLOOKUP(E2444,'Bijlage VPT'!B:M,12,FALSE),0)</f>
        <v>0</v>
      </c>
      <c r="L2444" s="63">
        <f>_xlfn.IFNA(VLOOKUP(E2444,'Bijlage MPT'!B:N,13,FALSE),0)</f>
        <v>0</v>
      </c>
      <c r="M2444" s="63">
        <f>_xlfn.IFNA(INDEX('Bijlage COT'!C:C,MATCH('Betaald tarief 2024'!E2444,'Bijlage COT'!A:A,0)),0)</f>
        <v>0</v>
      </c>
      <c r="N2444" s="63">
        <f>_xlfn.IFNA(VLOOKUP(E2444,'Bijlage NBF'!B:P,15,FALSE),0)</f>
        <v>0</v>
      </c>
      <c r="O2444" s="63">
        <f>IF(E2444="ZMZ01",I2444/(INDEX('Meerzorg gunning'!C:C,MATCH('Betaald tarief 2024'!A2444,'Meerzorg gunning'!A:A,0))),MAX(J2444:N2444))</f>
        <v>0</v>
      </c>
      <c r="P2444" s="20" t="str">
        <f t="shared" si="116"/>
        <v/>
      </c>
      <c r="Q2444" s="63">
        <f t="shared" si="117"/>
        <v>0</v>
      </c>
    </row>
    <row r="2445" spans="9:17" x14ac:dyDescent="0.25">
      <c r="I2445" s="66" t="e">
        <f t="shared" si="115"/>
        <v>#DIV/0!</v>
      </c>
      <c r="J2445" s="63">
        <f>_xlfn.IFNA(VLOOKUP(E2445,'Bijlage ZZP'!B:M,12,FALSE),0)</f>
        <v>0</v>
      </c>
      <c r="K2445" s="63">
        <f>_xlfn.IFNA(VLOOKUP(E2445,'Bijlage VPT'!B:M,12,FALSE),0)</f>
        <v>0</v>
      </c>
      <c r="L2445" s="63">
        <f>_xlfn.IFNA(VLOOKUP(E2445,'Bijlage MPT'!B:N,13,FALSE),0)</f>
        <v>0</v>
      </c>
      <c r="M2445" s="63">
        <f>_xlfn.IFNA(INDEX('Bijlage COT'!C:C,MATCH('Betaald tarief 2024'!E2445,'Bijlage COT'!A:A,0)),0)</f>
        <v>0</v>
      </c>
      <c r="N2445" s="63">
        <f>_xlfn.IFNA(VLOOKUP(E2445,'Bijlage NBF'!B:P,15,FALSE),0)</f>
        <v>0</v>
      </c>
      <c r="O2445" s="63">
        <f>IF(E2445="ZMZ01",I2445/(INDEX('Meerzorg gunning'!C:C,MATCH('Betaald tarief 2024'!A2445,'Meerzorg gunning'!A:A,0))),MAX(J2445:N2445))</f>
        <v>0</v>
      </c>
      <c r="P2445" s="20" t="str">
        <f t="shared" si="116"/>
        <v/>
      </c>
      <c r="Q2445" s="63">
        <f t="shared" si="117"/>
        <v>0</v>
      </c>
    </row>
    <row r="2446" spans="9:17" x14ac:dyDescent="0.25">
      <c r="I2446" s="66" t="e">
        <f t="shared" si="115"/>
        <v>#DIV/0!</v>
      </c>
      <c r="J2446" s="63">
        <f>_xlfn.IFNA(VLOOKUP(E2446,'Bijlage ZZP'!B:M,12,FALSE),0)</f>
        <v>0</v>
      </c>
      <c r="K2446" s="63">
        <f>_xlfn.IFNA(VLOOKUP(E2446,'Bijlage VPT'!B:M,12,FALSE),0)</f>
        <v>0</v>
      </c>
      <c r="L2446" s="63">
        <f>_xlfn.IFNA(VLOOKUP(E2446,'Bijlage MPT'!B:N,13,FALSE),0)</f>
        <v>0</v>
      </c>
      <c r="M2446" s="63">
        <f>_xlfn.IFNA(INDEX('Bijlage COT'!C:C,MATCH('Betaald tarief 2024'!E2446,'Bijlage COT'!A:A,0)),0)</f>
        <v>0</v>
      </c>
      <c r="N2446" s="63">
        <f>_xlfn.IFNA(VLOOKUP(E2446,'Bijlage NBF'!B:P,15,FALSE),0)</f>
        <v>0</v>
      </c>
      <c r="O2446" s="63">
        <f>IF(E2446="ZMZ01",I2446/(INDEX('Meerzorg gunning'!C:C,MATCH('Betaald tarief 2024'!A2446,'Meerzorg gunning'!A:A,0))),MAX(J2446:N2446))</f>
        <v>0</v>
      </c>
      <c r="P2446" s="20" t="str">
        <f t="shared" si="116"/>
        <v/>
      </c>
      <c r="Q2446" s="63">
        <f t="shared" si="117"/>
        <v>0</v>
      </c>
    </row>
    <row r="2447" spans="9:17" x14ac:dyDescent="0.25">
      <c r="I2447" s="66" t="e">
        <f t="shared" si="115"/>
        <v>#DIV/0!</v>
      </c>
      <c r="J2447" s="63">
        <f>_xlfn.IFNA(VLOOKUP(E2447,'Bijlage ZZP'!B:M,12,FALSE),0)</f>
        <v>0</v>
      </c>
      <c r="K2447" s="63">
        <f>_xlfn.IFNA(VLOOKUP(E2447,'Bijlage VPT'!B:M,12,FALSE),0)</f>
        <v>0</v>
      </c>
      <c r="L2447" s="63">
        <f>_xlfn.IFNA(VLOOKUP(E2447,'Bijlage MPT'!B:N,13,FALSE),0)</f>
        <v>0</v>
      </c>
      <c r="M2447" s="63">
        <f>_xlfn.IFNA(INDEX('Bijlage COT'!C:C,MATCH('Betaald tarief 2024'!E2447,'Bijlage COT'!A:A,0)),0)</f>
        <v>0</v>
      </c>
      <c r="N2447" s="63">
        <f>_xlfn.IFNA(VLOOKUP(E2447,'Bijlage NBF'!B:P,15,FALSE),0)</f>
        <v>0</v>
      </c>
      <c r="O2447" s="63">
        <f>IF(E2447="ZMZ01",I2447/(INDEX('Meerzorg gunning'!C:C,MATCH('Betaald tarief 2024'!A2447,'Meerzorg gunning'!A:A,0))),MAX(J2447:N2447))</f>
        <v>0</v>
      </c>
      <c r="P2447" s="20" t="str">
        <f t="shared" si="116"/>
        <v/>
      </c>
      <c r="Q2447" s="63">
        <f t="shared" si="117"/>
        <v>0</v>
      </c>
    </row>
    <row r="2448" spans="9:17" x14ac:dyDescent="0.25">
      <c r="I2448" s="66" t="e">
        <f t="shared" si="115"/>
        <v>#DIV/0!</v>
      </c>
      <c r="J2448" s="63">
        <f>_xlfn.IFNA(VLOOKUP(E2448,'Bijlage ZZP'!B:M,12,FALSE),0)</f>
        <v>0</v>
      </c>
      <c r="K2448" s="63">
        <f>_xlfn.IFNA(VLOOKUP(E2448,'Bijlage VPT'!B:M,12,FALSE),0)</f>
        <v>0</v>
      </c>
      <c r="L2448" s="63">
        <f>_xlfn.IFNA(VLOOKUP(E2448,'Bijlage MPT'!B:N,13,FALSE),0)</f>
        <v>0</v>
      </c>
      <c r="M2448" s="63">
        <f>_xlfn.IFNA(INDEX('Bijlage COT'!C:C,MATCH('Betaald tarief 2024'!E2448,'Bijlage COT'!A:A,0)),0)</f>
        <v>0</v>
      </c>
      <c r="N2448" s="63">
        <f>_xlfn.IFNA(VLOOKUP(E2448,'Bijlage NBF'!B:P,15,FALSE),0)</f>
        <v>0</v>
      </c>
      <c r="O2448" s="63">
        <f>IF(E2448="ZMZ01",I2448/(INDEX('Meerzorg gunning'!C:C,MATCH('Betaald tarief 2024'!A2448,'Meerzorg gunning'!A:A,0))),MAX(J2448:N2448))</f>
        <v>0</v>
      </c>
      <c r="P2448" s="20" t="str">
        <f t="shared" si="116"/>
        <v/>
      </c>
      <c r="Q2448" s="63">
        <f t="shared" si="117"/>
        <v>0</v>
      </c>
    </row>
    <row r="2449" spans="9:17" x14ac:dyDescent="0.25">
      <c r="I2449" s="66" t="e">
        <f t="shared" si="115"/>
        <v>#DIV/0!</v>
      </c>
      <c r="J2449" s="63">
        <f>_xlfn.IFNA(VLOOKUP(E2449,'Bijlage ZZP'!B:M,12,FALSE),0)</f>
        <v>0</v>
      </c>
      <c r="K2449" s="63">
        <f>_xlfn.IFNA(VLOOKUP(E2449,'Bijlage VPT'!B:M,12,FALSE),0)</f>
        <v>0</v>
      </c>
      <c r="L2449" s="63">
        <f>_xlfn.IFNA(VLOOKUP(E2449,'Bijlage MPT'!B:N,13,FALSE),0)</f>
        <v>0</v>
      </c>
      <c r="M2449" s="63">
        <f>_xlfn.IFNA(INDEX('Bijlage COT'!C:C,MATCH('Betaald tarief 2024'!E2449,'Bijlage COT'!A:A,0)),0)</f>
        <v>0</v>
      </c>
      <c r="N2449" s="63">
        <f>_xlfn.IFNA(VLOOKUP(E2449,'Bijlage NBF'!B:P,15,FALSE),0)</f>
        <v>0</v>
      </c>
      <c r="O2449" s="63">
        <f>IF(E2449="ZMZ01",I2449/(INDEX('Meerzorg gunning'!C:C,MATCH('Betaald tarief 2024'!A2449,'Meerzorg gunning'!A:A,0))),MAX(J2449:N2449))</f>
        <v>0</v>
      </c>
      <c r="P2449" s="20" t="str">
        <f t="shared" si="116"/>
        <v/>
      </c>
      <c r="Q2449" s="63">
        <f t="shared" si="117"/>
        <v>0</v>
      </c>
    </row>
    <row r="2450" spans="9:17" x14ac:dyDescent="0.25">
      <c r="I2450" s="66" t="e">
        <f t="shared" si="115"/>
        <v>#DIV/0!</v>
      </c>
      <c r="J2450" s="63">
        <f>_xlfn.IFNA(VLOOKUP(E2450,'Bijlage ZZP'!B:M,12,FALSE),0)</f>
        <v>0</v>
      </c>
      <c r="K2450" s="63">
        <f>_xlfn.IFNA(VLOOKUP(E2450,'Bijlage VPT'!B:M,12,FALSE),0)</f>
        <v>0</v>
      </c>
      <c r="L2450" s="63">
        <f>_xlfn.IFNA(VLOOKUP(E2450,'Bijlage MPT'!B:N,13,FALSE),0)</f>
        <v>0</v>
      </c>
      <c r="M2450" s="63">
        <f>_xlfn.IFNA(INDEX('Bijlage COT'!C:C,MATCH('Betaald tarief 2024'!E2450,'Bijlage COT'!A:A,0)),0)</f>
        <v>0</v>
      </c>
      <c r="N2450" s="63">
        <f>_xlfn.IFNA(VLOOKUP(E2450,'Bijlage NBF'!B:P,15,FALSE),0)</f>
        <v>0</v>
      </c>
      <c r="O2450" s="63">
        <f>IF(E2450="ZMZ01",I2450/(INDEX('Meerzorg gunning'!C:C,MATCH('Betaald tarief 2024'!A2450,'Meerzorg gunning'!A:A,0))),MAX(J2450:N2450))</f>
        <v>0</v>
      </c>
      <c r="P2450" s="20" t="str">
        <f t="shared" si="116"/>
        <v/>
      </c>
      <c r="Q2450" s="63">
        <f t="shared" si="117"/>
        <v>0</v>
      </c>
    </row>
    <row r="2451" spans="9:17" x14ac:dyDescent="0.25">
      <c r="I2451" s="66" t="e">
        <f t="shared" si="115"/>
        <v>#DIV/0!</v>
      </c>
      <c r="J2451" s="63">
        <f>_xlfn.IFNA(VLOOKUP(E2451,'Bijlage ZZP'!B:M,12,FALSE),0)</f>
        <v>0</v>
      </c>
      <c r="K2451" s="63">
        <f>_xlfn.IFNA(VLOOKUP(E2451,'Bijlage VPT'!B:M,12,FALSE),0)</f>
        <v>0</v>
      </c>
      <c r="L2451" s="63">
        <f>_xlfn.IFNA(VLOOKUP(E2451,'Bijlage MPT'!B:N,13,FALSE),0)</f>
        <v>0</v>
      </c>
      <c r="M2451" s="63">
        <f>_xlfn.IFNA(INDEX('Bijlage COT'!C:C,MATCH('Betaald tarief 2024'!E2451,'Bijlage COT'!A:A,0)),0)</f>
        <v>0</v>
      </c>
      <c r="N2451" s="63">
        <f>_xlfn.IFNA(VLOOKUP(E2451,'Bijlage NBF'!B:P,15,FALSE),0)</f>
        <v>0</v>
      </c>
      <c r="O2451" s="63">
        <f>IF(E2451="ZMZ01",I2451/(INDEX('Meerzorg gunning'!C:C,MATCH('Betaald tarief 2024'!A2451,'Meerzorg gunning'!A:A,0))),MAX(J2451:N2451))</f>
        <v>0</v>
      </c>
      <c r="P2451" s="20" t="str">
        <f t="shared" si="116"/>
        <v/>
      </c>
      <c r="Q2451" s="63">
        <f t="shared" si="117"/>
        <v>0</v>
      </c>
    </row>
    <row r="2452" spans="9:17" x14ac:dyDescent="0.25">
      <c r="I2452" s="66" t="e">
        <f t="shared" si="115"/>
        <v>#DIV/0!</v>
      </c>
      <c r="J2452" s="63">
        <f>_xlfn.IFNA(VLOOKUP(E2452,'Bijlage ZZP'!B:M,12,FALSE),0)</f>
        <v>0</v>
      </c>
      <c r="K2452" s="63">
        <f>_xlfn.IFNA(VLOOKUP(E2452,'Bijlage VPT'!B:M,12,FALSE),0)</f>
        <v>0</v>
      </c>
      <c r="L2452" s="63">
        <f>_xlfn.IFNA(VLOOKUP(E2452,'Bijlage MPT'!B:N,13,FALSE),0)</f>
        <v>0</v>
      </c>
      <c r="M2452" s="63">
        <f>_xlfn.IFNA(INDEX('Bijlage COT'!C:C,MATCH('Betaald tarief 2024'!E2452,'Bijlage COT'!A:A,0)),0)</f>
        <v>0</v>
      </c>
      <c r="N2452" s="63">
        <f>_xlfn.IFNA(VLOOKUP(E2452,'Bijlage NBF'!B:P,15,FALSE),0)</f>
        <v>0</v>
      </c>
      <c r="O2452" s="63">
        <f>IF(E2452="ZMZ01",I2452/(INDEX('Meerzorg gunning'!C:C,MATCH('Betaald tarief 2024'!A2452,'Meerzorg gunning'!A:A,0))),MAX(J2452:N2452))</f>
        <v>0</v>
      </c>
      <c r="P2452" s="20" t="str">
        <f t="shared" si="116"/>
        <v/>
      </c>
      <c r="Q2452" s="63">
        <f t="shared" si="117"/>
        <v>0</v>
      </c>
    </row>
    <row r="2453" spans="9:17" x14ac:dyDescent="0.25">
      <c r="I2453" s="66" t="e">
        <f t="shared" si="115"/>
        <v>#DIV/0!</v>
      </c>
      <c r="J2453" s="63">
        <f>_xlfn.IFNA(VLOOKUP(E2453,'Bijlage ZZP'!B:M,12,FALSE),0)</f>
        <v>0</v>
      </c>
      <c r="K2453" s="63">
        <f>_xlfn.IFNA(VLOOKUP(E2453,'Bijlage VPT'!B:M,12,FALSE),0)</f>
        <v>0</v>
      </c>
      <c r="L2453" s="63">
        <f>_xlfn.IFNA(VLOOKUP(E2453,'Bijlage MPT'!B:N,13,FALSE),0)</f>
        <v>0</v>
      </c>
      <c r="M2453" s="63">
        <f>_xlfn.IFNA(INDEX('Bijlage COT'!C:C,MATCH('Betaald tarief 2024'!E2453,'Bijlage COT'!A:A,0)),0)</f>
        <v>0</v>
      </c>
      <c r="N2453" s="63">
        <f>_xlfn.IFNA(VLOOKUP(E2453,'Bijlage NBF'!B:P,15,FALSE),0)</f>
        <v>0</v>
      </c>
      <c r="O2453" s="63">
        <f>IF(E2453="ZMZ01",I2453/(INDEX('Meerzorg gunning'!C:C,MATCH('Betaald tarief 2024'!A2453,'Meerzorg gunning'!A:A,0))),MAX(J2453:N2453))</f>
        <v>0</v>
      </c>
      <c r="P2453" s="20" t="str">
        <f t="shared" si="116"/>
        <v/>
      </c>
      <c r="Q2453" s="63">
        <f t="shared" si="117"/>
        <v>0</v>
      </c>
    </row>
    <row r="2454" spans="9:17" x14ac:dyDescent="0.25">
      <c r="I2454" s="66" t="e">
        <f t="shared" si="115"/>
        <v>#DIV/0!</v>
      </c>
      <c r="J2454" s="63">
        <f>_xlfn.IFNA(VLOOKUP(E2454,'Bijlage ZZP'!B:M,12,FALSE),0)</f>
        <v>0</v>
      </c>
      <c r="K2454" s="63">
        <f>_xlfn.IFNA(VLOOKUP(E2454,'Bijlage VPT'!B:M,12,FALSE),0)</f>
        <v>0</v>
      </c>
      <c r="L2454" s="63">
        <f>_xlfn.IFNA(VLOOKUP(E2454,'Bijlage MPT'!B:N,13,FALSE),0)</f>
        <v>0</v>
      </c>
      <c r="M2454" s="63">
        <f>_xlfn.IFNA(INDEX('Bijlage COT'!C:C,MATCH('Betaald tarief 2024'!E2454,'Bijlage COT'!A:A,0)),0)</f>
        <v>0</v>
      </c>
      <c r="N2454" s="63">
        <f>_xlfn.IFNA(VLOOKUP(E2454,'Bijlage NBF'!B:P,15,FALSE),0)</f>
        <v>0</v>
      </c>
      <c r="O2454" s="63">
        <f>IF(E2454="ZMZ01",I2454/(INDEX('Meerzorg gunning'!C:C,MATCH('Betaald tarief 2024'!A2454,'Meerzorg gunning'!A:A,0))),MAX(J2454:N2454))</f>
        <v>0</v>
      </c>
      <c r="P2454" s="20" t="str">
        <f t="shared" si="116"/>
        <v/>
      </c>
      <c r="Q2454" s="63">
        <f t="shared" si="117"/>
        <v>0</v>
      </c>
    </row>
    <row r="2455" spans="9:17" x14ac:dyDescent="0.25">
      <c r="I2455" s="66" t="e">
        <f t="shared" si="115"/>
        <v>#DIV/0!</v>
      </c>
      <c r="J2455" s="63">
        <f>_xlfn.IFNA(VLOOKUP(E2455,'Bijlage ZZP'!B:M,12,FALSE),0)</f>
        <v>0</v>
      </c>
      <c r="K2455" s="63">
        <f>_xlfn.IFNA(VLOOKUP(E2455,'Bijlage VPT'!B:M,12,FALSE),0)</f>
        <v>0</v>
      </c>
      <c r="L2455" s="63">
        <f>_xlfn.IFNA(VLOOKUP(E2455,'Bijlage MPT'!B:N,13,FALSE),0)</f>
        <v>0</v>
      </c>
      <c r="M2455" s="63">
        <f>_xlfn.IFNA(INDEX('Bijlage COT'!C:C,MATCH('Betaald tarief 2024'!E2455,'Bijlage COT'!A:A,0)),0)</f>
        <v>0</v>
      </c>
      <c r="N2455" s="63">
        <f>_xlfn.IFNA(VLOOKUP(E2455,'Bijlage NBF'!B:P,15,FALSE),0)</f>
        <v>0</v>
      </c>
      <c r="O2455" s="63">
        <f>IF(E2455="ZMZ01",I2455/(INDEX('Meerzorg gunning'!C:C,MATCH('Betaald tarief 2024'!A2455,'Meerzorg gunning'!A:A,0))),MAX(J2455:N2455))</f>
        <v>0</v>
      </c>
      <c r="P2455" s="20" t="str">
        <f t="shared" si="116"/>
        <v/>
      </c>
      <c r="Q2455" s="63">
        <f t="shared" si="117"/>
        <v>0</v>
      </c>
    </row>
    <row r="2456" spans="9:17" x14ac:dyDescent="0.25">
      <c r="I2456" s="66" t="e">
        <f t="shared" si="115"/>
        <v>#DIV/0!</v>
      </c>
      <c r="J2456" s="63">
        <f>_xlfn.IFNA(VLOOKUP(E2456,'Bijlage ZZP'!B:M,12,FALSE),0)</f>
        <v>0</v>
      </c>
      <c r="K2456" s="63">
        <f>_xlfn.IFNA(VLOOKUP(E2456,'Bijlage VPT'!B:M,12,FALSE),0)</f>
        <v>0</v>
      </c>
      <c r="L2456" s="63">
        <f>_xlfn.IFNA(VLOOKUP(E2456,'Bijlage MPT'!B:N,13,FALSE),0)</f>
        <v>0</v>
      </c>
      <c r="M2456" s="63">
        <f>_xlfn.IFNA(INDEX('Bijlage COT'!C:C,MATCH('Betaald tarief 2024'!E2456,'Bijlage COT'!A:A,0)),0)</f>
        <v>0</v>
      </c>
      <c r="N2456" s="63">
        <f>_xlfn.IFNA(VLOOKUP(E2456,'Bijlage NBF'!B:P,15,FALSE),0)</f>
        <v>0</v>
      </c>
      <c r="O2456" s="63">
        <f>IF(E2456="ZMZ01",I2456/(INDEX('Meerzorg gunning'!C:C,MATCH('Betaald tarief 2024'!A2456,'Meerzorg gunning'!A:A,0))),MAX(J2456:N2456))</f>
        <v>0</v>
      </c>
      <c r="P2456" s="20" t="str">
        <f t="shared" si="116"/>
        <v/>
      </c>
      <c r="Q2456" s="63">
        <f t="shared" si="117"/>
        <v>0</v>
      </c>
    </row>
    <row r="2457" spans="9:17" x14ac:dyDescent="0.25">
      <c r="I2457" s="66" t="e">
        <f t="shared" si="115"/>
        <v>#DIV/0!</v>
      </c>
      <c r="J2457" s="63">
        <f>_xlfn.IFNA(VLOOKUP(E2457,'Bijlage ZZP'!B:M,12,FALSE),0)</f>
        <v>0</v>
      </c>
      <c r="K2457" s="63">
        <f>_xlfn.IFNA(VLOOKUP(E2457,'Bijlage VPT'!B:M,12,FALSE),0)</f>
        <v>0</v>
      </c>
      <c r="L2457" s="63">
        <f>_xlfn.IFNA(VLOOKUP(E2457,'Bijlage MPT'!B:N,13,FALSE),0)</f>
        <v>0</v>
      </c>
      <c r="M2457" s="63">
        <f>_xlfn.IFNA(INDEX('Bijlage COT'!C:C,MATCH('Betaald tarief 2024'!E2457,'Bijlage COT'!A:A,0)),0)</f>
        <v>0</v>
      </c>
      <c r="N2457" s="63">
        <f>_xlfn.IFNA(VLOOKUP(E2457,'Bijlage NBF'!B:P,15,FALSE),0)</f>
        <v>0</v>
      </c>
      <c r="O2457" s="63">
        <f>IF(E2457="ZMZ01",I2457/(INDEX('Meerzorg gunning'!C:C,MATCH('Betaald tarief 2024'!A2457,'Meerzorg gunning'!A:A,0))),MAX(J2457:N2457))</f>
        <v>0</v>
      </c>
      <c r="P2457" s="20" t="str">
        <f t="shared" si="116"/>
        <v/>
      </c>
      <c r="Q2457" s="63">
        <f t="shared" si="117"/>
        <v>0</v>
      </c>
    </row>
    <row r="2458" spans="9:17" x14ac:dyDescent="0.25">
      <c r="I2458" s="66" t="e">
        <f t="shared" si="115"/>
        <v>#DIV/0!</v>
      </c>
      <c r="J2458" s="63">
        <f>_xlfn.IFNA(VLOOKUP(E2458,'Bijlage ZZP'!B:M,12,FALSE),0)</f>
        <v>0</v>
      </c>
      <c r="K2458" s="63">
        <f>_xlfn.IFNA(VLOOKUP(E2458,'Bijlage VPT'!B:M,12,FALSE),0)</f>
        <v>0</v>
      </c>
      <c r="L2458" s="63">
        <f>_xlfn.IFNA(VLOOKUP(E2458,'Bijlage MPT'!B:N,13,FALSE),0)</f>
        <v>0</v>
      </c>
      <c r="M2458" s="63">
        <f>_xlfn.IFNA(INDEX('Bijlage COT'!C:C,MATCH('Betaald tarief 2024'!E2458,'Bijlage COT'!A:A,0)),0)</f>
        <v>0</v>
      </c>
      <c r="N2458" s="63">
        <f>_xlfn.IFNA(VLOOKUP(E2458,'Bijlage NBF'!B:P,15,FALSE),0)</f>
        <v>0</v>
      </c>
      <c r="O2458" s="63">
        <f>IF(E2458="ZMZ01",I2458/(INDEX('Meerzorg gunning'!C:C,MATCH('Betaald tarief 2024'!A2458,'Meerzorg gunning'!A:A,0))),MAX(J2458:N2458))</f>
        <v>0</v>
      </c>
      <c r="P2458" s="20" t="str">
        <f t="shared" si="116"/>
        <v/>
      </c>
      <c r="Q2458" s="63">
        <f t="shared" si="117"/>
        <v>0</v>
      </c>
    </row>
    <row r="2459" spans="9:17" x14ac:dyDescent="0.25">
      <c r="I2459" s="66" t="e">
        <f t="shared" si="115"/>
        <v>#DIV/0!</v>
      </c>
      <c r="J2459" s="63">
        <f>_xlfn.IFNA(VLOOKUP(E2459,'Bijlage ZZP'!B:M,12,FALSE),0)</f>
        <v>0</v>
      </c>
      <c r="K2459" s="63">
        <f>_xlfn.IFNA(VLOOKUP(E2459,'Bijlage VPT'!B:M,12,FALSE),0)</f>
        <v>0</v>
      </c>
      <c r="L2459" s="63">
        <f>_xlfn.IFNA(VLOOKUP(E2459,'Bijlage MPT'!B:N,13,FALSE),0)</f>
        <v>0</v>
      </c>
      <c r="M2459" s="63">
        <f>_xlfn.IFNA(INDEX('Bijlage COT'!C:C,MATCH('Betaald tarief 2024'!E2459,'Bijlage COT'!A:A,0)),0)</f>
        <v>0</v>
      </c>
      <c r="N2459" s="63">
        <f>_xlfn.IFNA(VLOOKUP(E2459,'Bijlage NBF'!B:P,15,FALSE),0)</f>
        <v>0</v>
      </c>
      <c r="O2459" s="63">
        <f>IF(E2459="ZMZ01",I2459/(INDEX('Meerzorg gunning'!C:C,MATCH('Betaald tarief 2024'!A2459,'Meerzorg gunning'!A:A,0))),MAX(J2459:N2459))</f>
        <v>0</v>
      </c>
      <c r="P2459" s="20" t="str">
        <f t="shared" si="116"/>
        <v/>
      </c>
      <c r="Q2459" s="63">
        <f t="shared" si="117"/>
        <v>0</v>
      </c>
    </row>
    <row r="2460" spans="9:17" x14ac:dyDescent="0.25">
      <c r="I2460" s="66" t="e">
        <f t="shared" si="115"/>
        <v>#DIV/0!</v>
      </c>
      <c r="J2460" s="63">
        <f>_xlfn.IFNA(VLOOKUP(E2460,'Bijlage ZZP'!B:M,12,FALSE),0)</f>
        <v>0</v>
      </c>
      <c r="K2460" s="63">
        <f>_xlfn.IFNA(VLOOKUP(E2460,'Bijlage VPT'!B:M,12,FALSE),0)</f>
        <v>0</v>
      </c>
      <c r="L2460" s="63">
        <f>_xlfn.IFNA(VLOOKUP(E2460,'Bijlage MPT'!B:N,13,FALSE),0)</f>
        <v>0</v>
      </c>
      <c r="M2460" s="63">
        <f>_xlfn.IFNA(INDEX('Bijlage COT'!C:C,MATCH('Betaald tarief 2024'!E2460,'Bijlage COT'!A:A,0)),0)</f>
        <v>0</v>
      </c>
      <c r="N2460" s="63">
        <f>_xlfn.IFNA(VLOOKUP(E2460,'Bijlage NBF'!B:P,15,FALSE),0)</f>
        <v>0</v>
      </c>
      <c r="O2460" s="63">
        <f>IF(E2460="ZMZ01",I2460/(INDEX('Meerzorg gunning'!C:C,MATCH('Betaald tarief 2024'!A2460,'Meerzorg gunning'!A:A,0))),MAX(J2460:N2460))</f>
        <v>0</v>
      </c>
      <c r="P2460" s="20" t="str">
        <f t="shared" si="116"/>
        <v/>
      </c>
      <c r="Q2460" s="63">
        <f t="shared" si="117"/>
        <v>0</v>
      </c>
    </row>
    <row r="2461" spans="9:17" x14ac:dyDescent="0.25">
      <c r="I2461" s="66" t="e">
        <f t="shared" si="115"/>
        <v>#DIV/0!</v>
      </c>
      <c r="J2461" s="63">
        <f>_xlfn.IFNA(VLOOKUP(E2461,'Bijlage ZZP'!B:M,12,FALSE),0)</f>
        <v>0</v>
      </c>
      <c r="K2461" s="63">
        <f>_xlfn.IFNA(VLOOKUP(E2461,'Bijlage VPT'!B:M,12,FALSE),0)</f>
        <v>0</v>
      </c>
      <c r="L2461" s="63">
        <f>_xlfn.IFNA(VLOOKUP(E2461,'Bijlage MPT'!B:N,13,FALSE),0)</f>
        <v>0</v>
      </c>
      <c r="M2461" s="63">
        <f>_xlfn.IFNA(INDEX('Bijlage COT'!C:C,MATCH('Betaald tarief 2024'!E2461,'Bijlage COT'!A:A,0)),0)</f>
        <v>0</v>
      </c>
      <c r="N2461" s="63">
        <f>_xlfn.IFNA(VLOOKUP(E2461,'Bijlage NBF'!B:P,15,FALSE),0)</f>
        <v>0</v>
      </c>
      <c r="O2461" s="63">
        <f>IF(E2461="ZMZ01",I2461/(INDEX('Meerzorg gunning'!C:C,MATCH('Betaald tarief 2024'!A2461,'Meerzorg gunning'!A:A,0))),MAX(J2461:N2461))</f>
        <v>0</v>
      </c>
      <c r="P2461" s="20" t="str">
        <f t="shared" si="116"/>
        <v/>
      </c>
      <c r="Q2461" s="63">
        <f t="shared" si="117"/>
        <v>0</v>
      </c>
    </row>
    <row r="2462" spans="9:17" x14ac:dyDescent="0.25">
      <c r="I2462" s="66" t="e">
        <f t="shared" si="115"/>
        <v>#DIV/0!</v>
      </c>
      <c r="J2462" s="63">
        <f>_xlfn.IFNA(VLOOKUP(E2462,'Bijlage ZZP'!B:M,12,FALSE),0)</f>
        <v>0</v>
      </c>
      <c r="K2462" s="63">
        <f>_xlfn.IFNA(VLOOKUP(E2462,'Bijlage VPT'!B:M,12,FALSE),0)</f>
        <v>0</v>
      </c>
      <c r="L2462" s="63">
        <f>_xlfn.IFNA(VLOOKUP(E2462,'Bijlage MPT'!B:N,13,FALSE),0)</f>
        <v>0</v>
      </c>
      <c r="M2462" s="63">
        <f>_xlfn.IFNA(INDEX('Bijlage COT'!C:C,MATCH('Betaald tarief 2024'!E2462,'Bijlage COT'!A:A,0)),0)</f>
        <v>0</v>
      </c>
      <c r="N2462" s="63">
        <f>_xlfn.IFNA(VLOOKUP(E2462,'Bijlage NBF'!B:P,15,FALSE),0)</f>
        <v>0</v>
      </c>
      <c r="O2462" s="63">
        <f>IF(E2462="ZMZ01",I2462/(INDEX('Meerzorg gunning'!C:C,MATCH('Betaald tarief 2024'!A2462,'Meerzorg gunning'!A:A,0))),MAX(J2462:N2462))</f>
        <v>0</v>
      </c>
      <c r="P2462" s="20" t="str">
        <f t="shared" si="116"/>
        <v/>
      </c>
      <c r="Q2462" s="63">
        <f t="shared" si="117"/>
        <v>0</v>
      </c>
    </row>
    <row r="2463" spans="9:17" x14ac:dyDescent="0.25">
      <c r="I2463" s="66" t="e">
        <f t="shared" si="115"/>
        <v>#DIV/0!</v>
      </c>
      <c r="J2463" s="63">
        <f>_xlfn.IFNA(VLOOKUP(E2463,'Bijlage ZZP'!B:M,12,FALSE),0)</f>
        <v>0</v>
      </c>
      <c r="K2463" s="63">
        <f>_xlfn.IFNA(VLOOKUP(E2463,'Bijlage VPT'!B:M,12,FALSE),0)</f>
        <v>0</v>
      </c>
      <c r="L2463" s="63">
        <f>_xlfn.IFNA(VLOOKUP(E2463,'Bijlage MPT'!B:N,13,FALSE),0)</f>
        <v>0</v>
      </c>
      <c r="M2463" s="63">
        <f>_xlfn.IFNA(INDEX('Bijlage COT'!C:C,MATCH('Betaald tarief 2024'!E2463,'Bijlage COT'!A:A,0)),0)</f>
        <v>0</v>
      </c>
      <c r="N2463" s="63">
        <f>_xlfn.IFNA(VLOOKUP(E2463,'Bijlage NBF'!B:P,15,FALSE),0)</f>
        <v>0</v>
      </c>
      <c r="O2463" s="63">
        <f>IF(E2463="ZMZ01",I2463/(INDEX('Meerzorg gunning'!C:C,MATCH('Betaald tarief 2024'!A2463,'Meerzorg gunning'!A:A,0))),MAX(J2463:N2463))</f>
        <v>0</v>
      </c>
      <c r="P2463" s="20" t="str">
        <f t="shared" si="116"/>
        <v/>
      </c>
      <c r="Q2463" s="63">
        <f t="shared" si="117"/>
        <v>0</v>
      </c>
    </row>
    <row r="2464" spans="9:17" x14ac:dyDescent="0.25">
      <c r="I2464" s="66" t="e">
        <f t="shared" si="115"/>
        <v>#DIV/0!</v>
      </c>
      <c r="J2464" s="63">
        <f>_xlfn.IFNA(VLOOKUP(E2464,'Bijlage ZZP'!B:M,12,FALSE),0)</f>
        <v>0</v>
      </c>
      <c r="K2464" s="63">
        <f>_xlfn.IFNA(VLOOKUP(E2464,'Bijlage VPT'!B:M,12,FALSE),0)</f>
        <v>0</v>
      </c>
      <c r="L2464" s="63">
        <f>_xlfn.IFNA(VLOOKUP(E2464,'Bijlage MPT'!B:N,13,FALSE),0)</f>
        <v>0</v>
      </c>
      <c r="M2464" s="63">
        <f>_xlfn.IFNA(INDEX('Bijlage COT'!C:C,MATCH('Betaald tarief 2024'!E2464,'Bijlage COT'!A:A,0)),0)</f>
        <v>0</v>
      </c>
      <c r="N2464" s="63">
        <f>_xlfn.IFNA(VLOOKUP(E2464,'Bijlage NBF'!B:P,15,FALSE),0)</f>
        <v>0</v>
      </c>
      <c r="O2464" s="63">
        <f>IF(E2464="ZMZ01",I2464/(INDEX('Meerzorg gunning'!C:C,MATCH('Betaald tarief 2024'!A2464,'Meerzorg gunning'!A:A,0))),MAX(J2464:N2464))</f>
        <v>0</v>
      </c>
      <c r="P2464" s="20" t="str">
        <f t="shared" si="116"/>
        <v/>
      </c>
      <c r="Q2464" s="63">
        <f t="shared" si="117"/>
        <v>0</v>
      </c>
    </row>
    <row r="2465" spans="9:17" x14ac:dyDescent="0.25">
      <c r="I2465" s="66" t="e">
        <f t="shared" si="115"/>
        <v>#DIV/0!</v>
      </c>
      <c r="J2465" s="63">
        <f>_xlfn.IFNA(VLOOKUP(E2465,'Bijlage ZZP'!B:M,12,FALSE),0)</f>
        <v>0</v>
      </c>
      <c r="K2465" s="63">
        <f>_xlfn.IFNA(VLOOKUP(E2465,'Bijlage VPT'!B:M,12,FALSE),0)</f>
        <v>0</v>
      </c>
      <c r="L2465" s="63">
        <f>_xlfn.IFNA(VLOOKUP(E2465,'Bijlage MPT'!B:N,13,FALSE),0)</f>
        <v>0</v>
      </c>
      <c r="M2465" s="63">
        <f>_xlfn.IFNA(INDEX('Bijlage COT'!C:C,MATCH('Betaald tarief 2024'!E2465,'Bijlage COT'!A:A,0)),0)</f>
        <v>0</v>
      </c>
      <c r="N2465" s="63">
        <f>_xlfn.IFNA(VLOOKUP(E2465,'Bijlage NBF'!B:P,15,FALSE),0)</f>
        <v>0</v>
      </c>
      <c r="O2465" s="63">
        <f>IF(E2465="ZMZ01",I2465/(INDEX('Meerzorg gunning'!C:C,MATCH('Betaald tarief 2024'!A2465,'Meerzorg gunning'!A:A,0))),MAX(J2465:N2465))</f>
        <v>0</v>
      </c>
      <c r="P2465" s="20" t="str">
        <f t="shared" si="116"/>
        <v/>
      </c>
      <c r="Q2465" s="63">
        <f t="shared" si="117"/>
        <v>0</v>
      </c>
    </row>
    <row r="2466" spans="9:17" x14ac:dyDescent="0.25">
      <c r="I2466" s="66" t="e">
        <f t="shared" si="115"/>
        <v>#DIV/0!</v>
      </c>
      <c r="J2466" s="63">
        <f>_xlfn.IFNA(VLOOKUP(E2466,'Bijlage ZZP'!B:M,12,FALSE),0)</f>
        <v>0</v>
      </c>
      <c r="K2466" s="63">
        <f>_xlfn.IFNA(VLOOKUP(E2466,'Bijlage VPT'!B:M,12,FALSE),0)</f>
        <v>0</v>
      </c>
      <c r="L2466" s="63">
        <f>_xlfn.IFNA(VLOOKUP(E2466,'Bijlage MPT'!B:N,13,FALSE),0)</f>
        <v>0</v>
      </c>
      <c r="M2466" s="63">
        <f>_xlfn.IFNA(INDEX('Bijlage COT'!C:C,MATCH('Betaald tarief 2024'!E2466,'Bijlage COT'!A:A,0)),0)</f>
        <v>0</v>
      </c>
      <c r="N2466" s="63">
        <f>_xlfn.IFNA(VLOOKUP(E2466,'Bijlage NBF'!B:P,15,FALSE),0)</f>
        <v>0</v>
      </c>
      <c r="O2466" s="63">
        <f>IF(E2466="ZMZ01",I2466/(INDEX('Meerzorg gunning'!C:C,MATCH('Betaald tarief 2024'!A2466,'Meerzorg gunning'!A:A,0))),MAX(J2466:N2466))</f>
        <v>0</v>
      </c>
      <c r="P2466" s="20" t="str">
        <f t="shared" si="116"/>
        <v/>
      </c>
      <c r="Q2466" s="63">
        <f t="shared" si="117"/>
        <v>0</v>
      </c>
    </row>
    <row r="2467" spans="9:17" x14ac:dyDescent="0.25">
      <c r="I2467" s="66" t="e">
        <f t="shared" si="115"/>
        <v>#DIV/0!</v>
      </c>
      <c r="J2467" s="63">
        <f>_xlfn.IFNA(VLOOKUP(E2467,'Bijlage ZZP'!B:M,12,FALSE),0)</f>
        <v>0</v>
      </c>
      <c r="K2467" s="63">
        <f>_xlfn.IFNA(VLOOKUP(E2467,'Bijlage VPT'!B:M,12,FALSE),0)</f>
        <v>0</v>
      </c>
      <c r="L2467" s="63">
        <f>_xlfn.IFNA(VLOOKUP(E2467,'Bijlage MPT'!B:N,13,FALSE),0)</f>
        <v>0</v>
      </c>
      <c r="M2467" s="63">
        <f>_xlfn.IFNA(INDEX('Bijlage COT'!C:C,MATCH('Betaald tarief 2024'!E2467,'Bijlage COT'!A:A,0)),0)</f>
        <v>0</v>
      </c>
      <c r="N2467" s="63">
        <f>_xlfn.IFNA(VLOOKUP(E2467,'Bijlage NBF'!B:P,15,FALSE),0)</f>
        <v>0</v>
      </c>
      <c r="O2467" s="63">
        <f>IF(E2467="ZMZ01",I2467/(INDEX('Meerzorg gunning'!C:C,MATCH('Betaald tarief 2024'!A2467,'Meerzorg gunning'!A:A,0))),MAX(J2467:N2467))</f>
        <v>0</v>
      </c>
      <c r="P2467" s="20" t="str">
        <f t="shared" si="116"/>
        <v/>
      </c>
      <c r="Q2467" s="63">
        <f t="shared" si="117"/>
        <v>0</v>
      </c>
    </row>
    <row r="2468" spans="9:17" x14ac:dyDescent="0.25">
      <c r="I2468" s="66" t="e">
        <f t="shared" si="115"/>
        <v>#DIV/0!</v>
      </c>
      <c r="J2468" s="63">
        <f>_xlfn.IFNA(VLOOKUP(E2468,'Bijlage ZZP'!B:M,12,FALSE),0)</f>
        <v>0</v>
      </c>
      <c r="K2468" s="63">
        <f>_xlfn.IFNA(VLOOKUP(E2468,'Bijlage VPT'!B:M,12,FALSE),0)</f>
        <v>0</v>
      </c>
      <c r="L2468" s="63">
        <f>_xlfn.IFNA(VLOOKUP(E2468,'Bijlage MPT'!B:N,13,FALSE),0)</f>
        <v>0</v>
      </c>
      <c r="M2468" s="63">
        <f>_xlfn.IFNA(INDEX('Bijlage COT'!C:C,MATCH('Betaald tarief 2024'!E2468,'Bijlage COT'!A:A,0)),0)</f>
        <v>0</v>
      </c>
      <c r="N2468" s="63">
        <f>_xlfn.IFNA(VLOOKUP(E2468,'Bijlage NBF'!B:P,15,FALSE),0)</f>
        <v>0</v>
      </c>
      <c r="O2468" s="63">
        <f>IF(E2468="ZMZ01",I2468/(INDEX('Meerzorg gunning'!C:C,MATCH('Betaald tarief 2024'!A2468,'Meerzorg gunning'!A:A,0))),MAX(J2468:N2468))</f>
        <v>0</v>
      </c>
      <c r="P2468" s="20" t="str">
        <f t="shared" si="116"/>
        <v/>
      </c>
      <c r="Q2468" s="63">
        <f t="shared" si="117"/>
        <v>0</v>
      </c>
    </row>
    <row r="2469" spans="9:17" x14ac:dyDescent="0.25">
      <c r="I2469" s="66" t="e">
        <f t="shared" si="115"/>
        <v>#DIV/0!</v>
      </c>
      <c r="J2469" s="63">
        <f>_xlfn.IFNA(VLOOKUP(E2469,'Bijlage ZZP'!B:M,12,FALSE),0)</f>
        <v>0</v>
      </c>
      <c r="K2469" s="63">
        <f>_xlfn.IFNA(VLOOKUP(E2469,'Bijlage VPT'!B:M,12,FALSE),0)</f>
        <v>0</v>
      </c>
      <c r="L2469" s="63">
        <f>_xlfn.IFNA(VLOOKUP(E2469,'Bijlage MPT'!B:N,13,FALSE),0)</f>
        <v>0</v>
      </c>
      <c r="M2469" s="63">
        <f>_xlfn.IFNA(INDEX('Bijlage COT'!C:C,MATCH('Betaald tarief 2024'!E2469,'Bijlage COT'!A:A,0)),0)</f>
        <v>0</v>
      </c>
      <c r="N2469" s="63">
        <f>_xlfn.IFNA(VLOOKUP(E2469,'Bijlage NBF'!B:P,15,FALSE),0)</f>
        <v>0</v>
      </c>
      <c r="O2469" s="63">
        <f>IF(E2469="ZMZ01",I2469/(INDEX('Meerzorg gunning'!C:C,MATCH('Betaald tarief 2024'!A2469,'Meerzorg gunning'!A:A,0))),MAX(J2469:N2469))</f>
        <v>0</v>
      </c>
      <c r="P2469" s="20" t="str">
        <f t="shared" si="116"/>
        <v/>
      </c>
      <c r="Q2469" s="63">
        <f t="shared" si="117"/>
        <v>0</v>
      </c>
    </row>
    <row r="2470" spans="9:17" x14ac:dyDescent="0.25">
      <c r="I2470" s="66" t="e">
        <f t="shared" si="115"/>
        <v>#DIV/0!</v>
      </c>
      <c r="J2470" s="63">
        <f>_xlfn.IFNA(VLOOKUP(E2470,'Bijlage ZZP'!B:M,12,FALSE),0)</f>
        <v>0</v>
      </c>
      <c r="K2470" s="63">
        <f>_xlfn.IFNA(VLOOKUP(E2470,'Bijlage VPT'!B:M,12,FALSE),0)</f>
        <v>0</v>
      </c>
      <c r="L2470" s="63">
        <f>_xlfn.IFNA(VLOOKUP(E2470,'Bijlage MPT'!B:N,13,FALSE),0)</f>
        <v>0</v>
      </c>
      <c r="M2470" s="63">
        <f>_xlfn.IFNA(INDEX('Bijlage COT'!C:C,MATCH('Betaald tarief 2024'!E2470,'Bijlage COT'!A:A,0)),0)</f>
        <v>0</v>
      </c>
      <c r="N2470" s="63">
        <f>_xlfn.IFNA(VLOOKUP(E2470,'Bijlage NBF'!B:P,15,FALSE),0)</f>
        <v>0</v>
      </c>
      <c r="O2470" s="63">
        <f>IF(E2470="ZMZ01",I2470/(INDEX('Meerzorg gunning'!C:C,MATCH('Betaald tarief 2024'!A2470,'Meerzorg gunning'!A:A,0))),MAX(J2470:N2470))</f>
        <v>0</v>
      </c>
      <c r="P2470" s="20" t="str">
        <f t="shared" si="116"/>
        <v/>
      </c>
      <c r="Q2470" s="63">
        <f t="shared" si="117"/>
        <v>0</v>
      </c>
    </row>
    <row r="2471" spans="9:17" x14ac:dyDescent="0.25">
      <c r="I2471" s="66" t="e">
        <f t="shared" si="115"/>
        <v>#DIV/0!</v>
      </c>
      <c r="J2471" s="63">
        <f>_xlfn.IFNA(VLOOKUP(E2471,'Bijlage ZZP'!B:M,12,FALSE),0)</f>
        <v>0</v>
      </c>
      <c r="K2471" s="63">
        <f>_xlfn.IFNA(VLOOKUP(E2471,'Bijlage VPT'!B:M,12,FALSE),0)</f>
        <v>0</v>
      </c>
      <c r="L2471" s="63">
        <f>_xlfn.IFNA(VLOOKUP(E2471,'Bijlage MPT'!B:N,13,FALSE),0)</f>
        <v>0</v>
      </c>
      <c r="M2471" s="63">
        <f>_xlfn.IFNA(INDEX('Bijlage COT'!C:C,MATCH('Betaald tarief 2024'!E2471,'Bijlage COT'!A:A,0)),0)</f>
        <v>0</v>
      </c>
      <c r="N2471" s="63">
        <f>_xlfn.IFNA(VLOOKUP(E2471,'Bijlage NBF'!B:P,15,FALSE),0)</f>
        <v>0</v>
      </c>
      <c r="O2471" s="63">
        <f>IF(E2471="ZMZ01",I2471/(INDEX('Meerzorg gunning'!C:C,MATCH('Betaald tarief 2024'!A2471,'Meerzorg gunning'!A:A,0))),MAX(J2471:N2471))</f>
        <v>0</v>
      </c>
      <c r="P2471" s="20" t="str">
        <f t="shared" si="116"/>
        <v/>
      </c>
      <c r="Q2471" s="63">
        <f t="shared" si="117"/>
        <v>0</v>
      </c>
    </row>
    <row r="2472" spans="9:17" x14ac:dyDescent="0.25">
      <c r="I2472" s="66" t="e">
        <f t="shared" si="115"/>
        <v>#DIV/0!</v>
      </c>
      <c r="J2472" s="63">
        <f>_xlfn.IFNA(VLOOKUP(E2472,'Bijlage ZZP'!B:M,12,FALSE),0)</f>
        <v>0</v>
      </c>
      <c r="K2472" s="63">
        <f>_xlfn.IFNA(VLOOKUP(E2472,'Bijlage VPT'!B:M,12,FALSE),0)</f>
        <v>0</v>
      </c>
      <c r="L2472" s="63">
        <f>_xlfn.IFNA(VLOOKUP(E2472,'Bijlage MPT'!B:N,13,FALSE),0)</f>
        <v>0</v>
      </c>
      <c r="M2472" s="63">
        <f>_xlfn.IFNA(INDEX('Bijlage COT'!C:C,MATCH('Betaald tarief 2024'!E2472,'Bijlage COT'!A:A,0)),0)</f>
        <v>0</v>
      </c>
      <c r="N2472" s="63">
        <f>_xlfn.IFNA(VLOOKUP(E2472,'Bijlage NBF'!B:P,15,FALSE),0)</f>
        <v>0</v>
      </c>
      <c r="O2472" s="63">
        <f>IF(E2472="ZMZ01",I2472/(INDEX('Meerzorg gunning'!C:C,MATCH('Betaald tarief 2024'!A2472,'Meerzorg gunning'!A:A,0))),MAX(J2472:N2472))</f>
        <v>0</v>
      </c>
      <c r="P2472" s="20" t="str">
        <f t="shared" si="116"/>
        <v/>
      </c>
      <c r="Q2472" s="63">
        <f t="shared" si="117"/>
        <v>0</v>
      </c>
    </row>
    <row r="2473" spans="9:17" x14ac:dyDescent="0.25">
      <c r="I2473" s="66" t="e">
        <f t="shared" si="115"/>
        <v>#DIV/0!</v>
      </c>
      <c r="J2473" s="63">
        <f>_xlfn.IFNA(VLOOKUP(E2473,'Bijlage ZZP'!B:M,12,FALSE),0)</f>
        <v>0</v>
      </c>
      <c r="K2473" s="63">
        <f>_xlfn.IFNA(VLOOKUP(E2473,'Bijlage VPT'!B:M,12,FALSE),0)</f>
        <v>0</v>
      </c>
      <c r="L2473" s="63">
        <f>_xlfn.IFNA(VLOOKUP(E2473,'Bijlage MPT'!B:N,13,FALSE),0)</f>
        <v>0</v>
      </c>
      <c r="M2473" s="63">
        <f>_xlfn.IFNA(INDEX('Bijlage COT'!C:C,MATCH('Betaald tarief 2024'!E2473,'Bijlage COT'!A:A,0)),0)</f>
        <v>0</v>
      </c>
      <c r="N2473" s="63">
        <f>_xlfn.IFNA(VLOOKUP(E2473,'Bijlage NBF'!B:P,15,FALSE),0)</f>
        <v>0</v>
      </c>
      <c r="O2473" s="63">
        <f>IF(E2473="ZMZ01",I2473/(INDEX('Meerzorg gunning'!C:C,MATCH('Betaald tarief 2024'!A2473,'Meerzorg gunning'!A:A,0))),MAX(J2473:N2473))</f>
        <v>0</v>
      </c>
      <c r="P2473" s="20" t="str">
        <f t="shared" si="116"/>
        <v/>
      </c>
      <c r="Q2473" s="63">
        <f t="shared" si="117"/>
        <v>0</v>
      </c>
    </row>
    <row r="2474" spans="9:17" x14ac:dyDescent="0.25">
      <c r="I2474" s="66" t="e">
        <f t="shared" si="115"/>
        <v>#DIV/0!</v>
      </c>
      <c r="J2474" s="63">
        <f>_xlfn.IFNA(VLOOKUP(E2474,'Bijlage ZZP'!B:M,12,FALSE),0)</f>
        <v>0</v>
      </c>
      <c r="K2474" s="63">
        <f>_xlfn.IFNA(VLOOKUP(E2474,'Bijlage VPT'!B:M,12,FALSE),0)</f>
        <v>0</v>
      </c>
      <c r="L2474" s="63">
        <f>_xlfn.IFNA(VLOOKUP(E2474,'Bijlage MPT'!B:N,13,FALSE),0)</f>
        <v>0</v>
      </c>
      <c r="M2474" s="63">
        <f>_xlfn.IFNA(INDEX('Bijlage COT'!C:C,MATCH('Betaald tarief 2024'!E2474,'Bijlage COT'!A:A,0)),0)</f>
        <v>0</v>
      </c>
      <c r="N2474" s="63">
        <f>_xlfn.IFNA(VLOOKUP(E2474,'Bijlage NBF'!B:P,15,FALSE),0)</f>
        <v>0</v>
      </c>
      <c r="O2474" s="63">
        <f>IF(E2474="ZMZ01",I2474/(INDEX('Meerzorg gunning'!C:C,MATCH('Betaald tarief 2024'!A2474,'Meerzorg gunning'!A:A,0))),MAX(J2474:N2474))</f>
        <v>0</v>
      </c>
      <c r="P2474" s="20" t="str">
        <f t="shared" si="116"/>
        <v/>
      </c>
      <c r="Q2474" s="63">
        <f t="shared" si="117"/>
        <v>0</v>
      </c>
    </row>
    <row r="2475" spans="9:17" x14ac:dyDescent="0.25">
      <c r="I2475" s="66" t="e">
        <f t="shared" si="115"/>
        <v>#DIV/0!</v>
      </c>
      <c r="J2475" s="63">
        <f>_xlfn.IFNA(VLOOKUP(E2475,'Bijlage ZZP'!B:M,12,FALSE),0)</f>
        <v>0</v>
      </c>
      <c r="K2475" s="63">
        <f>_xlfn.IFNA(VLOOKUP(E2475,'Bijlage VPT'!B:M,12,FALSE),0)</f>
        <v>0</v>
      </c>
      <c r="L2475" s="63">
        <f>_xlfn.IFNA(VLOOKUP(E2475,'Bijlage MPT'!B:N,13,FALSE),0)</f>
        <v>0</v>
      </c>
      <c r="M2475" s="63">
        <f>_xlfn.IFNA(INDEX('Bijlage COT'!C:C,MATCH('Betaald tarief 2024'!E2475,'Bijlage COT'!A:A,0)),0)</f>
        <v>0</v>
      </c>
      <c r="N2475" s="63">
        <f>_xlfn.IFNA(VLOOKUP(E2475,'Bijlage NBF'!B:P,15,FALSE),0)</f>
        <v>0</v>
      </c>
      <c r="O2475" s="63">
        <f>IF(E2475="ZMZ01",I2475/(INDEX('Meerzorg gunning'!C:C,MATCH('Betaald tarief 2024'!A2475,'Meerzorg gunning'!A:A,0))),MAX(J2475:N2475))</f>
        <v>0</v>
      </c>
      <c r="P2475" s="20" t="str">
        <f t="shared" si="116"/>
        <v/>
      </c>
      <c r="Q2475" s="63">
        <f t="shared" si="117"/>
        <v>0</v>
      </c>
    </row>
    <row r="2476" spans="9:17" x14ac:dyDescent="0.25">
      <c r="I2476" s="66" t="e">
        <f t="shared" si="115"/>
        <v>#DIV/0!</v>
      </c>
      <c r="J2476" s="63">
        <f>_xlfn.IFNA(VLOOKUP(E2476,'Bijlage ZZP'!B:M,12,FALSE),0)</f>
        <v>0</v>
      </c>
      <c r="K2476" s="63">
        <f>_xlfn.IFNA(VLOOKUP(E2476,'Bijlage VPT'!B:M,12,FALSE),0)</f>
        <v>0</v>
      </c>
      <c r="L2476" s="63">
        <f>_xlfn.IFNA(VLOOKUP(E2476,'Bijlage MPT'!B:N,13,FALSE),0)</f>
        <v>0</v>
      </c>
      <c r="M2476" s="63">
        <f>_xlfn.IFNA(INDEX('Bijlage COT'!C:C,MATCH('Betaald tarief 2024'!E2476,'Bijlage COT'!A:A,0)),0)</f>
        <v>0</v>
      </c>
      <c r="N2476" s="63">
        <f>_xlfn.IFNA(VLOOKUP(E2476,'Bijlage NBF'!B:P,15,FALSE),0)</f>
        <v>0</v>
      </c>
      <c r="O2476" s="63">
        <f>IF(E2476="ZMZ01",I2476/(INDEX('Meerzorg gunning'!C:C,MATCH('Betaald tarief 2024'!A2476,'Meerzorg gunning'!A:A,0))),MAX(J2476:N2476))</f>
        <v>0</v>
      </c>
      <c r="P2476" s="20" t="str">
        <f t="shared" si="116"/>
        <v/>
      </c>
      <c r="Q2476" s="63">
        <f t="shared" si="117"/>
        <v>0</v>
      </c>
    </row>
    <row r="2477" spans="9:17" x14ac:dyDescent="0.25">
      <c r="I2477" s="66" t="e">
        <f t="shared" si="115"/>
        <v>#DIV/0!</v>
      </c>
      <c r="J2477" s="63">
        <f>_xlfn.IFNA(VLOOKUP(E2477,'Bijlage ZZP'!B:M,12,FALSE),0)</f>
        <v>0</v>
      </c>
      <c r="K2477" s="63">
        <f>_xlfn.IFNA(VLOOKUP(E2477,'Bijlage VPT'!B:M,12,FALSE),0)</f>
        <v>0</v>
      </c>
      <c r="L2477" s="63">
        <f>_xlfn.IFNA(VLOOKUP(E2477,'Bijlage MPT'!B:N,13,FALSE),0)</f>
        <v>0</v>
      </c>
      <c r="M2477" s="63">
        <f>_xlfn.IFNA(INDEX('Bijlage COT'!C:C,MATCH('Betaald tarief 2024'!E2477,'Bijlage COT'!A:A,0)),0)</f>
        <v>0</v>
      </c>
      <c r="N2477" s="63">
        <f>_xlfn.IFNA(VLOOKUP(E2477,'Bijlage NBF'!B:P,15,FALSE),0)</f>
        <v>0</v>
      </c>
      <c r="O2477" s="63">
        <f>IF(E2477="ZMZ01",I2477/(INDEX('Meerzorg gunning'!C:C,MATCH('Betaald tarief 2024'!A2477,'Meerzorg gunning'!A:A,0))),MAX(J2477:N2477))</f>
        <v>0</v>
      </c>
      <c r="P2477" s="20" t="str">
        <f t="shared" si="116"/>
        <v/>
      </c>
      <c r="Q2477" s="63">
        <f t="shared" si="117"/>
        <v>0</v>
      </c>
    </row>
    <row r="2478" spans="9:17" x14ac:dyDescent="0.25">
      <c r="I2478" s="66" t="e">
        <f t="shared" si="115"/>
        <v>#DIV/0!</v>
      </c>
      <c r="J2478" s="63">
        <f>_xlfn.IFNA(VLOOKUP(E2478,'Bijlage ZZP'!B:M,12,FALSE),0)</f>
        <v>0</v>
      </c>
      <c r="K2478" s="63">
        <f>_xlfn.IFNA(VLOOKUP(E2478,'Bijlage VPT'!B:M,12,FALSE),0)</f>
        <v>0</v>
      </c>
      <c r="L2478" s="63">
        <f>_xlfn.IFNA(VLOOKUP(E2478,'Bijlage MPT'!B:N,13,FALSE),0)</f>
        <v>0</v>
      </c>
      <c r="M2478" s="63">
        <f>_xlfn.IFNA(INDEX('Bijlage COT'!C:C,MATCH('Betaald tarief 2024'!E2478,'Bijlage COT'!A:A,0)),0)</f>
        <v>0</v>
      </c>
      <c r="N2478" s="63">
        <f>_xlfn.IFNA(VLOOKUP(E2478,'Bijlage NBF'!B:P,15,FALSE),0)</f>
        <v>0</v>
      </c>
      <c r="O2478" s="63">
        <f>IF(E2478="ZMZ01",I2478/(INDEX('Meerzorg gunning'!C:C,MATCH('Betaald tarief 2024'!A2478,'Meerzorg gunning'!A:A,0))),MAX(J2478:N2478))</f>
        <v>0</v>
      </c>
      <c r="P2478" s="20" t="str">
        <f t="shared" si="116"/>
        <v/>
      </c>
      <c r="Q2478" s="63">
        <f t="shared" si="117"/>
        <v>0</v>
      </c>
    </row>
    <row r="2479" spans="9:17" x14ac:dyDescent="0.25">
      <c r="I2479" s="66" t="e">
        <f t="shared" si="115"/>
        <v>#DIV/0!</v>
      </c>
      <c r="J2479" s="63">
        <f>_xlfn.IFNA(VLOOKUP(E2479,'Bijlage ZZP'!B:M,12,FALSE),0)</f>
        <v>0</v>
      </c>
      <c r="K2479" s="63">
        <f>_xlfn.IFNA(VLOOKUP(E2479,'Bijlage VPT'!B:M,12,FALSE),0)</f>
        <v>0</v>
      </c>
      <c r="L2479" s="63">
        <f>_xlfn.IFNA(VLOOKUP(E2479,'Bijlage MPT'!B:N,13,FALSE),0)</f>
        <v>0</v>
      </c>
      <c r="M2479" s="63">
        <f>_xlfn.IFNA(INDEX('Bijlage COT'!C:C,MATCH('Betaald tarief 2024'!E2479,'Bijlage COT'!A:A,0)),0)</f>
        <v>0</v>
      </c>
      <c r="N2479" s="63">
        <f>_xlfn.IFNA(VLOOKUP(E2479,'Bijlage NBF'!B:P,15,FALSE),0)</f>
        <v>0</v>
      </c>
      <c r="O2479" s="63">
        <f>IF(E2479="ZMZ01",I2479/(INDEX('Meerzorg gunning'!C:C,MATCH('Betaald tarief 2024'!A2479,'Meerzorg gunning'!A:A,0))),MAX(J2479:N2479))</f>
        <v>0</v>
      </c>
      <c r="P2479" s="20" t="str">
        <f t="shared" si="116"/>
        <v/>
      </c>
      <c r="Q2479" s="63">
        <f t="shared" si="117"/>
        <v>0</v>
      </c>
    </row>
    <row r="2480" spans="9:17" x14ac:dyDescent="0.25">
      <c r="I2480" s="66" t="e">
        <f t="shared" si="115"/>
        <v>#DIV/0!</v>
      </c>
      <c r="J2480" s="63">
        <f>_xlfn.IFNA(VLOOKUP(E2480,'Bijlage ZZP'!B:M,12,FALSE),0)</f>
        <v>0</v>
      </c>
      <c r="K2480" s="63">
        <f>_xlfn.IFNA(VLOOKUP(E2480,'Bijlage VPT'!B:M,12,FALSE),0)</f>
        <v>0</v>
      </c>
      <c r="L2480" s="63">
        <f>_xlfn.IFNA(VLOOKUP(E2480,'Bijlage MPT'!B:N,13,FALSE),0)</f>
        <v>0</v>
      </c>
      <c r="M2480" s="63">
        <f>_xlfn.IFNA(INDEX('Bijlage COT'!C:C,MATCH('Betaald tarief 2024'!E2480,'Bijlage COT'!A:A,0)),0)</f>
        <v>0</v>
      </c>
      <c r="N2480" s="63">
        <f>_xlfn.IFNA(VLOOKUP(E2480,'Bijlage NBF'!B:P,15,FALSE),0)</f>
        <v>0</v>
      </c>
      <c r="O2480" s="63">
        <f>IF(E2480="ZMZ01",I2480/(INDEX('Meerzorg gunning'!C:C,MATCH('Betaald tarief 2024'!A2480,'Meerzorg gunning'!A:A,0))),MAX(J2480:N2480))</f>
        <v>0</v>
      </c>
      <c r="P2480" s="20" t="str">
        <f t="shared" si="116"/>
        <v/>
      </c>
      <c r="Q2480" s="63">
        <f t="shared" si="117"/>
        <v>0</v>
      </c>
    </row>
    <row r="2481" spans="9:17" x14ac:dyDescent="0.25">
      <c r="I2481" s="66" t="e">
        <f t="shared" si="115"/>
        <v>#DIV/0!</v>
      </c>
      <c r="J2481" s="63">
        <f>_xlfn.IFNA(VLOOKUP(E2481,'Bijlage ZZP'!B:M,12,FALSE),0)</f>
        <v>0</v>
      </c>
      <c r="K2481" s="63">
        <f>_xlfn.IFNA(VLOOKUP(E2481,'Bijlage VPT'!B:M,12,FALSE),0)</f>
        <v>0</v>
      </c>
      <c r="L2481" s="63">
        <f>_xlfn.IFNA(VLOOKUP(E2481,'Bijlage MPT'!B:N,13,FALSE),0)</f>
        <v>0</v>
      </c>
      <c r="M2481" s="63">
        <f>_xlfn.IFNA(INDEX('Bijlage COT'!C:C,MATCH('Betaald tarief 2024'!E2481,'Bijlage COT'!A:A,0)),0)</f>
        <v>0</v>
      </c>
      <c r="N2481" s="63">
        <f>_xlfn.IFNA(VLOOKUP(E2481,'Bijlage NBF'!B:P,15,FALSE),0)</f>
        <v>0</v>
      </c>
      <c r="O2481" s="63">
        <f>IF(E2481="ZMZ01",I2481/(INDEX('Meerzorg gunning'!C:C,MATCH('Betaald tarief 2024'!A2481,'Meerzorg gunning'!A:A,0))),MAX(J2481:N2481))</f>
        <v>0</v>
      </c>
      <c r="P2481" s="20" t="str">
        <f t="shared" si="116"/>
        <v/>
      </c>
      <c r="Q2481" s="63">
        <f t="shared" si="117"/>
        <v>0</v>
      </c>
    </row>
    <row r="2482" spans="9:17" x14ac:dyDescent="0.25">
      <c r="I2482" s="66" t="e">
        <f t="shared" si="115"/>
        <v>#DIV/0!</v>
      </c>
      <c r="J2482" s="63">
        <f>_xlfn.IFNA(VLOOKUP(E2482,'Bijlage ZZP'!B:M,12,FALSE),0)</f>
        <v>0</v>
      </c>
      <c r="K2482" s="63">
        <f>_xlfn.IFNA(VLOOKUP(E2482,'Bijlage VPT'!B:M,12,FALSE),0)</f>
        <v>0</v>
      </c>
      <c r="L2482" s="63">
        <f>_xlfn.IFNA(VLOOKUP(E2482,'Bijlage MPT'!B:N,13,FALSE),0)</f>
        <v>0</v>
      </c>
      <c r="M2482" s="63">
        <f>_xlfn.IFNA(INDEX('Bijlage COT'!C:C,MATCH('Betaald tarief 2024'!E2482,'Bijlage COT'!A:A,0)),0)</f>
        <v>0</v>
      </c>
      <c r="N2482" s="63">
        <f>_xlfn.IFNA(VLOOKUP(E2482,'Bijlage NBF'!B:P,15,FALSE),0)</f>
        <v>0</v>
      </c>
      <c r="O2482" s="63">
        <f>IF(E2482="ZMZ01",I2482/(INDEX('Meerzorg gunning'!C:C,MATCH('Betaald tarief 2024'!A2482,'Meerzorg gunning'!A:A,0))),MAX(J2482:N2482))</f>
        <v>0</v>
      </c>
      <c r="P2482" s="20" t="str">
        <f t="shared" si="116"/>
        <v/>
      </c>
      <c r="Q2482" s="63">
        <f t="shared" si="117"/>
        <v>0</v>
      </c>
    </row>
    <row r="2483" spans="9:17" x14ac:dyDescent="0.25">
      <c r="I2483" s="66" t="e">
        <f t="shared" si="115"/>
        <v>#DIV/0!</v>
      </c>
      <c r="J2483" s="63">
        <f>_xlfn.IFNA(VLOOKUP(E2483,'Bijlage ZZP'!B:M,12,FALSE),0)</f>
        <v>0</v>
      </c>
      <c r="K2483" s="63">
        <f>_xlfn.IFNA(VLOOKUP(E2483,'Bijlage VPT'!B:M,12,FALSE),0)</f>
        <v>0</v>
      </c>
      <c r="L2483" s="63">
        <f>_xlfn.IFNA(VLOOKUP(E2483,'Bijlage MPT'!B:N,13,FALSE),0)</f>
        <v>0</v>
      </c>
      <c r="M2483" s="63">
        <f>_xlfn.IFNA(INDEX('Bijlage COT'!C:C,MATCH('Betaald tarief 2024'!E2483,'Bijlage COT'!A:A,0)),0)</f>
        <v>0</v>
      </c>
      <c r="N2483" s="63">
        <f>_xlfn.IFNA(VLOOKUP(E2483,'Bijlage NBF'!B:P,15,FALSE),0)</f>
        <v>0</v>
      </c>
      <c r="O2483" s="63">
        <f>IF(E2483="ZMZ01",I2483/(INDEX('Meerzorg gunning'!C:C,MATCH('Betaald tarief 2024'!A2483,'Meerzorg gunning'!A:A,0))),MAX(J2483:N2483))</f>
        <v>0</v>
      </c>
      <c r="P2483" s="20" t="str">
        <f t="shared" si="116"/>
        <v/>
      </c>
      <c r="Q2483" s="63">
        <f t="shared" si="117"/>
        <v>0</v>
      </c>
    </row>
    <row r="2484" spans="9:17" x14ac:dyDescent="0.25">
      <c r="I2484" s="66" t="e">
        <f t="shared" si="115"/>
        <v>#DIV/0!</v>
      </c>
      <c r="J2484" s="63">
        <f>_xlfn.IFNA(VLOOKUP(E2484,'Bijlage ZZP'!B:M,12,FALSE),0)</f>
        <v>0</v>
      </c>
      <c r="K2484" s="63">
        <f>_xlfn.IFNA(VLOOKUP(E2484,'Bijlage VPT'!B:M,12,FALSE),0)</f>
        <v>0</v>
      </c>
      <c r="L2484" s="63">
        <f>_xlfn.IFNA(VLOOKUP(E2484,'Bijlage MPT'!B:N,13,FALSE),0)</f>
        <v>0</v>
      </c>
      <c r="M2484" s="63">
        <f>_xlfn.IFNA(INDEX('Bijlage COT'!C:C,MATCH('Betaald tarief 2024'!E2484,'Bijlage COT'!A:A,0)),0)</f>
        <v>0</v>
      </c>
      <c r="N2484" s="63">
        <f>_xlfn.IFNA(VLOOKUP(E2484,'Bijlage NBF'!B:P,15,FALSE),0)</f>
        <v>0</v>
      </c>
      <c r="O2484" s="63">
        <f>IF(E2484="ZMZ01",I2484/(INDEX('Meerzorg gunning'!C:C,MATCH('Betaald tarief 2024'!A2484,'Meerzorg gunning'!A:A,0))),MAX(J2484:N2484))</f>
        <v>0</v>
      </c>
      <c r="P2484" s="20" t="str">
        <f t="shared" si="116"/>
        <v/>
      </c>
      <c r="Q2484" s="63">
        <f t="shared" si="117"/>
        <v>0</v>
      </c>
    </row>
    <row r="2485" spans="9:17" x14ac:dyDescent="0.25">
      <c r="I2485" s="66" t="e">
        <f t="shared" si="115"/>
        <v>#DIV/0!</v>
      </c>
      <c r="J2485" s="63">
        <f>_xlfn.IFNA(VLOOKUP(E2485,'Bijlage ZZP'!B:M,12,FALSE),0)</f>
        <v>0</v>
      </c>
      <c r="K2485" s="63">
        <f>_xlfn.IFNA(VLOOKUP(E2485,'Bijlage VPT'!B:M,12,FALSE),0)</f>
        <v>0</v>
      </c>
      <c r="L2485" s="63">
        <f>_xlfn.IFNA(VLOOKUP(E2485,'Bijlage MPT'!B:N,13,FALSE),0)</f>
        <v>0</v>
      </c>
      <c r="M2485" s="63">
        <f>_xlfn.IFNA(INDEX('Bijlage COT'!C:C,MATCH('Betaald tarief 2024'!E2485,'Bijlage COT'!A:A,0)),0)</f>
        <v>0</v>
      </c>
      <c r="N2485" s="63">
        <f>_xlfn.IFNA(VLOOKUP(E2485,'Bijlage NBF'!B:P,15,FALSE),0)</f>
        <v>0</v>
      </c>
      <c r="O2485" s="63">
        <f>IF(E2485="ZMZ01",I2485/(INDEX('Meerzorg gunning'!C:C,MATCH('Betaald tarief 2024'!A2485,'Meerzorg gunning'!A:A,0))),MAX(J2485:N2485))</f>
        <v>0</v>
      </c>
      <c r="P2485" s="20" t="str">
        <f t="shared" si="116"/>
        <v/>
      </c>
      <c r="Q2485" s="63">
        <f t="shared" si="117"/>
        <v>0</v>
      </c>
    </row>
    <row r="2486" spans="9:17" x14ac:dyDescent="0.25">
      <c r="I2486" s="66" t="e">
        <f t="shared" si="115"/>
        <v>#DIV/0!</v>
      </c>
      <c r="J2486" s="63">
        <f>_xlfn.IFNA(VLOOKUP(E2486,'Bijlage ZZP'!B:M,12,FALSE),0)</f>
        <v>0</v>
      </c>
      <c r="K2486" s="63">
        <f>_xlfn.IFNA(VLOOKUP(E2486,'Bijlage VPT'!B:M,12,FALSE),0)</f>
        <v>0</v>
      </c>
      <c r="L2486" s="63">
        <f>_xlfn.IFNA(VLOOKUP(E2486,'Bijlage MPT'!B:N,13,FALSE),0)</f>
        <v>0</v>
      </c>
      <c r="M2486" s="63">
        <f>_xlfn.IFNA(INDEX('Bijlage COT'!C:C,MATCH('Betaald tarief 2024'!E2486,'Bijlage COT'!A:A,0)),0)</f>
        <v>0</v>
      </c>
      <c r="N2486" s="63">
        <f>_xlfn.IFNA(VLOOKUP(E2486,'Bijlage NBF'!B:P,15,FALSE),0)</f>
        <v>0</v>
      </c>
      <c r="O2486" s="63">
        <f>IF(E2486="ZMZ01",I2486/(INDEX('Meerzorg gunning'!C:C,MATCH('Betaald tarief 2024'!A2486,'Meerzorg gunning'!A:A,0))),MAX(J2486:N2486))</f>
        <v>0</v>
      </c>
      <c r="P2486" s="20" t="str">
        <f t="shared" si="116"/>
        <v/>
      </c>
      <c r="Q2486" s="63">
        <f t="shared" si="117"/>
        <v>0</v>
      </c>
    </row>
    <row r="2487" spans="9:17" x14ac:dyDescent="0.25">
      <c r="I2487" s="66" t="e">
        <f t="shared" si="115"/>
        <v>#DIV/0!</v>
      </c>
      <c r="J2487" s="63">
        <f>_xlfn.IFNA(VLOOKUP(E2487,'Bijlage ZZP'!B:M,12,FALSE),0)</f>
        <v>0</v>
      </c>
      <c r="K2487" s="63">
        <f>_xlfn.IFNA(VLOOKUP(E2487,'Bijlage VPT'!B:M,12,FALSE),0)</f>
        <v>0</v>
      </c>
      <c r="L2487" s="63">
        <f>_xlfn.IFNA(VLOOKUP(E2487,'Bijlage MPT'!B:N,13,FALSE),0)</f>
        <v>0</v>
      </c>
      <c r="M2487" s="63">
        <f>_xlfn.IFNA(INDEX('Bijlage COT'!C:C,MATCH('Betaald tarief 2024'!E2487,'Bijlage COT'!A:A,0)),0)</f>
        <v>0</v>
      </c>
      <c r="N2487" s="63">
        <f>_xlfn.IFNA(VLOOKUP(E2487,'Bijlage NBF'!B:P,15,FALSE),0)</f>
        <v>0</v>
      </c>
      <c r="O2487" s="63">
        <f>IF(E2487="ZMZ01",I2487/(INDEX('Meerzorg gunning'!C:C,MATCH('Betaald tarief 2024'!A2487,'Meerzorg gunning'!A:A,0))),MAX(J2487:N2487))</f>
        <v>0</v>
      </c>
      <c r="P2487" s="20" t="str">
        <f t="shared" si="116"/>
        <v/>
      </c>
      <c r="Q2487" s="63">
        <f t="shared" si="117"/>
        <v>0</v>
      </c>
    </row>
    <row r="2488" spans="9:17" x14ac:dyDescent="0.25">
      <c r="I2488" s="66" t="e">
        <f t="shared" si="115"/>
        <v>#DIV/0!</v>
      </c>
      <c r="J2488" s="63">
        <f>_xlfn.IFNA(VLOOKUP(E2488,'Bijlage ZZP'!B:M,12,FALSE),0)</f>
        <v>0</v>
      </c>
      <c r="K2488" s="63">
        <f>_xlfn.IFNA(VLOOKUP(E2488,'Bijlage VPT'!B:M,12,FALSE),0)</f>
        <v>0</v>
      </c>
      <c r="L2488" s="63">
        <f>_xlfn.IFNA(VLOOKUP(E2488,'Bijlage MPT'!B:N,13,FALSE),0)</f>
        <v>0</v>
      </c>
      <c r="M2488" s="63">
        <f>_xlfn.IFNA(INDEX('Bijlage COT'!C:C,MATCH('Betaald tarief 2024'!E2488,'Bijlage COT'!A:A,0)),0)</f>
        <v>0</v>
      </c>
      <c r="N2488" s="63">
        <f>_xlfn.IFNA(VLOOKUP(E2488,'Bijlage NBF'!B:P,15,FALSE),0)</f>
        <v>0</v>
      </c>
      <c r="O2488" s="63">
        <f>IF(E2488="ZMZ01",I2488/(INDEX('Meerzorg gunning'!C:C,MATCH('Betaald tarief 2024'!A2488,'Meerzorg gunning'!A:A,0))),MAX(J2488:N2488))</f>
        <v>0</v>
      </c>
      <c r="P2488" s="20" t="str">
        <f t="shared" si="116"/>
        <v/>
      </c>
      <c r="Q2488" s="63">
        <f t="shared" si="117"/>
        <v>0</v>
      </c>
    </row>
    <row r="2489" spans="9:17" x14ac:dyDescent="0.25">
      <c r="I2489" s="66" t="e">
        <f t="shared" si="115"/>
        <v>#DIV/0!</v>
      </c>
      <c r="J2489" s="63">
        <f>_xlfn.IFNA(VLOOKUP(E2489,'Bijlage ZZP'!B:M,12,FALSE),0)</f>
        <v>0</v>
      </c>
      <c r="K2489" s="63">
        <f>_xlfn.IFNA(VLOOKUP(E2489,'Bijlage VPT'!B:M,12,FALSE),0)</f>
        <v>0</v>
      </c>
      <c r="L2489" s="63">
        <f>_xlfn.IFNA(VLOOKUP(E2489,'Bijlage MPT'!B:N,13,FALSE),0)</f>
        <v>0</v>
      </c>
      <c r="M2489" s="63">
        <f>_xlfn.IFNA(INDEX('Bijlage COT'!C:C,MATCH('Betaald tarief 2024'!E2489,'Bijlage COT'!A:A,0)),0)</f>
        <v>0</v>
      </c>
      <c r="N2489" s="63">
        <f>_xlfn.IFNA(VLOOKUP(E2489,'Bijlage NBF'!B:P,15,FALSE),0)</f>
        <v>0</v>
      </c>
      <c r="O2489" s="63">
        <f>IF(E2489="ZMZ01",I2489/(INDEX('Meerzorg gunning'!C:C,MATCH('Betaald tarief 2024'!A2489,'Meerzorg gunning'!A:A,0))),MAX(J2489:N2489))</f>
        <v>0</v>
      </c>
      <c r="P2489" s="20" t="str">
        <f t="shared" si="116"/>
        <v/>
      </c>
      <c r="Q2489" s="63">
        <f t="shared" si="117"/>
        <v>0</v>
      </c>
    </row>
    <row r="2490" spans="9:17" x14ac:dyDescent="0.25">
      <c r="I2490" s="66" t="e">
        <f t="shared" si="115"/>
        <v>#DIV/0!</v>
      </c>
      <c r="J2490" s="63">
        <f>_xlfn.IFNA(VLOOKUP(E2490,'Bijlage ZZP'!B:M,12,FALSE),0)</f>
        <v>0</v>
      </c>
      <c r="K2490" s="63">
        <f>_xlfn.IFNA(VLOOKUP(E2490,'Bijlage VPT'!B:M,12,FALSE),0)</f>
        <v>0</v>
      </c>
      <c r="L2490" s="63">
        <f>_xlfn.IFNA(VLOOKUP(E2490,'Bijlage MPT'!B:N,13,FALSE),0)</f>
        <v>0</v>
      </c>
      <c r="M2490" s="63">
        <f>_xlfn.IFNA(INDEX('Bijlage COT'!C:C,MATCH('Betaald tarief 2024'!E2490,'Bijlage COT'!A:A,0)),0)</f>
        <v>0</v>
      </c>
      <c r="N2490" s="63">
        <f>_xlfn.IFNA(VLOOKUP(E2490,'Bijlage NBF'!B:P,15,FALSE),0)</f>
        <v>0</v>
      </c>
      <c r="O2490" s="63">
        <f>IF(E2490="ZMZ01",I2490/(INDEX('Meerzorg gunning'!C:C,MATCH('Betaald tarief 2024'!A2490,'Meerzorg gunning'!A:A,0))),MAX(J2490:N2490))</f>
        <v>0</v>
      </c>
      <c r="P2490" s="20" t="str">
        <f t="shared" si="116"/>
        <v/>
      </c>
      <c r="Q2490" s="63">
        <f t="shared" si="117"/>
        <v>0</v>
      </c>
    </row>
    <row r="2491" spans="9:17" x14ac:dyDescent="0.25">
      <c r="I2491" s="66" t="e">
        <f t="shared" si="115"/>
        <v>#DIV/0!</v>
      </c>
      <c r="J2491" s="63">
        <f>_xlfn.IFNA(VLOOKUP(E2491,'Bijlage ZZP'!B:M,12,FALSE),0)</f>
        <v>0</v>
      </c>
      <c r="K2491" s="63">
        <f>_xlfn.IFNA(VLOOKUP(E2491,'Bijlage VPT'!B:M,12,FALSE),0)</f>
        <v>0</v>
      </c>
      <c r="L2491" s="63">
        <f>_xlfn.IFNA(VLOOKUP(E2491,'Bijlage MPT'!B:N,13,FALSE),0)</f>
        <v>0</v>
      </c>
      <c r="M2491" s="63">
        <f>_xlfn.IFNA(INDEX('Bijlage COT'!C:C,MATCH('Betaald tarief 2024'!E2491,'Bijlage COT'!A:A,0)),0)</f>
        <v>0</v>
      </c>
      <c r="N2491" s="63">
        <f>_xlfn.IFNA(VLOOKUP(E2491,'Bijlage NBF'!B:P,15,FALSE),0)</f>
        <v>0</v>
      </c>
      <c r="O2491" s="63">
        <f>IF(E2491="ZMZ01",I2491/(INDEX('Meerzorg gunning'!C:C,MATCH('Betaald tarief 2024'!A2491,'Meerzorg gunning'!A:A,0))),MAX(J2491:N2491))</f>
        <v>0</v>
      </c>
      <c r="P2491" s="20" t="str">
        <f t="shared" si="116"/>
        <v/>
      </c>
      <c r="Q2491" s="63">
        <f t="shared" si="117"/>
        <v>0</v>
      </c>
    </row>
    <row r="2492" spans="9:17" x14ac:dyDescent="0.25">
      <c r="I2492" s="66" t="e">
        <f t="shared" si="115"/>
        <v>#DIV/0!</v>
      </c>
      <c r="J2492" s="63">
        <f>_xlfn.IFNA(VLOOKUP(E2492,'Bijlage ZZP'!B:M,12,FALSE),0)</f>
        <v>0</v>
      </c>
      <c r="K2492" s="63">
        <f>_xlfn.IFNA(VLOOKUP(E2492,'Bijlage VPT'!B:M,12,FALSE),0)</f>
        <v>0</v>
      </c>
      <c r="L2492" s="63">
        <f>_xlfn.IFNA(VLOOKUP(E2492,'Bijlage MPT'!B:N,13,FALSE),0)</f>
        <v>0</v>
      </c>
      <c r="M2492" s="63">
        <f>_xlfn.IFNA(INDEX('Bijlage COT'!C:C,MATCH('Betaald tarief 2024'!E2492,'Bijlage COT'!A:A,0)),0)</f>
        <v>0</v>
      </c>
      <c r="N2492" s="63">
        <f>_xlfn.IFNA(VLOOKUP(E2492,'Bijlage NBF'!B:P,15,FALSE),0)</f>
        <v>0</v>
      </c>
      <c r="O2492" s="63">
        <f>IF(E2492="ZMZ01",I2492/(INDEX('Meerzorg gunning'!C:C,MATCH('Betaald tarief 2024'!A2492,'Meerzorg gunning'!A:A,0))),MAX(J2492:N2492))</f>
        <v>0</v>
      </c>
      <c r="P2492" s="20" t="str">
        <f t="shared" si="116"/>
        <v/>
      </c>
      <c r="Q2492" s="63">
        <f t="shared" si="117"/>
        <v>0</v>
      </c>
    </row>
    <row r="2493" spans="9:17" x14ac:dyDescent="0.25">
      <c r="I2493" s="66" t="e">
        <f t="shared" si="115"/>
        <v>#DIV/0!</v>
      </c>
      <c r="J2493" s="63">
        <f>_xlfn.IFNA(VLOOKUP(E2493,'Bijlage ZZP'!B:M,12,FALSE),0)</f>
        <v>0</v>
      </c>
      <c r="K2493" s="63">
        <f>_xlfn.IFNA(VLOOKUP(E2493,'Bijlage VPT'!B:M,12,FALSE),0)</f>
        <v>0</v>
      </c>
      <c r="L2493" s="63">
        <f>_xlfn.IFNA(VLOOKUP(E2493,'Bijlage MPT'!B:N,13,FALSE),0)</f>
        <v>0</v>
      </c>
      <c r="M2493" s="63">
        <f>_xlfn.IFNA(INDEX('Bijlage COT'!C:C,MATCH('Betaald tarief 2024'!E2493,'Bijlage COT'!A:A,0)),0)</f>
        <v>0</v>
      </c>
      <c r="N2493" s="63">
        <f>_xlfn.IFNA(VLOOKUP(E2493,'Bijlage NBF'!B:P,15,FALSE),0)</f>
        <v>0</v>
      </c>
      <c r="O2493" s="63">
        <f>IF(E2493="ZMZ01",I2493/(INDEX('Meerzorg gunning'!C:C,MATCH('Betaald tarief 2024'!A2493,'Meerzorg gunning'!A:A,0))),MAX(J2493:N2493))</f>
        <v>0</v>
      </c>
      <c r="P2493" s="20" t="str">
        <f t="shared" si="116"/>
        <v/>
      </c>
      <c r="Q2493" s="63">
        <f t="shared" si="117"/>
        <v>0</v>
      </c>
    </row>
    <row r="2494" spans="9:17" x14ac:dyDescent="0.25">
      <c r="I2494" s="66" t="e">
        <f t="shared" si="115"/>
        <v>#DIV/0!</v>
      </c>
      <c r="J2494" s="63">
        <f>_xlfn.IFNA(VLOOKUP(E2494,'Bijlage ZZP'!B:M,12,FALSE),0)</f>
        <v>0</v>
      </c>
      <c r="K2494" s="63">
        <f>_xlfn.IFNA(VLOOKUP(E2494,'Bijlage VPT'!B:M,12,FALSE),0)</f>
        <v>0</v>
      </c>
      <c r="L2494" s="63">
        <f>_xlfn.IFNA(VLOOKUP(E2494,'Bijlage MPT'!B:N,13,FALSE),0)</f>
        <v>0</v>
      </c>
      <c r="M2494" s="63">
        <f>_xlfn.IFNA(INDEX('Bijlage COT'!C:C,MATCH('Betaald tarief 2024'!E2494,'Bijlage COT'!A:A,0)),0)</f>
        <v>0</v>
      </c>
      <c r="N2494" s="63">
        <f>_xlfn.IFNA(VLOOKUP(E2494,'Bijlage NBF'!B:P,15,FALSE),0)</f>
        <v>0</v>
      </c>
      <c r="O2494" s="63">
        <f>IF(E2494="ZMZ01",I2494/(INDEX('Meerzorg gunning'!C:C,MATCH('Betaald tarief 2024'!A2494,'Meerzorg gunning'!A:A,0))),MAX(J2494:N2494))</f>
        <v>0</v>
      </c>
      <c r="P2494" s="20" t="str">
        <f t="shared" si="116"/>
        <v/>
      </c>
      <c r="Q2494" s="63">
        <f t="shared" si="117"/>
        <v>0</v>
      </c>
    </row>
    <row r="2495" spans="9:17" x14ac:dyDescent="0.25">
      <c r="I2495" s="66" t="e">
        <f t="shared" si="115"/>
        <v>#DIV/0!</v>
      </c>
      <c r="J2495" s="63">
        <f>_xlfn.IFNA(VLOOKUP(E2495,'Bijlage ZZP'!B:M,12,FALSE),0)</f>
        <v>0</v>
      </c>
      <c r="K2495" s="63">
        <f>_xlfn.IFNA(VLOOKUP(E2495,'Bijlage VPT'!B:M,12,FALSE),0)</f>
        <v>0</v>
      </c>
      <c r="L2495" s="63">
        <f>_xlfn.IFNA(VLOOKUP(E2495,'Bijlage MPT'!B:N,13,FALSE),0)</f>
        <v>0</v>
      </c>
      <c r="M2495" s="63">
        <f>_xlfn.IFNA(INDEX('Bijlage COT'!C:C,MATCH('Betaald tarief 2024'!E2495,'Bijlage COT'!A:A,0)),0)</f>
        <v>0</v>
      </c>
      <c r="N2495" s="63">
        <f>_xlfn.IFNA(VLOOKUP(E2495,'Bijlage NBF'!B:P,15,FALSE),0)</f>
        <v>0</v>
      </c>
      <c r="O2495" s="63">
        <f>IF(E2495="ZMZ01",I2495/(INDEX('Meerzorg gunning'!C:C,MATCH('Betaald tarief 2024'!A2495,'Meerzorg gunning'!A:A,0))),MAX(J2495:N2495))</f>
        <v>0</v>
      </c>
      <c r="P2495" s="20" t="str">
        <f t="shared" si="116"/>
        <v/>
      </c>
      <c r="Q2495" s="63">
        <f t="shared" si="117"/>
        <v>0</v>
      </c>
    </row>
    <row r="2496" spans="9:17" x14ac:dyDescent="0.25">
      <c r="I2496" s="66" t="e">
        <f t="shared" si="115"/>
        <v>#DIV/0!</v>
      </c>
      <c r="J2496" s="63">
        <f>_xlfn.IFNA(VLOOKUP(E2496,'Bijlage ZZP'!B:M,12,FALSE),0)</f>
        <v>0</v>
      </c>
      <c r="K2496" s="63">
        <f>_xlfn.IFNA(VLOOKUP(E2496,'Bijlage VPT'!B:M,12,FALSE),0)</f>
        <v>0</v>
      </c>
      <c r="L2496" s="63">
        <f>_xlfn.IFNA(VLOOKUP(E2496,'Bijlage MPT'!B:N,13,FALSE),0)</f>
        <v>0</v>
      </c>
      <c r="M2496" s="63">
        <f>_xlfn.IFNA(INDEX('Bijlage COT'!C:C,MATCH('Betaald tarief 2024'!E2496,'Bijlage COT'!A:A,0)),0)</f>
        <v>0</v>
      </c>
      <c r="N2496" s="63">
        <f>_xlfn.IFNA(VLOOKUP(E2496,'Bijlage NBF'!B:P,15,FALSE),0)</f>
        <v>0</v>
      </c>
      <c r="O2496" s="63">
        <f>IF(E2496="ZMZ01",I2496/(INDEX('Meerzorg gunning'!C:C,MATCH('Betaald tarief 2024'!A2496,'Meerzorg gunning'!A:A,0))),MAX(J2496:N2496))</f>
        <v>0</v>
      </c>
      <c r="P2496" s="20" t="str">
        <f t="shared" si="116"/>
        <v/>
      </c>
      <c r="Q2496" s="63">
        <f t="shared" si="117"/>
        <v>0</v>
      </c>
    </row>
    <row r="2497" spans="9:17" x14ac:dyDescent="0.25">
      <c r="I2497" s="66" t="e">
        <f t="shared" si="115"/>
        <v>#DIV/0!</v>
      </c>
      <c r="J2497" s="63">
        <f>_xlfn.IFNA(VLOOKUP(E2497,'Bijlage ZZP'!B:M,12,FALSE),0)</f>
        <v>0</v>
      </c>
      <c r="K2497" s="63">
        <f>_xlfn.IFNA(VLOOKUP(E2497,'Bijlage VPT'!B:M,12,FALSE),0)</f>
        <v>0</v>
      </c>
      <c r="L2497" s="63">
        <f>_xlfn.IFNA(VLOOKUP(E2497,'Bijlage MPT'!B:N,13,FALSE),0)</f>
        <v>0</v>
      </c>
      <c r="M2497" s="63">
        <f>_xlfn.IFNA(INDEX('Bijlage COT'!C:C,MATCH('Betaald tarief 2024'!E2497,'Bijlage COT'!A:A,0)),0)</f>
        <v>0</v>
      </c>
      <c r="N2497" s="63">
        <f>_xlfn.IFNA(VLOOKUP(E2497,'Bijlage NBF'!B:P,15,FALSE),0)</f>
        <v>0</v>
      </c>
      <c r="O2497" s="63">
        <f>IF(E2497="ZMZ01",I2497/(INDEX('Meerzorg gunning'!C:C,MATCH('Betaald tarief 2024'!A2497,'Meerzorg gunning'!A:A,0))),MAX(J2497:N2497))</f>
        <v>0</v>
      </c>
      <c r="P2497" s="20" t="str">
        <f t="shared" si="116"/>
        <v/>
      </c>
      <c r="Q2497" s="63">
        <f t="shared" si="117"/>
        <v>0</v>
      </c>
    </row>
    <row r="2498" spans="9:17" x14ac:dyDescent="0.25">
      <c r="I2498" s="66" t="e">
        <f t="shared" ref="I2498:I2561" si="118">G2498/H2498</f>
        <v>#DIV/0!</v>
      </c>
      <c r="J2498" s="63">
        <f>_xlfn.IFNA(VLOOKUP(E2498,'Bijlage ZZP'!B:M,12,FALSE),0)</f>
        <v>0</v>
      </c>
      <c r="K2498" s="63">
        <f>_xlfn.IFNA(VLOOKUP(E2498,'Bijlage VPT'!B:M,12,FALSE),0)</f>
        <v>0</v>
      </c>
      <c r="L2498" s="63">
        <f>_xlfn.IFNA(VLOOKUP(E2498,'Bijlage MPT'!B:N,13,FALSE),0)</f>
        <v>0</v>
      </c>
      <c r="M2498" s="63">
        <f>_xlfn.IFNA(INDEX('Bijlage COT'!C:C,MATCH('Betaald tarief 2024'!E2498,'Bijlage COT'!A:A,0)),0)</f>
        <v>0</v>
      </c>
      <c r="N2498" s="63">
        <f>_xlfn.IFNA(VLOOKUP(E2498,'Bijlage NBF'!B:P,15,FALSE),0)</f>
        <v>0</v>
      </c>
      <c r="O2498" s="63">
        <f>IF(E2498="ZMZ01",I2498/(INDEX('Meerzorg gunning'!C:C,MATCH('Betaald tarief 2024'!A2498,'Meerzorg gunning'!A:A,0))),MAX(J2498:N2498))</f>
        <v>0</v>
      </c>
      <c r="P2498" s="20" t="str">
        <f t="shared" ref="P2498:P2561" si="119">IFERROR((I2498/O2498),"")</f>
        <v/>
      </c>
      <c r="Q2498" s="63">
        <f t="shared" si="117"/>
        <v>0</v>
      </c>
    </row>
    <row r="2499" spans="9:17" x14ac:dyDescent="0.25">
      <c r="I2499" s="66" t="e">
        <f t="shared" si="118"/>
        <v>#DIV/0!</v>
      </c>
      <c r="J2499" s="63">
        <f>_xlfn.IFNA(VLOOKUP(E2499,'Bijlage ZZP'!B:M,12,FALSE),0)</f>
        <v>0</v>
      </c>
      <c r="K2499" s="63">
        <f>_xlfn.IFNA(VLOOKUP(E2499,'Bijlage VPT'!B:M,12,FALSE),0)</f>
        <v>0</v>
      </c>
      <c r="L2499" s="63">
        <f>_xlfn.IFNA(VLOOKUP(E2499,'Bijlage MPT'!B:N,13,FALSE),0)</f>
        <v>0</v>
      </c>
      <c r="M2499" s="63">
        <f>_xlfn.IFNA(INDEX('Bijlage COT'!C:C,MATCH('Betaald tarief 2024'!E2499,'Bijlage COT'!A:A,0)),0)</f>
        <v>0</v>
      </c>
      <c r="N2499" s="63">
        <f>_xlfn.IFNA(VLOOKUP(E2499,'Bijlage NBF'!B:P,15,FALSE),0)</f>
        <v>0</v>
      </c>
      <c r="O2499" s="63">
        <f>IF(E2499="ZMZ01",I2499/(INDEX('Meerzorg gunning'!C:C,MATCH('Betaald tarief 2024'!A2499,'Meerzorg gunning'!A:A,0))),MAX(J2499:N2499))</f>
        <v>0</v>
      </c>
      <c r="P2499" s="20" t="str">
        <f t="shared" si="119"/>
        <v/>
      </c>
      <c r="Q2499" s="63">
        <f t="shared" ref="Q2499:Q2562" si="120">O2499*H2499</f>
        <v>0</v>
      </c>
    </row>
    <row r="2500" spans="9:17" x14ac:dyDescent="0.25">
      <c r="I2500" s="66" t="e">
        <f t="shared" si="118"/>
        <v>#DIV/0!</v>
      </c>
      <c r="J2500" s="63">
        <f>_xlfn.IFNA(VLOOKUP(E2500,'Bijlage ZZP'!B:M,12,FALSE),0)</f>
        <v>0</v>
      </c>
      <c r="K2500" s="63">
        <f>_xlfn.IFNA(VLOOKUP(E2500,'Bijlage VPT'!B:M,12,FALSE),0)</f>
        <v>0</v>
      </c>
      <c r="L2500" s="63">
        <f>_xlfn.IFNA(VLOOKUP(E2500,'Bijlage MPT'!B:N,13,FALSE),0)</f>
        <v>0</v>
      </c>
      <c r="M2500" s="63">
        <f>_xlfn.IFNA(INDEX('Bijlage COT'!C:C,MATCH('Betaald tarief 2024'!E2500,'Bijlage COT'!A:A,0)),0)</f>
        <v>0</v>
      </c>
      <c r="N2500" s="63">
        <f>_xlfn.IFNA(VLOOKUP(E2500,'Bijlage NBF'!B:P,15,FALSE),0)</f>
        <v>0</v>
      </c>
      <c r="O2500" s="63">
        <f>IF(E2500="ZMZ01",I2500/(INDEX('Meerzorg gunning'!C:C,MATCH('Betaald tarief 2024'!A2500,'Meerzorg gunning'!A:A,0))),MAX(J2500:N2500))</f>
        <v>0</v>
      </c>
      <c r="P2500" s="20" t="str">
        <f t="shared" si="119"/>
        <v/>
      </c>
      <c r="Q2500" s="63">
        <f t="shared" si="120"/>
        <v>0</v>
      </c>
    </row>
    <row r="2501" spans="9:17" x14ac:dyDescent="0.25">
      <c r="I2501" s="66" t="e">
        <f t="shared" si="118"/>
        <v>#DIV/0!</v>
      </c>
      <c r="J2501" s="63">
        <f>_xlfn.IFNA(VLOOKUP(E2501,'Bijlage ZZP'!B:M,12,FALSE),0)</f>
        <v>0</v>
      </c>
      <c r="K2501" s="63">
        <f>_xlfn.IFNA(VLOOKUP(E2501,'Bijlage VPT'!B:M,12,FALSE),0)</f>
        <v>0</v>
      </c>
      <c r="L2501" s="63">
        <f>_xlfn.IFNA(VLOOKUP(E2501,'Bijlage MPT'!B:N,13,FALSE),0)</f>
        <v>0</v>
      </c>
      <c r="M2501" s="63">
        <f>_xlfn.IFNA(INDEX('Bijlage COT'!C:C,MATCH('Betaald tarief 2024'!E2501,'Bijlage COT'!A:A,0)),0)</f>
        <v>0</v>
      </c>
      <c r="N2501" s="63">
        <f>_xlfn.IFNA(VLOOKUP(E2501,'Bijlage NBF'!B:P,15,FALSE),0)</f>
        <v>0</v>
      </c>
      <c r="O2501" s="63">
        <f>IF(E2501="ZMZ01",I2501/(INDEX('Meerzorg gunning'!C:C,MATCH('Betaald tarief 2024'!A2501,'Meerzorg gunning'!A:A,0))),MAX(J2501:N2501))</f>
        <v>0</v>
      </c>
      <c r="P2501" s="20" t="str">
        <f t="shared" si="119"/>
        <v/>
      </c>
      <c r="Q2501" s="63">
        <f t="shared" si="120"/>
        <v>0</v>
      </c>
    </row>
    <row r="2502" spans="9:17" x14ac:dyDescent="0.25">
      <c r="I2502" s="66" t="e">
        <f t="shared" si="118"/>
        <v>#DIV/0!</v>
      </c>
      <c r="J2502" s="63">
        <f>_xlfn.IFNA(VLOOKUP(E2502,'Bijlage ZZP'!B:M,12,FALSE),0)</f>
        <v>0</v>
      </c>
      <c r="K2502" s="63">
        <f>_xlfn.IFNA(VLOOKUP(E2502,'Bijlage VPT'!B:M,12,FALSE),0)</f>
        <v>0</v>
      </c>
      <c r="L2502" s="63">
        <f>_xlfn.IFNA(VLOOKUP(E2502,'Bijlage MPT'!B:N,13,FALSE),0)</f>
        <v>0</v>
      </c>
      <c r="M2502" s="63">
        <f>_xlfn.IFNA(INDEX('Bijlage COT'!C:C,MATCH('Betaald tarief 2024'!E2502,'Bijlage COT'!A:A,0)),0)</f>
        <v>0</v>
      </c>
      <c r="N2502" s="63">
        <f>_xlfn.IFNA(VLOOKUP(E2502,'Bijlage NBF'!B:P,15,FALSE),0)</f>
        <v>0</v>
      </c>
      <c r="O2502" s="63">
        <f>IF(E2502="ZMZ01",I2502/(INDEX('Meerzorg gunning'!C:C,MATCH('Betaald tarief 2024'!A2502,'Meerzorg gunning'!A:A,0))),MAX(J2502:N2502))</f>
        <v>0</v>
      </c>
      <c r="P2502" s="20" t="str">
        <f t="shared" si="119"/>
        <v/>
      </c>
      <c r="Q2502" s="63">
        <f t="shared" si="120"/>
        <v>0</v>
      </c>
    </row>
    <row r="2503" spans="9:17" x14ac:dyDescent="0.25">
      <c r="I2503" s="66" t="e">
        <f t="shared" si="118"/>
        <v>#DIV/0!</v>
      </c>
      <c r="J2503" s="63">
        <f>_xlfn.IFNA(VLOOKUP(E2503,'Bijlage ZZP'!B:M,12,FALSE),0)</f>
        <v>0</v>
      </c>
      <c r="K2503" s="63">
        <f>_xlfn.IFNA(VLOOKUP(E2503,'Bijlage VPT'!B:M,12,FALSE),0)</f>
        <v>0</v>
      </c>
      <c r="L2503" s="63">
        <f>_xlfn.IFNA(VLOOKUP(E2503,'Bijlage MPT'!B:N,13,FALSE),0)</f>
        <v>0</v>
      </c>
      <c r="M2503" s="63">
        <f>_xlfn.IFNA(INDEX('Bijlage COT'!C:C,MATCH('Betaald tarief 2024'!E2503,'Bijlage COT'!A:A,0)),0)</f>
        <v>0</v>
      </c>
      <c r="N2503" s="63">
        <f>_xlfn.IFNA(VLOOKUP(E2503,'Bijlage NBF'!B:P,15,FALSE),0)</f>
        <v>0</v>
      </c>
      <c r="O2503" s="63">
        <f>IF(E2503="ZMZ01",I2503/(INDEX('Meerzorg gunning'!C:C,MATCH('Betaald tarief 2024'!A2503,'Meerzorg gunning'!A:A,0))),MAX(J2503:N2503))</f>
        <v>0</v>
      </c>
      <c r="P2503" s="20" t="str">
        <f t="shared" si="119"/>
        <v/>
      </c>
      <c r="Q2503" s="63">
        <f t="shared" si="120"/>
        <v>0</v>
      </c>
    </row>
    <row r="2504" spans="9:17" x14ac:dyDescent="0.25">
      <c r="I2504" s="66" t="e">
        <f t="shared" si="118"/>
        <v>#DIV/0!</v>
      </c>
      <c r="J2504" s="63">
        <f>_xlfn.IFNA(VLOOKUP(E2504,'Bijlage ZZP'!B:M,12,FALSE),0)</f>
        <v>0</v>
      </c>
      <c r="K2504" s="63">
        <f>_xlfn.IFNA(VLOOKUP(E2504,'Bijlage VPT'!B:M,12,FALSE),0)</f>
        <v>0</v>
      </c>
      <c r="L2504" s="63">
        <f>_xlfn.IFNA(VLOOKUP(E2504,'Bijlage MPT'!B:N,13,FALSE),0)</f>
        <v>0</v>
      </c>
      <c r="M2504" s="63">
        <f>_xlfn.IFNA(INDEX('Bijlage COT'!C:C,MATCH('Betaald tarief 2024'!E2504,'Bijlage COT'!A:A,0)),0)</f>
        <v>0</v>
      </c>
      <c r="N2504" s="63">
        <f>_xlfn.IFNA(VLOOKUP(E2504,'Bijlage NBF'!B:P,15,FALSE),0)</f>
        <v>0</v>
      </c>
      <c r="O2504" s="63">
        <f>IF(E2504="ZMZ01",I2504/(INDEX('Meerzorg gunning'!C:C,MATCH('Betaald tarief 2024'!A2504,'Meerzorg gunning'!A:A,0))),MAX(J2504:N2504))</f>
        <v>0</v>
      </c>
      <c r="P2504" s="20" t="str">
        <f t="shared" si="119"/>
        <v/>
      </c>
      <c r="Q2504" s="63">
        <f t="shared" si="120"/>
        <v>0</v>
      </c>
    </row>
    <row r="2505" spans="9:17" x14ac:dyDescent="0.25">
      <c r="I2505" s="66" t="e">
        <f t="shared" si="118"/>
        <v>#DIV/0!</v>
      </c>
      <c r="J2505" s="63">
        <f>_xlfn.IFNA(VLOOKUP(E2505,'Bijlage ZZP'!B:M,12,FALSE),0)</f>
        <v>0</v>
      </c>
      <c r="K2505" s="63">
        <f>_xlfn.IFNA(VLOOKUP(E2505,'Bijlage VPT'!B:M,12,FALSE),0)</f>
        <v>0</v>
      </c>
      <c r="L2505" s="63">
        <f>_xlfn.IFNA(VLOOKUP(E2505,'Bijlage MPT'!B:N,13,FALSE),0)</f>
        <v>0</v>
      </c>
      <c r="M2505" s="63">
        <f>_xlfn.IFNA(INDEX('Bijlage COT'!C:C,MATCH('Betaald tarief 2024'!E2505,'Bijlage COT'!A:A,0)),0)</f>
        <v>0</v>
      </c>
      <c r="N2505" s="63">
        <f>_xlfn.IFNA(VLOOKUP(E2505,'Bijlage NBF'!B:P,15,FALSE),0)</f>
        <v>0</v>
      </c>
      <c r="O2505" s="63">
        <f>IF(E2505="ZMZ01",I2505/(INDEX('Meerzorg gunning'!C:C,MATCH('Betaald tarief 2024'!A2505,'Meerzorg gunning'!A:A,0))),MAX(J2505:N2505))</f>
        <v>0</v>
      </c>
      <c r="P2505" s="20" t="str">
        <f t="shared" si="119"/>
        <v/>
      </c>
      <c r="Q2505" s="63">
        <f t="shared" si="120"/>
        <v>0</v>
      </c>
    </row>
    <row r="2506" spans="9:17" x14ac:dyDescent="0.25">
      <c r="I2506" s="66" t="e">
        <f t="shared" si="118"/>
        <v>#DIV/0!</v>
      </c>
      <c r="J2506" s="63">
        <f>_xlfn.IFNA(VLOOKUP(E2506,'Bijlage ZZP'!B:M,12,FALSE),0)</f>
        <v>0</v>
      </c>
      <c r="K2506" s="63">
        <f>_xlfn.IFNA(VLOOKUP(E2506,'Bijlage VPT'!B:M,12,FALSE),0)</f>
        <v>0</v>
      </c>
      <c r="L2506" s="63">
        <f>_xlfn.IFNA(VLOOKUP(E2506,'Bijlage MPT'!B:N,13,FALSE),0)</f>
        <v>0</v>
      </c>
      <c r="M2506" s="63">
        <f>_xlfn.IFNA(INDEX('Bijlage COT'!C:C,MATCH('Betaald tarief 2024'!E2506,'Bijlage COT'!A:A,0)),0)</f>
        <v>0</v>
      </c>
      <c r="N2506" s="63">
        <f>_xlfn.IFNA(VLOOKUP(E2506,'Bijlage NBF'!B:P,15,FALSE),0)</f>
        <v>0</v>
      </c>
      <c r="O2506" s="63">
        <f>IF(E2506="ZMZ01",I2506/(INDEX('Meerzorg gunning'!C:C,MATCH('Betaald tarief 2024'!A2506,'Meerzorg gunning'!A:A,0))),MAX(J2506:N2506))</f>
        <v>0</v>
      </c>
      <c r="P2506" s="20" t="str">
        <f t="shared" si="119"/>
        <v/>
      </c>
      <c r="Q2506" s="63">
        <f t="shared" si="120"/>
        <v>0</v>
      </c>
    </row>
    <row r="2507" spans="9:17" x14ac:dyDescent="0.25">
      <c r="I2507" s="66" t="e">
        <f t="shared" si="118"/>
        <v>#DIV/0!</v>
      </c>
      <c r="J2507" s="63">
        <f>_xlfn.IFNA(VLOOKUP(E2507,'Bijlage ZZP'!B:M,12,FALSE),0)</f>
        <v>0</v>
      </c>
      <c r="K2507" s="63">
        <f>_xlfn.IFNA(VLOOKUP(E2507,'Bijlage VPT'!B:M,12,FALSE),0)</f>
        <v>0</v>
      </c>
      <c r="L2507" s="63">
        <f>_xlfn.IFNA(VLOOKUP(E2507,'Bijlage MPT'!B:N,13,FALSE),0)</f>
        <v>0</v>
      </c>
      <c r="M2507" s="63">
        <f>_xlfn.IFNA(INDEX('Bijlage COT'!C:C,MATCH('Betaald tarief 2024'!E2507,'Bijlage COT'!A:A,0)),0)</f>
        <v>0</v>
      </c>
      <c r="N2507" s="63">
        <f>_xlfn.IFNA(VLOOKUP(E2507,'Bijlage NBF'!B:P,15,FALSE),0)</f>
        <v>0</v>
      </c>
      <c r="O2507" s="63">
        <f>IF(E2507="ZMZ01",I2507/(INDEX('Meerzorg gunning'!C:C,MATCH('Betaald tarief 2024'!A2507,'Meerzorg gunning'!A:A,0))),MAX(J2507:N2507))</f>
        <v>0</v>
      </c>
      <c r="P2507" s="20" t="str">
        <f t="shared" si="119"/>
        <v/>
      </c>
      <c r="Q2507" s="63">
        <f t="shared" si="120"/>
        <v>0</v>
      </c>
    </row>
    <row r="2508" spans="9:17" x14ac:dyDescent="0.25">
      <c r="I2508" s="66" t="e">
        <f t="shared" si="118"/>
        <v>#DIV/0!</v>
      </c>
      <c r="J2508" s="63">
        <f>_xlfn.IFNA(VLOOKUP(E2508,'Bijlage ZZP'!B:M,12,FALSE),0)</f>
        <v>0</v>
      </c>
      <c r="K2508" s="63">
        <f>_xlfn.IFNA(VLOOKUP(E2508,'Bijlage VPT'!B:M,12,FALSE),0)</f>
        <v>0</v>
      </c>
      <c r="L2508" s="63">
        <f>_xlfn.IFNA(VLOOKUP(E2508,'Bijlage MPT'!B:N,13,FALSE),0)</f>
        <v>0</v>
      </c>
      <c r="M2508" s="63">
        <f>_xlfn.IFNA(INDEX('Bijlage COT'!C:C,MATCH('Betaald tarief 2024'!E2508,'Bijlage COT'!A:A,0)),0)</f>
        <v>0</v>
      </c>
      <c r="N2508" s="63">
        <f>_xlfn.IFNA(VLOOKUP(E2508,'Bijlage NBF'!B:P,15,FALSE),0)</f>
        <v>0</v>
      </c>
      <c r="O2508" s="63">
        <f>IF(E2508="ZMZ01",I2508/(INDEX('Meerzorg gunning'!C:C,MATCH('Betaald tarief 2024'!A2508,'Meerzorg gunning'!A:A,0))),MAX(J2508:N2508))</f>
        <v>0</v>
      </c>
      <c r="P2508" s="20" t="str">
        <f t="shared" si="119"/>
        <v/>
      </c>
      <c r="Q2508" s="63">
        <f t="shared" si="120"/>
        <v>0</v>
      </c>
    </row>
    <row r="2509" spans="9:17" x14ac:dyDescent="0.25">
      <c r="I2509" s="66" t="e">
        <f t="shared" si="118"/>
        <v>#DIV/0!</v>
      </c>
      <c r="J2509" s="63">
        <f>_xlfn.IFNA(VLOOKUP(E2509,'Bijlage ZZP'!B:M,12,FALSE),0)</f>
        <v>0</v>
      </c>
      <c r="K2509" s="63">
        <f>_xlfn.IFNA(VLOOKUP(E2509,'Bijlage VPT'!B:M,12,FALSE),0)</f>
        <v>0</v>
      </c>
      <c r="L2509" s="63">
        <f>_xlfn.IFNA(VLOOKUP(E2509,'Bijlage MPT'!B:N,13,FALSE),0)</f>
        <v>0</v>
      </c>
      <c r="M2509" s="63">
        <f>_xlfn.IFNA(INDEX('Bijlage COT'!C:C,MATCH('Betaald tarief 2024'!E2509,'Bijlage COT'!A:A,0)),0)</f>
        <v>0</v>
      </c>
      <c r="N2509" s="63">
        <f>_xlfn.IFNA(VLOOKUP(E2509,'Bijlage NBF'!B:P,15,FALSE),0)</f>
        <v>0</v>
      </c>
      <c r="O2509" s="63">
        <f>IF(E2509="ZMZ01",I2509/(INDEX('Meerzorg gunning'!C:C,MATCH('Betaald tarief 2024'!A2509,'Meerzorg gunning'!A:A,0))),MAX(J2509:N2509))</f>
        <v>0</v>
      </c>
      <c r="P2509" s="20" t="str">
        <f t="shared" si="119"/>
        <v/>
      </c>
      <c r="Q2509" s="63">
        <f t="shared" si="120"/>
        <v>0</v>
      </c>
    </row>
    <row r="2510" spans="9:17" x14ac:dyDescent="0.25">
      <c r="I2510" s="66" t="e">
        <f t="shared" si="118"/>
        <v>#DIV/0!</v>
      </c>
      <c r="J2510" s="63">
        <f>_xlfn.IFNA(VLOOKUP(E2510,'Bijlage ZZP'!B:M,12,FALSE),0)</f>
        <v>0</v>
      </c>
      <c r="K2510" s="63">
        <f>_xlfn.IFNA(VLOOKUP(E2510,'Bijlage VPT'!B:M,12,FALSE),0)</f>
        <v>0</v>
      </c>
      <c r="L2510" s="63">
        <f>_xlfn.IFNA(VLOOKUP(E2510,'Bijlage MPT'!B:N,13,FALSE),0)</f>
        <v>0</v>
      </c>
      <c r="M2510" s="63">
        <f>_xlfn.IFNA(INDEX('Bijlage COT'!C:C,MATCH('Betaald tarief 2024'!E2510,'Bijlage COT'!A:A,0)),0)</f>
        <v>0</v>
      </c>
      <c r="N2510" s="63">
        <f>_xlfn.IFNA(VLOOKUP(E2510,'Bijlage NBF'!B:P,15,FALSE),0)</f>
        <v>0</v>
      </c>
      <c r="O2510" s="63">
        <f>IF(E2510="ZMZ01",I2510/(INDEX('Meerzorg gunning'!C:C,MATCH('Betaald tarief 2024'!A2510,'Meerzorg gunning'!A:A,0))),MAX(J2510:N2510))</f>
        <v>0</v>
      </c>
      <c r="P2510" s="20" t="str">
        <f t="shared" si="119"/>
        <v/>
      </c>
      <c r="Q2510" s="63">
        <f t="shared" si="120"/>
        <v>0</v>
      </c>
    </row>
    <row r="2511" spans="9:17" x14ac:dyDescent="0.25">
      <c r="I2511" s="66" t="e">
        <f t="shared" si="118"/>
        <v>#DIV/0!</v>
      </c>
      <c r="J2511" s="63">
        <f>_xlfn.IFNA(VLOOKUP(E2511,'Bijlage ZZP'!B:M,12,FALSE),0)</f>
        <v>0</v>
      </c>
      <c r="K2511" s="63">
        <f>_xlfn.IFNA(VLOOKUP(E2511,'Bijlage VPT'!B:M,12,FALSE),0)</f>
        <v>0</v>
      </c>
      <c r="L2511" s="63">
        <f>_xlfn.IFNA(VLOOKUP(E2511,'Bijlage MPT'!B:N,13,FALSE),0)</f>
        <v>0</v>
      </c>
      <c r="M2511" s="63">
        <f>_xlfn.IFNA(INDEX('Bijlage COT'!C:C,MATCH('Betaald tarief 2024'!E2511,'Bijlage COT'!A:A,0)),0)</f>
        <v>0</v>
      </c>
      <c r="N2511" s="63">
        <f>_xlfn.IFNA(VLOOKUP(E2511,'Bijlage NBF'!B:P,15,FALSE),0)</f>
        <v>0</v>
      </c>
      <c r="O2511" s="63">
        <f>IF(E2511="ZMZ01",I2511/(INDEX('Meerzorg gunning'!C:C,MATCH('Betaald tarief 2024'!A2511,'Meerzorg gunning'!A:A,0))),MAX(J2511:N2511))</f>
        <v>0</v>
      </c>
      <c r="P2511" s="20" t="str">
        <f t="shared" si="119"/>
        <v/>
      </c>
      <c r="Q2511" s="63">
        <f t="shared" si="120"/>
        <v>0</v>
      </c>
    </row>
    <row r="2512" spans="9:17" x14ac:dyDescent="0.25">
      <c r="I2512" s="66" t="e">
        <f t="shared" si="118"/>
        <v>#DIV/0!</v>
      </c>
      <c r="J2512" s="63">
        <f>_xlfn.IFNA(VLOOKUP(E2512,'Bijlage ZZP'!B:M,12,FALSE),0)</f>
        <v>0</v>
      </c>
      <c r="K2512" s="63">
        <f>_xlfn.IFNA(VLOOKUP(E2512,'Bijlage VPT'!B:M,12,FALSE),0)</f>
        <v>0</v>
      </c>
      <c r="L2512" s="63">
        <f>_xlfn.IFNA(VLOOKUP(E2512,'Bijlage MPT'!B:N,13,FALSE),0)</f>
        <v>0</v>
      </c>
      <c r="M2512" s="63">
        <f>_xlfn.IFNA(INDEX('Bijlage COT'!C:C,MATCH('Betaald tarief 2024'!E2512,'Bijlage COT'!A:A,0)),0)</f>
        <v>0</v>
      </c>
      <c r="N2512" s="63">
        <f>_xlfn.IFNA(VLOOKUP(E2512,'Bijlage NBF'!B:P,15,FALSE),0)</f>
        <v>0</v>
      </c>
      <c r="O2512" s="63">
        <f>IF(E2512="ZMZ01",I2512/(INDEX('Meerzorg gunning'!C:C,MATCH('Betaald tarief 2024'!A2512,'Meerzorg gunning'!A:A,0))),MAX(J2512:N2512))</f>
        <v>0</v>
      </c>
      <c r="P2512" s="20" t="str">
        <f t="shared" si="119"/>
        <v/>
      </c>
      <c r="Q2512" s="63">
        <f t="shared" si="120"/>
        <v>0</v>
      </c>
    </row>
    <row r="2513" spans="9:17" x14ac:dyDescent="0.25">
      <c r="I2513" s="66" t="e">
        <f t="shared" si="118"/>
        <v>#DIV/0!</v>
      </c>
      <c r="J2513" s="63">
        <f>_xlfn.IFNA(VLOOKUP(E2513,'Bijlage ZZP'!B:M,12,FALSE),0)</f>
        <v>0</v>
      </c>
      <c r="K2513" s="63">
        <f>_xlfn.IFNA(VLOOKUP(E2513,'Bijlage VPT'!B:M,12,FALSE),0)</f>
        <v>0</v>
      </c>
      <c r="L2513" s="63">
        <f>_xlfn.IFNA(VLOOKUP(E2513,'Bijlage MPT'!B:N,13,FALSE),0)</f>
        <v>0</v>
      </c>
      <c r="M2513" s="63">
        <f>_xlfn.IFNA(INDEX('Bijlage COT'!C:C,MATCH('Betaald tarief 2024'!E2513,'Bijlage COT'!A:A,0)),0)</f>
        <v>0</v>
      </c>
      <c r="N2513" s="63">
        <f>_xlfn.IFNA(VLOOKUP(E2513,'Bijlage NBF'!B:P,15,FALSE),0)</f>
        <v>0</v>
      </c>
      <c r="O2513" s="63">
        <f>IF(E2513="ZMZ01",I2513/(INDEX('Meerzorg gunning'!C:C,MATCH('Betaald tarief 2024'!A2513,'Meerzorg gunning'!A:A,0))),MAX(J2513:N2513))</f>
        <v>0</v>
      </c>
      <c r="P2513" s="20" t="str">
        <f t="shared" si="119"/>
        <v/>
      </c>
      <c r="Q2513" s="63">
        <f t="shared" si="120"/>
        <v>0</v>
      </c>
    </row>
    <row r="2514" spans="9:17" x14ac:dyDescent="0.25">
      <c r="I2514" s="66" t="e">
        <f t="shared" si="118"/>
        <v>#DIV/0!</v>
      </c>
      <c r="J2514" s="63">
        <f>_xlfn.IFNA(VLOOKUP(E2514,'Bijlage ZZP'!B:M,12,FALSE),0)</f>
        <v>0</v>
      </c>
      <c r="K2514" s="63">
        <f>_xlfn.IFNA(VLOOKUP(E2514,'Bijlage VPT'!B:M,12,FALSE),0)</f>
        <v>0</v>
      </c>
      <c r="L2514" s="63">
        <f>_xlfn.IFNA(VLOOKUP(E2514,'Bijlage MPT'!B:N,13,FALSE),0)</f>
        <v>0</v>
      </c>
      <c r="M2514" s="63">
        <f>_xlfn.IFNA(INDEX('Bijlage COT'!C:C,MATCH('Betaald tarief 2024'!E2514,'Bijlage COT'!A:A,0)),0)</f>
        <v>0</v>
      </c>
      <c r="N2514" s="63">
        <f>_xlfn.IFNA(VLOOKUP(E2514,'Bijlage NBF'!B:P,15,FALSE),0)</f>
        <v>0</v>
      </c>
      <c r="O2514" s="63">
        <f>IF(E2514="ZMZ01",I2514/(INDEX('Meerzorg gunning'!C:C,MATCH('Betaald tarief 2024'!A2514,'Meerzorg gunning'!A:A,0))),MAX(J2514:N2514))</f>
        <v>0</v>
      </c>
      <c r="P2514" s="20" t="str">
        <f t="shared" si="119"/>
        <v/>
      </c>
      <c r="Q2514" s="63">
        <f t="shared" si="120"/>
        <v>0</v>
      </c>
    </row>
    <row r="2515" spans="9:17" x14ac:dyDescent="0.25">
      <c r="I2515" s="66" t="e">
        <f t="shared" si="118"/>
        <v>#DIV/0!</v>
      </c>
      <c r="J2515" s="63">
        <f>_xlfn.IFNA(VLOOKUP(E2515,'Bijlage ZZP'!B:M,12,FALSE),0)</f>
        <v>0</v>
      </c>
      <c r="K2515" s="63">
        <f>_xlfn.IFNA(VLOOKUP(E2515,'Bijlage VPT'!B:M,12,FALSE),0)</f>
        <v>0</v>
      </c>
      <c r="L2515" s="63">
        <f>_xlfn.IFNA(VLOOKUP(E2515,'Bijlage MPT'!B:N,13,FALSE),0)</f>
        <v>0</v>
      </c>
      <c r="M2515" s="63">
        <f>_xlfn.IFNA(INDEX('Bijlage COT'!C:C,MATCH('Betaald tarief 2024'!E2515,'Bijlage COT'!A:A,0)),0)</f>
        <v>0</v>
      </c>
      <c r="N2515" s="63">
        <f>_xlfn.IFNA(VLOOKUP(E2515,'Bijlage NBF'!B:P,15,FALSE),0)</f>
        <v>0</v>
      </c>
      <c r="O2515" s="63">
        <f>IF(E2515="ZMZ01",I2515/(INDEX('Meerzorg gunning'!C:C,MATCH('Betaald tarief 2024'!A2515,'Meerzorg gunning'!A:A,0))),MAX(J2515:N2515))</f>
        <v>0</v>
      </c>
      <c r="P2515" s="20" t="str">
        <f t="shared" si="119"/>
        <v/>
      </c>
      <c r="Q2515" s="63">
        <f t="shared" si="120"/>
        <v>0</v>
      </c>
    </row>
    <row r="2516" spans="9:17" x14ac:dyDescent="0.25">
      <c r="I2516" s="66" t="e">
        <f t="shared" si="118"/>
        <v>#DIV/0!</v>
      </c>
      <c r="J2516" s="63">
        <f>_xlfn.IFNA(VLOOKUP(E2516,'Bijlage ZZP'!B:M,12,FALSE),0)</f>
        <v>0</v>
      </c>
      <c r="K2516" s="63">
        <f>_xlfn.IFNA(VLOOKUP(E2516,'Bijlage VPT'!B:M,12,FALSE),0)</f>
        <v>0</v>
      </c>
      <c r="L2516" s="63">
        <f>_xlfn.IFNA(VLOOKUP(E2516,'Bijlage MPT'!B:N,13,FALSE),0)</f>
        <v>0</v>
      </c>
      <c r="M2516" s="63">
        <f>_xlfn.IFNA(INDEX('Bijlage COT'!C:C,MATCH('Betaald tarief 2024'!E2516,'Bijlage COT'!A:A,0)),0)</f>
        <v>0</v>
      </c>
      <c r="N2516" s="63">
        <f>_xlfn.IFNA(VLOOKUP(E2516,'Bijlage NBF'!B:P,15,FALSE),0)</f>
        <v>0</v>
      </c>
      <c r="O2516" s="63">
        <f>IF(E2516="ZMZ01",I2516/(INDEX('Meerzorg gunning'!C:C,MATCH('Betaald tarief 2024'!A2516,'Meerzorg gunning'!A:A,0))),MAX(J2516:N2516))</f>
        <v>0</v>
      </c>
      <c r="P2516" s="20" t="str">
        <f t="shared" si="119"/>
        <v/>
      </c>
      <c r="Q2516" s="63">
        <f t="shared" si="120"/>
        <v>0</v>
      </c>
    </row>
    <row r="2517" spans="9:17" x14ac:dyDescent="0.25">
      <c r="I2517" s="66" t="e">
        <f t="shared" si="118"/>
        <v>#DIV/0!</v>
      </c>
      <c r="J2517" s="63">
        <f>_xlfn.IFNA(VLOOKUP(E2517,'Bijlage ZZP'!B:M,12,FALSE),0)</f>
        <v>0</v>
      </c>
      <c r="K2517" s="63">
        <f>_xlfn.IFNA(VLOOKUP(E2517,'Bijlage VPT'!B:M,12,FALSE),0)</f>
        <v>0</v>
      </c>
      <c r="L2517" s="63">
        <f>_xlfn.IFNA(VLOOKUP(E2517,'Bijlage MPT'!B:N,13,FALSE),0)</f>
        <v>0</v>
      </c>
      <c r="M2517" s="63">
        <f>_xlfn.IFNA(INDEX('Bijlage COT'!C:C,MATCH('Betaald tarief 2024'!E2517,'Bijlage COT'!A:A,0)),0)</f>
        <v>0</v>
      </c>
      <c r="N2517" s="63">
        <f>_xlfn.IFNA(VLOOKUP(E2517,'Bijlage NBF'!B:P,15,FALSE),0)</f>
        <v>0</v>
      </c>
      <c r="O2517" s="63">
        <f>IF(E2517="ZMZ01",I2517/(INDEX('Meerzorg gunning'!C:C,MATCH('Betaald tarief 2024'!A2517,'Meerzorg gunning'!A:A,0))),MAX(J2517:N2517))</f>
        <v>0</v>
      </c>
      <c r="P2517" s="20" t="str">
        <f t="shared" si="119"/>
        <v/>
      </c>
      <c r="Q2517" s="63">
        <f t="shared" si="120"/>
        <v>0</v>
      </c>
    </row>
    <row r="2518" spans="9:17" x14ac:dyDescent="0.25">
      <c r="I2518" s="66" t="e">
        <f t="shared" si="118"/>
        <v>#DIV/0!</v>
      </c>
      <c r="J2518" s="63">
        <f>_xlfn.IFNA(VLOOKUP(E2518,'Bijlage ZZP'!B:M,12,FALSE),0)</f>
        <v>0</v>
      </c>
      <c r="K2518" s="63">
        <f>_xlfn.IFNA(VLOOKUP(E2518,'Bijlage VPT'!B:M,12,FALSE),0)</f>
        <v>0</v>
      </c>
      <c r="L2518" s="63">
        <f>_xlfn.IFNA(VLOOKUP(E2518,'Bijlage MPT'!B:N,13,FALSE),0)</f>
        <v>0</v>
      </c>
      <c r="M2518" s="63">
        <f>_xlfn.IFNA(INDEX('Bijlage COT'!C:C,MATCH('Betaald tarief 2024'!E2518,'Bijlage COT'!A:A,0)),0)</f>
        <v>0</v>
      </c>
      <c r="N2518" s="63">
        <f>_xlfn.IFNA(VLOOKUP(E2518,'Bijlage NBF'!B:P,15,FALSE),0)</f>
        <v>0</v>
      </c>
      <c r="O2518" s="63">
        <f>IF(E2518="ZMZ01",I2518/(INDEX('Meerzorg gunning'!C:C,MATCH('Betaald tarief 2024'!A2518,'Meerzorg gunning'!A:A,0))),MAX(J2518:N2518))</f>
        <v>0</v>
      </c>
      <c r="P2518" s="20" t="str">
        <f t="shared" si="119"/>
        <v/>
      </c>
      <c r="Q2518" s="63">
        <f t="shared" si="120"/>
        <v>0</v>
      </c>
    </row>
    <row r="2519" spans="9:17" x14ac:dyDescent="0.25">
      <c r="I2519" s="66" t="e">
        <f t="shared" si="118"/>
        <v>#DIV/0!</v>
      </c>
      <c r="J2519" s="63">
        <f>_xlfn.IFNA(VLOOKUP(E2519,'Bijlage ZZP'!B:M,12,FALSE),0)</f>
        <v>0</v>
      </c>
      <c r="K2519" s="63">
        <f>_xlfn.IFNA(VLOOKUP(E2519,'Bijlage VPT'!B:M,12,FALSE),0)</f>
        <v>0</v>
      </c>
      <c r="L2519" s="63">
        <f>_xlfn.IFNA(VLOOKUP(E2519,'Bijlage MPT'!B:N,13,FALSE),0)</f>
        <v>0</v>
      </c>
      <c r="M2519" s="63">
        <f>_xlfn.IFNA(INDEX('Bijlage COT'!C:C,MATCH('Betaald tarief 2024'!E2519,'Bijlage COT'!A:A,0)),0)</f>
        <v>0</v>
      </c>
      <c r="N2519" s="63">
        <f>_xlfn.IFNA(VLOOKUP(E2519,'Bijlage NBF'!B:P,15,FALSE),0)</f>
        <v>0</v>
      </c>
      <c r="O2519" s="63">
        <f>IF(E2519="ZMZ01",I2519/(INDEX('Meerzorg gunning'!C:C,MATCH('Betaald tarief 2024'!A2519,'Meerzorg gunning'!A:A,0))),MAX(J2519:N2519))</f>
        <v>0</v>
      </c>
      <c r="P2519" s="20" t="str">
        <f t="shared" si="119"/>
        <v/>
      </c>
      <c r="Q2519" s="63">
        <f t="shared" si="120"/>
        <v>0</v>
      </c>
    </row>
    <row r="2520" spans="9:17" x14ac:dyDescent="0.25">
      <c r="I2520" s="66" t="e">
        <f t="shared" si="118"/>
        <v>#DIV/0!</v>
      </c>
      <c r="J2520" s="63">
        <f>_xlfn.IFNA(VLOOKUP(E2520,'Bijlage ZZP'!B:M,12,FALSE),0)</f>
        <v>0</v>
      </c>
      <c r="K2520" s="63">
        <f>_xlfn.IFNA(VLOOKUP(E2520,'Bijlage VPT'!B:M,12,FALSE),0)</f>
        <v>0</v>
      </c>
      <c r="L2520" s="63">
        <f>_xlfn.IFNA(VLOOKUP(E2520,'Bijlage MPT'!B:N,13,FALSE),0)</f>
        <v>0</v>
      </c>
      <c r="M2520" s="63">
        <f>_xlfn.IFNA(INDEX('Bijlage COT'!C:C,MATCH('Betaald tarief 2024'!E2520,'Bijlage COT'!A:A,0)),0)</f>
        <v>0</v>
      </c>
      <c r="N2520" s="63">
        <f>_xlfn.IFNA(VLOOKUP(E2520,'Bijlage NBF'!B:P,15,FALSE),0)</f>
        <v>0</v>
      </c>
      <c r="O2520" s="63">
        <f>IF(E2520="ZMZ01",I2520/(INDEX('Meerzorg gunning'!C:C,MATCH('Betaald tarief 2024'!A2520,'Meerzorg gunning'!A:A,0))),MAX(J2520:N2520))</f>
        <v>0</v>
      </c>
      <c r="P2520" s="20" t="str">
        <f t="shared" si="119"/>
        <v/>
      </c>
      <c r="Q2520" s="63">
        <f t="shared" si="120"/>
        <v>0</v>
      </c>
    </row>
    <row r="2521" spans="9:17" x14ac:dyDescent="0.25">
      <c r="I2521" s="66" t="e">
        <f t="shared" si="118"/>
        <v>#DIV/0!</v>
      </c>
      <c r="J2521" s="63">
        <f>_xlfn.IFNA(VLOOKUP(E2521,'Bijlage ZZP'!B:M,12,FALSE),0)</f>
        <v>0</v>
      </c>
      <c r="K2521" s="63">
        <f>_xlfn.IFNA(VLOOKUP(E2521,'Bijlage VPT'!B:M,12,FALSE),0)</f>
        <v>0</v>
      </c>
      <c r="L2521" s="63">
        <f>_xlfn.IFNA(VLOOKUP(E2521,'Bijlage MPT'!B:N,13,FALSE),0)</f>
        <v>0</v>
      </c>
      <c r="M2521" s="63">
        <f>_xlfn.IFNA(INDEX('Bijlage COT'!C:C,MATCH('Betaald tarief 2024'!E2521,'Bijlage COT'!A:A,0)),0)</f>
        <v>0</v>
      </c>
      <c r="N2521" s="63">
        <f>_xlfn.IFNA(VLOOKUP(E2521,'Bijlage NBF'!B:P,15,FALSE),0)</f>
        <v>0</v>
      </c>
      <c r="O2521" s="63">
        <f>IF(E2521="ZMZ01",I2521/(INDEX('Meerzorg gunning'!C:C,MATCH('Betaald tarief 2024'!A2521,'Meerzorg gunning'!A:A,0))),MAX(J2521:N2521))</f>
        <v>0</v>
      </c>
      <c r="P2521" s="20" t="str">
        <f t="shared" si="119"/>
        <v/>
      </c>
      <c r="Q2521" s="63">
        <f t="shared" si="120"/>
        <v>0</v>
      </c>
    </row>
    <row r="2522" spans="9:17" x14ac:dyDescent="0.25">
      <c r="I2522" s="66" t="e">
        <f t="shared" si="118"/>
        <v>#DIV/0!</v>
      </c>
      <c r="J2522" s="63">
        <f>_xlfn.IFNA(VLOOKUP(E2522,'Bijlage ZZP'!B:M,12,FALSE),0)</f>
        <v>0</v>
      </c>
      <c r="K2522" s="63">
        <f>_xlfn.IFNA(VLOOKUP(E2522,'Bijlage VPT'!B:M,12,FALSE),0)</f>
        <v>0</v>
      </c>
      <c r="L2522" s="63">
        <f>_xlfn.IFNA(VLOOKUP(E2522,'Bijlage MPT'!B:N,13,FALSE),0)</f>
        <v>0</v>
      </c>
      <c r="M2522" s="63">
        <f>_xlfn.IFNA(INDEX('Bijlage COT'!C:C,MATCH('Betaald tarief 2024'!E2522,'Bijlage COT'!A:A,0)),0)</f>
        <v>0</v>
      </c>
      <c r="N2522" s="63">
        <f>_xlfn.IFNA(VLOOKUP(E2522,'Bijlage NBF'!B:P,15,FALSE),0)</f>
        <v>0</v>
      </c>
      <c r="O2522" s="63">
        <f>IF(E2522="ZMZ01",I2522/(INDEX('Meerzorg gunning'!C:C,MATCH('Betaald tarief 2024'!A2522,'Meerzorg gunning'!A:A,0))),MAX(J2522:N2522))</f>
        <v>0</v>
      </c>
      <c r="P2522" s="20" t="str">
        <f t="shared" si="119"/>
        <v/>
      </c>
      <c r="Q2522" s="63">
        <f t="shared" si="120"/>
        <v>0</v>
      </c>
    </row>
    <row r="2523" spans="9:17" x14ac:dyDescent="0.25">
      <c r="I2523" s="66" t="e">
        <f t="shared" si="118"/>
        <v>#DIV/0!</v>
      </c>
      <c r="J2523" s="63">
        <f>_xlfn.IFNA(VLOOKUP(E2523,'Bijlage ZZP'!B:M,12,FALSE),0)</f>
        <v>0</v>
      </c>
      <c r="K2523" s="63">
        <f>_xlfn.IFNA(VLOOKUP(E2523,'Bijlage VPT'!B:M,12,FALSE),0)</f>
        <v>0</v>
      </c>
      <c r="L2523" s="63">
        <f>_xlfn.IFNA(VLOOKUP(E2523,'Bijlage MPT'!B:N,13,FALSE),0)</f>
        <v>0</v>
      </c>
      <c r="M2523" s="63">
        <f>_xlfn.IFNA(INDEX('Bijlage COT'!C:C,MATCH('Betaald tarief 2024'!E2523,'Bijlage COT'!A:A,0)),0)</f>
        <v>0</v>
      </c>
      <c r="N2523" s="63">
        <f>_xlfn.IFNA(VLOOKUP(E2523,'Bijlage NBF'!B:P,15,FALSE),0)</f>
        <v>0</v>
      </c>
      <c r="O2523" s="63">
        <f>IF(E2523="ZMZ01",I2523/(INDEX('Meerzorg gunning'!C:C,MATCH('Betaald tarief 2024'!A2523,'Meerzorg gunning'!A:A,0))),MAX(J2523:N2523))</f>
        <v>0</v>
      </c>
      <c r="P2523" s="20" t="str">
        <f t="shared" si="119"/>
        <v/>
      </c>
      <c r="Q2523" s="63">
        <f t="shared" si="120"/>
        <v>0</v>
      </c>
    </row>
    <row r="2524" spans="9:17" x14ac:dyDescent="0.25">
      <c r="I2524" s="66" t="e">
        <f t="shared" si="118"/>
        <v>#DIV/0!</v>
      </c>
      <c r="J2524" s="63">
        <f>_xlfn.IFNA(VLOOKUP(E2524,'Bijlage ZZP'!B:M,12,FALSE),0)</f>
        <v>0</v>
      </c>
      <c r="K2524" s="63">
        <f>_xlfn.IFNA(VLOOKUP(E2524,'Bijlage VPT'!B:M,12,FALSE),0)</f>
        <v>0</v>
      </c>
      <c r="L2524" s="63">
        <f>_xlfn.IFNA(VLOOKUP(E2524,'Bijlage MPT'!B:N,13,FALSE),0)</f>
        <v>0</v>
      </c>
      <c r="M2524" s="63">
        <f>_xlfn.IFNA(INDEX('Bijlage COT'!C:C,MATCH('Betaald tarief 2024'!E2524,'Bijlage COT'!A:A,0)),0)</f>
        <v>0</v>
      </c>
      <c r="N2524" s="63">
        <f>_xlfn.IFNA(VLOOKUP(E2524,'Bijlage NBF'!B:P,15,FALSE),0)</f>
        <v>0</v>
      </c>
      <c r="O2524" s="63">
        <f>IF(E2524="ZMZ01",I2524/(INDEX('Meerzorg gunning'!C:C,MATCH('Betaald tarief 2024'!A2524,'Meerzorg gunning'!A:A,0))),MAX(J2524:N2524))</f>
        <v>0</v>
      </c>
      <c r="P2524" s="20" t="str">
        <f t="shared" si="119"/>
        <v/>
      </c>
      <c r="Q2524" s="63">
        <f t="shared" si="120"/>
        <v>0</v>
      </c>
    </row>
    <row r="2525" spans="9:17" x14ac:dyDescent="0.25">
      <c r="I2525" s="66" t="e">
        <f t="shared" si="118"/>
        <v>#DIV/0!</v>
      </c>
      <c r="J2525" s="63">
        <f>_xlfn.IFNA(VLOOKUP(E2525,'Bijlage ZZP'!B:M,12,FALSE),0)</f>
        <v>0</v>
      </c>
      <c r="K2525" s="63">
        <f>_xlfn.IFNA(VLOOKUP(E2525,'Bijlage VPT'!B:M,12,FALSE),0)</f>
        <v>0</v>
      </c>
      <c r="L2525" s="63">
        <f>_xlfn.IFNA(VLOOKUP(E2525,'Bijlage MPT'!B:N,13,FALSE),0)</f>
        <v>0</v>
      </c>
      <c r="M2525" s="63">
        <f>_xlfn.IFNA(INDEX('Bijlage COT'!C:C,MATCH('Betaald tarief 2024'!E2525,'Bijlage COT'!A:A,0)),0)</f>
        <v>0</v>
      </c>
      <c r="N2525" s="63">
        <f>_xlfn.IFNA(VLOOKUP(E2525,'Bijlage NBF'!B:P,15,FALSE),0)</f>
        <v>0</v>
      </c>
      <c r="O2525" s="63">
        <f>IF(E2525="ZMZ01",I2525/(INDEX('Meerzorg gunning'!C:C,MATCH('Betaald tarief 2024'!A2525,'Meerzorg gunning'!A:A,0))),MAX(J2525:N2525))</f>
        <v>0</v>
      </c>
      <c r="P2525" s="20" t="str">
        <f t="shared" si="119"/>
        <v/>
      </c>
      <c r="Q2525" s="63">
        <f t="shared" si="120"/>
        <v>0</v>
      </c>
    </row>
    <row r="2526" spans="9:17" x14ac:dyDescent="0.25">
      <c r="I2526" s="66" t="e">
        <f t="shared" si="118"/>
        <v>#DIV/0!</v>
      </c>
      <c r="J2526" s="63">
        <f>_xlfn.IFNA(VLOOKUP(E2526,'Bijlage ZZP'!B:M,12,FALSE),0)</f>
        <v>0</v>
      </c>
      <c r="K2526" s="63">
        <f>_xlfn.IFNA(VLOOKUP(E2526,'Bijlage VPT'!B:M,12,FALSE),0)</f>
        <v>0</v>
      </c>
      <c r="L2526" s="63">
        <f>_xlfn.IFNA(VLOOKUP(E2526,'Bijlage MPT'!B:N,13,FALSE),0)</f>
        <v>0</v>
      </c>
      <c r="M2526" s="63">
        <f>_xlfn.IFNA(INDEX('Bijlage COT'!C:C,MATCH('Betaald tarief 2024'!E2526,'Bijlage COT'!A:A,0)),0)</f>
        <v>0</v>
      </c>
      <c r="N2526" s="63">
        <f>_xlfn.IFNA(VLOOKUP(E2526,'Bijlage NBF'!B:P,15,FALSE),0)</f>
        <v>0</v>
      </c>
      <c r="O2526" s="63">
        <f>IF(E2526="ZMZ01",I2526/(INDEX('Meerzorg gunning'!C:C,MATCH('Betaald tarief 2024'!A2526,'Meerzorg gunning'!A:A,0))),MAX(J2526:N2526))</f>
        <v>0</v>
      </c>
      <c r="P2526" s="20" t="str">
        <f t="shared" si="119"/>
        <v/>
      </c>
      <c r="Q2526" s="63">
        <f t="shared" si="120"/>
        <v>0</v>
      </c>
    </row>
    <row r="2527" spans="9:17" x14ac:dyDescent="0.25">
      <c r="I2527" s="66" t="e">
        <f t="shared" si="118"/>
        <v>#DIV/0!</v>
      </c>
      <c r="J2527" s="63">
        <f>_xlfn.IFNA(VLOOKUP(E2527,'Bijlage ZZP'!B:M,12,FALSE),0)</f>
        <v>0</v>
      </c>
      <c r="K2527" s="63">
        <f>_xlfn.IFNA(VLOOKUP(E2527,'Bijlage VPT'!B:M,12,FALSE),0)</f>
        <v>0</v>
      </c>
      <c r="L2527" s="63">
        <f>_xlfn.IFNA(VLOOKUP(E2527,'Bijlage MPT'!B:N,13,FALSE),0)</f>
        <v>0</v>
      </c>
      <c r="M2527" s="63">
        <f>_xlfn.IFNA(INDEX('Bijlage COT'!C:C,MATCH('Betaald tarief 2024'!E2527,'Bijlage COT'!A:A,0)),0)</f>
        <v>0</v>
      </c>
      <c r="N2527" s="63">
        <f>_xlfn.IFNA(VLOOKUP(E2527,'Bijlage NBF'!B:P,15,FALSE),0)</f>
        <v>0</v>
      </c>
      <c r="O2527" s="63">
        <f>IF(E2527="ZMZ01",I2527/(INDEX('Meerzorg gunning'!C:C,MATCH('Betaald tarief 2024'!A2527,'Meerzorg gunning'!A:A,0))),MAX(J2527:N2527))</f>
        <v>0</v>
      </c>
      <c r="P2527" s="20" t="str">
        <f t="shared" si="119"/>
        <v/>
      </c>
      <c r="Q2527" s="63">
        <f t="shared" si="120"/>
        <v>0</v>
      </c>
    </row>
    <row r="2528" spans="9:17" x14ac:dyDescent="0.25">
      <c r="I2528" s="66" t="e">
        <f t="shared" si="118"/>
        <v>#DIV/0!</v>
      </c>
      <c r="J2528" s="63">
        <f>_xlfn.IFNA(VLOOKUP(E2528,'Bijlage ZZP'!B:M,12,FALSE),0)</f>
        <v>0</v>
      </c>
      <c r="K2528" s="63">
        <f>_xlfn.IFNA(VLOOKUP(E2528,'Bijlage VPT'!B:M,12,FALSE),0)</f>
        <v>0</v>
      </c>
      <c r="L2528" s="63">
        <f>_xlfn.IFNA(VLOOKUP(E2528,'Bijlage MPT'!B:N,13,FALSE),0)</f>
        <v>0</v>
      </c>
      <c r="M2528" s="63">
        <f>_xlfn.IFNA(INDEX('Bijlage COT'!C:C,MATCH('Betaald tarief 2024'!E2528,'Bijlage COT'!A:A,0)),0)</f>
        <v>0</v>
      </c>
      <c r="N2528" s="63">
        <f>_xlfn.IFNA(VLOOKUP(E2528,'Bijlage NBF'!B:P,15,FALSE),0)</f>
        <v>0</v>
      </c>
      <c r="O2528" s="63">
        <f>IF(E2528="ZMZ01",I2528/(INDEX('Meerzorg gunning'!C:C,MATCH('Betaald tarief 2024'!A2528,'Meerzorg gunning'!A:A,0))),MAX(J2528:N2528))</f>
        <v>0</v>
      </c>
      <c r="P2528" s="20" t="str">
        <f t="shared" si="119"/>
        <v/>
      </c>
      <c r="Q2528" s="63">
        <f t="shared" si="120"/>
        <v>0</v>
      </c>
    </row>
    <row r="2529" spans="9:17" x14ac:dyDescent="0.25">
      <c r="I2529" s="66" t="e">
        <f t="shared" si="118"/>
        <v>#DIV/0!</v>
      </c>
      <c r="J2529" s="63">
        <f>_xlfn.IFNA(VLOOKUP(E2529,'Bijlage ZZP'!B:M,12,FALSE),0)</f>
        <v>0</v>
      </c>
      <c r="K2529" s="63">
        <f>_xlfn.IFNA(VLOOKUP(E2529,'Bijlage VPT'!B:M,12,FALSE),0)</f>
        <v>0</v>
      </c>
      <c r="L2529" s="63">
        <f>_xlfn.IFNA(VLOOKUP(E2529,'Bijlage MPT'!B:N,13,FALSE),0)</f>
        <v>0</v>
      </c>
      <c r="M2529" s="63">
        <f>_xlfn.IFNA(INDEX('Bijlage COT'!C:C,MATCH('Betaald tarief 2024'!E2529,'Bijlage COT'!A:A,0)),0)</f>
        <v>0</v>
      </c>
      <c r="N2529" s="63">
        <f>_xlfn.IFNA(VLOOKUP(E2529,'Bijlage NBF'!B:P,15,FALSE),0)</f>
        <v>0</v>
      </c>
      <c r="O2529" s="63">
        <f>IF(E2529="ZMZ01",I2529/(INDEX('Meerzorg gunning'!C:C,MATCH('Betaald tarief 2024'!A2529,'Meerzorg gunning'!A:A,0))),MAX(J2529:N2529))</f>
        <v>0</v>
      </c>
      <c r="P2529" s="20" t="str">
        <f t="shared" si="119"/>
        <v/>
      </c>
      <c r="Q2529" s="63">
        <f t="shared" si="120"/>
        <v>0</v>
      </c>
    </row>
    <row r="2530" spans="9:17" x14ac:dyDescent="0.25">
      <c r="I2530" s="66" t="e">
        <f t="shared" si="118"/>
        <v>#DIV/0!</v>
      </c>
      <c r="J2530" s="63">
        <f>_xlfn.IFNA(VLOOKUP(E2530,'Bijlage ZZP'!B:M,12,FALSE),0)</f>
        <v>0</v>
      </c>
      <c r="K2530" s="63">
        <f>_xlfn.IFNA(VLOOKUP(E2530,'Bijlage VPT'!B:M,12,FALSE),0)</f>
        <v>0</v>
      </c>
      <c r="L2530" s="63">
        <f>_xlfn.IFNA(VLOOKUP(E2530,'Bijlage MPT'!B:N,13,FALSE),0)</f>
        <v>0</v>
      </c>
      <c r="M2530" s="63">
        <f>_xlfn.IFNA(INDEX('Bijlage COT'!C:C,MATCH('Betaald tarief 2024'!E2530,'Bijlage COT'!A:A,0)),0)</f>
        <v>0</v>
      </c>
      <c r="N2530" s="63">
        <f>_xlfn.IFNA(VLOOKUP(E2530,'Bijlage NBF'!B:P,15,FALSE),0)</f>
        <v>0</v>
      </c>
      <c r="O2530" s="63">
        <f>IF(E2530="ZMZ01",I2530/(INDEX('Meerzorg gunning'!C:C,MATCH('Betaald tarief 2024'!A2530,'Meerzorg gunning'!A:A,0))),MAX(J2530:N2530))</f>
        <v>0</v>
      </c>
      <c r="P2530" s="20" t="str">
        <f t="shared" si="119"/>
        <v/>
      </c>
      <c r="Q2530" s="63">
        <f t="shared" si="120"/>
        <v>0</v>
      </c>
    </row>
    <row r="2531" spans="9:17" x14ac:dyDescent="0.25">
      <c r="I2531" s="66" t="e">
        <f t="shared" si="118"/>
        <v>#DIV/0!</v>
      </c>
      <c r="J2531" s="63">
        <f>_xlfn.IFNA(VLOOKUP(E2531,'Bijlage ZZP'!B:M,12,FALSE),0)</f>
        <v>0</v>
      </c>
      <c r="K2531" s="63">
        <f>_xlfn.IFNA(VLOOKUP(E2531,'Bijlage VPT'!B:M,12,FALSE),0)</f>
        <v>0</v>
      </c>
      <c r="L2531" s="63">
        <f>_xlfn.IFNA(VLOOKUP(E2531,'Bijlage MPT'!B:N,13,FALSE),0)</f>
        <v>0</v>
      </c>
      <c r="M2531" s="63">
        <f>_xlfn.IFNA(INDEX('Bijlage COT'!C:C,MATCH('Betaald tarief 2024'!E2531,'Bijlage COT'!A:A,0)),0)</f>
        <v>0</v>
      </c>
      <c r="N2531" s="63">
        <f>_xlfn.IFNA(VLOOKUP(E2531,'Bijlage NBF'!B:P,15,FALSE),0)</f>
        <v>0</v>
      </c>
      <c r="O2531" s="63">
        <f>IF(E2531="ZMZ01",I2531/(INDEX('Meerzorg gunning'!C:C,MATCH('Betaald tarief 2024'!A2531,'Meerzorg gunning'!A:A,0))),MAX(J2531:N2531))</f>
        <v>0</v>
      </c>
      <c r="P2531" s="20" t="str">
        <f t="shared" si="119"/>
        <v/>
      </c>
      <c r="Q2531" s="63">
        <f t="shared" si="120"/>
        <v>0</v>
      </c>
    </row>
    <row r="2532" spans="9:17" x14ac:dyDescent="0.25">
      <c r="I2532" s="66" t="e">
        <f t="shared" si="118"/>
        <v>#DIV/0!</v>
      </c>
      <c r="J2532" s="63">
        <f>_xlfn.IFNA(VLOOKUP(E2532,'Bijlage ZZP'!B:M,12,FALSE),0)</f>
        <v>0</v>
      </c>
      <c r="K2532" s="63">
        <f>_xlfn.IFNA(VLOOKUP(E2532,'Bijlage VPT'!B:M,12,FALSE),0)</f>
        <v>0</v>
      </c>
      <c r="L2532" s="63">
        <f>_xlfn.IFNA(VLOOKUP(E2532,'Bijlage MPT'!B:N,13,FALSE),0)</f>
        <v>0</v>
      </c>
      <c r="M2532" s="63">
        <f>_xlfn.IFNA(INDEX('Bijlage COT'!C:C,MATCH('Betaald tarief 2024'!E2532,'Bijlage COT'!A:A,0)),0)</f>
        <v>0</v>
      </c>
      <c r="N2532" s="63">
        <f>_xlfn.IFNA(VLOOKUP(E2532,'Bijlage NBF'!B:P,15,FALSE),0)</f>
        <v>0</v>
      </c>
      <c r="O2532" s="63">
        <f>IF(E2532="ZMZ01",I2532/(INDEX('Meerzorg gunning'!C:C,MATCH('Betaald tarief 2024'!A2532,'Meerzorg gunning'!A:A,0))),MAX(J2532:N2532))</f>
        <v>0</v>
      </c>
      <c r="P2532" s="20" t="str">
        <f t="shared" si="119"/>
        <v/>
      </c>
      <c r="Q2532" s="63">
        <f t="shared" si="120"/>
        <v>0</v>
      </c>
    </row>
    <row r="2533" spans="9:17" x14ac:dyDescent="0.25">
      <c r="I2533" s="66" t="e">
        <f t="shared" si="118"/>
        <v>#DIV/0!</v>
      </c>
      <c r="J2533" s="63">
        <f>_xlfn.IFNA(VLOOKUP(E2533,'Bijlage ZZP'!B:M,12,FALSE),0)</f>
        <v>0</v>
      </c>
      <c r="K2533" s="63">
        <f>_xlfn.IFNA(VLOOKUP(E2533,'Bijlage VPT'!B:M,12,FALSE),0)</f>
        <v>0</v>
      </c>
      <c r="L2533" s="63">
        <f>_xlfn.IFNA(VLOOKUP(E2533,'Bijlage MPT'!B:N,13,FALSE),0)</f>
        <v>0</v>
      </c>
      <c r="M2533" s="63">
        <f>_xlfn.IFNA(INDEX('Bijlage COT'!C:C,MATCH('Betaald tarief 2024'!E2533,'Bijlage COT'!A:A,0)),0)</f>
        <v>0</v>
      </c>
      <c r="N2533" s="63">
        <f>_xlfn.IFNA(VLOOKUP(E2533,'Bijlage NBF'!B:P,15,FALSE),0)</f>
        <v>0</v>
      </c>
      <c r="O2533" s="63">
        <f>IF(E2533="ZMZ01",I2533/(INDEX('Meerzorg gunning'!C:C,MATCH('Betaald tarief 2024'!A2533,'Meerzorg gunning'!A:A,0))),MAX(J2533:N2533))</f>
        <v>0</v>
      </c>
      <c r="P2533" s="20" t="str">
        <f t="shared" si="119"/>
        <v/>
      </c>
      <c r="Q2533" s="63">
        <f t="shared" si="120"/>
        <v>0</v>
      </c>
    </row>
    <row r="2534" spans="9:17" x14ac:dyDescent="0.25">
      <c r="I2534" s="66" t="e">
        <f t="shared" si="118"/>
        <v>#DIV/0!</v>
      </c>
      <c r="J2534" s="63">
        <f>_xlfn.IFNA(VLOOKUP(E2534,'Bijlage ZZP'!B:M,12,FALSE),0)</f>
        <v>0</v>
      </c>
      <c r="K2534" s="63">
        <f>_xlfn.IFNA(VLOOKUP(E2534,'Bijlage VPT'!B:M,12,FALSE),0)</f>
        <v>0</v>
      </c>
      <c r="L2534" s="63">
        <f>_xlfn.IFNA(VLOOKUP(E2534,'Bijlage MPT'!B:N,13,FALSE),0)</f>
        <v>0</v>
      </c>
      <c r="M2534" s="63">
        <f>_xlfn.IFNA(INDEX('Bijlage COT'!C:C,MATCH('Betaald tarief 2024'!E2534,'Bijlage COT'!A:A,0)),0)</f>
        <v>0</v>
      </c>
      <c r="N2534" s="63">
        <f>_xlfn.IFNA(VLOOKUP(E2534,'Bijlage NBF'!B:P,15,FALSE),0)</f>
        <v>0</v>
      </c>
      <c r="O2534" s="63">
        <f>IF(E2534="ZMZ01",I2534/(INDEX('Meerzorg gunning'!C:C,MATCH('Betaald tarief 2024'!A2534,'Meerzorg gunning'!A:A,0))),MAX(J2534:N2534))</f>
        <v>0</v>
      </c>
      <c r="P2534" s="20" t="str">
        <f t="shared" si="119"/>
        <v/>
      </c>
      <c r="Q2534" s="63">
        <f t="shared" si="120"/>
        <v>0</v>
      </c>
    </row>
    <row r="2535" spans="9:17" x14ac:dyDescent="0.25">
      <c r="I2535" s="66" t="e">
        <f t="shared" si="118"/>
        <v>#DIV/0!</v>
      </c>
      <c r="J2535" s="63">
        <f>_xlfn.IFNA(VLOOKUP(E2535,'Bijlage ZZP'!B:M,12,FALSE),0)</f>
        <v>0</v>
      </c>
      <c r="K2535" s="63">
        <f>_xlfn.IFNA(VLOOKUP(E2535,'Bijlage VPT'!B:M,12,FALSE),0)</f>
        <v>0</v>
      </c>
      <c r="L2535" s="63">
        <f>_xlfn.IFNA(VLOOKUP(E2535,'Bijlage MPT'!B:N,13,FALSE),0)</f>
        <v>0</v>
      </c>
      <c r="M2535" s="63">
        <f>_xlfn.IFNA(INDEX('Bijlage COT'!C:C,MATCH('Betaald tarief 2024'!E2535,'Bijlage COT'!A:A,0)),0)</f>
        <v>0</v>
      </c>
      <c r="N2535" s="63">
        <f>_xlfn.IFNA(VLOOKUP(E2535,'Bijlage NBF'!B:P,15,FALSE),0)</f>
        <v>0</v>
      </c>
      <c r="O2535" s="63">
        <f>IF(E2535="ZMZ01",I2535/(INDEX('Meerzorg gunning'!C:C,MATCH('Betaald tarief 2024'!A2535,'Meerzorg gunning'!A:A,0))),MAX(J2535:N2535))</f>
        <v>0</v>
      </c>
      <c r="P2535" s="20" t="str">
        <f t="shared" si="119"/>
        <v/>
      </c>
      <c r="Q2535" s="63">
        <f t="shared" si="120"/>
        <v>0</v>
      </c>
    </row>
    <row r="2536" spans="9:17" x14ac:dyDescent="0.25">
      <c r="I2536" s="66" t="e">
        <f t="shared" si="118"/>
        <v>#DIV/0!</v>
      </c>
      <c r="J2536" s="63">
        <f>_xlfn.IFNA(VLOOKUP(E2536,'Bijlage ZZP'!B:M,12,FALSE),0)</f>
        <v>0</v>
      </c>
      <c r="K2536" s="63">
        <f>_xlfn.IFNA(VLOOKUP(E2536,'Bijlage VPT'!B:M,12,FALSE),0)</f>
        <v>0</v>
      </c>
      <c r="L2536" s="63">
        <f>_xlfn.IFNA(VLOOKUP(E2536,'Bijlage MPT'!B:N,13,FALSE),0)</f>
        <v>0</v>
      </c>
      <c r="M2536" s="63">
        <f>_xlfn.IFNA(INDEX('Bijlage COT'!C:C,MATCH('Betaald tarief 2024'!E2536,'Bijlage COT'!A:A,0)),0)</f>
        <v>0</v>
      </c>
      <c r="N2536" s="63">
        <f>_xlfn.IFNA(VLOOKUP(E2536,'Bijlage NBF'!B:P,15,FALSE),0)</f>
        <v>0</v>
      </c>
      <c r="O2536" s="63">
        <f>IF(E2536="ZMZ01",I2536/(INDEX('Meerzorg gunning'!C:C,MATCH('Betaald tarief 2024'!A2536,'Meerzorg gunning'!A:A,0))),MAX(J2536:N2536))</f>
        <v>0</v>
      </c>
      <c r="P2536" s="20" t="str">
        <f t="shared" si="119"/>
        <v/>
      </c>
      <c r="Q2536" s="63">
        <f t="shared" si="120"/>
        <v>0</v>
      </c>
    </row>
    <row r="2537" spans="9:17" x14ac:dyDescent="0.25">
      <c r="I2537" s="66" t="e">
        <f t="shared" si="118"/>
        <v>#DIV/0!</v>
      </c>
      <c r="J2537" s="63">
        <f>_xlfn.IFNA(VLOOKUP(E2537,'Bijlage ZZP'!B:M,12,FALSE),0)</f>
        <v>0</v>
      </c>
      <c r="K2537" s="63">
        <f>_xlfn.IFNA(VLOOKUP(E2537,'Bijlage VPT'!B:M,12,FALSE),0)</f>
        <v>0</v>
      </c>
      <c r="L2537" s="63">
        <f>_xlfn.IFNA(VLOOKUP(E2537,'Bijlage MPT'!B:N,13,FALSE),0)</f>
        <v>0</v>
      </c>
      <c r="M2537" s="63">
        <f>_xlfn.IFNA(INDEX('Bijlage COT'!C:C,MATCH('Betaald tarief 2024'!E2537,'Bijlage COT'!A:A,0)),0)</f>
        <v>0</v>
      </c>
      <c r="N2537" s="63">
        <f>_xlfn.IFNA(VLOOKUP(E2537,'Bijlage NBF'!B:P,15,FALSE),0)</f>
        <v>0</v>
      </c>
      <c r="O2537" s="63">
        <f>IF(E2537="ZMZ01",I2537/(INDEX('Meerzorg gunning'!C:C,MATCH('Betaald tarief 2024'!A2537,'Meerzorg gunning'!A:A,0))),MAX(J2537:N2537))</f>
        <v>0</v>
      </c>
      <c r="P2537" s="20" t="str">
        <f t="shared" si="119"/>
        <v/>
      </c>
      <c r="Q2537" s="63">
        <f t="shared" si="120"/>
        <v>0</v>
      </c>
    </row>
    <row r="2538" spans="9:17" x14ac:dyDescent="0.25">
      <c r="I2538" s="66" t="e">
        <f t="shared" si="118"/>
        <v>#DIV/0!</v>
      </c>
      <c r="J2538" s="63">
        <f>_xlfn.IFNA(VLOOKUP(E2538,'Bijlage ZZP'!B:M,12,FALSE),0)</f>
        <v>0</v>
      </c>
      <c r="K2538" s="63">
        <f>_xlfn.IFNA(VLOOKUP(E2538,'Bijlage VPT'!B:M,12,FALSE),0)</f>
        <v>0</v>
      </c>
      <c r="L2538" s="63">
        <f>_xlfn.IFNA(VLOOKUP(E2538,'Bijlage MPT'!B:N,13,FALSE),0)</f>
        <v>0</v>
      </c>
      <c r="M2538" s="63">
        <f>_xlfn.IFNA(INDEX('Bijlage COT'!C:C,MATCH('Betaald tarief 2024'!E2538,'Bijlage COT'!A:A,0)),0)</f>
        <v>0</v>
      </c>
      <c r="N2538" s="63">
        <f>_xlfn.IFNA(VLOOKUP(E2538,'Bijlage NBF'!B:P,15,FALSE),0)</f>
        <v>0</v>
      </c>
      <c r="O2538" s="63">
        <f>IF(E2538="ZMZ01",I2538/(INDEX('Meerzorg gunning'!C:C,MATCH('Betaald tarief 2024'!A2538,'Meerzorg gunning'!A:A,0))),MAX(J2538:N2538))</f>
        <v>0</v>
      </c>
      <c r="P2538" s="20" t="str">
        <f t="shared" si="119"/>
        <v/>
      </c>
      <c r="Q2538" s="63">
        <f t="shared" si="120"/>
        <v>0</v>
      </c>
    </row>
    <row r="2539" spans="9:17" x14ac:dyDescent="0.25">
      <c r="I2539" s="66" t="e">
        <f t="shared" si="118"/>
        <v>#DIV/0!</v>
      </c>
      <c r="J2539" s="63">
        <f>_xlfn.IFNA(VLOOKUP(E2539,'Bijlage ZZP'!B:M,12,FALSE),0)</f>
        <v>0</v>
      </c>
      <c r="K2539" s="63">
        <f>_xlfn.IFNA(VLOOKUP(E2539,'Bijlage VPT'!B:M,12,FALSE),0)</f>
        <v>0</v>
      </c>
      <c r="L2539" s="63">
        <f>_xlfn.IFNA(VLOOKUP(E2539,'Bijlage MPT'!B:N,13,FALSE),0)</f>
        <v>0</v>
      </c>
      <c r="M2539" s="63">
        <f>_xlfn.IFNA(INDEX('Bijlage COT'!C:C,MATCH('Betaald tarief 2024'!E2539,'Bijlage COT'!A:A,0)),0)</f>
        <v>0</v>
      </c>
      <c r="N2539" s="63">
        <f>_xlfn.IFNA(VLOOKUP(E2539,'Bijlage NBF'!B:P,15,FALSE),0)</f>
        <v>0</v>
      </c>
      <c r="O2539" s="63">
        <f>IF(E2539="ZMZ01",I2539/(INDEX('Meerzorg gunning'!C:C,MATCH('Betaald tarief 2024'!A2539,'Meerzorg gunning'!A:A,0))),MAX(J2539:N2539))</f>
        <v>0</v>
      </c>
      <c r="P2539" s="20" t="str">
        <f t="shared" si="119"/>
        <v/>
      </c>
      <c r="Q2539" s="63">
        <f t="shared" si="120"/>
        <v>0</v>
      </c>
    </row>
    <row r="2540" spans="9:17" x14ac:dyDescent="0.25">
      <c r="I2540" s="66" t="e">
        <f t="shared" si="118"/>
        <v>#DIV/0!</v>
      </c>
      <c r="J2540" s="63">
        <f>_xlfn.IFNA(VLOOKUP(E2540,'Bijlage ZZP'!B:M,12,FALSE),0)</f>
        <v>0</v>
      </c>
      <c r="K2540" s="63">
        <f>_xlfn.IFNA(VLOOKUP(E2540,'Bijlage VPT'!B:M,12,FALSE),0)</f>
        <v>0</v>
      </c>
      <c r="L2540" s="63">
        <f>_xlfn.IFNA(VLOOKUP(E2540,'Bijlage MPT'!B:N,13,FALSE),0)</f>
        <v>0</v>
      </c>
      <c r="M2540" s="63">
        <f>_xlfn.IFNA(INDEX('Bijlage COT'!C:C,MATCH('Betaald tarief 2024'!E2540,'Bijlage COT'!A:A,0)),0)</f>
        <v>0</v>
      </c>
      <c r="N2540" s="63">
        <f>_xlfn.IFNA(VLOOKUP(E2540,'Bijlage NBF'!B:P,15,FALSE),0)</f>
        <v>0</v>
      </c>
      <c r="O2540" s="63">
        <f>IF(E2540="ZMZ01",I2540/(INDEX('Meerzorg gunning'!C:C,MATCH('Betaald tarief 2024'!A2540,'Meerzorg gunning'!A:A,0))),MAX(J2540:N2540))</f>
        <v>0</v>
      </c>
      <c r="P2540" s="20" t="str">
        <f t="shared" si="119"/>
        <v/>
      </c>
      <c r="Q2540" s="63">
        <f t="shared" si="120"/>
        <v>0</v>
      </c>
    </row>
    <row r="2541" spans="9:17" x14ac:dyDescent="0.25">
      <c r="I2541" s="66" t="e">
        <f t="shared" si="118"/>
        <v>#DIV/0!</v>
      </c>
      <c r="J2541" s="63">
        <f>_xlfn.IFNA(VLOOKUP(E2541,'Bijlage ZZP'!B:M,12,FALSE),0)</f>
        <v>0</v>
      </c>
      <c r="K2541" s="63">
        <f>_xlfn.IFNA(VLOOKUP(E2541,'Bijlage VPT'!B:M,12,FALSE),0)</f>
        <v>0</v>
      </c>
      <c r="L2541" s="63">
        <f>_xlfn.IFNA(VLOOKUP(E2541,'Bijlage MPT'!B:N,13,FALSE),0)</f>
        <v>0</v>
      </c>
      <c r="M2541" s="63">
        <f>_xlfn.IFNA(INDEX('Bijlage COT'!C:C,MATCH('Betaald tarief 2024'!E2541,'Bijlage COT'!A:A,0)),0)</f>
        <v>0</v>
      </c>
      <c r="N2541" s="63">
        <f>_xlfn.IFNA(VLOOKUP(E2541,'Bijlage NBF'!B:P,15,FALSE),0)</f>
        <v>0</v>
      </c>
      <c r="O2541" s="63">
        <f>IF(E2541="ZMZ01",I2541/(INDEX('Meerzorg gunning'!C:C,MATCH('Betaald tarief 2024'!A2541,'Meerzorg gunning'!A:A,0))),MAX(J2541:N2541))</f>
        <v>0</v>
      </c>
      <c r="P2541" s="20" t="str">
        <f t="shared" si="119"/>
        <v/>
      </c>
      <c r="Q2541" s="63">
        <f t="shared" si="120"/>
        <v>0</v>
      </c>
    </row>
    <row r="2542" spans="9:17" x14ac:dyDescent="0.25">
      <c r="I2542" s="66" t="e">
        <f t="shared" si="118"/>
        <v>#DIV/0!</v>
      </c>
      <c r="J2542" s="63">
        <f>_xlfn.IFNA(VLOOKUP(E2542,'Bijlage ZZP'!B:M,12,FALSE),0)</f>
        <v>0</v>
      </c>
      <c r="K2542" s="63">
        <f>_xlfn.IFNA(VLOOKUP(E2542,'Bijlage VPT'!B:M,12,FALSE),0)</f>
        <v>0</v>
      </c>
      <c r="L2542" s="63">
        <f>_xlfn.IFNA(VLOOKUP(E2542,'Bijlage MPT'!B:N,13,FALSE),0)</f>
        <v>0</v>
      </c>
      <c r="M2542" s="63">
        <f>_xlfn.IFNA(INDEX('Bijlage COT'!C:C,MATCH('Betaald tarief 2024'!E2542,'Bijlage COT'!A:A,0)),0)</f>
        <v>0</v>
      </c>
      <c r="N2542" s="63">
        <f>_xlfn.IFNA(VLOOKUP(E2542,'Bijlage NBF'!B:P,15,FALSE),0)</f>
        <v>0</v>
      </c>
      <c r="O2542" s="63">
        <f>IF(E2542="ZMZ01",I2542/(INDEX('Meerzorg gunning'!C:C,MATCH('Betaald tarief 2024'!A2542,'Meerzorg gunning'!A:A,0))),MAX(J2542:N2542))</f>
        <v>0</v>
      </c>
      <c r="P2542" s="20" t="str">
        <f t="shared" si="119"/>
        <v/>
      </c>
      <c r="Q2542" s="63">
        <f t="shared" si="120"/>
        <v>0</v>
      </c>
    </row>
    <row r="2543" spans="9:17" x14ac:dyDescent="0.25">
      <c r="I2543" s="66" t="e">
        <f t="shared" si="118"/>
        <v>#DIV/0!</v>
      </c>
      <c r="J2543" s="63">
        <f>_xlfn.IFNA(VLOOKUP(E2543,'Bijlage ZZP'!B:M,12,FALSE),0)</f>
        <v>0</v>
      </c>
      <c r="K2543" s="63">
        <f>_xlfn.IFNA(VLOOKUP(E2543,'Bijlage VPT'!B:M,12,FALSE),0)</f>
        <v>0</v>
      </c>
      <c r="L2543" s="63">
        <f>_xlfn.IFNA(VLOOKUP(E2543,'Bijlage MPT'!B:N,13,FALSE),0)</f>
        <v>0</v>
      </c>
      <c r="M2543" s="63">
        <f>_xlfn.IFNA(INDEX('Bijlage COT'!C:C,MATCH('Betaald tarief 2024'!E2543,'Bijlage COT'!A:A,0)),0)</f>
        <v>0</v>
      </c>
      <c r="N2543" s="63">
        <f>_xlfn.IFNA(VLOOKUP(E2543,'Bijlage NBF'!B:P,15,FALSE),0)</f>
        <v>0</v>
      </c>
      <c r="O2543" s="63">
        <f>IF(E2543="ZMZ01",I2543/(INDEX('Meerzorg gunning'!C:C,MATCH('Betaald tarief 2024'!A2543,'Meerzorg gunning'!A:A,0))),MAX(J2543:N2543))</f>
        <v>0</v>
      </c>
      <c r="P2543" s="20" t="str">
        <f t="shared" si="119"/>
        <v/>
      </c>
      <c r="Q2543" s="63">
        <f t="shared" si="120"/>
        <v>0</v>
      </c>
    </row>
    <row r="2544" spans="9:17" x14ac:dyDescent="0.25">
      <c r="I2544" s="66" t="e">
        <f t="shared" si="118"/>
        <v>#DIV/0!</v>
      </c>
      <c r="J2544" s="63">
        <f>_xlfn.IFNA(VLOOKUP(E2544,'Bijlage ZZP'!B:M,12,FALSE),0)</f>
        <v>0</v>
      </c>
      <c r="K2544" s="63">
        <f>_xlfn.IFNA(VLOOKUP(E2544,'Bijlage VPT'!B:M,12,FALSE),0)</f>
        <v>0</v>
      </c>
      <c r="L2544" s="63">
        <f>_xlfn.IFNA(VLOOKUP(E2544,'Bijlage MPT'!B:N,13,FALSE),0)</f>
        <v>0</v>
      </c>
      <c r="M2544" s="63">
        <f>_xlfn.IFNA(INDEX('Bijlage COT'!C:C,MATCH('Betaald tarief 2024'!E2544,'Bijlage COT'!A:A,0)),0)</f>
        <v>0</v>
      </c>
      <c r="N2544" s="63">
        <f>_xlfn.IFNA(VLOOKUP(E2544,'Bijlage NBF'!B:P,15,FALSE),0)</f>
        <v>0</v>
      </c>
      <c r="O2544" s="63">
        <f>IF(E2544="ZMZ01",I2544/(INDEX('Meerzorg gunning'!C:C,MATCH('Betaald tarief 2024'!A2544,'Meerzorg gunning'!A:A,0))),MAX(J2544:N2544))</f>
        <v>0</v>
      </c>
      <c r="P2544" s="20" t="str">
        <f t="shared" si="119"/>
        <v/>
      </c>
      <c r="Q2544" s="63">
        <f t="shared" si="120"/>
        <v>0</v>
      </c>
    </row>
    <row r="2545" spans="9:17" x14ac:dyDescent="0.25">
      <c r="I2545" s="66" t="e">
        <f t="shared" si="118"/>
        <v>#DIV/0!</v>
      </c>
      <c r="J2545" s="63">
        <f>_xlfn.IFNA(VLOOKUP(E2545,'Bijlage ZZP'!B:M,12,FALSE),0)</f>
        <v>0</v>
      </c>
      <c r="K2545" s="63">
        <f>_xlfn.IFNA(VLOOKUP(E2545,'Bijlage VPT'!B:M,12,FALSE),0)</f>
        <v>0</v>
      </c>
      <c r="L2545" s="63">
        <f>_xlfn.IFNA(VLOOKUP(E2545,'Bijlage MPT'!B:N,13,FALSE),0)</f>
        <v>0</v>
      </c>
      <c r="M2545" s="63">
        <f>_xlfn.IFNA(INDEX('Bijlage COT'!C:C,MATCH('Betaald tarief 2024'!E2545,'Bijlage COT'!A:A,0)),0)</f>
        <v>0</v>
      </c>
      <c r="N2545" s="63">
        <f>_xlfn.IFNA(VLOOKUP(E2545,'Bijlage NBF'!B:P,15,FALSE),0)</f>
        <v>0</v>
      </c>
      <c r="O2545" s="63">
        <f>IF(E2545="ZMZ01",I2545/(INDEX('Meerzorg gunning'!C:C,MATCH('Betaald tarief 2024'!A2545,'Meerzorg gunning'!A:A,0))),MAX(J2545:N2545))</f>
        <v>0</v>
      </c>
      <c r="P2545" s="20" t="str">
        <f t="shared" si="119"/>
        <v/>
      </c>
      <c r="Q2545" s="63">
        <f t="shared" si="120"/>
        <v>0</v>
      </c>
    </row>
    <row r="2546" spans="9:17" x14ac:dyDescent="0.25">
      <c r="I2546" s="66" t="e">
        <f t="shared" si="118"/>
        <v>#DIV/0!</v>
      </c>
      <c r="J2546" s="63">
        <f>_xlfn.IFNA(VLOOKUP(E2546,'Bijlage ZZP'!B:M,12,FALSE),0)</f>
        <v>0</v>
      </c>
      <c r="K2546" s="63">
        <f>_xlfn.IFNA(VLOOKUP(E2546,'Bijlage VPT'!B:M,12,FALSE),0)</f>
        <v>0</v>
      </c>
      <c r="L2546" s="63">
        <f>_xlfn.IFNA(VLOOKUP(E2546,'Bijlage MPT'!B:N,13,FALSE),0)</f>
        <v>0</v>
      </c>
      <c r="M2546" s="63">
        <f>_xlfn.IFNA(INDEX('Bijlage COT'!C:C,MATCH('Betaald tarief 2024'!E2546,'Bijlage COT'!A:A,0)),0)</f>
        <v>0</v>
      </c>
      <c r="N2546" s="63">
        <f>_xlfn.IFNA(VLOOKUP(E2546,'Bijlage NBF'!B:P,15,FALSE),0)</f>
        <v>0</v>
      </c>
      <c r="O2546" s="63">
        <f>IF(E2546="ZMZ01",I2546/(INDEX('Meerzorg gunning'!C:C,MATCH('Betaald tarief 2024'!A2546,'Meerzorg gunning'!A:A,0))),MAX(J2546:N2546))</f>
        <v>0</v>
      </c>
      <c r="P2546" s="20" t="str">
        <f t="shared" si="119"/>
        <v/>
      </c>
      <c r="Q2546" s="63">
        <f t="shared" si="120"/>
        <v>0</v>
      </c>
    </row>
    <row r="2547" spans="9:17" x14ac:dyDescent="0.25">
      <c r="I2547" s="66" t="e">
        <f t="shared" si="118"/>
        <v>#DIV/0!</v>
      </c>
      <c r="J2547" s="63">
        <f>_xlfn.IFNA(VLOOKUP(E2547,'Bijlage ZZP'!B:M,12,FALSE),0)</f>
        <v>0</v>
      </c>
      <c r="K2547" s="63">
        <f>_xlfn.IFNA(VLOOKUP(E2547,'Bijlage VPT'!B:M,12,FALSE),0)</f>
        <v>0</v>
      </c>
      <c r="L2547" s="63">
        <f>_xlfn.IFNA(VLOOKUP(E2547,'Bijlage MPT'!B:N,13,FALSE),0)</f>
        <v>0</v>
      </c>
      <c r="M2547" s="63">
        <f>_xlfn.IFNA(INDEX('Bijlage COT'!C:C,MATCH('Betaald tarief 2024'!E2547,'Bijlage COT'!A:A,0)),0)</f>
        <v>0</v>
      </c>
      <c r="N2547" s="63">
        <f>_xlfn.IFNA(VLOOKUP(E2547,'Bijlage NBF'!B:P,15,FALSE),0)</f>
        <v>0</v>
      </c>
      <c r="O2547" s="63">
        <f>IF(E2547="ZMZ01",I2547/(INDEX('Meerzorg gunning'!C:C,MATCH('Betaald tarief 2024'!A2547,'Meerzorg gunning'!A:A,0))),MAX(J2547:N2547))</f>
        <v>0</v>
      </c>
      <c r="P2547" s="20" t="str">
        <f t="shared" si="119"/>
        <v/>
      </c>
      <c r="Q2547" s="63">
        <f t="shared" si="120"/>
        <v>0</v>
      </c>
    </row>
    <row r="2548" spans="9:17" x14ac:dyDescent="0.25">
      <c r="I2548" s="66" t="e">
        <f t="shared" si="118"/>
        <v>#DIV/0!</v>
      </c>
      <c r="J2548" s="63">
        <f>_xlfn.IFNA(VLOOKUP(E2548,'Bijlage ZZP'!B:M,12,FALSE),0)</f>
        <v>0</v>
      </c>
      <c r="K2548" s="63">
        <f>_xlfn.IFNA(VLOOKUP(E2548,'Bijlage VPT'!B:M,12,FALSE),0)</f>
        <v>0</v>
      </c>
      <c r="L2548" s="63">
        <f>_xlfn.IFNA(VLOOKUP(E2548,'Bijlage MPT'!B:N,13,FALSE),0)</f>
        <v>0</v>
      </c>
      <c r="M2548" s="63">
        <f>_xlfn.IFNA(INDEX('Bijlage COT'!C:C,MATCH('Betaald tarief 2024'!E2548,'Bijlage COT'!A:A,0)),0)</f>
        <v>0</v>
      </c>
      <c r="N2548" s="63">
        <f>_xlfn.IFNA(VLOOKUP(E2548,'Bijlage NBF'!B:P,15,FALSE),0)</f>
        <v>0</v>
      </c>
      <c r="O2548" s="63">
        <f>IF(E2548="ZMZ01",I2548/(INDEX('Meerzorg gunning'!C:C,MATCH('Betaald tarief 2024'!A2548,'Meerzorg gunning'!A:A,0))),MAX(J2548:N2548))</f>
        <v>0</v>
      </c>
      <c r="P2548" s="20" t="str">
        <f t="shared" si="119"/>
        <v/>
      </c>
      <c r="Q2548" s="63">
        <f t="shared" si="120"/>
        <v>0</v>
      </c>
    </row>
    <row r="2549" spans="9:17" x14ac:dyDescent="0.25">
      <c r="I2549" s="66" t="e">
        <f t="shared" si="118"/>
        <v>#DIV/0!</v>
      </c>
      <c r="J2549" s="63">
        <f>_xlfn.IFNA(VLOOKUP(E2549,'Bijlage ZZP'!B:M,12,FALSE),0)</f>
        <v>0</v>
      </c>
      <c r="K2549" s="63">
        <f>_xlfn.IFNA(VLOOKUP(E2549,'Bijlage VPT'!B:M,12,FALSE),0)</f>
        <v>0</v>
      </c>
      <c r="L2549" s="63">
        <f>_xlfn.IFNA(VLOOKUP(E2549,'Bijlage MPT'!B:N,13,FALSE),0)</f>
        <v>0</v>
      </c>
      <c r="M2549" s="63">
        <f>_xlfn.IFNA(INDEX('Bijlage COT'!C:C,MATCH('Betaald tarief 2024'!E2549,'Bijlage COT'!A:A,0)),0)</f>
        <v>0</v>
      </c>
      <c r="N2549" s="63">
        <f>_xlfn.IFNA(VLOOKUP(E2549,'Bijlage NBF'!B:P,15,FALSE),0)</f>
        <v>0</v>
      </c>
      <c r="O2549" s="63">
        <f>IF(E2549="ZMZ01",I2549/(INDEX('Meerzorg gunning'!C:C,MATCH('Betaald tarief 2024'!A2549,'Meerzorg gunning'!A:A,0))),MAX(J2549:N2549))</f>
        <v>0</v>
      </c>
      <c r="P2549" s="20" t="str">
        <f t="shared" si="119"/>
        <v/>
      </c>
      <c r="Q2549" s="63">
        <f t="shared" si="120"/>
        <v>0</v>
      </c>
    </row>
    <row r="2550" spans="9:17" x14ac:dyDescent="0.25">
      <c r="I2550" s="66" t="e">
        <f t="shared" si="118"/>
        <v>#DIV/0!</v>
      </c>
      <c r="J2550" s="63">
        <f>_xlfn.IFNA(VLOOKUP(E2550,'Bijlage ZZP'!B:M,12,FALSE),0)</f>
        <v>0</v>
      </c>
      <c r="K2550" s="63">
        <f>_xlfn.IFNA(VLOOKUP(E2550,'Bijlage VPT'!B:M,12,FALSE),0)</f>
        <v>0</v>
      </c>
      <c r="L2550" s="63">
        <f>_xlfn.IFNA(VLOOKUP(E2550,'Bijlage MPT'!B:N,13,FALSE),0)</f>
        <v>0</v>
      </c>
      <c r="M2550" s="63">
        <f>_xlfn.IFNA(INDEX('Bijlage COT'!C:C,MATCH('Betaald tarief 2024'!E2550,'Bijlage COT'!A:A,0)),0)</f>
        <v>0</v>
      </c>
      <c r="N2550" s="63">
        <f>_xlfn.IFNA(VLOOKUP(E2550,'Bijlage NBF'!B:P,15,FALSE),0)</f>
        <v>0</v>
      </c>
      <c r="O2550" s="63">
        <f>IF(E2550="ZMZ01",I2550/(INDEX('Meerzorg gunning'!C:C,MATCH('Betaald tarief 2024'!A2550,'Meerzorg gunning'!A:A,0))),MAX(J2550:N2550))</f>
        <v>0</v>
      </c>
      <c r="P2550" s="20" t="str">
        <f t="shared" si="119"/>
        <v/>
      </c>
      <c r="Q2550" s="63">
        <f t="shared" si="120"/>
        <v>0</v>
      </c>
    </row>
    <row r="2551" spans="9:17" x14ac:dyDescent="0.25">
      <c r="I2551" s="66" t="e">
        <f t="shared" si="118"/>
        <v>#DIV/0!</v>
      </c>
      <c r="J2551" s="63">
        <f>_xlfn.IFNA(VLOOKUP(E2551,'Bijlage ZZP'!B:M,12,FALSE),0)</f>
        <v>0</v>
      </c>
      <c r="K2551" s="63">
        <f>_xlfn.IFNA(VLOOKUP(E2551,'Bijlage VPT'!B:M,12,FALSE),0)</f>
        <v>0</v>
      </c>
      <c r="L2551" s="63">
        <f>_xlfn.IFNA(VLOOKUP(E2551,'Bijlage MPT'!B:N,13,FALSE),0)</f>
        <v>0</v>
      </c>
      <c r="M2551" s="63">
        <f>_xlfn.IFNA(INDEX('Bijlage COT'!C:C,MATCH('Betaald tarief 2024'!E2551,'Bijlage COT'!A:A,0)),0)</f>
        <v>0</v>
      </c>
      <c r="N2551" s="63">
        <f>_xlfn.IFNA(VLOOKUP(E2551,'Bijlage NBF'!B:P,15,FALSE),0)</f>
        <v>0</v>
      </c>
      <c r="O2551" s="63">
        <f>IF(E2551="ZMZ01",I2551/(INDEX('Meerzorg gunning'!C:C,MATCH('Betaald tarief 2024'!A2551,'Meerzorg gunning'!A:A,0))),MAX(J2551:N2551))</f>
        <v>0</v>
      </c>
      <c r="P2551" s="20" t="str">
        <f t="shared" si="119"/>
        <v/>
      </c>
      <c r="Q2551" s="63">
        <f t="shared" si="120"/>
        <v>0</v>
      </c>
    </row>
    <row r="2552" spans="9:17" x14ac:dyDescent="0.25">
      <c r="I2552" s="66" t="e">
        <f t="shared" si="118"/>
        <v>#DIV/0!</v>
      </c>
      <c r="J2552" s="63">
        <f>_xlfn.IFNA(VLOOKUP(E2552,'Bijlage ZZP'!B:M,12,FALSE),0)</f>
        <v>0</v>
      </c>
      <c r="K2552" s="63">
        <f>_xlfn.IFNA(VLOOKUP(E2552,'Bijlage VPT'!B:M,12,FALSE),0)</f>
        <v>0</v>
      </c>
      <c r="L2552" s="63">
        <f>_xlfn.IFNA(VLOOKUP(E2552,'Bijlage MPT'!B:N,13,FALSE),0)</f>
        <v>0</v>
      </c>
      <c r="M2552" s="63">
        <f>_xlfn.IFNA(INDEX('Bijlage COT'!C:C,MATCH('Betaald tarief 2024'!E2552,'Bijlage COT'!A:A,0)),0)</f>
        <v>0</v>
      </c>
      <c r="N2552" s="63">
        <f>_xlfn.IFNA(VLOOKUP(E2552,'Bijlage NBF'!B:P,15,FALSE),0)</f>
        <v>0</v>
      </c>
      <c r="O2552" s="63">
        <f>IF(E2552="ZMZ01",I2552/(INDEX('Meerzorg gunning'!C:C,MATCH('Betaald tarief 2024'!A2552,'Meerzorg gunning'!A:A,0))),MAX(J2552:N2552))</f>
        <v>0</v>
      </c>
      <c r="P2552" s="20" t="str">
        <f t="shared" si="119"/>
        <v/>
      </c>
      <c r="Q2552" s="63">
        <f t="shared" si="120"/>
        <v>0</v>
      </c>
    </row>
    <row r="2553" spans="9:17" x14ac:dyDescent="0.25">
      <c r="I2553" s="66" t="e">
        <f t="shared" si="118"/>
        <v>#DIV/0!</v>
      </c>
      <c r="J2553" s="63">
        <f>_xlfn.IFNA(VLOOKUP(E2553,'Bijlage ZZP'!B:M,12,FALSE),0)</f>
        <v>0</v>
      </c>
      <c r="K2553" s="63">
        <f>_xlfn.IFNA(VLOOKUP(E2553,'Bijlage VPT'!B:M,12,FALSE),0)</f>
        <v>0</v>
      </c>
      <c r="L2553" s="63">
        <f>_xlfn.IFNA(VLOOKUP(E2553,'Bijlage MPT'!B:N,13,FALSE),0)</f>
        <v>0</v>
      </c>
      <c r="M2553" s="63">
        <f>_xlfn.IFNA(INDEX('Bijlage COT'!C:C,MATCH('Betaald tarief 2024'!E2553,'Bijlage COT'!A:A,0)),0)</f>
        <v>0</v>
      </c>
      <c r="N2553" s="63">
        <f>_xlfn.IFNA(VLOOKUP(E2553,'Bijlage NBF'!B:P,15,FALSE),0)</f>
        <v>0</v>
      </c>
      <c r="O2553" s="63">
        <f>IF(E2553="ZMZ01",I2553/(INDEX('Meerzorg gunning'!C:C,MATCH('Betaald tarief 2024'!A2553,'Meerzorg gunning'!A:A,0))),MAX(J2553:N2553))</f>
        <v>0</v>
      </c>
      <c r="P2553" s="20" t="str">
        <f t="shared" si="119"/>
        <v/>
      </c>
      <c r="Q2553" s="63">
        <f t="shared" si="120"/>
        <v>0</v>
      </c>
    </row>
    <row r="2554" spans="9:17" x14ac:dyDescent="0.25">
      <c r="I2554" s="66" t="e">
        <f t="shared" si="118"/>
        <v>#DIV/0!</v>
      </c>
      <c r="J2554" s="63">
        <f>_xlfn.IFNA(VLOOKUP(E2554,'Bijlage ZZP'!B:M,12,FALSE),0)</f>
        <v>0</v>
      </c>
      <c r="K2554" s="63">
        <f>_xlfn.IFNA(VLOOKUP(E2554,'Bijlage VPT'!B:M,12,FALSE),0)</f>
        <v>0</v>
      </c>
      <c r="L2554" s="63">
        <f>_xlfn.IFNA(VLOOKUP(E2554,'Bijlage MPT'!B:N,13,FALSE),0)</f>
        <v>0</v>
      </c>
      <c r="M2554" s="63">
        <f>_xlfn.IFNA(INDEX('Bijlage COT'!C:C,MATCH('Betaald tarief 2024'!E2554,'Bijlage COT'!A:A,0)),0)</f>
        <v>0</v>
      </c>
      <c r="N2554" s="63">
        <f>_xlfn.IFNA(VLOOKUP(E2554,'Bijlage NBF'!B:P,15,FALSE),0)</f>
        <v>0</v>
      </c>
      <c r="O2554" s="63">
        <f>IF(E2554="ZMZ01",I2554/(INDEX('Meerzorg gunning'!C:C,MATCH('Betaald tarief 2024'!A2554,'Meerzorg gunning'!A:A,0))),MAX(J2554:N2554))</f>
        <v>0</v>
      </c>
      <c r="P2554" s="20" t="str">
        <f t="shared" si="119"/>
        <v/>
      </c>
      <c r="Q2554" s="63">
        <f t="shared" si="120"/>
        <v>0</v>
      </c>
    </row>
    <row r="2555" spans="9:17" x14ac:dyDescent="0.25">
      <c r="I2555" s="66" t="e">
        <f t="shared" si="118"/>
        <v>#DIV/0!</v>
      </c>
      <c r="J2555" s="63">
        <f>_xlfn.IFNA(VLOOKUP(E2555,'Bijlage ZZP'!B:M,12,FALSE),0)</f>
        <v>0</v>
      </c>
      <c r="K2555" s="63">
        <f>_xlfn.IFNA(VLOOKUP(E2555,'Bijlage VPT'!B:M,12,FALSE),0)</f>
        <v>0</v>
      </c>
      <c r="L2555" s="63">
        <f>_xlfn.IFNA(VLOOKUP(E2555,'Bijlage MPT'!B:N,13,FALSE),0)</f>
        <v>0</v>
      </c>
      <c r="M2555" s="63">
        <f>_xlfn.IFNA(INDEX('Bijlage COT'!C:C,MATCH('Betaald tarief 2024'!E2555,'Bijlage COT'!A:A,0)),0)</f>
        <v>0</v>
      </c>
      <c r="N2555" s="63">
        <f>_xlfn.IFNA(VLOOKUP(E2555,'Bijlage NBF'!B:P,15,FALSE),0)</f>
        <v>0</v>
      </c>
      <c r="O2555" s="63">
        <f>IF(E2555="ZMZ01",I2555/(INDEX('Meerzorg gunning'!C:C,MATCH('Betaald tarief 2024'!A2555,'Meerzorg gunning'!A:A,0))),MAX(J2555:N2555))</f>
        <v>0</v>
      </c>
      <c r="P2555" s="20" t="str">
        <f t="shared" si="119"/>
        <v/>
      </c>
      <c r="Q2555" s="63">
        <f t="shared" si="120"/>
        <v>0</v>
      </c>
    </row>
    <row r="2556" spans="9:17" x14ac:dyDescent="0.25">
      <c r="I2556" s="66" t="e">
        <f t="shared" si="118"/>
        <v>#DIV/0!</v>
      </c>
      <c r="J2556" s="63">
        <f>_xlfn.IFNA(VLOOKUP(E2556,'Bijlage ZZP'!B:M,12,FALSE),0)</f>
        <v>0</v>
      </c>
      <c r="K2556" s="63">
        <f>_xlfn.IFNA(VLOOKUP(E2556,'Bijlage VPT'!B:M,12,FALSE),0)</f>
        <v>0</v>
      </c>
      <c r="L2556" s="63">
        <f>_xlfn.IFNA(VLOOKUP(E2556,'Bijlage MPT'!B:N,13,FALSE),0)</f>
        <v>0</v>
      </c>
      <c r="M2556" s="63">
        <f>_xlfn.IFNA(INDEX('Bijlage COT'!C:C,MATCH('Betaald tarief 2024'!E2556,'Bijlage COT'!A:A,0)),0)</f>
        <v>0</v>
      </c>
      <c r="N2556" s="63">
        <f>_xlfn.IFNA(VLOOKUP(E2556,'Bijlage NBF'!B:P,15,FALSE),0)</f>
        <v>0</v>
      </c>
      <c r="O2556" s="63">
        <f>IF(E2556="ZMZ01",I2556/(INDEX('Meerzorg gunning'!C:C,MATCH('Betaald tarief 2024'!A2556,'Meerzorg gunning'!A:A,0))),MAX(J2556:N2556))</f>
        <v>0</v>
      </c>
      <c r="P2556" s="20" t="str">
        <f t="shared" si="119"/>
        <v/>
      </c>
      <c r="Q2556" s="63">
        <f t="shared" si="120"/>
        <v>0</v>
      </c>
    </row>
    <row r="2557" spans="9:17" x14ac:dyDescent="0.25">
      <c r="I2557" s="66" t="e">
        <f t="shared" si="118"/>
        <v>#DIV/0!</v>
      </c>
      <c r="J2557" s="63">
        <f>_xlfn.IFNA(VLOOKUP(E2557,'Bijlage ZZP'!B:M,12,FALSE),0)</f>
        <v>0</v>
      </c>
      <c r="K2557" s="63">
        <f>_xlfn.IFNA(VLOOKUP(E2557,'Bijlage VPT'!B:M,12,FALSE),0)</f>
        <v>0</v>
      </c>
      <c r="L2557" s="63">
        <f>_xlfn.IFNA(VLOOKUP(E2557,'Bijlage MPT'!B:N,13,FALSE),0)</f>
        <v>0</v>
      </c>
      <c r="M2557" s="63">
        <f>_xlfn.IFNA(INDEX('Bijlage COT'!C:C,MATCH('Betaald tarief 2024'!E2557,'Bijlage COT'!A:A,0)),0)</f>
        <v>0</v>
      </c>
      <c r="N2557" s="63">
        <f>_xlfn.IFNA(VLOOKUP(E2557,'Bijlage NBF'!B:P,15,FALSE),0)</f>
        <v>0</v>
      </c>
      <c r="O2557" s="63">
        <f>IF(E2557="ZMZ01",I2557/(INDEX('Meerzorg gunning'!C:C,MATCH('Betaald tarief 2024'!A2557,'Meerzorg gunning'!A:A,0))),MAX(J2557:N2557))</f>
        <v>0</v>
      </c>
      <c r="P2557" s="20" t="str">
        <f t="shared" si="119"/>
        <v/>
      </c>
      <c r="Q2557" s="63">
        <f t="shared" si="120"/>
        <v>0</v>
      </c>
    </row>
    <row r="2558" spans="9:17" x14ac:dyDescent="0.25">
      <c r="I2558" s="66" t="e">
        <f t="shared" si="118"/>
        <v>#DIV/0!</v>
      </c>
      <c r="J2558" s="63">
        <f>_xlfn.IFNA(VLOOKUP(E2558,'Bijlage ZZP'!B:M,12,FALSE),0)</f>
        <v>0</v>
      </c>
      <c r="K2558" s="63">
        <f>_xlfn.IFNA(VLOOKUP(E2558,'Bijlage VPT'!B:M,12,FALSE),0)</f>
        <v>0</v>
      </c>
      <c r="L2558" s="63">
        <f>_xlfn.IFNA(VLOOKUP(E2558,'Bijlage MPT'!B:N,13,FALSE),0)</f>
        <v>0</v>
      </c>
      <c r="M2558" s="63">
        <f>_xlfn.IFNA(INDEX('Bijlage COT'!C:C,MATCH('Betaald tarief 2024'!E2558,'Bijlage COT'!A:A,0)),0)</f>
        <v>0</v>
      </c>
      <c r="N2558" s="63">
        <f>_xlfn.IFNA(VLOOKUP(E2558,'Bijlage NBF'!B:P,15,FALSE),0)</f>
        <v>0</v>
      </c>
      <c r="O2558" s="63">
        <f>IF(E2558="ZMZ01",I2558/(INDEX('Meerzorg gunning'!C:C,MATCH('Betaald tarief 2024'!A2558,'Meerzorg gunning'!A:A,0))),MAX(J2558:N2558))</f>
        <v>0</v>
      </c>
      <c r="P2558" s="20" t="str">
        <f t="shared" si="119"/>
        <v/>
      </c>
      <c r="Q2558" s="63">
        <f t="shared" si="120"/>
        <v>0</v>
      </c>
    </row>
    <row r="2559" spans="9:17" x14ac:dyDescent="0.25">
      <c r="I2559" s="66" t="e">
        <f t="shared" si="118"/>
        <v>#DIV/0!</v>
      </c>
      <c r="J2559" s="63">
        <f>_xlfn.IFNA(VLOOKUP(E2559,'Bijlage ZZP'!B:M,12,FALSE),0)</f>
        <v>0</v>
      </c>
      <c r="K2559" s="63">
        <f>_xlfn.IFNA(VLOOKUP(E2559,'Bijlage VPT'!B:M,12,FALSE),0)</f>
        <v>0</v>
      </c>
      <c r="L2559" s="63">
        <f>_xlfn.IFNA(VLOOKUP(E2559,'Bijlage MPT'!B:N,13,FALSE),0)</f>
        <v>0</v>
      </c>
      <c r="M2559" s="63">
        <f>_xlfn.IFNA(INDEX('Bijlage COT'!C:C,MATCH('Betaald tarief 2024'!E2559,'Bijlage COT'!A:A,0)),0)</f>
        <v>0</v>
      </c>
      <c r="N2559" s="63">
        <f>_xlfn.IFNA(VLOOKUP(E2559,'Bijlage NBF'!B:P,15,FALSE),0)</f>
        <v>0</v>
      </c>
      <c r="O2559" s="63">
        <f>IF(E2559="ZMZ01",I2559/(INDEX('Meerzorg gunning'!C:C,MATCH('Betaald tarief 2024'!A2559,'Meerzorg gunning'!A:A,0))),MAX(J2559:N2559))</f>
        <v>0</v>
      </c>
      <c r="P2559" s="20" t="str">
        <f t="shared" si="119"/>
        <v/>
      </c>
      <c r="Q2559" s="63">
        <f t="shared" si="120"/>
        <v>0</v>
      </c>
    </row>
    <row r="2560" spans="9:17" x14ac:dyDescent="0.25">
      <c r="I2560" s="66" t="e">
        <f t="shared" si="118"/>
        <v>#DIV/0!</v>
      </c>
      <c r="J2560" s="63">
        <f>_xlfn.IFNA(VLOOKUP(E2560,'Bijlage ZZP'!B:M,12,FALSE),0)</f>
        <v>0</v>
      </c>
      <c r="K2560" s="63">
        <f>_xlfn.IFNA(VLOOKUP(E2560,'Bijlage VPT'!B:M,12,FALSE),0)</f>
        <v>0</v>
      </c>
      <c r="L2560" s="63">
        <f>_xlfn.IFNA(VLOOKUP(E2560,'Bijlage MPT'!B:N,13,FALSE),0)</f>
        <v>0</v>
      </c>
      <c r="M2560" s="63">
        <f>_xlfn.IFNA(INDEX('Bijlage COT'!C:C,MATCH('Betaald tarief 2024'!E2560,'Bijlage COT'!A:A,0)),0)</f>
        <v>0</v>
      </c>
      <c r="N2560" s="63">
        <f>_xlfn.IFNA(VLOOKUP(E2560,'Bijlage NBF'!B:P,15,FALSE),0)</f>
        <v>0</v>
      </c>
      <c r="O2560" s="63">
        <f>IF(E2560="ZMZ01",I2560/(INDEX('Meerzorg gunning'!C:C,MATCH('Betaald tarief 2024'!A2560,'Meerzorg gunning'!A:A,0))),MAX(J2560:N2560))</f>
        <v>0</v>
      </c>
      <c r="P2560" s="20" t="str">
        <f t="shared" si="119"/>
        <v/>
      </c>
      <c r="Q2560" s="63">
        <f t="shared" si="120"/>
        <v>0</v>
      </c>
    </row>
    <row r="2561" spans="9:17" x14ac:dyDescent="0.25">
      <c r="I2561" s="66" t="e">
        <f t="shared" si="118"/>
        <v>#DIV/0!</v>
      </c>
      <c r="J2561" s="63">
        <f>_xlfn.IFNA(VLOOKUP(E2561,'Bijlage ZZP'!B:M,12,FALSE),0)</f>
        <v>0</v>
      </c>
      <c r="K2561" s="63">
        <f>_xlfn.IFNA(VLOOKUP(E2561,'Bijlage VPT'!B:M,12,FALSE),0)</f>
        <v>0</v>
      </c>
      <c r="L2561" s="63">
        <f>_xlfn.IFNA(VLOOKUP(E2561,'Bijlage MPT'!B:N,13,FALSE),0)</f>
        <v>0</v>
      </c>
      <c r="M2561" s="63">
        <f>_xlfn.IFNA(INDEX('Bijlage COT'!C:C,MATCH('Betaald tarief 2024'!E2561,'Bijlage COT'!A:A,0)),0)</f>
        <v>0</v>
      </c>
      <c r="N2561" s="63">
        <f>_xlfn.IFNA(VLOOKUP(E2561,'Bijlage NBF'!B:P,15,FALSE),0)</f>
        <v>0</v>
      </c>
      <c r="O2561" s="63">
        <f>IF(E2561="ZMZ01",I2561/(INDEX('Meerzorg gunning'!C:C,MATCH('Betaald tarief 2024'!A2561,'Meerzorg gunning'!A:A,0))),MAX(J2561:N2561))</f>
        <v>0</v>
      </c>
      <c r="P2561" s="20" t="str">
        <f t="shared" si="119"/>
        <v/>
      </c>
      <c r="Q2561" s="63">
        <f t="shared" si="120"/>
        <v>0</v>
      </c>
    </row>
    <row r="2562" spans="9:17" x14ac:dyDescent="0.25">
      <c r="I2562" s="66" t="e">
        <f t="shared" ref="I2562:I2625" si="121">G2562/H2562</f>
        <v>#DIV/0!</v>
      </c>
      <c r="J2562" s="63">
        <f>_xlfn.IFNA(VLOOKUP(E2562,'Bijlage ZZP'!B:M,12,FALSE),0)</f>
        <v>0</v>
      </c>
      <c r="K2562" s="63">
        <f>_xlfn.IFNA(VLOOKUP(E2562,'Bijlage VPT'!B:M,12,FALSE),0)</f>
        <v>0</v>
      </c>
      <c r="L2562" s="63">
        <f>_xlfn.IFNA(VLOOKUP(E2562,'Bijlage MPT'!B:N,13,FALSE),0)</f>
        <v>0</v>
      </c>
      <c r="M2562" s="63">
        <f>_xlfn.IFNA(INDEX('Bijlage COT'!C:C,MATCH('Betaald tarief 2024'!E2562,'Bijlage COT'!A:A,0)),0)</f>
        <v>0</v>
      </c>
      <c r="N2562" s="63">
        <f>_xlfn.IFNA(VLOOKUP(E2562,'Bijlage NBF'!B:P,15,FALSE),0)</f>
        <v>0</v>
      </c>
      <c r="O2562" s="63">
        <f>IF(E2562="ZMZ01",I2562/(INDEX('Meerzorg gunning'!C:C,MATCH('Betaald tarief 2024'!A2562,'Meerzorg gunning'!A:A,0))),MAX(J2562:N2562))</f>
        <v>0</v>
      </c>
      <c r="P2562" s="20" t="str">
        <f t="shared" ref="P2562:P2625" si="122">IFERROR((I2562/O2562),"")</f>
        <v/>
      </c>
      <c r="Q2562" s="63">
        <f t="shared" si="120"/>
        <v>0</v>
      </c>
    </row>
    <row r="2563" spans="9:17" x14ac:dyDescent="0.25">
      <c r="I2563" s="66" t="e">
        <f t="shared" si="121"/>
        <v>#DIV/0!</v>
      </c>
      <c r="J2563" s="63">
        <f>_xlfn.IFNA(VLOOKUP(E2563,'Bijlage ZZP'!B:M,12,FALSE),0)</f>
        <v>0</v>
      </c>
      <c r="K2563" s="63">
        <f>_xlfn.IFNA(VLOOKUP(E2563,'Bijlage VPT'!B:M,12,FALSE),0)</f>
        <v>0</v>
      </c>
      <c r="L2563" s="63">
        <f>_xlfn.IFNA(VLOOKUP(E2563,'Bijlage MPT'!B:N,13,FALSE),0)</f>
        <v>0</v>
      </c>
      <c r="M2563" s="63">
        <f>_xlfn.IFNA(INDEX('Bijlage COT'!C:C,MATCH('Betaald tarief 2024'!E2563,'Bijlage COT'!A:A,0)),0)</f>
        <v>0</v>
      </c>
      <c r="N2563" s="63">
        <f>_xlfn.IFNA(VLOOKUP(E2563,'Bijlage NBF'!B:P,15,FALSE),0)</f>
        <v>0</v>
      </c>
      <c r="O2563" s="63">
        <f>IF(E2563="ZMZ01",I2563/(INDEX('Meerzorg gunning'!C:C,MATCH('Betaald tarief 2024'!A2563,'Meerzorg gunning'!A:A,0))),MAX(J2563:N2563))</f>
        <v>0</v>
      </c>
      <c r="P2563" s="20" t="str">
        <f t="shared" si="122"/>
        <v/>
      </c>
      <c r="Q2563" s="63">
        <f t="shared" ref="Q2563:Q2626" si="123">O2563*H2563</f>
        <v>0</v>
      </c>
    </row>
    <row r="2564" spans="9:17" x14ac:dyDescent="0.25">
      <c r="I2564" s="66" t="e">
        <f t="shared" si="121"/>
        <v>#DIV/0!</v>
      </c>
      <c r="J2564" s="63">
        <f>_xlfn.IFNA(VLOOKUP(E2564,'Bijlage ZZP'!B:M,12,FALSE),0)</f>
        <v>0</v>
      </c>
      <c r="K2564" s="63">
        <f>_xlfn.IFNA(VLOOKUP(E2564,'Bijlage VPT'!B:M,12,FALSE),0)</f>
        <v>0</v>
      </c>
      <c r="L2564" s="63">
        <f>_xlfn.IFNA(VLOOKUP(E2564,'Bijlage MPT'!B:N,13,FALSE),0)</f>
        <v>0</v>
      </c>
      <c r="M2564" s="63">
        <f>_xlfn.IFNA(INDEX('Bijlage COT'!C:C,MATCH('Betaald tarief 2024'!E2564,'Bijlage COT'!A:A,0)),0)</f>
        <v>0</v>
      </c>
      <c r="N2564" s="63">
        <f>_xlfn.IFNA(VLOOKUP(E2564,'Bijlage NBF'!B:P,15,FALSE),0)</f>
        <v>0</v>
      </c>
      <c r="O2564" s="63">
        <f>IF(E2564="ZMZ01",I2564/(INDEX('Meerzorg gunning'!C:C,MATCH('Betaald tarief 2024'!A2564,'Meerzorg gunning'!A:A,0))),MAX(J2564:N2564))</f>
        <v>0</v>
      </c>
      <c r="P2564" s="20" t="str">
        <f t="shared" si="122"/>
        <v/>
      </c>
      <c r="Q2564" s="63">
        <f t="shared" si="123"/>
        <v>0</v>
      </c>
    </row>
    <row r="2565" spans="9:17" x14ac:dyDescent="0.25">
      <c r="I2565" s="66" t="e">
        <f t="shared" si="121"/>
        <v>#DIV/0!</v>
      </c>
      <c r="J2565" s="63">
        <f>_xlfn.IFNA(VLOOKUP(E2565,'Bijlage ZZP'!B:M,12,FALSE),0)</f>
        <v>0</v>
      </c>
      <c r="K2565" s="63">
        <f>_xlfn.IFNA(VLOOKUP(E2565,'Bijlage VPT'!B:M,12,FALSE),0)</f>
        <v>0</v>
      </c>
      <c r="L2565" s="63">
        <f>_xlfn.IFNA(VLOOKUP(E2565,'Bijlage MPT'!B:N,13,FALSE),0)</f>
        <v>0</v>
      </c>
      <c r="M2565" s="63">
        <f>_xlfn.IFNA(INDEX('Bijlage COT'!C:C,MATCH('Betaald tarief 2024'!E2565,'Bijlage COT'!A:A,0)),0)</f>
        <v>0</v>
      </c>
      <c r="N2565" s="63">
        <f>_xlfn.IFNA(VLOOKUP(E2565,'Bijlage NBF'!B:P,15,FALSE),0)</f>
        <v>0</v>
      </c>
      <c r="O2565" s="63">
        <f>IF(E2565="ZMZ01",I2565/(INDEX('Meerzorg gunning'!C:C,MATCH('Betaald tarief 2024'!A2565,'Meerzorg gunning'!A:A,0))),MAX(J2565:N2565))</f>
        <v>0</v>
      </c>
      <c r="P2565" s="20" t="str">
        <f t="shared" si="122"/>
        <v/>
      </c>
      <c r="Q2565" s="63">
        <f t="shared" si="123"/>
        <v>0</v>
      </c>
    </row>
    <row r="2566" spans="9:17" x14ac:dyDescent="0.25">
      <c r="I2566" s="66" t="e">
        <f t="shared" si="121"/>
        <v>#DIV/0!</v>
      </c>
      <c r="J2566" s="63">
        <f>_xlfn.IFNA(VLOOKUP(E2566,'Bijlage ZZP'!B:M,12,FALSE),0)</f>
        <v>0</v>
      </c>
      <c r="K2566" s="63">
        <f>_xlfn.IFNA(VLOOKUP(E2566,'Bijlage VPT'!B:M,12,FALSE),0)</f>
        <v>0</v>
      </c>
      <c r="L2566" s="63">
        <f>_xlfn.IFNA(VLOOKUP(E2566,'Bijlage MPT'!B:N,13,FALSE),0)</f>
        <v>0</v>
      </c>
      <c r="M2566" s="63">
        <f>_xlfn.IFNA(INDEX('Bijlage COT'!C:C,MATCH('Betaald tarief 2024'!E2566,'Bijlage COT'!A:A,0)),0)</f>
        <v>0</v>
      </c>
      <c r="N2566" s="63">
        <f>_xlfn.IFNA(VLOOKUP(E2566,'Bijlage NBF'!B:P,15,FALSE),0)</f>
        <v>0</v>
      </c>
      <c r="O2566" s="63">
        <f>IF(E2566="ZMZ01",I2566/(INDEX('Meerzorg gunning'!C:C,MATCH('Betaald tarief 2024'!A2566,'Meerzorg gunning'!A:A,0))),MAX(J2566:N2566))</f>
        <v>0</v>
      </c>
      <c r="P2566" s="20" t="str">
        <f t="shared" si="122"/>
        <v/>
      </c>
      <c r="Q2566" s="63">
        <f t="shared" si="123"/>
        <v>0</v>
      </c>
    </row>
    <row r="2567" spans="9:17" x14ac:dyDescent="0.25">
      <c r="I2567" s="66" t="e">
        <f t="shared" si="121"/>
        <v>#DIV/0!</v>
      </c>
      <c r="J2567" s="63">
        <f>_xlfn.IFNA(VLOOKUP(E2567,'Bijlage ZZP'!B:M,12,FALSE),0)</f>
        <v>0</v>
      </c>
      <c r="K2567" s="63">
        <f>_xlfn.IFNA(VLOOKUP(E2567,'Bijlage VPT'!B:M,12,FALSE),0)</f>
        <v>0</v>
      </c>
      <c r="L2567" s="63">
        <f>_xlfn.IFNA(VLOOKUP(E2567,'Bijlage MPT'!B:N,13,FALSE),0)</f>
        <v>0</v>
      </c>
      <c r="M2567" s="63">
        <f>_xlfn.IFNA(INDEX('Bijlage COT'!C:C,MATCH('Betaald tarief 2024'!E2567,'Bijlage COT'!A:A,0)),0)</f>
        <v>0</v>
      </c>
      <c r="N2567" s="63">
        <f>_xlfn.IFNA(VLOOKUP(E2567,'Bijlage NBF'!B:P,15,FALSE),0)</f>
        <v>0</v>
      </c>
      <c r="O2567" s="63">
        <f>IF(E2567="ZMZ01",I2567/(INDEX('Meerzorg gunning'!C:C,MATCH('Betaald tarief 2024'!A2567,'Meerzorg gunning'!A:A,0))),MAX(J2567:N2567))</f>
        <v>0</v>
      </c>
      <c r="P2567" s="20" t="str">
        <f t="shared" si="122"/>
        <v/>
      </c>
      <c r="Q2567" s="63">
        <f t="shared" si="123"/>
        <v>0</v>
      </c>
    </row>
    <row r="2568" spans="9:17" x14ac:dyDescent="0.25">
      <c r="I2568" s="66" t="e">
        <f t="shared" si="121"/>
        <v>#DIV/0!</v>
      </c>
      <c r="J2568" s="63">
        <f>_xlfn.IFNA(VLOOKUP(E2568,'Bijlage ZZP'!B:M,12,FALSE),0)</f>
        <v>0</v>
      </c>
      <c r="K2568" s="63">
        <f>_xlfn.IFNA(VLOOKUP(E2568,'Bijlage VPT'!B:M,12,FALSE),0)</f>
        <v>0</v>
      </c>
      <c r="L2568" s="63">
        <f>_xlfn.IFNA(VLOOKUP(E2568,'Bijlage MPT'!B:N,13,FALSE),0)</f>
        <v>0</v>
      </c>
      <c r="M2568" s="63">
        <f>_xlfn.IFNA(INDEX('Bijlage COT'!C:C,MATCH('Betaald tarief 2024'!E2568,'Bijlage COT'!A:A,0)),0)</f>
        <v>0</v>
      </c>
      <c r="N2568" s="63">
        <f>_xlfn.IFNA(VLOOKUP(E2568,'Bijlage NBF'!B:P,15,FALSE),0)</f>
        <v>0</v>
      </c>
      <c r="O2568" s="63">
        <f>IF(E2568="ZMZ01",I2568/(INDEX('Meerzorg gunning'!C:C,MATCH('Betaald tarief 2024'!A2568,'Meerzorg gunning'!A:A,0))),MAX(J2568:N2568))</f>
        <v>0</v>
      </c>
      <c r="P2568" s="20" t="str">
        <f t="shared" si="122"/>
        <v/>
      </c>
      <c r="Q2568" s="63">
        <f t="shared" si="123"/>
        <v>0</v>
      </c>
    </row>
    <row r="2569" spans="9:17" x14ac:dyDescent="0.25">
      <c r="I2569" s="66" t="e">
        <f t="shared" si="121"/>
        <v>#DIV/0!</v>
      </c>
      <c r="J2569" s="63">
        <f>_xlfn.IFNA(VLOOKUP(E2569,'Bijlage ZZP'!B:M,12,FALSE),0)</f>
        <v>0</v>
      </c>
      <c r="K2569" s="63">
        <f>_xlfn.IFNA(VLOOKUP(E2569,'Bijlage VPT'!B:M,12,FALSE),0)</f>
        <v>0</v>
      </c>
      <c r="L2569" s="63">
        <f>_xlfn.IFNA(VLOOKUP(E2569,'Bijlage MPT'!B:N,13,FALSE),0)</f>
        <v>0</v>
      </c>
      <c r="M2569" s="63">
        <f>_xlfn.IFNA(INDEX('Bijlage COT'!C:C,MATCH('Betaald tarief 2024'!E2569,'Bijlage COT'!A:A,0)),0)</f>
        <v>0</v>
      </c>
      <c r="N2569" s="63">
        <f>_xlfn.IFNA(VLOOKUP(E2569,'Bijlage NBF'!B:P,15,FALSE),0)</f>
        <v>0</v>
      </c>
      <c r="O2569" s="63">
        <f>IF(E2569="ZMZ01",I2569/(INDEX('Meerzorg gunning'!C:C,MATCH('Betaald tarief 2024'!A2569,'Meerzorg gunning'!A:A,0))),MAX(J2569:N2569))</f>
        <v>0</v>
      </c>
      <c r="P2569" s="20" t="str">
        <f t="shared" si="122"/>
        <v/>
      </c>
      <c r="Q2569" s="63">
        <f t="shared" si="123"/>
        <v>0</v>
      </c>
    </row>
    <row r="2570" spans="9:17" x14ac:dyDescent="0.25">
      <c r="I2570" s="66" t="e">
        <f t="shared" si="121"/>
        <v>#DIV/0!</v>
      </c>
      <c r="J2570" s="63">
        <f>_xlfn.IFNA(VLOOKUP(E2570,'Bijlage ZZP'!B:M,12,FALSE),0)</f>
        <v>0</v>
      </c>
      <c r="K2570" s="63">
        <f>_xlfn.IFNA(VLOOKUP(E2570,'Bijlage VPT'!B:M,12,FALSE),0)</f>
        <v>0</v>
      </c>
      <c r="L2570" s="63">
        <f>_xlfn.IFNA(VLOOKUP(E2570,'Bijlage MPT'!B:N,13,FALSE),0)</f>
        <v>0</v>
      </c>
      <c r="M2570" s="63">
        <f>_xlfn.IFNA(INDEX('Bijlage COT'!C:C,MATCH('Betaald tarief 2024'!E2570,'Bijlage COT'!A:A,0)),0)</f>
        <v>0</v>
      </c>
      <c r="N2570" s="63">
        <f>_xlfn.IFNA(VLOOKUP(E2570,'Bijlage NBF'!B:P,15,FALSE),0)</f>
        <v>0</v>
      </c>
      <c r="O2570" s="63">
        <f>IF(E2570="ZMZ01",I2570/(INDEX('Meerzorg gunning'!C:C,MATCH('Betaald tarief 2024'!A2570,'Meerzorg gunning'!A:A,0))),MAX(J2570:N2570))</f>
        <v>0</v>
      </c>
      <c r="P2570" s="20" t="str">
        <f t="shared" si="122"/>
        <v/>
      </c>
      <c r="Q2570" s="63">
        <f t="shared" si="123"/>
        <v>0</v>
      </c>
    </row>
    <row r="2571" spans="9:17" x14ac:dyDescent="0.25">
      <c r="I2571" s="66" t="e">
        <f t="shared" si="121"/>
        <v>#DIV/0!</v>
      </c>
      <c r="J2571" s="63">
        <f>_xlfn.IFNA(VLOOKUP(E2571,'Bijlage ZZP'!B:M,12,FALSE),0)</f>
        <v>0</v>
      </c>
      <c r="K2571" s="63">
        <f>_xlfn.IFNA(VLOOKUP(E2571,'Bijlage VPT'!B:M,12,FALSE),0)</f>
        <v>0</v>
      </c>
      <c r="L2571" s="63">
        <f>_xlfn.IFNA(VLOOKUP(E2571,'Bijlage MPT'!B:N,13,FALSE),0)</f>
        <v>0</v>
      </c>
      <c r="M2571" s="63">
        <f>_xlfn.IFNA(INDEX('Bijlage COT'!C:C,MATCH('Betaald tarief 2024'!E2571,'Bijlage COT'!A:A,0)),0)</f>
        <v>0</v>
      </c>
      <c r="N2571" s="63">
        <f>_xlfn.IFNA(VLOOKUP(E2571,'Bijlage NBF'!B:P,15,FALSE),0)</f>
        <v>0</v>
      </c>
      <c r="O2571" s="63">
        <f>IF(E2571="ZMZ01",I2571/(INDEX('Meerzorg gunning'!C:C,MATCH('Betaald tarief 2024'!A2571,'Meerzorg gunning'!A:A,0))),MAX(J2571:N2571))</f>
        <v>0</v>
      </c>
      <c r="P2571" s="20" t="str">
        <f t="shared" si="122"/>
        <v/>
      </c>
      <c r="Q2571" s="63">
        <f t="shared" si="123"/>
        <v>0</v>
      </c>
    </row>
    <row r="2572" spans="9:17" x14ac:dyDescent="0.25">
      <c r="I2572" s="66" t="e">
        <f t="shared" si="121"/>
        <v>#DIV/0!</v>
      </c>
      <c r="J2572" s="63">
        <f>_xlfn.IFNA(VLOOKUP(E2572,'Bijlage ZZP'!B:M,12,FALSE),0)</f>
        <v>0</v>
      </c>
      <c r="K2572" s="63">
        <f>_xlfn.IFNA(VLOOKUP(E2572,'Bijlage VPT'!B:M,12,FALSE),0)</f>
        <v>0</v>
      </c>
      <c r="L2572" s="63">
        <f>_xlfn.IFNA(VLOOKUP(E2572,'Bijlage MPT'!B:N,13,FALSE),0)</f>
        <v>0</v>
      </c>
      <c r="M2572" s="63">
        <f>_xlfn.IFNA(INDEX('Bijlage COT'!C:C,MATCH('Betaald tarief 2024'!E2572,'Bijlage COT'!A:A,0)),0)</f>
        <v>0</v>
      </c>
      <c r="N2572" s="63">
        <f>_xlfn.IFNA(VLOOKUP(E2572,'Bijlage NBF'!B:P,15,FALSE),0)</f>
        <v>0</v>
      </c>
      <c r="O2572" s="63">
        <f>IF(E2572="ZMZ01",I2572/(INDEX('Meerzorg gunning'!C:C,MATCH('Betaald tarief 2024'!A2572,'Meerzorg gunning'!A:A,0))),MAX(J2572:N2572))</f>
        <v>0</v>
      </c>
      <c r="P2572" s="20" t="str">
        <f t="shared" si="122"/>
        <v/>
      </c>
      <c r="Q2572" s="63">
        <f t="shared" si="123"/>
        <v>0</v>
      </c>
    </row>
    <row r="2573" spans="9:17" x14ac:dyDescent="0.25">
      <c r="I2573" s="66" t="e">
        <f t="shared" si="121"/>
        <v>#DIV/0!</v>
      </c>
      <c r="J2573" s="63">
        <f>_xlfn.IFNA(VLOOKUP(E2573,'Bijlage ZZP'!B:M,12,FALSE),0)</f>
        <v>0</v>
      </c>
      <c r="K2573" s="63">
        <f>_xlfn.IFNA(VLOOKUP(E2573,'Bijlage VPT'!B:M,12,FALSE),0)</f>
        <v>0</v>
      </c>
      <c r="L2573" s="63">
        <f>_xlfn.IFNA(VLOOKUP(E2573,'Bijlage MPT'!B:N,13,FALSE),0)</f>
        <v>0</v>
      </c>
      <c r="M2573" s="63">
        <f>_xlfn.IFNA(INDEX('Bijlage COT'!C:C,MATCH('Betaald tarief 2024'!E2573,'Bijlage COT'!A:A,0)),0)</f>
        <v>0</v>
      </c>
      <c r="N2573" s="63">
        <f>_xlfn.IFNA(VLOOKUP(E2573,'Bijlage NBF'!B:P,15,FALSE),0)</f>
        <v>0</v>
      </c>
      <c r="O2573" s="63">
        <f>IF(E2573="ZMZ01",I2573/(INDEX('Meerzorg gunning'!C:C,MATCH('Betaald tarief 2024'!A2573,'Meerzorg gunning'!A:A,0))),MAX(J2573:N2573))</f>
        <v>0</v>
      </c>
      <c r="P2573" s="20" t="str">
        <f t="shared" si="122"/>
        <v/>
      </c>
      <c r="Q2573" s="63">
        <f t="shared" si="123"/>
        <v>0</v>
      </c>
    </row>
    <row r="2574" spans="9:17" x14ac:dyDescent="0.25">
      <c r="I2574" s="66" t="e">
        <f t="shared" si="121"/>
        <v>#DIV/0!</v>
      </c>
      <c r="J2574" s="63">
        <f>_xlfn.IFNA(VLOOKUP(E2574,'Bijlage ZZP'!B:M,12,FALSE),0)</f>
        <v>0</v>
      </c>
      <c r="K2574" s="63">
        <f>_xlfn.IFNA(VLOOKUP(E2574,'Bijlage VPT'!B:M,12,FALSE),0)</f>
        <v>0</v>
      </c>
      <c r="L2574" s="63">
        <f>_xlfn.IFNA(VLOOKUP(E2574,'Bijlage MPT'!B:N,13,FALSE),0)</f>
        <v>0</v>
      </c>
      <c r="M2574" s="63">
        <f>_xlfn.IFNA(INDEX('Bijlage COT'!C:C,MATCH('Betaald tarief 2024'!E2574,'Bijlage COT'!A:A,0)),0)</f>
        <v>0</v>
      </c>
      <c r="N2574" s="63">
        <f>_xlfn.IFNA(VLOOKUP(E2574,'Bijlage NBF'!B:P,15,FALSE),0)</f>
        <v>0</v>
      </c>
      <c r="O2574" s="63">
        <f>IF(E2574="ZMZ01",I2574/(INDEX('Meerzorg gunning'!C:C,MATCH('Betaald tarief 2024'!A2574,'Meerzorg gunning'!A:A,0))),MAX(J2574:N2574))</f>
        <v>0</v>
      </c>
      <c r="P2574" s="20" t="str">
        <f t="shared" si="122"/>
        <v/>
      </c>
      <c r="Q2574" s="63">
        <f t="shared" si="123"/>
        <v>0</v>
      </c>
    </row>
    <row r="2575" spans="9:17" x14ac:dyDescent="0.25">
      <c r="I2575" s="66" t="e">
        <f t="shared" si="121"/>
        <v>#DIV/0!</v>
      </c>
      <c r="J2575" s="63">
        <f>_xlfn.IFNA(VLOOKUP(E2575,'Bijlage ZZP'!B:M,12,FALSE),0)</f>
        <v>0</v>
      </c>
      <c r="K2575" s="63">
        <f>_xlfn.IFNA(VLOOKUP(E2575,'Bijlage VPT'!B:M,12,FALSE),0)</f>
        <v>0</v>
      </c>
      <c r="L2575" s="63">
        <f>_xlfn.IFNA(VLOOKUP(E2575,'Bijlage MPT'!B:N,13,FALSE),0)</f>
        <v>0</v>
      </c>
      <c r="M2575" s="63">
        <f>_xlfn.IFNA(INDEX('Bijlage COT'!C:C,MATCH('Betaald tarief 2024'!E2575,'Bijlage COT'!A:A,0)),0)</f>
        <v>0</v>
      </c>
      <c r="N2575" s="63">
        <f>_xlfn.IFNA(VLOOKUP(E2575,'Bijlage NBF'!B:P,15,FALSE),0)</f>
        <v>0</v>
      </c>
      <c r="O2575" s="63">
        <f>IF(E2575="ZMZ01",I2575/(INDEX('Meerzorg gunning'!C:C,MATCH('Betaald tarief 2024'!A2575,'Meerzorg gunning'!A:A,0))),MAX(J2575:N2575))</f>
        <v>0</v>
      </c>
      <c r="P2575" s="20" t="str">
        <f t="shared" si="122"/>
        <v/>
      </c>
      <c r="Q2575" s="63">
        <f t="shared" si="123"/>
        <v>0</v>
      </c>
    </row>
    <row r="2576" spans="9:17" x14ac:dyDescent="0.25">
      <c r="I2576" s="66" t="e">
        <f t="shared" si="121"/>
        <v>#DIV/0!</v>
      </c>
      <c r="J2576" s="63">
        <f>_xlfn.IFNA(VLOOKUP(E2576,'Bijlage ZZP'!B:M,12,FALSE),0)</f>
        <v>0</v>
      </c>
      <c r="K2576" s="63">
        <f>_xlfn.IFNA(VLOOKUP(E2576,'Bijlage VPT'!B:M,12,FALSE),0)</f>
        <v>0</v>
      </c>
      <c r="L2576" s="63">
        <f>_xlfn.IFNA(VLOOKUP(E2576,'Bijlage MPT'!B:N,13,FALSE),0)</f>
        <v>0</v>
      </c>
      <c r="M2576" s="63">
        <f>_xlfn.IFNA(INDEX('Bijlage COT'!C:C,MATCH('Betaald tarief 2024'!E2576,'Bijlage COT'!A:A,0)),0)</f>
        <v>0</v>
      </c>
      <c r="N2576" s="63">
        <f>_xlfn.IFNA(VLOOKUP(E2576,'Bijlage NBF'!B:P,15,FALSE),0)</f>
        <v>0</v>
      </c>
      <c r="O2576" s="63">
        <f>IF(E2576="ZMZ01",I2576/(INDEX('Meerzorg gunning'!C:C,MATCH('Betaald tarief 2024'!A2576,'Meerzorg gunning'!A:A,0))),MAX(J2576:N2576))</f>
        <v>0</v>
      </c>
      <c r="P2576" s="20" t="str">
        <f t="shared" si="122"/>
        <v/>
      </c>
      <c r="Q2576" s="63">
        <f t="shared" si="123"/>
        <v>0</v>
      </c>
    </row>
    <row r="2577" spans="9:17" x14ac:dyDescent="0.25">
      <c r="I2577" s="66" t="e">
        <f t="shared" si="121"/>
        <v>#DIV/0!</v>
      </c>
      <c r="J2577" s="63">
        <f>_xlfn.IFNA(VLOOKUP(E2577,'Bijlage ZZP'!B:M,12,FALSE),0)</f>
        <v>0</v>
      </c>
      <c r="K2577" s="63">
        <f>_xlfn.IFNA(VLOOKUP(E2577,'Bijlage VPT'!B:M,12,FALSE),0)</f>
        <v>0</v>
      </c>
      <c r="L2577" s="63">
        <f>_xlfn.IFNA(VLOOKUP(E2577,'Bijlage MPT'!B:N,13,FALSE),0)</f>
        <v>0</v>
      </c>
      <c r="M2577" s="63">
        <f>_xlfn.IFNA(INDEX('Bijlage COT'!C:C,MATCH('Betaald tarief 2024'!E2577,'Bijlage COT'!A:A,0)),0)</f>
        <v>0</v>
      </c>
      <c r="N2577" s="63">
        <f>_xlfn.IFNA(VLOOKUP(E2577,'Bijlage NBF'!B:P,15,FALSE),0)</f>
        <v>0</v>
      </c>
      <c r="O2577" s="63">
        <f>IF(E2577="ZMZ01",I2577/(INDEX('Meerzorg gunning'!C:C,MATCH('Betaald tarief 2024'!A2577,'Meerzorg gunning'!A:A,0))),MAX(J2577:N2577))</f>
        <v>0</v>
      </c>
      <c r="P2577" s="20" t="str">
        <f t="shared" si="122"/>
        <v/>
      </c>
      <c r="Q2577" s="63">
        <f t="shared" si="123"/>
        <v>0</v>
      </c>
    </row>
    <row r="2578" spans="9:17" x14ac:dyDescent="0.25">
      <c r="I2578" s="66" t="e">
        <f t="shared" si="121"/>
        <v>#DIV/0!</v>
      </c>
      <c r="J2578" s="63">
        <f>_xlfn.IFNA(VLOOKUP(E2578,'Bijlage ZZP'!B:M,12,FALSE),0)</f>
        <v>0</v>
      </c>
      <c r="K2578" s="63">
        <f>_xlfn.IFNA(VLOOKUP(E2578,'Bijlage VPT'!B:M,12,FALSE),0)</f>
        <v>0</v>
      </c>
      <c r="L2578" s="63">
        <f>_xlfn.IFNA(VLOOKUP(E2578,'Bijlage MPT'!B:N,13,FALSE),0)</f>
        <v>0</v>
      </c>
      <c r="M2578" s="63">
        <f>_xlfn.IFNA(INDEX('Bijlage COT'!C:C,MATCH('Betaald tarief 2024'!E2578,'Bijlage COT'!A:A,0)),0)</f>
        <v>0</v>
      </c>
      <c r="N2578" s="63">
        <f>_xlfn.IFNA(VLOOKUP(E2578,'Bijlage NBF'!B:P,15,FALSE),0)</f>
        <v>0</v>
      </c>
      <c r="O2578" s="63">
        <f>IF(E2578="ZMZ01",I2578/(INDEX('Meerzorg gunning'!C:C,MATCH('Betaald tarief 2024'!A2578,'Meerzorg gunning'!A:A,0))),MAX(J2578:N2578))</f>
        <v>0</v>
      </c>
      <c r="P2578" s="20" t="str">
        <f t="shared" si="122"/>
        <v/>
      </c>
      <c r="Q2578" s="63">
        <f t="shared" si="123"/>
        <v>0</v>
      </c>
    </row>
    <row r="2579" spans="9:17" x14ac:dyDescent="0.25">
      <c r="I2579" s="66" t="e">
        <f t="shared" si="121"/>
        <v>#DIV/0!</v>
      </c>
      <c r="J2579" s="63">
        <f>_xlfn.IFNA(VLOOKUP(E2579,'Bijlage ZZP'!B:M,12,FALSE),0)</f>
        <v>0</v>
      </c>
      <c r="K2579" s="63">
        <f>_xlfn.IFNA(VLOOKUP(E2579,'Bijlage VPT'!B:M,12,FALSE),0)</f>
        <v>0</v>
      </c>
      <c r="L2579" s="63">
        <f>_xlfn.IFNA(VLOOKUP(E2579,'Bijlage MPT'!B:N,13,FALSE),0)</f>
        <v>0</v>
      </c>
      <c r="M2579" s="63">
        <f>_xlfn.IFNA(INDEX('Bijlage COT'!C:C,MATCH('Betaald tarief 2024'!E2579,'Bijlage COT'!A:A,0)),0)</f>
        <v>0</v>
      </c>
      <c r="N2579" s="63">
        <f>_xlfn.IFNA(VLOOKUP(E2579,'Bijlage NBF'!B:P,15,FALSE),0)</f>
        <v>0</v>
      </c>
      <c r="O2579" s="63">
        <f>IF(E2579="ZMZ01",I2579/(INDEX('Meerzorg gunning'!C:C,MATCH('Betaald tarief 2024'!A2579,'Meerzorg gunning'!A:A,0))),MAX(J2579:N2579))</f>
        <v>0</v>
      </c>
      <c r="P2579" s="20" t="str">
        <f t="shared" si="122"/>
        <v/>
      </c>
      <c r="Q2579" s="63">
        <f t="shared" si="123"/>
        <v>0</v>
      </c>
    </row>
    <row r="2580" spans="9:17" x14ac:dyDescent="0.25">
      <c r="I2580" s="66" t="e">
        <f t="shared" si="121"/>
        <v>#DIV/0!</v>
      </c>
      <c r="J2580" s="63">
        <f>_xlfn.IFNA(VLOOKUP(E2580,'Bijlage ZZP'!B:M,12,FALSE),0)</f>
        <v>0</v>
      </c>
      <c r="K2580" s="63">
        <f>_xlfn.IFNA(VLOOKUP(E2580,'Bijlage VPT'!B:M,12,FALSE),0)</f>
        <v>0</v>
      </c>
      <c r="L2580" s="63">
        <f>_xlfn.IFNA(VLOOKUP(E2580,'Bijlage MPT'!B:N,13,FALSE),0)</f>
        <v>0</v>
      </c>
      <c r="M2580" s="63">
        <f>_xlfn.IFNA(INDEX('Bijlage COT'!C:C,MATCH('Betaald tarief 2024'!E2580,'Bijlage COT'!A:A,0)),0)</f>
        <v>0</v>
      </c>
      <c r="N2580" s="63">
        <f>_xlfn.IFNA(VLOOKUP(E2580,'Bijlage NBF'!B:P,15,FALSE),0)</f>
        <v>0</v>
      </c>
      <c r="O2580" s="63">
        <f>IF(E2580="ZMZ01",I2580/(INDEX('Meerzorg gunning'!C:C,MATCH('Betaald tarief 2024'!A2580,'Meerzorg gunning'!A:A,0))),MAX(J2580:N2580))</f>
        <v>0</v>
      </c>
      <c r="P2580" s="20" t="str">
        <f t="shared" si="122"/>
        <v/>
      </c>
      <c r="Q2580" s="63">
        <f t="shared" si="123"/>
        <v>0</v>
      </c>
    </row>
    <row r="2581" spans="9:17" x14ac:dyDescent="0.25">
      <c r="I2581" s="66" t="e">
        <f t="shared" si="121"/>
        <v>#DIV/0!</v>
      </c>
      <c r="J2581" s="63">
        <f>_xlfn.IFNA(VLOOKUP(E2581,'Bijlage ZZP'!B:M,12,FALSE),0)</f>
        <v>0</v>
      </c>
      <c r="K2581" s="63">
        <f>_xlfn.IFNA(VLOOKUP(E2581,'Bijlage VPT'!B:M,12,FALSE),0)</f>
        <v>0</v>
      </c>
      <c r="L2581" s="63">
        <f>_xlfn.IFNA(VLOOKUP(E2581,'Bijlage MPT'!B:N,13,FALSE),0)</f>
        <v>0</v>
      </c>
      <c r="M2581" s="63">
        <f>_xlfn.IFNA(INDEX('Bijlage COT'!C:C,MATCH('Betaald tarief 2024'!E2581,'Bijlage COT'!A:A,0)),0)</f>
        <v>0</v>
      </c>
      <c r="N2581" s="63">
        <f>_xlfn.IFNA(VLOOKUP(E2581,'Bijlage NBF'!B:P,15,FALSE),0)</f>
        <v>0</v>
      </c>
      <c r="O2581" s="63">
        <f>IF(E2581="ZMZ01",I2581/(INDEX('Meerzorg gunning'!C:C,MATCH('Betaald tarief 2024'!A2581,'Meerzorg gunning'!A:A,0))),MAX(J2581:N2581))</f>
        <v>0</v>
      </c>
      <c r="P2581" s="20" t="str">
        <f t="shared" si="122"/>
        <v/>
      </c>
      <c r="Q2581" s="63">
        <f t="shared" si="123"/>
        <v>0</v>
      </c>
    </row>
    <row r="2582" spans="9:17" x14ac:dyDescent="0.25">
      <c r="I2582" s="66" t="e">
        <f t="shared" si="121"/>
        <v>#DIV/0!</v>
      </c>
      <c r="J2582" s="63">
        <f>_xlfn.IFNA(VLOOKUP(E2582,'Bijlage ZZP'!B:M,12,FALSE),0)</f>
        <v>0</v>
      </c>
      <c r="K2582" s="63">
        <f>_xlfn.IFNA(VLOOKUP(E2582,'Bijlage VPT'!B:M,12,FALSE),0)</f>
        <v>0</v>
      </c>
      <c r="L2582" s="63">
        <f>_xlfn.IFNA(VLOOKUP(E2582,'Bijlage MPT'!B:N,13,FALSE),0)</f>
        <v>0</v>
      </c>
      <c r="M2582" s="63">
        <f>_xlfn.IFNA(INDEX('Bijlage COT'!C:C,MATCH('Betaald tarief 2024'!E2582,'Bijlage COT'!A:A,0)),0)</f>
        <v>0</v>
      </c>
      <c r="N2582" s="63">
        <f>_xlfn.IFNA(VLOOKUP(E2582,'Bijlage NBF'!B:P,15,FALSE),0)</f>
        <v>0</v>
      </c>
      <c r="O2582" s="63">
        <f>IF(E2582="ZMZ01",I2582/(INDEX('Meerzorg gunning'!C:C,MATCH('Betaald tarief 2024'!A2582,'Meerzorg gunning'!A:A,0))),MAX(J2582:N2582))</f>
        <v>0</v>
      </c>
      <c r="P2582" s="20" t="str">
        <f t="shared" si="122"/>
        <v/>
      </c>
      <c r="Q2582" s="63">
        <f t="shared" si="123"/>
        <v>0</v>
      </c>
    </row>
    <row r="2583" spans="9:17" x14ac:dyDescent="0.25">
      <c r="I2583" s="66" t="e">
        <f t="shared" si="121"/>
        <v>#DIV/0!</v>
      </c>
      <c r="J2583" s="63">
        <f>_xlfn.IFNA(VLOOKUP(E2583,'Bijlage ZZP'!B:M,12,FALSE),0)</f>
        <v>0</v>
      </c>
      <c r="K2583" s="63">
        <f>_xlfn.IFNA(VLOOKUP(E2583,'Bijlage VPT'!B:M,12,FALSE),0)</f>
        <v>0</v>
      </c>
      <c r="L2583" s="63">
        <f>_xlfn.IFNA(VLOOKUP(E2583,'Bijlage MPT'!B:N,13,FALSE),0)</f>
        <v>0</v>
      </c>
      <c r="M2583" s="63">
        <f>_xlfn.IFNA(INDEX('Bijlage COT'!C:C,MATCH('Betaald tarief 2024'!E2583,'Bijlage COT'!A:A,0)),0)</f>
        <v>0</v>
      </c>
      <c r="N2583" s="63">
        <f>_xlfn.IFNA(VLOOKUP(E2583,'Bijlage NBF'!B:P,15,FALSE),0)</f>
        <v>0</v>
      </c>
      <c r="O2583" s="63">
        <f>IF(E2583="ZMZ01",I2583/(INDEX('Meerzorg gunning'!C:C,MATCH('Betaald tarief 2024'!A2583,'Meerzorg gunning'!A:A,0))),MAX(J2583:N2583))</f>
        <v>0</v>
      </c>
      <c r="P2583" s="20" t="str">
        <f t="shared" si="122"/>
        <v/>
      </c>
      <c r="Q2583" s="63">
        <f t="shared" si="123"/>
        <v>0</v>
      </c>
    </row>
    <row r="2584" spans="9:17" x14ac:dyDescent="0.25">
      <c r="I2584" s="66" t="e">
        <f t="shared" si="121"/>
        <v>#DIV/0!</v>
      </c>
      <c r="J2584" s="63">
        <f>_xlfn.IFNA(VLOOKUP(E2584,'Bijlage ZZP'!B:M,12,FALSE),0)</f>
        <v>0</v>
      </c>
      <c r="K2584" s="63">
        <f>_xlfn.IFNA(VLOOKUP(E2584,'Bijlage VPT'!B:M,12,FALSE),0)</f>
        <v>0</v>
      </c>
      <c r="L2584" s="63">
        <f>_xlfn.IFNA(VLOOKUP(E2584,'Bijlage MPT'!B:N,13,FALSE),0)</f>
        <v>0</v>
      </c>
      <c r="M2584" s="63">
        <f>_xlfn.IFNA(INDEX('Bijlage COT'!C:C,MATCH('Betaald tarief 2024'!E2584,'Bijlage COT'!A:A,0)),0)</f>
        <v>0</v>
      </c>
      <c r="N2584" s="63">
        <f>_xlfn.IFNA(VLOOKUP(E2584,'Bijlage NBF'!B:P,15,FALSE),0)</f>
        <v>0</v>
      </c>
      <c r="O2584" s="63">
        <f>IF(E2584="ZMZ01",I2584/(INDEX('Meerzorg gunning'!C:C,MATCH('Betaald tarief 2024'!A2584,'Meerzorg gunning'!A:A,0))),MAX(J2584:N2584))</f>
        <v>0</v>
      </c>
      <c r="P2584" s="20" t="str">
        <f t="shared" si="122"/>
        <v/>
      </c>
      <c r="Q2584" s="63">
        <f t="shared" si="123"/>
        <v>0</v>
      </c>
    </row>
    <row r="2585" spans="9:17" x14ac:dyDescent="0.25">
      <c r="I2585" s="66" t="e">
        <f t="shared" si="121"/>
        <v>#DIV/0!</v>
      </c>
      <c r="J2585" s="63">
        <f>_xlfn.IFNA(VLOOKUP(E2585,'Bijlage ZZP'!B:M,12,FALSE),0)</f>
        <v>0</v>
      </c>
      <c r="K2585" s="63">
        <f>_xlfn.IFNA(VLOOKUP(E2585,'Bijlage VPT'!B:M,12,FALSE),0)</f>
        <v>0</v>
      </c>
      <c r="L2585" s="63">
        <f>_xlfn.IFNA(VLOOKUP(E2585,'Bijlage MPT'!B:N,13,FALSE),0)</f>
        <v>0</v>
      </c>
      <c r="M2585" s="63">
        <f>_xlfn.IFNA(INDEX('Bijlage COT'!C:C,MATCH('Betaald tarief 2024'!E2585,'Bijlage COT'!A:A,0)),0)</f>
        <v>0</v>
      </c>
      <c r="N2585" s="63">
        <f>_xlfn.IFNA(VLOOKUP(E2585,'Bijlage NBF'!B:P,15,FALSE),0)</f>
        <v>0</v>
      </c>
      <c r="O2585" s="63">
        <f>IF(E2585="ZMZ01",I2585/(INDEX('Meerzorg gunning'!C:C,MATCH('Betaald tarief 2024'!A2585,'Meerzorg gunning'!A:A,0))),MAX(J2585:N2585))</f>
        <v>0</v>
      </c>
      <c r="P2585" s="20" t="str">
        <f t="shared" si="122"/>
        <v/>
      </c>
      <c r="Q2585" s="63">
        <f t="shared" si="123"/>
        <v>0</v>
      </c>
    </row>
    <row r="2586" spans="9:17" x14ac:dyDescent="0.25">
      <c r="I2586" s="66" t="e">
        <f t="shared" si="121"/>
        <v>#DIV/0!</v>
      </c>
      <c r="J2586" s="63">
        <f>_xlfn.IFNA(VLOOKUP(E2586,'Bijlage ZZP'!B:M,12,FALSE),0)</f>
        <v>0</v>
      </c>
      <c r="K2586" s="63">
        <f>_xlfn.IFNA(VLOOKUP(E2586,'Bijlage VPT'!B:M,12,FALSE),0)</f>
        <v>0</v>
      </c>
      <c r="L2586" s="63">
        <f>_xlfn.IFNA(VLOOKUP(E2586,'Bijlage MPT'!B:N,13,FALSE),0)</f>
        <v>0</v>
      </c>
      <c r="M2586" s="63">
        <f>_xlfn.IFNA(INDEX('Bijlage COT'!C:C,MATCH('Betaald tarief 2024'!E2586,'Bijlage COT'!A:A,0)),0)</f>
        <v>0</v>
      </c>
      <c r="N2586" s="63">
        <f>_xlfn.IFNA(VLOOKUP(E2586,'Bijlage NBF'!B:P,15,FALSE),0)</f>
        <v>0</v>
      </c>
      <c r="O2586" s="63">
        <f>IF(E2586="ZMZ01",I2586/(INDEX('Meerzorg gunning'!C:C,MATCH('Betaald tarief 2024'!A2586,'Meerzorg gunning'!A:A,0))),MAX(J2586:N2586))</f>
        <v>0</v>
      </c>
      <c r="P2586" s="20" t="str">
        <f t="shared" si="122"/>
        <v/>
      </c>
      <c r="Q2586" s="63">
        <f t="shared" si="123"/>
        <v>0</v>
      </c>
    </row>
    <row r="2587" spans="9:17" x14ac:dyDescent="0.25">
      <c r="I2587" s="66" t="e">
        <f t="shared" si="121"/>
        <v>#DIV/0!</v>
      </c>
      <c r="J2587" s="63">
        <f>_xlfn.IFNA(VLOOKUP(E2587,'Bijlage ZZP'!B:M,12,FALSE),0)</f>
        <v>0</v>
      </c>
      <c r="K2587" s="63">
        <f>_xlfn.IFNA(VLOOKUP(E2587,'Bijlage VPT'!B:M,12,FALSE),0)</f>
        <v>0</v>
      </c>
      <c r="L2587" s="63">
        <f>_xlfn.IFNA(VLOOKUP(E2587,'Bijlage MPT'!B:N,13,FALSE),0)</f>
        <v>0</v>
      </c>
      <c r="M2587" s="63">
        <f>_xlfn.IFNA(INDEX('Bijlage COT'!C:C,MATCH('Betaald tarief 2024'!E2587,'Bijlage COT'!A:A,0)),0)</f>
        <v>0</v>
      </c>
      <c r="N2587" s="63">
        <f>_xlfn.IFNA(VLOOKUP(E2587,'Bijlage NBF'!B:P,15,FALSE),0)</f>
        <v>0</v>
      </c>
      <c r="O2587" s="63">
        <f>IF(E2587="ZMZ01",I2587/(INDEX('Meerzorg gunning'!C:C,MATCH('Betaald tarief 2024'!A2587,'Meerzorg gunning'!A:A,0))),MAX(J2587:N2587))</f>
        <v>0</v>
      </c>
      <c r="P2587" s="20" t="str">
        <f t="shared" si="122"/>
        <v/>
      </c>
      <c r="Q2587" s="63">
        <f t="shared" si="123"/>
        <v>0</v>
      </c>
    </row>
    <row r="2588" spans="9:17" x14ac:dyDescent="0.25">
      <c r="I2588" s="66" t="e">
        <f t="shared" si="121"/>
        <v>#DIV/0!</v>
      </c>
      <c r="J2588" s="63">
        <f>_xlfn.IFNA(VLOOKUP(E2588,'Bijlage ZZP'!B:M,12,FALSE),0)</f>
        <v>0</v>
      </c>
      <c r="K2588" s="63">
        <f>_xlfn.IFNA(VLOOKUP(E2588,'Bijlage VPT'!B:M,12,FALSE),0)</f>
        <v>0</v>
      </c>
      <c r="L2588" s="63">
        <f>_xlfn.IFNA(VLOOKUP(E2588,'Bijlage MPT'!B:N,13,FALSE),0)</f>
        <v>0</v>
      </c>
      <c r="M2588" s="63">
        <f>_xlfn.IFNA(INDEX('Bijlage COT'!C:C,MATCH('Betaald tarief 2024'!E2588,'Bijlage COT'!A:A,0)),0)</f>
        <v>0</v>
      </c>
      <c r="N2588" s="63">
        <f>_xlfn.IFNA(VLOOKUP(E2588,'Bijlage NBF'!B:P,15,FALSE),0)</f>
        <v>0</v>
      </c>
      <c r="O2588" s="63">
        <f>IF(E2588="ZMZ01",I2588/(INDEX('Meerzorg gunning'!C:C,MATCH('Betaald tarief 2024'!A2588,'Meerzorg gunning'!A:A,0))),MAX(J2588:N2588))</f>
        <v>0</v>
      </c>
      <c r="P2588" s="20" t="str">
        <f t="shared" si="122"/>
        <v/>
      </c>
      <c r="Q2588" s="63">
        <f t="shared" si="123"/>
        <v>0</v>
      </c>
    </row>
    <row r="2589" spans="9:17" x14ac:dyDescent="0.25">
      <c r="I2589" s="66" t="e">
        <f t="shared" si="121"/>
        <v>#DIV/0!</v>
      </c>
      <c r="J2589" s="63">
        <f>_xlfn.IFNA(VLOOKUP(E2589,'Bijlage ZZP'!B:M,12,FALSE),0)</f>
        <v>0</v>
      </c>
      <c r="K2589" s="63">
        <f>_xlfn.IFNA(VLOOKUP(E2589,'Bijlage VPT'!B:M,12,FALSE),0)</f>
        <v>0</v>
      </c>
      <c r="L2589" s="63">
        <f>_xlfn.IFNA(VLOOKUP(E2589,'Bijlage MPT'!B:N,13,FALSE),0)</f>
        <v>0</v>
      </c>
      <c r="M2589" s="63">
        <f>_xlfn.IFNA(INDEX('Bijlage COT'!C:C,MATCH('Betaald tarief 2024'!E2589,'Bijlage COT'!A:A,0)),0)</f>
        <v>0</v>
      </c>
      <c r="N2589" s="63">
        <f>_xlfn.IFNA(VLOOKUP(E2589,'Bijlage NBF'!B:P,15,FALSE),0)</f>
        <v>0</v>
      </c>
      <c r="O2589" s="63">
        <f>IF(E2589="ZMZ01",I2589/(INDEX('Meerzorg gunning'!C:C,MATCH('Betaald tarief 2024'!A2589,'Meerzorg gunning'!A:A,0))),MAX(J2589:N2589))</f>
        <v>0</v>
      </c>
      <c r="P2589" s="20" t="str">
        <f t="shared" si="122"/>
        <v/>
      </c>
      <c r="Q2589" s="63">
        <f t="shared" si="123"/>
        <v>0</v>
      </c>
    </row>
    <row r="2590" spans="9:17" x14ac:dyDescent="0.25">
      <c r="I2590" s="66" t="e">
        <f t="shared" si="121"/>
        <v>#DIV/0!</v>
      </c>
      <c r="J2590" s="63">
        <f>_xlfn.IFNA(VLOOKUP(E2590,'Bijlage ZZP'!B:M,12,FALSE),0)</f>
        <v>0</v>
      </c>
      <c r="K2590" s="63">
        <f>_xlfn.IFNA(VLOOKUP(E2590,'Bijlage VPT'!B:M,12,FALSE),0)</f>
        <v>0</v>
      </c>
      <c r="L2590" s="63">
        <f>_xlfn.IFNA(VLOOKUP(E2590,'Bijlage MPT'!B:N,13,FALSE),0)</f>
        <v>0</v>
      </c>
      <c r="M2590" s="63">
        <f>_xlfn.IFNA(INDEX('Bijlage COT'!C:C,MATCH('Betaald tarief 2024'!E2590,'Bijlage COT'!A:A,0)),0)</f>
        <v>0</v>
      </c>
      <c r="N2590" s="63">
        <f>_xlfn.IFNA(VLOOKUP(E2590,'Bijlage NBF'!B:P,15,FALSE),0)</f>
        <v>0</v>
      </c>
      <c r="O2590" s="63">
        <f>IF(E2590="ZMZ01",I2590/(INDEX('Meerzorg gunning'!C:C,MATCH('Betaald tarief 2024'!A2590,'Meerzorg gunning'!A:A,0))),MAX(J2590:N2590))</f>
        <v>0</v>
      </c>
      <c r="P2590" s="20" t="str">
        <f t="shared" si="122"/>
        <v/>
      </c>
      <c r="Q2590" s="63">
        <f t="shared" si="123"/>
        <v>0</v>
      </c>
    </row>
    <row r="2591" spans="9:17" x14ac:dyDescent="0.25">
      <c r="I2591" s="66" t="e">
        <f t="shared" si="121"/>
        <v>#DIV/0!</v>
      </c>
      <c r="J2591" s="63">
        <f>_xlfn.IFNA(VLOOKUP(E2591,'Bijlage ZZP'!B:M,12,FALSE),0)</f>
        <v>0</v>
      </c>
      <c r="K2591" s="63">
        <f>_xlfn.IFNA(VLOOKUP(E2591,'Bijlage VPT'!B:M,12,FALSE),0)</f>
        <v>0</v>
      </c>
      <c r="L2591" s="63">
        <f>_xlfn.IFNA(VLOOKUP(E2591,'Bijlage MPT'!B:N,13,FALSE),0)</f>
        <v>0</v>
      </c>
      <c r="M2591" s="63">
        <f>_xlfn.IFNA(INDEX('Bijlage COT'!C:C,MATCH('Betaald tarief 2024'!E2591,'Bijlage COT'!A:A,0)),0)</f>
        <v>0</v>
      </c>
      <c r="N2591" s="63">
        <f>_xlfn.IFNA(VLOOKUP(E2591,'Bijlage NBF'!B:P,15,FALSE),0)</f>
        <v>0</v>
      </c>
      <c r="O2591" s="63">
        <f>IF(E2591="ZMZ01",I2591/(INDEX('Meerzorg gunning'!C:C,MATCH('Betaald tarief 2024'!A2591,'Meerzorg gunning'!A:A,0))),MAX(J2591:N2591))</f>
        <v>0</v>
      </c>
      <c r="P2591" s="20" t="str">
        <f t="shared" si="122"/>
        <v/>
      </c>
      <c r="Q2591" s="63">
        <f t="shared" si="123"/>
        <v>0</v>
      </c>
    </row>
    <row r="2592" spans="9:17" x14ac:dyDescent="0.25">
      <c r="I2592" s="66" t="e">
        <f t="shared" si="121"/>
        <v>#DIV/0!</v>
      </c>
      <c r="J2592" s="63">
        <f>_xlfn.IFNA(VLOOKUP(E2592,'Bijlage ZZP'!B:M,12,FALSE),0)</f>
        <v>0</v>
      </c>
      <c r="K2592" s="63">
        <f>_xlfn.IFNA(VLOOKUP(E2592,'Bijlage VPT'!B:M,12,FALSE),0)</f>
        <v>0</v>
      </c>
      <c r="L2592" s="63">
        <f>_xlfn.IFNA(VLOOKUP(E2592,'Bijlage MPT'!B:N,13,FALSE),0)</f>
        <v>0</v>
      </c>
      <c r="M2592" s="63">
        <f>_xlfn.IFNA(INDEX('Bijlage COT'!C:C,MATCH('Betaald tarief 2024'!E2592,'Bijlage COT'!A:A,0)),0)</f>
        <v>0</v>
      </c>
      <c r="N2592" s="63">
        <f>_xlfn.IFNA(VLOOKUP(E2592,'Bijlage NBF'!B:P,15,FALSE),0)</f>
        <v>0</v>
      </c>
      <c r="O2592" s="63">
        <f>IF(E2592="ZMZ01",I2592/(INDEX('Meerzorg gunning'!C:C,MATCH('Betaald tarief 2024'!A2592,'Meerzorg gunning'!A:A,0))),MAX(J2592:N2592))</f>
        <v>0</v>
      </c>
      <c r="P2592" s="20" t="str">
        <f t="shared" si="122"/>
        <v/>
      </c>
      <c r="Q2592" s="63">
        <f t="shared" si="123"/>
        <v>0</v>
      </c>
    </row>
    <row r="2593" spans="9:17" x14ac:dyDescent="0.25">
      <c r="I2593" s="66" t="e">
        <f t="shared" si="121"/>
        <v>#DIV/0!</v>
      </c>
      <c r="J2593" s="63">
        <f>_xlfn.IFNA(VLOOKUP(E2593,'Bijlage ZZP'!B:M,12,FALSE),0)</f>
        <v>0</v>
      </c>
      <c r="K2593" s="63">
        <f>_xlfn.IFNA(VLOOKUP(E2593,'Bijlage VPT'!B:M,12,FALSE),0)</f>
        <v>0</v>
      </c>
      <c r="L2593" s="63">
        <f>_xlfn.IFNA(VLOOKUP(E2593,'Bijlage MPT'!B:N,13,FALSE),0)</f>
        <v>0</v>
      </c>
      <c r="M2593" s="63">
        <f>_xlfn.IFNA(INDEX('Bijlage COT'!C:C,MATCH('Betaald tarief 2024'!E2593,'Bijlage COT'!A:A,0)),0)</f>
        <v>0</v>
      </c>
      <c r="N2593" s="63">
        <f>_xlfn.IFNA(VLOOKUP(E2593,'Bijlage NBF'!B:P,15,FALSE),0)</f>
        <v>0</v>
      </c>
      <c r="O2593" s="63">
        <f>IF(E2593="ZMZ01",I2593/(INDEX('Meerzorg gunning'!C:C,MATCH('Betaald tarief 2024'!A2593,'Meerzorg gunning'!A:A,0))),MAX(J2593:N2593))</f>
        <v>0</v>
      </c>
      <c r="P2593" s="20" t="str">
        <f t="shared" si="122"/>
        <v/>
      </c>
      <c r="Q2593" s="63">
        <f t="shared" si="123"/>
        <v>0</v>
      </c>
    </row>
    <row r="2594" spans="9:17" x14ac:dyDescent="0.25">
      <c r="I2594" s="66" t="e">
        <f t="shared" si="121"/>
        <v>#DIV/0!</v>
      </c>
      <c r="J2594" s="63">
        <f>_xlfn.IFNA(VLOOKUP(E2594,'Bijlage ZZP'!B:M,12,FALSE),0)</f>
        <v>0</v>
      </c>
      <c r="K2594" s="63">
        <f>_xlfn.IFNA(VLOOKUP(E2594,'Bijlage VPT'!B:M,12,FALSE),0)</f>
        <v>0</v>
      </c>
      <c r="L2594" s="63">
        <f>_xlfn.IFNA(VLOOKUP(E2594,'Bijlage MPT'!B:N,13,FALSE),0)</f>
        <v>0</v>
      </c>
      <c r="M2594" s="63">
        <f>_xlfn.IFNA(INDEX('Bijlage COT'!C:C,MATCH('Betaald tarief 2024'!E2594,'Bijlage COT'!A:A,0)),0)</f>
        <v>0</v>
      </c>
      <c r="N2594" s="63">
        <f>_xlfn.IFNA(VLOOKUP(E2594,'Bijlage NBF'!B:P,15,FALSE),0)</f>
        <v>0</v>
      </c>
      <c r="O2594" s="63">
        <f>IF(E2594="ZMZ01",I2594/(INDEX('Meerzorg gunning'!C:C,MATCH('Betaald tarief 2024'!A2594,'Meerzorg gunning'!A:A,0))),MAX(J2594:N2594))</f>
        <v>0</v>
      </c>
      <c r="P2594" s="20" t="str">
        <f t="shared" si="122"/>
        <v/>
      </c>
      <c r="Q2594" s="63">
        <f t="shared" si="123"/>
        <v>0</v>
      </c>
    </row>
    <row r="2595" spans="9:17" x14ac:dyDescent="0.25">
      <c r="I2595" s="66" t="e">
        <f t="shared" si="121"/>
        <v>#DIV/0!</v>
      </c>
      <c r="J2595" s="63">
        <f>_xlfn.IFNA(VLOOKUP(E2595,'Bijlage ZZP'!B:M,12,FALSE),0)</f>
        <v>0</v>
      </c>
      <c r="K2595" s="63">
        <f>_xlfn.IFNA(VLOOKUP(E2595,'Bijlage VPT'!B:M,12,FALSE),0)</f>
        <v>0</v>
      </c>
      <c r="L2595" s="63">
        <f>_xlfn.IFNA(VLOOKUP(E2595,'Bijlage MPT'!B:N,13,FALSE),0)</f>
        <v>0</v>
      </c>
      <c r="M2595" s="63">
        <f>_xlfn.IFNA(INDEX('Bijlage COT'!C:C,MATCH('Betaald tarief 2024'!E2595,'Bijlage COT'!A:A,0)),0)</f>
        <v>0</v>
      </c>
      <c r="N2595" s="63">
        <f>_xlfn.IFNA(VLOOKUP(E2595,'Bijlage NBF'!B:P,15,FALSE),0)</f>
        <v>0</v>
      </c>
      <c r="O2595" s="63">
        <f>IF(E2595="ZMZ01",I2595/(INDEX('Meerzorg gunning'!C:C,MATCH('Betaald tarief 2024'!A2595,'Meerzorg gunning'!A:A,0))),MAX(J2595:N2595))</f>
        <v>0</v>
      </c>
      <c r="P2595" s="20" t="str">
        <f t="shared" si="122"/>
        <v/>
      </c>
      <c r="Q2595" s="63">
        <f t="shared" si="123"/>
        <v>0</v>
      </c>
    </row>
    <row r="2596" spans="9:17" x14ac:dyDescent="0.25">
      <c r="I2596" s="66" t="e">
        <f t="shared" si="121"/>
        <v>#DIV/0!</v>
      </c>
      <c r="J2596" s="63">
        <f>_xlfn.IFNA(VLOOKUP(E2596,'Bijlage ZZP'!B:M,12,FALSE),0)</f>
        <v>0</v>
      </c>
      <c r="K2596" s="63">
        <f>_xlfn.IFNA(VLOOKUP(E2596,'Bijlage VPT'!B:M,12,FALSE),0)</f>
        <v>0</v>
      </c>
      <c r="L2596" s="63">
        <f>_xlfn.IFNA(VLOOKUP(E2596,'Bijlage MPT'!B:N,13,FALSE),0)</f>
        <v>0</v>
      </c>
      <c r="M2596" s="63">
        <f>_xlfn.IFNA(INDEX('Bijlage COT'!C:C,MATCH('Betaald tarief 2024'!E2596,'Bijlage COT'!A:A,0)),0)</f>
        <v>0</v>
      </c>
      <c r="N2596" s="63">
        <f>_xlfn.IFNA(VLOOKUP(E2596,'Bijlage NBF'!B:P,15,FALSE),0)</f>
        <v>0</v>
      </c>
      <c r="O2596" s="63">
        <f>IF(E2596="ZMZ01",I2596/(INDEX('Meerzorg gunning'!C:C,MATCH('Betaald tarief 2024'!A2596,'Meerzorg gunning'!A:A,0))),MAX(J2596:N2596))</f>
        <v>0</v>
      </c>
      <c r="P2596" s="20" t="str">
        <f t="shared" si="122"/>
        <v/>
      </c>
      <c r="Q2596" s="63">
        <f t="shared" si="123"/>
        <v>0</v>
      </c>
    </row>
    <row r="2597" spans="9:17" x14ac:dyDescent="0.25">
      <c r="I2597" s="66" t="e">
        <f t="shared" si="121"/>
        <v>#DIV/0!</v>
      </c>
      <c r="J2597" s="63">
        <f>_xlfn.IFNA(VLOOKUP(E2597,'Bijlage ZZP'!B:M,12,FALSE),0)</f>
        <v>0</v>
      </c>
      <c r="K2597" s="63">
        <f>_xlfn.IFNA(VLOOKUP(E2597,'Bijlage VPT'!B:M,12,FALSE),0)</f>
        <v>0</v>
      </c>
      <c r="L2597" s="63">
        <f>_xlfn.IFNA(VLOOKUP(E2597,'Bijlage MPT'!B:N,13,FALSE),0)</f>
        <v>0</v>
      </c>
      <c r="M2597" s="63">
        <f>_xlfn.IFNA(INDEX('Bijlage COT'!C:C,MATCH('Betaald tarief 2024'!E2597,'Bijlage COT'!A:A,0)),0)</f>
        <v>0</v>
      </c>
      <c r="N2597" s="63">
        <f>_xlfn.IFNA(VLOOKUP(E2597,'Bijlage NBF'!B:P,15,FALSE),0)</f>
        <v>0</v>
      </c>
      <c r="O2597" s="63">
        <f>IF(E2597="ZMZ01",I2597/(INDEX('Meerzorg gunning'!C:C,MATCH('Betaald tarief 2024'!A2597,'Meerzorg gunning'!A:A,0))),MAX(J2597:N2597))</f>
        <v>0</v>
      </c>
      <c r="P2597" s="20" t="str">
        <f t="shared" si="122"/>
        <v/>
      </c>
      <c r="Q2597" s="63">
        <f t="shared" si="123"/>
        <v>0</v>
      </c>
    </row>
    <row r="2598" spans="9:17" x14ac:dyDescent="0.25">
      <c r="I2598" s="66" t="e">
        <f t="shared" si="121"/>
        <v>#DIV/0!</v>
      </c>
      <c r="J2598" s="63">
        <f>_xlfn.IFNA(VLOOKUP(E2598,'Bijlage ZZP'!B:M,12,FALSE),0)</f>
        <v>0</v>
      </c>
      <c r="K2598" s="63">
        <f>_xlfn.IFNA(VLOOKUP(E2598,'Bijlage VPT'!B:M,12,FALSE),0)</f>
        <v>0</v>
      </c>
      <c r="L2598" s="63">
        <f>_xlfn.IFNA(VLOOKUP(E2598,'Bijlage MPT'!B:N,13,FALSE),0)</f>
        <v>0</v>
      </c>
      <c r="M2598" s="63">
        <f>_xlfn.IFNA(INDEX('Bijlage COT'!C:C,MATCH('Betaald tarief 2024'!E2598,'Bijlage COT'!A:A,0)),0)</f>
        <v>0</v>
      </c>
      <c r="N2598" s="63">
        <f>_xlfn.IFNA(VLOOKUP(E2598,'Bijlage NBF'!B:P,15,FALSE),0)</f>
        <v>0</v>
      </c>
      <c r="O2598" s="63">
        <f>IF(E2598="ZMZ01",I2598/(INDEX('Meerzorg gunning'!C:C,MATCH('Betaald tarief 2024'!A2598,'Meerzorg gunning'!A:A,0))),MAX(J2598:N2598))</f>
        <v>0</v>
      </c>
      <c r="P2598" s="20" t="str">
        <f t="shared" si="122"/>
        <v/>
      </c>
      <c r="Q2598" s="63">
        <f t="shared" si="123"/>
        <v>0</v>
      </c>
    </row>
    <row r="2599" spans="9:17" x14ac:dyDescent="0.25">
      <c r="I2599" s="66" t="e">
        <f t="shared" si="121"/>
        <v>#DIV/0!</v>
      </c>
      <c r="J2599" s="63">
        <f>_xlfn.IFNA(VLOOKUP(E2599,'Bijlage ZZP'!B:M,12,FALSE),0)</f>
        <v>0</v>
      </c>
      <c r="K2599" s="63">
        <f>_xlfn.IFNA(VLOOKUP(E2599,'Bijlage VPT'!B:M,12,FALSE),0)</f>
        <v>0</v>
      </c>
      <c r="L2599" s="63">
        <f>_xlfn.IFNA(VLOOKUP(E2599,'Bijlage MPT'!B:N,13,FALSE),0)</f>
        <v>0</v>
      </c>
      <c r="M2599" s="63">
        <f>_xlfn.IFNA(INDEX('Bijlage COT'!C:C,MATCH('Betaald tarief 2024'!E2599,'Bijlage COT'!A:A,0)),0)</f>
        <v>0</v>
      </c>
      <c r="N2599" s="63">
        <f>_xlfn.IFNA(VLOOKUP(E2599,'Bijlage NBF'!B:P,15,FALSE),0)</f>
        <v>0</v>
      </c>
      <c r="O2599" s="63">
        <f>IF(E2599="ZMZ01",I2599/(INDEX('Meerzorg gunning'!C:C,MATCH('Betaald tarief 2024'!A2599,'Meerzorg gunning'!A:A,0))),MAX(J2599:N2599))</f>
        <v>0</v>
      </c>
      <c r="P2599" s="20" t="str">
        <f t="shared" si="122"/>
        <v/>
      </c>
      <c r="Q2599" s="63">
        <f t="shared" si="123"/>
        <v>0</v>
      </c>
    </row>
    <row r="2600" spans="9:17" x14ac:dyDescent="0.25">
      <c r="I2600" s="66" t="e">
        <f t="shared" si="121"/>
        <v>#DIV/0!</v>
      </c>
      <c r="J2600" s="63">
        <f>_xlfn.IFNA(VLOOKUP(E2600,'Bijlage ZZP'!B:M,12,FALSE),0)</f>
        <v>0</v>
      </c>
      <c r="K2600" s="63">
        <f>_xlfn.IFNA(VLOOKUP(E2600,'Bijlage VPT'!B:M,12,FALSE),0)</f>
        <v>0</v>
      </c>
      <c r="L2600" s="63">
        <f>_xlfn.IFNA(VLOOKUP(E2600,'Bijlage MPT'!B:N,13,FALSE),0)</f>
        <v>0</v>
      </c>
      <c r="M2600" s="63">
        <f>_xlfn.IFNA(INDEX('Bijlage COT'!C:C,MATCH('Betaald tarief 2024'!E2600,'Bijlage COT'!A:A,0)),0)</f>
        <v>0</v>
      </c>
      <c r="N2600" s="63">
        <f>_xlfn.IFNA(VLOOKUP(E2600,'Bijlage NBF'!B:P,15,FALSE),0)</f>
        <v>0</v>
      </c>
      <c r="O2600" s="63">
        <f>IF(E2600="ZMZ01",I2600/(INDEX('Meerzorg gunning'!C:C,MATCH('Betaald tarief 2024'!A2600,'Meerzorg gunning'!A:A,0))),MAX(J2600:N2600))</f>
        <v>0</v>
      </c>
      <c r="P2600" s="20" t="str">
        <f t="shared" si="122"/>
        <v/>
      </c>
      <c r="Q2600" s="63">
        <f t="shared" si="123"/>
        <v>0</v>
      </c>
    </row>
    <row r="2601" spans="9:17" x14ac:dyDescent="0.25">
      <c r="I2601" s="66" t="e">
        <f t="shared" si="121"/>
        <v>#DIV/0!</v>
      </c>
      <c r="J2601" s="63">
        <f>_xlfn.IFNA(VLOOKUP(E2601,'Bijlage ZZP'!B:M,12,FALSE),0)</f>
        <v>0</v>
      </c>
      <c r="K2601" s="63">
        <f>_xlfn.IFNA(VLOOKUP(E2601,'Bijlage VPT'!B:M,12,FALSE),0)</f>
        <v>0</v>
      </c>
      <c r="L2601" s="63">
        <f>_xlfn.IFNA(VLOOKUP(E2601,'Bijlage MPT'!B:N,13,FALSE),0)</f>
        <v>0</v>
      </c>
      <c r="M2601" s="63">
        <f>_xlfn.IFNA(INDEX('Bijlage COT'!C:C,MATCH('Betaald tarief 2024'!E2601,'Bijlage COT'!A:A,0)),0)</f>
        <v>0</v>
      </c>
      <c r="N2601" s="63">
        <f>_xlfn.IFNA(VLOOKUP(E2601,'Bijlage NBF'!B:P,15,FALSE),0)</f>
        <v>0</v>
      </c>
      <c r="O2601" s="63">
        <f>IF(E2601="ZMZ01",I2601/(INDEX('Meerzorg gunning'!C:C,MATCH('Betaald tarief 2024'!A2601,'Meerzorg gunning'!A:A,0))),MAX(J2601:N2601))</f>
        <v>0</v>
      </c>
      <c r="P2601" s="20" t="str">
        <f t="shared" si="122"/>
        <v/>
      </c>
      <c r="Q2601" s="63">
        <f t="shared" si="123"/>
        <v>0</v>
      </c>
    </row>
    <row r="2602" spans="9:17" x14ac:dyDescent="0.25">
      <c r="I2602" s="66" t="e">
        <f t="shared" si="121"/>
        <v>#DIV/0!</v>
      </c>
      <c r="J2602" s="63">
        <f>_xlfn.IFNA(VLOOKUP(E2602,'Bijlage ZZP'!B:M,12,FALSE),0)</f>
        <v>0</v>
      </c>
      <c r="K2602" s="63">
        <f>_xlfn.IFNA(VLOOKUP(E2602,'Bijlage VPT'!B:M,12,FALSE),0)</f>
        <v>0</v>
      </c>
      <c r="L2602" s="63">
        <f>_xlfn.IFNA(VLOOKUP(E2602,'Bijlage MPT'!B:N,13,FALSE),0)</f>
        <v>0</v>
      </c>
      <c r="M2602" s="63">
        <f>_xlfn.IFNA(INDEX('Bijlage COT'!C:C,MATCH('Betaald tarief 2024'!E2602,'Bijlage COT'!A:A,0)),0)</f>
        <v>0</v>
      </c>
      <c r="N2602" s="63">
        <f>_xlfn.IFNA(VLOOKUP(E2602,'Bijlage NBF'!B:P,15,FALSE),0)</f>
        <v>0</v>
      </c>
      <c r="O2602" s="63">
        <f>IF(E2602="ZMZ01",I2602/(INDEX('Meerzorg gunning'!C:C,MATCH('Betaald tarief 2024'!A2602,'Meerzorg gunning'!A:A,0))),MAX(J2602:N2602))</f>
        <v>0</v>
      </c>
      <c r="P2602" s="20" t="str">
        <f t="shared" si="122"/>
        <v/>
      </c>
      <c r="Q2602" s="63">
        <f t="shared" si="123"/>
        <v>0</v>
      </c>
    </row>
    <row r="2603" spans="9:17" x14ac:dyDescent="0.25">
      <c r="I2603" s="66" t="e">
        <f t="shared" si="121"/>
        <v>#DIV/0!</v>
      </c>
      <c r="J2603" s="63">
        <f>_xlfn.IFNA(VLOOKUP(E2603,'Bijlage ZZP'!B:M,12,FALSE),0)</f>
        <v>0</v>
      </c>
      <c r="K2603" s="63">
        <f>_xlfn.IFNA(VLOOKUP(E2603,'Bijlage VPT'!B:M,12,FALSE),0)</f>
        <v>0</v>
      </c>
      <c r="L2603" s="63">
        <f>_xlfn.IFNA(VLOOKUP(E2603,'Bijlage MPT'!B:N,13,FALSE),0)</f>
        <v>0</v>
      </c>
      <c r="M2603" s="63">
        <f>_xlfn.IFNA(INDEX('Bijlage COT'!C:C,MATCH('Betaald tarief 2024'!E2603,'Bijlage COT'!A:A,0)),0)</f>
        <v>0</v>
      </c>
      <c r="N2603" s="63">
        <f>_xlfn.IFNA(VLOOKUP(E2603,'Bijlage NBF'!B:P,15,FALSE),0)</f>
        <v>0</v>
      </c>
      <c r="O2603" s="63">
        <f>IF(E2603="ZMZ01",I2603/(INDEX('Meerzorg gunning'!C:C,MATCH('Betaald tarief 2024'!A2603,'Meerzorg gunning'!A:A,0))),MAX(J2603:N2603))</f>
        <v>0</v>
      </c>
      <c r="P2603" s="20" t="str">
        <f t="shared" si="122"/>
        <v/>
      </c>
      <c r="Q2603" s="63">
        <f t="shared" si="123"/>
        <v>0</v>
      </c>
    </row>
    <row r="2604" spans="9:17" x14ac:dyDescent="0.25">
      <c r="I2604" s="66" t="e">
        <f t="shared" si="121"/>
        <v>#DIV/0!</v>
      </c>
      <c r="J2604" s="63">
        <f>_xlfn.IFNA(VLOOKUP(E2604,'Bijlage ZZP'!B:M,12,FALSE),0)</f>
        <v>0</v>
      </c>
      <c r="K2604" s="63">
        <f>_xlfn.IFNA(VLOOKUP(E2604,'Bijlage VPT'!B:M,12,FALSE),0)</f>
        <v>0</v>
      </c>
      <c r="L2604" s="63">
        <f>_xlfn.IFNA(VLOOKUP(E2604,'Bijlage MPT'!B:N,13,FALSE),0)</f>
        <v>0</v>
      </c>
      <c r="M2604" s="63">
        <f>_xlfn.IFNA(INDEX('Bijlage COT'!C:C,MATCH('Betaald tarief 2024'!E2604,'Bijlage COT'!A:A,0)),0)</f>
        <v>0</v>
      </c>
      <c r="N2604" s="63">
        <f>_xlfn.IFNA(VLOOKUP(E2604,'Bijlage NBF'!B:P,15,FALSE),0)</f>
        <v>0</v>
      </c>
      <c r="O2604" s="63">
        <f>IF(E2604="ZMZ01",I2604/(INDEX('Meerzorg gunning'!C:C,MATCH('Betaald tarief 2024'!A2604,'Meerzorg gunning'!A:A,0))),MAX(J2604:N2604))</f>
        <v>0</v>
      </c>
      <c r="P2604" s="20" t="str">
        <f t="shared" si="122"/>
        <v/>
      </c>
      <c r="Q2604" s="63">
        <f t="shared" si="123"/>
        <v>0</v>
      </c>
    </row>
    <row r="2605" spans="9:17" x14ac:dyDescent="0.25">
      <c r="I2605" s="66" t="e">
        <f t="shared" si="121"/>
        <v>#DIV/0!</v>
      </c>
      <c r="J2605" s="63">
        <f>_xlfn.IFNA(VLOOKUP(E2605,'Bijlage ZZP'!B:M,12,FALSE),0)</f>
        <v>0</v>
      </c>
      <c r="K2605" s="63">
        <f>_xlfn.IFNA(VLOOKUP(E2605,'Bijlage VPT'!B:M,12,FALSE),0)</f>
        <v>0</v>
      </c>
      <c r="L2605" s="63">
        <f>_xlfn.IFNA(VLOOKUP(E2605,'Bijlage MPT'!B:N,13,FALSE),0)</f>
        <v>0</v>
      </c>
      <c r="M2605" s="63">
        <f>_xlfn.IFNA(INDEX('Bijlage COT'!C:C,MATCH('Betaald tarief 2024'!E2605,'Bijlage COT'!A:A,0)),0)</f>
        <v>0</v>
      </c>
      <c r="N2605" s="63">
        <f>_xlfn.IFNA(VLOOKUP(E2605,'Bijlage NBF'!B:P,15,FALSE),0)</f>
        <v>0</v>
      </c>
      <c r="O2605" s="63">
        <f>IF(E2605="ZMZ01",I2605/(INDEX('Meerzorg gunning'!C:C,MATCH('Betaald tarief 2024'!A2605,'Meerzorg gunning'!A:A,0))),MAX(J2605:N2605))</f>
        <v>0</v>
      </c>
      <c r="P2605" s="20" t="str">
        <f t="shared" si="122"/>
        <v/>
      </c>
      <c r="Q2605" s="63">
        <f t="shared" si="123"/>
        <v>0</v>
      </c>
    </row>
    <row r="2606" spans="9:17" x14ac:dyDescent="0.25">
      <c r="I2606" s="66" t="e">
        <f t="shared" si="121"/>
        <v>#DIV/0!</v>
      </c>
      <c r="J2606" s="63">
        <f>_xlfn.IFNA(VLOOKUP(E2606,'Bijlage ZZP'!B:M,12,FALSE),0)</f>
        <v>0</v>
      </c>
      <c r="K2606" s="63">
        <f>_xlfn.IFNA(VLOOKUP(E2606,'Bijlage VPT'!B:M,12,FALSE),0)</f>
        <v>0</v>
      </c>
      <c r="L2606" s="63">
        <f>_xlfn.IFNA(VLOOKUP(E2606,'Bijlage MPT'!B:N,13,FALSE),0)</f>
        <v>0</v>
      </c>
      <c r="M2606" s="63">
        <f>_xlfn.IFNA(INDEX('Bijlage COT'!C:C,MATCH('Betaald tarief 2024'!E2606,'Bijlage COT'!A:A,0)),0)</f>
        <v>0</v>
      </c>
      <c r="N2606" s="63">
        <f>_xlfn.IFNA(VLOOKUP(E2606,'Bijlage NBF'!B:P,15,FALSE),0)</f>
        <v>0</v>
      </c>
      <c r="O2606" s="63">
        <f>IF(E2606="ZMZ01",I2606/(INDEX('Meerzorg gunning'!C:C,MATCH('Betaald tarief 2024'!A2606,'Meerzorg gunning'!A:A,0))),MAX(J2606:N2606))</f>
        <v>0</v>
      </c>
      <c r="P2606" s="20" t="str">
        <f t="shared" si="122"/>
        <v/>
      </c>
      <c r="Q2606" s="63">
        <f t="shared" si="123"/>
        <v>0</v>
      </c>
    </row>
    <row r="2607" spans="9:17" x14ac:dyDescent="0.25">
      <c r="I2607" s="66" t="e">
        <f t="shared" si="121"/>
        <v>#DIV/0!</v>
      </c>
      <c r="J2607" s="63">
        <f>_xlfn.IFNA(VLOOKUP(E2607,'Bijlage ZZP'!B:M,12,FALSE),0)</f>
        <v>0</v>
      </c>
      <c r="K2607" s="63">
        <f>_xlfn.IFNA(VLOOKUP(E2607,'Bijlage VPT'!B:M,12,FALSE),0)</f>
        <v>0</v>
      </c>
      <c r="L2607" s="63">
        <f>_xlfn.IFNA(VLOOKUP(E2607,'Bijlage MPT'!B:N,13,FALSE),0)</f>
        <v>0</v>
      </c>
      <c r="M2607" s="63">
        <f>_xlfn.IFNA(INDEX('Bijlage COT'!C:C,MATCH('Betaald tarief 2024'!E2607,'Bijlage COT'!A:A,0)),0)</f>
        <v>0</v>
      </c>
      <c r="N2607" s="63">
        <f>_xlfn.IFNA(VLOOKUP(E2607,'Bijlage NBF'!B:P,15,FALSE),0)</f>
        <v>0</v>
      </c>
      <c r="O2607" s="63">
        <f>IF(E2607="ZMZ01",I2607/(INDEX('Meerzorg gunning'!C:C,MATCH('Betaald tarief 2024'!A2607,'Meerzorg gunning'!A:A,0))),MAX(J2607:N2607))</f>
        <v>0</v>
      </c>
      <c r="P2607" s="20" t="str">
        <f t="shared" si="122"/>
        <v/>
      </c>
      <c r="Q2607" s="63">
        <f t="shared" si="123"/>
        <v>0</v>
      </c>
    </row>
    <row r="2608" spans="9:17" x14ac:dyDescent="0.25">
      <c r="I2608" s="66" t="e">
        <f t="shared" si="121"/>
        <v>#DIV/0!</v>
      </c>
      <c r="J2608" s="63">
        <f>_xlfn.IFNA(VLOOKUP(E2608,'Bijlage ZZP'!B:M,12,FALSE),0)</f>
        <v>0</v>
      </c>
      <c r="K2608" s="63">
        <f>_xlfn.IFNA(VLOOKUP(E2608,'Bijlage VPT'!B:M,12,FALSE),0)</f>
        <v>0</v>
      </c>
      <c r="L2608" s="63">
        <f>_xlfn.IFNA(VLOOKUP(E2608,'Bijlage MPT'!B:N,13,FALSE),0)</f>
        <v>0</v>
      </c>
      <c r="M2608" s="63">
        <f>_xlfn.IFNA(INDEX('Bijlage COT'!C:C,MATCH('Betaald tarief 2024'!E2608,'Bijlage COT'!A:A,0)),0)</f>
        <v>0</v>
      </c>
      <c r="N2608" s="63">
        <f>_xlfn.IFNA(VLOOKUP(E2608,'Bijlage NBF'!B:P,15,FALSE),0)</f>
        <v>0</v>
      </c>
      <c r="O2608" s="63">
        <f>IF(E2608="ZMZ01",I2608/(INDEX('Meerzorg gunning'!C:C,MATCH('Betaald tarief 2024'!A2608,'Meerzorg gunning'!A:A,0))),MAX(J2608:N2608))</f>
        <v>0</v>
      </c>
      <c r="P2608" s="20" t="str">
        <f t="shared" si="122"/>
        <v/>
      </c>
      <c r="Q2608" s="63">
        <f t="shared" si="123"/>
        <v>0</v>
      </c>
    </row>
    <row r="2609" spans="9:17" x14ac:dyDescent="0.25">
      <c r="I2609" s="66" t="e">
        <f t="shared" si="121"/>
        <v>#DIV/0!</v>
      </c>
      <c r="J2609" s="63">
        <f>_xlfn.IFNA(VLOOKUP(E2609,'Bijlage ZZP'!B:M,12,FALSE),0)</f>
        <v>0</v>
      </c>
      <c r="K2609" s="63">
        <f>_xlfn.IFNA(VLOOKUP(E2609,'Bijlage VPT'!B:M,12,FALSE),0)</f>
        <v>0</v>
      </c>
      <c r="L2609" s="63">
        <f>_xlfn.IFNA(VLOOKUP(E2609,'Bijlage MPT'!B:N,13,FALSE),0)</f>
        <v>0</v>
      </c>
      <c r="M2609" s="63">
        <f>_xlfn.IFNA(INDEX('Bijlage COT'!C:C,MATCH('Betaald tarief 2024'!E2609,'Bijlage COT'!A:A,0)),0)</f>
        <v>0</v>
      </c>
      <c r="N2609" s="63">
        <f>_xlfn.IFNA(VLOOKUP(E2609,'Bijlage NBF'!B:P,15,FALSE),0)</f>
        <v>0</v>
      </c>
      <c r="O2609" s="63">
        <f>IF(E2609="ZMZ01",I2609/(INDEX('Meerzorg gunning'!C:C,MATCH('Betaald tarief 2024'!A2609,'Meerzorg gunning'!A:A,0))),MAX(J2609:N2609))</f>
        <v>0</v>
      </c>
      <c r="P2609" s="20" t="str">
        <f t="shared" si="122"/>
        <v/>
      </c>
      <c r="Q2609" s="63">
        <f t="shared" si="123"/>
        <v>0</v>
      </c>
    </row>
    <row r="2610" spans="9:17" x14ac:dyDescent="0.25">
      <c r="I2610" s="66" t="e">
        <f t="shared" si="121"/>
        <v>#DIV/0!</v>
      </c>
      <c r="J2610" s="63">
        <f>_xlfn.IFNA(VLOOKUP(E2610,'Bijlage ZZP'!B:M,12,FALSE),0)</f>
        <v>0</v>
      </c>
      <c r="K2610" s="63">
        <f>_xlfn.IFNA(VLOOKUP(E2610,'Bijlage VPT'!B:M,12,FALSE),0)</f>
        <v>0</v>
      </c>
      <c r="L2610" s="63">
        <f>_xlfn.IFNA(VLOOKUP(E2610,'Bijlage MPT'!B:N,13,FALSE),0)</f>
        <v>0</v>
      </c>
      <c r="M2610" s="63">
        <f>_xlfn.IFNA(INDEX('Bijlage COT'!C:C,MATCH('Betaald tarief 2024'!E2610,'Bijlage COT'!A:A,0)),0)</f>
        <v>0</v>
      </c>
      <c r="N2610" s="63">
        <f>_xlfn.IFNA(VLOOKUP(E2610,'Bijlage NBF'!B:P,15,FALSE),0)</f>
        <v>0</v>
      </c>
      <c r="O2610" s="63">
        <f>IF(E2610="ZMZ01",I2610/(INDEX('Meerzorg gunning'!C:C,MATCH('Betaald tarief 2024'!A2610,'Meerzorg gunning'!A:A,0))),MAX(J2610:N2610))</f>
        <v>0</v>
      </c>
      <c r="P2610" s="20" t="str">
        <f t="shared" si="122"/>
        <v/>
      </c>
      <c r="Q2610" s="63">
        <f t="shared" si="123"/>
        <v>0</v>
      </c>
    </row>
    <row r="2611" spans="9:17" x14ac:dyDescent="0.25">
      <c r="I2611" s="66" t="e">
        <f t="shared" si="121"/>
        <v>#DIV/0!</v>
      </c>
      <c r="J2611" s="63">
        <f>_xlfn.IFNA(VLOOKUP(E2611,'Bijlage ZZP'!B:M,12,FALSE),0)</f>
        <v>0</v>
      </c>
      <c r="K2611" s="63">
        <f>_xlfn.IFNA(VLOOKUP(E2611,'Bijlage VPT'!B:M,12,FALSE),0)</f>
        <v>0</v>
      </c>
      <c r="L2611" s="63">
        <f>_xlfn.IFNA(VLOOKUP(E2611,'Bijlage MPT'!B:N,13,FALSE),0)</f>
        <v>0</v>
      </c>
      <c r="M2611" s="63">
        <f>_xlfn.IFNA(INDEX('Bijlage COT'!C:C,MATCH('Betaald tarief 2024'!E2611,'Bijlage COT'!A:A,0)),0)</f>
        <v>0</v>
      </c>
      <c r="N2611" s="63">
        <f>_xlfn.IFNA(VLOOKUP(E2611,'Bijlage NBF'!B:P,15,FALSE),0)</f>
        <v>0</v>
      </c>
      <c r="O2611" s="63">
        <f>IF(E2611="ZMZ01",I2611/(INDEX('Meerzorg gunning'!C:C,MATCH('Betaald tarief 2024'!A2611,'Meerzorg gunning'!A:A,0))),MAX(J2611:N2611))</f>
        <v>0</v>
      </c>
      <c r="P2611" s="20" t="str">
        <f t="shared" si="122"/>
        <v/>
      </c>
      <c r="Q2611" s="63">
        <f t="shared" si="123"/>
        <v>0</v>
      </c>
    </row>
    <row r="2612" spans="9:17" x14ac:dyDescent="0.25">
      <c r="I2612" s="66" t="e">
        <f t="shared" si="121"/>
        <v>#DIV/0!</v>
      </c>
      <c r="J2612" s="63">
        <f>_xlfn.IFNA(VLOOKUP(E2612,'Bijlage ZZP'!B:M,12,FALSE),0)</f>
        <v>0</v>
      </c>
      <c r="K2612" s="63">
        <f>_xlfn.IFNA(VLOOKUP(E2612,'Bijlage VPT'!B:M,12,FALSE),0)</f>
        <v>0</v>
      </c>
      <c r="L2612" s="63">
        <f>_xlfn.IFNA(VLOOKUP(E2612,'Bijlage MPT'!B:N,13,FALSE),0)</f>
        <v>0</v>
      </c>
      <c r="M2612" s="63">
        <f>_xlfn.IFNA(INDEX('Bijlage COT'!C:C,MATCH('Betaald tarief 2024'!E2612,'Bijlage COT'!A:A,0)),0)</f>
        <v>0</v>
      </c>
      <c r="N2612" s="63">
        <f>_xlfn.IFNA(VLOOKUP(E2612,'Bijlage NBF'!B:P,15,FALSE),0)</f>
        <v>0</v>
      </c>
      <c r="O2612" s="63">
        <f>IF(E2612="ZMZ01",I2612/(INDEX('Meerzorg gunning'!C:C,MATCH('Betaald tarief 2024'!A2612,'Meerzorg gunning'!A:A,0))),MAX(J2612:N2612))</f>
        <v>0</v>
      </c>
      <c r="P2612" s="20" t="str">
        <f t="shared" si="122"/>
        <v/>
      </c>
      <c r="Q2612" s="63">
        <f t="shared" si="123"/>
        <v>0</v>
      </c>
    </row>
    <row r="2613" spans="9:17" x14ac:dyDescent="0.25">
      <c r="I2613" s="66" t="e">
        <f t="shared" si="121"/>
        <v>#DIV/0!</v>
      </c>
      <c r="J2613" s="63">
        <f>_xlfn.IFNA(VLOOKUP(E2613,'Bijlage ZZP'!B:M,12,FALSE),0)</f>
        <v>0</v>
      </c>
      <c r="K2613" s="63">
        <f>_xlfn.IFNA(VLOOKUP(E2613,'Bijlage VPT'!B:M,12,FALSE),0)</f>
        <v>0</v>
      </c>
      <c r="L2613" s="63">
        <f>_xlfn.IFNA(VLOOKUP(E2613,'Bijlage MPT'!B:N,13,FALSE),0)</f>
        <v>0</v>
      </c>
      <c r="M2613" s="63">
        <f>_xlfn.IFNA(INDEX('Bijlage COT'!C:C,MATCH('Betaald tarief 2024'!E2613,'Bijlage COT'!A:A,0)),0)</f>
        <v>0</v>
      </c>
      <c r="N2613" s="63">
        <f>_xlfn.IFNA(VLOOKUP(E2613,'Bijlage NBF'!B:P,15,FALSE),0)</f>
        <v>0</v>
      </c>
      <c r="O2613" s="63">
        <f>IF(E2613="ZMZ01",I2613/(INDEX('Meerzorg gunning'!C:C,MATCH('Betaald tarief 2024'!A2613,'Meerzorg gunning'!A:A,0))),MAX(J2613:N2613))</f>
        <v>0</v>
      </c>
      <c r="P2613" s="20" t="str">
        <f t="shared" si="122"/>
        <v/>
      </c>
      <c r="Q2613" s="63">
        <f t="shared" si="123"/>
        <v>0</v>
      </c>
    </row>
    <row r="2614" spans="9:17" x14ac:dyDescent="0.25">
      <c r="I2614" s="66" t="e">
        <f t="shared" si="121"/>
        <v>#DIV/0!</v>
      </c>
      <c r="J2614" s="63">
        <f>_xlfn.IFNA(VLOOKUP(E2614,'Bijlage ZZP'!B:M,12,FALSE),0)</f>
        <v>0</v>
      </c>
      <c r="K2614" s="63">
        <f>_xlfn.IFNA(VLOOKUP(E2614,'Bijlage VPT'!B:M,12,FALSE),0)</f>
        <v>0</v>
      </c>
      <c r="L2614" s="63">
        <f>_xlfn.IFNA(VLOOKUP(E2614,'Bijlage MPT'!B:N,13,FALSE),0)</f>
        <v>0</v>
      </c>
      <c r="M2614" s="63">
        <f>_xlfn.IFNA(INDEX('Bijlage COT'!C:C,MATCH('Betaald tarief 2024'!E2614,'Bijlage COT'!A:A,0)),0)</f>
        <v>0</v>
      </c>
      <c r="N2614" s="63">
        <f>_xlfn.IFNA(VLOOKUP(E2614,'Bijlage NBF'!B:P,15,FALSE),0)</f>
        <v>0</v>
      </c>
      <c r="O2614" s="63">
        <f>IF(E2614="ZMZ01",I2614/(INDEX('Meerzorg gunning'!C:C,MATCH('Betaald tarief 2024'!A2614,'Meerzorg gunning'!A:A,0))),MAX(J2614:N2614))</f>
        <v>0</v>
      </c>
      <c r="P2614" s="20" t="str">
        <f t="shared" si="122"/>
        <v/>
      </c>
      <c r="Q2614" s="63">
        <f t="shared" si="123"/>
        <v>0</v>
      </c>
    </row>
    <row r="2615" spans="9:17" x14ac:dyDescent="0.25">
      <c r="I2615" s="66" t="e">
        <f t="shared" si="121"/>
        <v>#DIV/0!</v>
      </c>
      <c r="J2615" s="63">
        <f>_xlfn.IFNA(VLOOKUP(E2615,'Bijlage ZZP'!B:M,12,FALSE),0)</f>
        <v>0</v>
      </c>
      <c r="K2615" s="63">
        <f>_xlfn.IFNA(VLOOKUP(E2615,'Bijlage VPT'!B:M,12,FALSE),0)</f>
        <v>0</v>
      </c>
      <c r="L2615" s="63">
        <f>_xlfn.IFNA(VLOOKUP(E2615,'Bijlage MPT'!B:N,13,FALSE),0)</f>
        <v>0</v>
      </c>
      <c r="M2615" s="63">
        <f>_xlfn.IFNA(INDEX('Bijlage COT'!C:C,MATCH('Betaald tarief 2024'!E2615,'Bijlage COT'!A:A,0)),0)</f>
        <v>0</v>
      </c>
      <c r="N2615" s="63">
        <f>_xlfn.IFNA(VLOOKUP(E2615,'Bijlage NBF'!B:P,15,FALSE),0)</f>
        <v>0</v>
      </c>
      <c r="O2615" s="63">
        <f>IF(E2615="ZMZ01",I2615/(INDEX('Meerzorg gunning'!C:C,MATCH('Betaald tarief 2024'!A2615,'Meerzorg gunning'!A:A,0))),MAX(J2615:N2615))</f>
        <v>0</v>
      </c>
      <c r="P2615" s="20" t="str">
        <f t="shared" si="122"/>
        <v/>
      </c>
      <c r="Q2615" s="63">
        <f t="shared" si="123"/>
        <v>0</v>
      </c>
    </row>
    <row r="2616" spans="9:17" x14ac:dyDescent="0.25">
      <c r="I2616" s="66" t="e">
        <f t="shared" si="121"/>
        <v>#DIV/0!</v>
      </c>
      <c r="J2616" s="63">
        <f>_xlfn.IFNA(VLOOKUP(E2616,'Bijlage ZZP'!B:M,12,FALSE),0)</f>
        <v>0</v>
      </c>
      <c r="K2616" s="63">
        <f>_xlfn.IFNA(VLOOKUP(E2616,'Bijlage VPT'!B:M,12,FALSE),0)</f>
        <v>0</v>
      </c>
      <c r="L2616" s="63">
        <f>_xlfn.IFNA(VLOOKUP(E2616,'Bijlage MPT'!B:N,13,FALSE),0)</f>
        <v>0</v>
      </c>
      <c r="M2616" s="63">
        <f>_xlfn.IFNA(INDEX('Bijlage COT'!C:C,MATCH('Betaald tarief 2024'!E2616,'Bijlage COT'!A:A,0)),0)</f>
        <v>0</v>
      </c>
      <c r="N2616" s="63">
        <f>_xlfn.IFNA(VLOOKUP(E2616,'Bijlage NBF'!B:P,15,FALSE),0)</f>
        <v>0</v>
      </c>
      <c r="O2616" s="63">
        <f>IF(E2616="ZMZ01",I2616/(INDEX('Meerzorg gunning'!C:C,MATCH('Betaald tarief 2024'!A2616,'Meerzorg gunning'!A:A,0))),MAX(J2616:N2616))</f>
        <v>0</v>
      </c>
      <c r="P2616" s="20" t="str">
        <f t="shared" si="122"/>
        <v/>
      </c>
      <c r="Q2616" s="63">
        <f t="shared" si="123"/>
        <v>0</v>
      </c>
    </row>
    <row r="2617" spans="9:17" x14ac:dyDescent="0.25">
      <c r="I2617" s="66" t="e">
        <f t="shared" si="121"/>
        <v>#DIV/0!</v>
      </c>
      <c r="J2617" s="63">
        <f>_xlfn.IFNA(VLOOKUP(E2617,'Bijlage ZZP'!B:M,12,FALSE),0)</f>
        <v>0</v>
      </c>
      <c r="K2617" s="63">
        <f>_xlfn.IFNA(VLOOKUP(E2617,'Bijlage VPT'!B:M,12,FALSE),0)</f>
        <v>0</v>
      </c>
      <c r="L2617" s="63">
        <f>_xlfn.IFNA(VLOOKUP(E2617,'Bijlage MPT'!B:N,13,FALSE),0)</f>
        <v>0</v>
      </c>
      <c r="M2617" s="63">
        <f>_xlfn.IFNA(INDEX('Bijlage COT'!C:C,MATCH('Betaald tarief 2024'!E2617,'Bijlage COT'!A:A,0)),0)</f>
        <v>0</v>
      </c>
      <c r="N2617" s="63">
        <f>_xlfn.IFNA(VLOOKUP(E2617,'Bijlage NBF'!B:P,15,FALSE),0)</f>
        <v>0</v>
      </c>
      <c r="O2617" s="63">
        <f>IF(E2617="ZMZ01",I2617/(INDEX('Meerzorg gunning'!C:C,MATCH('Betaald tarief 2024'!A2617,'Meerzorg gunning'!A:A,0))),MAX(J2617:N2617))</f>
        <v>0</v>
      </c>
      <c r="P2617" s="20" t="str">
        <f t="shared" si="122"/>
        <v/>
      </c>
      <c r="Q2617" s="63">
        <f t="shared" si="123"/>
        <v>0</v>
      </c>
    </row>
    <row r="2618" spans="9:17" x14ac:dyDescent="0.25">
      <c r="I2618" s="66" t="e">
        <f t="shared" si="121"/>
        <v>#DIV/0!</v>
      </c>
      <c r="J2618" s="63">
        <f>_xlfn.IFNA(VLOOKUP(E2618,'Bijlage ZZP'!B:M,12,FALSE),0)</f>
        <v>0</v>
      </c>
      <c r="K2618" s="63">
        <f>_xlfn.IFNA(VLOOKUP(E2618,'Bijlage VPT'!B:M,12,FALSE),0)</f>
        <v>0</v>
      </c>
      <c r="L2618" s="63">
        <f>_xlfn.IFNA(VLOOKUP(E2618,'Bijlage MPT'!B:N,13,FALSE),0)</f>
        <v>0</v>
      </c>
      <c r="M2618" s="63">
        <f>_xlfn.IFNA(INDEX('Bijlage COT'!C:C,MATCH('Betaald tarief 2024'!E2618,'Bijlage COT'!A:A,0)),0)</f>
        <v>0</v>
      </c>
      <c r="N2618" s="63">
        <f>_xlfn.IFNA(VLOOKUP(E2618,'Bijlage NBF'!B:P,15,FALSE),0)</f>
        <v>0</v>
      </c>
      <c r="O2618" s="63">
        <f>IF(E2618="ZMZ01",I2618/(INDEX('Meerzorg gunning'!C:C,MATCH('Betaald tarief 2024'!A2618,'Meerzorg gunning'!A:A,0))),MAX(J2618:N2618))</f>
        <v>0</v>
      </c>
      <c r="P2618" s="20" t="str">
        <f t="shared" si="122"/>
        <v/>
      </c>
      <c r="Q2618" s="63">
        <f t="shared" si="123"/>
        <v>0</v>
      </c>
    </row>
    <row r="2619" spans="9:17" x14ac:dyDescent="0.25">
      <c r="I2619" s="66" t="e">
        <f t="shared" si="121"/>
        <v>#DIV/0!</v>
      </c>
      <c r="J2619" s="63">
        <f>_xlfn.IFNA(VLOOKUP(E2619,'Bijlage ZZP'!B:M,12,FALSE),0)</f>
        <v>0</v>
      </c>
      <c r="K2619" s="63">
        <f>_xlfn.IFNA(VLOOKUP(E2619,'Bijlage VPT'!B:M,12,FALSE),0)</f>
        <v>0</v>
      </c>
      <c r="L2619" s="63">
        <f>_xlfn.IFNA(VLOOKUP(E2619,'Bijlage MPT'!B:N,13,FALSE),0)</f>
        <v>0</v>
      </c>
      <c r="M2619" s="63">
        <f>_xlfn.IFNA(INDEX('Bijlage COT'!C:C,MATCH('Betaald tarief 2024'!E2619,'Bijlage COT'!A:A,0)),0)</f>
        <v>0</v>
      </c>
      <c r="N2619" s="63">
        <f>_xlfn.IFNA(VLOOKUP(E2619,'Bijlage NBF'!B:P,15,FALSE),0)</f>
        <v>0</v>
      </c>
      <c r="O2619" s="63">
        <f>IF(E2619="ZMZ01",I2619/(INDEX('Meerzorg gunning'!C:C,MATCH('Betaald tarief 2024'!A2619,'Meerzorg gunning'!A:A,0))),MAX(J2619:N2619))</f>
        <v>0</v>
      </c>
      <c r="P2619" s="20" t="str">
        <f t="shared" si="122"/>
        <v/>
      </c>
      <c r="Q2619" s="63">
        <f t="shared" si="123"/>
        <v>0</v>
      </c>
    </row>
    <row r="2620" spans="9:17" x14ac:dyDescent="0.25">
      <c r="I2620" s="66" t="e">
        <f t="shared" si="121"/>
        <v>#DIV/0!</v>
      </c>
      <c r="J2620" s="63">
        <f>_xlfn.IFNA(VLOOKUP(E2620,'Bijlage ZZP'!B:M,12,FALSE),0)</f>
        <v>0</v>
      </c>
      <c r="K2620" s="63">
        <f>_xlfn.IFNA(VLOOKUP(E2620,'Bijlage VPT'!B:M,12,FALSE),0)</f>
        <v>0</v>
      </c>
      <c r="L2620" s="63">
        <f>_xlfn.IFNA(VLOOKUP(E2620,'Bijlage MPT'!B:N,13,FALSE),0)</f>
        <v>0</v>
      </c>
      <c r="M2620" s="63">
        <f>_xlfn.IFNA(INDEX('Bijlage COT'!C:C,MATCH('Betaald tarief 2024'!E2620,'Bijlage COT'!A:A,0)),0)</f>
        <v>0</v>
      </c>
      <c r="N2620" s="63">
        <f>_xlfn.IFNA(VLOOKUP(E2620,'Bijlage NBF'!B:P,15,FALSE),0)</f>
        <v>0</v>
      </c>
      <c r="O2620" s="63">
        <f>IF(E2620="ZMZ01",I2620/(INDEX('Meerzorg gunning'!C:C,MATCH('Betaald tarief 2024'!A2620,'Meerzorg gunning'!A:A,0))),MAX(J2620:N2620))</f>
        <v>0</v>
      </c>
      <c r="P2620" s="20" t="str">
        <f t="shared" si="122"/>
        <v/>
      </c>
      <c r="Q2620" s="63">
        <f t="shared" si="123"/>
        <v>0</v>
      </c>
    </row>
    <row r="2621" spans="9:17" x14ac:dyDescent="0.25">
      <c r="I2621" s="66" t="e">
        <f t="shared" si="121"/>
        <v>#DIV/0!</v>
      </c>
      <c r="J2621" s="63">
        <f>_xlfn.IFNA(VLOOKUP(E2621,'Bijlage ZZP'!B:M,12,FALSE),0)</f>
        <v>0</v>
      </c>
      <c r="K2621" s="63">
        <f>_xlfn.IFNA(VLOOKUP(E2621,'Bijlage VPT'!B:M,12,FALSE),0)</f>
        <v>0</v>
      </c>
      <c r="L2621" s="63">
        <f>_xlfn.IFNA(VLOOKUP(E2621,'Bijlage MPT'!B:N,13,FALSE),0)</f>
        <v>0</v>
      </c>
      <c r="M2621" s="63">
        <f>_xlfn.IFNA(INDEX('Bijlage COT'!C:C,MATCH('Betaald tarief 2024'!E2621,'Bijlage COT'!A:A,0)),0)</f>
        <v>0</v>
      </c>
      <c r="N2621" s="63">
        <f>_xlfn.IFNA(VLOOKUP(E2621,'Bijlage NBF'!B:P,15,FALSE),0)</f>
        <v>0</v>
      </c>
      <c r="O2621" s="63">
        <f>IF(E2621="ZMZ01",I2621/(INDEX('Meerzorg gunning'!C:C,MATCH('Betaald tarief 2024'!A2621,'Meerzorg gunning'!A:A,0))),MAX(J2621:N2621))</f>
        <v>0</v>
      </c>
      <c r="P2621" s="20" t="str">
        <f t="shared" si="122"/>
        <v/>
      </c>
      <c r="Q2621" s="63">
        <f t="shared" si="123"/>
        <v>0</v>
      </c>
    </row>
    <row r="2622" spans="9:17" x14ac:dyDescent="0.25">
      <c r="I2622" s="66" t="e">
        <f t="shared" si="121"/>
        <v>#DIV/0!</v>
      </c>
      <c r="J2622" s="63">
        <f>_xlfn.IFNA(VLOOKUP(E2622,'Bijlage ZZP'!B:M,12,FALSE),0)</f>
        <v>0</v>
      </c>
      <c r="K2622" s="63">
        <f>_xlfn.IFNA(VLOOKUP(E2622,'Bijlage VPT'!B:M,12,FALSE),0)</f>
        <v>0</v>
      </c>
      <c r="L2622" s="63">
        <f>_xlfn.IFNA(VLOOKUP(E2622,'Bijlage MPT'!B:N,13,FALSE),0)</f>
        <v>0</v>
      </c>
      <c r="M2622" s="63">
        <f>_xlfn.IFNA(INDEX('Bijlage COT'!C:C,MATCH('Betaald tarief 2024'!E2622,'Bijlage COT'!A:A,0)),0)</f>
        <v>0</v>
      </c>
      <c r="N2622" s="63">
        <f>_xlfn.IFNA(VLOOKUP(E2622,'Bijlage NBF'!B:P,15,FALSE),0)</f>
        <v>0</v>
      </c>
      <c r="O2622" s="63">
        <f>IF(E2622="ZMZ01",I2622/(INDEX('Meerzorg gunning'!C:C,MATCH('Betaald tarief 2024'!A2622,'Meerzorg gunning'!A:A,0))),MAX(J2622:N2622))</f>
        <v>0</v>
      </c>
      <c r="P2622" s="20" t="str">
        <f t="shared" si="122"/>
        <v/>
      </c>
      <c r="Q2622" s="63">
        <f t="shared" si="123"/>
        <v>0</v>
      </c>
    </row>
    <row r="2623" spans="9:17" x14ac:dyDescent="0.25">
      <c r="I2623" s="66" t="e">
        <f t="shared" si="121"/>
        <v>#DIV/0!</v>
      </c>
      <c r="J2623" s="63">
        <f>_xlfn.IFNA(VLOOKUP(E2623,'Bijlage ZZP'!B:M,12,FALSE),0)</f>
        <v>0</v>
      </c>
      <c r="K2623" s="63">
        <f>_xlfn.IFNA(VLOOKUP(E2623,'Bijlage VPT'!B:M,12,FALSE),0)</f>
        <v>0</v>
      </c>
      <c r="L2623" s="63">
        <f>_xlfn.IFNA(VLOOKUP(E2623,'Bijlage MPT'!B:N,13,FALSE),0)</f>
        <v>0</v>
      </c>
      <c r="M2623" s="63">
        <f>_xlfn.IFNA(INDEX('Bijlage COT'!C:C,MATCH('Betaald tarief 2024'!E2623,'Bijlage COT'!A:A,0)),0)</f>
        <v>0</v>
      </c>
      <c r="N2623" s="63">
        <f>_xlfn.IFNA(VLOOKUP(E2623,'Bijlage NBF'!B:P,15,FALSE),0)</f>
        <v>0</v>
      </c>
      <c r="O2623" s="63">
        <f>IF(E2623="ZMZ01",I2623/(INDEX('Meerzorg gunning'!C:C,MATCH('Betaald tarief 2024'!A2623,'Meerzorg gunning'!A:A,0))),MAX(J2623:N2623))</f>
        <v>0</v>
      </c>
      <c r="P2623" s="20" t="str">
        <f t="shared" si="122"/>
        <v/>
      </c>
      <c r="Q2623" s="63">
        <f t="shared" si="123"/>
        <v>0</v>
      </c>
    </row>
    <row r="2624" spans="9:17" x14ac:dyDescent="0.25">
      <c r="I2624" s="66" t="e">
        <f t="shared" si="121"/>
        <v>#DIV/0!</v>
      </c>
      <c r="J2624" s="63">
        <f>_xlfn.IFNA(VLOOKUP(E2624,'Bijlage ZZP'!B:M,12,FALSE),0)</f>
        <v>0</v>
      </c>
      <c r="K2624" s="63">
        <f>_xlfn.IFNA(VLOOKUP(E2624,'Bijlage VPT'!B:M,12,FALSE),0)</f>
        <v>0</v>
      </c>
      <c r="L2624" s="63">
        <f>_xlfn.IFNA(VLOOKUP(E2624,'Bijlage MPT'!B:N,13,FALSE),0)</f>
        <v>0</v>
      </c>
      <c r="M2624" s="63">
        <f>_xlfn.IFNA(INDEX('Bijlage COT'!C:C,MATCH('Betaald tarief 2024'!E2624,'Bijlage COT'!A:A,0)),0)</f>
        <v>0</v>
      </c>
      <c r="N2624" s="63">
        <f>_xlfn.IFNA(VLOOKUP(E2624,'Bijlage NBF'!B:P,15,FALSE),0)</f>
        <v>0</v>
      </c>
      <c r="O2624" s="63">
        <f>IF(E2624="ZMZ01",I2624/(INDEX('Meerzorg gunning'!C:C,MATCH('Betaald tarief 2024'!A2624,'Meerzorg gunning'!A:A,0))),MAX(J2624:N2624))</f>
        <v>0</v>
      </c>
      <c r="P2624" s="20" t="str">
        <f t="shared" si="122"/>
        <v/>
      </c>
      <c r="Q2624" s="63">
        <f t="shared" si="123"/>
        <v>0</v>
      </c>
    </row>
    <row r="2625" spans="9:17" x14ac:dyDescent="0.25">
      <c r="I2625" s="66" t="e">
        <f t="shared" si="121"/>
        <v>#DIV/0!</v>
      </c>
      <c r="J2625" s="63">
        <f>_xlfn.IFNA(VLOOKUP(E2625,'Bijlage ZZP'!B:M,12,FALSE),0)</f>
        <v>0</v>
      </c>
      <c r="K2625" s="63">
        <f>_xlfn.IFNA(VLOOKUP(E2625,'Bijlage VPT'!B:M,12,FALSE),0)</f>
        <v>0</v>
      </c>
      <c r="L2625" s="63">
        <f>_xlfn.IFNA(VLOOKUP(E2625,'Bijlage MPT'!B:N,13,FALSE),0)</f>
        <v>0</v>
      </c>
      <c r="M2625" s="63">
        <f>_xlfn.IFNA(INDEX('Bijlage COT'!C:C,MATCH('Betaald tarief 2024'!E2625,'Bijlage COT'!A:A,0)),0)</f>
        <v>0</v>
      </c>
      <c r="N2625" s="63">
        <f>_xlfn.IFNA(VLOOKUP(E2625,'Bijlage NBF'!B:P,15,FALSE),0)</f>
        <v>0</v>
      </c>
      <c r="O2625" s="63">
        <f>IF(E2625="ZMZ01",I2625/(INDEX('Meerzorg gunning'!C:C,MATCH('Betaald tarief 2024'!A2625,'Meerzorg gunning'!A:A,0))),MAX(J2625:N2625))</f>
        <v>0</v>
      </c>
      <c r="P2625" s="20" t="str">
        <f t="shared" si="122"/>
        <v/>
      </c>
      <c r="Q2625" s="63">
        <f t="shared" si="123"/>
        <v>0</v>
      </c>
    </row>
    <row r="2626" spans="9:17" x14ac:dyDescent="0.25">
      <c r="I2626" s="66" t="e">
        <f t="shared" ref="I2626:I2689" si="124">G2626/H2626</f>
        <v>#DIV/0!</v>
      </c>
      <c r="J2626" s="63">
        <f>_xlfn.IFNA(VLOOKUP(E2626,'Bijlage ZZP'!B:M,12,FALSE),0)</f>
        <v>0</v>
      </c>
      <c r="K2626" s="63">
        <f>_xlfn.IFNA(VLOOKUP(E2626,'Bijlage VPT'!B:M,12,FALSE),0)</f>
        <v>0</v>
      </c>
      <c r="L2626" s="63">
        <f>_xlfn.IFNA(VLOOKUP(E2626,'Bijlage MPT'!B:N,13,FALSE),0)</f>
        <v>0</v>
      </c>
      <c r="M2626" s="63">
        <f>_xlfn.IFNA(INDEX('Bijlage COT'!C:C,MATCH('Betaald tarief 2024'!E2626,'Bijlage COT'!A:A,0)),0)</f>
        <v>0</v>
      </c>
      <c r="N2626" s="63">
        <f>_xlfn.IFNA(VLOOKUP(E2626,'Bijlage NBF'!B:P,15,FALSE),0)</f>
        <v>0</v>
      </c>
      <c r="O2626" s="63">
        <f>IF(E2626="ZMZ01",I2626/(INDEX('Meerzorg gunning'!C:C,MATCH('Betaald tarief 2024'!A2626,'Meerzorg gunning'!A:A,0))),MAX(J2626:N2626))</f>
        <v>0</v>
      </c>
      <c r="P2626" s="20" t="str">
        <f t="shared" ref="P2626:P2689" si="125">IFERROR((I2626/O2626),"")</f>
        <v/>
      </c>
      <c r="Q2626" s="63">
        <f t="shared" si="123"/>
        <v>0</v>
      </c>
    </row>
    <row r="2627" spans="9:17" x14ac:dyDescent="0.25">
      <c r="I2627" s="66" t="e">
        <f t="shared" si="124"/>
        <v>#DIV/0!</v>
      </c>
      <c r="J2627" s="63">
        <f>_xlfn.IFNA(VLOOKUP(E2627,'Bijlage ZZP'!B:M,12,FALSE),0)</f>
        <v>0</v>
      </c>
      <c r="K2627" s="63">
        <f>_xlfn.IFNA(VLOOKUP(E2627,'Bijlage VPT'!B:M,12,FALSE),0)</f>
        <v>0</v>
      </c>
      <c r="L2627" s="63">
        <f>_xlfn.IFNA(VLOOKUP(E2627,'Bijlage MPT'!B:N,13,FALSE),0)</f>
        <v>0</v>
      </c>
      <c r="M2627" s="63">
        <f>_xlfn.IFNA(INDEX('Bijlage COT'!C:C,MATCH('Betaald tarief 2024'!E2627,'Bijlage COT'!A:A,0)),0)</f>
        <v>0</v>
      </c>
      <c r="N2627" s="63">
        <f>_xlfn.IFNA(VLOOKUP(E2627,'Bijlage NBF'!B:P,15,FALSE),0)</f>
        <v>0</v>
      </c>
      <c r="O2627" s="63">
        <f>IF(E2627="ZMZ01",I2627/(INDEX('Meerzorg gunning'!C:C,MATCH('Betaald tarief 2024'!A2627,'Meerzorg gunning'!A:A,0))),MAX(J2627:N2627))</f>
        <v>0</v>
      </c>
      <c r="P2627" s="20" t="str">
        <f t="shared" si="125"/>
        <v/>
      </c>
      <c r="Q2627" s="63">
        <f t="shared" ref="Q2627:Q2690" si="126">O2627*H2627</f>
        <v>0</v>
      </c>
    </row>
    <row r="2628" spans="9:17" x14ac:dyDescent="0.25">
      <c r="I2628" s="66" t="e">
        <f t="shared" si="124"/>
        <v>#DIV/0!</v>
      </c>
      <c r="J2628" s="63">
        <f>_xlfn.IFNA(VLOOKUP(E2628,'Bijlage ZZP'!B:M,12,FALSE),0)</f>
        <v>0</v>
      </c>
      <c r="K2628" s="63">
        <f>_xlfn.IFNA(VLOOKUP(E2628,'Bijlage VPT'!B:M,12,FALSE),0)</f>
        <v>0</v>
      </c>
      <c r="L2628" s="63">
        <f>_xlfn.IFNA(VLOOKUP(E2628,'Bijlage MPT'!B:N,13,FALSE),0)</f>
        <v>0</v>
      </c>
      <c r="M2628" s="63">
        <f>_xlfn.IFNA(INDEX('Bijlage COT'!C:C,MATCH('Betaald tarief 2024'!E2628,'Bijlage COT'!A:A,0)),0)</f>
        <v>0</v>
      </c>
      <c r="N2628" s="63">
        <f>_xlfn.IFNA(VLOOKUP(E2628,'Bijlage NBF'!B:P,15,FALSE),0)</f>
        <v>0</v>
      </c>
      <c r="O2628" s="63">
        <f>IF(E2628="ZMZ01",I2628/(INDEX('Meerzorg gunning'!C:C,MATCH('Betaald tarief 2024'!A2628,'Meerzorg gunning'!A:A,0))),MAX(J2628:N2628))</f>
        <v>0</v>
      </c>
      <c r="P2628" s="20" t="str">
        <f t="shared" si="125"/>
        <v/>
      </c>
      <c r="Q2628" s="63">
        <f t="shared" si="126"/>
        <v>0</v>
      </c>
    </row>
    <row r="2629" spans="9:17" x14ac:dyDescent="0.25">
      <c r="I2629" s="66" t="e">
        <f t="shared" si="124"/>
        <v>#DIV/0!</v>
      </c>
      <c r="J2629" s="63">
        <f>_xlfn.IFNA(VLOOKUP(E2629,'Bijlage ZZP'!B:M,12,FALSE),0)</f>
        <v>0</v>
      </c>
      <c r="K2629" s="63">
        <f>_xlfn.IFNA(VLOOKUP(E2629,'Bijlage VPT'!B:M,12,FALSE),0)</f>
        <v>0</v>
      </c>
      <c r="L2629" s="63">
        <f>_xlfn.IFNA(VLOOKUP(E2629,'Bijlage MPT'!B:N,13,FALSE),0)</f>
        <v>0</v>
      </c>
      <c r="M2629" s="63">
        <f>_xlfn.IFNA(INDEX('Bijlage COT'!C:C,MATCH('Betaald tarief 2024'!E2629,'Bijlage COT'!A:A,0)),0)</f>
        <v>0</v>
      </c>
      <c r="N2629" s="63">
        <f>_xlfn.IFNA(VLOOKUP(E2629,'Bijlage NBF'!B:P,15,FALSE),0)</f>
        <v>0</v>
      </c>
      <c r="O2629" s="63">
        <f>IF(E2629="ZMZ01",I2629/(INDEX('Meerzorg gunning'!C:C,MATCH('Betaald tarief 2024'!A2629,'Meerzorg gunning'!A:A,0))),MAX(J2629:N2629))</f>
        <v>0</v>
      </c>
      <c r="P2629" s="20" t="str">
        <f t="shared" si="125"/>
        <v/>
      </c>
      <c r="Q2629" s="63">
        <f t="shared" si="126"/>
        <v>0</v>
      </c>
    </row>
    <row r="2630" spans="9:17" x14ac:dyDescent="0.25">
      <c r="I2630" s="66" t="e">
        <f t="shared" si="124"/>
        <v>#DIV/0!</v>
      </c>
      <c r="J2630" s="63">
        <f>_xlfn.IFNA(VLOOKUP(E2630,'Bijlage ZZP'!B:M,12,FALSE),0)</f>
        <v>0</v>
      </c>
      <c r="K2630" s="63">
        <f>_xlfn.IFNA(VLOOKUP(E2630,'Bijlage VPT'!B:M,12,FALSE),0)</f>
        <v>0</v>
      </c>
      <c r="L2630" s="63">
        <f>_xlfn.IFNA(VLOOKUP(E2630,'Bijlage MPT'!B:N,13,FALSE),0)</f>
        <v>0</v>
      </c>
      <c r="M2630" s="63">
        <f>_xlfn.IFNA(INDEX('Bijlage COT'!C:C,MATCH('Betaald tarief 2024'!E2630,'Bijlage COT'!A:A,0)),0)</f>
        <v>0</v>
      </c>
      <c r="N2630" s="63">
        <f>_xlfn.IFNA(VLOOKUP(E2630,'Bijlage NBF'!B:P,15,FALSE),0)</f>
        <v>0</v>
      </c>
      <c r="O2630" s="63">
        <f>IF(E2630="ZMZ01",I2630/(INDEX('Meerzorg gunning'!C:C,MATCH('Betaald tarief 2024'!A2630,'Meerzorg gunning'!A:A,0))),MAX(J2630:N2630))</f>
        <v>0</v>
      </c>
      <c r="P2630" s="20" t="str">
        <f t="shared" si="125"/>
        <v/>
      </c>
      <c r="Q2630" s="63">
        <f t="shared" si="126"/>
        <v>0</v>
      </c>
    </row>
    <row r="2631" spans="9:17" x14ac:dyDescent="0.25">
      <c r="I2631" s="66" t="e">
        <f t="shared" si="124"/>
        <v>#DIV/0!</v>
      </c>
      <c r="J2631" s="63">
        <f>_xlfn.IFNA(VLOOKUP(E2631,'Bijlage ZZP'!B:M,12,FALSE),0)</f>
        <v>0</v>
      </c>
      <c r="K2631" s="63">
        <f>_xlfn.IFNA(VLOOKUP(E2631,'Bijlage VPT'!B:M,12,FALSE),0)</f>
        <v>0</v>
      </c>
      <c r="L2631" s="63">
        <f>_xlfn.IFNA(VLOOKUP(E2631,'Bijlage MPT'!B:N,13,FALSE),0)</f>
        <v>0</v>
      </c>
      <c r="M2631" s="63">
        <f>_xlfn.IFNA(INDEX('Bijlage COT'!C:C,MATCH('Betaald tarief 2024'!E2631,'Bijlage COT'!A:A,0)),0)</f>
        <v>0</v>
      </c>
      <c r="N2631" s="63">
        <f>_xlfn.IFNA(VLOOKUP(E2631,'Bijlage NBF'!B:P,15,FALSE),0)</f>
        <v>0</v>
      </c>
      <c r="O2631" s="63">
        <f>IF(E2631="ZMZ01",I2631/(INDEX('Meerzorg gunning'!C:C,MATCH('Betaald tarief 2024'!A2631,'Meerzorg gunning'!A:A,0))),MAX(J2631:N2631))</f>
        <v>0</v>
      </c>
      <c r="P2631" s="20" t="str">
        <f t="shared" si="125"/>
        <v/>
      </c>
      <c r="Q2631" s="63">
        <f t="shared" si="126"/>
        <v>0</v>
      </c>
    </row>
    <row r="2632" spans="9:17" x14ac:dyDescent="0.25">
      <c r="I2632" s="66" t="e">
        <f t="shared" si="124"/>
        <v>#DIV/0!</v>
      </c>
      <c r="J2632" s="63">
        <f>_xlfn.IFNA(VLOOKUP(E2632,'Bijlage ZZP'!B:M,12,FALSE),0)</f>
        <v>0</v>
      </c>
      <c r="K2632" s="63">
        <f>_xlfn.IFNA(VLOOKUP(E2632,'Bijlage VPT'!B:M,12,FALSE),0)</f>
        <v>0</v>
      </c>
      <c r="L2632" s="63">
        <f>_xlfn.IFNA(VLOOKUP(E2632,'Bijlage MPT'!B:N,13,FALSE),0)</f>
        <v>0</v>
      </c>
      <c r="M2632" s="63">
        <f>_xlfn.IFNA(INDEX('Bijlage COT'!C:C,MATCH('Betaald tarief 2024'!E2632,'Bijlage COT'!A:A,0)),0)</f>
        <v>0</v>
      </c>
      <c r="N2632" s="63">
        <f>_xlfn.IFNA(VLOOKUP(E2632,'Bijlage NBF'!B:P,15,FALSE),0)</f>
        <v>0</v>
      </c>
      <c r="O2632" s="63">
        <f>IF(E2632="ZMZ01",I2632/(INDEX('Meerzorg gunning'!C:C,MATCH('Betaald tarief 2024'!A2632,'Meerzorg gunning'!A:A,0))),MAX(J2632:N2632))</f>
        <v>0</v>
      </c>
      <c r="P2632" s="20" t="str">
        <f t="shared" si="125"/>
        <v/>
      </c>
      <c r="Q2632" s="63">
        <f t="shared" si="126"/>
        <v>0</v>
      </c>
    </row>
    <row r="2633" spans="9:17" x14ac:dyDescent="0.25">
      <c r="I2633" s="66" t="e">
        <f t="shared" si="124"/>
        <v>#DIV/0!</v>
      </c>
      <c r="J2633" s="63">
        <f>_xlfn.IFNA(VLOOKUP(E2633,'Bijlage ZZP'!B:M,12,FALSE),0)</f>
        <v>0</v>
      </c>
      <c r="K2633" s="63">
        <f>_xlfn.IFNA(VLOOKUP(E2633,'Bijlage VPT'!B:M,12,FALSE),0)</f>
        <v>0</v>
      </c>
      <c r="L2633" s="63">
        <f>_xlfn.IFNA(VLOOKUP(E2633,'Bijlage MPT'!B:N,13,FALSE),0)</f>
        <v>0</v>
      </c>
      <c r="M2633" s="63">
        <f>_xlfn.IFNA(INDEX('Bijlage COT'!C:C,MATCH('Betaald tarief 2024'!E2633,'Bijlage COT'!A:A,0)),0)</f>
        <v>0</v>
      </c>
      <c r="N2633" s="63">
        <f>_xlfn.IFNA(VLOOKUP(E2633,'Bijlage NBF'!B:P,15,FALSE),0)</f>
        <v>0</v>
      </c>
      <c r="O2633" s="63">
        <f>IF(E2633="ZMZ01",I2633/(INDEX('Meerzorg gunning'!C:C,MATCH('Betaald tarief 2024'!A2633,'Meerzorg gunning'!A:A,0))),MAX(J2633:N2633))</f>
        <v>0</v>
      </c>
      <c r="P2633" s="20" t="str">
        <f t="shared" si="125"/>
        <v/>
      </c>
      <c r="Q2633" s="63">
        <f t="shared" si="126"/>
        <v>0</v>
      </c>
    </row>
    <row r="2634" spans="9:17" x14ac:dyDescent="0.25">
      <c r="I2634" s="66" t="e">
        <f t="shared" si="124"/>
        <v>#DIV/0!</v>
      </c>
      <c r="J2634" s="63">
        <f>_xlfn.IFNA(VLOOKUP(E2634,'Bijlage ZZP'!B:M,12,FALSE),0)</f>
        <v>0</v>
      </c>
      <c r="K2634" s="63">
        <f>_xlfn.IFNA(VLOOKUP(E2634,'Bijlage VPT'!B:M,12,FALSE),0)</f>
        <v>0</v>
      </c>
      <c r="L2634" s="63">
        <f>_xlfn.IFNA(VLOOKUP(E2634,'Bijlage MPT'!B:N,13,FALSE),0)</f>
        <v>0</v>
      </c>
      <c r="M2634" s="63">
        <f>_xlfn.IFNA(INDEX('Bijlage COT'!C:C,MATCH('Betaald tarief 2024'!E2634,'Bijlage COT'!A:A,0)),0)</f>
        <v>0</v>
      </c>
      <c r="N2634" s="63">
        <f>_xlfn.IFNA(VLOOKUP(E2634,'Bijlage NBF'!B:P,15,FALSE),0)</f>
        <v>0</v>
      </c>
      <c r="O2634" s="63">
        <f>IF(E2634="ZMZ01",I2634/(INDEX('Meerzorg gunning'!C:C,MATCH('Betaald tarief 2024'!A2634,'Meerzorg gunning'!A:A,0))),MAX(J2634:N2634))</f>
        <v>0</v>
      </c>
      <c r="P2634" s="20" t="str">
        <f t="shared" si="125"/>
        <v/>
      </c>
      <c r="Q2634" s="63">
        <f t="shared" si="126"/>
        <v>0</v>
      </c>
    </row>
    <row r="2635" spans="9:17" x14ac:dyDescent="0.25">
      <c r="I2635" s="66" t="e">
        <f t="shared" si="124"/>
        <v>#DIV/0!</v>
      </c>
      <c r="J2635" s="63">
        <f>_xlfn.IFNA(VLOOKUP(E2635,'Bijlage ZZP'!B:M,12,FALSE),0)</f>
        <v>0</v>
      </c>
      <c r="K2635" s="63">
        <f>_xlfn.IFNA(VLOOKUP(E2635,'Bijlage VPT'!B:M,12,FALSE),0)</f>
        <v>0</v>
      </c>
      <c r="L2635" s="63">
        <f>_xlfn.IFNA(VLOOKUP(E2635,'Bijlage MPT'!B:N,13,FALSE),0)</f>
        <v>0</v>
      </c>
      <c r="M2635" s="63">
        <f>_xlfn.IFNA(INDEX('Bijlage COT'!C:C,MATCH('Betaald tarief 2024'!E2635,'Bijlage COT'!A:A,0)),0)</f>
        <v>0</v>
      </c>
      <c r="N2635" s="63">
        <f>_xlfn.IFNA(VLOOKUP(E2635,'Bijlage NBF'!B:P,15,FALSE),0)</f>
        <v>0</v>
      </c>
      <c r="O2635" s="63">
        <f>IF(E2635="ZMZ01",I2635/(INDEX('Meerzorg gunning'!C:C,MATCH('Betaald tarief 2024'!A2635,'Meerzorg gunning'!A:A,0))),MAX(J2635:N2635))</f>
        <v>0</v>
      </c>
      <c r="P2635" s="20" t="str">
        <f t="shared" si="125"/>
        <v/>
      </c>
      <c r="Q2635" s="63">
        <f t="shared" si="126"/>
        <v>0</v>
      </c>
    </row>
    <row r="2636" spans="9:17" x14ac:dyDescent="0.25">
      <c r="I2636" s="66" t="e">
        <f t="shared" si="124"/>
        <v>#DIV/0!</v>
      </c>
      <c r="J2636" s="63">
        <f>_xlfn.IFNA(VLOOKUP(E2636,'Bijlage ZZP'!B:M,12,FALSE),0)</f>
        <v>0</v>
      </c>
      <c r="K2636" s="63">
        <f>_xlfn.IFNA(VLOOKUP(E2636,'Bijlage VPT'!B:M,12,FALSE),0)</f>
        <v>0</v>
      </c>
      <c r="L2636" s="63">
        <f>_xlfn.IFNA(VLOOKUP(E2636,'Bijlage MPT'!B:N,13,FALSE),0)</f>
        <v>0</v>
      </c>
      <c r="M2636" s="63">
        <f>_xlfn.IFNA(INDEX('Bijlage COT'!C:C,MATCH('Betaald tarief 2024'!E2636,'Bijlage COT'!A:A,0)),0)</f>
        <v>0</v>
      </c>
      <c r="N2636" s="63">
        <f>_xlfn.IFNA(VLOOKUP(E2636,'Bijlage NBF'!B:P,15,FALSE),0)</f>
        <v>0</v>
      </c>
      <c r="O2636" s="63">
        <f>IF(E2636="ZMZ01",I2636/(INDEX('Meerzorg gunning'!C:C,MATCH('Betaald tarief 2024'!A2636,'Meerzorg gunning'!A:A,0))),MAX(J2636:N2636))</f>
        <v>0</v>
      </c>
      <c r="P2636" s="20" t="str">
        <f t="shared" si="125"/>
        <v/>
      </c>
      <c r="Q2636" s="63">
        <f t="shared" si="126"/>
        <v>0</v>
      </c>
    </row>
    <row r="2637" spans="9:17" x14ac:dyDescent="0.25">
      <c r="I2637" s="66" t="e">
        <f t="shared" si="124"/>
        <v>#DIV/0!</v>
      </c>
      <c r="J2637" s="63">
        <f>_xlfn.IFNA(VLOOKUP(E2637,'Bijlage ZZP'!B:M,12,FALSE),0)</f>
        <v>0</v>
      </c>
      <c r="K2637" s="63">
        <f>_xlfn.IFNA(VLOOKUP(E2637,'Bijlage VPT'!B:M,12,FALSE),0)</f>
        <v>0</v>
      </c>
      <c r="L2637" s="63">
        <f>_xlfn.IFNA(VLOOKUP(E2637,'Bijlage MPT'!B:N,13,FALSE),0)</f>
        <v>0</v>
      </c>
      <c r="M2637" s="63">
        <f>_xlfn.IFNA(INDEX('Bijlage COT'!C:C,MATCH('Betaald tarief 2024'!E2637,'Bijlage COT'!A:A,0)),0)</f>
        <v>0</v>
      </c>
      <c r="N2637" s="63">
        <f>_xlfn.IFNA(VLOOKUP(E2637,'Bijlage NBF'!B:P,15,FALSE),0)</f>
        <v>0</v>
      </c>
      <c r="O2637" s="63">
        <f>IF(E2637="ZMZ01",I2637/(INDEX('Meerzorg gunning'!C:C,MATCH('Betaald tarief 2024'!A2637,'Meerzorg gunning'!A:A,0))),MAX(J2637:N2637))</f>
        <v>0</v>
      </c>
      <c r="P2637" s="20" t="str">
        <f t="shared" si="125"/>
        <v/>
      </c>
      <c r="Q2637" s="63">
        <f t="shared" si="126"/>
        <v>0</v>
      </c>
    </row>
    <row r="2638" spans="9:17" x14ac:dyDescent="0.25">
      <c r="I2638" s="66" t="e">
        <f t="shared" si="124"/>
        <v>#DIV/0!</v>
      </c>
      <c r="J2638" s="63">
        <f>_xlfn.IFNA(VLOOKUP(E2638,'Bijlage ZZP'!B:M,12,FALSE),0)</f>
        <v>0</v>
      </c>
      <c r="K2638" s="63">
        <f>_xlfn.IFNA(VLOOKUP(E2638,'Bijlage VPT'!B:M,12,FALSE),0)</f>
        <v>0</v>
      </c>
      <c r="L2638" s="63">
        <f>_xlfn.IFNA(VLOOKUP(E2638,'Bijlage MPT'!B:N,13,FALSE),0)</f>
        <v>0</v>
      </c>
      <c r="M2638" s="63">
        <f>_xlfn.IFNA(INDEX('Bijlage COT'!C:C,MATCH('Betaald tarief 2024'!E2638,'Bijlage COT'!A:A,0)),0)</f>
        <v>0</v>
      </c>
      <c r="N2638" s="63">
        <f>_xlfn.IFNA(VLOOKUP(E2638,'Bijlage NBF'!B:P,15,FALSE),0)</f>
        <v>0</v>
      </c>
      <c r="O2638" s="63">
        <f>IF(E2638="ZMZ01",I2638/(INDEX('Meerzorg gunning'!C:C,MATCH('Betaald tarief 2024'!A2638,'Meerzorg gunning'!A:A,0))),MAX(J2638:N2638))</f>
        <v>0</v>
      </c>
      <c r="P2638" s="20" t="str">
        <f t="shared" si="125"/>
        <v/>
      </c>
      <c r="Q2638" s="63">
        <f t="shared" si="126"/>
        <v>0</v>
      </c>
    </row>
    <row r="2639" spans="9:17" x14ac:dyDescent="0.25">
      <c r="I2639" s="66" t="e">
        <f t="shared" si="124"/>
        <v>#DIV/0!</v>
      </c>
      <c r="J2639" s="63">
        <f>_xlfn.IFNA(VLOOKUP(E2639,'Bijlage ZZP'!B:M,12,FALSE),0)</f>
        <v>0</v>
      </c>
      <c r="K2639" s="63">
        <f>_xlfn.IFNA(VLOOKUP(E2639,'Bijlage VPT'!B:M,12,FALSE),0)</f>
        <v>0</v>
      </c>
      <c r="L2639" s="63">
        <f>_xlfn.IFNA(VLOOKUP(E2639,'Bijlage MPT'!B:N,13,FALSE),0)</f>
        <v>0</v>
      </c>
      <c r="M2639" s="63">
        <f>_xlfn.IFNA(INDEX('Bijlage COT'!C:C,MATCH('Betaald tarief 2024'!E2639,'Bijlage COT'!A:A,0)),0)</f>
        <v>0</v>
      </c>
      <c r="N2639" s="63">
        <f>_xlfn.IFNA(VLOOKUP(E2639,'Bijlage NBF'!B:P,15,FALSE),0)</f>
        <v>0</v>
      </c>
      <c r="O2639" s="63">
        <f>IF(E2639="ZMZ01",I2639/(INDEX('Meerzorg gunning'!C:C,MATCH('Betaald tarief 2024'!A2639,'Meerzorg gunning'!A:A,0))),MAX(J2639:N2639))</f>
        <v>0</v>
      </c>
      <c r="P2639" s="20" t="str">
        <f t="shared" si="125"/>
        <v/>
      </c>
      <c r="Q2639" s="63">
        <f t="shared" si="126"/>
        <v>0</v>
      </c>
    </row>
    <row r="2640" spans="9:17" x14ac:dyDescent="0.25">
      <c r="I2640" s="66" t="e">
        <f t="shared" si="124"/>
        <v>#DIV/0!</v>
      </c>
      <c r="J2640" s="63">
        <f>_xlfn.IFNA(VLOOKUP(E2640,'Bijlage ZZP'!B:M,12,FALSE),0)</f>
        <v>0</v>
      </c>
      <c r="K2640" s="63">
        <f>_xlfn.IFNA(VLOOKUP(E2640,'Bijlage VPT'!B:M,12,FALSE),0)</f>
        <v>0</v>
      </c>
      <c r="L2640" s="63">
        <f>_xlfn.IFNA(VLOOKUP(E2640,'Bijlage MPT'!B:N,13,FALSE),0)</f>
        <v>0</v>
      </c>
      <c r="M2640" s="63">
        <f>_xlfn.IFNA(INDEX('Bijlage COT'!C:C,MATCH('Betaald tarief 2024'!E2640,'Bijlage COT'!A:A,0)),0)</f>
        <v>0</v>
      </c>
      <c r="N2640" s="63">
        <f>_xlfn.IFNA(VLOOKUP(E2640,'Bijlage NBF'!B:P,15,FALSE),0)</f>
        <v>0</v>
      </c>
      <c r="O2640" s="63">
        <f>IF(E2640="ZMZ01",I2640/(INDEX('Meerzorg gunning'!C:C,MATCH('Betaald tarief 2024'!A2640,'Meerzorg gunning'!A:A,0))),MAX(J2640:N2640))</f>
        <v>0</v>
      </c>
      <c r="P2640" s="20" t="str">
        <f t="shared" si="125"/>
        <v/>
      </c>
      <c r="Q2640" s="63">
        <f t="shared" si="126"/>
        <v>0</v>
      </c>
    </row>
    <row r="2641" spans="9:17" x14ac:dyDescent="0.25">
      <c r="I2641" s="66" t="e">
        <f t="shared" si="124"/>
        <v>#DIV/0!</v>
      </c>
      <c r="J2641" s="63">
        <f>_xlfn.IFNA(VLOOKUP(E2641,'Bijlage ZZP'!B:M,12,FALSE),0)</f>
        <v>0</v>
      </c>
      <c r="K2641" s="63">
        <f>_xlfn.IFNA(VLOOKUP(E2641,'Bijlage VPT'!B:M,12,FALSE),0)</f>
        <v>0</v>
      </c>
      <c r="L2641" s="63">
        <f>_xlfn.IFNA(VLOOKUP(E2641,'Bijlage MPT'!B:N,13,FALSE),0)</f>
        <v>0</v>
      </c>
      <c r="M2641" s="63">
        <f>_xlfn.IFNA(INDEX('Bijlage COT'!C:C,MATCH('Betaald tarief 2024'!E2641,'Bijlage COT'!A:A,0)),0)</f>
        <v>0</v>
      </c>
      <c r="N2641" s="63">
        <f>_xlfn.IFNA(VLOOKUP(E2641,'Bijlage NBF'!B:P,15,FALSE),0)</f>
        <v>0</v>
      </c>
      <c r="O2641" s="63">
        <f>IF(E2641="ZMZ01",I2641/(INDEX('Meerzorg gunning'!C:C,MATCH('Betaald tarief 2024'!A2641,'Meerzorg gunning'!A:A,0))),MAX(J2641:N2641))</f>
        <v>0</v>
      </c>
      <c r="P2641" s="20" t="str">
        <f t="shared" si="125"/>
        <v/>
      </c>
      <c r="Q2641" s="63">
        <f t="shared" si="126"/>
        <v>0</v>
      </c>
    </row>
    <row r="2642" spans="9:17" x14ac:dyDescent="0.25">
      <c r="I2642" s="66" t="e">
        <f t="shared" si="124"/>
        <v>#DIV/0!</v>
      </c>
      <c r="J2642" s="63">
        <f>_xlfn.IFNA(VLOOKUP(E2642,'Bijlage ZZP'!B:M,12,FALSE),0)</f>
        <v>0</v>
      </c>
      <c r="K2642" s="63">
        <f>_xlfn.IFNA(VLOOKUP(E2642,'Bijlage VPT'!B:M,12,FALSE),0)</f>
        <v>0</v>
      </c>
      <c r="L2642" s="63">
        <f>_xlfn.IFNA(VLOOKUP(E2642,'Bijlage MPT'!B:N,13,FALSE),0)</f>
        <v>0</v>
      </c>
      <c r="M2642" s="63">
        <f>_xlfn.IFNA(INDEX('Bijlage COT'!C:C,MATCH('Betaald tarief 2024'!E2642,'Bijlage COT'!A:A,0)),0)</f>
        <v>0</v>
      </c>
      <c r="N2642" s="63">
        <f>_xlfn.IFNA(VLOOKUP(E2642,'Bijlage NBF'!B:P,15,FALSE),0)</f>
        <v>0</v>
      </c>
      <c r="O2642" s="63">
        <f>IF(E2642="ZMZ01",I2642/(INDEX('Meerzorg gunning'!C:C,MATCH('Betaald tarief 2024'!A2642,'Meerzorg gunning'!A:A,0))),MAX(J2642:N2642))</f>
        <v>0</v>
      </c>
      <c r="P2642" s="20" t="str">
        <f t="shared" si="125"/>
        <v/>
      </c>
      <c r="Q2642" s="63">
        <f t="shared" si="126"/>
        <v>0</v>
      </c>
    </row>
    <row r="2643" spans="9:17" x14ac:dyDescent="0.25">
      <c r="I2643" s="66" t="e">
        <f t="shared" si="124"/>
        <v>#DIV/0!</v>
      </c>
      <c r="J2643" s="63">
        <f>_xlfn.IFNA(VLOOKUP(E2643,'Bijlage ZZP'!B:M,12,FALSE),0)</f>
        <v>0</v>
      </c>
      <c r="K2643" s="63">
        <f>_xlfn.IFNA(VLOOKUP(E2643,'Bijlage VPT'!B:M,12,FALSE),0)</f>
        <v>0</v>
      </c>
      <c r="L2643" s="63">
        <f>_xlfn.IFNA(VLOOKUP(E2643,'Bijlage MPT'!B:N,13,FALSE),0)</f>
        <v>0</v>
      </c>
      <c r="M2643" s="63">
        <f>_xlfn.IFNA(INDEX('Bijlage COT'!C:C,MATCH('Betaald tarief 2024'!E2643,'Bijlage COT'!A:A,0)),0)</f>
        <v>0</v>
      </c>
      <c r="N2643" s="63">
        <f>_xlfn.IFNA(VLOOKUP(E2643,'Bijlage NBF'!B:P,15,FALSE),0)</f>
        <v>0</v>
      </c>
      <c r="O2643" s="63">
        <f>IF(E2643="ZMZ01",I2643/(INDEX('Meerzorg gunning'!C:C,MATCH('Betaald tarief 2024'!A2643,'Meerzorg gunning'!A:A,0))),MAX(J2643:N2643))</f>
        <v>0</v>
      </c>
      <c r="P2643" s="20" t="str">
        <f t="shared" si="125"/>
        <v/>
      </c>
      <c r="Q2643" s="63">
        <f t="shared" si="126"/>
        <v>0</v>
      </c>
    </row>
    <row r="2644" spans="9:17" x14ac:dyDescent="0.25">
      <c r="I2644" s="66" t="e">
        <f t="shared" si="124"/>
        <v>#DIV/0!</v>
      </c>
      <c r="J2644" s="63">
        <f>_xlfn.IFNA(VLOOKUP(E2644,'Bijlage ZZP'!B:M,12,FALSE),0)</f>
        <v>0</v>
      </c>
      <c r="K2644" s="63">
        <f>_xlfn.IFNA(VLOOKUP(E2644,'Bijlage VPT'!B:M,12,FALSE),0)</f>
        <v>0</v>
      </c>
      <c r="L2644" s="63">
        <f>_xlfn.IFNA(VLOOKUP(E2644,'Bijlage MPT'!B:N,13,FALSE),0)</f>
        <v>0</v>
      </c>
      <c r="M2644" s="63">
        <f>_xlfn.IFNA(INDEX('Bijlage COT'!C:C,MATCH('Betaald tarief 2024'!E2644,'Bijlage COT'!A:A,0)),0)</f>
        <v>0</v>
      </c>
      <c r="N2644" s="63">
        <f>_xlfn.IFNA(VLOOKUP(E2644,'Bijlage NBF'!B:P,15,FALSE),0)</f>
        <v>0</v>
      </c>
      <c r="O2644" s="63">
        <f>IF(E2644="ZMZ01",I2644/(INDEX('Meerzorg gunning'!C:C,MATCH('Betaald tarief 2024'!A2644,'Meerzorg gunning'!A:A,0))),MAX(J2644:N2644))</f>
        <v>0</v>
      </c>
      <c r="P2644" s="20" t="str">
        <f t="shared" si="125"/>
        <v/>
      </c>
      <c r="Q2644" s="63">
        <f t="shared" si="126"/>
        <v>0</v>
      </c>
    </row>
    <row r="2645" spans="9:17" x14ac:dyDescent="0.25">
      <c r="I2645" s="66" t="e">
        <f t="shared" si="124"/>
        <v>#DIV/0!</v>
      </c>
      <c r="J2645" s="63">
        <f>_xlfn.IFNA(VLOOKUP(E2645,'Bijlage ZZP'!B:M,12,FALSE),0)</f>
        <v>0</v>
      </c>
      <c r="K2645" s="63">
        <f>_xlfn.IFNA(VLOOKUP(E2645,'Bijlage VPT'!B:M,12,FALSE),0)</f>
        <v>0</v>
      </c>
      <c r="L2645" s="63">
        <f>_xlfn.IFNA(VLOOKUP(E2645,'Bijlage MPT'!B:N,13,FALSE),0)</f>
        <v>0</v>
      </c>
      <c r="M2645" s="63">
        <f>_xlfn.IFNA(INDEX('Bijlage COT'!C:C,MATCH('Betaald tarief 2024'!E2645,'Bijlage COT'!A:A,0)),0)</f>
        <v>0</v>
      </c>
      <c r="N2645" s="63">
        <f>_xlfn.IFNA(VLOOKUP(E2645,'Bijlage NBF'!B:P,15,FALSE),0)</f>
        <v>0</v>
      </c>
      <c r="O2645" s="63">
        <f>IF(E2645="ZMZ01",I2645/(INDEX('Meerzorg gunning'!C:C,MATCH('Betaald tarief 2024'!A2645,'Meerzorg gunning'!A:A,0))),MAX(J2645:N2645))</f>
        <v>0</v>
      </c>
      <c r="P2645" s="20" t="str">
        <f t="shared" si="125"/>
        <v/>
      </c>
      <c r="Q2645" s="63">
        <f t="shared" si="126"/>
        <v>0</v>
      </c>
    </row>
    <row r="2646" spans="9:17" x14ac:dyDescent="0.25">
      <c r="I2646" s="66" t="e">
        <f t="shared" si="124"/>
        <v>#DIV/0!</v>
      </c>
      <c r="J2646" s="63">
        <f>_xlfn.IFNA(VLOOKUP(E2646,'Bijlage ZZP'!B:M,12,FALSE),0)</f>
        <v>0</v>
      </c>
      <c r="K2646" s="63">
        <f>_xlfn.IFNA(VLOOKUP(E2646,'Bijlage VPT'!B:M,12,FALSE),0)</f>
        <v>0</v>
      </c>
      <c r="L2646" s="63">
        <f>_xlfn.IFNA(VLOOKUP(E2646,'Bijlage MPT'!B:N,13,FALSE),0)</f>
        <v>0</v>
      </c>
      <c r="M2646" s="63">
        <f>_xlfn.IFNA(INDEX('Bijlage COT'!C:C,MATCH('Betaald tarief 2024'!E2646,'Bijlage COT'!A:A,0)),0)</f>
        <v>0</v>
      </c>
      <c r="N2646" s="63">
        <f>_xlfn.IFNA(VLOOKUP(E2646,'Bijlage NBF'!B:P,15,FALSE),0)</f>
        <v>0</v>
      </c>
      <c r="O2646" s="63">
        <f>IF(E2646="ZMZ01",I2646/(INDEX('Meerzorg gunning'!C:C,MATCH('Betaald tarief 2024'!A2646,'Meerzorg gunning'!A:A,0))),MAX(J2646:N2646))</f>
        <v>0</v>
      </c>
      <c r="P2646" s="20" t="str">
        <f t="shared" si="125"/>
        <v/>
      </c>
      <c r="Q2646" s="63">
        <f t="shared" si="126"/>
        <v>0</v>
      </c>
    </row>
    <row r="2647" spans="9:17" x14ac:dyDescent="0.25">
      <c r="I2647" s="66" t="e">
        <f t="shared" si="124"/>
        <v>#DIV/0!</v>
      </c>
      <c r="J2647" s="63">
        <f>_xlfn.IFNA(VLOOKUP(E2647,'Bijlage ZZP'!B:M,12,FALSE),0)</f>
        <v>0</v>
      </c>
      <c r="K2647" s="63">
        <f>_xlfn.IFNA(VLOOKUP(E2647,'Bijlage VPT'!B:M,12,FALSE),0)</f>
        <v>0</v>
      </c>
      <c r="L2647" s="63">
        <f>_xlfn.IFNA(VLOOKUP(E2647,'Bijlage MPT'!B:N,13,FALSE),0)</f>
        <v>0</v>
      </c>
      <c r="M2647" s="63">
        <f>_xlfn.IFNA(INDEX('Bijlage COT'!C:C,MATCH('Betaald tarief 2024'!E2647,'Bijlage COT'!A:A,0)),0)</f>
        <v>0</v>
      </c>
      <c r="N2647" s="63">
        <f>_xlfn.IFNA(VLOOKUP(E2647,'Bijlage NBF'!B:P,15,FALSE),0)</f>
        <v>0</v>
      </c>
      <c r="O2647" s="63">
        <f>IF(E2647="ZMZ01",I2647/(INDEX('Meerzorg gunning'!C:C,MATCH('Betaald tarief 2024'!A2647,'Meerzorg gunning'!A:A,0))),MAX(J2647:N2647))</f>
        <v>0</v>
      </c>
      <c r="P2647" s="20" t="str">
        <f t="shared" si="125"/>
        <v/>
      </c>
      <c r="Q2647" s="63">
        <f t="shared" si="126"/>
        <v>0</v>
      </c>
    </row>
    <row r="2648" spans="9:17" x14ac:dyDescent="0.25">
      <c r="I2648" s="66" t="e">
        <f t="shared" si="124"/>
        <v>#DIV/0!</v>
      </c>
      <c r="J2648" s="63">
        <f>_xlfn.IFNA(VLOOKUP(E2648,'Bijlage ZZP'!B:M,12,FALSE),0)</f>
        <v>0</v>
      </c>
      <c r="K2648" s="63">
        <f>_xlfn.IFNA(VLOOKUP(E2648,'Bijlage VPT'!B:M,12,FALSE),0)</f>
        <v>0</v>
      </c>
      <c r="L2648" s="63">
        <f>_xlfn.IFNA(VLOOKUP(E2648,'Bijlage MPT'!B:N,13,FALSE),0)</f>
        <v>0</v>
      </c>
      <c r="M2648" s="63">
        <f>_xlfn.IFNA(INDEX('Bijlage COT'!C:C,MATCH('Betaald tarief 2024'!E2648,'Bijlage COT'!A:A,0)),0)</f>
        <v>0</v>
      </c>
      <c r="N2648" s="63">
        <f>_xlfn.IFNA(VLOOKUP(E2648,'Bijlage NBF'!B:P,15,FALSE),0)</f>
        <v>0</v>
      </c>
      <c r="O2648" s="63">
        <f>IF(E2648="ZMZ01",I2648/(INDEX('Meerzorg gunning'!C:C,MATCH('Betaald tarief 2024'!A2648,'Meerzorg gunning'!A:A,0))),MAX(J2648:N2648))</f>
        <v>0</v>
      </c>
      <c r="P2648" s="20" t="str">
        <f t="shared" si="125"/>
        <v/>
      </c>
      <c r="Q2648" s="63">
        <f t="shared" si="126"/>
        <v>0</v>
      </c>
    </row>
    <row r="2649" spans="9:17" x14ac:dyDescent="0.25">
      <c r="I2649" s="66" t="e">
        <f t="shared" si="124"/>
        <v>#DIV/0!</v>
      </c>
      <c r="J2649" s="63">
        <f>_xlfn.IFNA(VLOOKUP(E2649,'Bijlage ZZP'!B:M,12,FALSE),0)</f>
        <v>0</v>
      </c>
      <c r="K2649" s="63">
        <f>_xlfn.IFNA(VLOOKUP(E2649,'Bijlage VPT'!B:M,12,FALSE),0)</f>
        <v>0</v>
      </c>
      <c r="L2649" s="63">
        <f>_xlfn.IFNA(VLOOKUP(E2649,'Bijlage MPT'!B:N,13,FALSE),0)</f>
        <v>0</v>
      </c>
      <c r="M2649" s="63">
        <f>_xlfn.IFNA(INDEX('Bijlage COT'!C:C,MATCH('Betaald tarief 2024'!E2649,'Bijlage COT'!A:A,0)),0)</f>
        <v>0</v>
      </c>
      <c r="N2649" s="63">
        <f>_xlfn.IFNA(VLOOKUP(E2649,'Bijlage NBF'!B:P,15,FALSE),0)</f>
        <v>0</v>
      </c>
      <c r="O2649" s="63">
        <f>IF(E2649="ZMZ01",I2649/(INDEX('Meerzorg gunning'!C:C,MATCH('Betaald tarief 2024'!A2649,'Meerzorg gunning'!A:A,0))),MAX(J2649:N2649))</f>
        <v>0</v>
      </c>
      <c r="P2649" s="20" t="str">
        <f t="shared" si="125"/>
        <v/>
      </c>
      <c r="Q2649" s="63">
        <f t="shared" si="126"/>
        <v>0</v>
      </c>
    </row>
    <row r="2650" spans="9:17" x14ac:dyDescent="0.25">
      <c r="I2650" s="66" t="e">
        <f t="shared" si="124"/>
        <v>#DIV/0!</v>
      </c>
      <c r="J2650" s="63">
        <f>_xlfn.IFNA(VLOOKUP(E2650,'Bijlage ZZP'!B:M,12,FALSE),0)</f>
        <v>0</v>
      </c>
      <c r="K2650" s="63">
        <f>_xlfn.IFNA(VLOOKUP(E2650,'Bijlage VPT'!B:M,12,FALSE),0)</f>
        <v>0</v>
      </c>
      <c r="L2650" s="63">
        <f>_xlfn.IFNA(VLOOKUP(E2650,'Bijlage MPT'!B:N,13,FALSE),0)</f>
        <v>0</v>
      </c>
      <c r="M2650" s="63">
        <f>_xlfn.IFNA(INDEX('Bijlage COT'!C:C,MATCH('Betaald tarief 2024'!E2650,'Bijlage COT'!A:A,0)),0)</f>
        <v>0</v>
      </c>
      <c r="N2650" s="63">
        <f>_xlfn.IFNA(VLOOKUP(E2650,'Bijlage NBF'!B:P,15,FALSE),0)</f>
        <v>0</v>
      </c>
      <c r="O2650" s="63">
        <f>IF(E2650="ZMZ01",I2650/(INDEX('Meerzorg gunning'!C:C,MATCH('Betaald tarief 2024'!A2650,'Meerzorg gunning'!A:A,0))),MAX(J2650:N2650))</f>
        <v>0</v>
      </c>
      <c r="P2650" s="20" t="str">
        <f t="shared" si="125"/>
        <v/>
      </c>
      <c r="Q2650" s="63">
        <f t="shared" si="126"/>
        <v>0</v>
      </c>
    </row>
    <row r="2651" spans="9:17" x14ac:dyDescent="0.25">
      <c r="I2651" s="66" t="e">
        <f t="shared" si="124"/>
        <v>#DIV/0!</v>
      </c>
      <c r="J2651" s="63">
        <f>_xlfn.IFNA(VLOOKUP(E2651,'Bijlage ZZP'!B:M,12,FALSE),0)</f>
        <v>0</v>
      </c>
      <c r="K2651" s="63">
        <f>_xlfn.IFNA(VLOOKUP(E2651,'Bijlage VPT'!B:M,12,FALSE),0)</f>
        <v>0</v>
      </c>
      <c r="L2651" s="63">
        <f>_xlfn.IFNA(VLOOKUP(E2651,'Bijlage MPT'!B:N,13,FALSE),0)</f>
        <v>0</v>
      </c>
      <c r="M2651" s="63">
        <f>_xlfn.IFNA(INDEX('Bijlage COT'!C:C,MATCH('Betaald tarief 2024'!E2651,'Bijlage COT'!A:A,0)),0)</f>
        <v>0</v>
      </c>
      <c r="N2651" s="63">
        <f>_xlfn.IFNA(VLOOKUP(E2651,'Bijlage NBF'!B:P,15,FALSE),0)</f>
        <v>0</v>
      </c>
      <c r="O2651" s="63">
        <f>IF(E2651="ZMZ01",I2651/(INDEX('Meerzorg gunning'!C:C,MATCH('Betaald tarief 2024'!A2651,'Meerzorg gunning'!A:A,0))),MAX(J2651:N2651))</f>
        <v>0</v>
      </c>
      <c r="P2651" s="20" t="str">
        <f t="shared" si="125"/>
        <v/>
      </c>
      <c r="Q2651" s="63">
        <f t="shared" si="126"/>
        <v>0</v>
      </c>
    </row>
    <row r="2652" spans="9:17" x14ac:dyDescent="0.25">
      <c r="I2652" s="66" t="e">
        <f t="shared" si="124"/>
        <v>#DIV/0!</v>
      </c>
      <c r="J2652" s="63">
        <f>_xlfn.IFNA(VLOOKUP(E2652,'Bijlage ZZP'!B:M,12,FALSE),0)</f>
        <v>0</v>
      </c>
      <c r="K2652" s="63">
        <f>_xlfn.IFNA(VLOOKUP(E2652,'Bijlage VPT'!B:M,12,FALSE),0)</f>
        <v>0</v>
      </c>
      <c r="L2652" s="63">
        <f>_xlfn.IFNA(VLOOKUP(E2652,'Bijlage MPT'!B:N,13,FALSE),0)</f>
        <v>0</v>
      </c>
      <c r="M2652" s="63">
        <f>_xlfn.IFNA(INDEX('Bijlage COT'!C:C,MATCH('Betaald tarief 2024'!E2652,'Bijlage COT'!A:A,0)),0)</f>
        <v>0</v>
      </c>
      <c r="N2652" s="63">
        <f>_xlfn.IFNA(VLOOKUP(E2652,'Bijlage NBF'!B:P,15,FALSE),0)</f>
        <v>0</v>
      </c>
      <c r="O2652" s="63">
        <f>IF(E2652="ZMZ01",I2652/(INDEX('Meerzorg gunning'!C:C,MATCH('Betaald tarief 2024'!A2652,'Meerzorg gunning'!A:A,0))),MAX(J2652:N2652))</f>
        <v>0</v>
      </c>
      <c r="P2652" s="20" t="str">
        <f t="shared" si="125"/>
        <v/>
      </c>
      <c r="Q2652" s="63">
        <f t="shared" si="126"/>
        <v>0</v>
      </c>
    </row>
    <row r="2653" spans="9:17" x14ac:dyDescent="0.25">
      <c r="I2653" s="66" t="e">
        <f t="shared" si="124"/>
        <v>#DIV/0!</v>
      </c>
      <c r="J2653" s="63">
        <f>_xlfn.IFNA(VLOOKUP(E2653,'Bijlage ZZP'!B:M,12,FALSE),0)</f>
        <v>0</v>
      </c>
      <c r="K2653" s="63">
        <f>_xlfn.IFNA(VLOOKUP(E2653,'Bijlage VPT'!B:M,12,FALSE),0)</f>
        <v>0</v>
      </c>
      <c r="L2653" s="63">
        <f>_xlfn.IFNA(VLOOKUP(E2653,'Bijlage MPT'!B:N,13,FALSE),0)</f>
        <v>0</v>
      </c>
      <c r="M2653" s="63">
        <f>_xlfn.IFNA(INDEX('Bijlage COT'!C:C,MATCH('Betaald tarief 2024'!E2653,'Bijlage COT'!A:A,0)),0)</f>
        <v>0</v>
      </c>
      <c r="N2653" s="63">
        <f>_xlfn.IFNA(VLOOKUP(E2653,'Bijlage NBF'!B:P,15,FALSE),0)</f>
        <v>0</v>
      </c>
      <c r="O2653" s="63">
        <f>IF(E2653="ZMZ01",I2653/(INDEX('Meerzorg gunning'!C:C,MATCH('Betaald tarief 2024'!A2653,'Meerzorg gunning'!A:A,0))),MAX(J2653:N2653))</f>
        <v>0</v>
      </c>
      <c r="P2653" s="20" t="str">
        <f t="shared" si="125"/>
        <v/>
      </c>
      <c r="Q2653" s="63">
        <f t="shared" si="126"/>
        <v>0</v>
      </c>
    </row>
    <row r="2654" spans="9:17" x14ac:dyDescent="0.25">
      <c r="I2654" s="66" t="e">
        <f t="shared" si="124"/>
        <v>#DIV/0!</v>
      </c>
      <c r="J2654" s="63">
        <f>_xlfn.IFNA(VLOOKUP(E2654,'Bijlage ZZP'!B:M,12,FALSE),0)</f>
        <v>0</v>
      </c>
      <c r="K2654" s="63">
        <f>_xlfn.IFNA(VLOOKUP(E2654,'Bijlage VPT'!B:M,12,FALSE),0)</f>
        <v>0</v>
      </c>
      <c r="L2654" s="63">
        <f>_xlfn.IFNA(VLOOKUP(E2654,'Bijlage MPT'!B:N,13,FALSE),0)</f>
        <v>0</v>
      </c>
      <c r="M2654" s="63">
        <f>_xlfn.IFNA(INDEX('Bijlage COT'!C:C,MATCH('Betaald tarief 2024'!E2654,'Bijlage COT'!A:A,0)),0)</f>
        <v>0</v>
      </c>
      <c r="N2654" s="63">
        <f>_xlfn.IFNA(VLOOKUP(E2654,'Bijlage NBF'!B:P,15,FALSE),0)</f>
        <v>0</v>
      </c>
      <c r="O2654" s="63">
        <f>IF(E2654="ZMZ01",I2654/(INDEX('Meerzorg gunning'!C:C,MATCH('Betaald tarief 2024'!A2654,'Meerzorg gunning'!A:A,0))),MAX(J2654:N2654))</f>
        <v>0</v>
      </c>
      <c r="P2654" s="20" t="str">
        <f t="shared" si="125"/>
        <v/>
      </c>
      <c r="Q2654" s="63">
        <f t="shared" si="126"/>
        <v>0</v>
      </c>
    </row>
    <row r="2655" spans="9:17" x14ac:dyDescent="0.25">
      <c r="I2655" s="66" t="e">
        <f t="shared" si="124"/>
        <v>#DIV/0!</v>
      </c>
      <c r="J2655" s="63">
        <f>_xlfn.IFNA(VLOOKUP(E2655,'Bijlage ZZP'!B:M,12,FALSE),0)</f>
        <v>0</v>
      </c>
      <c r="K2655" s="63">
        <f>_xlfn.IFNA(VLOOKUP(E2655,'Bijlage VPT'!B:M,12,FALSE),0)</f>
        <v>0</v>
      </c>
      <c r="L2655" s="63">
        <f>_xlfn.IFNA(VLOOKUP(E2655,'Bijlage MPT'!B:N,13,FALSE),0)</f>
        <v>0</v>
      </c>
      <c r="M2655" s="63">
        <f>_xlfn.IFNA(INDEX('Bijlage COT'!C:C,MATCH('Betaald tarief 2024'!E2655,'Bijlage COT'!A:A,0)),0)</f>
        <v>0</v>
      </c>
      <c r="N2655" s="63">
        <f>_xlfn.IFNA(VLOOKUP(E2655,'Bijlage NBF'!B:P,15,FALSE),0)</f>
        <v>0</v>
      </c>
      <c r="O2655" s="63">
        <f>IF(E2655="ZMZ01",I2655/(INDEX('Meerzorg gunning'!C:C,MATCH('Betaald tarief 2024'!A2655,'Meerzorg gunning'!A:A,0))),MAX(J2655:N2655))</f>
        <v>0</v>
      </c>
      <c r="P2655" s="20" t="str">
        <f t="shared" si="125"/>
        <v/>
      </c>
      <c r="Q2655" s="63">
        <f t="shared" si="126"/>
        <v>0</v>
      </c>
    </row>
    <row r="2656" spans="9:17" x14ac:dyDescent="0.25">
      <c r="I2656" s="66" t="e">
        <f t="shared" si="124"/>
        <v>#DIV/0!</v>
      </c>
      <c r="J2656" s="63">
        <f>_xlfn.IFNA(VLOOKUP(E2656,'Bijlage ZZP'!B:M,12,FALSE),0)</f>
        <v>0</v>
      </c>
      <c r="K2656" s="63">
        <f>_xlfn.IFNA(VLOOKUP(E2656,'Bijlage VPT'!B:M,12,FALSE),0)</f>
        <v>0</v>
      </c>
      <c r="L2656" s="63">
        <f>_xlfn.IFNA(VLOOKUP(E2656,'Bijlage MPT'!B:N,13,FALSE),0)</f>
        <v>0</v>
      </c>
      <c r="M2656" s="63">
        <f>_xlfn.IFNA(INDEX('Bijlage COT'!C:C,MATCH('Betaald tarief 2024'!E2656,'Bijlage COT'!A:A,0)),0)</f>
        <v>0</v>
      </c>
      <c r="N2656" s="63">
        <f>_xlfn.IFNA(VLOOKUP(E2656,'Bijlage NBF'!B:P,15,FALSE),0)</f>
        <v>0</v>
      </c>
      <c r="O2656" s="63">
        <f>IF(E2656="ZMZ01",I2656/(INDEX('Meerzorg gunning'!C:C,MATCH('Betaald tarief 2024'!A2656,'Meerzorg gunning'!A:A,0))),MAX(J2656:N2656))</f>
        <v>0</v>
      </c>
      <c r="P2656" s="20" t="str">
        <f t="shared" si="125"/>
        <v/>
      </c>
      <c r="Q2656" s="63">
        <f t="shared" si="126"/>
        <v>0</v>
      </c>
    </row>
    <row r="2657" spans="9:17" x14ac:dyDescent="0.25">
      <c r="I2657" s="66" t="e">
        <f t="shared" si="124"/>
        <v>#DIV/0!</v>
      </c>
      <c r="J2657" s="63">
        <f>_xlfn.IFNA(VLOOKUP(E2657,'Bijlage ZZP'!B:M,12,FALSE),0)</f>
        <v>0</v>
      </c>
      <c r="K2657" s="63">
        <f>_xlfn.IFNA(VLOOKUP(E2657,'Bijlage VPT'!B:M,12,FALSE),0)</f>
        <v>0</v>
      </c>
      <c r="L2657" s="63">
        <f>_xlfn.IFNA(VLOOKUP(E2657,'Bijlage MPT'!B:N,13,FALSE),0)</f>
        <v>0</v>
      </c>
      <c r="M2657" s="63">
        <f>_xlfn.IFNA(INDEX('Bijlage COT'!C:C,MATCH('Betaald tarief 2024'!E2657,'Bijlage COT'!A:A,0)),0)</f>
        <v>0</v>
      </c>
      <c r="N2657" s="63">
        <f>_xlfn.IFNA(VLOOKUP(E2657,'Bijlage NBF'!B:P,15,FALSE),0)</f>
        <v>0</v>
      </c>
      <c r="O2657" s="63">
        <f>IF(E2657="ZMZ01",I2657/(INDEX('Meerzorg gunning'!C:C,MATCH('Betaald tarief 2024'!A2657,'Meerzorg gunning'!A:A,0))),MAX(J2657:N2657))</f>
        <v>0</v>
      </c>
      <c r="P2657" s="20" t="str">
        <f t="shared" si="125"/>
        <v/>
      </c>
      <c r="Q2657" s="63">
        <f t="shared" si="126"/>
        <v>0</v>
      </c>
    </row>
    <row r="2658" spans="9:17" x14ac:dyDescent="0.25">
      <c r="I2658" s="66" t="e">
        <f t="shared" si="124"/>
        <v>#DIV/0!</v>
      </c>
      <c r="J2658" s="63">
        <f>_xlfn.IFNA(VLOOKUP(E2658,'Bijlage ZZP'!B:M,12,FALSE),0)</f>
        <v>0</v>
      </c>
      <c r="K2658" s="63">
        <f>_xlfn.IFNA(VLOOKUP(E2658,'Bijlage VPT'!B:M,12,FALSE),0)</f>
        <v>0</v>
      </c>
      <c r="L2658" s="63">
        <f>_xlfn.IFNA(VLOOKUP(E2658,'Bijlage MPT'!B:N,13,FALSE),0)</f>
        <v>0</v>
      </c>
      <c r="M2658" s="63">
        <f>_xlfn.IFNA(INDEX('Bijlage COT'!C:C,MATCH('Betaald tarief 2024'!E2658,'Bijlage COT'!A:A,0)),0)</f>
        <v>0</v>
      </c>
      <c r="N2658" s="63">
        <f>_xlfn.IFNA(VLOOKUP(E2658,'Bijlage NBF'!B:P,15,FALSE),0)</f>
        <v>0</v>
      </c>
      <c r="O2658" s="63">
        <f>IF(E2658="ZMZ01",I2658/(INDEX('Meerzorg gunning'!C:C,MATCH('Betaald tarief 2024'!A2658,'Meerzorg gunning'!A:A,0))),MAX(J2658:N2658))</f>
        <v>0</v>
      </c>
      <c r="P2658" s="20" t="str">
        <f t="shared" si="125"/>
        <v/>
      </c>
      <c r="Q2658" s="63">
        <f t="shared" si="126"/>
        <v>0</v>
      </c>
    </row>
    <row r="2659" spans="9:17" x14ac:dyDescent="0.25">
      <c r="I2659" s="66" t="e">
        <f t="shared" si="124"/>
        <v>#DIV/0!</v>
      </c>
      <c r="J2659" s="63">
        <f>_xlfn.IFNA(VLOOKUP(E2659,'Bijlage ZZP'!B:M,12,FALSE),0)</f>
        <v>0</v>
      </c>
      <c r="K2659" s="63">
        <f>_xlfn.IFNA(VLOOKUP(E2659,'Bijlage VPT'!B:M,12,FALSE),0)</f>
        <v>0</v>
      </c>
      <c r="L2659" s="63">
        <f>_xlfn.IFNA(VLOOKUP(E2659,'Bijlage MPT'!B:N,13,FALSE),0)</f>
        <v>0</v>
      </c>
      <c r="M2659" s="63">
        <f>_xlfn.IFNA(INDEX('Bijlage COT'!C:C,MATCH('Betaald tarief 2024'!E2659,'Bijlage COT'!A:A,0)),0)</f>
        <v>0</v>
      </c>
      <c r="N2659" s="63">
        <f>_xlfn.IFNA(VLOOKUP(E2659,'Bijlage NBF'!B:P,15,FALSE),0)</f>
        <v>0</v>
      </c>
      <c r="O2659" s="63">
        <f>IF(E2659="ZMZ01",I2659/(INDEX('Meerzorg gunning'!C:C,MATCH('Betaald tarief 2024'!A2659,'Meerzorg gunning'!A:A,0))),MAX(J2659:N2659))</f>
        <v>0</v>
      </c>
      <c r="P2659" s="20" t="str">
        <f t="shared" si="125"/>
        <v/>
      </c>
      <c r="Q2659" s="63">
        <f t="shared" si="126"/>
        <v>0</v>
      </c>
    </row>
    <row r="2660" spans="9:17" x14ac:dyDescent="0.25">
      <c r="I2660" s="66" t="e">
        <f t="shared" si="124"/>
        <v>#DIV/0!</v>
      </c>
      <c r="J2660" s="63">
        <f>_xlfn.IFNA(VLOOKUP(E2660,'Bijlage ZZP'!B:M,12,FALSE),0)</f>
        <v>0</v>
      </c>
      <c r="K2660" s="63">
        <f>_xlfn.IFNA(VLOOKUP(E2660,'Bijlage VPT'!B:M,12,FALSE),0)</f>
        <v>0</v>
      </c>
      <c r="L2660" s="63">
        <f>_xlfn.IFNA(VLOOKUP(E2660,'Bijlage MPT'!B:N,13,FALSE),0)</f>
        <v>0</v>
      </c>
      <c r="M2660" s="63">
        <f>_xlfn.IFNA(INDEX('Bijlage COT'!C:C,MATCH('Betaald tarief 2024'!E2660,'Bijlage COT'!A:A,0)),0)</f>
        <v>0</v>
      </c>
      <c r="N2660" s="63">
        <f>_xlfn.IFNA(VLOOKUP(E2660,'Bijlage NBF'!B:P,15,FALSE),0)</f>
        <v>0</v>
      </c>
      <c r="O2660" s="63">
        <f>IF(E2660="ZMZ01",I2660/(INDEX('Meerzorg gunning'!C:C,MATCH('Betaald tarief 2024'!A2660,'Meerzorg gunning'!A:A,0))),MAX(J2660:N2660))</f>
        <v>0</v>
      </c>
      <c r="P2660" s="20" t="str">
        <f t="shared" si="125"/>
        <v/>
      </c>
      <c r="Q2660" s="63">
        <f t="shared" si="126"/>
        <v>0</v>
      </c>
    </row>
    <row r="2661" spans="9:17" x14ac:dyDescent="0.25">
      <c r="I2661" s="66" t="e">
        <f t="shared" si="124"/>
        <v>#DIV/0!</v>
      </c>
      <c r="J2661" s="63">
        <f>_xlfn.IFNA(VLOOKUP(E2661,'Bijlage ZZP'!B:M,12,FALSE),0)</f>
        <v>0</v>
      </c>
      <c r="K2661" s="63">
        <f>_xlfn.IFNA(VLOOKUP(E2661,'Bijlage VPT'!B:M,12,FALSE),0)</f>
        <v>0</v>
      </c>
      <c r="L2661" s="63">
        <f>_xlfn.IFNA(VLOOKUP(E2661,'Bijlage MPT'!B:N,13,FALSE),0)</f>
        <v>0</v>
      </c>
      <c r="M2661" s="63">
        <f>_xlfn.IFNA(INDEX('Bijlage COT'!C:C,MATCH('Betaald tarief 2024'!E2661,'Bijlage COT'!A:A,0)),0)</f>
        <v>0</v>
      </c>
      <c r="N2661" s="63">
        <f>_xlfn.IFNA(VLOOKUP(E2661,'Bijlage NBF'!B:P,15,FALSE),0)</f>
        <v>0</v>
      </c>
      <c r="O2661" s="63">
        <f>IF(E2661="ZMZ01",I2661/(INDEX('Meerzorg gunning'!C:C,MATCH('Betaald tarief 2024'!A2661,'Meerzorg gunning'!A:A,0))),MAX(J2661:N2661))</f>
        <v>0</v>
      </c>
      <c r="P2661" s="20" t="str">
        <f t="shared" si="125"/>
        <v/>
      </c>
      <c r="Q2661" s="63">
        <f t="shared" si="126"/>
        <v>0</v>
      </c>
    </row>
    <row r="2662" spans="9:17" x14ac:dyDescent="0.25">
      <c r="I2662" s="66" t="e">
        <f t="shared" si="124"/>
        <v>#DIV/0!</v>
      </c>
      <c r="J2662" s="63">
        <f>_xlfn.IFNA(VLOOKUP(E2662,'Bijlage ZZP'!B:M,12,FALSE),0)</f>
        <v>0</v>
      </c>
      <c r="K2662" s="63">
        <f>_xlfn.IFNA(VLOOKUP(E2662,'Bijlage VPT'!B:M,12,FALSE),0)</f>
        <v>0</v>
      </c>
      <c r="L2662" s="63">
        <f>_xlfn.IFNA(VLOOKUP(E2662,'Bijlage MPT'!B:N,13,FALSE),0)</f>
        <v>0</v>
      </c>
      <c r="M2662" s="63">
        <f>_xlfn.IFNA(INDEX('Bijlage COT'!C:C,MATCH('Betaald tarief 2024'!E2662,'Bijlage COT'!A:A,0)),0)</f>
        <v>0</v>
      </c>
      <c r="N2662" s="63">
        <f>_xlfn.IFNA(VLOOKUP(E2662,'Bijlage NBF'!B:P,15,FALSE),0)</f>
        <v>0</v>
      </c>
      <c r="O2662" s="63">
        <f>IF(E2662="ZMZ01",I2662/(INDEX('Meerzorg gunning'!C:C,MATCH('Betaald tarief 2024'!A2662,'Meerzorg gunning'!A:A,0))),MAX(J2662:N2662))</f>
        <v>0</v>
      </c>
      <c r="P2662" s="20" t="str">
        <f t="shared" si="125"/>
        <v/>
      </c>
      <c r="Q2662" s="63">
        <f t="shared" si="126"/>
        <v>0</v>
      </c>
    </row>
    <row r="2663" spans="9:17" x14ac:dyDescent="0.25">
      <c r="I2663" s="66" t="e">
        <f t="shared" si="124"/>
        <v>#DIV/0!</v>
      </c>
      <c r="J2663" s="63">
        <f>_xlfn.IFNA(VLOOKUP(E2663,'Bijlage ZZP'!B:M,12,FALSE),0)</f>
        <v>0</v>
      </c>
      <c r="K2663" s="63">
        <f>_xlfn.IFNA(VLOOKUP(E2663,'Bijlage VPT'!B:M,12,FALSE),0)</f>
        <v>0</v>
      </c>
      <c r="L2663" s="63">
        <f>_xlfn.IFNA(VLOOKUP(E2663,'Bijlage MPT'!B:N,13,FALSE),0)</f>
        <v>0</v>
      </c>
      <c r="M2663" s="63">
        <f>_xlfn.IFNA(INDEX('Bijlage COT'!C:C,MATCH('Betaald tarief 2024'!E2663,'Bijlage COT'!A:A,0)),0)</f>
        <v>0</v>
      </c>
      <c r="N2663" s="63">
        <f>_xlfn.IFNA(VLOOKUP(E2663,'Bijlage NBF'!B:P,15,FALSE),0)</f>
        <v>0</v>
      </c>
      <c r="O2663" s="63">
        <f>IF(E2663="ZMZ01",I2663/(INDEX('Meerzorg gunning'!C:C,MATCH('Betaald tarief 2024'!A2663,'Meerzorg gunning'!A:A,0))),MAX(J2663:N2663))</f>
        <v>0</v>
      </c>
      <c r="P2663" s="20" t="str">
        <f t="shared" si="125"/>
        <v/>
      </c>
      <c r="Q2663" s="63">
        <f t="shared" si="126"/>
        <v>0</v>
      </c>
    </row>
    <row r="2664" spans="9:17" x14ac:dyDescent="0.25">
      <c r="I2664" s="66" t="e">
        <f t="shared" si="124"/>
        <v>#DIV/0!</v>
      </c>
      <c r="J2664" s="63">
        <f>_xlfn.IFNA(VLOOKUP(E2664,'Bijlage ZZP'!B:M,12,FALSE),0)</f>
        <v>0</v>
      </c>
      <c r="K2664" s="63">
        <f>_xlfn.IFNA(VLOOKUP(E2664,'Bijlage VPT'!B:M,12,FALSE),0)</f>
        <v>0</v>
      </c>
      <c r="L2664" s="63">
        <f>_xlfn.IFNA(VLOOKUP(E2664,'Bijlage MPT'!B:N,13,FALSE),0)</f>
        <v>0</v>
      </c>
      <c r="M2664" s="63">
        <f>_xlfn.IFNA(INDEX('Bijlage COT'!C:C,MATCH('Betaald tarief 2024'!E2664,'Bijlage COT'!A:A,0)),0)</f>
        <v>0</v>
      </c>
      <c r="N2664" s="63">
        <f>_xlfn.IFNA(VLOOKUP(E2664,'Bijlage NBF'!B:P,15,FALSE),0)</f>
        <v>0</v>
      </c>
      <c r="O2664" s="63">
        <f>IF(E2664="ZMZ01",I2664/(INDEX('Meerzorg gunning'!C:C,MATCH('Betaald tarief 2024'!A2664,'Meerzorg gunning'!A:A,0))),MAX(J2664:N2664))</f>
        <v>0</v>
      </c>
      <c r="P2664" s="20" t="str">
        <f t="shared" si="125"/>
        <v/>
      </c>
      <c r="Q2664" s="63">
        <f t="shared" si="126"/>
        <v>0</v>
      </c>
    </row>
    <row r="2665" spans="9:17" x14ac:dyDescent="0.25">
      <c r="I2665" s="66" t="e">
        <f t="shared" si="124"/>
        <v>#DIV/0!</v>
      </c>
      <c r="J2665" s="63">
        <f>_xlfn.IFNA(VLOOKUP(E2665,'Bijlage ZZP'!B:M,12,FALSE),0)</f>
        <v>0</v>
      </c>
      <c r="K2665" s="63">
        <f>_xlfn.IFNA(VLOOKUP(E2665,'Bijlage VPT'!B:M,12,FALSE),0)</f>
        <v>0</v>
      </c>
      <c r="L2665" s="63">
        <f>_xlfn.IFNA(VLOOKUP(E2665,'Bijlage MPT'!B:N,13,FALSE),0)</f>
        <v>0</v>
      </c>
      <c r="M2665" s="63">
        <f>_xlfn.IFNA(INDEX('Bijlage COT'!C:C,MATCH('Betaald tarief 2024'!E2665,'Bijlage COT'!A:A,0)),0)</f>
        <v>0</v>
      </c>
      <c r="N2665" s="63">
        <f>_xlfn.IFNA(VLOOKUP(E2665,'Bijlage NBF'!B:P,15,FALSE),0)</f>
        <v>0</v>
      </c>
      <c r="O2665" s="63">
        <f>IF(E2665="ZMZ01",I2665/(INDEX('Meerzorg gunning'!C:C,MATCH('Betaald tarief 2024'!A2665,'Meerzorg gunning'!A:A,0))),MAX(J2665:N2665))</f>
        <v>0</v>
      </c>
      <c r="P2665" s="20" t="str">
        <f t="shared" si="125"/>
        <v/>
      </c>
      <c r="Q2665" s="63">
        <f t="shared" si="126"/>
        <v>0</v>
      </c>
    </row>
    <row r="2666" spans="9:17" x14ac:dyDescent="0.25">
      <c r="I2666" s="66" t="e">
        <f t="shared" si="124"/>
        <v>#DIV/0!</v>
      </c>
      <c r="J2666" s="63">
        <f>_xlfn.IFNA(VLOOKUP(E2666,'Bijlage ZZP'!B:M,12,FALSE),0)</f>
        <v>0</v>
      </c>
      <c r="K2666" s="63">
        <f>_xlfn.IFNA(VLOOKUP(E2666,'Bijlage VPT'!B:M,12,FALSE),0)</f>
        <v>0</v>
      </c>
      <c r="L2666" s="63">
        <f>_xlfn.IFNA(VLOOKUP(E2666,'Bijlage MPT'!B:N,13,FALSE),0)</f>
        <v>0</v>
      </c>
      <c r="M2666" s="63">
        <f>_xlfn.IFNA(INDEX('Bijlage COT'!C:C,MATCH('Betaald tarief 2024'!E2666,'Bijlage COT'!A:A,0)),0)</f>
        <v>0</v>
      </c>
      <c r="N2666" s="63">
        <f>_xlfn.IFNA(VLOOKUP(E2666,'Bijlage NBF'!B:P,15,FALSE),0)</f>
        <v>0</v>
      </c>
      <c r="O2666" s="63">
        <f>IF(E2666="ZMZ01",I2666/(INDEX('Meerzorg gunning'!C:C,MATCH('Betaald tarief 2024'!A2666,'Meerzorg gunning'!A:A,0))),MAX(J2666:N2666))</f>
        <v>0</v>
      </c>
      <c r="P2666" s="20" t="str">
        <f t="shared" si="125"/>
        <v/>
      </c>
      <c r="Q2666" s="63">
        <f t="shared" si="126"/>
        <v>0</v>
      </c>
    </row>
    <row r="2667" spans="9:17" x14ac:dyDescent="0.25">
      <c r="I2667" s="66" t="e">
        <f t="shared" si="124"/>
        <v>#DIV/0!</v>
      </c>
      <c r="J2667" s="63">
        <f>_xlfn.IFNA(VLOOKUP(E2667,'Bijlage ZZP'!B:M,12,FALSE),0)</f>
        <v>0</v>
      </c>
      <c r="K2667" s="63">
        <f>_xlfn.IFNA(VLOOKUP(E2667,'Bijlage VPT'!B:M,12,FALSE),0)</f>
        <v>0</v>
      </c>
      <c r="L2667" s="63">
        <f>_xlfn.IFNA(VLOOKUP(E2667,'Bijlage MPT'!B:N,13,FALSE),0)</f>
        <v>0</v>
      </c>
      <c r="M2667" s="63">
        <f>_xlfn.IFNA(INDEX('Bijlage COT'!C:C,MATCH('Betaald tarief 2024'!E2667,'Bijlage COT'!A:A,0)),0)</f>
        <v>0</v>
      </c>
      <c r="N2667" s="63">
        <f>_xlfn.IFNA(VLOOKUP(E2667,'Bijlage NBF'!B:P,15,FALSE),0)</f>
        <v>0</v>
      </c>
      <c r="O2667" s="63">
        <f>IF(E2667="ZMZ01",I2667/(INDEX('Meerzorg gunning'!C:C,MATCH('Betaald tarief 2024'!A2667,'Meerzorg gunning'!A:A,0))),MAX(J2667:N2667))</f>
        <v>0</v>
      </c>
      <c r="P2667" s="20" t="str">
        <f t="shared" si="125"/>
        <v/>
      </c>
      <c r="Q2667" s="63">
        <f t="shared" si="126"/>
        <v>0</v>
      </c>
    </row>
    <row r="2668" spans="9:17" x14ac:dyDescent="0.25">
      <c r="I2668" s="66" t="e">
        <f t="shared" si="124"/>
        <v>#DIV/0!</v>
      </c>
      <c r="J2668" s="63">
        <f>_xlfn.IFNA(VLOOKUP(E2668,'Bijlage ZZP'!B:M,12,FALSE),0)</f>
        <v>0</v>
      </c>
      <c r="K2668" s="63">
        <f>_xlfn.IFNA(VLOOKUP(E2668,'Bijlage VPT'!B:M,12,FALSE),0)</f>
        <v>0</v>
      </c>
      <c r="L2668" s="63">
        <f>_xlfn.IFNA(VLOOKUP(E2668,'Bijlage MPT'!B:N,13,FALSE),0)</f>
        <v>0</v>
      </c>
      <c r="M2668" s="63">
        <f>_xlfn.IFNA(INDEX('Bijlage COT'!C:C,MATCH('Betaald tarief 2024'!E2668,'Bijlage COT'!A:A,0)),0)</f>
        <v>0</v>
      </c>
      <c r="N2668" s="63">
        <f>_xlfn.IFNA(VLOOKUP(E2668,'Bijlage NBF'!B:P,15,FALSE),0)</f>
        <v>0</v>
      </c>
      <c r="O2668" s="63">
        <f>IF(E2668="ZMZ01",I2668/(INDEX('Meerzorg gunning'!C:C,MATCH('Betaald tarief 2024'!A2668,'Meerzorg gunning'!A:A,0))),MAX(J2668:N2668))</f>
        <v>0</v>
      </c>
      <c r="P2668" s="20" t="str">
        <f t="shared" si="125"/>
        <v/>
      </c>
      <c r="Q2668" s="63">
        <f t="shared" si="126"/>
        <v>0</v>
      </c>
    </row>
    <row r="2669" spans="9:17" x14ac:dyDescent="0.25">
      <c r="I2669" s="66" t="e">
        <f t="shared" si="124"/>
        <v>#DIV/0!</v>
      </c>
      <c r="J2669" s="63">
        <f>_xlfn.IFNA(VLOOKUP(E2669,'Bijlage ZZP'!B:M,12,FALSE),0)</f>
        <v>0</v>
      </c>
      <c r="K2669" s="63">
        <f>_xlfn.IFNA(VLOOKUP(E2669,'Bijlage VPT'!B:M,12,FALSE),0)</f>
        <v>0</v>
      </c>
      <c r="L2669" s="63">
        <f>_xlfn.IFNA(VLOOKUP(E2669,'Bijlage MPT'!B:N,13,FALSE),0)</f>
        <v>0</v>
      </c>
      <c r="M2669" s="63">
        <f>_xlfn.IFNA(INDEX('Bijlage COT'!C:C,MATCH('Betaald tarief 2024'!E2669,'Bijlage COT'!A:A,0)),0)</f>
        <v>0</v>
      </c>
      <c r="N2669" s="63">
        <f>_xlfn.IFNA(VLOOKUP(E2669,'Bijlage NBF'!B:P,15,FALSE),0)</f>
        <v>0</v>
      </c>
      <c r="O2669" s="63">
        <f>IF(E2669="ZMZ01",I2669/(INDEX('Meerzorg gunning'!C:C,MATCH('Betaald tarief 2024'!A2669,'Meerzorg gunning'!A:A,0))),MAX(J2669:N2669))</f>
        <v>0</v>
      </c>
      <c r="P2669" s="20" t="str">
        <f t="shared" si="125"/>
        <v/>
      </c>
      <c r="Q2669" s="63">
        <f t="shared" si="126"/>
        <v>0</v>
      </c>
    </row>
    <row r="2670" spans="9:17" x14ac:dyDescent="0.25">
      <c r="I2670" s="66" t="e">
        <f t="shared" si="124"/>
        <v>#DIV/0!</v>
      </c>
      <c r="J2670" s="63">
        <f>_xlfn.IFNA(VLOOKUP(E2670,'Bijlage ZZP'!B:M,12,FALSE),0)</f>
        <v>0</v>
      </c>
      <c r="K2670" s="63">
        <f>_xlfn.IFNA(VLOOKUP(E2670,'Bijlage VPT'!B:M,12,FALSE),0)</f>
        <v>0</v>
      </c>
      <c r="L2670" s="63">
        <f>_xlfn.IFNA(VLOOKUP(E2670,'Bijlage MPT'!B:N,13,FALSE),0)</f>
        <v>0</v>
      </c>
      <c r="M2670" s="63">
        <f>_xlfn.IFNA(INDEX('Bijlage COT'!C:C,MATCH('Betaald tarief 2024'!E2670,'Bijlage COT'!A:A,0)),0)</f>
        <v>0</v>
      </c>
      <c r="N2670" s="63">
        <f>_xlfn.IFNA(VLOOKUP(E2670,'Bijlage NBF'!B:P,15,FALSE),0)</f>
        <v>0</v>
      </c>
      <c r="O2670" s="63">
        <f>IF(E2670="ZMZ01",I2670/(INDEX('Meerzorg gunning'!C:C,MATCH('Betaald tarief 2024'!A2670,'Meerzorg gunning'!A:A,0))),MAX(J2670:N2670))</f>
        <v>0</v>
      </c>
      <c r="P2670" s="20" t="str">
        <f t="shared" si="125"/>
        <v/>
      </c>
      <c r="Q2670" s="63">
        <f t="shared" si="126"/>
        <v>0</v>
      </c>
    </row>
    <row r="2671" spans="9:17" x14ac:dyDescent="0.25">
      <c r="I2671" s="66" t="e">
        <f t="shared" si="124"/>
        <v>#DIV/0!</v>
      </c>
      <c r="J2671" s="63">
        <f>_xlfn.IFNA(VLOOKUP(E2671,'Bijlage ZZP'!B:M,12,FALSE),0)</f>
        <v>0</v>
      </c>
      <c r="K2671" s="63">
        <f>_xlfn.IFNA(VLOOKUP(E2671,'Bijlage VPT'!B:M,12,FALSE),0)</f>
        <v>0</v>
      </c>
      <c r="L2671" s="63">
        <f>_xlfn.IFNA(VLOOKUP(E2671,'Bijlage MPT'!B:N,13,FALSE),0)</f>
        <v>0</v>
      </c>
      <c r="M2671" s="63">
        <f>_xlfn.IFNA(INDEX('Bijlage COT'!C:C,MATCH('Betaald tarief 2024'!E2671,'Bijlage COT'!A:A,0)),0)</f>
        <v>0</v>
      </c>
      <c r="N2671" s="63">
        <f>_xlfn.IFNA(VLOOKUP(E2671,'Bijlage NBF'!B:P,15,FALSE),0)</f>
        <v>0</v>
      </c>
      <c r="O2671" s="63">
        <f>IF(E2671="ZMZ01",I2671/(INDEX('Meerzorg gunning'!C:C,MATCH('Betaald tarief 2024'!A2671,'Meerzorg gunning'!A:A,0))),MAX(J2671:N2671))</f>
        <v>0</v>
      </c>
      <c r="P2671" s="20" t="str">
        <f t="shared" si="125"/>
        <v/>
      </c>
      <c r="Q2671" s="63">
        <f t="shared" si="126"/>
        <v>0</v>
      </c>
    </row>
    <row r="2672" spans="9:17" x14ac:dyDescent="0.25">
      <c r="I2672" s="66" t="e">
        <f t="shared" si="124"/>
        <v>#DIV/0!</v>
      </c>
      <c r="J2672" s="63">
        <f>_xlfn.IFNA(VLOOKUP(E2672,'Bijlage ZZP'!B:M,12,FALSE),0)</f>
        <v>0</v>
      </c>
      <c r="K2672" s="63">
        <f>_xlfn.IFNA(VLOOKUP(E2672,'Bijlage VPT'!B:M,12,FALSE),0)</f>
        <v>0</v>
      </c>
      <c r="L2672" s="63">
        <f>_xlfn.IFNA(VLOOKUP(E2672,'Bijlage MPT'!B:N,13,FALSE),0)</f>
        <v>0</v>
      </c>
      <c r="M2672" s="63">
        <f>_xlfn.IFNA(INDEX('Bijlage COT'!C:C,MATCH('Betaald tarief 2024'!E2672,'Bijlage COT'!A:A,0)),0)</f>
        <v>0</v>
      </c>
      <c r="N2672" s="63">
        <f>_xlfn.IFNA(VLOOKUP(E2672,'Bijlage NBF'!B:P,15,FALSE),0)</f>
        <v>0</v>
      </c>
      <c r="O2672" s="63">
        <f>IF(E2672="ZMZ01",I2672/(INDEX('Meerzorg gunning'!C:C,MATCH('Betaald tarief 2024'!A2672,'Meerzorg gunning'!A:A,0))),MAX(J2672:N2672))</f>
        <v>0</v>
      </c>
      <c r="P2672" s="20" t="str">
        <f t="shared" si="125"/>
        <v/>
      </c>
      <c r="Q2672" s="63">
        <f t="shared" si="126"/>
        <v>0</v>
      </c>
    </row>
    <row r="2673" spans="9:17" x14ac:dyDescent="0.25">
      <c r="I2673" s="66" t="e">
        <f t="shared" si="124"/>
        <v>#DIV/0!</v>
      </c>
      <c r="J2673" s="63">
        <f>_xlfn.IFNA(VLOOKUP(E2673,'Bijlage ZZP'!B:M,12,FALSE),0)</f>
        <v>0</v>
      </c>
      <c r="K2673" s="63">
        <f>_xlfn.IFNA(VLOOKUP(E2673,'Bijlage VPT'!B:M,12,FALSE),0)</f>
        <v>0</v>
      </c>
      <c r="L2673" s="63">
        <f>_xlfn.IFNA(VLOOKUP(E2673,'Bijlage MPT'!B:N,13,FALSE),0)</f>
        <v>0</v>
      </c>
      <c r="M2673" s="63">
        <f>_xlfn.IFNA(INDEX('Bijlage COT'!C:C,MATCH('Betaald tarief 2024'!E2673,'Bijlage COT'!A:A,0)),0)</f>
        <v>0</v>
      </c>
      <c r="N2673" s="63">
        <f>_xlfn.IFNA(VLOOKUP(E2673,'Bijlage NBF'!B:P,15,FALSE),0)</f>
        <v>0</v>
      </c>
      <c r="O2673" s="63">
        <f>IF(E2673="ZMZ01",I2673/(INDEX('Meerzorg gunning'!C:C,MATCH('Betaald tarief 2024'!A2673,'Meerzorg gunning'!A:A,0))),MAX(J2673:N2673))</f>
        <v>0</v>
      </c>
      <c r="P2673" s="20" t="str">
        <f t="shared" si="125"/>
        <v/>
      </c>
      <c r="Q2673" s="63">
        <f t="shared" si="126"/>
        <v>0</v>
      </c>
    </row>
    <row r="2674" spans="9:17" x14ac:dyDescent="0.25">
      <c r="I2674" s="66" t="e">
        <f t="shared" si="124"/>
        <v>#DIV/0!</v>
      </c>
      <c r="J2674" s="63">
        <f>_xlfn.IFNA(VLOOKUP(E2674,'Bijlage ZZP'!B:M,12,FALSE),0)</f>
        <v>0</v>
      </c>
      <c r="K2674" s="63">
        <f>_xlfn.IFNA(VLOOKUP(E2674,'Bijlage VPT'!B:M,12,FALSE),0)</f>
        <v>0</v>
      </c>
      <c r="L2674" s="63">
        <f>_xlfn.IFNA(VLOOKUP(E2674,'Bijlage MPT'!B:N,13,FALSE),0)</f>
        <v>0</v>
      </c>
      <c r="M2674" s="63">
        <f>_xlfn.IFNA(INDEX('Bijlage COT'!C:C,MATCH('Betaald tarief 2024'!E2674,'Bijlage COT'!A:A,0)),0)</f>
        <v>0</v>
      </c>
      <c r="N2674" s="63">
        <f>_xlfn.IFNA(VLOOKUP(E2674,'Bijlage NBF'!B:P,15,FALSE),0)</f>
        <v>0</v>
      </c>
      <c r="O2674" s="63">
        <f>IF(E2674="ZMZ01",I2674/(INDEX('Meerzorg gunning'!C:C,MATCH('Betaald tarief 2024'!A2674,'Meerzorg gunning'!A:A,0))),MAX(J2674:N2674))</f>
        <v>0</v>
      </c>
      <c r="P2674" s="20" t="str">
        <f t="shared" si="125"/>
        <v/>
      </c>
      <c r="Q2674" s="63">
        <f t="shared" si="126"/>
        <v>0</v>
      </c>
    </row>
    <row r="2675" spans="9:17" x14ac:dyDescent="0.25">
      <c r="I2675" s="66" t="e">
        <f t="shared" si="124"/>
        <v>#DIV/0!</v>
      </c>
      <c r="J2675" s="63">
        <f>_xlfn.IFNA(VLOOKUP(E2675,'Bijlage ZZP'!B:M,12,FALSE),0)</f>
        <v>0</v>
      </c>
      <c r="K2675" s="63">
        <f>_xlfn.IFNA(VLOOKUP(E2675,'Bijlage VPT'!B:M,12,FALSE),0)</f>
        <v>0</v>
      </c>
      <c r="L2675" s="63">
        <f>_xlfn.IFNA(VLOOKUP(E2675,'Bijlage MPT'!B:N,13,FALSE),0)</f>
        <v>0</v>
      </c>
      <c r="M2675" s="63">
        <f>_xlfn.IFNA(INDEX('Bijlage COT'!C:C,MATCH('Betaald tarief 2024'!E2675,'Bijlage COT'!A:A,0)),0)</f>
        <v>0</v>
      </c>
      <c r="N2675" s="63">
        <f>_xlfn.IFNA(VLOOKUP(E2675,'Bijlage NBF'!B:P,15,FALSE),0)</f>
        <v>0</v>
      </c>
      <c r="O2675" s="63">
        <f>IF(E2675="ZMZ01",I2675/(INDEX('Meerzorg gunning'!C:C,MATCH('Betaald tarief 2024'!A2675,'Meerzorg gunning'!A:A,0))),MAX(J2675:N2675))</f>
        <v>0</v>
      </c>
      <c r="P2675" s="20" t="str">
        <f t="shared" si="125"/>
        <v/>
      </c>
      <c r="Q2675" s="63">
        <f t="shared" si="126"/>
        <v>0</v>
      </c>
    </row>
    <row r="2676" spans="9:17" x14ac:dyDescent="0.25">
      <c r="I2676" s="66" t="e">
        <f t="shared" si="124"/>
        <v>#DIV/0!</v>
      </c>
      <c r="J2676" s="63">
        <f>_xlfn.IFNA(VLOOKUP(E2676,'Bijlage ZZP'!B:M,12,FALSE),0)</f>
        <v>0</v>
      </c>
      <c r="K2676" s="63">
        <f>_xlfn.IFNA(VLOOKUP(E2676,'Bijlage VPT'!B:M,12,FALSE),0)</f>
        <v>0</v>
      </c>
      <c r="L2676" s="63">
        <f>_xlfn.IFNA(VLOOKUP(E2676,'Bijlage MPT'!B:N,13,FALSE),0)</f>
        <v>0</v>
      </c>
      <c r="M2676" s="63">
        <f>_xlfn.IFNA(INDEX('Bijlage COT'!C:C,MATCH('Betaald tarief 2024'!E2676,'Bijlage COT'!A:A,0)),0)</f>
        <v>0</v>
      </c>
      <c r="N2676" s="63">
        <f>_xlfn.IFNA(VLOOKUP(E2676,'Bijlage NBF'!B:P,15,FALSE),0)</f>
        <v>0</v>
      </c>
      <c r="O2676" s="63">
        <f>IF(E2676="ZMZ01",I2676/(INDEX('Meerzorg gunning'!C:C,MATCH('Betaald tarief 2024'!A2676,'Meerzorg gunning'!A:A,0))),MAX(J2676:N2676))</f>
        <v>0</v>
      </c>
      <c r="P2676" s="20" t="str">
        <f t="shared" si="125"/>
        <v/>
      </c>
      <c r="Q2676" s="63">
        <f t="shared" si="126"/>
        <v>0</v>
      </c>
    </row>
    <row r="2677" spans="9:17" x14ac:dyDescent="0.25">
      <c r="I2677" s="66" t="e">
        <f t="shared" si="124"/>
        <v>#DIV/0!</v>
      </c>
      <c r="J2677" s="63">
        <f>_xlfn.IFNA(VLOOKUP(E2677,'Bijlage ZZP'!B:M,12,FALSE),0)</f>
        <v>0</v>
      </c>
      <c r="K2677" s="63">
        <f>_xlfn.IFNA(VLOOKUP(E2677,'Bijlage VPT'!B:M,12,FALSE),0)</f>
        <v>0</v>
      </c>
      <c r="L2677" s="63">
        <f>_xlfn.IFNA(VLOOKUP(E2677,'Bijlage MPT'!B:N,13,FALSE),0)</f>
        <v>0</v>
      </c>
      <c r="M2677" s="63">
        <f>_xlfn.IFNA(INDEX('Bijlage COT'!C:C,MATCH('Betaald tarief 2024'!E2677,'Bijlage COT'!A:A,0)),0)</f>
        <v>0</v>
      </c>
      <c r="N2677" s="63">
        <f>_xlfn.IFNA(VLOOKUP(E2677,'Bijlage NBF'!B:P,15,FALSE),0)</f>
        <v>0</v>
      </c>
      <c r="O2677" s="63">
        <f>IF(E2677="ZMZ01",I2677/(INDEX('Meerzorg gunning'!C:C,MATCH('Betaald tarief 2024'!A2677,'Meerzorg gunning'!A:A,0))),MAX(J2677:N2677))</f>
        <v>0</v>
      </c>
      <c r="P2677" s="20" t="str">
        <f t="shared" si="125"/>
        <v/>
      </c>
      <c r="Q2677" s="63">
        <f t="shared" si="126"/>
        <v>0</v>
      </c>
    </row>
    <row r="2678" spans="9:17" x14ac:dyDescent="0.25">
      <c r="I2678" s="66" t="e">
        <f t="shared" si="124"/>
        <v>#DIV/0!</v>
      </c>
      <c r="J2678" s="63">
        <f>_xlfn.IFNA(VLOOKUP(E2678,'Bijlage ZZP'!B:M,12,FALSE),0)</f>
        <v>0</v>
      </c>
      <c r="K2678" s="63">
        <f>_xlfn.IFNA(VLOOKUP(E2678,'Bijlage VPT'!B:M,12,FALSE),0)</f>
        <v>0</v>
      </c>
      <c r="L2678" s="63">
        <f>_xlfn.IFNA(VLOOKUP(E2678,'Bijlage MPT'!B:N,13,FALSE),0)</f>
        <v>0</v>
      </c>
      <c r="M2678" s="63">
        <f>_xlfn.IFNA(INDEX('Bijlage COT'!C:C,MATCH('Betaald tarief 2024'!E2678,'Bijlage COT'!A:A,0)),0)</f>
        <v>0</v>
      </c>
      <c r="N2678" s="63">
        <f>_xlfn.IFNA(VLOOKUP(E2678,'Bijlage NBF'!B:P,15,FALSE),0)</f>
        <v>0</v>
      </c>
      <c r="O2678" s="63">
        <f>IF(E2678="ZMZ01",I2678/(INDEX('Meerzorg gunning'!C:C,MATCH('Betaald tarief 2024'!A2678,'Meerzorg gunning'!A:A,0))),MAX(J2678:N2678))</f>
        <v>0</v>
      </c>
      <c r="P2678" s="20" t="str">
        <f t="shared" si="125"/>
        <v/>
      </c>
      <c r="Q2678" s="63">
        <f t="shared" si="126"/>
        <v>0</v>
      </c>
    </row>
    <row r="2679" spans="9:17" x14ac:dyDescent="0.25">
      <c r="I2679" s="66" t="e">
        <f t="shared" si="124"/>
        <v>#DIV/0!</v>
      </c>
      <c r="J2679" s="63">
        <f>_xlfn.IFNA(VLOOKUP(E2679,'Bijlage ZZP'!B:M,12,FALSE),0)</f>
        <v>0</v>
      </c>
      <c r="K2679" s="63">
        <f>_xlfn.IFNA(VLOOKUP(E2679,'Bijlage VPT'!B:M,12,FALSE),0)</f>
        <v>0</v>
      </c>
      <c r="L2679" s="63">
        <f>_xlfn.IFNA(VLOOKUP(E2679,'Bijlage MPT'!B:N,13,FALSE),0)</f>
        <v>0</v>
      </c>
      <c r="M2679" s="63">
        <f>_xlfn.IFNA(INDEX('Bijlage COT'!C:C,MATCH('Betaald tarief 2024'!E2679,'Bijlage COT'!A:A,0)),0)</f>
        <v>0</v>
      </c>
      <c r="N2679" s="63">
        <f>_xlfn.IFNA(VLOOKUP(E2679,'Bijlage NBF'!B:P,15,FALSE),0)</f>
        <v>0</v>
      </c>
      <c r="O2679" s="63">
        <f>IF(E2679="ZMZ01",I2679/(INDEX('Meerzorg gunning'!C:C,MATCH('Betaald tarief 2024'!A2679,'Meerzorg gunning'!A:A,0))),MAX(J2679:N2679))</f>
        <v>0</v>
      </c>
      <c r="P2679" s="20" t="str">
        <f t="shared" si="125"/>
        <v/>
      </c>
      <c r="Q2679" s="63">
        <f t="shared" si="126"/>
        <v>0</v>
      </c>
    </row>
    <row r="2680" spans="9:17" x14ac:dyDescent="0.25">
      <c r="I2680" s="66" t="e">
        <f t="shared" si="124"/>
        <v>#DIV/0!</v>
      </c>
      <c r="J2680" s="63">
        <f>_xlfn.IFNA(VLOOKUP(E2680,'Bijlage ZZP'!B:M,12,FALSE),0)</f>
        <v>0</v>
      </c>
      <c r="K2680" s="63">
        <f>_xlfn.IFNA(VLOOKUP(E2680,'Bijlage VPT'!B:M,12,FALSE),0)</f>
        <v>0</v>
      </c>
      <c r="L2680" s="63">
        <f>_xlfn.IFNA(VLOOKUP(E2680,'Bijlage MPT'!B:N,13,FALSE),0)</f>
        <v>0</v>
      </c>
      <c r="M2680" s="63">
        <f>_xlfn.IFNA(INDEX('Bijlage COT'!C:C,MATCH('Betaald tarief 2024'!E2680,'Bijlage COT'!A:A,0)),0)</f>
        <v>0</v>
      </c>
      <c r="N2680" s="63">
        <f>_xlfn.IFNA(VLOOKUP(E2680,'Bijlage NBF'!B:P,15,FALSE),0)</f>
        <v>0</v>
      </c>
      <c r="O2680" s="63">
        <f>IF(E2680="ZMZ01",I2680/(INDEX('Meerzorg gunning'!C:C,MATCH('Betaald tarief 2024'!A2680,'Meerzorg gunning'!A:A,0))),MAX(J2680:N2680))</f>
        <v>0</v>
      </c>
      <c r="P2680" s="20" t="str">
        <f t="shared" si="125"/>
        <v/>
      </c>
      <c r="Q2680" s="63">
        <f t="shared" si="126"/>
        <v>0</v>
      </c>
    </row>
    <row r="2681" spans="9:17" x14ac:dyDescent="0.25">
      <c r="I2681" s="66" t="e">
        <f t="shared" si="124"/>
        <v>#DIV/0!</v>
      </c>
      <c r="J2681" s="63">
        <f>_xlfn.IFNA(VLOOKUP(E2681,'Bijlage ZZP'!B:M,12,FALSE),0)</f>
        <v>0</v>
      </c>
      <c r="K2681" s="63">
        <f>_xlfn.IFNA(VLOOKUP(E2681,'Bijlage VPT'!B:M,12,FALSE),0)</f>
        <v>0</v>
      </c>
      <c r="L2681" s="63">
        <f>_xlfn.IFNA(VLOOKUP(E2681,'Bijlage MPT'!B:N,13,FALSE),0)</f>
        <v>0</v>
      </c>
      <c r="M2681" s="63">
        <f>_xlfn.IFNA(INDEX('Bijlage COT'!C:C,MATCH('Betaald tarief 2024'!E2681,'Bijlage COT'!A:A,0)),0)</f>
        <v>0</v>
      </c>
      <c r="N2681" s="63">
        <f>_xlfn.IFNA(VLOOKUP(E2681,'Bijlage NBF'!B:P,15,FALSE),0)</f>
        <v>0</v>
      </c>
      <c r="O2681" s="63">
        <f>IF(E2681="ZMZ01",I2681/(INDEX('Meerzorg gunning'!C:C,MATCH('Betaald tarief 2024'!A2681,'Meerzorg gunning'!A:A,0))),MAX(J2681:N2681))</f>
        <v>0</v>
      </c>
      <c r="P2681" s="20" t="str">
        <f t="shared" si="125"/>
        <v/>
      </c>
      <c r="Q2681" s="63">
        <f t="shared" si="126"/>
        <v>0</v>
      </c>
    </row>
    <row r="2682" spans="9:17" x14ac:dyDescent="0.25">
      <c r="I2682" s="66" t="e">
        <f t="shared" si="124"/>
        <v>#DIV/0!</v>
      </c>
      <c r="J2682" s="63">
        <f>_xlfn.IFNA(VLOOKUP(E2682,'Bijlage ZZP'!B:M,12,FALSE),0)</f>
        <v>0</v>
      </c>
      <c r="K2682" s="63">
        <f>_xlfn.IFNA(VLOOKUP(E2682,'Bijlage VPT'!B:M,12,FALSE),0)</f>
        <v>0</v>
      </c>
      <c r="L2682" s="63">
        <f>_xlfn.IFNA(VLOOKUP(E2682,'Bijlage MPT'!B:N,13,FALSE),0)</f>
        <v>0</v>
      </c>
      <c r="M2682" s="63">
        <f>_xlfn.IFNA(INDEX('Bijlage COT'!C:C,MATCH('Betaald tarief 2024'!E2682,'Bijlage COT'!A:A,0)),0)</f>
        <v>0</v>
      </c>
      <c r="N2682" s="63">
        <f>_xlfn.IFNA(VLOOKUP(E2682,'Bijlage NBF'!B:P,15,FALSE),0)</f>
        <v>0</v>
      </c>
      <c r="O2682" s="63">
        <f>IF(E2682="ZMZ01",I2682/(INDEX('Meerzorg gunning'!C:C,MATCH('Betaald tarief 2024'!A2682,'Meerzorg gunning'!A:A,0))),MAX(J2682:N2682))</f>
        <v>0</v>
      </c>
      <c r="P2682" s="20" t="str">
        <f t="shared" si="125"/>
        <v/>
      </c>
      <c r="Q2682" s="63">
        <f t="shared" si="126"/>
        <v>0</v>
      </c>
    </row>
    <row r="2683" spans="9:17" x14ac:dyDescent="0.25">
      <c r="I2683" s="66" t="e">
        <f t="shared" si="124"/>
        <v>#DIV/0!</v>
      </c>
      <c r="J2683" s="63">
        <f>_xlfn.IFNA(VLOOKUP(E2683,'Bijlage ZZP'!B:M,12,FALSE),0)</f>
        <v>0</v>
      </c>
      <c r="K2683" s="63">
        <f>_xlfn.IFNA(VLOOKUP(E2683,'Bijlage VPT'!B:M,12,FALSE),0)</f>
        <v>0</v>
      </c>
      <c r="L2683" s="63">
        <f>_xlfn.IFNA(VLOOKUP(E2683,'Bijlage MPT'!B:N,13,FALSE),0)</f>
        <v>0</v>
      </c>
      <c r="M2683" s="63">
        <f>_xlfn.IFNA(INDEX('Bijlage COT'!C:C,MATCH('Betaald tarief 2024'!E2683,'Bijlage COT'!A:A,0)),0)</f>
        <v>0</v>
      </c>
      <c r="N2683" s="63">
        <f>_xlfn.IFNA(VLOOKUP(E2683,'Bijlage NBF'!B:P,15,FALSE),0)</f>
        <v>0</v>
      </c>
      <c r="O2683" s="63">
        <f>IF(E2683="ZMZ01",I2683/(INDEX('Meerzorg gunning'!C:C,MATCH('Betaald tarief 2024'!A2683,'Meerzorg gunning'!A:A,0))),MAX(J2683:N2683))</f>
        <v>0</v>
      </c>
      <c r="P2683" s="20" t="str">
        <f t="shared" si="125"/>
        <v/>
      </c>
      <c r="Q2683" s="63">
        <f t="shared" si="126"/>
        <v>0</v>
      </c>
    </row>
    <row r="2684" spans="9:17" x14ac:dyDescent="0.25">
      <c r="I2684" s="66" t="e">
        <f t="shared" si="124"/>
        <v>#DIV/0!</v>
      </c>
      <c r="J2684" s="63">
        <f>_xlfn.IFNA(VLOOKUP(E2684,'Bijlage ZZP'!B:M,12,FALSE),0)</f>
        <v>0</v>
      </c>
      <c r="K2684" s="63">
        <f>_xlfn.IFNA(VLOOKUP(E2684,'Bijlage VPT'!B:M,12,FALSE),0)</f>
        <v>0</v>
      </c>
      <c r="L2684" s="63">
        <f>_xlfn.IFNA(VLOOKUP(E2684,'Bijlage MPT'!B:N,13,FALSE),0)</f>
        <v>0</v>
      </c>
      <c r="M2684" s="63">
        <f>_xlfn.IFNA(INDEX('Bijlage COT'!C:C,MATCH('Betaald tarief 2024'!E2684,'Bijlage COT'!A:A,0)),0)</f>
        <v>0</v>
      </c>
      <c r="N2684" s="63">
        <f>_xlfn.IFNA(VLOOKUP(E2684,'Bijlage NBF'!B:P,15,FALSE),0)</f>
        <v>0</v>
      </c>
      <c r="O2684" s="63">
        <f>IF(E2684="ZMZ01",I2684/(INDEX('Meerzorg gunning'!C:C,MATCH('Betaald tarief 2024'!A2684,'Meerzorg gunning'!A:A,0))),MAX(J2684:N2684))</f>
        <v>0</v>
      </c>
      <c r="P2684" s="20" t="str">
        <f t="shared" si="125"/>
        <v/>
      </c>
      <c r="Q2684" s="63">
        <f t="shared" si="126"/>
        <v>0</v>
      </c>
    </row>
    <row r="2685" spans="9:17" x14ac:dyDescent="0.25">
      <c r="I2685" s="66" t="e">
        <f t="shared" si="124"/>
        <v>#DIV/0!</v>
      </c>
      <c r="J2685" s="63">
        <f>_xlfn.IFNA(VLOOKUP(E2685,'Bijlage ZZP'!B:M,12,FALSE),0)</f>
        <v>0</v>
      </c>
      <c r="K2685" s="63">
        <f>_xlfn.IFNA(VLOOKUP(E2685,'Bijlage VPT'!B:M,12,FALSE),0)</f>
        <v>0</v>
      </c>
      <c r="L2685" s="63">
        <f>_xlfn.IFNA(VLOOKUP(E2685,'Bijlage MPT'!B:N,13,FALSE),0)</f>
        <v>0</v>
      </c>
      <c r="M2685" s="63">
        <f>_xlfn.IFNA(INDEX('Bijlage COT'!C:C,MATCH('Betaald tarief 2024'!E2685,'Bijlage COT'!A:A,0)),0)</f>
        <v>0</v>
      </c>
      <c r="N2685" s="63">
        <f>_xlfn.IFNA(VLOOKUP(E2685,'Bijlage NBF'!B:P,15,FALSE),0)</f>
        <v>0</v>
      </c>
      <c r="O2685" s="63">
        <f>IF(E2685="ZMZ01",I2685/(INDEX('Meerzorg gunning'!C:C,MATCH('Betaald tarief 2024'!A2685,'Meerzorg gunning'!A:A,0))),MAX(J2685:N2685))</f>
        <v>0</v>
      </c>
      <c r="P2685" s="20" t="str">
        <f t="shared" si="125"/>
        <v/>
      </c>
      <c r="Q2685" s="63">
        <f t="shared" si="126"/>
        <v>0</v>
      </c>
    </row>
    <row r="2686" spans="9:17" x14ac:dyDescent="0.25">
      <c r="I2686" s="66" t="e">
        <f t="shared" si="124"/>
        <v>#DIV/0!</v>
      </c>
      <c r="J2686" s="63">
        <f>_xlfn.IFNA(VLOOKUP(E2686,'Bijlage ZZP'!B:M,12,FALSE),0)</f>
        <v>0</v>
      </c>
      <c r="K2686" s="63">
        <f>_xlfn.IFNA(VLOOKUP(E2686,'Bijlage VPT'!B:M,12,FALSE),0)</f>
        <v>0</v>
      </c>
      <c r="L2686" s="63">
        <f>_xlfn.IFNA(VLOOKUP(E2686,'Bijlage MPT'!B:N,13,FALSE),0)</f>
        <v>0</v>
      </c>
      <c r="M2686" s="63">
        <f>_xlfn.IFNA(INDEX('Bijlage COT'!C:C,MATCH('Betaald tarief 2024'!E2686,'Bijlage COT'!A:A,0)),0)</f>
        <v>0</v>
      </c>
      <c r="N2686" s="63">
        <f>_xlfn.IFNA(VLOOKUP(E2686,'Bijlage NBF'!B:P,15,FALSE),0)</f>
        <v>0</v>
      </c>
      <c r="O2686" s="63">
        <f>IF(E2686="ZMZ01",I2686/(INDEX('Meerzorg gunning'!C:C,MATCH('Betaald tarief 2024'!A2686,'Meerzorg gunning'!A:A,0))),MAX(J2686:N2686))</f>
        <v>0</v>
      </c>
      <c r="P2686" s="20" t="str">
        <f t="shared" si="125"/>
        <v/>
      </c>
      <c r="Q2686" s="63">
        <f t="shared" si="126"/>
        <v>0</v>
      </c>
    </row>
    <row r="2687" spans="9:17" x14ac:dyDescent="0.25">
      <c r="I2687" s="66" t="e">
        <f t="shared" si="124"/>
        <v>#DIV/0!</v>
      </c>
      <c r="J2687" s="63">
        <f>_xlfn.IFNA(VLOOKUP(E2687,'Bijlage ZZP'!B:M,12,FALSE),0)</f>
        <v>0</v>
      </c>
      <c r="K2687" s="63">
        <f>_xlfn.IFNA(VLOOKUP(E2687,'Bijlage VPT'!B:M,12,FALSE),0)</f>
        <v>0</v>
      </c>
      <c r="L2687" s="63">
        <f>_xlfn.IFNA(VLOOKUP(E2687,'Bijlage MPT'!B:N,13,FALSE),0)</f>
        <v>0</v>
      </c>
      <c r="M2687" s="63">
        <f>_xlfn.IFNA(INDEX('Bijlage COT'!C:C,MATCH('Betaald tarief 2024'!E2687,'Bijlage COT'!A:A,0)),0)</f>
        <v>0</v>
      </c>
      <c r="N2687" s="63">
        <f>_xlfn.IFNA(VLOOKUP(E2687,'Bijlage NBF'!B:P,15,FALSE),0)</f>
        <v>0</v>
      </c>
      <c r="O2687" s="63">
        <f>IF(E2687="ZMZ01",I2687/(INDEX('Meerzorg gunning'!C:C,MATCH('Betaald tarief 2024'!A2687,'Meerzorg gunning'!A:A,0))),MAX(J2687:N2687))</f>
        <v>0</v>
      </c>
      <c r="P2687" s="20" t="str">
        <f t="shared" si="125"/>
        <v/>
      </c>
      <c r="Q2687" s="63">
        <f t="shared" si="126"/>
        <v>0</v>
      </c>
    </row>
    <row r="2688" spans="9:17" x14ac:dyDescent="0.25">
      <c r="I2688" s="66" t="e">
        <f t="shared" si="124"/>
        <v>#DIV/0!</v>
      </c>
      <c r="J2688" s="63">
        <f>_xlfn.IFNA(VLOOKUP(E2688,'Bijlage ZZP'!B:M,12,FALSE),0)</f>
        <v>0</v>
      </c>
      <c r="K2688" s="63">
        <f>_xlfn.IFNA(VLOOKUP(E2688,'Bijlage VPT'!B:M,12,FALSE),0)</f>
        <v>0</v>
      </c>
      <c r="L2688" s="63">
        <f>_xlfn.IFNA(VLOOKUP(E2688,'Bijlage MPT'!B:N,13,FALSE),0)</f>
        <v>0</v>
      </c>
      <c r="M2688" s="63">
        <f>_xlfn.IFNA(INDEX('Bijlage COT'!C:C,MATCH('Betaald tarief 2024'!E2688,'Bijlage COT'!A:A,0)),0)</f>
        <v>0</v>
      </c>
      <c r="N2688" s="63">
        <f>_xlfn.IFNA(VLOOKUP(E2688,'Bijlage NBF'!B:P,15,FALSE),0)</f>
        <v>0</v>
      </c>
      <c r="O2688" s="63">
        <f>IF(E2688="ZMZ01",I2688/(INDEX('Meerzorg gunning'!C:C,MATCH('Betaald tarief 2024'!A2688,'Meerzorg gunning'!A:A,0))),MAX(J2688:N2688))</f>
        <v>0</v>
      </c>
      <c r="P2688" s="20" t="str">
        <f t="shared" si="125"/>
        <v/>
      </c>
      <c r="Q2688" s="63">
        <f t="shared" si="126"/>
        <v>0</v>
      </c>
    </row>
    <row r="2689" spans="9:17" x14ac:dyDescent="0.25">
      <c r="I2689" s="66" t="e">
        <f t="shared" si="124"/>
        <v>#DIV/0!</v>
      </c>
      <c r="J2689" s="63">
        <f>_xlfn.IFNA(VLOOKUP(E2689,'Bijlage ZZP'!B:M,12,FALSE),0)</f>
        <v>0</v>
      </c>
      <c r="K2689" s="63">
        <f>_xlfn.IFNA(VLOOKUP(E2689,'Bijlage VPT'!B:M,12,FALSE),0)</f>
        <v>0</v>
      </c>
      <c r="L2689" s="63">
        <f>_xlfn.IFNA(VLOOKUP(E2689,'Bijlage MPT'!B:N,13,FALSE),0)</f>
        <v>0</v>
      </c>
      <c r="M2689" s="63">
        <f>_xlfn.IFNA(INDEX('Bijlage COT'!C:C,MATCH('Betaald tarief 2024'!E2689,'Bijlage COT'!A:A,0)),0)</f>
        <v>0</v>
      </c>
      <c r="N2689" s="63">
        <f>_xlfn.IFNA(VLOOKUP(E2689,'Bijlage NBF'!B:P,15,FALSE),0)</f>
        <v>0</v>
      </c>
      <c r="O2689" s="63">
        <f>IF(E2689="ZMZ01",I2689/(INDEX('Meerzorg gunning'!C:C,MATCH('Betaald tarief 2024'!A2689,'Meerzorg gunning'!A:A,0))),MAX(J2689:N2689))</f>
        <v>0</v>
      </c>
      <c r="P2689" s="20" t="str">
        <f t="shared" si="125"/>
        <v/>
      </c>
      <c r="Q2689" s="63">
        <f t="shared" si="126"/>
        <v>0</v>
      </c>
    </row>
    <row r="2690" spans="9:17" x14ac:dyDescent="0.25">
      <c r="I2690" s="66" t="e">
        <f t="shared" ref="I2690:I2753" si="127">G2690/H2690</f>
        <v>#DIV/0!</v>
      </c>
      <c r="J2690" s="63">
        <f>_xlfn.IFNA(VLOOKUP(E2690,'Bijlage ZZP'!B:M,12,FALSE),0)</f>
        <v>0</v>
      </c>
      <c r="K2690" s="63">
        <f>_xlfn.IFNA(VLOOKUP(E2690,'Bijlage VPT'!B:M,12,FALSE),0)</f>
        <v>0</v>
      </c>
      <c r="L2690" s="63">
        <f>_xlfn.IFNA(VLOOKUP(E2690,'Bijlage MPT'!B:N,13,FALSE),0)</f>
        <v>0</v>
      </c>
      <c r="M2690" s="63">
        <f>_xlfn.IFNA(INDEX('Bijlage COT'!C:C,MATCH('Betaald tarief 2024'!E2690,'Bijlage COT'!A:A,0)),0)</f>
        <v>0</v>
      </c>
      <c r="N2690" s="63">
        <f>_xlfn.IFNA(VLOOKUP(E2690,'Bijlage NBF'!B:P,15,FALSE),0)</f>
        <v>0</v>
      </c>
      <c r="O2690" s="63">
        <f>IF(E2690="ZMZ01",I2690/(INDEX('Meerzorg gunning'!C:C,MATCH('Betaald tarief 2024'!A2690,'Meerzorg gunning'!A:A,0))),MAX(J2690:N2690))</f>
        <v>0</v>
      </c>
      <c r="P2690" s="20" t="str">
        <f t="shared" ref="P2690:P2753" si="128">IFERROR((I2690/O2690),"")</f>
        <v/>
      </c>
      <c r="Q2690" s="63">
        <f t="shared" si="126"/>
        <v>0</v>
      </c>
    </row>
    <row r="2691" spans="9:17" x14ac:dyDescent="0.25">
      <c r="I2691" s="66" t="e">
        <f t="shared" si="127"/>
        <v>#DIV/0!</v>
      </c>
      <c r="J2691" s="63">
        <f>_xlfn.IFNA(VLOOKUP(E2691,'Bijlage ZZP'!B:M,12,FALSE),0)</f>
        <v>0</v>
      </c>
      <c r="K2691" s="63">
        <f>_xlfn.IFNA(VLOOKUP(E2691,'Bijlage VPT'!B:M,12,FALSE),0)</f>
        <v>0</v>
      </c>
      <c r="L2691" s="63">
        <f>_xlfn.IFNA(VLOOKUP(E2691,'Bijlage MPT'!B:N,13,FALSE),0)</f>
        <v>0</v>
      </c>
      <c r="M2691" s="63">
        <f>_xlfn.IFNA(INDEX('Bijlage COT'!C:C,MATCH('Betaald tarief 2024'!E2691,'Bijlage COT'!A:A,0)),0)</f>
        <v>0</v>
      </c>
      <c r="N2691" s="63">
        <f>_xlfn.IFNA(VLOOKUP(E2691,'Bijlage NBF'!B:P,15,FALSE),0)</f>
        <v>0</v>
      </c>
      <c r="O2691" s="63">
        <f>IF(E2691="ZMZ01",I2691/(INDEX('Meerzorg gunning'!C:C,MATCH('Betaald tarief 2024'!A2691,'Meerzorg gunning'!A:A,0))),MAX(J2691:N2691))</f>
        <v>0</v>
      </c>
      <c r="P2691" s="20" t="str">
        <f t="shared" si="128"/>
        <v/>
      </c>
      <c r="Q2691" s="63">
        <f t="shared" ref="Q2691:Q2754" si="129">O2691*H2691</f>
        <v>0</v>
      </c>
    </row>
    <row r="2692" spans="9:17" x14ac:dyDescent="0.25">
      <c r="I2692" s="66" t="e">
        <f t="shared" si="127"/>
        <v>#DIV/0!</v>
      </c>
      <c r="J2692" s="63">
        <f>_xlfn.IFNA(VLOOKUP(E2692,'Bijlage ZZP'!B:M,12,FALSE),0)</f>
        <v>0</v>
      </c>
      <c r="K2692" s="63">
        <f>_xlfn.IFNA(VLOOKUP(E2692,'Bijlage VPT'!B:M,12,FALSE),0)</f>
        <v>0</v>
      </c>
      <c r="L2692" s="63">
        <f>_xlfn.IFNA(VLOOKUP(E2692,'Bijlage MPT'!B:N,13,FALSE),0)</f>
        <v>0</v>
      </c>
      <c r="M2692" s="63">
        <f>_xlfn.IFNA(INDEX('Bijlage COT'!C:C,MATCH('Betaald tarief 2024'!E2692,'Bijlage COT'!A:A,0)),0)</f>
        <v>0</v>
      </c>
      <c r="N2692" s="63">
        <f>_xlfn.IFNA(VLOOKUP(E2692,'Bijlage NBF'!B:P,15,FALSE),0)</f>
        <v>0</v>
      </c>
      <c r="O2692" s="63">
        <f>IF(E2692="ZMZ01",I2692/(INDEX('Meerzorg gunning'!C:C,MATCH('Betaald tarief 2024'!A2692,'Meerzorg gunning'!A:A,0))),MAX(J2692:N2692))</f>
        <v>0</v>
      </c>
      <c r="P2692" s="20" t="str">
        <f t="shared" si="128"/>
        <v/>
      </c>
      <c r="Q2692" s="63">
        <f t="shared" si="129"/>
        <v>0</v>
      </c>
    </row>
    <row r="2693" spans="9:17" x14ac:dyDescent="0.25">
      <c r="I2693" s="66" t="e">
        <f t="shared" si="127"/>
        <v>#DIV/0!</v>
      </c>
      <c r="J2693" s="63">
        <f>_xlfn.IFNA(VLOOKUP(E2693,'Bijlage ZZP'!B:M,12,FALSE),0)</f>
        <v>0</v>
      </c>
      <c r="K2693" s="63">
        <f>_xlfn.IFNA(VLOOKUP(E2693,'Bijlage VPT'!B:M,12,FALSE),0)</f>
        <v>0</v>
      </c>
      <c r="L2693" s="63">
        <f>_xlfn.IFNA(VLOOKUP(E2693,'Bijlage MPT'!B:N,13,FALSE),0)</f>
        <v>0</v>
      </c>
      <c r="M2693" s="63">
        <f>_xlfn.IFNA(INDEX('Bijlage COT'!C:C,MATCH('Betaald tarief 2024'!E2693,'Bijlage COT'!A:A,0)),0)</f>
        <v>0</v>
      </c>
      <c r="N2693" s="63">
        <f>_xlfn.IFNA(VLOOKUP(E2693,'Bijlage NBF'!B:P,15,FALSE),0)</f>
        <v>0</v>
      </c>
      <c r="O2693" s="63">
        <f>IF(E2693="ZMZ01",I2693/(INDEX('Meerzorg gunning'!C:C,MATCH('Betaald tarief 2024'!A2693,'Meerzorg gunning'!A:A,0))),MAX(J2693:N2693))</f>
        <v>0</v>
      </c>
      <c r="P2693" s="20" t="str">
        <f t="shared" si="128"/>
        <v/>
      </c>
      <c r="Q2693" s="63">
        <f t="shared" si="129"/>
        <v>0</v>
      </c>
    </row>
    <row r="2694" spans="9:17" x14ac:dyDescent="0.25">
      <c r="I2694" s="66" t="e">
        <f t="shared" si="127"/>
        <v>#DIV/0!</v>
      </c>
      <c r="J2694" s="63">
        <f>_xlfn.IFNA(VLOOKUP(E2694,'Bijlage ZZP'!B:M,12,FALSE),0)</f>
        <v>0</v>
      </c>
      <c r="K2694" s="63">
        <f>_xlfn.IFNA(VLOOKUP(E2694,'Bijlage VPT'!B:M,12,FALSE),0)</f>
        <v>0</v>
      </c>
      <c r="L2694" s="63">
        <f>_xlfn.IFNA(VLOOKUP(E2694,'Bijlage MPT'!B:N,13,FALSE),0)</f>
        <v>0</v>
      </c>
      <c r="M2694" s="63">
        <f>_xlfn.IFNA(INDEX('Bijlage COT'!C:C,MATCH('Betaald tarief 2024'!E2694,'Bijlage COT'!A:A,0)),0)</f>
        <v>0</v>
      </c>
      <c r="N2694" s="63">
        <f>_xlfn.IFNA(VLOOKUP(E2694,'Bijlage NBF'!B:P,15,FALSE),0)</f>
        <v>0</v>
      </c>
      <c r="O2694" s="63">
        <f>IF(E2694="ZMZ01",I2694/(INDEX('Meerzorg gunning'!C:C,MATCH('Betaald tarief 2024'!A2694,'Meerzorg gunning'!A:A,0))),MAX(J2694:N2694))</f>
        <v>0</v>
      </c>
      <c r="P2694" s="20" t="str">
        <f t="shared" si="128"/>
        <v/>
      </c>
      <c r="Q2694" s="63">
        <f t="shared" si="129"/>
        <v>0</v>
      </c>
    </row>
    <row r="2695" spans="9:17" x14ac:dyDescent="0.25">
      <c r="I2695" s="66" t="e">
        <f t="shared" si="127"/>
        <v>#DIV/0!</v>
      </c>
      <c r="J2695" s="63">
        <f>_xlfn.IFNA(VLOOKUP(E2695,'Bijlage ZZP'!B:M,12,FALSE),0)</f>
        <v>0</v>
      </c>
      <c r="K2695" s="63">
        <f>_xlfn.IFNA(VLOOKUP(E2695,'Bijlage VPT'!B:M,12,FALSE),0)</f>
        <v>0</v>
      </c>
      <c r="L2695" s="63">
        <f>_xlfn.IFNA(VLOOKUP(E2695,'Bijlage MPT'!B:N,13,FALSE),0)</f>
        <v>0</v>
      </c>
      <c r="M2695" s="63">
        <f>_xlfn.IFNA(INDEX('Bijlage COT'!C:C,MATCH('Betaald tarief 2024'!E2695,'Bijlage COT'!A:A,0)),0)</f>
        <v>0</v>
      </c>
      <c r="N2695" s="63">
        <f>_xlfn.IFNA(VLOOKUP(E2695,'Bijlage NBF'!B:P,15,FALSE),0)</f>
        <v>0</v>
      </c>
      <c r="O2695" s="63">
        <f>IF(E2695="ZMZ01",I2695/(INDEX('Meerzorg gunning'!C:C,MATCH('Betaald tarief 2024'!A2695,'Meerzorg gunning'!A:A,0))),MAX(J2695:N2695))</f>
        <v>0</v>
      </c>
      <c r="P2695" s="20" t="str">
        <f t="shared" si="128"/>
        <v/>
      </c>
      <c r="Q2695" s="63">
        <f t="shared" si="129"/>
        <v>0</v>
      </c>
    </row>
    <row r="2696" spans="9:17" x14ac:dyDescent="0.25">
      <c r="I2696" s="66" t="e">
        <f t="shared" si="127"/>
        <v>#DIV/0!</v>
      </c>
      <c r="J2696" s="63">
        <f>_xlfn.IFNA(VLOOKUP(E2696,'Bijlage ZZP'!B:M,12,FALSE),0)</f>
        <v>0</v>
      </c>
      <c r="K2696" s="63">
        <f>_xlfn.IFNA(VLOOKUP(E2696,'Bijlage VPT'!B:M,12,FALSE),0)</f>
        <v>0</v>
      </c>
      <c r="L2696" s="63">
        <f>_xlfn.IFNA(VLOOKUP(E2696,'Bijlage MPT'!B:N,13,FALSE),0)</f>
        <v>0</v>
      </c>
      <c r="M2696" s="63">
        <f>_xlfn.IFNA(INDEX('Bijlage COT'!C:C,MATCH('Betaald tarief 2024'!E2696,'Bijlage COT'!A:A,0)),0)</f>
        <v>0</v>
      </c>
      <c r="N2696" s="63">
        <f>_xlfn.IFNA(VLOOKUP(E2696,'Bijlage NBF'!B:P,15,FALSE),0)</f>
        <v>0</v>
      </c>
      <c r="O2696" s="63">
        <f>IF(E2696="ZMZ01",I2696/(INDEX('Meerzorg gunning'!C:C,MATCH('Betaald tarief 2024'!A2696,'Meerzorg gunning'!A:A,0))),MAX(J2696:N2696))</f>
        <v>0</v>
      </c>
      <c r="P2696" s="20" t="str">
        <f t="shared" si="128"/>
        <v/>
      </c>
      <c r="Q2696" s="63">
        <f t="shared" si="129"/>
        <v>0</v>
      </c>
    </row>
    <row r="2697" spans="9:17" x14ac:dyDescent="0.25">
      <c r="I2697" s="66" t="e">
        <f t="shared" si="127"/>
        <v>#DIV/0!</v>
      </c>
      <c r="J2697" s="63">
        <f>_xlfn.IFNA(VLOOKUP(E2697,'Bijlage ZZP'!B:M,12,FALSE),0)</f>
        <v>0</v>
      </c>
      <c r="K2697" s="63">
        <f>_xlfn.IFNA(VLOOKUP(E2697,'Bijlage VPT'!B:M,12,FALSE),0)</f>
        <v>0</v>
      </c>
      <c r="L2697" s="63">
        <f>_xlfn.IFNA(VLOOKUP(E2697,'Bijlage MPT'!B:N,13,FALSE),0)</f>
        <v>0</v>
      </c>
      <c r="M2697" s="63">
        <f>_xlfn.IFNA(INDEX('Bijlage COT'!C:C,MATCH('Betaald tarief 2024'!E2697,'Bijlage COT'!A:A,0)),0)</f>
        <v>0</v>
      </c>
      <c r="N2697" s="63">
        <f>_xlfn.IFNA(VLOOKUP(E2697,'Bijlage NBF'!B:P,15,FALSE),0)</f>
        <v>0</v>
      </c>
      <c r="O2697" s="63">
        <f>IF(E2697="ZMZ01",I2697/(INDEX('Meerzorg gunning'!C:C,MATCH('Betaald tarief 2024'!A2697,'Meerzorg gunning'!A:A,0))),MAX(J2697:N2697))</f>
        <v>0</v>
      </c>
      <c r="P2697" s="20" t="str">
        <f t="shared" si="128"/>
        <v/>
      </c>
      <c r="Q2697" s="63">
        <f t="shared" si="129"/>
        <v>0</v>
      </c>
    </row>
    <row r="2698" spans="9:17" x14ac:dyDescent="0.25">
      <c r="I2698" s="66" t="e">
        <f t="shared" si="127"/>
        <v>#DIV/0!</v>
      </c>
      <c r="J2698" s="63">
        <f>_xlfn.IFNA(VLOOKUP(E2698,'Bijlage ZZP'!B:M,12,FALSE),0)</f>
        <v>0</v>
      </c>
      <c r="K2698" s="63">
        <f>_xlfn.IFNA(VLOOKUP(E2698,'Bijlage VPT'!B:M,12,FALSE),0)</f>
        <v>0</v>
      </c>
      <c r="L2698" s="63">
        <f>_xlfn.IFNA(VLOOKUP(E2698,'Bijlage MPT'!B:N,13,FALSE),0)</f>
        <v>0</v>
      </c>
      <c r="M2698" s="63">
        <f>_xlfn.IFNA(INDEX('Bijlage COT'!C:C,MATCH('Betaald tarief 2024'!E2698,'Bijlage COT'!A:A,0)),0)</f>
        <v>0</v>
      </c>
      <c r="N2698" s="63">
        <f>_xlfn.IFNA(VLOOKUP(E2698,'Bijlage NBF'!B:P,15,FALSE),0)</f>
        <v>0</v>
      </c>
      <c r="O2698" s="63">
        <f>IF(E2698="ZMZ01",I2698/(INDEX('Meerzorg gunning'!C:C,MATCH('Betaald tarief 2024'!A2698,'Meerzorg gunning'!A:A,0))),MAX(J2698:N2698))</f>
        <v>0</v>
      </c>
      <c r="P2698" s="20" t="str">
        <f t="shared" si="128"/>
        <v/>
      </c>
      <c r="Q2698" s="63">
        <f t="shared" si="129"/>
        <v>0</v>
      </c>
    </row>
    <row r="2699" spans="9:17" x14ac:dyDescent="0.25">
      <c r="I2699" s="66" t="e">
        <f t="shared" si="127"/>
        <v>#DIV/0!</v>
      </c>
      <c r="J2699" s="63">
        <f>_xlfn.IFNA(VLOOKUP(E2699,'Bijlage ZZP'!B:M,12,FALSE),0)</f>
        <v>0</v>
      </c>
      <c r="K2699" s="63">
        <f>_xlfn.IFNA(VLOOKUP(E2699,'Bijlage VPT'!B:M,12,FALSE),0)</f>
        <v>0</v>
      </c>
      <c r="L2699" s="63">
        <f>_xlfn.IFNA(VLOOKUP(E2699,'Bijlage MPT'!B:N,13,FALSE),0)</f>
        <v>0</v>
      </c>
      <c r="M2699" s="63">
        <f>_xlfn.IFNA(INDEX('Bijlage COT'!C:C,MATCH('Betaald tarief 2024'!E2699,'Bijlage COT'!A:A,0)),0)</f>
        <v>0</v>
      </c>
      <c r="N2699" s="63">
        <f>_xlfn.IFNA(VLOOKUP(E2699,'Bijlage NBF'!B:P,15,FALSE),0)</f>
        <v>0</v>
      </c>
      <c r="O2699" s="63">
        <f>IF(E2699="ZMZ01",I2699/(INDEX('Meerzorg gunning'!C:C,MATCH('Betaald tarief 2024'!A2699,'Meerzorg gunning'!A:A,0))),MAX(J2699:N2699))</f>
        <v>0</v>
      </c>
      <c r="P2699" s="20" t="str">
        <f t="shared" si="128"/>
        <v/>
      </c>
      <c r="Q2699" s="63">
        <f t="shared" si="129"/>
        <v>0</v>
      </c>
    </row>
    <row r="2700" spans="9:17" x14ac:dyDescent="0.25">
      <c r="I2700" s="66" t="e">
        <f t="shared" si="127"/>
        <v>#DIV/0!</v>
      </c>
      <c r="J2700" s="63">
        <f>_xlfn.IFNA(VLOOKUP(E2700,'Bijlage ZZP'!B:M,12,FALSE),0)</f>
        <v>0</v>
      </c>
      <c r="K2700" s="63">
        <f>_xlfn.IFNA(VLOOKUP(E2700,'Bijlage VPT'!B:M,12,FALSE),0)</f>
        <v>0</v>
      </c>
      <c r="L2700" s="63">
        <f>_xlfn.IFNA(VLOOKUP(E2700,'Bijlage MPT'!B:N,13,FALSE),0)</f>
        <v>0</v>
      </c>
      <c r="M2700" s="63">
        <f>_xlfn.IFNA(INDEX('Bijlage COT'!C:C,MATCH('Betaald tarief 2024'!E2700,'Bijlage COT'!A:A,0)),0)</f>
        <v>0</v>
      </c>
      <c r="N2700" s="63">
        <f>_xlfn.IFNA(VLOOKUP(E2700,'Bijlage NBF'!B:P,15,FALSE),0)</f>
        <v>0</v>
      </c>
      <c r="O2700" s="63">
        <f>IF(E2700="ZMZ01",I2700/(INDEX('Meerzorg gunning'!C:C,MATCH('Betaald tarief 2024'!A2700,'Meerzorg gunning'!A:A,0))),MAX(J2700:N2700))</f>
        <v>0</v>
      </c>
      <c r="P2700" s="20" t="str">
        <f t="shared" si="128"/>
        <v/>
      </c>
      <c r="Q2700" s="63">
        <f t="shared" si="129"/>
        <v>0</v>
      </c>
    </row>
    <row r="2701" spans="9:17" x14ac:dyDescent="0.25">
      <c r="I2701" s="66" t="e">
        <f t="shared" si="127"/>
        <v>#DIV/0!</v>
      </c>
      <c r="J2701" s="63">
        <f>_xlfn.IFNA(VLOOKUP(E2701,'Bijlage ZZP'!B:M,12,FALSE),0)</f>
        <v>0</v>
      </c>
      <c r="K2701" s="63">
        <f>_xlfn.IFNA(VLOOKUP(E2701,'Bijlage VPT'!B:M,12,FALSE),0)</f>
        <v>0</v>
      </c>
      <c r="L2701" s="63">
        <f>_xlfn.IFNA(VLOOKUP(E2701,'Bijlage MPT'!B:N,13,FALSE),0)</f>
        <v>0</v>
      </c>
      <c r="M2701" s="63">
        <f>_xlfn.IFNA(INDEX('Bijlage COT'!C:C,MATCH('Betaald tarief 2024'!E2701,'Bijlage COT'!A:A,0)),0)</f>
        <v>0</v>
      </c>
      <c r="N2701" s="63">
        <f>_xlfn.IFNA(VLOOKUP(E2701,'Bijlage NBF'!B:P,15,FALSE),0)</f>
        <v>0</v>
      </c>
      <c r="O2701" s="63">
        <f>IF(E2701="ZMZ01",I2701/(INDEX('Meerzorg gunning'!C:C,MATCH('Betaald tarief 2024'!A2701,'Meerzorg gunning'!A:A,0))),MAX(J2701:N2701))</f>
        <v>0</v>
      </c>
      <c r="P2701" s="20" t="str">
        <f t="shared" si="128"/>
        <v/>
      </c>
      <c r="Q2701" s="63">
        <f t="shared" si="129"/>
        <v>0</v>
      </c>
    </row>
    <row r="2702" spans="9:17" x14ac:dyDescent="0.25">
      <c r="I2702" s="66" t="e">
        <f t="shared" si="127"/>
        <v>#DIV/0!</v>
      </c>
      <c r="J2702" s="63">
        <f>_xlfn.IFNA(VLOOKUP(E2702,'Bijlage ZZP'!B:M,12,FALSE),0)</f>
        <v>0</v>
      </c>
      <c r="K2702" s="63">
        <f>_xlfn.IFNA(VLOOKUP(E2702,'Bijlage VPT'!B:M,12,FALSE),0)</f>
        <v>0</v>
      </c>
      <c r="L2702" s="63">
        <f>_xlfn.IFNA(VLOOKUP(E2702,'Bijlage MPT'!B:N,13,FALSE),0)</f>
        <v>0</v>
      </c>
      <c r="M2702" s="63">
        <f>_xlfn.IFNA(INDEX('Bijlage COT'!C:C,MATCH('Betaald tarief 2024'!E2702,'Bijlage COT'!A:A,0)),0)</f>
        <v>0</v>
      </c>
      <c r="N2702" s="63">
        <f>_xlfn.IFNA(VLOOKUP(E2702,'Bijlage NBF'!B:P,15,FALSE),0)</f>
        <v>0</v>
      </c>
      <c r="O2702" s="63">
        <f>IF(E2702="ZMZ01",I2702/(INDEX('Meerzorg gunning'!C:C,MATCH('Betaald tarief 2024'!A2702,'Meerzorg gunning'!A:A,0))),MAX(J2702:N2702))</f>
        <v>0</v>
      </c>
      <c r="P2702" s="20" t="str">
        <f t="shared" si="128"/>
        <v/>
      </c>
      <c r="Q2702" s="63">
        <f t="shared" si="129"/>
        <v>0</v>
      </c>
    </row>
    <row r="2703" spans="9:17" x14ac:dyDescent="0.25">
      <c r="I2703" s="66" t="e">
        <f t="shared" si="127"/>
        <v>#DIV/0!</v>
      </c>
      <c r="J2703" s="63">
        <f>_xlfn.IFNA(VLOOKUP(E2703,'Bijlage ZZP'!B:M,12,FALSE),0)</f>
        <v>0</v>
      </c>
      <c r="K2703" s="63">
        <f>_xlfn.IFNA(VLOOKUP(E2703,'Bijlage VPT'!B:M,12,FALSE),0)</f>
        <v>0</v>
      </c>
      <c r="L2703" s="63">
        <f>_xlfn.IFNA(VLOOKUP(E2703,'Bijlage MPT'!B:N,13,FALSE),0)</f>
        <v>0</v>
      </c>
      <c r="M2703" s="63">
        <f>_xlfn.IFNA(INDEX('Bijlage COT'!C:C,MATCH('Betaald tarief 2024'!E2703,'Bijlage COT'!A:A,0)),0)</f>
        <v>0</v>
      </c>
      <c r="N2703" s="63">
        <f>_xlfn.IFNA(VLOOKUP(E2703,'Bijlage NBF'!B:P,15,FALSE),0)</f>
        <v>0</v>
      </c>
      <c r="O2703" s="63">
        <f>IF(E2703="ZMZ01",I2703/(INDEX('Meerzorg gunning'!C:C,MATCH('Betaald tarief 2024'!A2703,'Meerzorg gunning'!A:A,0))),MAX(J2703:N2703))</f>
        <v>0</v>
      </c>
      <c r="P2703" s="20" t="str">
        <f t="shared" si="128"/>
        <v/>
      </c>
      <c r="Q2703" s="63">
        <f t="shared" si="129"/>
        <v>0</v>
      </c>
    </row>
    <row r="2704" spans="9:17" x14ac:dyDescent="0.25">
      <c r="I2704" s="66" t="e">
        <f t="shared" si="127"/>
        <v>#DIV/0!</v>
      </c>
      <c r="J2704" s="63">
        <f>_xlfn.IFNA(VLOOKUP(E2704,'Bijlage ZZP'!B:M,12,FALSE),0)</f>
        <v>0</v>
      </c>
      <c r="K2704" s="63">
        <f>_xlfn.IFNA(VLOOKUP(E2704,'Bijlage VPT'!B:M,12,FALSE),0)</f>
        <v>0</v>
      </c>
      <c r="L2704" s="63">
        <f>_xlfn.IFNA(VLOOKUP(E2704,'Bijlage MPT'!B:N,13,FALSE),0)</f>
        <v>0</v>
      </c>
      <c r="M2704" s="63">
        <f>_xlfn.IFNA(INDEX('Bijlage COT'!C:C,MATCH('Betaald tarief 2024'!E2704,'Bijlage COT'!A:A,0)),0)</f>
        <v>0</v>
      </c>
      <c r="N2704" s="63">
        <f>_xlfn.IFNA(VLOOKUP(E2704,'Bijlage NBF'!B:P,15,FALSE),0)</f>
        <v>0</v>
      </c>
      <c r="O2704" s="63">
        <f>IF(E2704="ZMZ01",I2704/(INDEX('Meerzorg gunning'!C:C,MATCH('Betaald tarief 2024'!A2704,'Meerzorg gunning'!A:A,0))),MAX(J2704:N2704))</f>
        <v>0</v>
      </c>
      <c r="P2704" s="20" t="str">
        <f t="shared" si="128"/>
        <v/>
      </c>
      <c r="Q2704" s="63">
        <f t="shared" si="129"/>
        <v>0</v>
      </c>
    </row>
    <row r="2705" spans="9:17" x14ac:dyDescent="0.25">
      <c r="I2705" s="66" t="e">
        <f t="shared" si="127"/>
        <v>#DIV/0!</v>
      </c>
      <c r="J2705" s="63">
        <f>_xlfn.IFNA(VLOOKUP(E2705,'Bijlage ZZP'!B:M,12,FALSE),0)</f>
        <v>0</v>
      </c>
      <c r="K2705" s="63">
        <f>_xlfn.IFNA(VLOOKUP(E2705,'Bijlage VPT'!B:M,12,FALSE),0)</f>
        <v>0</v>
      </c>
      <c r="L2705" s="63">
        <f>_xlfn.IFNA(VLOOKUP(E2705,'Bijlage MPT'!B:N,13,FALSE),0)</f>
        <v>0</v>
      </c>
      <c r="M2705" s="63">
        <f>_xlfn.IFNA(INDEX('Bijlage COT'!C:C,MATCH('Betaald tarief 2024'!E2705,'Bijlage COT'!A:A,0)),0)</f>
        <v>0</v>
      </c>
      <c r="N2705" s="63">
        <f>_xlfn.IFNA(VLOOKUP(E2705,'Bijlage NBF'!B:P,15,FALSE),0)</f>
        <v>0</v>
      </c>
      <c r="O2705" s="63">
        <f>IF(E2705="ZMZ01",I2705/(INDEX('Meerzorg gunning'!C:C,MATCH('Betaald tarief 2024'!A2705,'Meerzorg gunning'!A:A,0))),MAX(J2705:N2705))</f>
        <v>0</v>
      </c>
      <c r="P2705" s="20" t="str">
        <f t="shared" si="128"/>
        <v/>
      </c>
      <c r="Q2705" s="63">
        <f t="shared" si="129"/>
        <v>0</v>
      </c>
    </row>
    <row r="2706" spans="9:17" x14ac:dyDescent="0.25">
      <c r="I2706" s="66" t="e">
        <f t="shared" si="127"/>
        <v>#DIV/0!</v>
      </c>
      <c r="J2706" s="63">
        <f>_xlfn.IFNA(VLOOKUP(E2706,'Bijlage ZZP'!B:M,12,FALSE),0)</f>
        <v>0</v>
      </c>
      <c r="K2706" s="63">
        <f>_xlfn.IFNA(VLOOKUP(E2706,'Bijlage VPT'!B:M,12,FALSE),0)</f>
        <v>0</v>
      </c>
      <c r="L2706" s="63">
        <f>_xlfn.IFNA(VLOOKUP(E2706,'Bijlage MPT'!B:N,13,FALSE),0)</f>
        <v>0</v>
      </c>
      <c r="M2706" s="63">
        <f>_xlfn.IFNA(INDEX('Bijlage COT'!C:C,MATCH('Betaald tarief 2024'!E2706,'Bijlage COT'!A:A,0)),0)</f>
        <v>0</v>
      </c>
      <c r="N2706" s="63">
        <f>_xlfn.IFNA(VLOOKUP(E2706,'Bijlage NBF'!B:P,15,FALSE),0)</f>
        <v>0</v>
      </c>
      <c r="O2706" s="63">
        <f>IF(E2706="ZMZ01",I2706/(INDEX('Meerzorg gunning'!C:C,MATCH('Betaald tarief 2024'!A2706,'Meerzorg gunning'!A:A,0))),MAX(J2706:N2706))</f>
        <v>0</v>
      </c>
      <c r="P2706" s="20" t="str">
        <f t="shared" si="128"/>
        <v/>
      </c>
      <c r="Q2706" s="63">
        <f t="shared" si="129"/>
        <v>0</v>
      </c>
    </row>
    <row r="2707" spans="9:17" x14ac:dyDescent="0.25">
      <c r="I2707" s="66" t="e">
        <f t="shared" si="127"/>
        <v>#DIV/0!</v>
      </c>
      <c r="J2707" s="63">
        <f>_xlfn.IFNA(VLOOKUP(E2707,'Bijlage ZZP'!B:M,12,FALSE),0)</f>
        <v>0</v>
      </c>
      <c r="K2707" s="63">
        <f>_xlfn.IFNA(VLOOKUP(E2707,'Bijlage VPT'!B:M,12,FALSE),0)</f>
        <v>0</v>
      </c>
      <c r="L2707" s="63">
        <f>_xlfn.IFNA(VLOOKUP(E2707,'Bijlage MPT'!B:N,13,FALSE),0)</f>
        <v>0</v>
      </c>
      <c r="M2707" s="63">
        <f>_xlfn.IFNA(INDEX('Bijlage COT'!C:C,MATCH('Betaald tarief 2024'!E2707,'Bijlage COT'!A:A,0)),0)</f>
        <v>0</v>
      </c>
      <c r="N2707" s="63">
        <f>_xlfn.IFNA(VLOOKUP(E2707,'Bijlage NBF'!B:P,15,FALSE),0)</f>
        <v>0</v>
      </c>
      <c r="O2707" s="63">
        <f>IF(E2707="ZMZ01",I2707/(INDEX('Meerzorg gunning'!C:C,MATCH('Betaald tarief 2024'!A2707,'Meerzorg gunning'!A:A,0))),MAX(J2707:N2707))</f>
        <v>0</v>
      </c>
      <c r="P2707" s="20" t="str">
        <f t="shared" si="128"/>
        <v/>
      </c>
      <c r="Q2707" s="63">
        <f t="shared" si="129"/>
        <v>0</v>
      </c>
    </row>
    <row r="2708" spans="9:17" x14ac:dyDescent="0.25">
      <c r="I2708" s="66" t="e">
        <f t="shared" si="127"/>
        <v>#DIV/0!</v>
      </c>
      <c r="J2708" s="63">
        <f>_xlfn.IFNA(VLOOKUP(E2708,'Bijlage ZZP'!B:M,12,FALSE),0)</f>
        <v>0</v>
      </c>
      <c r="K2708" s="63">
        <f>_xlfn.IFNA(VLOOKUP(E2708,'Bijlage VPT'!B:M,12,FALSE),0)</f>
        <v>0</v>
      </c>
      <c r="L2708" s="63">
        <f>_xlfn.IFNA(VLOOKUP(E2708,'Bijlage MPT'!B:N,13,FALSE),0)</f>
        <v>0</v>
      </c>
      <c r="M2708" s="63">
        <f>_xlfn.IFNA(INDEX('Bijlage COT'!C:C,MATCH('Betaald tarief 2024'!E2708,'Bijlage COT'!A:A,0)),0)</f>
        <v>0</v>
      </c>
      <c r="N2708" s="63">
        <f>_xlfn.IFNA(VLOOKUP(E2708,'Bijlage NBF'!B:P,15,FALSE),0)</f>
        <v>0</v>
      </c>
      <c r="O2708" s="63">
        <f>IF(E2708="ZMZ01",I2708/(INDEX('Meerzorg gunning'!C:C,MATCH('Betaald tarief 2024'!A2708,'Meerzorg gunning'!A:A,0))),MAX(J2708:N2708))</f>
        <v>0</v>
      </c>
      <c r="P2708" s="20" t="str">
        <f t="shared" si="128"/>
        <v/>
      </c>
      <c r="Q2708" s="63">
        <f t="shared" si="129"/>
        <v>0</v>
      </c>
    </row>
    <row r="2709" spans="9:17" x14ac:dyDescent="0.25">
      <c r="I2709" s="66" t="e">
        <f t="shared" si="127"/>
        <v>#DIV/0!</v>
      </c>
      <c r="J2709" s="63">
        <f>_xlfn.IFNA(VLOOKUP(E2709,'Bijlage ZZP'!B:M,12,FALSE),0)</f>
        <v>0</v>
      </c>
      <c r="K2709" s="63">
        <f>_xlfn.IFNA(VLOOKUP(E2709,'Bijlage VPT'!B:M,12,FALSE),0)</f>
        <v>0</v>
      </c>
      <c r="L2709" s="63">
        <f>_xlfn.IFNA(VLOOKUP(E2709,'Bijlage MPT'!B:N,13,FALSE),0)</f>
        <v>0</v>
      </c>
      <c r="M2709" s="63">
        <f>_xlfn.IFNA(INDEX('Bijlage COT'!C:C,MATCH('Betaald tarief 2024'!E2709,'Bijlage COT'!A:A,0)),0)</f>
        <v>0</v>
      </c>
      <c r="N2709" s="63">
        <f>_xlfn.IFNA(VLOOKUP(E2709,'Bijlage NBF'!B:P,15,FALSE),0)</f>
        <v>0</v>
      </c>
      <c r="O2709" s="63">
        <f>IF(E2709="ZMZ01",I2709/(INDEX('Meerzorg gunning'!C:C,MATCH('Betaald tarief 2024'!A2709,'Meerzorg gunning'!A:A,0))),MAX(J2709:N2709))</f>
        <v>0</v>
      </c>
      <c r="P2709" s="20" t="str">
        <f t="shared" si="128"/>
        <v/>
      </c>
      <c r="Q2709" s="63">
        <f t="shared" si="129"/>
        <v>0</v>
      </c>
    </row>
    <row r="2710" spans="9:17" x14ac:dyDescent="0.25">
      <c r="I2710" s="66" t="e">
        <f t="shared" si="127"/>
        <v>#DIV/0!</v>
      </c>
      <c r="J2710" s="63">
        <f>_xlfn.IFNA(VLOOKUP(E2710,'Bijlage ZZP'!B:M,12,FALSE),0)</f>
        <v>0</v>
      </c>
      <c r="K2710" s="63">
        <f>_xlfn.IFNA(VLOOKUP(E2710,'Bijlage VPT'!B:M,12,FALSE),0)</f>
        <v>0</v>
      </c>
      <c r="L2710" s="63">
        <f>_xlfn.IFNA(VLOOKUP(E2710,'Bijlage MPT'!B:N,13,FALSE),0)</f>
        <v>0</v>
      </c>
      <c r="M2710" s="63">
        <f>_xlfn.IFNA(INDEX('Bijlage COT'!C:C,MATCH('Betaald tarief 2024'!E2710,'Bijlage COT'!A:A,0)),0)</f>
        <v>0</v>
      </c>
      <c r="N2710" s="63">
        <f>_xlfn.IFNA(VLOOKUP(E2710,'Bijlage NBF'!B:P,15,FALSE),0)</f>
        <v>0</v>
      </c>
      <c r="O2710" s="63">
        <f>IF(E2710="ZMZ01",I2710/(INDEX('Meerzorg gunning'!C:C,MATCH('Betaald tarief 2024'!A2710,'Meerzorg gunning'!A:A,0))),MAX(J2710:N2710))</f>
        <v>0</v>
      </c>
      <c r="P2710" s="20" t="str">
        <f t="shared" si="128"/>
        <v/>
      </c>
      <c r="Q2710" s="63">
        <f t="shared" si="129"/>
        <v>0</v>
      </c>
    </row>
    <row r="2711" spans="9:17" x14ac:dyDescent="0.25">
      <c r="I2711" s="66" t="e">
        <f t="shared" si="127"/>
        <v>#DIV/0!</v>
      </c>
      <c r="J2711" s="63">
        <f>_xlfn.IFNA(VLOOKUP(E2711,'Bijlage ZZP'!B:M,12,FALSE),0)</f>
        <v>0</v>
      </c>
      <c r="K2711" s="63">
        <f>_xlfn.IFNA(VLOOKUP(E2711,'Bijlage VPT'!B:M,12,FALSE),0)</f>
        <v>0</v>
      </c>
      <c r="L2711" s="63">
        <f>_xlfn.IFNA(VLOOKUP(E2711,'Bijlage MPT'!B:N,13,FALSE),0)</f>
        <v>0</v>
      </c>
      <c r="M2711" s="63">
        <f>_xlfn.IFNA(INDEX('Bijlage COT'!C:C,MATCH('Betaald tarief 2024'!E2711,'Bijlage COT'!A:A,0)),0)</f>
        <v>0</v>
      </c>
      <c r="N2711" s="63">
        <f>_xlfn.IFNA(VLOOKUP(E2711,'Bijlage NBF'!B:P,15,FALSE),0)</f>
        <v>0</v>
      </c>
      <c r="O2711" s="63">
        <f>IF(E2711="ZMZ01",I2711/(INDEX('Meerzorg gunning'!C:C,MATCH('Betaald tarief 2024'!A2711,'Meerzorg gunning'!A:A,0))),MAX(J2711:N2711))</f>
        <v>0</v>
      </c>
      <c r="P2711" s="20" t="str">
        <f t="shared" si="128"/>
        <v/>
      </c>
      <c r="Q2711" s="63">
        <f t="shared" si="129"/>
        <v>0</v>
      </c>
    </row>
    <row r="2712" spans="9:17" x14ac:dyDescent="0.25">
      <c r="I2712" s="66" t="e">
        <f t="shared" si="127"/>
        <v>#DIV/0!</v>
      </c>
      <c r="J2712" s="63">
        <f>_xlfn.IFNA(VLOOKUP(E2712,'Bijlage ZZP'!B:M,12,FALSE),0)</f>
        <v>0</v>
      </c>
      <c r="K2712" s="63">
        <f>_xlfn.IFNA(VLOOKUP(E2712,'Bijlage VPT'!B:M,12,FALSE),0)</f>
        <v>0</v>
      </c>
      <c r="L2712" s="63">
        <f>_xlfn.IFNA(VLOOKUP(E2712,'Bijlage MPT'!B:N,13,FALSE),0)</f>
        <v>0</v>
      </c>
      <c r="M2712" s="63">
        <f>_xlfn.IFNA(INDEX('Bijlage COT'!C:C,MATCH('Betaald tarief 2024'!E2712,'Bijlage COT'!A:A,0)),0)</f>
        <v>0</v>
      </c>
      <c r="N2712" s="63">
        <f>_xlfn.IFNA(VLOOKUP(E2712,'Bijlage NBF'!B:P,15,FALSE),0)</f>
        <v>0</v>
      </c>
      <c r="O2712" s="63">
        <f>IF(E2712="ZMZ01",I2712/(INDEX('Meerzorg gunning'!C:C,MATCH('Betaald tarief 2024'!A2712,'Meerzorg gunning'!A:A,0))),MAX(J2712:N2712))</f>
        <v>0</v>
      </c>
      <c r="P2712" s="20" t="str">
        <f t="shared" si="128"/>
        <v/>
      </c>
      <c r="Q2712" s="63">
        <f t="shared" si="129"/>
        <v>0</v>
      </c>
    </row>
    <row r="2713" spans="9:17" x14ac:dyDescent="0.25">
      <c r="I2713" s="66" t="e">
        <f t="shared" si="127"/>
        <v>#DIV/0!</v>
      </c>
      <c r="J2713" s="63">
        <f>_xlfn.IFNA(VLOOKUP(E2713,'Bijlage ZZP'!B:M,12,FALSE),0)</f>
        <v>0</v>
      </c>
      <c r="K2713" s="63">
        <f>_xlfn.IFNA(VLOOKUP(E2713,'Bijlage VPT'!B:M,12,FALSE),0)</f>
        <v>0</v>
      </c>
      <c r="L2713" s="63">
        <f>_xlfn.IFNA(VLOOKUP(E2713,'Bijlage MPT'!B:N,13,FALSE),0)</f>
        <v>0</v>
      </c>
      <c r="M2713" s="63">
        <f>_xlfn.IFNA(INDEX('Bijlage COT'!C:C,MATCH('Betaald tarief 2024'!E2713,'Bijlage COT'!A:A,0)),0)</f>
        <v>0</v>
      </c>
      <c r="N2713" s="63">
        <f>_xlfn.IFNA(VLOOKUP(E2713,'Bijlage NBF'!B:P,15,FALSE),0)</f>
        <v>0</v>
      </c>
      <c r="O2713" s="63">
        <f>IF(E2713="ZMZ01",I2713/(INDEX('Meerzorg gunning'!C:C,MATCH('Betaald tarief 2024'!A2713,'Meerzorg gunning'!A:A,0))),MAX(J2713:N2713))</f>
        <v>0</v>
      </c>
      <c r="P2713" s="20" t="str">
        <f t="shared" si="128"/>
        <v/>
      </c>
      <c r="Q2713" s="63">
        <f t="shared" si="129"/>
        <v>0</v>
      </c>
    </row>
    <row r="2714" spans="9:17" x14ac:dyDescent="0.25">
      <c r="I2714" s="66" t="e">
        <f t="shared" si="127"/>
        <v>#DIV/0!</v>
      </c>
      <c r="J2714" s="63">
        <f>_xlfn.IFNA(VLOOKUP(E2714,'Bijlage ZZP'!B:M,12,FALSE),0)</f>
        <v>0</v>
      </c>
      <c r="K2714" s="63">
        <f>_xlfn.IFNA(VLOOKUP(E2714,'Bijlage VPT'!B:M,12,FALSE),0)</f>
        <v>0</v>
      </c>
      <c r="L2714" s="63">
        <f>_xlfn.IFNA(VLOOKUP(E2714,'Bijlage MPT'!B:N,13,FALSE),0)</f>
        <v>0</v>
      </c>
      <c r="M2714" s="63">
        <f>_xlfn.IFNA(INDEX('Bijlage COT'!C:C,MATCH('Betaald tarief 2024'!E2714,'Bijlage COT'!A:A,0)),0)</f>
        <v>0</v>
      </c>
      <c r="N2714" s="63">
        <f>_xlfn.IFNA(VLOOKUP(E2714,'Bijlage NBF'!B:P,15,FALSE),0)</f>
        <v>0</v>
      </c>
      <c r="O2714" s="63">
        <f>IF(E2714="ZMZ01",I2714/(INDEX('Meerzorg gunning'!C:C,MATCH('Betaald tarief 2024'!A2714,'Meerzorg gunning'!A:A,0))),MAX(J2714:N2714))</f>
        <v>0</v>
      </c>
      <c r="P2714" s="20" t="str">
        <f t="shared" si="128"/>
        <v/>
      </c>
      <c r="Q2714" s="63">
        <f t="shared" si="129"/>
        <v>0</v>
      </c>
    </row>
    <row r="2715" spans="9:17" x14ac:dyDescent="0.25">
      <c r="I2715" s="66" t="e">
        <f t="shared" si="127"/>
        <v>#DIV/0!</v>
      </c>
      <c r="J2715" s="63">
        <f>_xlfn.IFNA(VLOOKUP(E2715,'Bijlage ZZP'!B:M,12,FALSE),0)</f>
        <v>0</v>
      </c>
      <c r="K2715" s="63">
        <f>_xlfn.IFNA(VLOOKUP(E2715,'Bijlage VPT'!B:M,12,FALSE),0)</f>
        <v>0</v>
      </c>
      <c r="L2715" s="63">
        <f>_xlfn.IFNA(VLOOKUP(E2715,'Bijlage MPT'!B:N,13,FALSE),0)</f>
        <v>0</v>
      </c>
      <c r="M2715" s="63">
        <f>_xlfn.IFNA(INDEX('Bijlage COT'!C:C,MATCH('Betaald tarief 2024'!E2715,'Bijlage COT'!A:A,0)),0)</f>
        <v>0</v>
      </c>
      <c r="N2715" s="63">
        <f>_xlfn.IFNA(VLOOKUP(E2715,'Bijlage NBF'!B:P,15,FALSE),0)</f>
        <v>0</v>
      </c>
      <c r="O2715" s="63">
        <f>IF(E2715="ZMZ01",I2715/(INDEX('Meerzorg gunning'!C:C,MATCH('Betaald tarief 2024'!A2715,'Meerzorg gunning'!A:A,0))),MAX(J2715:N2715))</f>
        <v>0</v>
      </c>
      <c r="P2715" s="20" t="str">
        <f t="shared" si="128"/>
        <v/>
      </c>
      <c r="Q2715" s="63">
        <f t="shared" si="129"/>
        <v>0</v>
      </c>
    </row>
    <row r="2716" spans="9:17" x14ac:dyDescent="0.25">
      <c r="I2716" s="66" t="e">
        <f t="shared" si="127"/>
        <v>#DIV/0!</v>
      </c>
      <c r="J2716" s="63">
        <f>_xlfn.IFNA(VLOOKUP(E2716,'Bijlage ZZP'!B:M,12,FALSE),0)</f>
        <v>0</v>
      </c>
      <c r="K2716" s="63">
        <f>_xlfn.IFNA(VLOOKUP(E2716,'Bijlage VPT'!B:M,12,FALSE),0)</f>
        <v>0</v>
      </c>
      <c r="L2716" s="63">
        <f>_xlfn.IFNA(VLOOKUP(E2716,'Bijlage MPT'!B:N,13,FALSE),0)</f>
        <v>0</v>
      </c>
      <c r="M2716" s="63">
        <f>_xlfn.IFNA(INDEX('Bijlage COT'!C:C,MATCH('Betaald tarief 2024'!E2716,'Bijlage COT'!A:A,0)),0)</f>
        <v>0</v>
      </c>
      <c r="N2716" s="63">
        <f>_xlfn.IFNA(VLOOKUP(E2716,'Bijlage NBF'!B:P,15,FALSE),0)</f>
        <v>0</v>
      </c>
      <c r="O2716" s="63">
        <f>IF(E2716="ZMZ01",I2716/(INDEX('Meerzorg gunning'!C:C,MATCH('Betaald tarief 2024'!A2716,'Meerzorg gunning'!A:A,0))),MAX(J2716:N2716))</f>
        <v>0</v>
      </c>
      <c r="P2716" s="20" t="str">
        <f t="shared" si="128"/>
        <v/>
      </c>
      <c r="Q2716" s="63">
        <f t="shared" si="129"/>
        <v>0</v>
      </c>
    </row>
    <row r="2717" spans="9:17" x14ac:dyDescent="0.25">
      <c r="I2717" s="66" t="e">
        <f t="shared" si="127"/>
        <v>#DIV/0!</v>
      </c>
      <c r="J2717" s="63">
        <f>_xlfn.IFNA(VLOOKUP(E2717,'Bijlage ZZP'!B:M,12,FALSE),0)</f>
        <v>0</v>
      </c>
      <c r="K2717" s="63">
        <f>_xlfn.IFNA(VLOOKUP(E2717,'Bijlage VPT'!B:M,12,FALSE),0)</f>
        <v>0</v>
      </c>
      <c r="L2717" s="63">
        <f>_xlfn.IFNA(VLOOKUP(E2717,'Bijlage MPT'!B:N,13,FALSE),0)</f>
        <v>0</v>
      </c>
      <c r="M2717" s="63">
        <f>_xlfn.IFNA(INDEX('Bijlage COT'!C:C,MATCH('Betaald tarief 2024'!E2717,'Bijlage COT'!A:A,0)),0)</f>
        <v>0</v>
      </c>
      <c r="N2717" s="63">
        <f>_xlfn.IFNA(VLOOKUP(E2717,'Bijlage NBF'!B:P,15,FALSE),0)</f>
        <v>0</v>
      </c>
      <c r="O2717" s="63">
        <f>IF(E2717="ZMZ01",I2717/(INDEX('Meerzorg gunning'!C:C,MATCH('Betaald tarief 2024'!A2717,'Meerzorg gunning'!A:A,0))),MAX(J2717:N2717))</f>
        <v>0</v>
      </c>
      <c r="P2717" s="20" t="str">
        <f t="shared" si="128"/>
        <v/>
      </c>
      <c r="Q2717" s="63">
        <f t="shared" si="129"/>
        <v>0</v>
      </c>
    </row>
    <row r="2718" spans="9:17" x14ac:dyDescent="0.25">
      <c r="I2718" s="66" t="e">
        <f t="shared" si="127"/>
        <v>#DIV/0!</v>
      </c>
      <c r="J2718" s="63">
        <f>_xlfn.IFNA(VLOOKUP(E2718,'Bijlage ZZP'!B:M,12,FALSE),0)</f>
        <v>0</v>
      </c>
      <c r="K2718" s="63">
        <f>_xlfn.IFNA(VLOOKUP(E2718,'Bijlage VPT'!B:M,12,FALSE),0)</f>
        <v>0</v>
      </c>
      <c r="L2718" s="63">
        <f>_xlfn.IFNA(VLOOKUP(E2718,'Bijlage MPT'!B:N,13,FALSE),0)</f>
        <v>0</v>
      </c>
      <c r="M2718" s="63">
        <f>_xlfn.IFNA(INDEX('Bijlage COT'!C:C,MATCH('Betaald tarief 2024'!E2718,'Bijlage COT'!A:A,0)),0)</f>
        <v>0</v>
      </c>
      <c r="N2718" s="63">
        <f>_xlfn.IFNA(VLOOKUP(E2718,'Bijlage NBF'!B:P,15,FALSE),0)</f>
        <v>0</v>
      </c>
      <c r="O2718" s="63">
        <f>IF(E2718="ZMZ01",I2718/(INDEX('Meerzorg gunning'!C:C,MATCH('Betaald tarief 2024'!A2718,'Meerzorg gunning'!A:A,0))),MAX(J2718:N2718))</f>
        <v>0</v>
      </c>
      <c r="P2718" s="20" t="str">
        <f t="shared" si="128"/>
        <v/>
      </c>
      <c r="Q2718" s="63">
        <f t="shared" si="129"/>
        <v>0</v>
      </c>
    </row>
    <row r="2719" spans="9:17" x14ac:dyDescent="0.25">
      <c r="I2719" s="66" t="e">
        <f t="shared" si="127"/>
        <v>#DIV/0!</v>
      </c>
      <c r="J2719" s="63">
        <f>_xlfn.IFNA(VLOOKUP(E2719,'Bijlage ZZP'!B:M,12,FALSE),0)</f>
        <v>0</v>
      </c>
      <c r="K2719" s="63">
        <f>_xlfn.IFNA(VLOOKUP(E2719,'Bijlage VPT'!B:M,12,FALSE),0)</f>
        <v>0</v>
      </c>
      <c r="L2719" s="63">
        <f>_xlfn.IFNA(VLOOKUP(E2719,'Bijlage MPT'!B:N,13,FALSE),0)</f>
        <v>0</v>
      </c>
      <c r="M2719" s="63">
        <f>_xlfn.IFNA(INDEX('Bijlage COT'!C:C,MATCH('Betaald tarief 2024'!E2719,'Bijlage COT'!A:A,0)),0)</f>
        <v>0</v>
      </c>
      <c r="N2719" s="63">
        <f>_xlfn.IFNA(VLOOKUP(E2719,'Bijlage NBF'!B:P,15,FALSE),0)</f>
        <v>0</v>
      </c>
      <c r="O2719" s="63">
        <f>IF(E2719="ZMZ01",I2719/(INDEX('Meerzorg gunning'!C:C,MATCH('Betaald tarief 2024'!A2719,'Meerzorg gunning'!A:A,0))),MAX(J2719:N2719))</f>
        <v>0</v>
      </c>
      <c r="P2719" s="20" t="str">
        <f t="shared" si="128"/>
        <v/>
      </c>
      <c r="Q2719" s="63">
        <f t="shared" si="129"/>
        <v>0</v>
      </c>
    </row>
    <row r="2720" spans="9:17" x14ac:dyDescent="0.25">
      <c r="I2720" s="66" t="e">
        <f t="shared" si="127"/>
        <v>#DIV/0!</v>
      </c>
      <c r="J2720" s="63">
        <f>_xlfn.IFNA(VLOOKUP(E2720,'Bijlage ZZP'!B:M,12,FALSE),0)</f>
        <v>0</v>
      </c>
      <c r="K2720" s="63">
        <f>_xlfn.IFNA(VLOOKUP(E2720,'Bijlage VPT'!B:M,12,FALSE),0)</f>
        <v>0</v>
      </c>
      <c r="L2720" s="63">
        <f>_xlfn.IFNA(VLOOKUP(E2720,'Bijlage MPT'!B:N,13,FALSE),0)</f>
        <v>0</v>
      </c>
      <c r="M2720" s="63">
        <f>_xlfn.IFNA(INDEX('Bijlage COT'!C:C,MATCH('Betaald tarief 2024'!E2720,'Bijlage COT'!A:A,0)),0)</f>
        <v>0</v>
      </c>
      <c r="N2720" s="63">
        <f>_xlfn.IFNA(VLOOKUP(E2720,'Bijlage NBF'!B:P,15,FALSE),0)</f>
        <v>0</v>
      </c>
      <c r="O2720" s="63">
        <f>IF(E2720="ZMZ01",I2720/(INDEX('Meerzorg gunning'!C:C,MATCH('Betaald tarief 2024'!A2720,'Meerzorg gunning'!A:A,0))),MAX(J2720:N2720))</f>
        <v>0</v>
      </c>
      <c r="P2720" s="20" t="str">
        <f t="shared" si="128"/>
        <v/>
      </c>
      <c r="Q2720" s="63">
        <f t="shared" si="129"/>
        <v>0</v>
      </c>
    </row>
    <row r="2721" spans="9:17" x14ac:dyDescent="0.25">
      <c r="I2721" s="66" t="e">
        <f t="shared" si="127"/>
        <v>#DIV/0!</v>
      </c>
      <c r="J2721" s="63">
        <f>_xlfn.IFNA(VLOOKUP(E2721,'Bijlage ZZP'!B:M,12,FALSE),0)</f>
        <v>0</v>
      </c>
      <c r="K2721" s="63">
        <f>_xlfn.IFNA(VLOOKUP(E2721,'Bijlage VPT'!B:M,12,FALSE),0)</f>
        <v>0</v>
      </c>
      <c r="L2721" s="63">
        <f>_xlfn.IFNA(VLOOKUP(E2721,'Bijlage MPT'!B:N,13,FALSE),0)</f>
        <v>0</v>
      </c>
      <c r="M2721" s="63">
        <f>_xlfn.IFNA(INDEX('Bijlage COT'!C:C,MATCH('Betaald tarief 2024'!E2721,'Bijlage COT'!A:A,0)),0)</f>
        <v>0</v>
      </c>
      <c r="N2721" s="63">
        <f>_xlfn.IFNA(VLOOKUP(E2721,'Bijlage NBF'!B:P,15,FALSE),0)</f>
        <v>0</v>
      </c>
      <c r="O2721" s="63">
        <f>IF(E2721="ZMZ01",I2721/(INDEX('Meerzorg gunning'!C:C,MATCH('Betaald tarief 2024'!A2721,'Meerzorg gunning'!A:A,0))),MAX(J2721:N2721))</f>
        <v>0</v>
      </c>
      <c r="P2721" s="20" t="str">
        <f t="shared" si="128"/>
        <v/>
      </c>
      <c r="Q2721" s="63">
        <f t="shared" si="129"/>
        <v>0</v>
      </c>
    </row>
    <row r="2722" spans="9:17" x14ac:dyDescent="0.25">
      <c r="I2722" s="66" t="e">
        <f t="shared" si="127"/>
        <v>#DIV/0!</v>
      </c>
      <c r="J2722" s="63">
        <f>_xlfn.IFNA(VLOOKUP(E2722,'Bijlage ZZP'!B:M,12,FALSE),0)</f>
        <v>0</v>
      </c>
      <c r="K2722" s="63">
        <f>_xlfn.IFNA(VLOOKUP(E2722,'Bijlage VPT'!B:M,12,FALSE),0)</f>
        <v>0</v>
      </c>
      <c r="L2722" s="63">
        <f>_xlfn.IFNA(VLOOKUP(E2722,'Bijlage MPT'!B:N,13,FALSE),0)</f>
        <v>0</v>
      </c>
      <c r="M2722" s="63">
        <f>_xlfn.IFNA(INDEX('Bijlage COT'!C:C,MATCH('Betaald tarief 2024'!E2722,'Bijlage COT'!A:A,0)),0)</f>
        <v>0</v>
      </c>
      <c r="N2722" s="63">
        <f>_xlfn.IFNA(VLOOKUP(E2722,'Bijlage NBF'!B:P,15,FALSE),0)</f>
        <v>0</v>
      </c>
      <c r="O2722" s="63">
        <f>IF(E2722="ZMZ01",I2722/(INDEX('Meerzorg gunning'!C:C,MATCH('Betaald tarief 2024'!A2722,'Meerzorg gunning'!A:A,0))),MAX(J2722:N2722))</f>
        <v>0</v>
      </c>
      <c r="P2722" s="20" t="str">
        <f t="shared" si="128"/>
        <v/>
      </c>
      <c r="Q2722" s="63">
        <f t="shared" si="129"/>
        <v>0</v>
      </c>
    </row>
    <row r="2723" spans="9:17" x14ac:dyDescent="0.25">
      <c r="I2723" s="66" t="e">
        <f t="shared" si="127"/>
        <v>#DIV/0!</v>
      </c>
      <c r="J2723" s="63">
        <f>_xlfn.IFNA(VLOOKUP(E2723,'Bijlage ZZP'!B:M,12,FALSE),0)</f>
        <v>0</v>
      </c>
      <c r="K2723" s="63">
        <f>_xlfn.IFNA(VLOOKUP(E2723,'Bijlage VPT'!B:M,12,FALSE),0)</f>
        <v>0</v>
      </c>
      <c r="L2723" s="63">
        <f>_xlfn.IFNA(VLOOKUP(E2723,'Bijlage MPT'!B:N,13,FALSE),0)</f>
        <v>0</v>
      </c>
      <c r="M2723" s="63">
        <f>_xlfn.IFNA(INDEX('Bijlage COT'!C:C,MATCH('Betaald tarief 2024'!E2723,'Bijlage COT'!A:A,0)),0)</f>
        <v>0</v>
      </c>
      <c r="N2723" s="63">
        <f>_xlfn.IFNA(VLOOKUP(E2723,'Bijlage NBF'!B:P,15,FALSE),0)</f>
        <v>0</v>
      </c>
      <c r="O2723" s="63">
        <f>IF(E2723="ZMZ01",I2723/(INDEX('Meerzorg gunning'!C:C,MATCH('Betaald tarief 2024'!A2723,'Meerzorg gunning'!A:A,0))),MAX(J2723:N2723))</f>
        <v>0</v>
      </c>
      <c r="P2723" s="20" t="str">
        <f t="shared" si="128"/>
        <v/>
      </c>
      <c r="Q2723" s="63">
        <f t="shared" si="129"/>
        <v>0</v>
      </c>
    </row>
    <row r="2724" spans="9:17" x14ac:dyDescent="0.25">
      <c r="I2724" s="66" t="e">
        <f t="shared" si="127"/>
        <v>#DIV/0!</v>
      </c>
      <c r="J2724" s="63">
        <f>_xlfn.IFNA(VLOOKUP(E2724,'Bijlage ZZP'!B:M,12,FALSE),0)</f>
        <v>0</v>
      </c>
      <c r="K2724" s="63">
        <f>_xlfn.IFNA(VLOOKUP(E2724,'Bijlage VPT'!B:M,12,FALSE),0)</f>
        <v>0</v>
      </c>
      <c r="L2724" s="63">
        <f>_xlfn.IFNA(VLOOKUP(E2724,'Bijlage MPT'!B:N,13,FALSE),0)</f>
        <v>0</v>
      </c>
      <c r="M2724" s="63">
        <f>_xlfn.IFNA(INDEX('Bijlage COT'!C:C,MATCH('Betaald tarief 2024'!E2724,'Bijlage COT'!A:A,0)),0)</f>
        <v>0</v>
      </c>
      <c r="N2724" s="63">
        <f>_xlfn.IFNA(VLOOKUP(E2724,'Bijlage NBF'!B:P,15,FALSE),0)</f>
        <v>0</v>
      </c>
      <c r="O2724" s="63">
        <f>IF(E2724="ZMZ01",I2724/(INDEX('Meerzorg gunning'!C:C,MATCH('Betaald tarief 2024'!A2724,'Meerzorg gunning'!A:A,0))),MAX(J2724:N2724))</f>
        <v>0</v>
      </c>
      <c r="P2724" s="20" t="str">
        <f t="shared" si="128"/>
        <v/>
      </c>
      <c r="Q2724" s="63">
        <f t="shared" si="129"/>
        <v>0</v>
      </c>
    </row>
    <row r="2725" spans="9:17" x14ac:dyDescent="0.25">
      <c r="I2725" s="66" t="e">
        <f t="shared" si="127"/>
        <v>#DIV/0!</v>
      </c>
      <c r="J2725" s="63">
        <f>_xlfn.IFNA(VLOOKUP(E2725,'Bijlage ZZP'!B:M,12,FALSE),0)</f>
        <v>0</v>
      </c>
      <c r="K2725" s="63">
        <f>_xlfn.IFNA(VLOOKUP(E2725,'Bijlage VPT'!B:M,12,FALSE),0)</f>
        <v>0</v>
      </c>
      <c r="L2725" s="63">
        <f>_xlfn.IFNA(VLOOKUP(E2725,'Bijlage MPT'!B:N,13,FALSE),0)</f>
        <v>0</v>
      </c>
      <c r="M2725" s="63">
        <f>_xlfn.IFNA(INDEX('Bijlage COT'!C:C,MATCH('Betaald tarief 2024'!E2725,'Bijlage COT'!A:A,0)),0)</f>
        <v>0</v>
      </c>
      <c r="N2725" s="63">
        <f>_xlfn.IFNA(VLOOKUP(E2725,'Bijlage NBF'!B:P,15,FALSE),0)</f>
        <v>0</v>
      </c>
      <c r="O2725" s="63">
        <f>IF(E2725="ZMZ01",I2725/(INDEX('Meerzorg gunning'!C:C,MATCH('Betaald tarief 2024'!A2725,'Meerzorg gunning'!A:A,0))),MAX(J2725:N2725))</f>
        <v>0</v>
      </c>
      <c r="P2725" s="20" t="str">
        <f t="shared" si="128"/>
        <v/>
      </c>
      <c r="Q2725" s="63">
        <f t="shared" si="129"/>
        <v>0</v>
      </c>
    </row>
    <row r="2726" spans="9:17" x14ac:dyDescent="0.25">
      <c r="I2726" s="66" t="e">
        <f t="shared" si="127"/>
        <v>#DIV/0!</v>
      </c>
      <c r="J2726" s="63">
        <f>_xlfn.IFNA(VLOOKUP(E2726,'Bijlage ZZP'!B:M,12,FALSE),0)</f>
        <v>0</v>
      </c>
      <c r="K2726" s="63">
        <f>_xlfn.IFNA(VLOOKUP(E2726,'Bijlage VPT'!B:M,12,FALSE),0)</f>
        <v>0</v>
      </c>
      <c r="L2726" s="63">
        <f>_xlfn.IFNA(VLOOKUP(E2726,'Bijlage MPT'!B:N,13,FALSE),0)</f>
        <v>0</v>
      </c>
      <c r="M2726" s="63">
        <f>_xlfn.IFNA(INDEX('Bijlage COT'!C:C,MATCH('Betaald tarief 2024'!E2726,'Bijlage COT'!A:A,0)),0)</f>
        <v>0</v>
      </c>
      <c r="N2726" s="63">
        <f>_xlfn.IFNA(VLOOKUP(E2726,'Bijlage NBF'!B:P,15,FALSE),0)</f>
        <v>0</v>
      </c>
      <c r="O2726" s="63">
        <f>IF(E2726="ZMZ01",I2726/(INDEX('Meerzorg gunning'!C:C,MATCH('Betaald tarief 2024'!A2726,'Meerzorg gunning'!A:A,0))),MAX(J2726:N2726))</f>
        <v>0</v>
      </c>
      <c r="P2726" s="20" t="str">
        <f t="shared" si="128"/>
        <v/>
      </c>
      <c r="Q2726" s="63">
        <f t="shared" si="129"/>
        <v>0</v>
      </c>
    </row>
    <row r="2727" spans="9:17" x14ac:dyDescent="0.25">
      <c r="I2727" s="66" t="e">
        <f t="shared" si="127"/>
        <v>#DIV/0!</v>
      </c>
      <c r="J2727" s="63">
        <f>_xlfn.IFNA(VLOOKUP(E2727,'Bijlage ZZP'!B:M,12,FALSE),0)</f>
        <v>0</v>
      </c>
      <c r="K2727" s="63">
        <f>_xlfn.IFNA(VLOOKUP(E2727,'Bijlage VPT'!B:M,12,FALSE),0)</f>
        <v>0</v>
      </c>
      <c r="L2727" s="63">
        <f>_xlfn.IFNA(VLOOKUP(E2727,'Bijlage MPT'!B:N,13,FALSE),0)</f>
        <v>0</v>
      </c>
      <c r="M2727" s="63">
        <f>_xlfn.IFNA(INDEX('Bijlage COT'!C:C,MATCH('Betaald tarief 2024'!E2727,'Bijlage COT'!A:A,0)),0)</f>
        <v>0</v>
      </c>
      <c r="N2727" s="63">
        <f>_xlfn.IFNA(VLOOKUP(E2727,'Bijlage NBF'!B:P,15,FALSE),0)</f>
        <v>0</v>
      </c>
      <c r="O2727" s="63">
        <f>IF(E2727="ZMZ01",I2727/(INDEX('Meerzorg gunning'!C:C,MATCH('Betaald tarief 2024'!A2727,'Meerzorg gunning'!A:A,0))),MAX(J2727:N2727))</f>
        <v>0</v>
      </c>
      <c r="P2727" s="20" t="str">
        <f t="shared" si="128"/>
        <v/>
      </c>
      <c r="Q2727" s="63">
        <f t="shared" si="129"/>
        <v>0</v>
      </c>
    </row>
    <row r="2728" spans="9:17" x14ac:dyDescent="0.25">
      <c r="I2728" s="66" t="e">
        <f t="shared" si="127"/>
        <v>#DIV/0!</v>
      </c>
      <c r="J2728" s="63">
        <f>_xlfn.IFNA(VLOOKUP(E2728,'Bijlage ZZP'!B:M,12,FALSE),0)</f>
        <v>0</v>
      </c>
      <c r="K2728" s="63">
        <f>_xlfn.IFNA(VLOOKUP(E2728,'Bijlage VPT'!B:M,12,FALSE),0)</f>
        <v>0</v>
      </c>
      <c r="L2728" s="63">
        <f>_xlfn.IFNA(VLOOKUP(E2728,'Bijlage MPT'!B:N,13,FALSE),0)</f>
        <v>0</v>
      </c>
      <c r="M2728" s="63">
        <f>_xlfn.IFNA(INDEX('Bijlage COT'!C:C,MATCH('Betaald tarief 2024'!E2728,'Bijlage COT'!A:A,0)),0)</f>
        <v>0</v>
      </c>
      <c r="N2728" s="63">
        <f>_xlfn.IFNA(VLOOKUP(E2728,'Bijlage NBF'!B:P,15,FALSE),0)</f>
        <v>0</v>
      </c>
      <c r="O2728" s="63">
        <f>IF(E2728="ZMZ01",I2728/(INDEX('Meerzorg gunning'!C:C,MATCH('Betaald tarief 2024'!A2728,'Meerzorg gunning'!A:A,0))),MAX(J2728:N2728))</f>
        <v>0</v>
      </c>
      <c r="P2728" s="20" t="str">
        <f t="shared" si="128"/>
        <v/>
      </c>
      <c r="Q2728" s="63">
        <f t="shared" si="129"/>
        <v>0</v>
      </c>
    </row>
    <row r="2729" spans="9:17" x14ac:dyDescent="0.25">
      <c r="I2729" s="66" t="e">
        <f t="shared" si="127"/>
        <v>#DIV/0!</v>
      </c>
      <c r="J2729" s="63">
        <f>_xlfn.IFNA(VLOOKUP(E2729,'Bijlage ZZP'!B:M,12,FALSE),0)</f>
        <v>0</v>
      </c>
      <c r="K2729" s="63">
        <f>_xlfn.IFNA(VLOOKUP(E2729,'Bijlage VPT'!B:M,12,FALSE),0)</f>
        <v>0</v>
      </c>
      <c r="L2729" s="63">
        <f>_xlfn.IFNA(VLOOKUP(E2729,'Bijlage MPT'!B:N,13,FALSE),0)</f>
        <v>0</v>
      </c>
      <c r="M2729" s="63">
        <f>_xlfn.IFNA(INDEX('Bijlage COT'!C:C,MATCH('Betaald tarief 2024'!E2729,'Bijlage COT'!A:A,0)),0)</f>
        <v>0</v>
      </c>
      <c r="N2729" s="63">
        <f>_xlfn.IFNA(VLOOKUP(E2729,'Bijlage NBF'!B:P,15,FALSE),0)</f>
        <v>0</v>
      </c>
      <c r="O2729" s="63">
        <f>IF(E2729="ZMZ01",I2729/(INDEX('Meerzorg gunning'!C:C,MATCH('Betaald tarief 2024'!A2729,'Meerzorg gunning'!A:A,0))),MAX(J2729:N2729))</f>
        <v>0</v>
      </c>
      <c r="P2729" s="20" t="str">
        <f t="shared" si="128"/>
        <v/>
      </c>
      <c r="Q2729" s="63">
        <f t="shared" si="129"/>
        <v>0</v>
      </c>
    </row>
    <row r="2730" spans="9:17" x14ac:dyDescent="0.25">
      <c r="I2730" s="66" t="e">
        <f t="shared" si="127"/>
        <v>#DIV/0!</v>
      </c>
      <c r="J2730" s="63">
        <f>_xlfn.IFNA(VLOOKUP(E2730,'Bijlage ZZP'!B:M,12,FALSE),0)</f>
        <v>0</v>
      </c>
      <c r="K2730" s="63">
        <f>_xlfn.IFNA(VLOOKUP(E2730,'Bijlage VPT'!B:M,12,FALSE),0)</f>
        <v>0</v>
      </c>
      <c r="L2730" s="63">
        <f>_xlfn.IFNA(VLOOKUP(E2730,'Bijlage MPT'!B:N,13,FALSE),0)</f>
        <v>0</v>
      </c>
      <c r="M2730" s="63">
        <f>_xlfn.IFNA(INDEX('Bijlage COT'!C:C,MATCH('Betaald tarief 2024'!E2730,'Bijlage COT'!A:A,0)),0)</f>
        <v>0</v>
      </c>
      <c r="N2730" s="63">
        <f>_xlfn.IFNA(VLOOKUP(E2730,'Bijlage NBF'!B:P,15,FALSE),0)</f>
        <v>0</v>
      </c>
      <c r="O2730" s="63">
        <f>IF(E2730="ZMZ01",I2730/(INDEX('Meerzorg gunning'!C:C,MATCH('Betaald tarief 2024'!A2730,'Meerzorg gunning'!A:A,0))),MAX(J2730:N2730))</f>
        <v>0</v>
      </c>
      <c r="P2730" s="20" t="str">
        <f t="shared" si="128"/>
        <v/>
      </c>
      <c r="Q2730" s="63">
        <f t="shared" si="129"/>
        <v>0</v>
      </c>
    </row>
    <row r="2731" spans="9:17" x14ac:dyDescent="0.25">
      <c r="I2731" s="66" t="e">
        <f t="shared" si="127"/>
        <v>#DIV/0!</v>
      </c>
      <c r="J2731" s="63">
        <f>_xlfn.IFNA(VLOOKUP(E2731,'Bijlage ZZP'!B:M,12,FALSE),0)</f>
        <v>0</v>
      </c>
      <c r="K2731" s="63">
        <f>_xlfn.IFNA(VLOOKUP(E2731,'Bijlage VPT'!B:M,12,FALSE),0)</f>
        <v>0</v>
      </c>
      <c r="L2731" s="63">
        <f>_xlfn.IFNA(VLOOKUP(E2731,'Bijlage MPT'!B:N,13,FALSE),0)</f>
        <v>0</v>
      </c>
      <c r="M2731" s="63">
        <f>_xlfn.IFNA(INDEX('Bijlage COT'!C:C,MATCH('Betaald tarief 2024'!E2731,'Bijlage COT'!A:A,0)),0)</f>
        <v>0</v>
      </c>
      <c r="N2731" s="63">
        <f>_xlfn.IFNA(VLOOKUP(E2731,'Bijlage NBF'!B:P,15,FALSE),0)</f>
        <v>0</v>
      </c>
      <c r="O2731" s="63">
        <f>IF(E2731="ZMZ01",I2731/(INDEX('Meerzorg gunning'!C:C,MATCH('Betaald tarief 2024'!A2731,'Meerzorg gunning'!A:A,0))),MAX(J2731:N2731))</f>
        <v>0</v>
      </c>
      <c r="P2731" s="20" t="str">
        <f t="shared" si="128"/>
        <v/>
      </c>
      <c r="Q2731" s="63">
        <f t="shared" si="129"/>
        <v>0</v>
      </c>
    </row>
    <row r="2732" spans="9:17" x14ac:dyDescent="0.25">
      <c r="I2732" s="66" t="e">
        <f t="shared" si="127"/>
        <v>#DIV/0!</v>
      </c>
      <c r="J2732" s="63">
        <f>_xlfn.IFNA(VLOOKUP(E2732,'Bijlage ZZP'!B:M,12,FALSE),0)</f>
        <v>0</v>
      </c>
      <c r="K2732" s="63">
        <f>_xlfn.IFNA(VLOOKUP(E2732,'Bijlage VPT'!B:M,12,FALSE),0)</f>
        <v>0</v>
      </c>
      <c r="L2732" s="63">
        <f>_xlfn.IFNA(VLOOKUP(E2732,'Bijlage MPT'!B:N,13,FALSE),0)</f>
        <v>0</v>
      </c>
      <c r="M2732" s="63">
        <f>_xlfn.IFNA(INDEX('Bijlage COT'!C:C,MATCH('Betaald tarief 2024'!E2732,'Bijlage COT'!A:A,0)),0)</f>
        <v>0</v>
      </c>
      <c r="N2732" s="63">
        <f>_xlfn.IFNA(VLOOKUP(E2732,'Bijlage NBF'!B:P,15,FALSE),0)</f>
        <v>0</v>
      </c>
      <c r="O2732" s="63">
        <f>IF(E2732="ZMZ01",I2732/(INDEX('Meerzorg gunning'!C:C,MATCH('Betaald tarief 2024'!A2732,'Meerzorg gunning'!A:A,0))),MAX(J2732:N2732))</f>
        <v>0</v>
      </c>
      <c r="P2732" s="20" t="str">
        <f t="shared" si="128"/>
        <v/>
      </c>
      <c r="Q2732" s="63">
        <f t="shared" si="129"/>
        <v>0</v>
      </c>
    </row>
    <row r="2733" spans="9:17" x14ac:dyDescent="0.25">
      <c r="I2733" s="66" t="e">
        <f t="shared" si="127"/>
        <v>#DIV/0!</v>
      </c>
      <c r="J2733" s="63">
        <f>_xlfn.IFNA(VLOOKUP(E2733,'Bijlage ZZP'!B:M,12,FALSE),0)</f>
        <v>0</v>
      </c>
      <c r="K2733" s="63">
        <f>_xlfn.IFNA(VLOOKUP(E2733,'Bijlage VPT'!B:M,12,FALSE),0)</f>
        <v>0</v>
      </c>
      <c r="L2733" s="63">
        <f>_xlfn.IFNA(VLOOKUP(E2733,'Bijlage MPT'!B:N,13,FALSE),0)</f>
        <v>0</v>
      </c>
      <c r="M2733" s="63">
        <f>_xlfn.IFNA(INDEX('Bijlage COT'!C:C,MATCH('Betaald tarief 2024'!E2733,'Bijlage COT'!A:A,0)),0)</f>
        <v>0</v>
      </c>
      <c r="N2733" s="63">
        <f>_xlfn.IFNA(VLOOKUP(E2733,'Bijlage NBF'!B:P,15,FALSE),0)</f>
        <v>0</v>
      </c>
      <c r="O2733" s="63">
        <f>IF(E2733="ZMZ01",I2733/(INDEX('Meerzorg gunning'!C:C,MATCH('Betaald tarief 2024'!A2733,'Meerzorg gunning'!A:A,0))),MAX(J2733:N2733))</f>
        <v>0</v>
      </c>
      <c r="P2733" s="20" t="str">
        <f t="shared" si="128"/>
        <v/>
      </c>
      <c r="Q2733" s="63">
        <f t="shared" si="129"/>
        <v>0</v>
      </c>
    </row>
    <row r="2734" spans="9:17" x14ac:dyDescent="0.25">
      <c r="I2734" s="66" t="e">
        <f t="shared" si="127"/>
        <v>#DIV/0!</v>
      </c>
      <c r="J2734" s="63">
        <f>_xlfn.IFNA(VLOOKUP(E2734,'Bijlage ZZP'!B:M,12,FALSE),0)</f>
        <v>0</v>
      </c>
      <c r="K2734" s="63">
        <f>_xlfn.IFNA(VLOOKUP(E2734,'Bijlage VPT'!B:M,12,FALSE),0)</f>
        <v>0</v>
      </c>
      <c r="L2734" s="63">
        <f>_xlfn.IFNA(VLOOKUP(E2734,'Bijlage MPT'!B:N,13,FALSE),0)</f>
        <v>0</v>
      </c>
      <c r="M2734" s="63">
        <f>_xlfn.IFNA(INDEX('Bijlage COT'!C:C,MATCH('Betaald tarief 2024'!E2734,'Bijlage COT'!A:A,0)),0)</f>
        <v>0</v>
      </c>
      <c r="N2734" s="63">
        <f>_xlfn.IFNA(VLOOKUP(E2734,'Bijlage NBF'!B:P,15,FALSE),0)</f>
        <v>0</v>
      </c>
      <c r="O2734" s="63">
        <f>IF(E2734="ZMZ01",I2734/(INDEX('Meerzorg gunning'!C:C,MATCH('Betaald tarief 2024'!A2734,'Meerzorg gunning'!A:A,0))),MAX(J2734:N2734))</f>
        <v>0</v>
      </c>
      <c r="P2734" s="20" t="str">
        <f t="shared" si="128"/>
        <v/>
      </c>
      <c r="Q2734" s="63">
        <f t="shared" si="129"/>
        <v>0</v>
      </c>
    </row>
    <row r="2735" spans="9:17" x14ac:dyDescent="0.25">
      <c r="I2735" s="66" t="e">
        <f t="shared" si="127"/>
        <v>#DIV/0!</v>
      </c>
      <c r="J2735" s="63">
        <f>_xlfn.IFNA(VLOOKUP(E2735,'Bijlage ZZP'!B:M,12,FALSE),0)</f>
        <v>0</v>
      </c>
      <c r="K2735" s="63">
        <f>_xlfn.IFNA(VLOOKUP(E2735,'Bijlage VPT'!B:M,12,FALSE),0)</f>
        <v>0</v>
      </c>
      <c r="L2735" s="63">
        <f>_xlfn.IFNA(VLOOKUP(E2735,'Bijlage MPT'!B:N,13,FALSE),0)</f>
        <v>0</v>
      </c>
      <c r="M2735" s="63">
        <f>_xlfn.IFNA(INDEX('Bijlage COT'!C:C,MATCH('Betaald tarief 2024'!E2735,'Bijlage COT'!A:A,0)),0)</f>
        <v>0</v>
      </c>
      <c r="N2735" s="63">
        <f>_xlfn.IFNA(VLOOKUP(E2735,'Bijlage NBF'!B:P,15,FALSE),0)</f>
        <v>0</v>
      </c>
      <c r="O2735" s="63">
        <f>IF(E2735="ZMZ01",I2735/(INDEX('Meerzorg gunning'!C:C,MATCH('Betaald tarief 2024'!A2735,'Meerzorg gunning'!A:A,0))),MAX(J2735:N2735))</f>
        <v>0</v>
      </c>
      <c r="P2735" s="20" t="str">
        <f t="shared" si="128"/>
        <v/>
      </c>
      <c r="Q2735" s="63">
        <f t="shared" si="129"/>
        <v>0</v>
      </c>
    </row>
    <row r="2736" spans="9:17" x14ac:dyDescent="0.25">
      <c r="I2736" s="66" t="e">
        <f t="shared" si="127"/>
        <v>#DIV/0!</v>
      </c>
      <c r="J2736" s="63">
        <f>_xlfn.IFNA(VLOOKUP(E2736,'Bijlage ZZP'!B:M,12,FALSE),0)</f>
        <v>0</v>
      </c>
      <c r="K2736" s="63">
        <f>_xlfn.IFNA(VLOOKUP(E2736,'Bijlage VPT'!B:M,12,FALSE),0)</f>
        <v>0</v>
      </c>
      <c r="L2736" s="63">
        <f>_xlfn.IFNA(VLOOKUP(E2736,'Bijlage MPT'!B:N,13,FALSE),0)</f>
        <v>0</v>
      </c>
      <c r="M2736" s="63">
        <f>_xlfn.IFNA(INDEX('Bijlage COT'!C:C,MATCH('Betaald tarief 2024'!E2736,'Bijlage COT'!A:A,0)),0)</f>
        <v>0</v>
      </c>
      <c r="N2736" s="63">
        <f>_xlfn.IFNA(VLOOKUP(E2736,'Bijlage NBF'!B:P,15,FALSE),0)</f>
        <v>0</v>
      </c>
      <c r="O2736" s="63">
        <f>IF(E2736="ZMZ01",I2736/(INDEX('Meerzorg gunning'!C:C,MATCH('Betaald tarief 2024'!A2736,'Meerzorg gunning'!A:A,0))),MAX(J2736:N2736))</f>
        <v>0</v>
      </c>
      <c r="P2736" s="20" t="str">
        <f t="shared" si="128"/>
        <v/>
      </c>
      <c r="Q2736" s="63">
        <f t="shared" si="129"/>
        <v>0</v>
      </c>
    </row>
    <row r="2737" spans="9:17" x14ac:dyDescent="0.25">
      <c r="I2737" s="66" t="e">
        <f t="shared" si="127"/>
        <v>#DIV/0!</v>
      </c>
      <c r="J2737" s="63">
        <f>_xlfn.IFNA(VLOOKUP(E2737,'Bijlage ZZP'!B:M,12,FALSE),0)</f>
        <v>0</v>
      </c>
      <c r="K2737" s="63">
        <f>_xlfn.IFNA(VLOOKUP(E2737,'Bijlage VPT'!B:M,12,FALSE),0)</f>
        <v>0</v>
      </c>
      <c r="L2737" s="63">
        <f>_xlfn.IFNA(VLOOKUP(E2737,'Bijlage MPT'!B:N,13,FALSE),0)</f>
        <v>0</v>
      </c>
      <c r="M2737" s="63">
        <f>_xlfn.IFNA(INDEX('Bijlage COT'!C:C,MATCH('Betaald tarief 2024'!E2737,'Bijlage COT'!A:A,0)),0)</f>
        <v>0</v>
      </c>
      <c r="N2737" s="63">
        <f>_xlfn.IFNA(VLOOKUP(E2737,'Bijlage NBF'!B:P,15,FALSE),0)</f>
        <v>0</v>
      </c>
      <c r="O2737" s="63">
        <f>IF(E2737="ZMZ01",I2737/(INDEX('Meerzorg gunning'!C:C,MATCH('Betaald tarief 2024'!A2737,'Meerzorg gunning'!A:A,0))),MAX(J2737:N2737))</f>
        <v>0</v>
      </c>
      <c r="P2737" s="20" t="str">
        <f t="shared" si="128"/>
        <v/>
      </c>
      <c r="Q2737" s="63">
        <f t="shared" si="129"/>
        <v>0</v>
      </c>
    </row>
    <row r="2738" spans="9:17" x14ac:dyDescent="0.25">
      <c r="I2738" s="66" t="e">
        <f t="shared" si="127"/>
        <v>#DIV/0!</v>
      </c>
      <c r="J2738" s="63">
        <f>_xlfn.IFNA(VLOOKUP(E2738,'Bijlage ZZP'!B:M,12,FALSE),0)</f>
        <v>0</v>
      </c>
      <c r="K2738" s="63">
        <f>_xlfn.IFNA(VLOOKUP(E2738,'Bijlage VPT'!B:M,12,FALSE),0)</f>
        <v>0</v>
      </c>
      <c r="L2738" s="63">
        <f>_xlfn.IFNA(VLOOKUP(E2738,'Bijlage MPT'!B:N,13,FALSE),0)</f>
        <v>0</v>
      </c>
      <c r="M2738" s="63">
        <f>_xlfn.IFNA(INDEX('Bijlage COT'!C:C,MATCH('Betaald tarief 2024'!E2738,'Bijlage COT'!A:A,0)),0)</f>
        <v>0</v>
      </c>
      <c r="N2738" s="63">
        <f>_xlfn.IFNA(VLOOKUP(E2738,'Bijlage NBF'!B:P,15,FALSE),0)</f>
        <v>0</v>
      </c>
      <c r="O2738" s="63">
        <f>IF(E2738="ZMZ01",I2738/(INDEX('Meerzorg gunning'!C:C,MATCH('Betaald tarief 2024'!A2738,'Meerzorg gunning'!A:A,0))),MAX(J2738:N2738))</f>
        <v>0</v>
      </c>
      <c r="P2738" s="20" t="str">
        <f t="shared" si="128"/>
        <v/>
      </c>
      <c r="Q2738" s="63">
        <f t="shared" si="129"/>
        <v>0</v>
      </c>
    </row>
    <row r="2739" spans="9:17" x14ac:dyDescent="0.25">
      <c r="I2739" s="66" t="e">
        <f t="shared" si="127"/>
        <v>#DIV/0!</v>
      </c>
      <c r="J2739" s="63">
        <f>_xlfn.IFNA(VLOOKUP(E2739,'Bijlage ZZP'!B:M,12,FALSE),0)</f>
        <v>0</v>
      </c>
      <c r="K2739" s="63">
        <f>_xlfn.IFNA(VLOOKUP(E2739,'Bijlage VPT'!B:M,12,FALSE),0)</f>
        <v>0</v>
      </c>
      <c r="L2739" s="63">
        <f>_xlfn.IFNA(VLOOKUP(E2739,'Bijlage MPT'!B:N,13,FALSE),0)</f>
        <v>0</v>
      </c>
      <c r="M2739" s="63">
        <f>_xlfn.IFNA(INDEX('Bijlage COT'!C:C,MATCH('Betaald tarief 2024'!E2739,'Bijlage COT'!A:A,0)),0)</f>
        <v>0</v>
      </c>
      <c r="N2739" s="63">
        <f>_xlfn.IFNA(VLOOKUP(E2739,'Bijlage NBF'!B:P,15,FALSE),0)</f>
        <v>0</v>
      </c>
      <c r="O2739" s="63">
        <f>IF(E2739="ZMZ01",I2739/(INDEX('Meerzorg gunning'!C:C,MATCH('Betaald tarief 2024'!A2739,'Meerzorg gunning'!A:A,0))),MAX(J2739:N2739))</f>
        <v>0</v>
      </c>
      <c r="P2739" s="20" t="str">
        <f t="shared" si="128"/>
        <v/>
      </c>
      <c r="Q2739" s="63">
        <f t="shared" si="129"/>
        <v>0</v>
      </c>
    </row>
    <row r="2740" spans="9:17" x14ac:dyDescent="0.25">
      <c r="I2740" s="66" t="e">
        <f t="shared" si="127"/>
        <v>#DIV/0!</v>
      </c>
      <c r="J2740" s="63">
        <f>_xlfn.IFNA(VLOOKUP(E2740,'Bijlage ZZP'!B:M,12,FALSE),0)</f>
        <v>0</v>
      </c>
      <c r="K2740" s="63">
        <f>_xlfn.IFNA(VLOOKUP(E2740,'Bijlage VPT'!B:M,12,FALSE),0)</f>
        <v>0</v>
      </c>
      <c r="L2740" s="63">
        <f>_xlfn.IFNA(VLOOKUP(E2740,'Bijlage MPT'!B:N,13,FALSE),0)</f>
        <v>0</v>
      </c>
      <c r="M2740" s="63">
        <f>_xlfn.IFNA(INDEX('Bijlage COT'!C:C,MATCH('Betaald tarief 2024'!E2740,'Bijlage COT'!A:A,0)),0)</f>
        <v>0</v>
      </c>
      <c r="N2740" s="63">
        <f>_xlfn.IFNA(VLOOKUP(E2740,'Bijlage NBF'!B:P,15,FALSE),0)</f>
        <v>0</v>
      </c>
      <c r="O2740" s="63">
        <f>IF(E2740="ZMZ01",I2740/(INDEX('Meerzorg gunning'!C:C,MATCH('Betaald tarief 2024'!A2740,'Meerzorg gunning'!A:A,0))),MAX(J2740:N2740))</f>
        <v>0</v>
      </c>
      <c r="P2740" s="20" t="str">
        <f t="shared" si="128"/>
        <v/>
      </c>
      <c r="Q2740" s="63">
        <f t="shared" si="129"/>
        <v>0</v>
      </c>
    </row>
    <row r="2741" spans="9:17" x14ac:dyDescent="0.25">
      <c r="I2741" s="66" t="e">
        <f t="shared" si="127"/>
        <v>#DIV/0!</v>
      </c>
      <c r="J2741" s="63">
        <f>_xlfn.IFNA(VLOOKUP(E2741,'Bijlage ZZP'!B:M,12,FALSE),0)</f>
        <v>0</v>
      </c>
      <c r="K2741" s="63">
        <f>_xlfn.IFNA(VLOOKUP(E2741,'Bijlage VPT'!B:M,12,FALSE),0)</f>
        <v>0</v>
      </c>
      <c r="L2741" s="63">
        <f>_xlfn.IFNA(VLOOKUP(E2741,'Bijlage MPT'!B:N,13,FALSE),0)</f>
        <v>0</v>
      </c>
      <c r="M2741" s="63">
        <f>_xlfn.IFNA(INDEX('Bijlage COT'!C:C,MATCH('Betaald tarief 2024'!E2741,'Bijlage COT'!A:A,0)),0)</f>
        <v>0</v>
      </c>
      <c r="N2741" s="63">
        <f>_xlfn.IFNA(VLOOKUP(E2741,'Bijlage NBF'!B:P,15,FALSE),0)</f>
        <v>0</v>
      </c>
      <c r="O2741" s="63">
        <f>IF(E2741="ZMZ01",I2741/(INDEX('Meerzorg gunning'!C:C,MATCH('Betaald tarief 2024'!A2741,'Meerzorg gunning'!A:A,0))),MAX(J2741:N2741))</f>
        <v>0</v>
      </c>
      <c r="P2741" s="20" t="str">
        <f t="shared" si="128"/>
        <v/>
      </c>
      <c r="Q2741" s="63">
        <f t="shared" si="129"/>
        <v>0</v>
      </c>
    </row>
    <row r="2742" spans="9:17" x14ac:dyDescent="0.25">
      <c r="I2742" s="66" t="e">
        <f t="shared" si="127"/>
        <v>#DIV/0!</v>
      </c>
      <c r="J2742" s="63">
        <f>_xlfn.IFNA(VLOOKUP(E2742,'Bijlage ZZP'!B:M,12,FALSE),0)</f>
        <v>0</v>
      </c>
      <c r="K2742" s="63">
        <f>_xlfn.IFNA(VLOOKUP(E2742,'Bijlage VPT'!B:M,12,FALSE),0)</f>
        <v>0</v>
      </c>
      <c r="L2742" s="63">
        <f>_xlfn.IFNA(VLOOKUP(E2742,'Bijlage MPT'!B:N,13,FALSE),0)</f>
        <v>0</v>
      </c>
      <c r="M2742" s="63">
        <f>_xlfn.IFNA(INDEX('Bijlage COT'!C:C,MATCH('Betaald tarief 2024'!E2742,'Bijlage COT'!A:A,0)),0)</f>
        <v>0</v>
      </c>
      <c r="N2742" s="63">
        <f>_xlfn.IFNA(VLOOKUP(E2742,'Bijlage NBF'!B:P,15,FALSE),0)</f>
        <v>0</v>
      </c>
      <c r="O2742" s="63">
        <f>IF(E2742="ZMZ01",I2742/(INDEX('Meerzorg gunning'!C:C,MATCH('Betaald tarief 2024'!A2742,'Meerzorg gunning'!A:A,0))),MAX(J2742:N2742))</f>
        <v>0</v>
      </c>
      <c r="P2742" s="20" t="str">
        <f t="shared" si="128"/>
        <v/>
      </c>
      <c r="Q2742" s="63">
        <f t="shared" si="129"/>
        <v>0</v>
      </c>
    </row>
    <row r="2743" spans="9:17" x14ac:dyDescent="0.25">
      <c r="I2743" s="66" t="e">
        <f t="shared" si="127"/>
        <v>#DIV/0!</v>
      </c>
      <c r="J2743" s="63">
        <f>_xlfn.IFNA(VLOOKUP(E2743,'Bijlage ZZP'!B:M,12,FALSE),0)</f>
        <v>0</v>
      </c>
      <c r="K2743" s="63">
        <f>_xlfn.IFNA(VLOOKUP(E2743,'Bijlage VPT'!B:M,12,FALSE),0)</f>
        <v>0</v>
      </c>
      <c r="L2743" s="63">
        <f>_xlfn.IFNA(VLOOKUP(E2743,'Bijlage MPT'!B:N,13,FALSE),0)</f>
        <v>0</v>
      </c>
      <c r="M2743" s="63">
        <f>_xlfn.IFNA(INDEX('Bijlage COT'!C:C,MATCH('Betaald tarief 2024'!E2743,'Bijlage COT'!A:A,0)),0)</f>
        <v>0</v>
      </c>
      <c r="N2743" s="63">
        <f>_xlfn.IFNA(VLOOKUP(E2743,'Bijlage NBF'!B:P,15,FALSE),0)</f>
        <v>0</v>
      </c>
      <c r="O2743" s="63">
        <f>IF(E2743="ZMZ01",I2743/(INDEX('Meerzorg gunning'!C:C,MATCH('Betaald tarief 2024'!A2743,'Meerzorg gunning'!A:A,0))),MAX(J2743:N2743))</f>
        <v>0</v>
      </c>
      <c r="P2743" s="20" t="str">
        <f t="shared" si="128"/>
        <v/>
      </c>
      <c r="Q2743" s="63">
        <f t="shared" si="129"/>
        <v>0</v>
      </c>
    </row>
    <row r="2744" spans="9:17" x14ac:dyDescent="0.25">
      <c r="I2744" s="66" t="e">
        <f t="shared" si="127"/>
        <v>#DIV/0!</v>
      </c>
      <c r="J2744" s="63">
        <f>_xlfn.IFNA(VLOOKUP(E2744,'Bijlage ZZP'!B:M,12,FALSE),0)</f>
        <v>0</v>
      </c>
      <c r="K2744" s="63">
        <f>_xlfn.IFNA(VLOOKUP(E2744,'Bijlage VPT'!B:M,12,FALSE),0)</f>
        <v>0</v>
      </c>
      <c r="L2744" s="63">
        <f>_xlfn.IFNA(VLOOKUP(E2744,'Bijlage MPT'!B:N,13,FALSE),0)</f>
        <v>0</v>
      </c>
      <c r="M2744" s="63">
        <f>_xlfn.IFNA(INDEX('Bijlage COT'!C:C,MATCH('Betaald tarief 2024'!E2744,'Bijlage COT'!A:A,0)),0)</f>
        <v>0</v>
      </c>
      <c r="N2744" s="63">
        <f>_xlfn.IFNA(VLOOKUP(E2744,'Bijlage NBF'!B:P,15,FALSE),0)</f>
        <v>0</v>
      </c>
      <c r="O2744" s="63">
        <f>IF(E2744="ZMZ01",I2744/(INDEX('Meerzorg gunning'!C:C,MATCH('Betaald tarief 2024'!A2744,'Meerzorg gunning'!A:A,0))),MAX(J2744:N2744))</f>
        <v>0</v>
      </c>
      <c r="P2744" s="20" t="str">
        <f t="shared" si="128"/>
        <v/>
      </c>
      <c r="Q2744" s="63">
        <f t="shared" si="129"/>
        <v>0</v>
      </c>
    </row>
    <row r="2745" spans="9:17" x14ac:dyDescent="0.25">
      <c r="I2745" s="66" t="e">
        <f t="shared" si="127"/>
        <v>#DIV/0!</v>
      </c>
      <c r="J2745" s="63">
        <f>_xlfn.IFNA(VLOOKUP(E2745,'Bijlage ZZP'!B:M,12,FALSE),0)</f>
        <v>0</v>
      </c>
      <c r="K2745" s="63">
        <f>_xlfn.IFNA(VLOOKUP(E2745,'Bijlage VPT'!B:M,12,FALSE),0)</f>
        <v>0</v>
      </c>
      <c r="L2745" s="63">
        <f>_xlfn.IFNA(VLOOKUP(E2745,'Bijlage MPT'!B:N,13,FALSE),0)</f>
        <v>0</v>
      </c>
      <c r="M2745" s="63">
        <f>_xlfn.IFNA(INDEX('Bijlage COT'!C:C,MATCH('Betaald tarief 2024'!E2745,'Bijlage COT'!A:A,0)),0)</f>
        <v>0</v>
      </c>
      <c r="N2745" s="63">
        <f>_xlfn.IFNA(VLOOKUP(E2745,'Bijlage NBF'!B:P,15,FALSE),0)</f>
        <v>0</v>
      </c>
      <c r="O2745" s="63">
        <f>IF(E2745="ZMZ01",I2745/(INDEX('Meerzorg gunning'!C:C,MATCH('Betaald tarief 2024'!A2745,'Meerzorg gunning'!A:A,0))),MAX(J2745:N2745))</f>
        <v>0</v>
      </c>
      <c r="P2745" s="20" t="str">
        <f t="shared" si="128"/>
        <v/>
      </c>
      <c r="Q2745" s="63">
        <f t="shared" si="129"/>
        <v>0</v>
      </c>
    </row>
    <row r="2746" spans="9:17" x14ac:dyDescent="0.25">
      <c r="I2746" s="66" t="e">
        <f t="shared" si="127"/>
        <v>#DIV/0!</v>
      </c>
      <c r="J2746" s="63">
        <f>_xlfn.IFNA(VLOOKUP(E2746,'Bijlage ZZP'!B:M,12,FALSE),0)</f>
        <v>0</v>
      </c>
      <c r="K2746" s="63">
        <f>_xlfn.IFNA(VLOOKUP(E2746,'Bijlage VPT'!B:M,12,FALSE),0)</f>
        <v>0</v>
      </c>
      <c r="L2746" s="63">
        <f>_xlfn.IFNA(VLOOKUP(E2746,'Bijlage MPT'!B:N,13,FALSE),0)</f>
        <v>0</v>
      </c>
      <c r="M2746" s="63">
        <f>_xlfn.IFNA(INDEX('Bijlage COT'!C:C,MATCH('Betaald tarief 2024'!E2746,'Bijlage COT'!A:A,0)),0)</f>
        <v>0</v>
      </c>
      <c r="N2746" s="63">
        <f>_xlfn.IFNA(VLOOKUP(E2746,'Bijlage NBF'!B:P,15,FALSE),0)</f>
        <v>0</v>
      </c>
      <c r="O2746" s="63">
        <f>IF(E2746="ZMZ01",I2746/(INDEX('Meerzorg gunning'!C:C,MATCH('Betaald tarief 2024'!A2746,'Meerzorg gunning'!A:A,0))),MAX(J2746:N2746))</f>
        <v>0</v>
      </c>
      <c r="P2746" s="20" t="str">
        <f t="shared" si="128"/>
        <v/>
      </c>
      <c r="Q2746" s="63">
        <f t="shared" si="129"/>
        <v>0</v>
      </c>
    </row>
    <row r="2747" spans="9:17" x14ac:dyDescent="0.25">
      <c r="I2747" s="66" t="e">
        <f t="shared" si="127"/>
        <v>#DIV/0!</v>
      </c>
      <c r="J2747" s="63">
        <f>_xlfn.IFNA(VLOOKUP(E2747,'Bijlage ZZP'!B:M,12,FALSE),0)</f>
        <v>0</v>
      </c>
      <c r="K2747" s="63">
        <f>_xlfn.IFNA(VLOOKUP(E2747,'Bijlage VPT'!B:M,12,FALSE),0)</f>
        <v>0</v>
      </c>
      <c r="L2747" s="63">
        <f>_xlfn.IFNA(VLOOKUP(E2747,'Bijlage MPT'!B:N,13,FALSE),0)</f>
        <v>0</v>
      </c>
      <c r="M2747" s="63">
        <f>_xlfn.IFNA(INDEX('Bijlage COT'!C:C,MATCH('Betaald tarief 2024'!E2747,'Bijlage COT'!A:A,0)),0)</f>
        <v>0</v>
      </c>
      <c r="N2747" s="63">
        <f>_xlfn.IFNA(VLOOKUP(E2747,'Bijlage NBF'!B:P,15,FALSE),0)</f>
        <v>0</v>
      </c>
      <c r="O2747" s="63">
        <f>IF(E2747="ZMZ01",I2747/(INDEX('Meerzorg gunning'!C:C,MATCH('Betaald tarief 2024'!A2747,'Meerzorg gunning'!A:A,0))),MAX(J2747:N2747))</f>
        <v>0</v>
      </c>
      <c r="P2747" s="20" t="str">
        <f t="shared" si="128"/>
        <v/>
      </c>
      <c r="Q2747" s="63">
        <f t="shared" si="129"/>
        <v>0</v>
      </c>
    </row>
    <row r="2748" spans="9:17" x14ac:dyDescent="0.25">
      <c r="I2748" s="66" t="e">
        <f t="shared" si="127"/>
        <v>#DIV/0!</v>
      </c>
      <c r="J2748" s="63">
        <f>_xlfn.IFNA(VLOOKUP(E2748,'Bijlage ZZP'!B:M,12,FALSE),0)</f>
        <v>0</v>
      </c>
      <c r="K2748" s="63">
        <f>_xlfn.IFNA(VLOOKUP(E2748,'Bijlage VPT'!B:M,12,FALSE),0)</f>
        <v>0</v>
      </c>
      <c r="L2748" s="63">
        <f>_xlfn.IFNA(VLOOKUP(E2748,'Bijlage MPT'!B:N,13,FALSE),0)</f>
        <v>0</v>
      </c>
      <c r="M2748" s="63">
        <f>_xlfn.IFNA(INDEX('Bijlage COT'!C:C,MATCH('Betaald tarief 2024'!E2748,'Bijlage COT'!A:A,0)),0)</f>
        <v>0</v>
      </c>
      <c r="N2748" s="63">
        <f>_xlfn.IFNA(VLOOKUP(E2748,'Bijlage NBF'!B:P,15,FALSE),0)</f>
        <v>0</v>
      </c>
      <c r="O2748" s="63">
        <f>IF(E2748="ZMZ01",I2748/(INDEX('Meerzorg gunning'!C:C,MATCH('Betaald tarief 2024'!A2748,'Meerzorg gunning'!A:A,0))),MAX(J2748:N2748))</f>
        <v>0</v>
      </c>
      <c r="P2748" s="20" t="str">
        <f t="shared" si="128"/>
        <v/>
      </c>
      <c r="Q2748" s="63">
        <f t="shared" si="129"/>
        <v>0</v>
      </c>
    </row>
    <row r="2749" spans="9:17" x14ac:dyDescent="0.25">
      <c r="I2749" s="66" t="e">
        <f t="shared" si="127"/>
        <v>#DIV/0!</v>
      </c>
      <c r="J2749" s="63">
        <f>_xlfn.IFNA(VLOOKUP(E2749,'Bijlage ZZP'!B:M,12,FALSE),0)</f>
        <v>0</v>
      </c>
      <c r="K2749" s="63">
        <f>_xlfn.IFNA(VLOOKUP(E2749,'Bijlage VPT'!B:M,12,FALSE),0)</f>
        <v>0</v>
      </c>
      <c r="L2749" s="63">
        <f>_xlfn.IFNA(VLOOKUP(E2749,'Bijlage MPT'!B:N,13,FALSE),0)</f>
        <v>0</v>
      </c>
      <c r="M2749" s="63">
        <f>_xlfn.IFNA(INDEX('Bijlage COT'!C:C,MATCH('Betaald tarief 2024'!E2749,'Bijlage COT'!A:A,0)),0)</f>
        <v>0</v>
      </c>
      <c r="N2749" s="63">
        <f>_xlfn.IFNA(VLOOKUP(E2749,'Bijlage NBF'!B:P,15,FALSE),0)</f>
        <v>0</v>
      </c>
      <c r="O2749" s="63">
        <f>IF(E2749="ZMZ01",I2749/(INDEX('Meerzorg gunning'!C:C,MATCH('Betaald tarief 2024'!A2749,'Meerzorg gunning'!A:A,0))),MAX(J2749:N2749))</f>
        <v>0</v>
      </c>
      <c r="P2749" s="20" t="str">
        <f t="shared" si="128"/>
        <v/>
      </c>
      <c r="Q2749" s="63">
        <f t="shared" si="129"/>
        <v>0</v>
      </c>
    </row>
    <row r="2750" spans="9:17" x14ac:dyDescent="0.25">
      <c r="I2750" s="66" t="e">
        <f t="shared" si="127"/>
        <v>#DIV/0!</v>
      </c>
      <c r="J2750" s="63">
        <f>_xlfn.IFNA(VLOOKUP(E2750,'Bijlage ZZP'!B:M,12,FALSE),0)</f>
        <v>0</v>
      </c>
      <c r="K2750" s="63">
        <f>_xlfn.IFNA(VLOOKUP(E2750,'Bijlage VPT'!B:M,12,FALSE),0)</f>
        <v>0</v>
      </c>
      <c r="L2750" s="63">
        <f>_xlfn.IFNA(VLOOKUP(E2750,'Bijlage MPT'!B:N,13,FALSE),0)</f>
        <v>0</v>
      </c>
      <c r="M2750" s="63">
        <f>_xlfn.IFNA(INDEX('Bijlage COT'!C:C,MATCH('Betaald tarief 2024'!E2750,'Bijlage COT'!A:A,0)),0)</f>
        <v>0</v>
      </c>
      <c r="N2750" s="63">
        <f>_xlfn.IFNA(VLOOKUP(E2750,'Bijlage NBF'!B:P,15,FALSE),0)</f>
        <v>0</v>
      </c>
      <c r="O2750" s="63">
        <f>IF(E2750="ZMZ01",I2750/(INDEX('Meerzorg gunning'!C:C,MATCH('Betaald tarief 2024'!A2750,'Meerzorg gunning'!A:A,0))),MAX(J2750:N2750))</f>
        <v>0</v>
      </c>
      <c r="P2750" s="20" t="str">
        <f t="shared" si="128"/>
        <v/>
      </c>
      <c r="Q2750" s="63">
        <f t="shared" si="129"/>
        <v>0</v>
      </c>
    </row>
    <row r="2751" spans="9:17" x14ac:dyDescent="0.25">
      <c r="I2751" s="66" t="e">
        <f t="shared" si="127"/>
        <v>#DIV/0!</v>
      </c>
      <c r="J2751" s="63">
        <f>_xlfn.IFNA(VLOOKUP(E2751,'Bijlage ZZP'!B:M,12,FALSE),0)</f>
        <v>0</v>
      </c>
      <c r="K2751" s="63">
        <f>_xlfn.IFNA(VLOOKUP(E2751,'Bijlage VPT'!B:M,12,FALSE),0)</f>
        <v>0</v>
      </c>
      <c r="L2751" s="63">
        <f>_xlfn.IFNA(VLOOKUP(E2751,'Bijlage MPT'!B:N,13,FALSE),0)</f>
        <v>0</v>
      </c>
      <c r="M2751" s="63">
        <f>_xlfn.IFNA(INDEX('Bijlage COT'!C:C,MATCH('Betaald tarief 2024'!E2751,'Bijlage COT'!A:A,0)),0)</f>
        <v>0</v>
      </c>
      <c r="N2751" s="63">
        <f>_xlfn.IFNA(VLOOKUP(E2751,'Bijlage NBF'!B:P,15,FALSE),0)</f>
        <v>0</v>
      </c>
      <c r="O2751" s="63">
        <f>IF(E2751="ZMZ01",I2751/(INDEX('Meerzorg gunning'!C:C,MATCH('Betaald tarief 2024'!A2751,'Meerzorg gunning'!A:A,0))),MAX(J2751:N2751))</f>
        <v>0</v>
      </c>
      <c r="P2751" s="20" t="str">
        <f t="shared" si="128"/>
        <v/>
      </c>
      <c r="Q2751" s="63">
        <f t="shared" si="129"/>
        <v>0</v>
      </c>
    </row>
    <row r="2752" spans="9:17" x14ac:dyDescent="0.25">
      <c r="I2752" s="66" t="e">
        <f t="shared" si="127"/>
        <v>#DIV/0!</v>
      </c>
      <c r="J2752" s="63">
        <f>_xlfn.IFNA(VLOOKUP(E2752,'Bijlage ZZP'!B:M,12,FALSE),0)</f>
        <v>0</v>
      </c>
      <c r="K2752" s="63">
        <f>_xlfn.IFNA(VLOOKUP(E2752,'Bijlage VPT'!B:M,12,FALSE),0)</f>
        <v>0</v>
      </c>
      <c r="L2752" s="63">
        <f>_xlfn.IFNA(VLOOKUP(E2752,'Bijlage MPT'!B:N,13,FALSE),0)</f>
        <v>0</v>
      </c>
      <c r="M2752" s="63">
        <f>_xlfn.IFNA(INDEX('Bijlage COT'!C:C,MATCH('Betaald tarief 2024'!E2752,'Bijlage COT'!A:A,0)),0)</f>
        <v>0</v>
      </c>
      <c r="N2752" s="63">
        <f>_xlfn.IFNA(VLOOKUP(E2752,'Bijlage NBF'!B:P,15,FALSE),0)</f>
        <v>0</v>
      </c>
      <c r="O2752" s="63">
        <f>IF(E2752="ZMZ01",I2752/(INDEX('Meerzorg gunning'!C:C,MATCH('Betaald tarief 2024'!A2752,'Meerzorg gunning'!A:A,0))),MAX(J2752:N2752))</f>
        <v>0</v>
      </c>
      <c r="P2752" s="20" t="str">
        <f t="shared" si="128"/>
        <v/>
      </c>
      <c r="Q2752" s="63">
        <f t="shared" si="129"/>
        <v>0</v>
      </c>
    </row>
    <row r="2753" spans="9:17" x14ac:dyDescent="0.25">
      <c r="I2753" s="66" t="e">
        <f t="shared" si="127"/>
        <v>#DIV/0!</v>
      </c>
      <c r="J2753" s="63">
        <f>_xlfn.IFNA(VLOOKUP(E2753,'Bijlage ZZP'!B:M,12,FALSE),0)</f>
        <v>0</v>
      </c>
      <c r="K2753" s="63">
        <f>_xlfn.IFNA(VLOOKUP(E2753,'Bijlage VPT'!B:M,12,FALSE),0)</f>
        <v>0</v>
      </c>
      <c r="L2753" s="63">
        <f>_xlfn.IFNA(VLOOKUP(E2753,'Bijlage MPT'!B:N,13,FALSE),0)</f>
        <v>0</v>
      </c>
      <c r="M2753" s="63">
        <f>_xlfn.IFNA(INDEX('Bijlage COT'!C:C,MATCH('Betaald tarief 2024'!E2753,'Bijlage COT'!A:A,0)),0)</f>
        <v>0</v>
      </c>
      <c r="N2753" s="63">
        <f>_xlfn.IFNA(VLOOKUP(E2753,'Bijlage NBF'!B:P,15,FALSE),0)</f>
        <v>0</v>
      </c>
      <c r="O2753" s="63">
        <f>IF(E2753="ZMZ01",I2753/(INDEX('Meerzorg gunning'!C:C,MATCH('Betaald tarief 2024'!A2753,'Meerzorg gunning'!A:A,0))),MAX(J2753:N2753))</f>
        <v>0</v>
      </c>
      <c r="P2753" s="20" t="str">
        <f t="shared" si="128"/>
        <v/>
      </c>
      <c r="Q2753" s="63">
        <f t="shared" si="129"/>
        <v>0</v>
      </c>
    </row>
    <row r="2754" spans="9:17" x14ac:dyDescent="0.25">
      <c r="I2754" s="66" t="e">
        <f t="shared" ref="I2754:I2817" si="130">G2754/H2754</f>
        <v>#DIV/0!</v>
      </c>
      <c r="J2754" s="63">
        <f>_xlfn.IFNA(VLOOKUP(E2754,'Bijlage ZZP'!B:M,12,FALSE),0)</f>
        <v>0</v>
      </c>
      <c r="K2754" s="63">
        <f>_xlfn.IFNA(VLOOKUP(E2754,'Bijlage VPT'!B:M,12,FALSE),0)</f>
        <v>0</v>
      </c>
      <c r="L2754" s="63">
        <f>_xlfn.IFNA(VLOOKUP(E2754,'Bijlage MPT'!B:N,13,FALSE),0)</f>
        <v>0</v>
      </c>
      <c r="M2754" s="63">
        <f>_xlfn.IFNA(INDEX('Bijlage COT'!C:C,MATCH('Betaald tarief 2024'!E2754,'Bijlage COT'!A:A,0)),0)</f>
        <v>0</v>
      </c>
      <c r="N2754" s="63">
        <f>_xlfn.IFNA(VLOOKUP(E2754,'Bijlage NBF'!B:P,15,FALSE),0)</f>
        <v>0</v>
      </c>
      <c r="O2754" s="63">
        <f>IF(E2754="ZMZ01",I2754/(INDEX('Meerzorg gunning'!C:C,MATCH('Betaald tarief 2024'!A2754,'Meerzorg gunning'!A:A,0))),MAX(J2754:N2754))</f>
        <v>0</v>
      </c>
      <c r="P2754" s="20" t="str">
        <f t="shared" ref="P2754:P2817" si="131">IFERROR((I2754/O2754),"")</f>
        <v/>
      </c>
      <c r="Q2754" s="63">
        <f t="shared" si="129"/>
        <v>0</v>
      </c>
    </row>
    <row r="2755" spans="9:17" x14ac:dyDescent="0.25">
      <c r="I2755" s="66" t="e">
        <f t="shared" si="130"/>
        <v>#DIV/0!</v>
      </c>
      <c r="J2755" s="63">
        <f>_xlfn.IFNA(VLOOKUP(E2755,'Bijlage ZZP'!B:M,12,FALSE),0)</f>
        <v>0</v>
      </c>
      <c r="K2755" s="63">
        <f>_xlfn.IFNA(VLOOKUP(E2755,'Bijlage VPT'!B:M,12,FALSE),0)</f>
        <v>0</v>
      </c>
      <c r="L2755" s="63">
        <f>_xlfn.IFNA(VLOOKUP(E2755,'Bijlage MPT'!B:N,13,FALSE),0)</f>
        <v>0</v>
      </c>
      <c r="M2755" s="63">
        <f>_xlfn.IFNA(INDEX('Bijlage COT'!C:C,MATCH('Betaald tarief 2024'!E2755,'Bijlage COT'!A:A,0)),0)</f>
        <v>0</v>
      </c>
      <c r="N2755" s="63">
        <f>_xlfn.IFNA(VLOOKUP(E2755,'Bijlage NBF'!B:P,15,FALSE),0)</f>
        <v>0</v>
      </c>
      <c r="O2755" s="63">
        <f>IF(E2755="ZMZ01",I2755/(INDEX('Meerzorg gunning'!C:C,MATCH('Betaald tarief 2024'!A2755,'Meerzorg gunning'!A:A,0))),MAX(J2755:N2755))</f>
        <v>0</v>
      </c>
      <c r="P2755" s="20" t="str">
        <f t="shared" si="131"/>
        <v/>
      </c>
      <c r="Q2755" s="63">
        <f t="shared" ref="Q2755:Q2818" si="132">O2755*H2755</f>
        <v>0</v>
      </c>
    </row>
    <row r="2756" spans="9:17" x14ac:dyDescent="0.25">
      <c r="I2756" s="66" t="e">
        <f t="shared" si="130"/>
        <v>#DIV/0!</v>
      </c>
      <c r="J2756" s="63">
        <f>_xlfn.IFNA(VLOOKUP(E2756,'Bijlage ZZP'!B:M,12,FALSE),0)</f>
        <v>0</v>
      </c>
      <c r="K2756" s="63">
        <f>_xlfn.IFNA(VLOOKUP(E2756,'Bijlage VPT'!B:M,12,FALSE),0)</f>
        <v>0</v>
      </c>
      <c r="L2756" s="63">
        <f>_xlfn.IFNA(VLOOKUP(E2756,'Bijlage MPT'!B:N,13,FALSE),0)</f>
        <v>0</v>
      </c>
      <c r="M2756" s="63">
        <f>_xlfn.IFNA(INDEX('Bijlage COT'!C:C,MATCH('Betaald tarief 2024'!E2756,'Bijlage COT'!A:A,0)),0)</f>
        <v>0</v>
      </c>
      <c r="N2756" s="63">
        <f>_xlfn.IFNA(VLOOKUP(E2756,'Bijlage NBF'!B:P,15,FALSE),0)</f>
        <v>0</v>
      </c>
      <c r="O2756" s="63">
        <f>IF(E2756="ZMZ01",I2756/(INDEX('Meerzorg gunning'!C:C,MATCH('Betaald tarief 2024'!A2756,'Meerzorg gunning'!A:A,0))),MAX(J2756:N2756))</f>
        <v>0</v>
      </c>
      <c r="P2756" s="20" t="str">
        <f t="shared" si="131"/>
        <v/>
      </c>
      <c r="Q2756" s="63">
        <f t="shared" si="132"/>
        <v>0</v>
      </c>
    </row>
    <row r="2757" spans="9:17" x14ac:dyDescent="0.25">
      <c r="I2757" s="66" t="e">
        <f t="shared" si="130"/>
        <v>#DIV/0!</v>
      </c>
      <c r="J2757" s="63">
        <f>_xlfn.IFNA(VLOOKUP(E2757,'Bijlage ZZP'!B:M,12,FALSE),0)</f>
        <v>0</v>
      </c>
      <c r="K2757" s="63">
        <f>_xlfn.IFNA(VLOOKUP(E2757,'Bijlage VPT'!B:M,12,FALSE),0)</f>
        <v>0</v>
      </c>
      <c r="L2757" s="63">
        <f>_xlfn.IFNA(VLOOKUP(E2757,'Bijlage MPT'!B:N,13,FALSE),0)</f>
        <v>0</v>
      </c>
      <c r="M2757" s="63">
        <f>_xlfn.IFNA(INDEX('Bijlage COT'!C:C,MATCH('Betaald tarief 2024'!E2757,'Bijlage COT'!A:A,0)),0)</f>
        <v>0</v>
      </c>
      <c r="N2757" s="63">
        <f>_xlfn.IFNA(VLOOKUP(E2757,'Bijlage NBF'!B:P,15,FALSE),0)</f>
        <v>0</v>
      </c>
      <c r="O2757" s="63">
        <f>IF(E2757="ZMZ01",I2757/(INDEX('Meerzorg gunning'!C:C,MATCH('Betaald tarief 2024'!A2757,'Meerzorg gunning'!A:A,0))),MAX(J2757:N2757))</f>
        <v>0</v>
      </c>
      <c r="P2757" s="20" t="str">
        <f t="shared" si="131"/>
        <v/>
      </c>
      <c r="Q2757" s="63">
        <f t="shared" si="132"/>
        <v>0</v>
      </c>
    </row>
    <row r="2758" spans="9:17" x14ac:dyDescent="0.25">
      <c r="I2758" s="66" t="e">
        <f t="shared" si="130"/>
        <v>#DIV/0!</v>
      </c>
      <c r="J2758" s="63">
        <f>_xlfn.IFNA(VLOOKUP(E2758,'Bijlage ZZP'!B:M,12,FALSE),0)</f>
        <v>0</v>
      </c>
      <c r="K2758" s="63">
        <f>_xlfn.IFNA(VLOOKUP(E2758,'Bijlage VPT'!B:M,12,FALSE),0)</f>
        <v>0</v>
      </c>
      <c r="L2758" s="63">
        <f>_xlfn.IFNA(VLOOKUP(E2758,'Bijlage MPT'!B:N,13,FALSE),0)</f>
        <v>0</v>
      </c>
      <c r="M2758" s="63">
        <f>_xlfn.IFNA(INDEX('Bijlage COT'!C:C,MATCH('Betaald tarief 2024'!E2758,'Bijlage COT'!A:A,0)),0)</f>
        <v>0</v>
      </c>
      <c r="N2758" s="63">
        <f>_xlfn.IFNA(VLOOKUP(E2758,'Bijlage NBF'!B:P,15,FALSE),0)</f>
        <v>0</v>
      </c>
      <c r="O2758" s="63">
        <f>IF(E2758="ZMZ01",I2758/(INDEX('Meerzorg gunning'!C:C,MATCH('Betaald tarief 2024'!A2758,'Meerzorg gunning'!A:A,0))),MAX(J2758:N2758))</f>
        <v>0</v>
      </c>
      <c r="P2758" s="20" t="str">
        <f t="shared" si="131"/>
        <v/>
      </c>
      <c r="Q2758" s="63">
        <f t="shared" si="132"/>
        <v>0</v>
      </c>
    </row>
    <row r="2759" spans="9:17" x14ac:dyDescent="0.25">
      <c r="I2759" s="66" t="e">
        <f t="shared" si="130"/>
        <v>#DIV/0!</v>
      </c>
      <c r="J2759" s="63">
        <f>_xlfn.IFNA(VLOOKUP(E2759,'Bijlage ZZP'!B:M,12,FALSE),0)</f>
        <v>0</v>
      </c>
      <c r="K2759" s="63">
        <f>_xlfn.IFNA(VLOOKUP(E2759,'Bijlage VPT'!B:M,12,FALSE),0)</f>
        <v>0</v>
      </c>
      <c r="L2759" s="63">
        <f>_xlfn.IFNA(VLOOKUP(E2759,'Bijlage MPT'!B:N,13,FALSE),0)</f>
        <v>0</v>
      </c>
      <c r="M2759" s="63">
        <f>_xlfn.IFNA(INDEX('Bijlage COT'!C:C,MATCH('Betaald tarief 2024'!E2759,'Bijlage COT'!A:A,0)),0)</f>
        <v>0</v>
      </c>
      <c r="N2759" s="63">
        <f>_xlfn.IFNA(VLOOKUP(E2759,'Bijlage NBF'!B:P,15,FALSE),0)</f>
        <v>0</v>
      </c>
      <c r="O2759" s="63">
        <f>IF(E2759="ZMZ01",I2759/(INDEX('Meerzorg gunning'!C:C,MATCH('Betaald tarief 2024'!A2759,'Meerzorg gunning'!A:A,0))),MAX(J2759:N2759))</f>
        <v>0</v>
      </c>
      <c r="P2759" s="20" t="str">
        <f t="shared" si="131"/>
        <v/>
      </c>
      <c r="Q2759" s="63">
        <f t="shared" si="132"/>
        <v>0</v>
      </c>
    </row>
    <row r="2760" spans="9:17" x14ac:dyDescent="0.25">
      <c r="I2760" s="66" t="e">
        <f t="shared" si="130"/>
        <v>#DIV/0!</v>
      </c>
      <c r="J2760" s="63">
        <f>_xlfn.IFNA(VLOOKUP(E2760,'Bijlage ZZP'!B:M,12,FALSE),0)</f>
        <v>0</v>
      </c>
      <c r="K2760" s="63">
        <f>_xlfn.IFNA(VLOOKUP(E2760,'Bijlage VPT'!B:M,12,FALSE),0)</f>
        <v>0</v>
      </c>
      <c r="L2760" s="63">
        <f>_xlfn.IFNA(VLOOKUP(E2760,'Bijlage MPT'!B:N,13,FALSE),0)</f>
        <v>0</v>
      </c>
      <c r="M2760" s="63">
        <f>_xlfn.IFNA(INDEX('Bijlage COT'!C:C,MATCH('Betaald tarief 2024'!E2760,'Bijlage COT'!A:A,0)),0)</f>
        <v>0</v>
      </c>
      <c r="N2760" s="63">
        <f>_xlfn.IFNA(VLOOKUP(E2760,'Bijlage NBF'!B:P,15,FALSE),0)</f>
        <v>0</v>
      </c>
      <c r="O2760" s="63">
        <f>IF(E2760="ZMZ01",I2760/(INDEX('Meerzorg gunning'!C:C,MATCH('Betaald tarief 2024'!A2760,'Meerzorg gunning'!A:A,0))),MAX(J2760:N2760))</f>
        <v>0</v>
      </c>
      <c r="P2760" s="20" t="str">
        <f t="shared" si="131"/>
        <v/>
      </c>
      <c r="Q2760" s="63">
        <f t="shared" si="132"/>
        <v>0</v>
      </c>
    </row>
    <row r="2761" spans="9:17" x14ac:dyDescent="0.25">
      <c r="I2761" s="66" t="e">
        <f t="shared" si="130"/>
        <v>#DIV/0!</v>
      </c>
      <c r="J2761" s="63">
        <f>_xlfn.IFNA(VLOOKUP(E2761,'Bijlage ZZP'!B:M,12,FALSE),0)</f>
        <v>0</v>
      </c>
      <c r="K2761" s="63">
        <f>_xlfn.IFNA(VLOOKUP(E2761,'Bijlage VPT'!B:M,12,FALSE),0)</f>
        <v>0</v>
      </c>
      <c r="L2761" s="63">
        <f>_xlfn.IFNA(VLOOKUP(E2761,'Bijlage MPT'!B:N,13,FALSE),0)</f>
        <v>0</v>
      </c>
      <c r="M2761" s="63">
        <f>_xlfn.IFNA(INDEX('Bijlage COT'!C:C,MATCH('Betaald tarief 2024'!E2761,'Bijlage COT'!A:A,0)),0)</f>
        <v>0</v>
      </c>
      <c r="N2761" s="63">
        <f>_xlfn.IFNA(VLOOKUP(E2761,'Bijlage NBF'!B:P,15,FALSE),0)</f>
        <v>0</v>
      </c>
      <c r="O2761" s="63">
        <f>IF(E2761="ZMZ01",I2761/(INDEX('Meerzorg gunning'!C:C,MATCH('Betaald tarief 2024'!A2761,'Meerzorg gunning'!A:A,0))),MAX(J2761:N2761))</f>
        <v>0</v>
      </c>
      <c r="P2761" s="20" t="str">
        <f t="shared" si="131"/>
        <v/>
      </c>
      <c r="Q2761" s="63">
        <f t="shared" si="132"/>
        <v>0</v>
      </c>
    </row>
    <row r="2762" spans="9:17" x14ac:dyDescent="0.25">
      <c r="I2762" s="66" t="e">
        <f t="shared" si="130"/>
        <v>#DIV/0!</v>
      </c>
      <c r="J2762" s="63">
        <f>_xlfn.IFNA(VLOOKUP(E2762,'Bijlage ZZP'!B:M,12,FALSE),0)</f>
        <v>0</v>
      </c>
      <c r="K2762" s="63">
        <f>_xlfn.IFNA(VLOOKUP(E2762,'Bijlage VPT'!B:M,12,FALSE),0)</f>
        <v>0</v>
      </c>
      <c r="L2762" s="63">
        <f>_xlfn.IFNA(VLOOKUP(E2762,'Bijlage MPT'!B:N,13,FALSE),0)</f>
        <v>0</v>
      </c>
      <c r="M2762" s="63">
        <f>_xlfn.IFNA(INDEX('Bijlage COT'!C:C,MATCH('Betaald tarief 2024'!E2762,'Bijlage COT'!A:A,0)),0)</f>
        <v>0</v>
      </c>
      <c r="N2762" s="63">
        <f>_xlfn.IFNA(VLOOKUP(E2762,'Bijlage NBF'!B:P,15,FALSE),0)</f>
        <v>0</v>
      </c>
      <c r="O2762" s="63">
        <f>IF(E2762="ZMZ01",I2762/(INDEX('Meerzorg gunning'!C:C,MATCH('Betaald tarief 2024'!A2762,'Meerzorg gunning'!A:A,0))),MAX(J2762:N2762))</f>
        <v>0</v>
      </c>
      <c r="P2762" s="20" t="str">
        <f t="shared" si="131"/>
        <v/>
      </c>
      <c r="Q2762" s="63">
        <f t="shared" si="132"/>
        <v>0</v>
      </c>
    </row>
    <row r="2763" spans="9:17" x14ac:dyDescent="0.25">
      <c r="I2763" s="66" t="e">
        <f t="shared" si="130"/>
        <v>#DIV/0!</v>
      </c>
      <c r="J2763" s="63">
        <f>_xlfn.IFNA(VLOOKUP(E2763,'Bijlage ZZP'!B:M,12,FALSE),0)</f>
        <v>0</v>
      </c>
      <c r="K2763" s="63">
        <f>_xlfn.IFNA(VLOOKUP(E2763,'Bijlage VPT'!B:M,12,FALSE),0)</f>
        <v>0</v>
      </c>
      <c r="L2763" s="63">
        <f>_xlfn.IFNA(VLOOKUP(E2763,'Bijlage MPT'!B:N,13,FALSE),0)</f>
        <v>0</v>
      </c>
      <c r="M2763" s="63">
        <f>_xlfn.IFNA(INDEX('Bijlage COT'!C:C,MATCH('Betaald tarief 2024'!E2763,'Bijlage COT'!A:A,0)),0)</f>
        <v>0</v>
      </c>
      <c r="N2763" s="63">
        <f>_xlfn.IFNA(VLOOKUP(E2763,'Bijlage NBF'!B:P,15,FALSE),0)</f>
        <v>0</v>
      </c>
      <c r="O2763" s="63">
        <f>IF(E2763="ZMZ01",I2763/(INDEX('Meerzorg gunning'!C:C,MATCH('Betaald tarief 2024'!A2763,'Meerzorg gunning'!A:A,0))),MAX(J2763:N2763))</f>
        <v>0</v>
      </c>
      <c r="P2763" s="20" t="str">
        <f t="shared" si="131"/>
        <v/>
      </c>
      <c r="Q2763" s="63">
        <f t="shared" si="132"/>
        <v>0</v>
      </c>
    </row>
    <row r="2764" spans="9:17" x14ac:dyDescent="0.25">
      <c r="I2764" s="66" t="e">
        <f t="shared" si="130"/>
        <v>#DIV/0!</v>
      </c>
      <c r="J2764" s="63">
        <f>_xlfn.IFNA(VLOOKUP(E2764,'Bijlage ZZP'!B:M,12,FALSE),0)</f>
        <v>0</v>
      </c>
      <c r="K2764" s="63">
        <f>_xlfn.IFNA(VLOOKUP(E2764,'Bijlage VPT'!B:M,12,FALSE),0)</f>
        <v>0</v>
      </c>
      <c r="L2764" s="63">
        <f>_xlfn.IFNA(VLOOKUP(E2764,'Bijlage MPT'!B:N,13,FALSE),0)</f>
        <v>0</v>
      </c>
      <c r="M2764" s="63">
        <f>_xlfn.IFNA(INDEX('Bijlage COT'!C:C,MATCH('Betaald tarief 2024'!E2764,'Bijlage COT'!A:A,0)),0)</f>
        <v>0</v>
      </c>
      <c r="N2764" s="63">
        <f>_xlfn.IFNA(VLOOKUP(E2764,'Bijlage NBF'!B:P,15,FALSE),0)</f>
        <v>0</v>
      </c>
      <c r="O2764" s="63">
        <f>IF(E2764="ZMZ01",I2764/(INDEX('Meerzorg gunning'!C:C,MATCH('Betaald tarief 2024'!A2764,'Meerzorg gunning'!A:A,0))),MAX(J2764:N2764))</f>
        <v>0</v>
      </c>
      <c r="P2764" s="20" t="str">
        <f t="shared" si="131"/>
        <v/>
      </c>
      <c r="Q2764" s="63">
        <f t="shared" si="132"/>
        <v>0</v>
      </c>
    </row>
    <row r="2765" spans="9:17" x14ac:dyDescent="0.25">
      <c r="I2765" s="66" t="e">
        <f t="shared" si="130"/>
        <v>#DIV/0!</v>
      </c>
      <c r="J2765" s="63">
        <f>_xlfn.IFNA(VLOOKUP(E2765,'Bijlage ZZP'!B:M,12,FALSE),0)</f>
        <v>0</v>
      </c>
      <c r="K2765" s="63">
        <f>_xlfn.IFNA(VLOOKUP(E2765,'Bijlage VPT'!B:M,12,FALSE),0)</f>
        <v>0</v>
      </c>
      <c r="L2765" s="63">
        <f>_xlfn.IFNA(VLOOKUP(E2765,'Bijlage MPT'!B:N,13,FALSE),0)</f>
        <v>0</v>
      </c>
      <c r="M2765" s="63">
        <f>_xlfn.IFNA(INDEX('Bijlage COT'!C:C,MATCH('Betaald tarief 2024'!E2765,'Bijlage COT'!A:A,0)),0)</f>
        <v>0</v>
      </c>
      <c r="N2765" s="63">
        <f>_xlfn.IFNA(VLOOKUP(E2765,'Bijlage NBF'!B:P,15,FALSE),0)</f>
        <v>0</v>
      </c>
      <c r="O2765" s="63">
        <f>IF(E2765="ZMZ01",I2765/(INDEX('Meerzorg gunning'!C:C,MATCH('Betaald tarief 2024'!A2765,'Meerzorg gunning'!A:A,0))),MAX(J2765:N2765))</f>
        <v>0</v>
      </c>
      <c r="P2765" s="20" t="str">
        <f t="shared" si="131"/>
        <v/>
      </c>
      <c r="Q2765" s="63">
        <f t="shared" si="132"/>
        <v>0</v>
      </c>
    </row>
    <row r="2766" spans="9:17" x14ac:dyDescent="0.25">
      <c r="I2766" s="66" t="e">
        <f t="shared" si="130"/>
        <v>#DIV/0!</v>
      </c>
      <c r="J2766" s="63">
        <f>_xlfn.IFNA(VLOOKUP(E2766,'Bijlage ZZP'!B:M,12,FALSE),0)</f>
        <v>0</v>
      </c>
      <c r="K2766" s="63">
        <f>_xlfn.IFNA(VLOOKUP(E2766,'Bijlage VPT'!B:M,12,FALSE),0)</f>
        <v>0</v>
      </c>
      <c r="L2766" s="63">
        <f>_xlfn.IFNA(VLOOKUP(E2766,'Bijlage MPT'!B:N,13,FALSE),0)</f>
        <v>0</v>
      </c>
      <c r="M2766" s="63">
        <f>_xlfn.IFNA(INDEX('Bijlage COT'!C:C,MATCH('Betaald tarief 2024'!E2766,'Bijlage COT'!A:A,0)),0)</f>
        <v>0</v>
      </c>
      <c r="N2766" s="63">
        <f>_xlfn.IFNA(VLOOKUP(E2766,'Bijlage NBF'!B:P,15,FALSE),0)</f>
        <v>0</v>
      </c>
      <c r="O2766" s="63">
        <f>IF(E2766="ZMZ01",I2766/(INDEX('Meerzorg gunning'!C:C,MATCH('Betaald tarief 2024'!A2766,'Meerzorg gunning'!A:A,0))),MAX(J2766:N2766))</f>
        <v>0</v>
      </c>
      <c r="P2766" s="20" t="str">
        <f t="shared" si="131"/>
        <v/>
      </c>
      <c r="Q2766" s="63">
        <f t="shared" si="132"/>
        <v>0</v>
      </c>
    </row>
    <row r="2767" spans="9:17" x14ac:dyDescent="0.25">
      <c r="I2767" s="66" t="e">
        <f t="shared" si="130"/>
        <v>#DIV/0!</v>
      </c>
      <c r="J2767" s="63">
        <f>_xlfn.IFNA(VLOOKUP(E2767,'Bijlage ZZP'!B:M,12,FALSE),0)</f>
        <v>0</v>
      </c>
      <c r="K2767" s="63">
        <f>_xlfn.IFNA(VLOOKUP(E2767,'Bijlage VPT'!B:M,12,FALSE),0)</f>
        <v>0</v>
      </c>
      <c r="L2767" s="63">
        <f>_xlfn.IFNA(VLOOKUP(E2767,'Bijlage MPT'!B:N,13,FALSE),0)</f>
        <v>0</v>
      </c>
      <c r="M2767" s="63">
        <f>_xlfn.IFNA(INDEX('Bijlage COT'!C:C,MATCH('Betaald tarief 2024'!E2767,'Bijlage COT'!A:A,0)),0)</f>
        <v>0</v>
      </c>
      <c r="N2767" s="63">
        <f>_xlfn.IFNA(VLOOKUP(E2767,'Bijlage NBF'!B:P,15,FALSE),0)</f>
        <v>0</v>
      </c>
      <c r="O2767" s="63">
        <f>IF(E2767="ZMZ01",I2767/(INDEX('Meerzorg gunning'!C:C,MATCH('Betaald tarief 2024'!A2767,'Meerzorg gunning'!A:A,0))),MAX(J2767:N2767))</f>
        <v>0</v>
      </c>
      <c r="P2767" s="20" t="str">
        <f t="shared" si="131"/>
        <v/>
      </c>
      <c r="Q2767" s="63">
        <f t="shared" si="132"/>
        <v>0</v>
      </c>
    </row>
    <row r="2768" spans="9:17" x14ac:dyDescent="0.25">
      <c r="I2768" s="66" t="e">
        <f t="shared" si="130"/>
        <v>#DIV/0!</v>
      </c>
      <c r="J2768" s="63">
        <f>_xlfn.IFNA(VLOOKUP(E2768,'Bijlage ZZP'!B:M,12,FALSE),0)</f>
        <v>0</v>
      </c>
      <c r="K2768" s="63">
        <f>_xlfn.IFNA(VLOOKUP(E2768,'Bijlage VPT'!B:M,12,FALSE),0)</f>
        <v>0</v>
      </c>
      <c r="L2768" s="63">
        <f>_xlfn.IFNA(VLOOKUP(E2768,'Bijlage MPT'!B:N,13,FALSE),0)</f>
        <v>0</v>
      </c>
      <c r="M2768" s="63">
        <f>_xlfn.IFNA(INDEX('Bijlage COT'!C:C,MATCH('Betaald tarief 2024'!E2768,'Bijlage COT'!A:A,0)),0)</f>
        <v>0</v>
      </c>
      <c r="N2768" s="63">
        <f>_xlfn.IFNA(VLOOKUP(E2768,'Bijlage NBF'!B:P,15,FALSE),0)</f>
        <v>0</v>
      </c>
      <c r="O2768" s="63">
        <f>IF(E2768="ZMZ01",I2768/(INDEX('Meerzorg gunning'!C:C,MATCH('Betaald tarief 2024'!A2768,'Meerzorg gunning'!A:A,0))),MAX(J2768:N2768))</f>
        <v>0</v>
      </c>
      <c r="P2768" s="20" t="str">
        <f t="shared" si="131"/>
        <v/>
      </c>
      <c r="Q2768" s="63">
        <f t="shared" si="132"/>
        <v>0</v>
      </c>
    </row>
    <row r="2769" spans="9:17" x14ac:dyDescent="0.25">
      <c r="I2769" s="66" t="e">
        <f t="shared" si="130"/>
        <v>#DIV/0!</v>
      </c>
      <c r="J2769" s="63">
        <f>_xlfn.IFNA(VLOOKUP(E2769,'Bijlage ZZP'!B:M,12,FALSE),0)</f>
        <v>0</v>
      </c>
      <c r="K2769" s="63">
        <f>_xlfn.IFNA(VLOOKUP(E2769,'Bijlage VPT'!B:M,12,FALSE),0)</f>
        <v>0</v>
      </c>
      <c r="L2769" s="63">
        <f>_xlfn.IFNA(VLOOKUP(E2769,'Bijlage MPT'!B:N,13,FALSE),0)</f>
        <v>0</v>
      </c>
      <c r="M2769" s="63">
        <f>_xlfn.IFNA(INDEX('Bijlage COT'!C:C,MATCH('Betaald tarief 2024'!E2769,'Bijlage COT'!A:A,0)),0)</f>
        <v>0</v>
      </c>
      <c r="N2769" s="63">
        <f>_xlfn.IFNA(VLOOKUP(E2769,'Bijlage NBF'!B:P,15,FALSE),0)</f>
        <v>0</v>
      </c>
      <c r="O2769" s="63">
        <f>IF(E2769="ZMZ01",I2769/(INDEX('Meerzorg gunning'!C:C,MATCH('Betaald tarief 2024'!A2769,'Meerzorg gunning'!A:A,0))),MAX(J2769:N2769))</f>
        <v>0</v>
      </c>
      <c r="P2769" s="20" t="str">
        <f t="shared" si="131"/>
        <v/>
      </c>
      <c r="Q2769" s="63">
        <f t="shared" si="132"/>
        <v>0</v>
      </c>
    </row>
    <row r="2770" spans="9:17" x14ac:dyDescent="0.25">
      <c r="I2770" s="66" t="e">
        <f t="shared" si="130"/>
        <v>#DIV/0!</v>
      </c>
      <c r="J2770" s="63">
        <f>_xlfn.IFNA(VLOOKUP(E2770,'Bijlage ZZP'!B:M,12,FALSE),0)</f>
        <v>0</v>
      </c>
      <c r="K2770" s="63">
        <f>_xlfn.IFNA(VLOOKUP(E2770,'Bijlage VPT'!B:M,12,FALSE),0)</f>
        <v>0</v>
      </c>
      <c r="L2770" s="63">
        <f>_xlfn.IFNA(VLOOKUP(E2770,'Bijlage MPT'!B:N,13,FALSE),0)</f>
        <v>0</v>
      </c>
      <c r="M2770" s="63">
        <f>_xlfn.IFNA(INDEX('Bijlage COT'!C:C,MATCH('Betaald tarief 2024'!E2770,'Bijlage COT'!A:A,0)),0)</f>
        <v>0</v>
      </c>
      <c r="N2770" s="63">
        <f>_xlfn.IFNA(VLOOKUP(E2770,'Bijlage NBF'!B:P,15,FALSE),0)</f>
        <v>0</v>
      </c>
      <c r="O2770" s="63">
        <f>IF(E2770="ZMZ01",I2770/(INDEX('Meerzorg gunning'!C:C,MATCH('Betaald tarief 2024'!A2770,'Meerzorg gunning'!A:A,0))),MAX(J2770:N2770))</f>
        <v>0</v>
      </c>
      <c r="P2770" s="20" t="str">
        <f t="shared" si="131"/>
        <v/>
      </c>
      <c r="Q2770" s="63">
        <f t="shared" si="132"/>
        <v>0</v>
      </c>
    </row>
    <row r="2771" spans="9:17" x14ac:dyDescent="0.25">
      <c r="I2771" s="66" t="e">
        <f t="shared" si="130"/>
        <v>#DIV/0!</v>
      </c>
      <c r="J2771" s="63">
        <f>_xlfn.IFNA(VLOOKUP(E2771,'Bijlage ZZP'!B:M,12,FALSE),0)</f>
        <v>0</v>
      </c>
      <c r="K2771" s="63">
        <f>_xlfn.IFNA(VLOOKUP(E2771,'Bijlage VPT'!B:M,12,FALSE),0)</f>
        <v>0</v>
      </c>
      <c r="L2771" s="63">
        <f>_xlfn.IFNA(VLOOKUP(E2771,'Bijlage MPT'!B:N,13,FALSE),0)</f>
        <v>0</v>
      </c>
      <c r="M2771" s="63">
        <f>_xlfn.IFNA(INDEX('Bijlage COT'!C:C,MATCH('Betaald tarief 2024'!E2771,'Bijlage COT'!A:A,0)),0)</f>
        <v>0</v>
      </c>
      <c r="N2771" s="63">
        <f>_xlfn.IFNA(VLOOKUP(E2771,'Bijlage NBF'!B:P,15,FALSE),0)</f>
        <v>0</v>
      </c>
      <c r="O2771" s="63">
        <f>IF(E2771="ZMZ01",I2771/(INDEX('Meerzorg gunning'!C:C,MATCH('Betaald tarief 2024'!A2771,'Meerzorg gunning'!A:A,0))),MAX(J2771:N2771))</f>
        <v>0</v>
      </c>
      <c r="P2771" s="20" t="str">
        <f t="shared" si="131"/>
        <v/>
      </c>
      <c r="Q2771" s="63">
        <f t="shared" si="132"/>
        <v>0</v>
      </c>
    </row>
    <row r="2772" spans="9:17" x14ac:dyDescent="0.25">
      <c r="I2772" s="66" t="e">
        <f t="shared" si="130"/>
        <v>#DIV/0!</v>
      </c>
      <c r="J2772" s="63">
        <f>_xlfn.IFNA(VLOOKUP(E2772,'Bijlage ZZP'!B:M,12,FALSE),0)</f>
        <v>0</v>
      </c>
      <c r="K2772" s="63">
        <f>_xlfn.IFNA(VLOOKUP(E2772,'Bijlage VPT'!B:M,12,FALSE),0)</f>
        <v>0</v>
      </c>
      <c r="L2772" s="63">
        <f>_xlfn.IFNA(VLOOKUP(E2772,'Bijlage MPT'!B:N,13,FALSE),0)</f>
        <v>0</v>
      </c>
      <c r="M2772" s="63">
        <f>_xlfn.IFNA(INDEX('Bijlage COT'!C:C,MATCH('Betaald tarief 2024'!E2772,'Bijlage COT'!A:A,0)),0)</f>
        <v>0</v>
      </c>
      <c r="N2772" s="63">
        <f>_xlfn.IFNA(VLOOKUP(E2772,'Bijlage NBF'!B:P,15,FALSE),0)</f>
        <v>0</v>
      </c>
      <c r="O2772" s="63">
        <f>IF(E2772="ZMZ01",I2772/(INDEX('Meerzorg gunning'!C:C,MATCH('Betaald tarief 2024'!A2772,'Meerzorg gunning'!A:A,0))),MAX(J2772:N2772))</f>
        <v>0</v>
      </c>
      <c r="P2772" s="20" t="str">
        <f t="shared" si="131"/>
        <v/>
      </c>
      <c r="Q2772" s="63">
        <f t="shared" si="132"/>
        <v>0</v>
      </c>
    </row>
    <row r="2773" spans="9:17" x14ac:dyDescent="0.25">
      <c r="I2773" s="66" t="e">
        <f t="shared" si="130"/>
        <v>#DIV/0!</v>
      </c>
      <c r="J2773" s="63">
        <f>_xlfn.IFNA(VLOOKUP(E2773,'Bijlage ZZP'!B:M,12,FALSE),0)</f>
        <v>0</v>
      </c>
      <c r="K2773" s="63">
        <f>_xlfn.IFNA(VLOOKUP(E2773,'Bijlage VPT'!B:M,12,FALSE),0)</f>
        <v>0</v>
      </c>
      <c r="L2773" s="63">
        <f>_xlfn.IFNA(VLOOKUP(E2773,'Bijlage MPT'!B:N,13,FALSE),0)</f>
        <v>0</v>
      </c>
      <c r="M2773" s="63">
        <f>_xlfn.IFNA(INDEX('Bijlage COT'!C:C,MATCH('Betaald tarief 2024'!E2773,'Bijlage COT'!A:A,0)),0)</f>
        <v>0</v>
      </c>
      <c r="N2773" s="63">
        <f>_xlfn.IFNA(VLOOKUP(E2773,'Bijlage NBF'!B:P,15,FALSE),0)</f>
        <v>0</v>
      </c>
      <c r="O2773" s="63">
        <f>IF(E2773="ZMZ01",I2773/(INDEX('Meerzorg gunning'!C:C,MATCH('Betaald tarief 2024'!A2773,'Meerzorg gunning'!A:A,0))),MAX(J2773:N2773))</f>
        <v>0</v>
      </c>
      <c r="P2773" s="20" t="str">
        <f t="shared" si="131"/>
        <v/>
      </c>
      <c r="Q2773" s="63">
        <f t="shared" si="132"/>
        <v>0</v>
      </c>
    </row>
    <row r="2774" spans="9:17" x14ac:dyDescent="0.25">
      <c r="I2774" s="66" t="e">
        <f t="shared" si="130"/>
        <v>#DIV/0!</v>
      </c>
      <c r="J2774" s="63">
        <f>_xlfn.IFNA(VLOOKUP(E2774,'Bijlage ZZP'!B:M,12,FALSE),0)</f>
        <v>0</v>
      </c>
      <c r="K2774" s="63">
        <f>_xlfn.IFNA(VLOOKUP(E2774,'Bijlage VPT'!B:M,12,FALSE),0)</f>
        <v>0</v>
      </c>
      <c r="L2774" s="63">
        <f>_xlfn.IFNA(VLOOKUP(E2774,'Bijlage MPT'!B:N,13,FALSE),0)</f>
        <v>0</v>
      </c>
      <c r="M2774" s="63">
        <f>_xlfn.IFNA(INDEX('Bijlage COT'!C:C,MATCH('Betaald tarief 2024'!E2774,'Bijlage COT'!A:A,0)),0)</f>
        <v>0</v>
      </c>
      <c r="N2774" s="63">
        <f>_xlfn.IFNA(VLOOKUP(E2774,'Bijlage NBF'!B:P,15,FALSE),0)</f>
        <v>0</v>
      </c>
      <c r="O2774" s="63">
        <f>IF(E2774="ZMZ01",I2774/(INDEX('Meerzorg gunning'!C:C,MATCH('Betaald tarief 2024'!A2774,'Meerzorg gunning'!A:A,0))),MAX(J2774:N2774))</f>
        <v>0</v>
      </c>
      <c r="P2774" s="20" t="str">
        <f t="shared" si="131"/>
        <v/>
      </c>
      <c r="Q2774" s="63">
        <f t="shared" si="132"/>
        <v>0</v>
      </c>
    </row>
    <row r="2775" spans="9:17" x14ac:dyDescent="0.25">
      <c r="I2775" s="66" t="e">
        <f t="shared" si="130"/>
        <v>#DIV/0!</v>
      </c>
      <c r="J2775" s="63">
        <f>_xlfn.IFNA(VLOOKUP(E2775,'Bijlage ZZP'!B:M,12,FALSE),0)</f>
        <v>0</v>
      </c>
      <c r="K2775" s="63">
        <f>_xlfn.IFNA(VLOOKUP(E2775,'Bijlage VPT'!B:M,12,FALSE),0)</f>
        <v>0</v>
      </c>
      <c r="L2775" s="63">
        <f>_xlfn.IFNA(VLOOKUP(E2775,'Bijlage MPT'!B:N,13,FALSE),0)</f>
        <v>0</v>
      </c>
      <c r="M2775" s="63">
        <f>_xlfn.IFNA(INDEX('Bijlage COT'!C:C,MATCH('Betaald tarief 2024'!E2775,'Bijlage COT'!A:A,0)),0)</f>
        <v>0</v>
      </c>
      <c r="N2775" s="63">
        <f>_xlfn.IFNA(VLOOKUP(E2775,'Bijlage NBF'!B:P,15,FALSE),0)</f>
        <v>0</v>
      </c>
      <c r="O2775" s="63">
        <f>IF(E2775="ZMZ01",I2775/(INDEX('Meerzorg gunning'!C:C,MATCH('Betaald tarief 2024'!A2775,'Meerzorg gunning'!A:A,0))),MAX(J2775:N2775))</f>
        <v>0</v>
      </c>
      <c r="P2775" s="20" t="str">
        <f t="shared" si="131"/>
        <v/>
      </c>
      <c r="Q2775" s="63">
        <f t="shared" si="132"/>
        <v>0</v>
      </c>
    </row>
    <row r="2776" spans="9:17" x14ac:dyDescent="0.25">
      <c r="I2776" s="66" t="e">
        <f t="shared" si="130"/>
        <v>#DIV/0!</v>
      </c>
      <c r="J2776" s="63">
        <f>_xlfn.IFNA(VLOOKUP(E2776,'Bijlage ZZP'!B:M,12,FALSE),0)</f>
        <v>0</v>
      </c>
      <c r="K2776" s="63">
        <f>_xlfn.IFNA(VLOOKUP(E2776,'Bijlage VPT'!B:M,12,FALSE),0)</f>
        <v>0</v>
      </c>
      <c r="L2776" s="63">
        <f>_xlfn.IFNA(VLOOKUP(E2776,'Bijlage MPT'!B:N,13,FALSE),0)</f>
        <v>0</v>
      </c>
      <c r="M2776" s="63">
        <f>_xlfn.IFNA(INDEX('Bijlage COT'!C:C,MATCH('Betaald tarief 2024'!E2776,'Bijlage COT'!A:A,0)),0)</f>
        <v>0</v>
      </c>
      <c r="N2776" s="63">
        <f>_xlfn.IFNA(VLOOKUP(E2776,'Bijlage NBF'!B:P,15,FALSE),0)</f>
        <v>0</v>
      </c>
      <c r="O2776" s="63">
        <f>IF(E2776="ZMZ01",I2776/(INDEX('Meerzorg gunning'!C:C,MATCH('Betaald tarief 2024'!A2776,'Meerzorg gunning'!A:A,0))),MAX(J2776:N2776))</f>
        <v>0</v>
      </c>
      <c r="P2776" s="20" t="str">
        <f t="shared" si="131"/>
        <v/>
      </c>
      <c r="Q2776" s="63">
        <f t="shared" si="132"/>
        <v>0</v>
      </c>
    </row>
    <row r="2777" spans="9:17" x14ac:dyDescent="0.25">
      <c r="I2777" s="66" t="e">
        <f t="shared" si="130"/>
        <v>#DIV/0!</v>
      </c>
      <c r="J2777" s="63">
        <f>_xlfn.IFNA(VLOOKUP(E2777,'Bijlage ZZP'!B:M,12,FALSE),0)</f>
        <v>0</v>
      </c>
      <c r="K2777" s="63">
        <f>_xlfn.IFNA(VLOOKUP(E2777,'Bijlage VPT'!B:M,12,FALSE),0)</f>
        <v>0</v>
      </c>
      <c r="L2777" s="63">
        <f>_xlfn.IFNA(VLOOKUP(E2777,'Bijlage MPT'!B:N,13,FALSE),0)</f>
        <v>0</v>
      </c>
      <c r="M2777" s="63">
        <f>_xlfn.IFNA(INDEX('Bijlage COT'!C:C,MATCH('Betaald tarief 2024'!E2777,'Bijlage COT'!A:A,0)),0)</f>
        <v>0</v>
      </c>
      <c r="N2777" s="63">
        <f>_xlfn.IFNA(VLOOKUP(E2777,'Bijlage NBF'!B:P,15,FALSE),0)</f>
        <v>0</v>
      </c>
      <c r="O2777" s="63">
        <f>IF(E2777="ZMZ01",I2777/(INDEX('Meerzorg gunning'!C:C,MATCH('Betaald tarief 2024'!A2777,'Meerzorg gunning'!A:A,0))),MAX(J2777:N2777))</f>
        <v>0</v>
      </c>
      <c r="P2777" s="20" t="str">
        <f t="shared" si="131"/>
        <v/>
      </c>
      <c r="Q2777" s="63">
        <f t="shared" si="132"/>
        <v>0</v>
      </c>
    </row>
    <row r="2778" spans="9:17" x14ac:dyDescent="0.25">
      <c r="I2778" s="66" t="e">
        <f t="shared" si="130"/>
        <v>#DIV/0!</v>
      </c>
      <c r="J2778" s="63">
        <f>_xlfn.IFNA(VLOOKUP(E2778,'Bijlage ZZP'!B:M,12,FALSE),0)</f>
        <v>0</v>
      </c>
      <c r="K2778" s="63">
        <f>_xlfn.IFNA(VLOOKUP(E2778,'Bijlage VPT'!B:M,12,FALSE),0)</f>
        <v>0</v>
      </c>
      <c r="L2778" s="63">
        <f>_xlfn.IFNA(VLOOKUP(E2778,'Bijlage MPT'!B:N,13,FALSE),0)</f>
        <v>0</v>
      </c>
      <c r="M2778" s="63">
        <f>_xlfn.IFNA(INDEX('Bijlage COT'!C:C,MATCH('Betaald tarief 2024'!E2778,'Bijlage COT'!A:A,0)),0)</f>
        <v>0</v>
      </c>
      <c r="N2778" s="63">
        <f>_xlfn.IFNA(VLOOKUP(E2778,'Bijlage NBF'!B:P,15,FALSE),0)</f>
        <v>0</v>
      </c>
      <c r="O2778" s="63">
        <f>IF(E2778="ZMZ01",I2778/(INDEX('Meerzorg gunning'!C:C,MATCH('Betaald tarief 2024'!A2778,'Meerzorg gunning'!A:A,0))),MAX(J2778:N2778))</f>
        <v>0</v>
      </c>
      <c r="P2778" s="20" t="str">
        <f t="shared" si="131"/>
        <v/>
      </c>
      <c r="Q2778" s="63">
        <f t="shared" si="132"/>
        <v>0</v>
      </c>
    </row>
    <row r="2779" spans="9:17" x14ac:dyDescent="0.25">
      <c r="I2779" s="66" t="e">
        <f t="shared" si="130"/>
        <v>#DIV/0!</v>
      </c>
      <c r="J2779" s="63">
        <f>_xlfn.IFNA(VLOOKUP(E2779,'Bijlage ZZP'!B:M,12,FALSE),0)</f>
        <v>0</v>
      </c>
      <c r="K2779" s="63">
        <f>_xlfn.IFNA(VLOOKUP(E2779,'Bijlage VPT'!B:M,12,FALSE),0)</f>
        <v>0</v>
      </c>
      <c r="L2779" s="63">
        <f>_xlfn.IFNA(VLOOKUP(E2779,'Bijlage MPT'!B:N,13,FALSE),0)</f>
        <v>0</v>
      </c>
      <c r="M2779" s="63">
        <f>_xlfn.IFNA(INDEX('Bijlage COT'!C:C,MATCH('Betaald tarief 2024'!E2779,'Bijlage COT'!A:A,0)),0)</f>
        <v>0</v>
      </c>
      <c r="N2779" s="63">
        <f>_xlfn.IFNA(VLOOKUP(E2779,'Bijlage NBF'!B:P,15,FALSE),0)</f>
        <v>0</v>
      </c>
      <c r="O2779" s="63">
        <f>IF(E2779="ZMZ01",I2779/(INDEX('Meerzorg gunning'!C:C,MATCH('Betaald tarief 2024'!A2779,'Meerzorg gunning'!A:A,0))),MAX(J2779:N2779))</f>
        <v>0</v>
      </c>
      <c r="P2779" s="20" t="str">
        <f t="shared" si="131"/>
        <v/>
      </c>
      <c r="Q2779" s="63">
        <f t="shared" si="132"/>
        <v>0</v>
      </c>
    </row>
    <row r="2780" spans="9:17" x14ac:dyDescent="0.25">
      <c r="I2780" s="66" t="e">
        <f t="shared" si="130"/>
        <v>#DIV/0!</v>
      </c>
      <c r="J2780" s="63">
        <f>_xlfn.IFNA(VLOOKUP(E2780,'Bijlage ZZP'!B:M,12,FALSE),0)</f>
        <v>0</v>
      </c>
      <c r="K2780" s="63">
        <f>_xlfn.IFNA(VLOOKUP(E2780,'Bijlage VPT'!B:M,12,FALSE),0)</f>
        <v>0</v>
      </c>
      <c r="L2780" s="63">
        <f>_xlfn.IFNA(VLOOKUP(E2780,'Bijlage MPT'!B:N,13,FALSE),0)</f>
        <v>0</v>
      </c>
      <c r="M2780" s="63">
        <f>_xlfn.IFNA(INDEX('Bijlage COT'!C:C,MATCH('Betaald tarief 2024'!E2780,'Bijlage COT'!A:A,0)),0)</f>
        <v>0</v>
      </c>
      <c r="N2780" s="63">
        <f>_xlfn.IFNA(VLOOKUP(E2780,'Bijlage NBF'!B:P,15,FALSE),0)</f>
        <v>0</v>
      </c>
      <c r="O2780" s="63">
        <f>IF(E2780="ZMZ01",I2780/(INDEX('Meerzorg gunning'!C:C,MATCH('Betaald tarief 2024'!A2780,'Meerzorg gunning'!A:A,0))),MAX(J2780:N2780))</f>
        <v>0</v>
      </c>
      <c r="P2780" s="20" t="str">
        <f t="shared" si="131"/>
        <v/>
      </c>
      <c r="Q2780" s="63">
        <f t="shared" si="132"/>
        <v>0</v>
      </c>
    </row>
    <row r="2781" spans="9:17" x14ac:dyDescent="0.25">
      <c r="I2781" s="66" t="e">
        <f t="shared" si="130"/>
        <v>#DIV/0!</v>
      </c>
      <c r="J2781" s="63">
        <f>_xlfn.IFNA(VLOOKUP(E2781,'Bijlage ZZP'!B:M,12,FALSE),0)</f>
        <v>0</v>
      </c>
      <c r="K2781" s="63">
        <f>_xlfn.IFNA(VLOOKUP(E2781,'Bijlage VPT'!B:M,12,FALSE),0)</f>
        <v>0</v>
      </c>
      <c r="L2781" s="63">
        <f>_xlfn.IFNA(VLOOKUP(E2781,'Bijlage MPT'!B:N,13,FALSE),0)</f>
        <v>0</v>
      </c>
      <c r="M2781" s="63">
        <f>_xlfn.IFNA(INDEX('Bijlage COT'!C:C,MATCH('Betaald tarief 2024'!E2781,'Bijlage COT'!A:A,0)),0)</f>
        <v>0</v>
      </c>
      <c r="N2781" s="63">
        <f>_xlfn.IFNA(VLOOKUP(E2781,'Bijlage NBF'!B:P,15,FALSE),0)</f>
        <v>0</v>
      </c>
      <c r="O2781" s="63">
        <f>IF(E2781="ZMZ01",I2781/(INDEX('Meerzorg gunning'!C:C,MATCH('Betaald tarief 2024'!A2781,'Meerzorg gunning'!A:A,0))),MAX(J2781:N2781))</f>
        <v>0</v>
      </c>
      <c r="P2781" s="20" t="str">
        <f t="shared" si="131"/>
        <v/>
      </c>
      <c r="Q2781" s="63">
        <f t="shared" si="132"/>
        <v>0</v>
      </c>
    </row>
    <row r="2782" spans="9:17" x14ac:dyDescent="0.25">
      <c r="I2782" s="66" t="e">
        <f t="shared" si="130"/>
        <v>#DIV/0!</v>
      </c>
      <c r="J2782" s="63">
        <f>_xlfn.IFNA(VLOOKUP(E2782,'Bijlage ZZP'!B:M,12,FALSE),0)</f>
        <v>0</v>
      </c>
      <c r="K2782" s="63">
        <f>_xlfn.IFNA(VLOOKUP(E2782,'Bijlage VPT'!B:M,12,FALSE),0)</f>
        <v>0</v>
      </c>
      <c r="L2782" s="63">
        <f>_xlfn.IFNA(VLOOKUP(E2782,'Bijlage MPT'!B:N,13,FALSE),0)</f>
        <v>0</v>
      </c>
      <c r="M2782" s="63">
        <f>_xlfn.IFNA(INDEX('Bijlage COT'!C:C,MATCH('Betaald tarief 2024'!E2782,'Bijlage COT'!A:A,0)),0)</f>
        <v>0</v>
      </c>
      <c r="N2782" s="63">
        <f>_xlfn.IFNA(VLOOKUP(E2782,'Bijlage NBF'!B:P,15,FALSE),0)</f>
        <v>0</v>
      </c>
      <c r="O2782" s="63">
        <f>IF(E2782="ZMZ01",I2782/(INDEX('Meerzorg gunning'!C:C,MATCH('Betaald tarief 2024'!A2782,'Meerzorg gunning'!A:A,0))),MAX(J2782:N2782))</f>
        <v>0</v>
      </c>
      <c r="P2782" s="20" t="str">
        <f t="shared" si="131"/>
        <v/>
      </c>
      <c r="Q2782" s="63">
        <f t="shared" si="132"/>
        <v>0</v>
      </c>
    </row>
    <row r="2783" spans="9:17" x14ac:dyDescent="0.25">
      <c r="I2783" s="66" t="e">
        <f t="shared" si="130"/>
        <v>#DIV/0!</v>
      </c>
      <c r="J2783" s="63">
        <f>_xlfn.IFNA(VLOOKUP(E2783,'Bijlage ZZP'!B:M,12,FALSE),0)</f>
        <v>0</v>
      </c>
      <c r="K2783" s="63">
        <f>_xlfn.IFNA(VLOOKUP(E2783,'Bijlage VPT'!B:M,12,FALSE),0)</f>
        <v>0</v>
      </c>
      <c r="L2783" s="63">
        <f>_xlfn.IFNA(VLOOKUP(E2783,'Bijlage MPT'!B:N,13,FALSE),0)</f>
        <v>0</v>
      </c>
      <c r="M2783" s="63">
        <f>_xlfn.IFNA(INDEX('Bijlage COT'!C:C,MATCH('Betaald tarief 2024'!E2783,'Bijlage COT'!A:A,0)),0)</f>
        <v>0</v>
      </c>
      <c r="N2783" s="63">
        <f>_xlfn.IFNA(VLOOKUP(E2783,'Bijlage NBF'!B:P,15,FALSE),0)</f>
        <v>0</v>
      </c>
      <c r="O2783" s="63">
        <f>IF(E2783="ZMZ01",I2783/(INDEX('Meerzorg gunning'!C:C,MATCH('Betaald tarief 2024'!A2783,'Meerzorg gunning'!A:A,0))),MAX(J2783:N2783))</f>
        <v>0</v>
      </c>
      <c r="P2783" s="20" t="str">
        <f t="shared" si="131"/>
        <v/>
      </c>
      <c r="Q2783" s="63">
        <f t="shared" si="132"/>
        <v>0</v>
      </c>
    </row>
    <row r="2784" spans="9:17" x14ac:dyDescent="0.25">
      <c r="I2784" s="66" t="e">
        <f t="shared" si="130"/>
        <v>#DIV/0!</v>
      </c>
      <c r="J2784" s="63">
        <f>_xlfn.IFNA(VLOOKUP(E2784,'Bijlage ZZP'!B:M,12,FALSE),0)</f>
        <v>0</v>
      </c>
      <c r="K2784" s="63">
        <f>_xlfn.IFNA(VLOOKUP(E2784,'Bijlage VPT'!B:M,12,FALSE),0)</f>
        <v>0</v>
      </c>
      <c r="L2784" s="63">
        <f>_xlfn.IFNA(VLOOKUP(E2784,'Bijlage MPT'!B:N,13,FALSE),0)</f>
        <v>0</v>
      </c>
      <c r="M2784" s="63">
        <f>_xlfn.IFNA(INDEX('Bijlage COT'!C:C,MATCH('Betaald tarief 2024'!E2784,'Bijlage COT'!A:A,0)),0)</f>
        <v>0</v>
      </c>
      <c r="N2784" s="63">
        <f>_xlfn.IFNA(VLOOKUP(E2784,'Bijlage NBF'!B:P,15,FALSE),0)</f>
        <v>0</v>
      </c>
      <c r="O2784" s="63">
        <f>IF(E2784="ZMZ01",I2784/(INDEX('Meerzorg gunning'!C:C,MATCH('Betaald tarief 2024'!A2784,'Meerzorg gunning'!A:A,0))),MAX(J2784:N2784))</f>
        <v>0</v>
      </c>
      <c r="P2784" s="20" t="str">
        <f t="shared" si="131"/>
        <v/>
      </c>
      <c r="Q2784" s="63">
        <f t="shared" si="132"/>
        <v>0</v>
      </c>
    </row>
    <row r="2785" spans="9:17" x14ac:dyDescent="0.25">
      <c r="I2785" s="66" t="e">
        <f t="shared" si="130"/>
        <v>#DIV/0!</v>
      </c>
      <c r="J2785" s="63">
        <f>_xlfn.IFNA(VLOOKUP(E2785,'Bijlage ZZP'!B:M,12,FALSE),0)</f>
        <v>0</v>
      </c>
      <c r="K2785" s="63">
        <f>_xlfn.IFNA(VLOOKUP(E2785,'Bijlage VPT'!B:M,12,FALSE),0)</f>
        <v>0</v>
      </c>
      <c r="L2785" s="63">
        <f>_xlfn.IFNA(VLOOKUP(E2785,'Bijlage MPT'!B:N,13,FALSE),0)</f>
        <v>0</v>
      </c>
      <c r="M2785" s="63">
        <f>_xlfn.IFNA(INDEX('Bijlage COT'!C:C,MATCH('Betaald tarief 2024'!E2785,'Bijlage COT'!A:A,0)),0)</f>
        <v>0</v>
      </c>
      <c r="N2785" s="63">
        <f>_xlfn.IFNA(VLOOKUP(E2785,'Bijlage NBF'!B:P,15,FALSE),0)</f>
        <v>0</v>
      </c>
      <c r="O2785" s="63">
        <f>IF(E2785="ZMZ01",I2785/(INDEX('Meerzorg gunning'!C:C,MATCH('Betaald tarief 2024'!A2785,'Meerzorg gunning'!A:A,0))),MAX(J2785:N2785))</f>
        <v>0</v>
      </c>
      <c r="P2785" s="20" t="str">
        <f t="shared" si="131"/>
        <v/>
      </c>
      <c r="Q2785" s="63">
        <f t="shared" si="132"/>
        <v>0</v>
      </c>
    </row>
    <row r="2786" spans="9:17" x14ac:dyDescent="0.25">
      <c r="I2786" s="66" t="e">
        <f t="shared" si="130"/>
        <v>#DIV/0!</v>
      </c>
      <c r="J2786" s="63">
        <f>_xlfn.IFNA(VLOOKUP(E2786,'Bijlage ZZP'!B:M,12,FALSE),0)</f>
        <v>0</v>
      </c>
      <c r="K2786" s="63">
        <f>_xlfn.IFNA(VLOOKUP(E2786,'Bijlage VPT'!B:M,12,FALSE),0)</f>
        <v>0</v>
      </c>
      <c r="L2786" s="63">
        <f>_xlfn.IFNA(VLOOKUP(E2786,'Bijlage MPT'!B:N,13,FALSE),0)</f>
        <v>0</v>
      </c>
      <c r="M2786" s="63">
        <f>_xlfn.IFNA(INDEX('Bijlage COT'!C:C,MATCH('Betaald tarief 2024'!E2786,'Bijlage COT'!A:A,0)),0)</f>
        <v>0</v>
      </c>
      <c r="N2786" s="63">
        <f>_xlfn.IFNA(VLOOKUP(E2786,'Bijlage NBF'!B:P,15,FALSE),0)</f>
        <v>0</v>
      </c>
      <c r="O2786" s="63">
        <f>IF(E2786="ZMZ01",I2786/(INDEX('Meerzorg gunning'!C:C,MATCH('Betaald tarief 2024'!A2786,'Meerzorg gunning'!A:A,0))),MAX(J2786:N2786))</f>
        <v>0</v>
      </c>
      <c r="P2786" s="20" t="str">
        <f t="shared" si="131"/>
        <v/>
      </c>
      <c r="Q2786" s="63">
        <f t="shared" si="132"/>
        <v>0</v>
      </c>
    </row>
    <row r="2787" spans="9:17" x14ac:dyDescent="0.25">
      <c r="I2787" s="66" t="e">
        <f t="shared" si="130"/>
        <v>#DIV/0!</v>
      </c>
      <c r="J2787" s="63">
        <f>_xlfn.IFNA(VLOOKUP(E2787,'Bijlage ZZP'!B:M,12,FALSE),0)</f>
        <v>0</v>
      </c>
      <c r="K2787" s="63">
        <f>_xlfn.IFNA(VLOOKUP(E2787,'Bijlage VPT'!B:M,12,FALSE),0)</f>
        <v>0</v>
      </c>
      <c r="L2787" s="63">
        <f>_xlfn.IFNA(VLOOKUP(E2787,'Bijlage MPT'!B:N,13,FALSE),0)</f>
        <v>0</v>
      </c>
      <c r="M2787" s="63">
        <f>_xlfn.IFNA(INDEX('Bijlage COT'!C:C,MATCH('Betaald tarief 2024'!E2787,'Bijlage COT'!A:A,0)),0)</f>
        <v>0</v>
      </c>
      <c r="N2787" s="63">
        <f>_xlfn.IFNA(VLOOKUP(E2787,'Bijlage NBF'!B:P,15,FALSE),0)</f>
        <v>0</v>
      </c>
      <c r="O2787" s="63">
        <f>IF(E2787="ZMZ01",I2787/(INDEX('Meerzorg gunning'!C:C,MATCH('Betaald tarief 2024'!A2787,'Meerzorg gunning'!A:A,0))),MAX(J2787:N2787))</f>
        <v>0</v>
      </c>
      <c r="P2787" s="20" t="str">
        <f t="shared" si="131"/>
        <v/>
      </c>
      <c r="Q2787" s="63">
        <f t="shared" si="132"/>
        <v>0</v>
      </c>
    </row>
    <row r="2788" spans="9:17" x14ac:dyDescent="0.25">
      <c r="I2788" s="66" t="e">
        <f t="shared" si="130"/>
        <v>#DIV/0!</v>
      </c>
      <c r="J2788" s="63">
        <f>_xlfn.IFNA(VLOOKUP(E2788,'Bijlage ZZP'!B:M,12,FALSE),0)</f>
        <v>0</v>
      </c>
      <c r="K2788" s="63">
        <f>_xlfn.IFNA(VLOOKUP(E2788,'Bijlage VPT'!B:M,12,FALSE),0)</f>
        <v>0</v>
      </c>
      <c r="L2788" s="63">
        <f>_xlfn.IFNA(VLOOKUP(E2788,'Bijlage MPT'!B:N,13,FALSE),0)</f>
        <v>0</v>
      </c>
      <c r="M2788" s="63">
        <f>_xlfn.IFNA(INDEX('Bijlage COT'!C:C,MATCH('Betaald tarief 2024'!E2788,'Bijlage COT'!A:A,0)),0)</f>
        <v>0</v>
      </c>
      <c r="N2788" s="63">
        <f>_xlfn.IFNA(VLOOKUP(E2788,'Bijlage NBF'!B:P,15,FALSE),0)</f>
        <v>0</v>
      </c>
      <c r="O2788" s="63">
        <f>IF(E2788="ZMZ01",I2788/(INDEX('Meerzorg gunning'!C:C,MATCH('Betaald tarief 2024'!A2788,'Meerzorg gunning'!A:A,0))),MAX(J2788:N2788))</f>
        <v>0</v>
      </c>
      <c r="P2788" s="20" t="str">
        <f t="shared" si="131"/>
        <v/>
      </c>
      <c r="Q2788" s="63">
        <f t="shared" si="132"/>
        <v>0</v>
      </c>
    </row>
    <row r="2789" spans="9:17" x14ac:dyDescent="0.25">
      <c r="I2789" s="66" t="e">
        <f t="shared" si="130"/>
        <v>#DIV/0!</v>
      </c>
      <c r="J2789" s="63">
        <f>_xlfn.IFNA(VLOOKUP(E2789,'Bijlage ZZP'!B:M,12,FALSE),0)</f>
        <v>0</v>
      </c>
      <c r="K2789" s="63">
        <f>_xlfn.IFNA(VLOOKUP(E2789,'Bijlage VPT'!B:M,12,FALSE),0)</f>
        <v>0</v>
      </c>
      <c r="L2789" s="63">
        <f>_xlfn.IFNA(VLOOKUP(E2789,'Bijlage MPT'!B:N,13,FALSE),0)</f>
        <v>0</v>
      </c>
      <c r="M2789" s="63">
        <f>_xlfn.IFNA(INDEX('Bijlage COT'!C:C,MATCH('Betaald tarief 2024'!E2789,'Bijlage COT'!A:A,0)),0)</f>
        <v>0</v>
      </c>
      <c r="N2789" s="63">
        <f>_xlfn.IFNA(VLOOKUP(E2789,'Bijlage NBF'!B:P,15,FALSE),0)</f>
        <v>0</v>
      </c>
      <c r="O2789" s="63">
        <f>IF(E2789="ZMZ01",I2789/(INDEX('Meerzorg gunning'!C:C,MATCH('Betaald tarief 2024'!A2789,'Meerzorg gunning'!A:A,0))),MAX(J2789:N2789))</f>
        <v>0</v>
      </c>
      <c r="P2789" s="20" t="str">
        <f t="shared" si="131"/>
        <v/>
      </c>
      <c r="Q2789" s="63">
        <f t="shared" si="132"/>
        <v>0</v>
      </c>
    </row>
    <row r="2790" spans="9:17" x14ac:dyDescent="0.25">
      <c r="I2790" s="66" t="e">
        <f t="shared" si="130"/>
        <v>#DIV/0!</v>
      </c>
      <c r="J2790" s="63">
        <f>_xlfn.IFNA(VLOOKUP(E2790,'Bijlage ZZP'!B:M,12,FALSE),0)</f>
        <v>0</v>
      </c>
      <c r="K2790" s="63">
        <f>_xlfn.IFNA(VLOOKUP(E2790,'Bijlage VPT'!B:M,12,FALSE),0)</f>
        <v>0</v>
      </c>
      <c r="L2790" s="63">
        <f>_xlfn.IFNA(VLOOKUP(E2790,'Bijlage MPT'!B:N,13,FALSE),0)</f>
        <v>0</v>
      </c>
      <c r="M2790" s="63">
        <f>_xlfn.IFNA(INDEX('Bijlage COT'!C:C,MATCH('Betaald tarief 2024'!E2790,'Bijlage COT'!A:A,0)),0)</f>
        <v>0</v>
      </c>
      <c r="N2790" s="63">
        <f>_xlfn.IFNA(VLOOKUP(E2790,'Bijlage NBF'!B:P,15,FALSE),0)</f>
        <v>0</v>
      </c>
      <c r="O2790" s="63">
        <f>IF(E2790="ZMZ01",I2790/(INDEX('Meerzorg gunning'!C:C,MATCH('Betaald tarief 2024'!A2790,'Meerzorg gunning'!A:A,0))),MAX(J2790:N2790))</f>
        <v>0</v>
      </c>
      <c r="P2790" s="20" t="str">
        <f t="shared" si="131"/>
        <v/>
      </c>
      <c r="Q2790" s="63">
        <f t="shared" si="132"/>
        <v>0</v>
      </c>
    </row>
    <row r="2791" spans="9:17" x14ac:dyDescent="0.25">
      <c r="I2791" s="66" t="e">
        <f t="shared" si="130"/>
        <v>#DIV/0!</v>
      </c>
      <c r="J2791" s="63">
        <f>_xlfn.IFNA(VLOOKUP(E2791,'Bijlage ZZP'!B:M,12,FALSE),0)</f>
        <v>0</v>
      </c>
      <c r="K2791" s="63">
        <f>_xlfn.IFNA(VLOOKUP(E2791,'Bijlage VPT'!B:M,12,FALSE),0)</f>
        <v>0</v>
      </c>
      <c r="L2791" s="63">
        <f>_xlfn.IFNA(VLOOKUP(E2791,'Bijlage MPT'!B:N,13,FALSE),0)</f>
        <v>0</v>
      </c>
      <c r="M2791" s="63">
        <f>_xlfn.IFNA(INDEX('Bijlage COT'!C:C,MATCH('Betaald tarief 2024'!E2791,'Bijlage COT'!A:A,0)),0)</f>
        <v>0</v>
      </c>
      <c r="N2791" s="63">
        <f>_xlfn.IFNA(VLOOKUP(E2791,'Bijlage NBF'!B:P,15,FALSE),0)</f>
        <v>0</v>
      </c>
      <c r="O2791" s="63">
        <f>IF(E2791="ZMZ01",I2791/(INDEX('Meerzorg gunning'!C:C,MATCH('Betaald tarief 2024'!A2791,'Meerzorg gunning'!A:A,0))),MAX(J2791:N2791))</f>
        <v>0</v>
      </c>
      <c r="P2791" s="20" t="str">
        <f t="shared" si="131"/>
        <v/>
      </c>
      <c r="Q2791" s="63">
        <f t="shared" si="132"/>
        <v>0</v>
      </c>
    </row>
    <row r="2792" spans="9:17" x14ac:dyDescent="0.25">
      <c r="I2792" s="66" t="e">
        <f t="shared" si="130"/>
        <v>#DIV/0!</v>
      </c>
      <c r="J2792" s="63">
        <f>_xlfn.IFNA(VLOOKUP(E2792,'Bijlage ZZP'!B:M,12,FALSE),0)</f>
        <v>0</v>
      </c>
      <c r="K2792" s="63">
        <f>_xlfn.IFNA(VLOOKUP(E2792,'Bijlage VPT'!B:M,12,FALSE),0)</f>
        <v>0</v>
      </c>
      <c r="L2792" s="63">
        <f>_xlfn.IFNA(VLOOKUP(E2792,'Bijlage MPT'!B:N,13,FALSE),0)</f>
        <v>0</v>
      </c>
      <c r="M2792" s="63">
        <f>_xlfn.IFNA(INDEX('Bijlage COT'!C:C,MATCH('Betaald tarief 2024'!E2792,'Bijlage COT'!A:A,0)),0)</f>
        <v>0</v>
      </c>
      <c r="N2792" s="63">
        <f>_xlfn.IFNA(VLOOKUP(E2792,'Bijlage NBF'!B:P,15,FALSE),0)</f>
        <v>0</v>
      </c>
      <c r="O2792" s="63">
        <f>IF(E2792="ZMZ01",I2792/(INDEX('Meerzorg gunning'!C:C,MATCH('Betaald tarief 2024'!A2792,'Meerzorg gunning'!A:A,0))),MAX(J2792:N2792))</f>
        <v>0</v>
      </c>
      <c r="P2792" s="20" t="str">
        <f t="shared" si="131"/>
        <v/>
      </c>
      <c r="Q2792" s="63">
        <f t="shared" si="132"/>
        <v>0</v>
      </c>
    </row>
    <row r="2793" spans="9:17" x14ac:dyDescent="0.25">
      <c r="I2793" s="66" t="e">
        <f t="shared" si="130"/>
        <v>#DIV/0!</v>
      </c>
      <c r="J2793" s="63">
        <f>_xlfn.IFNA(VLOOKUP(E2793,'Bijlage ZZP'!B:M,12,FALSE),0)</f>
        <v>0</v>
      </c>
      <c r="K2793" s="63">
        <f>_xlfn.IFNA(VLOOKUP(E2793,'Bijlage VPT'!B:M,12,FALSE),0)</f>
        <v>0</v>
      </c>
      <c r="L2793" s="63">
        <f>_xlfn.IFNA(VLOOKUP(E2793,'Bijlage MPT'!B:N,13,FALSE),0)</f>
        <v>0</v>
      </c>
      <c r="M2793" s="63">
        <f>_xlfn.IFNA(INDEX('Bijlage COT'!C:C,MATCH('Betaald tarief 2024'!E2793,'Bijlage COT'!A:A,0)),0)</f>
        <v>0</v>
      </c>
      <c r="N2793" s="63">
        <f>_xlfn.IFNA(VLOOKUP(E2793,'Bijlage NBF'!B:P,15,FALSE),0)</f>
        <v>0</v>
      </c>
      <c r="O2793" s="63">
        <f>IF(E2793="ZMZ01",I2793/(INDEX('Meerzorg gunning'!C:C,MATCH('Betaald tarief 2024'!A2793,'Meerzorg gunning'!A:A,0))),MAX(J2793:N2793))</f>
        <v>0</v>
      </c>
      <c r="P2793" s="20" t="str">
        <f t="shared" si="131"/>
        <v/>
      </c>
      <c r="Q2793" s="63">
        <f t="shared" si="132"/>
        <v>0</v>
      </c>
    </row>
    <row r="2794" spans="9:17" x14ac:dyDescent="0.25">
      <c r="I2794" s="66" t="e">
        <f t="shared" si="130"/>
        <v>#DIV/0!</v>
      </c>
      <c r="J2794" s="63">
        <f>_xlfn.IFNA(VLOOKUP(E2794,'Bijlage ZZP'!B:M,12,FALSE),0)</f>
        <v>0</v>
      </c>
      <c r="K2794" s="63">
        <f>_xlfn.IFNA(VLOOKUP(E2794,'Bijlage VPT'!B:M,12,FALSE),0)</f>
        <v>0</v>
      </c>
      <c r="L2794" s="63">
        <f>_xlfn.IFNA(VLOOKUP(E2794,'Bijlage MPT'!B:N,13,FALSE),0)</f>
        <v>0</v>
      </c>
      <c r="M2794" s="63">
        <f>_xlfn.IFNA(INDEX('Bijlage COT'!C:C,MATCH('Betaald tarief 2024'!E2794,'Bijlage COT'!A:A,0)),0)</f>
        <v>0</v>
      </c>
      <c r="N2794" s="63">
        <f>_xlfn.IFNA(VLOOKUP(E2794,'Bijlage NBF'!B:P,15,FALSE),0)</f>
        <v>0</v>
      </c>
      <c r="O2794" s="63">
        <f>IF(E2794="ZMZ01",I2794/(INDEX('Meerzorg gunning'!C:C,MATCH('Betaald tarief 2024'!A2794,'Meerzorg gunning'!A:A,0))),MAX(J2794:N2794))</f>
        <v>0</v>
      </c>
      <c r="P2794" s="20" t="str">
        <f t="shared" si="131"/>
        <v/>
      </c>
      <c r="Q2794" s="63">
        <f t="shared" si="132"/>
        <v>0</v>
      </c>
    </row>
    <row r="2795" spans="9:17" x14ac:dyDescent="0.25">
      <c r="I2795" s="66" t="e">
        <f t="shared" si="130"/>
        <v>#DIV/0!</v>
      </c>
      <c r="J2795" s="63">
        <f>_xlfn.IFNA(VLOOKUP(E2795,'Bijlage ZZP'!B:M,12,FALSE),0)</f>
        <v>0</v>
      </c>
      <c r="K2795" s="63">
        <f>_xlfn.IFNA(VLOOKUP(E2795,'Bijlage VPT'!B:M,12,FALSE),0)</f>
        <v>0</v>
      </c>
      <c r="L2795" s="63">
        <f>_xlfn.IFNA(VLOOKUP(E2795,'Bijlage MPT'!B:N,13,FALSE),0)</f>
        <v>0</v>
      </c>
      <c r="M2795" s="63">
        <f>_xlfn.IFNA(INDEX('Bijlage COT'!C:C,MATCH('Betaald tarief 2024'!E2795,'Bijlage COT'!A:A,0)),0)</f>
        <v>0</v>
      </c>
      <c r="N2795" s="63">
        <f>_xlfn.IFNA(VLOOKUP(E2795,'Bijlage NBF'!B:P,15,FALSE),0)</f>
        <v>0</v>
      </c>
      <c r="O2795" s="63">
        <f>IF(E2795="ZMZ01",I2795/(INDEX('Meerzorg gunning'!C:C,MATCH('Betaald tarief 2024'!A2795,'Meerzorg gunning'!A:A,0))),MAX(J2795:N2795))</f>
        <v>0</v>
      </c>
      <c r="P2795" s="20" t="str">
        <f t="shared" si="131"/>
        <v/>
      </c>
      <c r="Q2795" s="63">
        <f t="shared" si="132"/>
        <v>0</v>
      </c>
    </row>
    <row r="2796" spans="9:17" x14ac:dyDescent="0.25">
      <c r="I2796" s="66" t="e">
        <f t="shared" si="130"/>
        <v>#DIV/0!</v>
      </c>
      <c r="J2796" s="63">
        <f>_xlfn.IFNA(VLOOKUP(E2796,'Bijlage ZZP'!B:M,12,FALSE),0)</f>
        <v>0</v>
      </c>
      <c r="K2796" s="63">
        <f>_xlfn.IFNA(VLOOKUP(E2796,'Bijlage VPT'!B:M,12,FALSE),0)</f>
        <v>0</v>
      </c>
      <c r="L2796" s="63">
        <f>_xlfn.IFNA(VLOOKUP(E2796,'Bijlage MPT'!B:N,13,FALSE),0)</f>
        <v>0</v>
      </c>
      <c r="M2796" s="63">
        <f>_xlfn.IFNA(INDEX('Bijlage COT'!C:C,MATCH('Betaald tarief 2024'!E2796,'Bijlage COT'!A:A,0)),0)</f>
        <v>0</v>
      </c>
      <c r="N2796" s="63">
        <f>_xlfn.IFNA(VLOOKUP(E2796,'Bijlage NBF'!B:P,15,FALSE),0)</f>
        <v>0</v>
      </c>
      <c r="O2796" s="63">
        <f>IF(E2796="ZMZ01",I2796/(INDEX('Meerzorg gunning'!C:C,MATCH('Betaald tarief 2024'!A2796,'Meerzorg gunning'!A:A,0))),MAX(J2796:N2796))</f>
        <v>0</v>
      </c>
      <c r="P2796" s="20" t="str">
        <f t="shared" si="131"/>
        <v/>
      </c>
      <c r="Q2796" s="63">
        <f t="shared" si="132"/>
        <v>0</v>
      </c>
    </row>
    <row r="2797" spans="9:17" x14ac:dyDescent="0.25">
      <c r="I2797" s="66" t="e">
        <f t="shared" si="130"/>
        <v>#DIV/0!</v>
      </c>
      <c r="J2797" s="63">
        <f>_xlfn.IFNA(VLOOKUP(E2797,'Bijlage ZZP'!B:M,12,FALSE),0)</f>
        <v>0</v>
      </c>
      <c r="K2797" s="63">
        <f>_xlfn.IFNA(VLOOKUP(E2797,'Bijlage VPT'!B:M,12,FALSE),0)</f>
        <v>0</v>
      </c>
      <c r="L2797" s="63">
        <f>_xlfn.IFNA(VLOOKUP(E2797,'Bijlage MPT'!B:N,13,FALSE),0)</f>
        <v>0</v>
      </c>
      <c r="M2797" s="63">
        <f>_xlfn.IFNA(INDEX('Bijlage COT'!C:C,MATCH('Betaald tarief 2024'!E2797,'Bijlage COT'!A:A,0)),0)</f>
        <v>0</v>
      </c>
      <c r="N2797" s="63">
        <f>_xlfn.IFNA(VLOOKUP(E2797,'Bijlage NBF'!B:P,15,FALSE),0)</f>
        <v>0</v>
      </c>
      <c r="O2797" s="63">
        <f>IF(E2797="ZMZ01",I2797/(INDEX('Meerzorg gunning'!C:C,MATCH('Betaald tarief 2024'!A2797,'Meerzorg gunning'!A:A,0))),MAX(J2797:N2797))</f>
        <v>0</v>
      </c>
      <c r="P2797" s="20" t="str">
        <f t="shared" si="131"/>
        <v/>
      </c>
      <c r="Q2797" s="63">
        <f t="shared" si="132"/>
        <v>0</v>
      </c>
    </row>
    <row r="2798" spans="9:17" x14ac:dyDescent="0.25">
      <c r="I2798" s="66" t="e">
        <f t="shared" si="130"/>
        <v>#DIV/0!</v>
      </c>
      <c r="J2798" s="63">
        <f>_xlfn.IFNA(VLOOKUP(E2798,'Bijlage ZZP'!B:M,12,FALSE),0)</f>
        <v>0</v>
      </c>
      <c r="K2798" s="63">
        <f>_xlfn.IFNA(VLOOKUP(E2798,'Bijlage VPT'!B:M,12,FALSE),0)</f>
        <v>0</v>
      </c>
      <c r="L2798" s="63">
        <f>_xlfn.IFNA(VLOOKUP(E2798,'Bijlage MPT'!B:N,13,FALSE),0)</f>
        <v>0</v>
      </c>
      <c r="M2798" s="63">
        <f>_xlfn.IFNA(INDEX('Bijlage COT'!C:C,MATCH('Betaald tarief 2024'!E2798,'Bijlage COT'!A:A,0)),0)</f>
        <v>0</v>
      </c>
      <c r="N2798" s="63">
        <f>_xlfn.IFNA(VLOOKUP(E2798,'Bijlage NBF'!B:P,15,FALSE),0)</f>
        <v>0</v>
      </c>
      <c r="O2798" s="63">
        <f>IF(E2798="ZMZ01",I2798/(INDEX('Meerzorg gunning'!C:C,MATCH('Betaald tarief 2024'!A2798,'Meerzorg gunning'!A:A,0))),MAX(J2798:N2798))</f>
        <v>0</v>
      </c>
      <c r="P2798" s="20" t="str">
        <f t="shared" si="131"/>
        <v/>
      </c>
      <c r="Q2798" s="63">
        <f t="shared" si="132"/>
        <v>0</v>
      </c>
    </row>
    <row r="2799" spans="9:17" x14ac:dyDescent="0.25">
      <c r="I2799" s="66" t="e">
        <f t="shared" si="130"/>
        <v>#DIV/0!</v>
      </c>
      <c r="J2799" s="63">
        <f>_xlfn.IFNA(VLOOKUP(E2799,'Bijlage ZZP'!B:M,12,FALSE),0)</f>
        <v>0</v>
      </c>
      <c r="K2799" s="63">
        <f>_xlfn.IFNA(VLOOKUP(E2799,'Bijlage VPT'!B:M,12,FALSE),0)</f>
        <v>0</v>
      </c>
      <c r="L2799" s="63">
        <f>_xlfn.IFNA(VLOOKUP(E2799,'Bijlage MPT'!B:N,13,FALSE),0)</f>
        <v>0</v>
      </c>
      <c r="M2799" s="63">
        <f>_xlfn.IFNA(INDEX('Bijlage COT'!C:C,MATCH('Betaald tarief 2024'!E2799,'Bijlage COT'!A:A,0)),0)</f>
        <v>0</v>
      </c>
      <c r="N2799" s="63">
        <f>_xlfn.IFNA(VLOOKUP(E2799,'Bijlage NBF'!B:P,15,FALSE),0)</f>
        <v>0</v>
      </c>
      <c r="O2799" s="63">
        <f>IF(E2799="ZMZ01",I2799/(INDEX('Meerzorg gunning'!C:C,MATCH('Betaald tarief 2024'!A2799,'Meerzorg gunning'!A:A,0))),MAX(J2799:N2799))</f>
        <v>0</v>
      </c>
      <c r="P2799" s="20" t="str">
        <f t="shared" si="131"/>
        <v/>
      </c>
      <c r="Q2799" s="63">
        <f t="shared" si="132"/>
        <v>0</v>
      </c>
    </row>
    <row r="2800" spans="9:17" x14ac:dyDescent="0.25">
      <c r="I2800" s="66" t="e">
        <f t="shared" si="130"/>
        <v>#DIV/0!</v>
      </c>
      <c r="J2800" s="63">
        <f>_xlfn.IFNA(VLOOKUP(E2800,'Bijlage ZZP'!B:M,12,FALSE),0)</f>
        <v>0</v>
      </c>
      <c r="K2800" s="63">
        <f>_xlfn.IFNA(VLOOKUP(E2800,'Bijlage VPT'!B:M,12,FALSE),0)</f>
        <v>0</v>
      </c>
      <c r="L2800" s="63">
        <f>_xlfn.IFNA(VLOOKUP(E2800,'Bijlage MPT'!B:N,13,FALSE),0)</f>
        <v>0</v>
      </c>
      <c r="M2800" s="63">
        <f>_xlfn.IFNA(INDEX('Bijlage COT'!C:C,MATCH('Betaald tarief 2024'!E2800,'Bijlage COT'!A:A,0)),0)</f>
        <v>0</v>
      </c>
      <c r="N2800" s="63">
        <f>_xlfn.IFNA(VLOOKUP(E2800,'Bijlage NBF'!B:P,15,FALSE),0)</f>
        <v>0</v>
      </c>
      <c r="O2800" s="63">
        <f>IF(E2800="ZMZ01",I2800/(INDEX('Meerzorg gunning'!C:C,MATCH('Betaald tarief 2024'!A2800,'Meerzorg gunning'!A:A,0))),MAX(J2800:N2800))</f>
        <v>0</v>
      </c>
      <c r="P2800" s="20" t="str">
        <f t="shared" si="131"/>
        <v/>
      </c>
      <c r="Q2800" s="63">
        <f t="shared" si="132"/>
        <v>0</v>
      </c>
    </row>
    <row r="2801" spans="9:17" x14ac:dyDescent="0.25">
      <c r="I2801" s="66" t="e">
        <f t="shared" si="130"/>
        <v>#DIV/0!</v>
      </c>
      <c r="J2801" s="63">
        <f>_xlfn.IFNA(VLOOKUP(E2801,'Bijlage ZZP'!B:M,12,FALSE),0)</f>
        <v>0</v>
      </c>
      <c r="K2801" s="63">
        <f>_xlfn.IFNA(VLOOKUP(E2801,'Bijlage VPT'!B:M,12,FALSE),0)</f>
        <v>0</v>
      </c>
      <c r="L2801" s="63">
        <f>_xlfn.IFNA(VLOOKUP(E2801,'Bijlage MPT'!B:N,13,FALSE),0)</f>
        <v>0</v>
      </c>
      <c r="M2801" s="63">
        <f>_xlfn.IFNA(INDEX('Bijlage COT'!C:C,MATCH('Betaald tarief 2024'!E2801,'Bijlage COT'!A:A,0)),0)</f>
        <v>0</v>
      </c>
      <c r="N2801" s="63">
        <f>_xlfn.IFNA(VLOOKUP(E2801,'Bijlage NBF'!B:P,15,FALSE),0)</f>
        <v>0</v>
      </c>
      <c r="O2801" s="63">
        <f>IF(E2801="ZMZ01",I2801/(INDEX('Meerzorg gunning'!C:C,MATCH('Betaald tarief 2024'!A2801,'Meerzorg gunning'!A:A,0))),MAX(J2801:N2801))</f>
        <v>0</v>
      </c>
      <c r="P2801" s="20" t="str">
        <f t="shared" si="131"/>
        <v/>
      </c>
      <c r="Q2801" s="63">
        <f t="shared" si="132"/>
        <v>0</v>
      </c>
    </row>
    <row r="2802" spans="9:17" x14ac:dyDescent="0.25">
      <c r="I2802" s="66" t="e">
        <f t="shared" si="130"/>
        <v>#DIV/0!</v>
      </c>
      <c r="J2802" s="63">
        <f>_xlfn.IFNA(VLOOKUP(E2802,'Bijlage ZZP'!B:M,12,FALSE),0)</f>
        <v>0</v>
      </c>
      <c r="K2802" s="63">
        <f>_xlfn.IFNA(VLOOKUP(E2802,'Bijlage VPT'!B:M,12,FALSE),0)</f>
        <v>0</v>
      </c>
      <c r="L2802" s="63">
        <f>_xlfn.IFNA(VLOOKUP(E2802,'Bijlage MPT'!B:N,13,FALSE),0)</f>
        <v>0</v>
      </c>
      <c r="M2802" s="63">
        <f>_xlfn.IFNA(INDEX('Bijlage COT'!C:C,MATCH('Betaald tarief 2024'!E2802,'Bijlage COT'!A:A,0)),0)</f>
        <v>0</v>
      </c>
      <c r="N2802" s="63">
        <f>_xlfn.IFNA(VLOOKUP(E2802,'Bijlage NBF'!B:P,15,FALSE),0)</f>
        <v>0</v>
      </c>
      <c r="O2802" s="63">
        <f>IF(E2802="ZMZ01",I2802/(INDEX('Meerzorg gunning'!C:C,MATCH('Betaald tarief 2024'!A2802,'Meerzorg gunning'!A:A,0))),MAX(J2802:N2802))</f>
        <v>0</v>
      </c>
      <c r="P2802" s="20" t="str">
        <f t="shared" si="131"/>
        <v/>
      </c>
      <c r="Q2802" s="63">
        <f t="shared" si="132"/>
        <v>0</v>
      </c>
    </row>
    <row r="2803" spans="9:17" x14ac:dyDescent="0.25">
      <c r="I2803" s="66" t="e">
        <f t="shared" si="130"/>
        <v>#DIV/0!</v>
      </c>
      <c r="J2803" s="63">
        <f>_xlfn.IFNA(VLOOKUP(E2803,'Bijlage ZZP'!B:M,12,FALSE),0)</f>
        <v>0</v>
      </c>
      <c r="K2803" s="63">
        <f>_xlfn.IFNA(VLOOKUP(E2803,'Bijlage VPT'!B:M,12,FALSE),0)</f>
        <v>0</v>
      </c>
      <c r="L2803" s="63">
        <f>_xlfn.IFNA(VLOOKUP(E2803,'Bijlage MPT'!B:N,13,FALSE),0)</f>
        <v>0</v>
      </c>
      <c r="M2803" s="63">
        <f>_xlfn.IFNA(INDEX('Bijlage COT'!C:C,MATCH('Betaald tarief 2024'!E2803,'Bijlage COT'!A:A,0)),0)</f>
        <v>0</v>
      </c>
      <c r="N2803" s="63">
        <f>_xlfn.IFNA(VLOOKUP(E2803,'Bijlage NBF'!B:P,15,FALSE),0)</f>
        <v>0</v>
      </c>
      <c r="O2803" s="63">
        <f>IF(E2803="ZMZ01",I2803/(INDEX('Meerzorg gunning'!C:C,MATCH('Betaald tarief 2024'!A2803,'Meerzorg gunning'!A:A,0))),MAX(J2803:N2803))</f>
        <v>0</v>
      </c>
      <c r="P2803" s="20" t="str">
        <f t="shared" si="131"/>
        <v/>
      </c>
      <c r="Q2803" s="63">
        <f t="shared" si="132"/>
        <v>0</v>
      </c>
    </row>
    <row r="2804" spans="9:17" x14ac:dyDescent="0.25">
      <c r="I2804" s="66" t="e">
        <f t="shared" si="130"/>
        <v>#DIV/0!</v>
      </c>
      <c r="J2804" s="63">
        <f>_xlfn.IFNA(VLOOKUP(E2804,'Bijlage ZZP'!B:M,12,FALSE),0)</f>
        <v>0</v>
      </c>
      <c r="K2804" s="63">
        <f>_xlfn.IFNA(VLOOKUP(E2804,'Bijlage VPT'!B:M,12,FALSE),0)</f>
        <v>0</v>
      </c>
      <c r="L2804" s="63">
        <f>_xlfn.IFNA(VLOOKUP(E2804,'Bijlage MPT'!B:N,13,FALSE),0)</f>
        <v>0</v>
      </c>
      <c r="M2804" s="63">
        <f>_xlfn.IFNA(INDEX('Bijlage COT'!C:C,MATCH('Betaald tarief 2024'!E2804,'Bijlage COT'!A:A,0)),0)</f>
        <v>0</v>
      </c>
      <c r="N2804" s="63">
        <f>_xlfn.IFNA(VLOOKUP(E2804,'Bijlage NBF'!B:P,15,FALSE),0)</f>
        <v>0</v>
      </c>
      <c r="O2804" s="63">
        <f>IF(E2804="ZMZ01",I2804/(INDEX('Meerzorg gunning'!C:C,MATCH('Betaald tarief 2024'!A2804,'Meerzorg gunning'!A:A,0))),MAX(J2804:N2804))</f>
        <v>0</v>
      </c>
      <c r="P2804" s="20" t="str">
        <f t="shared" si="131"/>
        <v/>
      </c>
      <c r="Q2804" s="63">
        <f t="shared" si="132"/>
        <v>0</v>
      </c>
    </row>
    <row r="2805" spans="9:17" x14ac:dyDescent="0.25">
      <c r="I2805" s="66" t="e">
        <f t="shared" si="130"/>
        <v>#DIV/0!</v>
      </c>
      <c r="J2805" s="63">
        <f>_xlfn.IFNA(VLOOKUP(E2805,'Bijlage ZZP'!B:M,12,FALSE),0)</f>
        <v>0</v>
      </c>
      <c r="K2805" s="63">
        <f>_xlfn.IFNA(VLOOKUP(E2805,'Bijlage VPT'!B:M,12,FALSE),0)</f>
        <v>0</v>
      </c>
      <c r="L2805" s="63">
        <f>_xlfn.IFNA(VLOOKUP(E2805,'Bijlage MPT'!B:N,13,FALSE),0)</f>
        <v>0</v>
      </c>
      <c r="M2805" s="63">
        <f>_xlfn.IFNA(INDEX('Bijlage COT'!C:C,MATCH('Betaald tarief 2024'!E2805,'Bijlage COT'!A:A,0)),0)</f>
        <v>0</v>
      </c>
      <c r="N2805" s="63">
        <f>_xlfn.IFNA(VLOOKUP(E2805,'Bijlage NBF'!B:P,15,FALSE),0)</f>
        <v>0</v>
      </c>
      <c r="O2805" s="63">
        <f>IF(E2805="ZMZ01",I2805/(INDEX('Meerzorg gunning'!C:C,MATCH('Betaald tarief 2024'!A2805,'Meerzorg gunning'!A:A,0))),MAX(J2805:N2805))</f>
        <v>0</v>
      </c>
      <c r="P2805" s="20" t="str">
        <f t="shared" si="131"/>
        <v/>
      </c>
      <c r="Q2805" s="63">
        <f t="shared" si="132"/>
        <v>0</v>
      </c>
    </row>
    <row r="2806" spans="9:17" x14ac:dyDescent="0.25">
      <c r="I2806" s="66" t="e">
        <f t="shared" si="130"/>
        <v>#DIV/0!</v>
      </c>
      <c r="J2806" s="63">
        <f>_xlfn.IFNA(VLOOKUP(E2806,'Bijlage ZZP'!B:M,12,FALSE),0)</f>
        <v>0</v>
      </c>
      <c r="K2806" s="63">
        <f>_xlfn.IFNA(VLOOKUP(E2806,'Bijlage VPT'!B:M,12,FALSE),0)</f>
        <v>0</v>
      </c>
      <c r="L2806" s="63">
        <f>_xlfn.IFNA(VLOOKUP(E2806,'Bijlage MPT'!B:N,13,FALSE),0)</f>
        <v>0</v>
      </c>
      <c r="M2806" s="63">
        <f>_xlfn.IFNA(INDEX('Bijlage COT'!C:C,MATCH('Betaald tarief 2024'!E2806,'Bijlage COT'!A:A,0)),0)</f>
        <v>0</v>
      </c>
      <c r="N2806" s="63">
        <f>_xlfn.IFNA(VLOOKUP(E2806,'Bijlage NBF'!B:P,15,FALSE),0)</f>
        <v>0</v>
      </c>
      <c r="O2806" s="63">
        <f>IF(E2806="ZMZ01",I2806/(INDEX('Meerzorg gunning'!C:C,MATCH('Betaald tarief 2024'!A2806,'Meerzorg gunning'!A:A,0))),MAX(J2806:N2806))</f>
        <v>0</v>
      </c>
      <c r="P2806" s="20" t="str">
        <f t="shared" si="131"/>
        <v/>
      </c>
      <c r="Q2806" s="63">
        <f t="shared" si="132"/>
        <v>0</v>
      </c>
    </row>
    <row r="2807" spans="9:17" x14ac:dyDescent="0.25">
      <c r="I2807" s="66" t="e">
        <f t="shared" si="130"/>
        <v>#DIV/0!</v>
      </c>
      <c r="J2807" s="63">
        <f>_xlfn.IFNA(VLOOKUP(E2807,'Bijlage ZZP'!B:M,12,FALSE),0)</f>
        <v>0</v>
      </c>
      <c r="K2807" s="63">
        <f>_xlfn.IFNA(VLOOKUP(E2807,'Bijlage VPT'!B:M,12,FALSE),0)</f>
        <v>0</v>
      </c>
      <c r="L2807" s="63">
        <f>_xlfn.IFNA(VLOOKUP(E2807,'Bijlage MPT'!B:N,13,FALSE),0)</f>
        <v>0</v>
      </c>
      <c r="M2807" s="63">
        <f>_xlfn.IFNA(INDEX('Bijlage COT'!C:C,MATCH('Betaald tarief 2024'!E2807,'Bijlage COT'!A:A,0)),0)</f>
        <v>0</v>
      </c>
      <c r="N2807" s="63">
        <f>_xlfn.IFNA(VLOOKUP(E2807,'Bijlage NBF'!B:P,15,FALSE),0)</f>
        <v>0</v>
      </c>
      <c r="O2807" s="63">
        <f>IF(E2807="ZMZ01",I2807/(INDEX('Meerzorg gunning'!C:C,MATCH('Betaald tarief 2024'!A2807,'Meerzorg gunning'!A:A,0))),MAX(J2807:N2807))</f>
        <v>0</v>
      </c>
      <c r="P2807" s="20" t="str">
        <f t="shared" si="131"/>
        <v/>
      </c>
      <c r="Q2807" s="63">
        <f t="shared" si="132"/>
        <v>0</v>
      </c>
    </row>
    <row r="2808" spans="9:17" x14ac:dyDescent="0.25">
      <c r="I2808" s="66" t="e">
        <f t="shared" si="130"/>
        <v>#DIV/0!</v>
      </c>
      <c r="J2808" s="63">
        <f>_xlfn.IFNA(VLOOKUP(E2808,'Bijlage ZZP'!B:M,12,FALSE),0)</f>
        <v>0</v>
      </c>
      <c r="K2808" s="63">
        <f>_xlfn.IFNA(VLOOKUP(E2808,'Bijlage VPT'!B:M,12,FALSE),0)</f>
        <v>0</v>
      </c>
      <c r="L2808" s="63">
        <f>_xlfn.IFNA(VLOOKUP(E2808,'Bijlage MPT'!B:N,13,FALSE),0)</f>
        <v>0</v>
      </c>
      <c r="M2808" s="63">
        <f>_xlfn.IFNA(INDEX('Bijlage COT'!C:C,MATCH('Betaald tarief 2024'!E2808,'Bijlage COT'!A:A,0)),0)</f>
        <v>0</v>
      </c>
      <c r="N2808" s="63">
        <f>_xlfn.IFNA(VLOOKUP(E2808,'Bijlage NBF'!B:P,15,FALSE),0)</f>
        <v>0</v>
      </c>
      <c r="O2808" s="63">
        <f>IF(E2808="ZMZ01",I2808/(INDEX('Meerzorg gunning'!C:C,MATCH('Betaald tarief 2024'!A2808,'Meerzorg gunning'!A:A,0))),MAX(J2808:N2808))</f>
        <v>0</v>
      </c>
      <c r="P2808" s="20" t="str">
        <f t="shared" si="131"/>
        <v/>
      </c>
      <c r="Q2808" s="63">
        <f t="shared" si="132"/>
        <v>0</v>
      </c>
    </row>
    <row r="2809" spans="9:17" x14ac:dyDescent="0.25">
      <c r="I2809" s="66" t="e">
        <f t="shared" si="130"/>
        <v>#DIV/0!</v>
      </c>
      <c r="J2809" s="63">
        <f>_xlfn.IFNA(VLOOKUP(E2809,'Bijlage ZZP'!B:M,12,FALSE),0)</f>
        <v>0</v>
      </c>
      <c r="K2809" s="63">
        <f>_xlfn.IFNA(VLOOKUP(E2809,'Bijlage VPT'!B:M,12,FALSE),0)</f>
        <v>0</v>
      </c>
      <c r="L2809" s="63">
        <f>_xlfn.IFNA(VLOOKUP(E2809,'Bijlage MPT'!B:N,13,FALSE),0)</f>
        <v>0</v>
      </c>
      <c r="M2809" s="63">
        <f>_xlfn.IFNA(INDEX('Bijlage COT'!C:C,MATCH('Betaald tarief 2024'!E2809,'Bijlage COT'!A:A,0)),0)</f>
        <v>0</v>
      </c>
      <c r="N2809" s="63">
        <f>_xlfn.IFNA(VLOOKUP(E2809,'Bijlage NBF'!B:P,15,FALSE),0)</f>
        <v>0</v>
      </c>
      <c r="O2809" s="63">
        <f>IF(E2809="ZMZ01",I2809/(INDEX('Meerzorg gunning'!C:C,MATCH('Betaald tarief 2024'!A2809,'Meerzorg gunning'!A:A,0))),MAX(J2809:N2809))</f>
        <v>0</v>
      </c>
      <c r="P2809" s="20" t="str">
        <f t="shared" si="131"/>
        <v/>
      </c>
      <c r="Q2809" s="63">
        <f t="shared" si="132"/>
        <v>0</v>
      </c>
    </row>
    <row r="2810" spans="9:17" x14ac:dyDescent="0.25">
      <c r="I2810" s="66" t="e">
        <f t="shared" si="130"/>
        <v>#DIV/0!</v>
      </c>
      <c r="J2810" s="63">
        <f>_xlfn.IFNA(VLOOKUP(E2810,'Bijlage ZZP'!B:M,12,FALSE),0)</f>
        <v>0</v>
      </c>
      <c r="K2810" s="63">
        <f>_xlfn.IFNA(VLOOKUP(E2810,'Bijlage VPT'!B:M,12,FALSE),0)</f>
        <v>0</v>
      </c>
      <c r="L2810" s="63">
        <f>_xlfn.IFNA(VLOOKUP(E2810,'Bijlage MPT'!B:N,13,FALSE),0)</f>
        <v>0</v>
      </c>
      <c r="M2810" s="63">
        <f>_xlfn.IFNA(INDEX('Bijlage COT'!C:C,MATCH('Betaald tarief 2024'!E2810,'Bijlage COT'!A:A,0)),0)</f>
        <v>0</v>
      </c>
      <c r="N2810" s="63">
        <f>_xlfn.IFNA(VLOOKUP(E2810,'Bijlage NBF'!B:P,15,FALSE),0)</f>
        <v>0</v>
      </c>
      <c r="O2810" s="63">
        <f>IF(E2810="ZMZ01",I2810/(INDEX('Meerzorg gunning'!C:C,MATCH('Betaald tarief 2024'!A2810,'Meerzorg gunning'!A:A,0))),MAX(J2810:N2810))</f>
        <v>0</v>
      </c>
      <c r="P2810" s="20" t="str">
        <f t="shared" si="131"/>
        <v/>
      </c>
      <c r="Q2810" s="63">
        <f t="shared" si="132"/>
        <v>0</v>
      </c>
    </row>
    <row r="2811" spans="9:17" x14ac:dyDescent="0.25">
      <c r="I2811" s="66" t="e">
        <f t="shared" si="130"/>
        <v>#DIV/0!</v>
      </c>
      <c r="J2811" s="63">
        <f>_xlfn.IFNA(VLOOKUP(E2811,'Bijlage ZZP'!B:M,12,FALSE),0)</f>
        <v>0</v>
      </c>
      <c r="K2811" s="63">
        <f>_xlfn.IFNA(VLOOKUP(E2811,'Bijlage VPT'!B:M,12,FALSE),0)</f>
        <v>0</v>
      </c>
      <c r="L2811" s="63">
        <f>_xlfn.IFNA(VLOOKUP(E2811,'Bijlage MPT'!B:N,13,FALSE),0)</f>
        <v>0</v>
      </c>
      <c r="M2811" s="63">
        <f>_xlfn.IFNA(INDEX('Bijlage COT'!C:C,MATCH('Betaald tarief 2024'!E2811,'Bijlage COT'!A:A,0)),0)</f>
        <v>0</v>
      </c>
      <c r="N2811" s="63">
        <f>_xlfn.IFNA(VLOOKUP(E2811,'Bijlage NBF'!B:P,15,FALSE),0)</f>
        <v>0</v>
      </c>
      <c r="O2811" s="63">
        <f>IF(E2811="ZMZ01",I2811/(INDEX('Meerzorg gunning'!C:C,MATCH('Betaald tarief 2024'!A2811,'Meerzorg gunning'!A:A,0))),MAX(J2811:N2811))</f>
        <v>0</v>
      </c>
      <c r="P2811" s="20" t="str">
        <f t="shared" si="131"/>
        <v/>
      </c>
      <c r="Q2811" s="63">
        <f t="shared" si="132"/>
        <v>0</v>
      </c>
    </row>
    <row r="2812" spans="9:17" x14ac:dyDescent="0.25">
      <c r="I2812" s="66" t="e">
        <f t="shared" si="130"/>
        <v>#DIV/0!</v>
      </c>
      <c r="J2812" s="63">
        <f>_xlfn.IFNA(VLOOKUP(E2812,'Bijlage ZZP'!B:M,12,FALSE),0)</f>
        <v>0</v>
      </c>
      <c r="K2812" s="63">
        <f>_xlfn.IFNA(VLOOKUP(E2812,'Bijlage VPT'!B:M,12,FALSE),0)</f>
        <v>0</v>
      </c>
      <c r="L2812" s="63">
        <f>_xlfn.IFNA(VLOOKUP(E2812,'Bijlage MPT'!B:N,13,FALSE),0)</f>
        <v>0</v>
      </c>
      <c r="M2812" s="63">
        <f>_xlfn.IFNA(INDEX('Bijlage COT'!C:C,MATCH('Betaald tarief 2024'!E2812,'Bijlage COT'!A:A,0)),0)</f>
        <v>0</v>
      </c>
      <c r="N2812" s="63">
        <f>_xlfn.IFNA(VLOOKUP(E2812,'Bijlage NBF'!B:P,15,FALSE),0)</f>
        <v>0</v>
      </c>
      <c r="O2812" s="63">
        <f>IF(E2812="ZMZ01",I2812/(INDEX('Meerzorg gunning'!C:C,MATCH('Betaald tarief 2024'!A2812,'Meerzorg gunning'!A:A,0))),MAX(J2812:N2812))</f>
        <v>0</v>
      </c>
      <c r="P2812" s="20" t="str">
        <f t="shared" si="131"/>
        <v/>
      </c>
      <c r="Q2812" s="63">
        <f t="shared" si="132"/>
        <v>0</v>
      </c>
    </row>
    <row r="2813" spans="9:17" x14ac:dyDescent="0.25">
      <c r="I2813" s="66" t="e">
        <f t="shared" si="130"/>
        <v>#DIV/0!</v>
      </c>
      <c r="J2813" s="63">
        <f>_xlfn.IFNA(VLOOKUP(E2813,'Bijlage ZZP'!B:M,12,FALSE),0)</f>
        <v>0</v>
      </c>
      <c r="K2813" s="63">
        <f>_xlfn.IFNA(VLOOKUP(E2813,'Bijlage VPT'!B:M,12,FALSE),0)</f>
        <v>0</v>
      </c>
      <c r="L2813" s="63">
        <f>_xlfn.IFNA(VLOOKUP(E2813,'Bijlage MPT'!B:N,13,FALSE),0)</f>
        <v>0</v>
      </c>
      <c r="M2813" s="63">
        <f>_xlfn.IFNA(INDEX('Bijlage COT'!C:C,MATCH('Betaald tarief 2024'!E2813,'Bijlage COT'!A:A,0)),0)</f>
        <v>0</v>
      </c>
      <c r="N2813" s="63">
        <f>_xlfn.IFNA(VLOOKUP(E2813,'Bijlage NBF'!B:P,15,FALSE),0)</f>
        <v>0</v>
      </c>
      <c r="O2813" s="63">
        <f>IF(E2813="ZMZ01",I2813/(INDEX('Meerzorg gunning'!C:C,MATCH('Betaald tarief 2024'!A2813,'Meerzorg gunning'!A:A,0))),MAX(J2813:N2813))</f>
        <v>0</v>
      </c>
      <c r="P2813" s="20" t="str">
        <f t="shared" si="131"/>
        <v/>
      </c>
      <c r="Q2813" s="63">
        <f t="shared" si="132"/>
        <v>0</v>
      </c>
    </row>
    <row r="2814" spans="9:17" x14ac:dyDescent="0.25">
      <c r="I2814" s="66" t="e">
        <f t="shared" si="130"/>
        <v>#DIV/0!</v>
      </c>
      <c r="J2814" s="63">
        <f>_xlfn.IFNA(VLOOKUP(E2814,'Bijlage ZZP'!B:M,12,FALSE),0)</f>
        <v>0</v>
      </c>
      <c r="K2814" s="63">
        <f>_xlfn.IFNA(VLOOKUP(E2814,'Bijlage VPT'!B:M,12,FALSE),0)</f>
        <v>0</v>
      </c>
      <c r="L2814" s="63">
        <f>_xlfn.IFNA(VLOOKUP(E2814,'Bijlage MPT'!B:N,13,FALSE),0)</f>
        <v>0</v>
      </c>
      <c r="M2814" s="63">
        <f>_xlfn.IFNA(INDEX('Bijlage COT'!C:C,MATCH('Betaald tarief 2024'!E2814,'Bijlage COT'!A:A,0)),0)</f>
        <v>0</v>
      </c>
      <c r="N2814" s="63">
        <f>_xlfn.IFNA(VLOOKUP(E2814,'Bijlage NBF'!B:P,15,FALSE),0)</f>
        <v>0</v>
      </c>
      <c r="O2814" s="63">
        <f>IF(E2814="ZMZ01",I2814/(INDEX('Meerzorg gunning'!C:C,MATCH('Betaald tarief 2024'!A2814,'Meerzorg gunning'!A:A,0))),MAX(J2814:N2814))</f>
        <v>0</v>
      </c>
      <c r="P2814" s="20" t="str">
        <f t="shared" si="131"/>
        <v/>
      </c>
      <c r="Q2814" s="63">
        <f t="shared" si="132"/>
        <v>0</v>
      </c>
    </row>
    <row r="2815" spans="9:17" x14ac:dyDescent="0.25">
      <c r="I2815" s="66" t="e">
        <f t="shared" si="130"/>
        <v>#DIV/0!</v>
      </c>
      <c r="J2815" s="63">
        <f>_xlfn.IFNA(VLOOKUP(E2815,'Bijlage ZZP'!B:M,12,FALSE),0)</f>
        <v>0</v>
      </c>
      <c r="K2815" s="63">
        <f>_xlfn.IFNA(VLOOKUP(E2815,'Bijlage VPT'!B:M,12,FALSE),0)</f>
        <v>0</v>
      </c>
      <c r="L2815" s="63">
        <f>_xlfn.IFNA(VLOOKUP(E2815,'Bijlage MPT'!B:N,13,FALSE),0)</f>
        <v>0</v>
      </c>
      <c r="M2815" s="63">
        <f>_xlfn.IFNA(INDEX('Bijlage COT'!C:C,MATCH('Betaald tarief 2024'!E2815,'Bijlage COT'!A:A,0)),0)</f>
        <v>0</v>
      </c>
      <c r="N2815" s="63">
        <f>_xlfn.IFNA(VLOOKUP(E2815,'Bijlage NBF'!B:P,15,FALSE),0)</f>
        <v>0</v>
      </c>
      <c r="O2815" s="63">
        <f>IF(E2815="ZMZ01",I2815/(INDEX('Meerzorg gunning'!C:C,MATCH('Betaald tarief 2024'!A2815,'Meerzorg gunning'!A:A,0))),MAX(J2815:N2815))</f>
        <v>0</v>
      </c>
      <c r="P2815" s="20" t="str">
        <f t="shared" si="131"/>
        <v/>
      </c>
      <c r="Q2815" s="63">
        <f t="shared" si="132"/>
        <v>0</v>
      </c>
    </row>
    <row r="2816" spans="9:17" x14ac:dyDescent="0.25">
      <c r="I2816" s="66" t="e">
        <f t="shared" si="130"/>
        <v>#DIV/0!</v>
      </c>
      <c r="J2816" s="63">
        <f>_xlfn.IFNA(VLOOKUP(E2816,'Bijlage ZZP'!B:M,12,FALSE),0)</f>
        <v>0</v>
      </c>
      <c r="K2816" s="63">
        <f>_xlfn.IFNA(VLOOKUP(E2816,'Bijlage VPT'!B:M,12,FALSE),0)</f>
        <v>0</v>
      </c>
      <c r="L2816" s="63">
        <f>_xlfn.IFNA(VLOOKUP(E2816,'Bijlage MPT'!B:N,13,FALSE),0)</f>
        <v>0</v>
      </c>
      <c r="M2816" s="63">
        <f>_xlfn.IFNA(INDEX('Bijlage COT'!C:C,MATCH('Betaald tarief 2024'!E2816,'Bijlage COT'!A:A,0)),0)</f>
        <v>0</v>
      </c>
      <c r="N2816" s="63">
        <f>_xlfn.IFNA(VLOOKUP(E2816,'Bijlage NBF'!B:P,15,FALSE),0)</f>
        <v>0</v>
      </c>
      <c r="O2816" s="63">
        <f>IF(E2816="ZMZ01",I2816/(INDEX('Meerzorg gunning'!C:C,MATCH('Betaald tarief 2024'!A2816,'Meerzorg gunning'!A:A,0))),MAX(J2816:N2816))</f>
        <v>0</v>
      </c>
      <c r="P2816" s="20" t="str">
        <f t="shared" si="131"/>
        <v/>
      </c>
      <c r="Q2816" s="63">
        <f t="shared" si="132"/>
        <v>0</v>
      </c>
    </row>
    <row r="2817" spans="9:17" x14ac:dyDescent="0.25">
      <c r="I2817" s="66" t="e">
        <f t="shared" si="130"/>
        <v>#DIV/0!</v>
      </c>
      <c r="J2817" s="63">
        <f>_xlfn.IFNA(VLOOKUP(E2817,'Bijlage ZZP'!B:M,12,FALSE),0)</f>
        <v>0</v>
      </c>
      <c r="K2817" s="63">
        <f>_xlfn.IFNA(VLOOKUP(E2817,'Bijlage VPT'!B:M,12,FALSE),0)</f>
        <v>0</v>
      </c>
      <c r="L2817" s="63">
        <f>_xlfn.IFNA(VLOOKUP(E2817,'Bijlage MPT'!B:N,13,FALSE),0)</f>
        <v>0</v>
      </c>
      <c r="M2817" s="63">
        <f>_xlfn.IFNA(INDEX('Bijlage COT'!C:C,MATCH('Betaald tarief 2024'!E2817,'Bijlage COT'!A:A,0)),0)</f>
        <v>0</v>
      </c>
      <c r="N2817" s="63">
        <f>_xlfn.IFNA(VLOOKUP(E2817,'Bijlage NBF'!B:P,15,FALSE),0)</f>
        <v>0</v>
      </c>
      <c r="O2817" s="63">
        <f>IF(E2817="ZMZ01",I2817/(INDEX('Meerzorg gunning'!C:C,MATCH('Betaald tarief 2024'!A2817,'Meerzorg gunning'!A:A,0))),MAX(J2817:N2817))</f>
        <v>0</v>
      </c>
      <c r="P2817" s="20" t="str">
        <f t="shared" si="131"/>
        <v/>
      </c>
      <c r="Q2817" s="63">
        <f t="shared" si="132"/>
        <v>0</v>
      </c>
    </row>
    <row r="2818" spans="9:17" x14ac:dyDescent="0.25">
      <c r="I2818" s="66" t="e">
        <f t="shared" ref="I2818:I2881" si="133">G2818/H2818</f>
        <v>#DIV/0!</v>
      </c>
      <c r="J2818" s="63">
        <f>_xlfn.IFNA(VLOOKUP(E2818,'Bijlage ZZP'!B:M,12,FALSE),0)</f>
        <v>0</v>
      </c>
      <c r="K2818" s="63">
        <f>_xlfn.IFNA(VLOOKUP(E2818,'Bijlage VPT'!B:M,12,FALSE),0)</f>
        <v>0</v>
      </c>
      <c r="L2818" s="63">
        <f>_xlfn.IFNA(VLOOKUP(E2818,'Bijlage MPT'!B:N,13,FALSE),0)</f>
        <v>0</v>
      </c>
      <c r="M2818" s="63">
        <f>_xlfn.IFNA(INDEX('Bijlage COT'!C:C,MATCH('Betaald tarief 2024'!E2818,'Bijlage COT'!A:A,0)),0)</f>
        <v>0</v>
      </c>
      <c r="N2818" s="63">
        <f>_xlfn.IFNA(VLOOKUP(E2818,'Bijlage NBF'!B:P,15,FALSE),0)</f>
        <v>0</v>
      </c>
      <c r="O2818" s="63">
        <f>IF(E2818="ZMZ01",I2818/(INDEX('Meerzorg gunning'!C:C,MATCH('Betaald tarief 2024'!A2818,'Meerzorg gunning'!A:A,0))),MAX(J2818:N2818))</f>
        <v>0</v>
      </c>
      <c r="P2818" s="20" t="str">
        <f t="shared" ref="P2818:P2881" si="134">IFERROR((I2818/O2818),"")</f>
        <v/>
      </c>
      <c r="Q2818" s="63">
        <f t="shared" si="132"/>
        <v>0</v>
      </c>
    </row>
    <row r="2819" spans="9:17" x14ac:dyDescent="0.25">
      <c r="I2819" s="66" t="e">
        <f t="shared" si="133"/>
        <v>#DIV/0!</v>
      </c>
      <c r="J2819" s="63">
        <f>_xlfn.IFNA(VLOOKUP(E2819,'Bijlage ZZP'!B:M,12,FALSE),0)</f>
        <v>0</v>
      </c>
      <c r="K2819" s="63">
        <f>_xlfn.IFNA(VLOOKUP(E2819,'Bijlage VPT'!B:M,12,FALSE),0)</f>
        <v>0</v>
      </c>
      <c r="L2819" s="63">
        <f>_xlfn.IFNA(VLOOKUP(E2819,'Bijlage MPT'!B:N,13,FALSE),0)</f>
        <v>0</v>
      </c>
      <c r="M2819" s="63">
        <f>_xlfn.IFNA(INDEX('Bijlage COT'!C:C,MATCH('Betaald tarief 2024'!E2819,'Bijlage COT'!A:A,0)),0)</f>
        <v>0</v>
      </c>
      <c r="N2819" s="63">
        <f>_xlfn.IFNA(VLOOKUP(E2819,'Bijlage NBF'!B:P,15,FALSE),0)</f>
        <v>0</v>
      </c>
      <c r="O2819" s="63">
        <f>IF(E2819="ZMZ01",I2819/(INDEX('Meerzorg gunning'!C:C,MATCH('Betaald tarief 2024'!A2819,'Meerzorg gunning'!A:A,0))),MAX(J2819:N2819))</f>
        <v>0</v>
      </c>
      <c r="P2819" s="20" t="str">
        <f t="shared" si="134"/>
        <v/>
      </c>
      <c r="Q2819" s="63">
        <f t="shared" ref="Q2819:Q2882" si="135">O2819*H2819</f>
        <v>0</v>
      </c>
    </row>
    <row r="2820" spans="9:17" x14ac:dyDescent="0.25">
      <c r="I2820" s="66" t="e">
        <f t="shared" si="133"/>
        <v>#DIV/0!</v>
      </c>
      <c r="J2820" s="63">
        <f>_xlfn.IFNA(VLOOKUP(E2820,'Bijlage ZZP'!B:M,12,FALSE),0)</f>
        <v>0</v>
      </c>
      <c r="K2820" s="63">
        <f>_xlfn.IFNA(VLOOKUP(E2820,'Bijlage VPT'!B:M,12,FALSE),0)</f>
        <v>0</v>
      </c>
      <c r="L2820" s="63">
        <f>_xlfn.IFNA(VLOOKUP(E2820,'Bijlage MPT'!B:N,13,FALSE),0)</f>
        <v>0</v>
      </c>
      <c r="M2820" s="63">
        <f>_xlfn.IFNA(INDEX('Bijlage COT'!C:C,MATCH('Betaald tarief 2024'!E2820,'Bijlage COT'!A:A,0)),0)</f>
        <v>0</v>
      </c>
      <c r="N2820" s="63">
        <f>_xlfn.IFNA(VLOOKUP(E2820,'Bijlage NBF'!B:P,15,FALSE),0)</f>
        <v>0</v>
      </c>
      <c r="O2820" s="63">
        <f>IF(E2820="ZMZ01",I2820/(INDEX('Meerzorg gunning'!C:C,MATCH('Betaald tarief 2024'!A2820,'Meerzorg gunning'!A:A,0))),MAX(J2820:N2820))</f>
        <v>0</v>
      </c>
      <c r="P2820" s="20" t="str">
        <f t="shared" si="134"/>
        <v/>
      </c>
      <c r="Q2820" s="63">
        <f t="shared" si="135"/>
        <v>0</v>
      </c>
    </row>
    <row r="2821" spans="9:17" x14ac:dyDescent="0.25">
      <c r="I2821" s="66" t="e">
        <f t="shared" si="133"/>
        <v>#DIV/0!</v>
      </c>
      <c r="J2821" s="63">
        <f>_xlfn.IFNA(VLOOKUP(E2821,'Bijlage ZZP'!B:M,12,FALSE),0)</f>
        <v>0</v>
      </c>
      <c r="K2821" s="63">
        <f>_xlfn.IFNA(VLOOKUP(E2821,'Bijlage VPT'!B:M,12,FALSE),0)</f>
        <v>0</v>
      </c>
      <c r="L2821" s="63">
        <f>_xlfn.IFNA(VLOOKUP(E2821,'Bijlage MPT'!B:N,13,FALSE),0)</f>
        <v>0</v>
      </c>
      <c r="M2821" s="63">
        <f>_xlfn.IFNA(INDEX('Bijlage COT'!C:C,MATCH('Betaald tarief 2024'!E2821,'Bijlage COT'!A:A,0)),0)</f>
        <v>0</v>
      </c>
      <c r="N2821" s="63">
        <f>_xlfn.IFNA(VLOOKUP(E2821,'Bijlage NBF'!B:P,15,FALSE),0)</f>
        <v>0</v>
      </c>
      <c r="O2821" s="63">
        <f>IF(E2821="ZMZ01",I2821/(INDEX('Meerzorg gunning'!C:C,MATCH('Betaald tarief 2024'!A2821,'Meerzorg gunning'!A:A,0))),MAX(J2821:N2821))</f>
        <v>0</v>
      </c>
      <c r="P2821" s="20" t="str">
        <f t="shared" si="134"/>
        <v/>
      </c>
      <c r="Q2821" s="63">
        <f t="shared" si="135"/>
        <v>0</v>
      </c>
    </row>
    <row r="2822" spans="9:17" x14ac:dyDescent="0.25">
      <c r="I2822" s="66" t="e">
        <f t="shared" si="133"/>
        <v>#DIV/0!</v>
      </c>
      <c r="J2822" s="63">
        <f>_xlfn.IFNA(VLOOKUP(E2822,'Bijlage ZZP'!B:M,12,FALSE),0)</f>
        <v>0</v>
      </c>
      <c r="K2822" s="63">
        <f>_xlfn.IFNA(VLOOKUP(E2822,'Bijlage VPT'!B:M,12,FALSE),0)</f>
        <v>0</v>
      </c>
      <c r="L2822" s="63">
        <f>_xlfn.IFNA(VLOOKUP(E2822,'Bijlage MPT'!B:N,13,FALSE),0)</f>
        <v>0</v>
      </c>
      <c r="M2822" s="63">
        <f>_xlfn.IFNA(INDEX('Bijlage COT'!C:C,MATCH('Betaald tarief 2024'!E2822,'Bijlage COT'!A:A,0)),0)</f>
        <v>0</v>
      </c>
      <c r="N2822" s="63">
        <f>_xlfn.IFNA(VLOOKUP(E2822,'Bijlage NBF'!B:P,15,FALSE),0)</f>
        <v>0</v>
      </c>
      <c r="O2822" s="63">
        <f>IF(E2822="ZMZ01",I2822/(INDEX('Meerzorg gunning'!C:C,MATCH('Betaald tarief 2024'!A2822,'Meerzorg gunning'!A:A,0))),MAX(J2822:N2822))</f>
        <v>0</v>
      </c>
      <c r="P2822" s="20" t="str">
        <f t="shared" si="134"/>
        <v/>
      </c>
      <c r="Q2822" s="63">
        <f t="shared" si="135"/>
        <v>0</v>
      </c>
    </row>
    <row r="2823" spans="9:17" x14ac:dyDescent="0.25">
      <c r="I2823" s="66" t="e">
        <f t="shared" si="133"/>
        <v>#DIV/0!</v>
      </c>
      <c r="J2823" s="63">
        <f>_xlfn.IFNA(VLOOKUP(E2823,'Bijlage ZZP'!B:M,12,FALSE),0)</f>
        <v>0</v>
      </c>
      <c r="K2823" s="63">
        <f>_xlfn.IFNA(VLOOKUP(E2823,'Bijlage VPT'!B:M,12,FALSE),0)</f>
        <v>0</v>
      </c>
      <c r="L2823" s="63">
        <f>_xlfn.IFNA(VLOOKUP(E2823,'Bijlage MPT'!B:N,13,FALSE),0)</f>
        <v>0</v>
      </c>
      <c r="M2823" s="63">
        <f>_xlfn.IFNA(INDEX('Bijlage COT'!C:C,MATCH('Betaald tarief 2024'!E2823,'Bijlage COT'!A:A,0)),0)</f>
        <v>0</v>
      </c>
      <c r="N2823" s="63">
        <f>_xlfn.IFNA(VLOOKUP(E2823,'Bijlage NBF'!B:P,15,FALSE),0)</f>
        <v>0</v>
      </c>
      <c r="O2823" s="63">
        <f>IF(E2823="ZMZ01",I2823/(INDEX('Meerzorg gunning'!C:C,MATCH('Betaald tarief 2024'!A2823,'Meerzorg gunning'!A:A,0))),MAX(J2823:N2823))</f>
        <v>0</v>
      </c>
      <c r="P2823" s="20" t="str">
        <f t="shared" si="134"/>
        <v/>
      </c>
      <c r="Q2823" s="63">
        <f t="shared" si="135"/>
        <v>0</v>
      </c>
    </row>
    <row r="2824" spans="9:17" x14ac:dyDescent="0.25">
      <c r="I2824" s="66" t="e">
        <f t="shared" si="133"/>
        <v>#DIV/0!</v>
      </c>
      <c r="J2824" s="63">
        <f>_xlfn.IFNA(VLOOKUP(E2824,'Bijlage ZZP'!B:M,12,FALSE),0)</f>
        <v>0</v>
      </c>
      <c r="K2824" s="63">
        <f>_xlfn.IFNA(VLOOKUP(E2824,'Bijlage VPT'!B:M,12,FALSE),0)</f>
        <v>0</v>
      </c>
      <c r="L2824" s="63">
        <f>_xlfn.IFNA(VLOOKUP(E2824,'Bijlage MPT'!B:N,13,FALSE),0)</f>
        <v>0</v>
      </c>
      <c r="M2824" s="63">
        <f>_xlfn.IFNA(INDEX('Bijlage COT'!C:C,MATCH('Betaald tarief 2024'!E2824,'Bijlage COT'!A:A,0)),0)</f>
        <v>0</v>
      </c>
      <c r="N2824" s="63">
        <f>_xlfn.IFNA(VLOOKUP(E2824,'Bijlage NBF'!B:P,15,FALSE),0)</f>
        <v>0</v>
      </c>
      <c r="O2824" s="63">
        <f>IF(E2824="ZMZ01",I2824/(INDEX('Meerzorg gunning'!C:C,MATCH('Betaald tarief 2024'!A2824,'Meerzorg gunning'!A:A,0))),MAX(J2824:N2824))</f>
        <v>0</v>
      </c>
      <c r="P2824" s="20" t="str">
        <f t="shared" si="134"/>
        <v/>
      </c>
      <c r="Q2824" s="63">
        <f t="shared" si="135"/>
        <v>0</v>
      </c>
    </row>
    <row r="2825" spans="9:17" x14ac:dyDescent="0.25">
      <c r="I2825" s="66" t="e">
        <f t="shared" si="133"/>
        <v>#DIV/0!</v>
      </c>
      <c r="J2825" s="63">
        <f>_xlfn.IFNA(VLOOKUP(E2825,'Bijlage ZZP'!B:M,12,FALSE),0)</f>
        <v>0</v>
      </c>
      <c r="K2825" s="63">
        <f>_xlfn.IFNA(VLOOKUP(E2825,'Bijlage VPT'!B:M,12,FALSE),0)</f>
        <v>0</v>
      </c>
      <c r="L2825" s="63">
        <f>_xlfn.IFNA(VLOOKUP(E2825,'Bijlage MPT'!B:N,13,FALSE),0)</f>
        <v>0</v>
      </c>
      <c r="M2825" s="63">
        <f>_xlfn.IFNA(INDEX('Bijlage COT'!C:C,MATCH('Betaald tarief 2024'!E2825,'Bijlage COT'!A:A,0)),0)</f>
        <v>0</v>
      </c>
      <c r="N2825" s="63">
        <f>_xlfn.IFNA(VLOOKUP(E2825,'Bijlage NBF'!B:P,15,FALSE),0)</f>
        <v>0</v>
      </c>
      <c r="O2825" s="63">
        <f>IF(E2825="ZMZ01",I2825/(INDEX('Meerzorg gunning'!C:C,MATCH('Betaald tarief 2024'!A2825,'Meerzorg gunning'!A:A,0))),MAX(J2825:N2825))</f>
        <v>0</v>
      </c>
      <c r="P2825" s="20" t="str">
        <f t="shared" si="134"/>
        <v/>
      </c>
      <c r="Q2825" s="63">
        <f t="shared" si="135"/>
        <v>0</v>
      </c>
    </row>
    <row r="2826" spans="9:17" x14ac:dyDescent="0.25">
      <c r="I2826" s="66" t="e">
        <f t="shared" si="133"/>
        <v>#DIV/0!</v>
      </c>
      <c r="J2826" s="63">
        <f>_xlfn.IFNA(VLOOKUP(E2826,'Bijlage ZZP'!B:M,12,FALSE),0)</f>
        <v>0</v>
      </c>
      <c r="K2826" s="63">
        <f>_xlfn.IFNA(VLOOKUP(E2826,'Bijlage VPT'!B:M,12,FALSE),0)</f>
        <v>0</v>
      </c>
      <c r="L2826" s="63">
        <f>_xlfn.IFNA(VLOOKUP(E2826,'Bijlage MPT'!B:N,13,FALSE),0)</f>
        <v>0</v>
      </c>
      <c r="M2826" s="63">
        <f>_xlfn.IFNA(INDEX('Bijlage COT'!C:C,MATCH('Betaald tarief 2024'!E2826,'Bijlage COT'!A:A,0)),0)</f>
        <v>0</v>
      </c>
      <c r="N2826" s="63">
        <f>_xlfn.IFNA(VLOOKUP(E2826,'Bijlage NBF'!B:P,15,FALSE),0)</f>
        <v>0</v>
      </c>
      <c r="O2826" s="63">
        <f>IF(E2826="ZMZ01",I2826/(INDEX('Meerzorg gunning'!C:C,MATCH('Betaald tarief 2024'!A2826,'Meerzorg gunning'!A:A,0))),MAX(J2826:N2826))</f>
        <v>0</v>
      </c>
      <c r="P2826" s="20" t="str">
        <f t="shared" si="134"/>
        <v/>
      </c>
      <c r="Q2826" s="63">
        <f t="shared" si="135"/>
        <v>0</v>
      </c>
    </row>
    <row r="2827" spans="9:17" x14ac:dyDescent="0.25">
      <c r="I2827" s="66" t="e">
        <f t="shared" si="133"/>
        <v>#DIV/0!</v>
      </c>
      <c r="J2827" s="63">
        <f>_xlfn.IFNA(VLOOKUP(E2827,'Bijlage ZZP'!B:M,12,FALSE),0)</f>
        <v>0</v>
      </c>
      <c r="K2827" s="63">
        <f>_xlfn.IFNA(VLOOKUP(E2827,'Bijlage VPT'!B:M,12,FALSE),0)</f>
        <v>0</v>
      </c>
      <c r="L2827" s="63">
        <f>_xlfn.IFNA(VLOOKUP(E2827,'Bijlage MPT'!B:N,13,FALSE),0)</f>
        <v>0</v>
      </c>
      <c r="M2827" s="63">
        <f>_xlfn.IFNA(INDEX('Bijlage COT'!C:C,MATCH('Betaald tarief 2024'!E2827,'Bijlage COT'!A:A,0)),0)</f>
        <v>0</v>
      </c>
      <c r="N2827" s="63">
        <f>_xlfn.IFNA(VLOOKUP(E2827,'Bijlage NBF'!B:P,15,FALSE),0)</f>
        <v>0</v>
      </c>
      <c r="O2827" s="63">
        <f>IF(E2827="ZMZ01",I2827/(INDEX('Meerzorg gunning'!C:C,MATCH('Betaald tarief 2024'!A2827,'Meerzorg gunning'!A:A,0))),MAX(J2827:N2827))</f>
        <v>0</v>
      </c>
      <c r="P2827" s="20" t="str">
        <f t="shared" si="134"/>
        <v/>
      </c>
      <c r="Q2827" s="63">
        <f t="shared" si="135"/>
        <v>0</v>
      </c>
    </row>
    <row r="2828" spans="9:17" x14ac:dyDescent="0.25">
      <c r="I2828" s="66" t="e">
        <f t="shared" si="133"/>
        <v>#DIV/0!</v>
      </c>
      <c r="J2828" s="63">
        <f>_xlfn.IFNA(VLOOKUP(E2828,'Bijlage ZZP'!B:M,12,FALSE),0)</f>
        <v>0</v>
      </c>
      <c r="K2828" s="63">
        <f>_xlfn.IFNA(VLOOKUP(E2828,'Bijlage VPT'!B:M,12,FALSE),0)</f>
        <v>0</v>
      </c>
      <c r="L2828" s="63">
        <f>_xlfn.IFNA(VLOOKUP(E2828,'Bijlage MPT'!B:N,13,FALSE),0)</f>
        <v>0</v>
      </c>
      <c r="M2828" s="63">
        <f>_xlfn.IFNA(INDEX('Bijlage COT'!C:C,MATCH('Betaald tarief 2024'!E2828,'Bijlage COT'!A:A,0)),0)</f>
        <v>0</v>
      </c>
      <c r="N2828" s="63">
        <f>_xlfn.IFNA(VLOOKUP(E2828,'Bijlage NBF'!B:P,15,FALSE),0)</f>
        <v>0</v>
      </c>
      <c r="O2828" s="63">
        <f>IF(E2828="ZMZ01",I2828/(INDEX('Meerzorg gunning'!C:C,MATCH('Betaald tarief 2024'!A2828,'Meerzorg gunning'!A:A,0))),MAX(J2828:N2828))</f>
        <v>0</v>
      </c>
      <c r="P2828" s="20" t="str">
        <f t="shared" si="134"/>
        <v/>
      </c>
      <c r="Q2828" s="63">
        <f t="shared" si="135"/>
        <v>0</v>
      </c>
    </row>
    <row r="2829" spans="9:17" x14ac:dyDescent="0.25">
      <c r="I2829" s="66" t="e">
        <f t="shared" si="133"/>
        <v>#DIV/0!</v>
      </c>
      <c r="J2829" s="63">
        <f>_xlfn.IFNA(VLOOKUP(E2829,'Bijlage ZZP'!B:M,12,FALSE),0)</f>
        <v>0</v>
      </c>
      <c r="K2829" s="63">
        <f>_xlfn.IFNA(VLOOKUP(E2829,'Bijlage VPT'!B:M,12,FALSE),0)</f>
        <v>0</v>
      </c>
      <c r="L2829" s="63">
        <f>_xlfn.IFNA(VLOOKUP(E2829,'Bijlage MPT'!B:N,13,FALSE),0)</f>
        <v>0</v>
      </c>
      <c r="M2829" s="63">
        <f>_xlfn.IFNA(INDEX('Bijlage COT'!C:C,MATCH('Betaald tarief 2024'!E2829,'Bijlage COT'!A:A,0)),0)</f>
        <v>0</v>
      </c>
      <c r="N2829" s="63">
        <f>_xlfn.IFNA(VLOOKUP(E2829,'Bijlage NBF'!B:P,15,FALSE),0)</f>
        <v>0</v>
      </c>
      <c r="O2829" s="63">
        <f>IF(E2829="ZMZ01",I2829/(INDEX('Meerzorg gunning'!C:C,MATCH('Betaald tarief 2024'!A2829,'Meerzorg gunning'!A:A,0))),MAX(J2829:N2829))</f>
        <v>0</v>
      </c>
      <c r="P2829" s="20" t="str">
        <f t="shared" si="134"/>
        <v/>
      </c>
      <c r="Q2829" s="63">
        <f t="shared" si="135"/>
        <v>0</v>
      </c>
    </row>
    <row r="2830" spans="9:17" x14ac:dyDescent="0.25">
      <c r="I2830" s="66" t="e">
        <f t="shared" si="133"/>
        <v>#DIV/0!</v>
      </c>
      <c r="J2830" s="63">
        <f>_xlfn.IFNA(VLOOKUP(E2830,'Bijlage ZZP'!B:M,12,FALSE),0)</f>
        <v>0</v>
      </c>
      <c r="K2830" s="63">
        <f>_xlfn.IFNA(VLOOKUP(E2830,'Bijlage VPT'!B:M,12,FALSE),0)</f>
        <v>0</v>
      </c>
      <c r="L2830" s="63">
        <f>_xlfn.IFNA(VLOOKUP(E2830,'Bijlage MPT'!B:N,13,FALSE),0)</f>
        <v>0</v>
      </c>
      <c r="M2830" s="63">
        <f>_xlfn.IFNA(INDEX('Bijlage COT'!C:C,MATCH('Betaald tarief 2024'!E2830,'Bijlage COT'!A:A,0)),0)</f>
        <v>0</v>
      </c>
      <c r="N2830" s="63">
        <f>_xlfn.IFNA(VLOOKUP(E2830,'Bijlage NBF'!B:P,15,FALSE),0)</f>
        <v>0</v>
      </c>
      <c r="O2830" s="63">
        <f>IF(E2830="ZMZ01",I2830/(INDEX('Meerzorg gunning'!C:C,MATCH('Betaald tarief 2024'!A2830,'Meerzorg gunning'!A:A,0))),MAX(J2830:N2830))</f>
        <v>0</v>
      </c>
      <c r="P2830" s="20" t="str">
        <f t="shared" si="134"/>
        <v/>
      </c>
      <c r="Q2830" s="63">
        <f t="shared" si="135"/>
        <v>0</v>
      </c>
    </row>
    <row r="2831" spans="9:17" x14ac:dyDescent="0.25">
      <c r="I2831" s="66" t="e">
        <f t="shared" si="133"/>
        <v>#DIV/0!</v>
      </c>
      <c r="J2831" s="63">
        <f>_xlfn.IFNA(VLOOKUP(E2831,'Bijlage ZZP'!B:M,12,FALSE),0)</f>
        <v>0</v>
      </c>
      <c r="K2831" s="63">
        <f>_xlfn.IFNA(VLOOKUP(E2831,'Bijlage VPT'!B:M,12,FALSE),0)</f>
        <v>0</v>
      </c>
      <c r="L2831" s="63">
        <f>_xlfn.IFNA(VLOOKUP(E2831,'Bijlage MPT'!B:N,13,FALSE),0)</f>
        <v>0</v>
      </c>
      <c r="M2831" s="63">
        <f>_xlfn.IFNA(INDEX('Bijlage COT'!C:C,MATCH('Betaald tarief 2024'!E2831,'Bijlage COT'!A:A,0)),0)</f>
        <v>0</v>
      </c>
      <c r="N2831" s="63">
        <f>_xlfn.IFNA(VLOOKUP(E2831,'Bijlage NBF'!B:P,15,FALSE),0)</f>
        <v>0</v>
      </c>
      <c r="O2831" s="63">
        <f>IF(E2831="ZMZ01",I2831/(INDEX('Meerzorg gunning'!C:C,MATCH('Betaald tarief 2024'!A2831,'Meerzorg gunning'!A:A,0))),MAX(J2831:N2831))</f>
        <v>0</v>
      </c>
      <c r="P2831" s="20" t="str">
        <f t="shared" si="134"/>
        <v/>
      </c>
      <c r="Q2831" s="63">
        <f t="shared" si="135"/>
        <v>0</v>
      </c>
    </row>
    <row r="2832" spans="9:17" x14ac:dyDescent="0.25">
      <c r="I2832" s="66" t="e">
        <f t="shared" si="133"/>
        <v>#DIV/0!</v>
      </c>
      <c r="J2832" s="63">
        <f>_xlfn.IFNA(VLOOKUP(E2832,'Bijlage ZZP'!B:M,12,FALSE),0)</f>
        <v>0</v>
      </c>
      <c r="K2832" s="63">
        <f>_xlfn.IFNA(VLOOKUP(E2832,'Bijlage VPT'!B:M,12,FALSE),0)</f>
        <v>0</v>
      </c>
      <c r="L2832" s="63">
        <f>_xlfn.IFNA(VLOOKUP(E2832,'Bijlage MPT'!B:N,13,FALSE),0)</f>
        <v>0</v>
      </c>
      <c r="M2832" s="63">
        <f>_xlfn.IFNA(INDEX('Bijlage COT'!C:C,MATCH('Betaald tarief 2024'!E2832,'Bijlage COT'!A:A,0)),0)</f>
        <v>0</v>
      </c>
      <c r="N2832" s="63">
        <f>_xlfn.IFNA(VLOOKUP(E2832,'Bijlage NBF'!B:P,15,FALSE),0)</f>
        <v>0</v>
      </c>
      <c r="O2832" s="63">
        <f>IF(E2832="ZMZ01",I2832/(INDEX('Meerzorg gunning'!C:C,MATCH('Betaald tarief 2024'!A2832,'Meerzorg gunning'!A:A,0))),MAX(J2832:N2832))</f>
        <v>0</v>
      </c>
      <c r="P2832" s="20" t="str">
        <f t="shared" si="134"/>
        <v/>
      </c>
      <c r="Q2832" s="63">
        <f t="shared" si="135"/>
        <v>0</v>
      </c>
    </row>
    <row r="2833" spans="9:17" x14ac:dyDescent="0.25">
      <c r="I2833" s="66" t="e">
        <f t="shared" si="133"/>
        <v>#DIV/0!</v>
      </c>
      <c r="J2833" s="63">
        <f>_xlfn.IFNA(VLOOKUP(E2833,'Bijlage ZZP'!B:M,12,FALSE),0)</f>
        <v>0</v>
      </c>
      <c r="K2833" s="63">
        <f>_xlfn.IFNA(VLOOKUP(E2833,'Bijlage VPT'!B:M,12,FALSE),0)</f>
        <v>0</v>
      </c>
      <c r="L2833" s="63">
        <f>_xlfn.IFNA(VLOOKUP(E2833,'Bijlage MPT'!B:N,13,FALSE),0)</f>
        <v>0</v>
      </c>
      <c r="M2833" s="63">
        <f>_xlfn.IFNA(INDEX('Bijlage COT'!C:C,MATCH('Betaald tarief 2024'!E2833,'Bijlage COT'!A:A,0)),0)</f>
        <v>0</v>
      </c>
      <c r="N2833" s="63">
        <f>_xlfn.IFNA(VLOOKUP(E2833,'Bijlage NBF'!B:P,15,FALSE),0)</f>
        <v>0</v>
      </c>
      <c r="O2833" s="63">
        <f>IF(E2833="ZMZ01",I2833/(INDEX('Meerzorg gunning'!C:C,MATCH('Betaald tarief 2024'!A2833,'Meerzorg gunning'!A:A,0))),MAX(J2833:N2833))</f>
        <v>0</v>
      </c>
      <c r="P2833" s="20" t="str">
        <f t="shared" si="134"/>
        <v/>
      </c>
      <c r="Q2833" s="63">
        <f t="shared" si="135"/>
        <v>0</v>
      </c>
    </row>
    <row r="2834" spans="9:17" x14ac:dyDescent="0.25">
      <c r="I2834" s="66" t="e">
        <f t="shared" si="133"/>
        <v>#DIV/0!</v>
      </c>
      <c r="J2834" s="63">
        <f>_xlfn.IFNA(VLOOKUP(E2834,'Bijlage ZZP'!B:M,12,FALSE),0)</f>
        <v>0</v>
      </c>
      <c r="K2834" s="63">
        <f>_xlfn.IFNA(VLOOKUP(E2834,'Bijlage VPT'!B:M,12,FALSE),0)</f>
        <v>0</v>
      </c>
      <c r="L2834" s="63">
        <f>_xlfn.IFNA(VLOOKUP(E2834,'Bijlage MPT'!B:N,13,FALSE),0)</f>
        <v>0</v>
      </c>
      <c r="M2834" s="63">
        <f>_xlfn.IFNA(INDEX('Bijlage COT'!C:C,MATCH('Betaald tarief 2024'!E2834,'Bijlage COT'!A:A,0)),0)</f>
        <v>0</v>
      </c>
      <c r="N2834" s="63">
        <f>_xlfn.IFNA(VLOOKUP(E2834,'Bijlage NBF'!B:P,15,FALSE),0)</f>
        <v>0</v>
      </c>
      <c r="O2834" s="63">
        <f>IF(E2834="ZMZ01",I2834/(INDEX('Meerzorg gunning'!C:C,MATCH('Betaald tarief 2024'!A2834,'Meerzorg gunning'!A:A,0))),MAX(J2834:N2834))</f>
        <v>0</v>
      </c>
      <c r="P2834" s="20" t="str">
        <f t="shared" si="134"/>
        <v/>
      </c>
      <c r="Q2834" s="63">
        <f t="shared" si="135"/>
        <v>0</v>
      </c>
    </row>
    <row r="2835" spans="9:17" x14ac:dyDescent="0.25">
      <c r="I2835" s="66" t="e">
        <f t="shared" si="133"/>
        <v>#DIV/0!</v>
      </c>
      <c r="J2835" s="63">
        <f>_xlfn.IFNA(VLOOKUP(E2835,'Bijlage ZZP'!B:M,12,FALSE),0)</f>
        <v>0</v>
      </c>
      <c r="K2835" s="63">
        <f>_xlfn.IFNA(VLOOKUP(E2835,'Bijlage VPT'!B:M,12,FALSE),0)</f>
        <v>0</v>
      </c>
      <c r="L2835" s="63">
        <f>_xlfn.IFNA(VLOOKUP(E2835,'Bijlage MPT'!B:N,13,FALSE),0)</f>
        <v>0</v>
      </c>
      <c r="M2835" s="63">
        <f>_xlfn.IFNA(INDEX('Bijlage COT'!C:C,MATCH('Betaald tarief 2024'!E2835,'Bijlage COT'!A:A,0)),0)</f>
        <v>0</v>
      </c>
      <c r="N2835" s="63">
        <f>_xlfn.IFNA(VLOOKUP(E2835,'Bijlage NBF'!B:P,15,FALSE),0)</f>
        <v>0</v>
      </c>
      <c r="O2835" s="63">
        <f>IF(E2835="ZMZ01",I2835/(INDEX('Meerzorg gunning'!C:C,MATCH('Betaald tarief 2024'!A2835,'Meerzorg gunning'!A:A,0))),MAX(J2835:N2835))</f>
        <v>0</v>
      </c>
      <c r="P2835" s="20" t="str">
        <f t="shared" si="134"/>
        <v/>
      </c>
      <c r="Q2835" s="63">
        <f t="shared" si="135"/>
        <v>0</v>
      </c>
    </row>
    <row r="2836" spans="9:17" x14ac:dyDescent="0.25">
      <c r="I2836" s="66" t="e">
        <f t="shared" si="133"/>
        <v>#DIV/0!</v>
      </c>
      <c r="J2836" s="63">
        <f>_xlfn.IFNA(VLOOKUP(E2836,'Bijlage ZZP'!B:M,12,FALSE),0)</f>
        <v>0</v>
      </c>
      <c r="K2836" s="63">
        <f>_xlfn.IFNA(VLOOKUP(E2836,'Bijlage VPT'!B:M,12,FALSE),0)</f>
        <v>0</v>
      </c>
      <c r="L2836" s="63">
        <f>_xlfn.IFNA(VLOOKUP(E2836,'Bijlage MPT'!B:N,13,FALSE),0)</f>
        <v>0</v>
      </c>
      <c r="M2836" s="63">
        <f>_xlfn.IFNA(INDEX('Bijlage COT'!C:C,MATCH('Betaald tarief 2024'!E2836,'Bijlage COT'!A:A,0)),0)</f>
        <v>0</v>
      </c>
      <c r="N2836" s="63">
        <f>_xlfn.IFNA(VLOOKUP(E2836,'Bijlage NBF'!B:P,15,FALSE),0)</f>
        <v>0</v>
      </c>
      <c r="O2836" s="63">
        <f>IF(E2836="ZMZ01",I2836/(INDEX('Meerzorg gunning'!C:C,MATCH('Betaald tarief 2024'!A2836,'Meerzorg gunning'!A:A,0))),MAX(J2836:N2836))</f>
        <v>0</v>
      </c>
      <c r="P2836" s="20" t="str">
        <f t="shared" si="134"/>
        <v/>
      </c>
      <c r="Q2836" s="63">
        <f t="shared" si="135"/>
        <v>0</v>
      </c>
    </row>
    <row r="2837" spans="9:17" x14ac:dyDescent="0.25">
      <c r="I2837" s="66" t="e">
        <f t="shared" si="133"/>
        <v>#DIV/0!</v>
      </c>
      <c r="J2837" s="63">
        <f>_xlfn.IFNA(VLOOKUP(E2837,'Bijlage ZZP'!B:M,12,FALSE),0)</f>
        <v>0</v>
      </c>
      <c r="K2837" s="63">
        <f>_xlfn.IFNA(VLOOKUP(E2837,'Bijlage VPT'!B:M,12,FALSE),0)</f>
        <v>0</v>
      </c>
      <c r="L2837" s="63">
        <f>_xlfn.IFNA(VLOOKUP(E2837,'Bijlage MPT'!B:N,13,FALSE),0)</f>
        <v>0</v>
      </c>
      <c r="M2837" s="63">
        <f>_xlfn.IFNA(INDEX('Bijlage COT'!C:C,MATCH('Betaald tarief 2024'!E2837,'Bijlage COT'!A:A,0)),0)</f>
        <v>0</v>
      </c>
      <c r="N2837" s="63">
        <f>_xlfn.IFNA(VLOOKUP(E2837,'Bijlage NBF'!B:P,15,FALSE),0)</f>
        <v>0</v>
      </c>
      <c r="O2837" s="63">
        <f>IF(E2837="ZMZ01",I2837/(INDEX('Meerzorg gunning'!C:C,MATCH('Betaald tarief 2024'!A2837,'Meerzorg gunning'!A:A,0))),MAX(J2837:N2837))</f>
        <v>0</v>
      </c>
      <c r="P2837" s="20" t="str">
        <f t="shared" si="134"/>
        <v/>
      </c>
      <c r="Q2837" s="63">
        <f t="shared" si="135"/>
        <v>0</v>
      </c>
    </row>
    <row r="2838" spans="9:17" x14ac:dyDescent="0.25">
      <c r="I2838" s="66" t="e">
        <f t="shared" si="133"/>
        <v>#DIV/0!</v>
      </c>
      <c r="J2838" s="63">
        <f>_xlfn.IFNA(VLOOKUP(E2838,'Bijlage ZZP'!B:M,12,FALSE),0)</f>
        <v>0</v>
      </c>
      <c r="K2838" s="63">
        <f>_xlfn.IFNA(VLOOKUP(E2838,'Bijlage VPT'!B:M,12,FALSE),0)</f>
        <v>0</v>
      </c>
      <c r="L2838" s="63">
        <f>_xlfn.IFNA(VLOOKUP(E2838,'Bijlage MPT'!B:N,13,FALSE),0)</f>
        <v>0</v>
      </c>
      <c r="M2838" s="63">
        <f>_xlfn.IFNA(INDEX('Bijlage COT'!C:C,MATCH('Betaald tarief 2024'!E2838,'Bijlage COT'!A:A,0)),0)</f>
        <v>0</v>
      </c>
      <c r="N2838" s="63">
        <f>_xlfn.IFNA(VLOOKUP(E2838,'Bijlage NBF'!B:P,15,FALSE),0)</f>
        <v>0</v>
      </c>
      <c r="O2838" s="63">
        <f>IF(E2838="ZMZ01",I2838/(INDEX('Meerzorg gunning'!C:C,MATCH('Betaald tarief 2024'!A2838,'Meerzorg gunning'!A:A,0))),MAX(J2838:N2838))</f>
        <v>0</v>
      </c>
      <c r="P2838" s="20" t="str">
        <f t="shared" si="134"/>
        <v/>
      </c>
      <c r="Q2838" s="63">
        <f t="shared" si="135"/>
        <v>0</v>
      </c>
    </row>
    <row r="2839" spans="9:17" x14ac:dyDescent="0.25">
      <c r="I2839" s="66" t="e">
        <f t="shared" si="133"/>
        <v>#DIV/0!</v>
      </c>
      <c r="J2839" s="63">
        <f>_xlfn.IFNA(VLOOKUP(E2839,'Bijlage ZZP'!B:M,12,FALSE),0)</f>
        <v>0</v>
      </c>
      <c r="K2839" s="63">
        <f>_xlfn.IFNA(VLOOKUP(E2839,'Bijlage VPT'!B:M,12,FALSE),0)</f>
        <v>0</v>
      </c>
      <c r="L2839" s="63">
        <f>_xlfn.IFNA(VLOOKUP(E2839,'Bijlage MPT'!B:N,13,FALSE),0)</f>
        <v>0</v>
      </c>
      <c r="M2839" s="63">
        <f>_xlfn.IFNA(INDEX('Bijlage COT'!C:C,MATCH('Betaald tarief 2024'!E2839,'Bijlage COT'!A:A,0)),0)</f>
        <v>0</v>
      </c>
      <c r="N2839" s="63">
        <f>_xlfn.IFNA(VLOOKUP(E2839,'Bijlage NBF'!B:P,15,FALSE),0)</f>
        <v>0</v>
      </c>
      <c r="O2839" s="63">
        <f>IF(E2839="ZMZ01",I2839/(INDEX('Meerzorg gunning'!C:C,MATCH('Betaald tarief 2024'!A2839,'Meerzorg gunning'!A:A,0))),MAX(J2839:N2839))</f>
        <v>0</v>
      </c>
      <c r="P2839" s="20" t="str">
        <f t="shared" si="134"/>
        <v/>
      </c>
      <c r="Q2839" s="63">
        <f t="shared" si="135"/>
        <v>0</v>
      </c>
    </row>
    <row r="2840" spans="9:17" x14ac:dyDescent="0.25">
      <c r="I2840" s="66" t="e">
        <f t="shared" si="133"/>
        <v>#DIV/0!</v>
      </c>
      <c r="J2840" s="63">
        <f>_xlfn.IFNA(VLOOKUP(E2840,'Bijlage ZZP'!B:M,12,FALSE),0)</f>
        <v>0</v>
      </c>
      <c r="K2840" s="63">
        <f>_xlfn.IFNA(VLOOKUP(E2840,'Bijlage VPT'!B:M,12,FALSE),0)</f>
        <v>0</v>
      </c>
      <c r="L2840" s="63">
        <f>_xlfn.IFNA(VLOOKUP(E2840,'Bijlage MPT'!B:N,13,FALSE),0)</f>
        <v>0</v>
      </c>
      <c r="M2840" s="63">
        <f>_xlfn.IFNA(INDEX('Bijlage COT'!C:C,MATCH('Betaald tarief 2024'!E2840,'Bijlage COT'!A:A,0)),0)</f>
        <v>0</v>
      </c>
      <c r="N2840" s="63">
        <f>_xlfn.IFNA(VLOOKUP(E2840,'Bijlage NBF'!B:P,15,FALSE),0)</f>
        <v>0</v>
      </c>
      <c r="O2840" s="63">
        <f>IF(E2840="ZMZ01",I2840/(INDEX('Meerzorg gunning'!C:C,MATCH('Betaald tarief 2024'!A2840,'Meerzorg gunning'!A:A,0))),MAX(J2840:N2840))</f>
        <v>0</v>
      </c>
      <c r="P2840" s="20" t="str">
        <f t="shared" si="134"/>
        <v/>
      </c>
      <c r="Q2840" s="63">
        <f t="shared" si="135"/>
        <v>0</v>
      </c>
    </row>
    <row r="2841" spans="9:17" x14ac:dyDescent="0.25">
      <c r="I2841" s="66" t="e">
        <f t="shared" si="133"/>
        <v>#DIV/0!</v>
      </c>
      <c r="J2841" s="63">
        <f>_xlfn.IFNA(VLOOKUP(E2841,'Bijlage ZZP'!B:M,12,FALSE),0)</f>
        <v>0</v>
      </c>
      <c r="K2841" s="63">
        <f>_xlfn.IFNA(VLOOKUP(E2841,'Bijlage VPT'!B:M,12,FALSE),0)</f>
        <v>0</v>
      </c>
      <c r="L2841" s="63">
        <f>_xlfn.IFNA(VLOOKUP(E2841,'Bijlage MPT'!B:N,13,FALSE),0)</f>
        <v>0</v>
      </c>
      <c r="M2841" s="63">
        <f>_xlfn.IFNA(INDEX('Bijlage COT'!C:C,MATCH('Betaald tarief 2024'!E2841,'Bijlage COT'!A:A,0)),0)</f>
        <v>0</v>
      </c>
      <c r="N2841" s="63">
        <f>_xlfn.IFNA(VLOOKUP(E2841,'Bijlage NBF'!B:P,15,FALSE),0)</f>
        <v>0</v>
      </c>
      <c r="O2841" s="63">
        <f>IF(E2841="ZMZ01",I2841/(INDEX('Meerzorg gunning'!C:C,MATCH('Betaald tarief 2024'!A2841,'Meerzorg gunning'!A:A,0))),MAX(J2841:N2841))</f>
        <v>0</v>
      </c>
      <c r="P2841" s="20" t="str">
        <f t="shared" si="134"/>
        <v/>
      </c>
      <c r="Q2841" s="63">
        <f t="shared" si="135"/>
        <v>0</v>
      </c>
    </row>
    <row r="2842" spans="9:17" x14ac:dyDescent="0.25">
      <c r="I2842" s="66" t="e">
        <f t="shared" si="133"/>
        <v>#DIV/0!</v>
      </c>
      <c r="J2842" s="63">
        <f>_xlfn.IFNA(VLOOKUP(E2842,'Bijlage ZZP'!B:M,12,FALSE),0)</f>
        <v>0</v>
      </c>
      <c r="K2842" s="63">
        <f>_xlfn.IFNA(VLOOKUP(E2842,'Bijlage VPT'!B:M,12,FALSE),0)</f>
        <v>0</v>
      </c>
      <c r="L2842" s="63">
        <f>_xlfn.IFNA(VLOOKUP(E2842,'Bijlage MPT'!B:N,13,FALSE),0)</f>
        <v>0</v>
      </c>
      <c r="M2842" s="63">
        <f>_xlfn.IFNA(INDEX('Bijlage COT'!C:C,MATCH('Betaald tarief 2024'!E2842,'Bijlage COT'!A:A,0)),0)</f>
        <v>0</v>
      </c>
      <c r="N2842" s="63">
        <f>_xlfn.IFNA(VLOOKUP(E2842,'Bijlage NBF'!B:P,15,FALSE),0)</f>
        <v>0</v>
      </c>
      <c r="O2842" s="63">
        <f>IF(E2842="ZMZ01",I2842/(INDEX('Meerzorg gunning'!C:C,MATCH('Betaald tarief 2024'!A2842,'Meerzorg gunning'!A:A,0))),MAX(J2842:N2842))</f>
        <v>0</v>
      </c>
      <c r="P2842" s="20" t="str">
        <f t="shared" si="134"/>
        <v/>
      </c>
      <c r="Q2842" s="63">
        <f t="shared" si="135"/>
        <v>0</v>
      </c>
    </row>
    <row r="2843" spans="9:17" x14ac:dyDescent="0.25">
      <c r="I2843" s="66" t="e">
        <f t="shared" si="133"/>
        <v>#DIV/0!</v>
      </c>
      <c r="J2843" s="63">
        <f>_xlfn.IFNA(VLOOKUP(E2843,'Bijlage ZZP'!B:M,12,FALSE),0)</f>
        <v>0</v>
      </c>
      <c r="K2843" s="63">
        <f>_xlfn.IFNA(VLOOKUP(E2843,'Bijlage VPT'!B:M,12,FALSE),0)</f>
        <v>0</v>
      </c>
      <c r="L2843" s="63">
        <f>_xlfn.IFNA(VLOOKUP(E2843,'Bijlage MPT'!B:N,13,FALSE),0)</f>
        <v>0</v>
      </c>
      <c r="M2843" s="63">
        <f>_xlfn.IFNA(INDEX('Bijlage COT'!C:C,MATCH('Betaald tarief 2024'!E2843,'Bijlage COT'!A:A,0)),0)</f>
        <v>0</v>
      </c>
      <c r="N2843" s="63">
        <f>_xlfn.IFNA(VLOOKUP(E2843,'Bijlage NBF'!B:P,15,FALSE),0)</f>
        <v>0</v>
      </c>
      <c r="O2843" s="63">
        <f>IF(E2843="ZMZ01",I2843/(INDEX('Meerzorg gunning'!C:C,MATCH('Betaald tarief 2024'!A2843,'Meerzorg gunning'!A:A,0))),MAX(J2843:N2843))</f>
        <v>0</v>
      </c>
      <c r="P2843" s="20" t="str">
        <f t="shared" si="134"/>
        <v/>
      </c>
      <c r="Q2843" s="63">
        <f t="shared" si="135"/>
        <v>0</v>
      </c>
    </row>
    <row r="2844" spans="9:17" x14ac:dyDescent="0.25">
      <c r="I2844" s="66" t="e">
        <f t="shared" si="133"/>
        <v>#DIV/0!</v>
      </c>
      <c r="J2844" s="63">
        <f>_xlfn.IFNA(VLOOKUP(E2844,'Bijlage ZZP'!B:M,12,FALSE),0)</f>
        <v>0</v>
      </c>
      <c r="K2844" s="63">
        <f>_xlfn.IFNA(VLOOKUP(E2844,'Bijlage VPT'!B:M,12,FALSE),0)</f>
        <v>0</v>
      </c>
      <c r="L2844" s="63">
        <f>_xlfn.IFNA(VLOOKUP(E2844,'Bijlage MPT'!B:N,13,FALSE),0)</f>
        <v>0</v>
      </c>
      <c r="M2844" s="63">
        <f>_xlfn.IFNA(INDEX('Bijlage COT'!C:C,MATCH('Betaald tarief 2024'!E2844,'Bijlage COT'!A:A,0)),0)</f>
        <v>0</v>
      </c>
      <c r="N2844" s="63">
        <f>_xlfn.IFNA(VLOOKUP(E2844,'Bijlage NBF'!B:P,15,FALSE),0)</f>
        <v>0</v>
      </c>
      <c r="O2844" s="63">
        <f>IF(E2844="ZMZ01",I2844/(INDEX('Meerzorg gunning'!C:C,MATCH('Betaald tarief 2024'!A2844,'Meerzorg gunning'!A:A,0))),MAX(J2844:N2844))</f>
        <v>0</v>
      </c>
      <c r="P2844" s="20" t="str">
        <f t="shared" si="134"/>
        <v/>
      </c>
      <c r="Q2844" s="63">
        <f t="shared" si="135"/>
        <v>0</v>
      </c>
    </row>
    <row r="2845" spans="9:17" x14ac:dyDescent="0.25">
      <c r="I2845" s="66" t="e">
        <f t="shared" si="133"/>
        <v>#DIV/0!</v>
      </c>
      <c r="J2845" s="63">
        <f>_xlfn.IFNA(VLOOKUP(E2845,'Bijlage ZZP'!B:M,12,FALSE),0)</f>
        <v>0</v>
      </c>
      <c r="K2845" s="63">
        <f>_xlfn.IFNA(VLOOKUP(E2845,'Bijlage VPT'!B:M,12,FALSE),0)</f>
        <v>0</v>
      </c>
      <c r="L2845" s="63">
        <f>_xlfn.IFNA(VLOOKUP(E2845,'Bijlage MPT'!B:N,13,FALSE),0)</f>
        <v>0</v>
      </c>
      <c r="M2845" s="63">
        <f>_xlfn.IFNA(INDEX('Bijlage COT'!C:C,MATCH('Betaald tarief 2024'!E2845,'Bijlage COT'!A:A,0)),0)</f>
        <v>0</v>
      </c>
      <c r="N2845" s="63">
        <f>_xlfn.IFNA(VLOOKUP(E2845,'Bijlage NBF'!B:P,15,FALSE),0)</f>
        <v>0</v>
      </c>
      <c r="O2845" s="63">
        <f>IF(E2845="ZMZ01",I2845/(INDEX('Meerzorg gunning'!C:C,MATCH('Betaald tarief 2024'!A2845,'Meerzorg gunning'!A:A,0))),MAX(J2845:N2845))</f>
        <v>0</v>
      </c>
      <c r="P2845" s="20" t="str">
        <f t="shared" si="134"/>
        <v/>
      </c>
      <c r="Q2845" s="63">
        <f t="shared" si="135"/>
        <v>0</v>
      </c>
    </row>
    <row r="2846" spans="9:17" x14ac:dyDescent="0.25">
      <c r="I2846" s="66" t="e">
        <f t="shared" si="133"/>
        <v>#DIV/0!</v>
      </c>
      <c r="J2846" s="63">
        <f>_xlfn.IFNA(VLOOKUP(E2846,'Bijlage ZZP'!B:M,12,FALSE),0)</f>
        <v>0</v>
      </c>
      <c r="K2846" s="63">
        <f>_xlfn.IFNA(VLOOKUP(E2846,'Bijlage VPT'!B:M,12,FALSE),0)</f>
        <v>0</v>
      </c>
      <c r="L2846" s="63">
        <f>_xlfn.IFNA(VLOOKUP(E2846,'Bijlage MPT'!B:N,13,FALSE),0)</f>
        <v>0</v>
      </c>
      <c r="M2846" s="63">
        <f>_xlfn.IFNA(INDEX('Bijlage COT'!C:C,MATCH('Betaald tarief 2024'!E2846,'Bijlage COT'!A:A,0)),0)</f>
        <v>0</v>
      </c>
      <c r="N2846" s="63">
        <f>_xlfn.IFNA(VLOOKUP(E2846,'Bijlage NBF'!B:P,15,FALSE),0)</f>
        <v>0</v>
      </c>
      <c r="O2846" s="63">
        <f>IF(E2846="ZMZ01",I2846/(INDEX('Meerzorg gunning'!C:C,MATCH('Betaald tarief 2024'!A2846,'Meerzorg gunning'!A:A,0))),MAX(J2846:N2846))</f>
        <v>0</v>
      </c>
      <c r="P2846" s="20" t="str">
        <f t="shared" si="134"/>
        <v/>
      </c>
      <c r="Q2846" s="63">
        <f t="shared" si="135"/>
        <v>0</v>
      </c>
    </row>
    <row r="2847" spans="9:17" x14ac:dyDescent="0.25">
      <c r="I2847" s="66" t="e">
        <f t="shared" si="133"/>
        <v>#DIV/0!</v>
      </c>
      <c r="J2847" s="63">
        <f>_xlfn.IFNA(VLOOKUP(E2847,'Bijlage ZZP'!B:M,12,FALSE),0)</f>
        <v>0</v>
      </c>
      <c r="K2847" s="63">
        <f>_xlfn.IFNA(VLOOKUP(E2847,'Bijlage VPT'!B:M,12,FALSE),0)</f>
        <v>0</v>
      </c>
      <c r="L2847" s="63">
        <f>_xlfn.IFNA(VLOOKUP(E2847,'Bijlage MPT'!B:N,13,FALSE),0)</f>
        <v>0</v>
      </c>
      <c r="M2847" s="63">
        <f>_xlfn.IFNA(INDEX('Bijlage COT'!C:C,MATCH('Betaald tarief 2024'!E2847,'Bijlage COT'!A:A,0)),0)</f>
        <v>0</v>
      </c>
      <c r="N2847" s="63">
        <f>_xlfn.IFNA(VLOOKUP(E2847,'Bijlage NBF'!B:P,15,FALSE),0)</f>
        <v>0</v>
      </c>
      <c r="O2847" s="63">
        <f>IF(E2847="ZMZ01",I2847/(INDEX('Meerzorg gunning'!C:C,MATCH('Betaald tarief 2024'!A2847,'Meerzorg gunning'!A:A,0))),MAX(J2847:N2847))</f>
        <v>0</v>
      </c>
      <c r="P2847" s="20" t="str">
        <f t="shared" si="134"/>
        <v/>
      </c>
      <c r="Q2847" s="63">
        <f t="shared" si="135"/>
        <v>0</v>
      </c>
    </row>
    <row r="2848" spans="9:17" x14ac:dyDescent="0.25">
      <c r="I2848" s="66" t="e">
        <f t="shared" si="133"/>
        <v>#DIV/0!</v>
      </c>
      <c r="J2848" s="63">
        <f>_xlfn.IFNA(VLOOKUP(E2848,'Bijlage ZZP'!B:M,12,FALSE),0)</f>
        <v>0</v>
      </c>
      <c r="K2848" s="63">
        <f>_xlfn.IFNA(VLOOKUP(E2848,'Bijlage VPT'!B:M,12,FALSE),0)</f>
        <v>0</v>
      </c>
      <c r="L2848" s="63">
        <f>_xlfn.IFNA(VLOOKUP(E2848,'Bijlage MPT'!B:N,13,FALSE),0)</f>
        <v>0</v>
      </c>
      <c r="M2848" s="63">
        <f>_xlfn.IFNA(INDEX('Bijlage COT'!C:C,MATCH('Betaald tarief 2024'!E2848,'Bijlage COT'!A:A,0)),0)</f>
        <v>0</v>
      </c>
      <c r="N2848" s="63">
        <f>_xlfn.IFNA(VLOOKUP(E2848,'Bijlage NBF'!B:P,15,FALSE),0)</f>
        <v>0</v>
      </c>
      <c r="O2848" s="63">
        <f>IF(E2848="ZMZ01",I2848/(INDEX('Meerzorg gunning'!C:C,MATCH('Betaald tarief 2024'!A2848,'Meerzorg gunning'!A:A,0))),MAX(J2848:N2848))</f>
        <v>0</v>
      </c>
      <c r="P2848" s="20" t="str">
        <f t="shared" si="134"/>
        <v/>
      </c>
      <c r="Q2848" s="63">
        <f t="shared" si="135"/>
        <v>0</v>
      </c>
    </row>
    <row r="2849" spans="9:17" x14ac:dyDescent="0.25">
      <c r="I2849" s="66" t="e">
        <f t="shared" si="133"/>
        <v>#DIV/0!</v>
      </c>
      <c r="J2849" s="63">
        <f>_xlfn.IFNA(VLOOKUP(E2849,'Bijlage ZZP'!B:M,12,FALSE),0)</f>
        <v>0</v>
      </c>
      <c r="K2849" s="63">
        <f>_xlfn.IFNA(VLOOKUP(E2849,'Bijlage VPT'!B:M,12,FALSE),0)</f>
        <v>0</v>
      </c>
      <c r="L2849" s="63">
        <f>_xlfn.IFNA(VLOOKUP(E2849,'Bijlage MPT'!B:N,13,FALSE),0)</f>
        <v>0</v>
      </c>
      <c r="M2849" s="63">
        <f>_xlfn.IFNA(INDEX('Bijlage COT'!C:C,MATCH('Betaald tarief 2024'!E2849,'Bijlage COT'!A:A,0)),0)</f>
        <v>0</v>
      </c>
      <c r="N2849" s="63">
        <f>_xlfn.IFNA(VLOOKUP(E2849,'Bijlage NBF'!B:P,15,FALSE),0)</f>
        <v>0</v>
      </c>
      <c r="O2849" s="63">
        <f>IF(E2849="ZMZ01",I2849/(INDEX('Meerzorg gunning'!C:C,MATCH('Betaald tarief 2024'!A2849,'Meerzorg gunning'!A:A,0))),MAX(J2849:N2849))</f>
        <v>0</v>
      </c>
      <c r="P2849" s="20" t="str">
        <f t="shared" si="134"/>
        <v/>
      </c>
      <c r="Q2849" s="63">
        <f t="shared" si="135"/>
        <v>0</v>
      </c>
    </row>
    <row r="2850" spans="9:17" x14ac:dyDescent="0.25">
      <c r="I2850" s="66" t="e">
        <f t="shared" si="133"/>
        <v>#DIV/0!</v>
      </c>
      <c r="J2850" s="63">
        <f>_xlfn.IFNA(VLOOKUP(E2850,'Bijlage ZZP'!B:M,12,FALSE),0)</f>
        <v>0</v>
      </c>
      <c r="K2850" s="63">
        <f>_xlfn.IFNA(VLOOKUP(E2850,'Bijlage VPT'!B:M,12,FALSE),0)</f>
        <v>0</v>
      </c>
      <c r="L2850" s="63">
        <f>_xlfn.IFNA(VLOOKUP(E2850,'Bijlage MPT'!B:N,13,FALSE),0)</f>
        <v>0</v>
      </c>
      <c r="M2850" s="63">
        <f>_xlfn.IFNA(INDEX('Bijlage COT'!C:C,MATCH('Betaald tarief 2024'!E2850,'Bijlage COT'!A:A,0)),0)</f>
        <v>0</v>
      </c>
      <c r="N2850" s="63">
        <f>_xlfn.IFNA(VLOOKUP(E2850,'Bijlage NBF'!B:P,15,FALSE),0)</f>
        <v>0</v>
      </c>
      <c r="O2850" s="63">
        <f>IF(E2850="ZMZ01",I2850/(INDEX('Meerzorg gunning'!C:C,MATCH('Betaald tarief 2024'!A2850,'Meerzorg gunning'!A:A,0))),MAX(J2850:N2850))</f>
        <v>0</v>
      </c>
      <c r="P2850" s="20" t="str">
        <f t="shared" si="134"/>
        <v/>
      </c>
      <c r="Q2850" s="63">
        <f t="shared" si="135"/>
        <v>0</v>
      </c>
    </row>
    <row r="2851" spans="9:17" x14ac:dyDescent="0.25">
      <c r="I2851" s="66" t="e">
        <f t="shared" si="133"/>
        <v>#DIV/0!</v>
      </c>
      <c r="J2851" s="63">
        <f>_xlfn.IFNA(VLOOKUP(E2851,'Bijlage ZZP'!B:M,12,FALSE),0)</f>
        <v>0</v>
      </c>
      <c r="K2851" s="63">
        <f>_xlfn.IFNA(VLOOKUP(E2851,'Bijlage VPT'!B:M,12,FALSE),0)</f>
        <v>0</v>
      </c>
      <c r="L2851" s="63">
        <f>_xlfn.IFNA(VLOOKUP(E2851,'Bijlage MPT'!B:N,13,FALSE),0)</f>
        <v>0</v>
      </c>
      <c r="M2851" s="63">
        <f>_xlfn.IFNA(INDEX('Bijlage COT'!C:C,MATCH('Betaald tarief 2024'!E2851,'Bijlage COT'!A:A,0)),0)</f>
        <v>0</v>
      </c>
      <c r="N2851" s="63">
        <f>_xlfn.IFNA(VLOOKUP(E2851,'Bijlage NBF'!B:P,15,FALSE),0)</f>
        <v>0</v>
      </c>
      <c r="O2851" s="63">
        <f>IF(E2851="ZMZ01",I2851/(INDEX('Meerzorg gunning'!C:C,MATCH('Betaald tarief 2024'!A2851,'Meerzorg gunning'!A:A,0))),MAX(J2851:N2851))</f>
        <v>0</v>
      </c>
      <c r="P2851" s="20" t="str">
        <f t="shared" si="134"/>
        <v/>
      </c>
      <c r="Q2851" s="63">
        <f t="shared" si="135"/>
        <v>0</v>
      </c>
    </row>
    <row r="2852" spans="9:17" x14ac:dyDescent="0.25">
      <c r="I2852" s="66" t="e">
        <f t="shared" si="133"/>
        <v>#DIV/0!</v>
      </c>
      <c r="J2852" s="63">
        <f>_xlfn.IFNA(VLOOKUP(E2852,'Bijlage ZZP'!B:M,12,FALSE),0)</f>
        <v>0</v>
      </c>
      <c r="K2852" s="63">
        <f>_xlfn.IFNA(VLOOKUP(E2852,'Bijlage VPT'!B:M,12,FALSE),0)</f>
        <v>0</v>
      </c>
      <c r="L2852" s="63">
        <f>_xlfn.IFNA(VLOOKUP(E2852,'Bijlage MPT'!B:N,13,FALSE),0)</f>
        <v>0</v>
      </c>
      <c r="M2852" s="63">
        <f>_xlfn.IFNA(INDEX('Bijlage COT'!C:C,MATCH('Betaald tarief 2024'!E2852,'Bijlage COT'!A:A,0)),0)</f>
        <v>0</v>
      </c>
      <c r="N2852" s="63">
        <f>_xlfn.IFNA(VLOOKUP(E2852,'Bijlage NBF'!B:P,15,FALSE),0)</f>
        <v>0</v>
      </c>
      <c r="O2852" s="63">
        <f>IF(E2852="ZMZ01",I2852/(INDEX('Meerzorg gunning'!C:C,MATCH('Betaald tarief 2024'!A2852,'Meerzorg gunning'!A:A,0))),MAX(J2852:N2852))</f>
        <v>0</v>
      </c>
      <c r="P2852" s="20" t="str">
        <f t="shared" si="134"/>
        <v/>
      </c>
      <c r="Q2852" s="63">
        <f t="shared" si="135"/>
        <v>0</v>
      </c>
    </row>
    <row r="2853" spans="9:17" x14ac:dyDescent="0.25">
      <c r="I2853" s="66" t="e">
        <f t="shared" si="133"/>
        <v>#DIV/0!</v>
      </c>
      <c r="J2853" s="63">
        <f>_xlfn.IFNA(VLOOKUP(E2853,'Bijlage ZZP'!B:M,12,FALSE),0)</f>
        <v>0</v>
      </c>
      <c r="K2853" s="63">
        <f>_xlfn.IFNA(VLOOKUP(E2853,'Bijlage VPT'!B:M,12,FALSE),0)</f>
        <v>0</v>
      </c>
      <c r="L2853" s="63">
        <f>_xlfn.IFNA(VLOOKUP(E2853,'Bijlage MPT'!B:N,13,FALSE),0)</f>
        <v>0</v>
      </c>
      <c r="M2853" s="63">
        <f>_xlfn.IFNA(INDEX('Bijlage COT'!C:C,MATCH('Betaald tarief 2024'!E2853,'Bijlage COT'!A:A,0)),0)</f>
        <v>0</v>
      </c>
      <c r="N2853" s="63">
        <f>_xlfn.IFNA(VLOOKUP(E2853,'Bijlage NBF'!B:P,15,FALSE),0)</f>
        <v>0</v>
      </c>
      <c r="O2853" s="63">
        <f>IF(E2853="ZMZ01",I2853/(INDEX('Meerzorg gunning'!C:C,MATCH('Betaald tarief 2024'!A2853,'Meerzorg gunning'!A:A,0))),MAX(J2853:N2853))</f>
        <v>0</v>
      </c>
      <c r="P2853" s="20" t="str">
        <f t="shared" si="134"/>
        <v/>
      </c>
      <c r="Q2853" s="63">
        <f t="shared" si="135"/>
        <v>0</v>
      </c>
    </row>
    <row r="2854" spans="9:17" x14ac:dyDescent="0.25">
      <c r="I2854" s="66" t="e">
        <f t="shared" si="133"/>
        <v>#DIV/0!</v>
      </c>
      <c r="J2854" s="63">
        <f>_xlfn.IFNA(VLOOKUP(E2854,'Bijlage ZZP'!B:M,12,FALSE),0)</f>
        <v>0</v>
      </c>
      <c r="K2854" s="63">
        <f>_xlfn.IFNA(VLOOKUP(E2854,'Bijlage VPT'!B:M,12,FALSE),0)</f>
        <v>0</v>
      </c>
      <c r="L2854" s="63">
        <f>_xlfn.IFNA(VLOOKUP(E2854,'Bijlage MPT'!B:N,13,FALSE),0)</f>
        <v>0</v>
      </c>
      <c r="M2854" s="63">
        <f>_xlfn.IFNA(INDEX('Bijlage COT'!C:C,MATCH('Betaald tarief 2024'!E2854,'Bijlage COT'!A:A,0)),0)</f>
        <v>0</v>
      </c>
      <c r="N2854" s="63">
        <f>_xlfn.IFNA(VLOOKUP(E2854,'Bijlage NBF'!B:P,15,FALSE),0)</f>
        <v>0</v>
      </c>
      <c r="O2854" s="63">
        <f>IF(E2854="ZMZ01",I2854/(INDEX('Meerzorg gunning'!C:C,MATCH('Betaald tarief 2024'!A2854,'Meerzorg gunning'!A:A,0))),MAX(J2854:N2854))</f>
        <v>0</v>
      </c>
      <c r="P2854" s="20" t="str">
        <f t="shared" si="134"/>
        <v/>
      </c>
      <c r="Q2854" s="63">
        <f t="shared" si="135"/>
        <v>0</v>
      </c>
    </row>
    <row r="2855" spans="9:17" x14ac:dyDescent="0.25">
      <c r="I2855" s="66" t="e">
        <f t="shared" si="133"/>
        <v>#DIV/0!</v>
      </c>
      <c r="J2855" s="63">
        <f>_xlfn.IFNA(VLOOKUP(E2855,'Bijlage ZZP'!B:M,12,FALSE),0)</f>
        <v>0</v>
      </c>
      <c r="K2855" s="63">
        <f>_xlfn.IFNA(VLOOKUP(E2855,'Bijlage VPT'!B:M,12,FALSE),0)</f>
        <v>0</v>
      </c>
      <c r="L2855" s="63">
        <f>_xlfn.IFNA(VLOOKUP(E2855,'Bijlage MPT'!B:N,13,FALSE),0)</f>
        <v>0</v>
      </c>
      <c r="M2855" s="63">
        <f>_xlfn.IFNA(INDEX('Bijlage COT'!C:C,MATCH('Betaald tarief 2024'!E2855,'Bijlage COT'!A:A,0)),0)</f>
        <v>0</v>
      </c>
      <c r="N2855" s="63">
        <f>_xlfn.IFNA(VLOOKUP(E2855,'Bijlage NBF'!B:P,15,FALSE),0)</f>
        <v>0</v>
      </c>
      <c r="O2855" s="63">
        <f>IF(E2855="ZMZ01",I2855/(INDEX('Meerzorg gunning'!C:C,MATCH('Betaald tarief 2024'!A2855,'Meerzorg gunning'!A:A,0))),MAX(J2855:N2855))</f>
        <v>0</v>
      </c>
      <c r="P2855" s="20" t="str">
        <f t="shared" si="134"/>
        <v/>
      </c>
      <c r="Q2855" s="63">
        <f t="shared" si="135"/>
        <v>0</v>
      </c>
    </row>
    <row r="2856" spans="9:17" x14ac:dyDescent="0.25">
      <c r="I2856" s="66" t="e">
        <f t="shared" si="133"/>
        <v>#DIV/0!</v>
      </c>
      <c r="J2856" s="63">
        <f>_xlfn.IFNA(VLOOKUP(E2856,'Bijlage ZZP'!B:M,12,FALSE),0)</f>
        <v>0</v>
      </c>
      <c r="K2856" s="63">
        <f>_xlfn.IFNA(VLOOKUP(E2856,'Bijlage VPT'!B:M,12,FALSE),0)</f>
        <v>0</v>
      </c>
      <c r="L2856" s="63">
        <f>_xlfn.IFNA(VLOOKUP(E2856,'Bijlage MPT'!B:N,13,FALSE),0)</f>
        <v>0</v>
      </c>
      <c r="M2856" s="63">
        <f>_xlfn.IFNA(INDEX('Bijlage COT'!C:C,MATCH('Betaald tarief 2024'!E2856,'Bijlage COT'!A:A,0)),0)</f>
        <v>0</v>
      </c>
      <c r="N2856" s="63">
        <f>_xlfn.IFNA(VLOOKUP(E2856,'Bijlage NBF'!B:P,15,FALSE),0)</f>
        <v>0</v>
      </c>
      <c r="O2856" s="63">
        <f>IF(E2856="ZMZ01",I2856/(INDEX('Meerzorg gunning'!C:C,MATCH('Betaald tarief 2024'!A2856,'Meerzorg gunning'!A:A,0))),MAX(J2856:N2856))</f>
        <v>0</v>
      </c>
      <c r="P2856" s="20" t="str">
        <f t="shared" si="134"/>
        <v/>
      </c>
      <c r="Q2856" s="63">
        <f t="shared" si="135"/>
        <v>0</v>
      </c>
    </row>
    <row r="2857" spans="9:17" x14ac:dyDescent="0.25">
      <c r="I2857" s="66" t="e">
        <f t="shared" si="133"/>
        <v>#DIV/0!</v>
      </c>
      <c r="J2857" s="63">
        <f>_xlfn.IFNA(VLOOKUP(E2857,'Bijlage ZZP'!B:M,12,FALSE),0)</f>
        <v>0</v>
      </c>
      <c r="K2857" s="63">
        <f>_xlfn.IFNA(VLOOKUP(E2857,'Bijlage VPT'!B:M,12,FALSE),0)</f>
        <v>0</v>
      </c>
      <c r="L2857" s="63">
        <f>_xlfn.IFNA(VLOOKUP(E2857,'Bijlage MPT'!B:N,13,FALSE),0)</f>
        <v>0</v>
      </c>
      <c r="M2857" s="63">
        <f>_xlfn.IFNA(INDEX('Bijlage COT'!C:C,MATCH('Betaald tarief 2024'!E2857,'Bijlage COT'!A:A,0)),0)</f>
        <v>0</v>
      </c>
      <c r="N2857" s="63">
        <f>_xlfn.IFNA(VLOOKUP(E2857,'Bijlage NBF'!B:P,15,FALSE),0)</f>
        <v>0</v>
      </c>
      <c r="O2857" s="63">
        <f>IF(E2857="ZMZ01",I2857/(INDEX('Meerzorg gunning'!C:C,MATCH('Betaald tarief 2024'!A2857,'Meerzorg gunning'!A:A,0))),MAX(J2857:N2857))</f>
        <v>0</v>
      </c>
      <c r="P2857" s="20" t="str">
        <f t="shared" si="134"/>
        <v/>
      </c>
      <c r="Q2857" s="63">
        <f t="shared" si="135"/>
        <v>0</v>
      </c>
    </row>
    <row r="2858" spans="9:17" x14ac:dyDescent="0.25">
      <c r="I2858" s="66" t="e">
        <f t="shared" si="133"/>
        <v>#DIV/0!</v>
      </c>
      <c r="J2858" s="63">
        <f>_xlfn.IFNA(VLOOKUP(E2858,'Bijlage ZZP'!B:M,12,FALSE),0)</f>
        <v>0</v>
      </c>
      <c r="K2858" s="63">
        <f>_xlfn.IFNA(VLOOKUP(E2858,'Bijlage VPT'!B:M,12,FALSE),0)</f>
        <v>0</v>
      </c>
      <c r="L2858" s="63">
        <f>_xlfn.IFNA(VLOOKUP(E2858,'Bijlage MPT'!B:N,13,FALSE),0)</f>
        <v>0</v>
      </c>
      <c r="M2858" s="63">
        <f>_xlfn.IFNA(INDEX('Bijlage COT'!C:C,MATCH('Betaald tarief 2024'!E2858,'Bijlage COT'!A:A,0)),0)</f>
        <v>0</v>
      </c>
      <c r="N2858" s="63">
        <f>_xlfn.IFNA(VLOOKUP(E2858,'Bijlage NBF'!B:P,15,FALSE),0)</f>
        <v>0</v>
      </c>
      <c r="O2858" s="63">
        <f>IF(E2858="ZMZ01",I2858/(INDEX('Meerzorg gunning'!C:C,MATCH('Betaald tarief 2024'!A2858,'Meerzorg gunning'!A:A,0))),MAX(J2858:N2858))</f>
        <v>0</v>
      </c>
      <c r="P2858" s="20" t="str">
        <f t="shared" si="134"/>
        <v/>
      </c>
      <c r="Q2858" s="63">
        <f t="shared" si="135"/>
        <v>0</v>
      </c>
    </row>
    <row r="2859" spans="9:17" x14ac:dyDescent="0.25">
      <c r="I2859" s="66" t="e">
        <f t="shared" si="133"/>
        <v>#DIV/0!</v>
      </c>
      <c r="J2859" s="63">
        <f>_xlfn.IFNA(VLOOKUP(E2859,'Bijlage ZZP'!B:M,12,FALSE),0)</f>
        <v>0</v>
      </c>
      <c r="K2859" s="63">
        <f>_xlfn.IFNA(VLOOKUP(E2859,'Bijlage VPT'!B:M,12,FALSE),0)</f>
        <v>0</v>
      </c>
      <c r="L2859" s="63">
        <f>_xlfn.IFNA(VLOOKUP(E2859,'Bijlage MPT'!B:N,13,FALSE),0)</f>
        <v>0</v>
      </c>
      <c r="M2859" s="63">
        <f>_xlfn.IFNA(INDEX('Bijlage COT'!C:C,MATCH('Betaald tarief 2024'!E2859,'Bijlage COT'!A:A,0)),0)</f>
        <v>0</v>
      </c>
      <c r="N2859" s="63">
        <f>_xlfn.IFNA(VLOOKUP(E2859,'Bijlage NBF'!B:P,15,FALSE),0)</f>
        <v>0</v>
      </c>
      <c r="O2859" s="63">
        <f>IF(E2859="ZMZ01",I2859/(INDEX('Meerzorg gunning'!C:C,MATCH('Betaald tarief 2024'!A2859,'Meerzorg gunning'!A:A,0))),MAX(J2859:N2859))</f>
        <v>0</v>
      </c>
      <c r="P2859" s="20" t="str">
        <f t="shared" si="134"/>
        <v/>
      </c>
      <c r="Q2859" s="63">
        <f t="shared" si="135"/>
        <v>0</v>
      </c>
    </row>
    <row r="2860" spans="9:17" x14ac:dyDescent="0.25">
      <c r="I2860" s="66" t="e">
        <f t="shared" si="133"/>
        <v>#DIV/0!</v>
      </c>
      <c r="J2860" s="63">
        <f>_xlfn.IFNA(VLOOKUP(E2860,'Bijlage ZZP'!B:M,12,FALSE),0)</f>
        <v>0</v>
      </c>
      <c r="K2860" s="63">
        <f>_xlfn.IFNA(VLOOKUP(E2860,'Bijlage VPT'!B:M,12,FALSE),0)</f>
        <v>0</v>
      </c>
      <c r="L2860" s="63">
        <f>_xlfn.IFNA(VLOOKUP(E2860,'Bijlage MPT'!B:N,13,FALSE),0)</f>
        <v>0</v>
      </c>
      <c r="M2860" s="63">
        <f>_xlfn.IFNA(INDEX('Bijlage COT'!C:C,MATCH('Betaald tarief 2024'!E2860,'Bijlage COT'!A:A,0)),0)</f>
        <v>0</v>
      </c>
      <c r="N2860" s="63">
        <f>_xlfn.IFNA(VLOOKUP(E2860,'Bijlage NBF'!B:P,15,FALSE),0)</f>
        <v>0</v>
      </c>
      <c r="O2860" s="63">
        <f>IF(E2860="ZMZ01",I2860/(INDEX('Meerzorg gunning'!C:C,MATCH('Betaald tarief 2024'!A2860,'Meerzorg gunning'!A:A,0))),MAX(J2860:N2860))</f>
        <v>0</v>
      </c>
      <c r="P2860" s="20" t="str">
        <f t="shared" si="134"/>
        <v/>
      </c>
      <c r="Q2860" s="63">
        <f t="shared" si="135"/>
        <v>0</v>
      </c>
    </row>
    <row r="2861" spans="9:17" x14ac:dyDescent="0.25">
      <c r="I2861" s="66" t="e">
        <f t="shared" si="133"/>
        <v>#DIV/0!</v>
      </c>
      <c r="J2861" s="63">
        <f>_xlfn.IFNA(VLOOKUP(E2861,'Bijlage ZZP'!B:M,12,FALSE),0)</f>
        <v>0</v>
      </c>
      <c r="K2861" s="63">
        <f>_xlfn.IFNA(VLOOKUP(E2861,'Bijlage VPT'!B:M,12,FALSE),0)</f>
        <v>0</v>
      </c>
      <c r="L2861" s="63">
        <f>_xlfn.IFNA(VLOOKUP(E2861,'Bijlage MPT'!B:N,13,FALSE),0)</f>
        <v>0</v>
      </c>
      <c r="M2861" s="63">
        <f>_xlfn.IFNA(INDEX('Bijlage COT'!C:C,MATCH('Betaald tarief 2024'!E2861,'Bijlage COT'!A:A,0)),0)</f>
        <v>0</v>
      </c>
      <c r="N2861" s="63">
        <f>_xlfn.IFNA(VLOOKUP(E2861,'Bijlage NBF'!B:P,15,FALSE),0)</f>
        <v>0</v>
      </c>
      <c r="O2861" s="63">
        <f>IF(E2861="ZMZ01",I2861/(INDEX('Meerzorg gunning'!C:C,MATCH('Betaald tarief 2024'!A2861,'Meerzorg gunning'!A:A,0))),MAX(J2861:N2861))</f>
        <v>0</v>
      </c>
      <c r="P2861" s="20" t="str">
        <f t="shared" si="134"/>
        <v/>
      </c>
      <c r="Q2861" s="63">
        <f t="shared" si="135"/>
        <v>0</v>
      </c>
    </row>
    <row r="2862" spans="9:17" x14ac:dyDescent="0.25">
      <c r="I2862" s="66" t="e">
        <f t="shared" si="133"/>
        <v>#DIV/0!</v>
      </c>
      <c r="J2862" s="63">
        <f>_xlfn.IFNA(VLOOKUP(E2862,'Bijlage ZZP'!B:M,12,FALSE),0)</f>
        <v>0</v>
      </c>
      <c r="K2862" s="63">
        <f>_xlfn.IFNA(VLOOKUP(E2862,'Bijlage VPT'!B:M,12,FALSE),0)</f>
        <v>0</v>
      </c>
      <c r="L2862" s="63">
        <f>_xlfn.IFNA(VLOOKUP(E2862,'Bijlage MPT'!B:N,13,FALSE),0)</f>
        <v>0</v>
      </c>
      <c r="M2862" s="63">
        <f>_xlfn.IFNA(INDEX('Bijlage COT'!C:C,MATCH('Betaald tarief 2024'!E2862,'Bijlage COT'!A:A,0)),0)</f>
        <v>0</v>
      </c>
      <c r="N2862" s="63">
        <f>_xlfn.IFNA(VLOOKUP(E2862,'Bijlage NBF'!B:P,15,FALSE),0)</f>
        <v>0</v>
      </c>
      <c r="O2862" s="63">
        <f>IF(E2862="ZMZ01",I2862/(INDEX('Meerzorg gunning'!C:C,MATCH('Betaald tarief 2024'!A2862,'Meerzorg gunning'!A:A,0))),MAX(J2862:N2862))</f>
        <v>0</v>
      </c>
      <c r="P2862" s="20" t="str">
        <f t="shared" si="134"/>
        <v/>
      </c>
      <c r="Q2862" s="63">
        <f t="shared" si="135"/>
        <v>0</v>
      </c>
    </row>
    <row r="2863" spans="9:17" x14ac:dyDescent="0.25">
      <c r="I2863" s="66" t="e">
        <f t="shared" si="133"/>
        <v>#DIV/0!</v>
      </c>
      <c r="J2863" s="63">
        <f>_xlfn.IFNA(VLOOKUP(E2863,'Bijlage ZZP'!B:M,12,FALSE),0)</f>
        <v>0</v>
      </c>
      <c r="K2863" s="63">
        <f>_xlfn.IFNA(VLOOKUP(E2863,'Bijlage VPT'!B:M,12,FALSE),0)</f>
        <v>0</v>
      </c>
      <c r="L2863" s="63">
        <f>_xlfn.IFNA(VLOOKUP(E2863,'Bijlage MPT'!B:N,13,FALSE),0)</f>
        <v>0</v>
      </c>
      <c r="M2863" s="63">
        <f>_xlfn.IFNA(INDEX('Bijlage COT'!C:C,MATCH('Betaald tarief 2024'!E2863,'Bijlage COT'!A:A,0)),0)</f>
        <v>0</v>
      </c>
      <c r="N2863" s="63">
        <f>_xlfn.IFNA(VLOOKUP(E2863,'Bijlage NBF'!B:P,15,FALSE),0)</f>
        <v>0</v>
      </c>
      <c r="O2863" s="63">
        <f>IF(E2863="ZMZ01",I2863/(INDEX('Meerzorg gunning'!C:C,MATCH('Betaald tarief 2024'!A2863,'Meerzorg gunning'!A:A,0))),MAX(J2863:N2863))</f>
        <v>0</v>
      </c>
      <c r="P2863" s="20" t="str">
        <f t="shared" si="134"/>
        <v/>
      </c>
      <c r="Q2863" s="63">
        <f t="shared" si="135"/>
        <v>0</v>
      </c>
    </row>
    <row r="2864" spans="9:17" x14ac:dyDescent="0.25">
      <c r="I2864" s="66" t="e">
        <f t="shared" si="133"/>
        <v>#DIV/0!</v>
      </c>
      <c r="J2864" s="63">
        <f>_xlfn.IFNA(VLOOKUP(E2864,'Bijlage ZZP'!B:M,12,FALSE),0)</f>
        <v>0</v>
      </c>
      <c r="K2864" s="63">
        <f>_xlfn.IFNA(VLOOKUP(E2864,'Bijlage VPT'!B:M,12,FALSE),0)</f>
        <v>0</v>
      </c>
      <c r="L2864" s="63">
        <f>_xlfn.IFNA(VLOOKUP(E2864,'Bijlage MPT'!B:N,13,FALSE),0)</f>
        <v>0</v>
      </c>
      <c r="M2864" s="63">
        <f>_xlfn.IFNA(INDEX('Bijlage COT'!C:C,MATCH('Betaald tarief 2024'!E2864,'Bijlage COT'!A:A,0)),0)</f>
        <v>0</v>
      </c>
      <c r="N2864" s="63">
        <f>_xlfn.IFNA(VLOOKUP(E2864,'Bijlage NBF'!B:P,15,FALSE),0)</f>
        <v>0</v>
      </c>
      <c r="O2864" s="63">
        <f>IF(E2864="ZMZ01",I2864/(INDEX('Meerzorg gunning'!C:C,MATCH('Betaald tarief 2024'!A2864,'Meerzorg gunning'!A:A,0))),MAX(J2864:N2864))</f>
        <v>0</v>
      </c>
      <c r="P2864" s="20" t="str">
        <f t="shared" si="134"/>
        <v/>
      </c>
      <c r="Q2864" s="63">
        <f t="shared" si="135"/>
        <v>0</v>
      </c>
    </row>
    <row r="2865" spans="9:17" x14ac:dyDescent="0.25">
      <c r="I2865" s="66" t="e">
        <f t="shared" si="133"/>
        <v>#DIV/0!</v>
      </c>
      <c r="J2865" s="63">
        <f>_xlfn.IFNA(VLOOKUP(E2865,'Bijlage ZZP'!B:M,12,FALSE),0)</f>
        <v>0</v>
      </c>
      <c r="K2865" s="63">
        <f>_xlfn.IFNA(VLOOKUP(E2865,'Bijlage VPT'!B:M,12,FALSE),0)</f>
        <v>0</v>
      </c>
      <c r="L2865" s="63">
        <f>_xlfn.IFNA(VLOOKUP(E2865,'Bijlage MPT'!B:N,13,FALSE),0)</f>
        <v>0</v>
      </c>
      <c r="M2865" s="63">
        <f>_xlfn.IFNA(INDEX('Bijlage COT'!C:C,MATCH('Betaald tarief 2024'!E2865,'Bijlage COT'!A:A,0)),0)</f>
        <v>0</v>
      </c>
      <c r="N2865" s="63">
        <f>_xlfn.IFNA(VLOOKUP(E2865,'Bijlage NBF'!B:P,15,FALSE),0)</f>
        <v>0</v>
      </c>
      <c r="O2865" s="63">
        <f>IF(E2865="ZMZ01",I2865/(INDEX('Meerzorg gunning'!C:C,MATCH('Betaald tarief 2024'!A2865,'Meerzorg gunning'!A:A,0))),MAX(J2865:N2865))</f>
        <v>0</v>
      </c>
      <c r="P2865" s="20" t="str">
        <f t="shared" si="134"/>
        <v/>
      </c>
      <c r="Q2865" s="63">
        <f t="shared" si="135"/>
        <v>0</v>
      </c>
    </row>
    <row r="2866" spans="9:17" x14ac:dyDescent="0.25">
      <c r="I2866" s="66" t="e">
        <f t="shared" si="133"/>
        <v>#DIV/0!</v>
      </c>
      <c r="J2866" s="63">
        <f>_xlfn.IFNA(VLOOKUP(E2866,'Bijlage ZZP'!B:M,12,FALSE),0)</f>
        <v>0</v>
      </c>
      <c r="K2866" s="63">
        <f>_xlfn.IFNA(VLOOKUP(E2866,'Bijlage VPT'!B:M,12,FALSE),0)</f>
        <v>0</v>
      </c>
      <c r="L2866" s="63">
        <f>_xlfn.IFNA(VLOOKUP(E2866,'Bijlage MPT'!B:N,13,FALSE),0)</f>
        <v>0</v>
      </c>
      <c r="M2866" s="63">
        <f>_xlfn.IFNA(INDEX('Bijlage COT'!C:C,MATCH('Betaald tarief 2024'!E2866,'Bijlage COT'!A:A,0)),0)</f>
        <v>0</v>
      </c>
      <c r="N2866" s="63">
        <f>_xlfn.IFNA(VLOOKUP(E2866,'Bijlage NBF'!B:P,15,FALSE),0)</f>
        <v>0</v>
      </c>
      <c r="O2866" s="63">
        <f>IF(E2866="ZMZ01",I2866/(INDEX('Meerzorg gunning'!C:C,MATCH('Betaald tarief 2024'!A2866,'Meerzorg gunning'!A:A,0))),MAX(J2866:N2866))</f>
        <v>0</v>
      </c>
      <c r="P2866" s="20" t="str">
        <f t="shared" si="134"/>
        <v/>
      </c>
      <c r="Q2866" s="63">
        <f t="shared" si="135"/>
        <v>0</v>
      </c>
    </row>
    <row r="2867" spans="9:17" x14ac:dyDescent="0.25">
      <c r="I2867" s="66" t="e">
        <f t="shared" si="133"/>
        <v>#DIV/0!</v>
      </c>
      <c r="J2867" s="63">
        <f>_xlfn.IFNA(VLOOKUP(E2867,'Bijlage ZZP'!B:M,12,FALSE),0)</f>
        <v>0</v>
      </c>
      <c r="K2867" s="63">
        <f>_xlfn.IFNA(VLOOKUP(E2867,'Bijlage VPT'!B:M,12,FALSE),0)</f>
        <v>0</v>
      </c>
      <c r="L2867" s="63">
        <f>_xlfn.IFNA(VLOOKUP(E2867,'Bijlage MPT'!B:N,13,FALSE),0)</f>
        <v>0</v>
      </c>
      <c r="M2867" s="63">
        <f>_xlfn.IFNA(INDEX('Bijlage COT'!C:C,MATCH('Betaald tarief 2024'!E2867,'Bijlage COT'!A:A,0)),0)</f>
        <v>0</v>
      </c>
      <c r="N2867" s="63">
        <f>_xlfn.IFNA(VLOOKUP(E2867,'Bijlage NBF'!B:P,15,FALSE),0)</f>
        <v>0</v>
      </c>
      <c r="O2867" s="63">
        <f>IF(E2867="ZMZ01",I2867/(INDEX('Meerzorg gunning'!C:C,MATCH('Betaald tarief 2024'!A2867,'Meerzorg gunning'!A:A,0))),MAX(J2867:N2867))</f>
        <v>0</v>
      </c>
      <c r="P2867" s="20" t="str">
        <f t="shared" si="134"/>
        <v/>
      </c>
      <c r="Q2867" s="63">
        <f t="shared" si="135"/>
        <v>0</v>
      </c>
    </row>
    <row r="2868" spans="9:17" x14ac:dyDescent="0.25">
      <c r="I2868" s="66" t="e">
        <f t="shared" si="133"/>
        <v>#DIV/0!</v>
      </c>
      <c r="J2868" s="63">
        <f>_xlfn.IFNA(VLOOKUP(E2868,'Bijlage ZZP'!B:M,12,FALSE),0)</f>
        <v>0</v>
      </c>
      <c r="K2868" s="63">
        <f>_xlfn.IFNA(VLOOKUP(E2868,'Bijlage VPT'!B:M,12,FALSE),0)</f>
        <v>0</v>
      </c>
      <c r="L2868" s="63">
        <f>_xlfn.IFNA(VLOOKUP(E2868,'Bijlage MPT'!B:N,13,FALSE),0)</f>
        <v>0</v>
      </c>
      <c r="M2868" s="63">
        <f>_xlfn.IFNA(INDEX('Bijlage COT'!C:C,MATCH('Betaald tarief 2024'!E2868,'Bijlage COT'!A:A,0)),0)</f>
        <v>0</v>
      </c>
      <c r="N2868" s="63">
        <f>_xlfn.IFNA(VLOOKUP(E2868,'Bijlage NBF'!B:P,15,FALSE),0)</f>
        <v>0</v>
      </c>
      <c r="O2868" s="63">
        <f>IF(E2868="ZMZ01",I2868/(INDEX('Meerzorg gunning'!C:C,MATCH('Betaald tarief 2024'!A2868,'Meerzorg gunning'!A:A,0))),MAX(J2868:N2868))</f>
        <v>0</v>
      </c>
      <c r="P2868" s="20" t="str">
        <f t="shared" si="134"/>
        <v/>
      </c>
      <c r="Q2868" s="63">
        <f t="shared" si="135"/>
        <v>0</v>
      </c>
    </row>
    <row r="2869" spans="9:17" x14ac:dyDescent="0.25">
      <c r="I2869" s="66" t="e">
        <f t="shared" si="133"/>
        <v>#DIV/0!</v>
      </c>
      <c r="J2869" s="63">
        <f>_xlfn.IFNA(VLOOKUP(E2869,'Bijlage ZZP'!B:M,12,FALSE),0)</f>
        <v>0</v>
      </c>
      <c r="K2869" s="63">
        <f>_xlfn.IFNA(VLOOKUP(E2869,'Bijlage VPT'!B:M,12,FALSE),0)</f>
        <v>0</v>
      </c>
      <c r="L2869" s="63">
        <f>_xlfn.IFNA(VLOOKUP(E2869,'Bijlage MPT'!B:N,13,FALSE),0)</f>
        <v>0</v>
      </c>
      <c r="M2869" s="63">
        <f>_xlfn.IFNA(INDEX('Bijlage COT'!C:C,MATCH('Betaald tarief 2024'!E2869,'Bijlage COT'!A:A,0)),0)</f>
        <v>0</v>
      </c>
      <c r="N2869" s="63">
        <f>_xlfn.IFNA(VLOOKUP(E2869,'Bijlage NBF'!B:P,15,FALSE),0)</f>
        <v>0</v>
      </c>
      <c r="O2869" s="63">
        <f>IF(E2869="ZMZ01",I2869/(INDEX('Meerzorg gunning'!C:C,MATCH('Betaald tarief 2024'!A2869,'Meerzorg gunning'!A:A,0))),MAX(J2869:N2869))</f>
        <v>0</v>
      </c>
      <c r="P2869" s="20" t="str">
        <f t="shared" si="134"/>
        <v/>
      </c>
      <c r="Q2869" s="63">
        <f t="shared" si="135"/>
        <v>0</v>
      </c>
    </row>
    <row r="2870" spans="9:17" x14ac:dyDescent="0.25">
      <c r="I2870" s="66" t="e">
        <f t="shared" si="133"/>
        <v>#DIV/0!</v>
      </c>
      <c r="J2870" s="63">
        <f>_xlfn.IFNA(VLOOKUP(E2870,'Bijlage ZZP'!B:M,12,FALSE),0)</f>
        <v>0</v>
      </c>
      <c r="K2870" s="63">
        <f>_xlfn.IFNA(VLOOKUP(E2870,'Bijlage VPT'!B:M,12,FALSE),0)</f>
        <v>0</v>
      </c>
      <c r="L2870" s="63">
        <f>_xlfn.IFNA(VLOOKUP(E2870,'Bijlage MPT'!B:N,13,FALSE),0)</f>
        <v>0</v>
      </c>
      <c r="M2870" s="63">
        <f>_xlfn.IFNA(INDEX('Bijlage COT'!C:C,MATCH('Betaald tarief 2024'!E2870,'Bijlage COT'!A:A,0)),0)</f>
        <v>0</v>
      </c>
      <c r="N2870" s="63">
        <f>_xlfn.IFNA(VLOOKUP(E2870,'Bijlage NBF'!B:P,15,FALSE),0)</f>
        <v>0</v>
      </c>
      <c r="O2870" s="63">
        <f>IF(E2870="ZMZ01",I2870/(INDEX('Meerzorg gunning'!C:C,MATCH('Betaald tarief 2024'!A2870,'Meerzorg gunning'!A:A,0))),MAX(J2870:N2870))</f>
        <v>0</v>
      </c>
      <c r="P2870" s="20" t="str">
        <f t="shared" si="134"/>
        <v/>
      </c>
      <c r="Q2870" s="63">
        <f t="shared" si="135"/>
        <v>0</v>
      </c>
    </row>
    <row r="2871" spans="9:17" x14ac:dyDescent="0.25">
      <c r="I2871" s="66" t="e">
        <f t="shared" si="133"/>
        <v>#DIV/0!</v>
      </c>
      <c r="J2871" s="63">
        <f>_xlfn.IFNA(VLOOKUP(E2871,'Bijlage ZZP'!B:M,12,FALSE),0)</f>
        <v>0</v>
      </c>
      <c r="K2871" s="63">
        <f>_xlfn.IFNA(VLOOKUP(E2871,'Bijlage VPT'!B:M,12,FALSE),0)</f>
        <v>0</v>
      </c>
      <c r="L2871" s="63">
        <f>_xlfn.IFNA(VLOOKUP(E2871,'Bijlage MPT'!B:N,13,FALSE),0)</f>
        <v>0</v>
      </c>
      <c r="M2871" s="63">
        <f>_xlfn.IFNA(INDEX('Bijlage COT'!C:C,MATCH('Betaald tarief 2024'!E2871,'Bijlage COT'!A:A,0)),0)</f>
        <v>0</v>
      </c>
      <c r="N2871" s="63">
        <f>_xlfn.IFNA(VLOOKUP(E2871,'Bijlage NBF'!B:P,15,FALSE),0)</f>
        <v>0</v>
      </c>
      <c r="O2871" s="63">
        <f>IF(E2871="ZMZ01",I2871/(INDEX('Meerzorg gunning'!C:C,MATCH('Betaald tarief 2024'!A2871,'Meerzorg gunning'!A:A,0))),MAX(J2871:N2871))</f>
        <v>0</v>
      </c>
      <c r="P2871" s="20" t="str">
        <f t="shared" si="134"/>
        <v/>
      </c>
      <c r="Q2871" s="63">
        <f t="shared" si="135"/>
        <v>0</v>
      </c>
    </row>
    <row r="2872" spans="9:17" x14ac:dyDescent="0.25">
      <c r="I2872" s="66" t="e">
        <f t="shared" si="133"/>
        <v>#DIV/0!</v>
      </c>
      <c r="J2872" s="63">
        <f>_xlfn.IFNA(VLOOKUP(E2872,'Bijlage ZZP'!B:M,12,FALSE),0)</f>
        <v>0</v>
      </c>
      <c r="K2872" s="63">
        <f>_xlfn.IFNA(VLOOKUP(E2872,'Bijlage VPT'!B:M,12,FALSE),0)</f>
        <v>0</v>
      </c>
      <c r="L2872" s="63">
        <f>_xlfn.IFNA(VLOOKUP(E2872,'Bijlage MPT'!B:N,13,FALSE),0)</f>
        <v>0</v>
      </c>
      <c r="M2872" s="63">
        <f>_xlfn.IFNA(INDEX('Bijlage COT'!C:C,MATCH('Betaald tarief 2024'!E2872,'Bijlage COT'!A:A,0)),0)</f>
        <v>0</v>
      </c>
      <c r="N2872" s="63">
        <f>_xlfn.IFNA(VLOOKUP(E2872,'Bijlage NBF'!B:P,15,FALSE),0)</f>
        <v>0</v>
      </c>
      <c r="O2872" s="63">
        <f>IF(E2872="ZMZ01",I2872/(INDEX('Meerzorg gunning'!C:C,MATCH('Betaald tarief 2024'!A2872,'Meerzorg gunning'!A:A,0))),MAX(J2872:N2872))</f>
        <v>0</v>
      </c>
      <c r="P2872" s="20" t="str">
        <f t="shared" si="134"/>
        <v/>
      </c>
      <c r="Q2872" s="63">
        <f t="shared" si="135"/>
        <v>0</v>
      </c>
    </row>
    <row r="2873" spans="9:17" x14ac:dyDescent="0.25">
      <c r="I2873" s="66" t="e">
        <f t="shared" si="133"/>
        <v>#DIV/0!</v>
      </c>
      <c r="J2873" s="63">
        <f>_xlfn.IFNA(VLOOKUP(E2873,'Bijlage ZZP'!B:M,12,FALSE),0)</f>
        <v>0</v>
      </c>
      <c r="K2873" s="63">
        <f>_xlfn.IFNA(VLOOKUP(E2873,'Bijlage VPT'!B:M,12,FALSE),0)</f>
        <v>0</v>
      </c>
      <c r="L2873" s="63">
        <f>_xlfn.IFNA(VLOOKUP(E2873,'Bijlage MPT'!B:N,13,FALSE),0)</f>
        <v>0</v>
      </c>
      <c r="M2873" s="63">
        <f>_xlfn.IFNA(INDEX('Bijlage COT'!C:C,MATCH('Betaald tarief 2024'!E2873,'Bijlage COT'!A:A,0)),0)</f>
        <v>0</v>
      </c>
      <c r="N2873" s="63">
        <f>_xlfn.IFNA(VLOOKUP(E2873,'Bijlage NBF'!B:P,15,FALSE),0)</f>
        <v>0</v>
      </c>
      <c r="O2873" s="63">
        <f>IF(E2873="ZMZ01",I2873/(INDEX('Meerzorg gunning'!C:C,MATCH('Betaald tarief 2024'!A2873,'Meerzorg gunning'!A:A,0))),MAX(J2873:N2873))</f>
        <v>0</v>
      </c>
      <c r="P2873" s="20" t="str">
        <f t="shared" si="134"/>
        <v/>
      </c>
      <c r="Q2873" s="63">
        <f t="shared" si="135"/>
        <v>0</v>
      </c>
    </row>
    <row r="2874" spans="9:17" x14ac:dyDescent="0.25">
      <c r="I2874" s="66" t="e">
        <f t="shared" si="133"/>
        <v>#DIV/0!</v>
      </c>
      <c r="J2874" s="63">
        <f>_xlfn.IFNA(VLOOKUP(E2874,'Bijlage ZZP'!B:M,12,FALSE),0)</f>
        <v>0</v>
      </c>
      <c r="K2874" s="63">
        <f>_xlfn.IFNA(VLOOKUP(E2874,'Bijlage VPT'!B:M,12,FALSE),0)</f>
        <v>0</v>
      </c>
      <c r="L2874" s="63">
        <f>_xlfn.IFNA(VLOOKUP(E2874,'Bijlage MPT'!B:N,13,FALSE),0)</f>
        <v>0</v>
      </c>
      <c r="M2874" s="63">
        <f>_xlfn.IFNA(INDEX('Bijlage COT'!C:C,MATCH('Betaald tarief 2024'!E2874,'Bijlage COT'!A:A,0)),0)</f>
        <v>0</v>
      </c>
      <c r="N2874" s="63">
        <f>_xlfn.IFNA(VLOOKUP(E2874,'Bijlage NBF'!B:P,15,FALSE),0)</f>
        <v>0</v>
      </c>
      <c r="O2874" s="63">
        <f>IF(E2874="ZMZ01",I2874/(INDEX('Meerzorg gunning'!C:C,MATCH('Betaald tarief 2024'!A2874,'Meerzorg gunning'!A:A,0))),MAX(J2874:N2874))</f>
        <v>0</v>
      </c>
      <c r="P2874" s="20" t="str">
        <f t="shared" si="134"/>
        <v/>
      </c>
      <c r="Q2874" s="63">
        <f t="shared" si="135"/>
        <v>0</v>
      </c>
    </row>
    <row r="2875" spans="9:17" x14ac:dyDescent="0.25">
      <c r="I2875" s="66" t="e">
        <f t="shared" si="133"/>
        <v>#DIV/0!</v>
      </c>
      <c r="J2875" s="63">
        <f>_xlfn.IFNA(VLOOKUP(E2875,'Bijlage ZZP'!B:M,12,FALSE),0)</f>
        <v>0</v>
      </c>
      <c r="K2875" s="63">
        <f>_xlfn.IFNA(VLOOKUP(E2875,'Bijlage VPT'!B:M,12,FALSE),0)</f>
        <v>0</v>
      </c>
      <c r="L2875" s="63">
        <f>_xlfn.IFNA(VLOOKUP(E2875,'Bijlage MPT'!B:N,13,FALSE),0)</f>
        <v>0</v>
      </c>
      <c r="M2875" s="63">
        <f>_xlfn.IFNA(INDEX('Bijlage COT'!C:C,MATCH('Betaald tarief 2024'!E2875,'Bijlage COT'!A:A,0)),0)</f>
        <v>0</v>
      </c>
      <c r="N2875" s="63">
        <f>_xlfn.IFNA(VLOOKUP(E2875,'Bijlage NBF'!B:P,15,FALSE),0)</f>
        <v>0</v>
      </c>
      <c r="O2875" s="63">
        <f>IF(E2875="ZMZ01",I2875/(INDEX('Meerzorg gunning'!C:C,MATCH('Betaald tarief 2024'!A2875,'Meerzorg gunning'!A:A,0))),MAX(J2875:N2875))</f>
        <v>0</v>
      </c>
      <c r="P2875" s="20" t="str">
        <f t="shared" si="134"/>
        <v/>
      </c>
      <c r="Q2875" s="63">
        <f t="shared" si="135"/>
        <v>0</v>
      </c>
    </row>
    <row r="2876" spans="9:17" x14ac:dyDescent="0.25">
      <c r="I2876" s="66" t="e">
        <f t="shared" si="133"/>
        <v>#DIV/0!</v>
      </c>
      <c r="J2876" s="63">
        <f>_xlfn.IFNA(VLOOKUP(E2876,'Bijlage ZZP'!B:M,12,FALSE),0)</f>
        <v>0</v>
      </c>
      <c r="K2876" s="63">
        <f>_xlfn.IFNA(VLOOKUP(E2876,'Bijlage VPT'!B:M,12,FALSE),0)</f>
        <v>0</v>
      </c>
      <c r="L2876" s="63">
        <f>_xlfn.IFNA(VLOOKUP(E2876,'Bijlage MPT'!B:N,13,FALSE),0)</f>
        <v>0</v>
      </c>
      <c r="M2876" s="63">
        <f>_xlfn.IFNA(INDEX('Bijlage COT'!C:C,MATCH('Betaald tarief 2024'!E2876,'Bijlage COT'!A:A,0)),0)</f>
        <v>0</v>
      </c>
      <c r="N2876" s="63">
        <f>_xlfn.IFNA(VLOOKUP(E2876,'Bijlage NBF'!B:P,15,FALSE),0)</f>
        <v>0</v>
      </c>
      <c r="O2876" s="63">
        <f>IF(E2876="ZMZ01",I2876/(INDEX('Meerzorg gunning'!C:C,MATCH('Betaald tarief 2024'!A2876,'Meerzorg gunning'!A:A,0))),MAX(J2876:N2876))</f>
        <v>0</v>
      </c>
      <c r="P2876" s="20" t="str">
        <f t="shared" si="134"/>
        <v/>
      </c>
      <c r="Q2876" s="63">
        <f t="shared" si="135"/>
        <v>0</v>
      </c>
    </row>
    <row r="2877" spans="9:17" x14ac:dyDescent="0.25">
      <c r="I2877" s="66" t="e">
        <f t="shared" si="133"/>
        <v>#DIV/0!</v>
      </c>
      <c r="J2877" s="63">
        <f>_xlfn.IFNA(VLOOKUP(E2877,'Bijlage ZZP'!B:M,12,FALSE),0)</f>
        <v>0</v>
      </c>
      <c r="K2877" s="63">
        <f>_xlfn.IFNA(VLOOKUP(E2877,'Bijlage VPT'!B:M,12,FALSE),0)</f>
        <v>0</v>
      </c>
      <c r="L2877" s="63">
        <f>_xlfn.IFNA(VLOOKUP(E2877,'Bijlage MPT'!B:N,13,FALSE),0)</f>
        <v>0</v>
      </c>
      <c r="M2877" s="63">
        <f>_xlfn.IFNA(INDEX('Bijlage COT'!C:C,MATCH('Betaald tarief 2024'!E2877,'Bijlage COT'!A:A,0)),0)</f>
        <v>0</v>
      </c>
      <c r="N2877" s="63">
        <f>_xlfn.IFNA(VLOOKUP(E2877,'Bijlage NBF'!B:P,15,FALSE),0)</f>
        <v>0</v>
      </c>
      <c r="O2877" s="63">
        <f>IF(E2877="ZMZ01",I2877/(INDEX('Meerzorg gunning'!C:C,MATCH('Betaald tarief 2024'!A2877,'Meerzorg gunning'!A:A,0))),MAX(J2877:N2877))</f>
        <v>0</v>
      </c>
      <c r="P2877" s="20" t="str">
        <f t="shared" si="134"/>
        <v/>
      </c>
      <c r="Q2877" s="63">
        <f t="shared" si="135"/>
        <v>0</v>
      </c>
    </row>
    <row r="2878" spans="9:17" x14ac:dyDescent="0.25">
      <c r="I2878" s="66" t="e">
        <f t="shared" si="133"/>
        <v>#DIV/0!</v>
      </c>
      <c r="J2878" s="63">
        <f>_xlfn.IFNA(VLOOKUP(E2878,'Bijlage ZZP'!B:M,12,FALSE),0)</f>
        <v>0</v>
      </c>
      <c r="K2878" s="63">
        <f>_xlfn.IFNA(VLOOKUP(E2878,'Bijlage VPT'!B:M,12,FALSE),0)</f>
        <v>0</v>
      </c>
      <c r="L2878" s="63">
        <f>_xlfn.IFNA(VLOOKUP(E2878,'Bijlage MPT'!B:N,13,FALSE),0)</f>
        <v>0</v>
      </c>
      <c r="M2878" s="63">
        <f>_xlfn.IFNA(INDEX('Bijlage COT'!C:C,MATCH('Betaald tarief 2024'!E2878,'Bijlage COT'!A:A,0)),0)</f>
        <v>0</v>
      </c>
      <c r="N2878" s="63">
        <f>_xlfn.IFNA(VLOOKUP(E2878,'Bijlage NBF'!B:P,15,FALSE),0)</f>
        <v>0</v>
      </c>
      <c r="O2878" s="63">
        <f>IF(E2878="ZMZ01",I2878/(INDEX('Meerzorg gunning'!C:C,MATCH('Betaald tarief 2024'!A2878,'Meerzorg gunning'!A:A,0))),MAX(J2878:N2878))</f>
        <v>0</v>
      </c>
      <c r="P2878" s="20" t="str">
        <f t="shared" si="134"/>
        <v/>
      </c>
      <c r="Q2878" s="63">
        <f t="shared" si="135"/>
        <v>0</v>
      </c>
    </row>
    <row r="2879" spans="9:17" x14ac:dyDescent="0.25">
      <c r="I2879" s="66" t="e">
        <f t="shared" si="133"/>
        <v>#DIV/0!</v>
      </c>
      <c r="J2879" s="63">
        <f>_xlfn.IFNA(VLOOKUP(E2879,'Bijlage ZZP'!B:M,12,FALSE),0)</f>
        <v>0</v>
      </c>
      <c r="K2879" s="63">
        <f>_xlfn.IFNA(VLOOKUP(E2879,'Bijlage VPT'!B:M,12,FALSE),0)</f>
        <v>0</v>
      </c>
      <c r="L2879" s="63">
        <f>_xlfn.IFNA(VLOOKUP(E2879,'Bijlage MPT'!B:N,13,FALSE),0)</f>
        <v>0</v>
      </c>
      <c r="M2879" s="63">
        <f>_xlfn.IFNA(INDEX('Bijlage COT'!C:C,MATCH('Betaald tarief 2024'!E2879,'Bijlage COT'!A:A,0)),0)</f>
        <v>0</v>
      </c>
      <c r="N2879" s="63">
        <f>_xlfn.IFNA(VLOOKUP(E2879,'Bijlage NBF'!B:P,15,FALSE),0)</f>
        <v>0</v>
      </c>
      <c r="O2879" s="63">
        <f>IF(E2879="ZMZ01",I2879/(INDEX('Meerzorg gunning'!C:C,MATCH('Betaald tarief 2024'!A2879,'Meerzorg gunning'!A:A,0))),MAX(J2879:N2879))</f>
        <v>0</v>
      </c>
      <c r="P2879" s="20" t="str">
        <f t="shared" si="134"/>
        <v/>
      </c>
      <c r="Q2879" s="63">
        <f t="shared" si="135"/>
        <v>0</v>
      </c>
    </row>
    <row r="2880" spans="9:17" x14ac:dyDescent="0.25">
      <c r="I2880" s="66" t="e">
        <f t="shared" si="133"/>
        <v>#DIV/0!</v>
      </c>
      <c r="J2880" s="63">
        <f>_xlfn.IFNA(VLOOKUP(E2880,'Bijlage ZZP'!B:M,12,FALSE),0)</f>
        <v>0</v>
      </c>
      <c r="K2880" s="63">
        <f>_xlfn.IFNA(VLOOKUP(E2880,'Bijlage VPT'!B:M,12,FALSE),0)</f>
        <v>0</v>
      </c>
      <c r="L2880" s="63">
        <f>_xlfn.IFNA(VLOOKUP(E2880,'Bijlage MPT'!B:N,13,FALSE),0)</f>
        <v>0</v>
      </c>
      <c r="M2880" s="63">
        <f>_xlfn.IFNA(INDEX('Bijlage COT'!C:C,MATCH('Betaald tarief 2024'!E2880,'Bijlage COT'!A:A,0)),0)</f>
        <v>0</v>
      </c>
      <c r="N2880" s="63">
        <f>_xlfn.IFNA(VLOOKUP(E2880,'Bijlage NBF'!B:P,15,FALSE),0)</f>
        <v>0</v>
      </c>
      <c r="O2880" s="63">
        <f>IF(E2880="ZMZ01",I2880/(INDEX('Meerzorg gunning'!C:C,MATCH('Betaald tarief 2024'!A2880,'Meerzorg gunning'!A:A,0))),MAX(J2880:N2880))</f>
        <v>0</v>
      </c>
      <c r="P2880" s="20" t="str">
        <f t="shared" si="134"/>
        <v/>
      </c>
      <c r="Q2880" s="63">
        <f t="shared" si="135"/>
        <v>0</v>
      </c>
    </row>
    <row r="2881" spans="9:17" x14ac:dyDescent="0.25">
      <c r="I2881" s="66" t="e">
        <f t="shared" si="133"/>
        <v>#DIV/0!</v>
      </c>
      <c r="J2881" s="63">
        <f>_xlfn.IFNA(VLOOKUP(E2881,'Bijlage ZZP'!B:M,12,FALSE),0)</f>
        <v>0</v>
      </c>
      <c r="K2881" s="63">
        <f>_xlfn.IFNA(VLOOKUP(E2881,'Bijlage VPT'!B:M,12,FALSE),0)</f>
        <v>0</v>
      </c>
      <c r="L2881" s="63">
        <f>_xlfn.IFNA(VLOOKUP(E2881,'Bijlage MPT'!B:N,13,FALSE),0)</f>
        <v>0</v>
      </c>
      <c r="M2881" s="63">
        <f>_xlfn.IFNA(INDEX('Bijlage COT'!C:C,MATCH('Betaald tarief 2024'!E2881,'Bijlage COT'!A:A,0)),0)</f>
        <v>0</v>
      </c>
      <c r="N2881" s="63">
        <f>_xlfn.IFNA(VLOOKUP(E2881,'Bijlage NBF'!B:P,15,FALSE),0)</f>
        <v>0</v>
      </c>
      <c r="O2881" s="63">
        <f>IF(E2881="ZMZ01",I2881/(INDEX('Meerzorg gunning'!C:C,MATCH('Betaald tarief 2024'!A2881,'Meerzorg gunning'!A:A,0))),MAX(J2881:N2881))</f>
        <v>0</v>
      </c>
      <c r="P2881" s="20" t="str">
        <f t="shared" si="134"/>
        <v/>
      </c>
      <c r="Q2881" s="63">
        <f t="shared" si="135"/>
        <v>0</v>
      </c>
    </row>
    <row r="2882" spans="9:17" x14ac:dyDescent="0.25">
      <c r="I2882" s="66" t="e">
        <f t="shared" ref="I2882:I2945" si="136">G2882/H2882</f>
        <v>#DIV/0!</v>
      </c>
      <c r="J2882" s="63">
        <f>_xlfn.IFNA(VLOOKUP(E2882,'Bijlage ZZP'!B:M,12,FALSE),0)</f>
        <v>0</v>
      </c>
      <c r="K2882" s="63">
        <f>_xlfn.IFNA(VLOOKUP(E2882,'Bijlage VPT'!B:M,12,FALSE),0)</f>
        <v>0</v>
      </c>
      <c r="L2882" s="63">
        <f>_xlfn.IFNA(VLOOKUP(E2882,'Bijlage MPT'!B:N,13,FALSE),0)</f>
        <v>0</v>
      </c>
      <c r="M2882" s="63">
        <f>_xlfn.IFNA(INDEX('Bijlage COT'!C:C,MATCH('Betaald tarief 2024'!E2882,'Bijlage COT'!A:A,0)),0)</f>
        <v>0</v>
      </c>
      <c r="N2882" s="63">
        <f>_xlfn.IFNA(VLOOKUP(E2882,'Bijlage NBF'!B:P,15,FALSE),0)</f>
        <v>0</v>
      </c>
      <c r="O2882" s="63">
        <f>IF(E2882="ZMZ01",I2882/(INDEX('Meerzorg gunning'!C:C,MATCH('Betaald tarief 2024'!A2882,'Meerzorg gunning'!A:A,0))),MAX(J2882:N2882))</f>
        <v>0</v>
      </c>
      <c r="P2882" s="20" t="str">
        <f t="shared" ref="P2882:P2945" si="137">IFERROR((I2882/O2882),"")</f>
        <v/>
      </c>
      <c r="Q2882" s="63">
        <f t="shared" si="135"/>
        <v>0</v>
      </c>
    </row>
    <row r="2883" spans="9:17" x14ac:dyDescent="0.25">
      <c r="I2883" s="66" t="e">
        <f t="shared" si="136"/>
        <v>#DIV/0!</v>
      </c>
      <c r="J2883" s="63">
        <f>_xlfn.IFNA(VLOOKUP(E2883,'Bijlage ZZP'!B:M,12,FALSE),0)</f>
        <v>0</v>
      </c>
      <c r="K2883" s="63">
        <f>_xlfn.IFNA(VLOOKUP(E2883,'Bijlage VPT'!B:M,12,FALSE),0)</f>
        <v>0</v>
      </c>
      <c r="L2883" s="63">
        <f>_xlfn.IFNA(VLOOKUP(E2883,'Bijlage MPT'!B:N,13,FALSE),0)</f>
        <v>0</v>
      </c>
      <c r="M2883" s="63">
        <f>_xlfn.IFNA(INDEX('Bijlage COT'!C:C,MATCH('Betaald tarief 2024'!E2883,'Bijlage COT'!A:A,0)),0)</f>
        <v>0</v>
      </c>
      <c r="N2883" s="63">
        <f>_xlfn.IFNA(VLOOKUP(E2883,'Bijlage NBF'!B:P,15,FALSE),0)</f>
        <v>0</v>
      </c>
      <c r="O2883" s="63">
        <f>IF(E2883="ZMZ01",I2883/(INDEX('Meerzorg gunning'!C:C,MATCH('Betaald tarief 2024'!A2883,'Meerzorg gunning'!A:A,0))),MAX(J2883:N2883))</f>
        <v>0</v>
      </c>
      <c r="P2883" s="20" t="str">
        <f t="shared" si="137"/>
        <v/>
      </c>
      <c r="Q2883" s="63">
        <f t="shared" ref="Q2883:Q2946" si="138">O2883*H2883</f>
        <v>0</v>
      </c>
    </row>
    <row r="2884" spans="9:17" x14ac:dyDescent="0.25">
      <c r="I2884" s="66" t="e">
        <f t="shared" si="136"/>
        <v>#DIV/0!</v>
      </c>
      <c r="J2884" s="63">
        <f>_xlfn.IFNA(VLOOKUP(E2884,'Bijlage ZZP'!B:M,12,FALSE),0)</f>
        <v>0</v>
      </c>
      <c r="K2884" s="63">
        <f>_xlfn.IFNA(VLOOKUP(E2884,'Bijlage VPT'!B:M,12,FALSE),0)</f>
        <v>0</v>
      </c>
      <c r="L2884" s="63">
        <f>_xlfn.IFNA(VLOOKUP(E2884,'Bijlage MPT'!B:N,13,FALSE),0)</f>
        <v>0</v>
      </c>
      <c r="M2884" s="63">
        <f>_xlfn.IFNA(INDEX('Bijlage COT'!C:C,MATCH('Betaald tarief 2024'!E2884,'Bijlage COT'!A:A,0)),0)</f>
        <v>0</v>
      </c>
      <c r="N2884" s="63">
        <f>_xlfn.IFNA(VLOOKUP(E2884,'Bijlage NBF'!B:P,15,FALSE),0)</f>
        <v>0</v>
      </c>
      <c r="O2884" s="63">
        <f>IF(E2884="ZMZ01",I2884/(INDEX('Meerzorg gunning'!C:C,MATCH('Betaald tarief 2024'!A2884,'Meerzorg gunning'!A:A,0))),MAX(J2884:N2884))</f>
        <v>0</v>
      </c>
      <c r="P2884" s="20" t="str">
        <f t="shared" si="137"/>
        <v/>
      </c>
      <c r="Q2884" s="63">
        <f t="shared" si="138"/>
        <v>0</v>
      </c>
    </row>
    <row r="2885" spans="9:17" x14ac:dyDescent="0.25">
      <c r="I2885" s="66" t="e">
        <f t="shared" si="136"/>
        <v>#DIV/0!</v>
      </c>
      <c r="J2885" s="63">
        <f>_xlfn.IFNA(VLOOKUP(E2885,'Bijlage ZZP'!B:M,12,FALSE),0)</f>
        <v>0</v>
      </c>
      <c r="K2885" s="63">
        <f>_xlfn.IFNA(VLOOKUP(E2885,'Bijlage VPT'!B:M,12,FALSE),0)</f>
        <v>0</v>
      </c>
      <c r="L2885" s="63">
        <f>_xlfn.IFNA(VLOOKUP(E2885,'Bijlage MPT'!B:N,13,FALSE),0)</f>
        <v>0</v>
      </c>
      <c r="M2885" s="63">
        <f>_xlfn.IFNA(INDEX('Bijlage COT'!C:C,MATCH('Betaald tarief 2024'!E2885,'Bijlage COT'!A:A,0)),0)</f>
        <v>0</v>
      </c>
      <c r="N2885" s="63">
        <f>_xlfn.IFNA(VLOOKUP(E2885,'Bijlage NBF'!B:P,15,FALSE),0)</f>
        <v>0</v>
      </c>
      <c r="O2885" s="63">
        <f>IF(E2885="ZMZ01",I2885/(INDEX('Meerzorg gunning'!C:C,MATCH('Betaald tarief 2024'!A2885,'Meerzorg gunning'!A:A,0))),MAX(J2885:N2885))</f>
        <v>0</v>
      </c>
      <c r="P2885" s="20" t="str">
        <f t="shared" si="137"/>
        <v/>
      </c>
      <c r="Q2885" s="63">
        <f t="shared" si="138"/>
        <v>0</v>
      </c>
    </row>
    <row r="2886" spans="9:17" x14ac:dyDescent="0.25">
      <c r="I2886" s="66" t="e">
        <f t="shared" si="136"/>
        <v>#DIV/0!</v>
      </c>
      <c r="J2886" s="63">
        <f>_xlfn.IFNA(VLOOKUP(E2886,'Bijlage ZZP'!B:M,12,FALSE),0)</f>
        <v>0</v>
      </c>
      <c r="K2886" s="63">
        <f>_xlfn.IFNA(VLOOKUP(E2886,'Bijlage VPT'!B:M,12,FALSE),0)</f>
        <v>0</v>
      </c>
      <c r="L2886" s="63">
        <f>_xlfn.IFNA(VLOOKUP(E2886,'Bijlage MPT'!B:N,13,FALSE),0)</f>
        <v>0</v>
      </c>
      <c r="M2886" s="63">
        <f>_xlfn.IFNA(INDEX('Bijlage COT'!C:C,MATCH('Betaald tarief 2024'!E2886,'Bijlage COT'!A:A,0)),0)</f>
        <v>0</v>
      </c>
      <c r="N2886" s="63">
        <f>_xlfn.IFNA(VLOOKUP(E2886,'Bijlage NBF'!B:P,15,FALSE),0)</f>
        <v>0</v>
      </c>
      <c r="O2886" s="63">
        <f>IF(E2886="ZMZ01",I2886/(INDEX('Meerzorg gunning'!C:C,MATCH('Betaald tarief 2024'!A2886,'Meerzorg gunning'!A:A,0))),MAX(J2886:N2886))</f>
        <v>0</v>
      </c>
      <c r="P2886" s="20" t="str">
        <f t="shared" si="137"/>
        <v/>
      </c>
      <c r="Q2886" s="63">
        <f t="shared" si="138"/>
        <v>0</v>
      </c>
    </row>
    <row r="2887" spans="9:17" x14ac:dyDescent="0.25">
      <c r="I2887" s="66" t="e">
        <f t="shared" si="136"/>
        <v>#DIV/0!</v>
      </c>
      <c r="J2887" s="63">
        <f>_xlfn.IFNA(VLOOKUP(E2887,'Bijlage ZZP'!B:M,12,FALSE),0)</f>
        <v>0</v>
      </c>
      <c r="K2887" s="63">
        <f>_xlfn.IFNA(VLOOKUP(E2887,'Bijlage VPT'!B:M,12,FALSE),0)</f>
        <v>0</v>
      </c>
      <c r="L2887" s="63">
        <f>_xlfn.IFNA(VLOOKUP(E2887,'Bijlage MPT'!B:N,13,FALSE),0)</f>
        <v>0</v>
      </c>
      <c r="M2887" s="63">
        <f>_xlfn.IFNA(INDEX('Bijlage COT'!C:C,MATCH('Betaald tarief 2024'!E2887,'Bijlage COT'!A:A,0)),0)</f>
        <v>0</v>
      </c>
      <c r="N2887" s="63">
        <f>_xlfn.IFNA(VLOOKUP(E2887,'Bijlage NBF'!B:P,15,FALSE),0)</f>
        <v>0</v>
      </c>
      <c r="O2887" s="63">
        <f>IF(E2887="ZMZ01",I2887/(INDEX('Meerzorg gunning'!C:C,MATCH('Betaald tarief 2024'!A2887,'Meerzorg gunning'!A:A,0))),MAX(J2887:N2887))</f>
        <v>0</v>
      </c>
      <c r="P2887" s="20" t="str">
        <f t="shared" si="137"/>
        <v/>
      </c>
      <c r="Q2887" s="63">
        <f t="shared" si="138"/>
        <v>0</v>
      </c>
    </row>
    <row r="2888" spans="9:17" x14ac:dyDescent="0.25">
      <c r="I2888" s="66" t="e">
        <f t="shared" si="136"/>
        <v>#DIV/0!</v>
      </c>
      <c r="J2888" s="63">
        <f>_xlfn.IFNA(VLOOKUP(E2888,'Bijlage ZZP'!B:M,12,FALSE),0)</f>
        <v>0</v>
      </c>
      <c r="K2888" s="63">
        <f>_xlfn.IFNA(VLOOKUP(E2888,'Bijlage VPT'!B:M,12,FALSE),0)</f>
        <v>0</v>
      </c>
      <c r="L2888" s="63">
        <f>_xlfn.IFNA(VLOOKUP(E2888,'Bijlage MPT'!B:N,13,FALSE),0)</f>
        <v>0</v>
      </c>
      <c r="M2888" s="63">
        <f>_xlfn.IFNA(INDEX('Bijlage COT'!C:C,MATCH('Betaald tarief 2024'!E2888,'Bijlage COT'!A:A,0)),0)</f>
        <v>0</v>
      </c>
      <c r="N2888" s="63">
        <f>_xlfn.IFNA(VLOOKUP(E2888,'Bijlage NBF'!B:P,15,FALSE),0)</f>
        <v>0</v>
      </c>
      <c r="O2888" s="63">
        <f>IF(E2888="ZMZ01",I2888/(INDEX('Meerzorg gunning'!C:C,MATCH('Betaald tarief 2024'!A2888,'Meerzorg gunning'!A:A,0))),MAX(J2888:N2888))</f>
        <v>0</v>
      </c>
      <c r="P2888" s="20" t="str">
        <f t="shared" si="137"/>
        <v/>
      </c>
      <c r="Q2888" s="63">
        <f t="shared" si="138"/>
        <v>0</v>
      </c>
    </row>
    <row r="2889" spans="9:17" x14ac:dyDescent="0.25">
      <c r="I2889" s="66" t="e">
        <f t="shared" si="136"/>
        <v>#DIV/0!</v>
      </c>
      <c r="J2889" s="63">
        <f>_xlfn.IFNA(VLOOKUP(E2889,'Bijlage ZZP'!B:M,12,FALSE),0)</f>
        <v>0</v>
      </c>
      <c r="K2889" s="63">
        <f>_xlfn.IFNA(VLOOKUP(E2889,'Bijlage VPT'!B:M,12,FALSE),0)</f>
        <v>0</v>
      </c>
      <c r="L2889" s="63">
        <f>_xlfn.IFNA(VLOOKUP(E2889,'Bijlage MPT'!B:N,13,FALSE),0)</f>
        <v>0</v>
      </c>
      <c r="M2889" s="63">
        <f>_xlfn.IFNA(INDEX('Bijlage COT'!C:C,MATCH('Betaald tarief 2024'!E2889,'Bijlage COT'!A:A,0)),0)</f>
        <v>0</v>
      </c>
      <c r="N2889" s="63">
        <f>_xlfn.IFNA(VLOOKUP(E2889,'Bijlage NBF'!B:P,15,FALSE),0)</f>
        <v>0</v>
      </c>
      <c r="O2889" s="63">
        <f>IF(E2889="ZMZ01",I2889/(INDEX('Meerzorg gunning'!C:C,MATCH('Betaald tarief 2024'!A2889,'Meerzorg gunning'!A:A,0))),MAX(J2889:N2889))</f>
        <v>0</v>
      </c>
      <c r="P2889" s="20" t="str">
        <f t="shared" si="137"/>
        <v/>
      </c>
      <c r="Q2889" s="63">
        <f t="shared" si="138"/>
        <v>0</v>
      </c>
    </row>
    <row r="2890" spans="9:17" x14ac:dyDescent="0.25">
      <c r="I2890" s="66" t="e">
        <f t="shared" si="136"/>
        <v>#DIV/0!</v>
      </c>
      <c r="J2890" s="63">
        <f>_xlfn.IFNA(VLOOKUP(E2890,'Bijlage ZZP'!B:M,12,FALSE),0)</f>
        <v>0</v>
      </c>
      <c r="K2890" s="63">
        <f>_xlfn.IFNA(VLOOKUP(E2890,'Bijlage VPT'!B:M,12,FALSE),0)</f>
        <v>0</v>
      </c>
      <c r="L2890" s="63">
        <f>_xlfn.IFNA(VLOOKUP(E2890,'Bijlage MPT'!B:N,13,FALSE),0)</f>
        <v>0</v>
      </c>
      <c r="M2890" s="63">
        <f>_xlfn.IFNA(INDEX('Bijlage COT'!C:C,MATCH('Betaald tarief 2024'!E2890,'Bijlage COT'!A:A,0)),0)</f>
        <v>0</v>
      </c>
      <c r="N2890" s="63">
        <f>_xlfn.IFNA(VLOOKUP(E2890,'Bijlage NBF'!B:P,15,FALSE),0)</f>
        <v>0</v>
      </c>
      <c r="O2890" s="63">
        <f>IF(E2890="ZMZ01",I2890/(INDEX('Meerzorg gunning'!C:C,MATCH('Betaald tarief 2024'!A2890,'Meerzorg gunning'!A:A,0))),MAX(J2890:N2890))</f>
        <v>0</v>
      </c>
      <c r="P2890" s="20" t="str">
        <f t="shared" si="137"/>
        <v/>
      </c>
      <c r="Q2890" s="63">
        <f t="shared" si="138"/>
        <v>0</v>
      </c>
    </row>
    <row r="2891" spans="9:17" x14ac:dyDescent="0.25">
      <c r="I2891" s="66" t="e">
        <f t="shared" si="136"/>
        <v>#DIV/0!</v>
      </c>
      <c r="J2891" s="63">
        <f>_xlfn.IFNA(VLOOKUP(E2891,'Bijlage ZZP'!B:M,12,FALSE),0)</f>
        <v>0</v>
      </c>
      <c r="K2891" s="63">
        <f>_xlfn.IFNA(VLOOKUP(E2891,'Bijlage VPT'!B:M,12,FALSE),0)</f>
        <v>0</v>
      </c>
      <c r="L2891" s="63">
        <f>_xlfn.IFNA(VLOOKUP(E2891,'Bijlage MPT'!B:N,13,FALSE),0)</f>
        <v>0</v>
      </c>
      <c r="M2891" s="63">
        <f>_xlfn.IFNA(INDEX('Bijlage COT'!C:C,MATCH('Betaald tarief 2024'!E2891,'Bijlage COT'!A:A,0)),0)</f>
        <v>0</v>
      </c>
      <c r="N2891" s="63">
        <f>_xlfn.IFNA(VLOOKUP(E2891,'Bijlage NBF'!B:P,15,FALSE),0)</f>
        <v>0</v>
      </c>
      <c r="O2891" s="63">
        <f>IF(E2891="ZMZ01",I2891/(INDEX('Meerzorg gunning'!C:C,MATCH('Betaald tarief 2024'!A2891,'Meerzorg gunning'!A:A,0))),MAX(J2891:N2891))</f>
        <v>0</v>
      </c>
      <c r="P2891" s="20" t="str">
        <f t="shared" si="137"/>
        <v/>
      </c>
      <c r="Q2891" s="63">
        <f t="shared" si="138"/>
        <v>0</v>
      </c>
    </row>
    <row r="2892" spans="9:17" x14ac:dyDescent="0.25">
      <c r="I2892" s="66" t="e">
        <f t="shared" si="136"/>
        <v>#DIV/0!</v>
      </c>
      <c r="J2892" s="63">
        <f>_xlfn.IFNA(VLOOKUP(E2892,'Bijlage ZZP'!B:M,12,FALSE),0)</f>
        <v>0</v>
      </c>
      <c r="K2892" s="63">
        <f>_xlfn.IFNA(VLOOKUP(E2892,'Bijlage VPT'!B:M,12,FALSE),0)</f>
        <v>0</v>
      </c>
      <c r="L2892" s="63">
        <f>_xlfn.IFNA(VLOOKUP(E2892,'Bijlage MPT'!B:N,13,FALSE),0)</f>
        <v>0</v>
      </c>
      <c r="M2892" s="63">
        <f>_xlfn.IFNA(INDEX('Bijlage COT'!C:C,MATCH('Betaald tarief 2024'!E2892,'Bijlage COT'!A:A,0)),0)</f>
        <v>0</v>
      </c>
      <c r="N2892" s="63">
        <f>_xlfn.IFNA(VLOOKUP(E2892,'Bijlage NBF'!B:P,15,FALSE),0)</f>
        <v>0</v>
      </c>
      <c r="O2892" s="63">
        <f>IF(E2892="ZMZ01",I2892/(INDEX('Meerzorg gunning'!C:C,MATCH('Betaald tarief 2024'!A2892,'Meerzorg gunning'!A:A,0))),MAX(J2892:N2892))</f>
        <v>0</v>
      </c>
      <c r="P2892" s="20" t="str">
        <f t="shared" si="137"/>
        <v/>
      </c>
      <c r="Q2892" s="63">
        <f t="shared" si="138"/>
        <v>0</v>
      </c>
    </row>
    <row r="2893" spans="9:17" x14ac:dyDescent="0.25">
      <c r="I2893" s="66" t="e">
        <f t="shared" si="136"/>
        <v>#DIV/0!</v>
      </c>
      <c r="J2893" s="63">
        <f>_xlfn.IFNA(VLOOKUP(E2893,'Bijlage ZZP'!B:M,12,FALSE),0)</f>
        <v>0</v>
      </c>
      <c r="K2893" s="63">
        <f>_xlfn.IFNA(VLOOKUP(E2893,'Bijlage VPT'!B:M,12,FALSE),0)</f>
        <v>0</v>
      </c>
      <c r="L2893" s="63">
        <f>_xlfn.IFNA(VLOOKUP(E2893,'Bijlage MPT'!B:N,13,FALSE),0)</f>
        <v>0</v>
      </c>
      <c r="M2893" s="63">
        <f>_xlfn.IFNA(INDEX('Bijlage COT'!C:C,MATCH('Betaald tarief 2024'!E2893,'Bijlage COT'!A:A,0)),0)</f>
        <v>0</v>
      </c>
      <c r="N2893" s="63">
        <f>_xlfn.IFNA(VLOOKUP(E2893,'Bijlage NBF'!B:P,15,FALSE),0)</f>
        <v>0</v>
      </c>
      <c r="O2893" s="63">
        <f>IF(E2893="ZMZ01",I2893/(INDEX('Meerzorg gunning'!C:C,MATCH('Betaald tarief 2024'!A2893,'Meerzorg gunning'!A:A,0))),MAX(J2893:N2893))</f>
        <v>0</v>
      </c>
      <c r="P2893" s="20" t="str">
        <f t="shared" si="137"/>
        <v/>
      </c>
      <c r="Q2893" s="63">
        <f t="shared" si="138"/>
        <v>0</v>
      </c>
    </row>
    <row r="2894" spans="9:17" x14ac:dyDescent="0.25">
      <c r="I2894" s="66" t="e">
        <f t="shared" si="136"/>
        <v>#DIV/0!</v>
      </c>
      <c r="J2894" s="63">
        <f>_xlfn.IFNA(VLOOKUP(E2894,'Bijlage ZZP'!B:M,12,FALSE),0)</f>
        <v>0</v>
      </c>
      <c r="K2894" s="63">
        <f>_xlfn.IFNA(VLOOKUP(E2894,'Bijlage VPT'!B:M,12,FALSE),0)</f>
        <v>0</v>
      </c>
      <c r="L2894" s="63">
        <f>_xlfn.IFNA(VLOOKUP(E2894,'Bijlage MPT'!B:N,13,FALSE),0)</f>
        <v>0</v>
      </c>
      <c r="M2894" s="63">
        <f>_xlfn.IFNA(INDEX('Bijlage COT'!C:C,MATCH('Betaald tarief 2024'!E2894,'Bijlage COT'!A:A,0)),0)</f>
        <v>0</v>
      </c>
      <c r="N2894" s="63">
        <f>_xlfn.IFNA(VLOOKUP(E2894,'Bijlage NBF'!B:P,15,FALSE),0)</f>
        <v>0</v>
      </c>
      <c r="O2894" s="63">
        <f>IF(E2894="ZMZ01",I2894/(INDEX('Meerzorg gunning'!C:C,MATCH('Betaald tarief 2024'!A2894,'Meerzorg gunning'!A:A,0))),MAX(J2894:N2894))</f>
        <v>0</v>
      </c>
      <c r="P2894" s="20" t="str">
        <f t="shared" si="137"/>
        <v/>
      </c>
      <c r="Q2894" s="63">
        <f t="shared" si="138"/>
        <v>0</v>
      </c>
    </row>
    <row r="2895" spans="9:17" x14ac:dyDescent="0.25">
      <c r="I2895" s="66" t="e">
        <f t="shared" si="136"/>
        <v>#DIV/0!</v>
      </c>
      <c r="J2895" s="63">
        <f>_xlfn.IFNA(VLOOKUP(E2895,'Bijlage ZZP'!B:M,12,FALSE),0)</f>
        <v>0</v>
      </c>
      <c r="K2895" s="63">
        <f>_xlfn.IFNA(VLOOKUP(E2895,'Bijlage VPT'!B:M,12,FALSE),0)</f>
        <v>0</v>
      </c>
      <c r="L2895" s="63">
        <f>_xlfn.IFNA(VLOOKUP(E2895,'Bijlage MPT'!B:N,13,FALSE),0)</f>
        <v>0</v>
      </c>
      <c r="M2895" s="63">
        <f>_xlfn.IFNA(INDEX('Bijlage COT'!C:C,MATCH('Betaald tarief 2024'!E2895,'Bijlage COT'!A:A,0)),0)</f>
        <v>0</v>
      </c>
      <c r="N2895" s="63">
        <f>_xlfn.IFNA(VLOOKUP(E2895,'Bijlage NBF'!B:P,15,FALSE),0)</f>
        <v>0</v>
      </c>
      <c r="O2895" s="63">
        <f>IF(E2895="ZMZ01",I2895/(INDEX('Meerzorg gunning'!C:C,MATCH('Betaald tarief 2024'!A2895,'Meerzorg gunning'!A:A,0))),MAX(J2895:N2895))</f>
        <v>0</v>
      </c>
      <c r="P2895" s="20" t="str">
        <f t="shared" si="137"/>
        <v/>
      </c>
      <c r="Q2895" s="63">
        <f t="shared" si="138"/>
        <v>0</v>
      </c>
    </row>
    <row r="2896" spans="9:17" x14ac:dyDescent="0.25">
      <c r="I2896" s="66" t="e">
        <f t="shared" si="136"/>
        <v>#DIV/0!</v>
      </c>
      <c r="J2896" s="63">
        <f>_xlfn.IFNA(VLOOKUP(E2896,'Bijlage ZZP'!B:M,12,FALSE),0)</f>
        <v>0</v>
      </c>
      <c r="K2896" s="63">
        <f>_xlfn.IFNA(VLOOKUP(E2896,'Bijlage VPT'!B:M,12,FALSE),0)</f>
        <v>0</v>
      </c>
      <c r="L2896" s="63">
        <f>_xlfn.IFNA(VLOOKUP(E2896,'Bijlage MPT'!B:N,13,FALSE),0)</f>
        <v>0</v>
      </c>
      <c r="M2896" s="63">
        <f>_xlfn.IFNA(INDEX('Bijlage COT'!C:C,MATCH('Betaald tarief 2024'!E2896,'Bijlage COT'!A:A,0)),0)</f>
        <v>0</v>
      </c>
      <c r="N2896" s="63">
        <f>_xlfn.IFNA(VLOOKUP(E2896,'Bijlage NBF'!B:P,15,FALSE),0)</f>
        <v>0</v>
      </c>
      <c r="O2896" s="63">
        <f>IF(E2896="ZMZ01",I2896/(INDEX('Meerzorg gunning'!C:C,MATCH('Betaald tarief 2024'!A2896,'Meerzorg gunning'!A:A,0))),MAX(J2896:N2896))</f>
        <v>0</v>
      </c>
      <c r="P2896" s="20" t="str">
        <f t="shared" si="137"/>
        <v/>
      </c>
      <c r="Q2896" s="63">
        <f t="shared" si="138"/>
        <v>0</v>
      </c>
    </row>
    <row r="2897" spans="9:17" x14ac:dyDescent="0.25">
      <c r="I2897" s="66" t="e">
        <f t="shared" si="136"/>
        <v>#DIV/0!</v>
      </c>
      <c r="J2897" s="63">
        <f>_xlfn.IFNA(VLOOKUP(E2897,'Bijlage ZZP'!B:M,12,FALSE),0)</f>
        <v>0</v>
      </c>
      <c r="K2897" s="63">
        <f>_xlfn.IFNA(VLOOKUP(E2897,'Bijlage VPT'!B:M,12,FALSE),0)</f>
        <v>0</v>
      </c>
      <c r="L2897" s="63">
        <f>_xlfn.IFNA(VLOOKUP(E2897,'Bijlage MPT'!B:N,13,FALSE),0)</f>
        <v>0</v>
      </c>
      <c r="M2897" s="63">
        <f>_xlfn.IFNA(INDEX('Bijlage COT'!C:C,MATCH('Betaald tarief 2024'!E2897,'Bijlage COT'!A:A,0)),0)</f>
        <v>0</v>
      </c>
      <c r="N2897" s="63">
        <f>_xlfn.IFNA(VLOOKUP(E2897,'Bijlage NBF'!B:P,15,FALSE),0)</f>
        <v>0</v>
      </c>
      <c r="O2897" s="63">
        <f>IF(E2897="ZMZ01",I2897/(INDEX('Meerzorg gunning'!C:C,MATCH('Betaald tarief 2024'!A2897,'Meerzorg gunning'!A:A,0))),MAX(J2897:N2897))</f>
        <v>0</v>
      </c>
      <c r="P2897" s="20" t="str">
        <f t="shared" si="137"/>
        <v/>
      </c>
      <c r="Q2897" s="63">
        <f t="shared" si="138"/>
        <v>0</v>
      </c>
    </row>
    <row r="2898" spans="9:17" x14ac:dyDescent="0.25">
      <c r="I2898" s="66" t="e">
        <f t="shared" si="136"/>
        <v>#DIV/0!</v>
      </c>
      <c r="J2898" s="63">
        <f>_xlfn.IFNA(VLOOKUP(E2898,'Bijlage ZZP'!B:M,12,FALSE),0)</f>
        <v>0</v>
      </c>
      <c r="K2898" s="63">
        <f>_xlfn.IFNA(VLOOKUP(E2898,'Bijlage VPT'!B:M,12,FALSE),0)</f>
        <v>0</v>
      </c>
      <c r="L2898" s="63">
        <f>_xlfn.IFNA(VLOOKUP(E2898,'Bijlage MPT'!B:N,13,FALSE),0)</f>
        <v>0</v>
      </c>
      <c r="M2898" s="63">
        <f>_xlfn.IFNA(INDEX('Bijlage COT'!C:C,MATCH('Betaald tarief 2024'!E2898,'Bijlage COT'!A:A,0)),0)</f>
        <v>0</v>
      </c>
      <c r="N2898" s="63">
        <f>_xlfn.IFNA(VLOOKUP(E2898,'Bijlage NBF'!B:P,15,FALSE),0)</f>
        <v>0</v>
      </c>
      <c r="O2898" s="63">
        <f>IF(E2898="ZMZ01",I2898/(INDEX('Meerzorg gunning'!C:C,MATCH('Betaald tarief 2024'!A2898,'Meerzorg gunning'!A:A,0))),MAX(J2898:N2898))</f>
        <v>0</v>
      </c>
      <c r="P2898" s="20" t="str">
        <f t="shared" si="137"/>
        <v/>
      </c>
      <c r="Q2898" s="63">
        <f t="shared" si="138"/>
        <v>0</v>
      </c>
    </row>
    <row r="2899" spans="9:17" x14ac:dyDescent="0.25">
      <c r="I2899" s="66" t="e">
        <f t="shared" si="136"/>
        <v>#DIV/0!</v>
      </c>
      <c r="J2899" s="63">
        <f>_xlfn.IFNA(VLOOKUP(E2899,'Bijlage ZZP'!B:M,12,FALSE),0)</f>
        <v>0</v>
      </c>
      <c r="K2899" s="63">
        <f>_xlfn.IFNA(VLOOKUP(E2899,'Bijlage VPT'!B:M,12,FALSE),0)</f>
        <v>0</v>
      </c>
      <c r="L2899" s="63">
        <f>_xlfn.IFNA(VLOOKUP(E2899,'Bijlage MPT'!B:N,13,FALSE),0)</f>
        <v>0</v>
      </c>
      <c r="M2899" s="63">
        <f>_xlfn.IFNA(INDEX('Bijlage COT'!C:C,MATCH('Betaald tarief 2024'!E2899,'Bijlage COT'!A:A,0)),0)</f>
        <v>0</v>
      </c>
      <c r="N2899" s="63">
        <f>_xlfn.IFNA(VLOOKUP(E2899,'Bijlage NBF'!B:P,15,FALSE),0)</f>
        <v>0</v>
      </c>
      <c r="O2899" s="63">
        <f>IF(E2899="ZMZ01",I2899/(INDEX('Meerzorg gunning'!C:C,MATCH('Betaald tarief 2024'!A2899,'Meerzorg gunning'!A:A,0))),MAX(J2899:N2899))</f>
        <v>0</v>
      </c>
      <c r="P2899" s="20" t="str">
        <f t="shared" si="137"/>
        <v/>
      </c>
      <c r="Q2899" s="63">
        <f t="shared" si="138"/>
        <v>0</v>
      </c>
    </row>
    <row r="2900" spans="9:17" x14ac:dyDescent="0.25">
      <c r="I2900" s="66" t="e">
        <f t="shared" si="136"/>
        <v>#DIV/0!</v>
      </c>
      <c r="J2900" s="63">
        <f>_xlfn.IFNA(VLOOKUP(E2900,'Bijlage ZZP'!B:M,12,FALSE),0)</f>
        <v>0</v>
      </c>
      <c r="K2900" s="63">
        <f>_xlfn.IFNA(VLOOKUP(E2900,'Bijlage VPT'!B:M,12,FALSE),0)</f>
        <v>0</v>
      </c>
      <c r="L2900" s="63">
        <f>_xlfn.IFNA(VLOOKUP(E2900,'Bijlage MPT'!B:N,13,FALSE),0)</f>
        <v>0</v>
      </c>
      <c r="M2900" s="63">
        <f>_xlfn.IFNA(INDEX('Bijlage COT'!C:C,MATCH('Betaald tarief 2024'!E2900,'Bijlage COT'!A:A,0)),0)</f>
        <v>0</v>
      </c>
      <c r="N2900" s="63">
        <f>_xlfn.IFNA(VLOOKUP(E2900,'Bijlage NBF'!B:P,15,FALSE),0)</f>
        <v>0</v>
      </c>
      <c r="O2900" s="63">
        <f>IF(E2900="ZMZ01",I2900/(INDEX('Meerzorg gunning'!C:C,MATCH('Betaald tarief 2024'!A2900,'Meerzorg gunning'!A:A,0))),MAX(J2900:N2900))</f>
        <v>0</v>
      </c>
      <c r="P2900" s="20" t="str">
        <f t="shared" si="137"/>
        <v/>
      </c>
      <c r="Q2900" s="63">
        <f t="shared" si="138"/>
        <v>0</v>
      </c>
    </row>
    <row r="2901" spans="9:17" x14ac:dyDescent="0.25">
      <c r="I2901" s="66" t="e">
        <f t="shared" si="136"/>
        <v>#DIV/0!</v>
      </c>
      <c r="J2901" s="63">
        <f>_xlfn.IFNA(VLOOKUP(E2901,'Bijlage ZZP'!B:M,12,FALSE),0)</f>
        <v>0</v>
      </c>
      <c r="K2901" s="63">
        <f>_xlfn.IFNA(VLOOKUP(E2901,'Bijlage VPT'!B:M,12,FALSE),0)</f>
        <v>0</v>
      </c>
      <c r="L2901" s="63">
        <f>_xlfn.IFNA(VLOOKUP(E2901,'Bijlage MPT'!B:N,13,FALSE),0)</f>
        <v>0</v>
      </c>
      <c r="M2901" s="63">
        <f>_xlfn.IFNA(INDEX('Bijlage COT'!C:C,MATCH('Betaald tarief 2024'!E2901,'Bijlage COT'!A:A,0)),0)</f>
        <v>0</v>
      </c>
      <c r="N2901" s="63">
        <f>_xlfn.IFNA(VLOOKUP(E2901,'Bijlage NBF'!B:P,15,FALSE),0)</f>
        <v>0</v>
      </c>
      <c r="O2901" s="63">
        <f>IF(E2901="ZMZ01",I2901/(INDEX('Meerzorg gunning'!C:C,MATCH('Betaald tarief 2024'!A2901,'Meerzorg gunning'!A:A,0))),MAX(J2901:N2901))</f>
        <v>0</v>
      </c>
      <c r="P2901" s="20" t="str">
        <f t="shared" si="137"/>
        <v/>
      </c>
      <c r="Q2901" s="63">
        <f t="shared" si="138"/>
        <v>0</v>
      </c>
    </row>
    <row r="2902" spans="9:17" x14ac:dyDescent="0.25">
      <c r="I2902" s="66" t="e">
        <f t="shared" si="136"/>
        <v>#DIV/0!</v>
      </c>
      <c r="J2902" s="63">
        <f>_xlfn.IFNA(VLOOKUP(E2902,'Bijlage ZZP'!B:M,12,FALSE),0)</f>
        <v>0</v>
      </c>
      <c r="K2902" s="63">
        <f>_xlfn.IFNA(VLOOKUP(E2902,'Bijlage VPT'!B:M,12,FALSE),0)</f>
        <v>0</v>
      </c>
      <c r="L2902" s="63">
        <f>_xlfn.IFNA(VLOOKUP(E2902,'Bijlage MPT'!B:N,13,FALSE),0)</f>
        <v>0</v>
      </c>
      <c r="M2902" s="63">
        <f>_xlfn.IFNA(INDEX('Bijlage COT'!C:C,MATCH('Betaald tarief 2024'!E2902,'Bijlage COT'!A:A,0)),0)</f>
        <v>0</v>
      </c>
      <c r="N2902" s="63">
        <f>_xlfn.IFNA(VLOOKUP(E2902,'Bijlage NBF'!B:P,15,FALSE),0)</f>
        <v>0</v>
      </c>
      <c r="O2902" s="63">
        <f>IF(E2902="ZMZ01",I2902/(INDEX('Meerzorg gunning'!C:C,MATCH('Betaald tarief 2024'!A2902,'Meerzorg gunning'!A:A,0))),MAX(J2902:N2902))</f>
        <v>0</v>
      </c>
      <c r="P2902" s="20" t="str">
        <f t="shared" si="137"/>
        <v/>
      </c>
      <c r="Q2902" s="63">
        <f t="shared" si="138"/>
        <v>0</v>
      </c>
    </row>
    <row r="2903" spans="9:17" x14ac:dyDescent="0.25">
      <c r="I2903" s="66" t="e">
        <f t="shared" si="136"/>
        <v>#DIV/0!</v>
      </c>
      <c r="J2903" s="63">
        <f>_xlfn.IFNA(VLOOKUP(E2903,'Bijlage ZZP'!B:M,12,FALSE),0)</f>
        <v>0</v>
      </c>
      <c r="K2903" s="63">
        <f>_xlfn.IFNA(VLOOKUP(E2903,'Bijlage VPT'!B:M,12,FALSE),0)</f>
        <v>0</v>
      </c>
      <c r="L2903" s="63">
        <f>_xlfn.IFNA(VLOOKUP(E2903,'Bijlage MPT'!B:N,13,FALSE),0)</f>
        <v>0</v>
      </c>
      <c r="M2903" s="63">
        <f>_xlfn.IFNA(INDEX('Bijlage COT'!C:C,MATCH('Betaald tarief 2024'!E2903,'Bijlage COT'!A:A,0)),0)</f>
        <v>0</v>
      </c>
      <c r="N2903" s="63">
        <f>_xlfn.IFNA(VLOOKUP(E2903,'Bijlage NBF'!B:P,15,FALSE),0)</f>
        <v>0</v>
      </c>
      <c r="O2903" s="63">
        <f>IF(E2903="ZMZ01",I2903/(INDEX('Meerzorg gunning'!C:C,MATCH('Betaald tarief 2024'!A2903,'Meerzorg gunning'!A:A,0))),MAX(J2903:N2903))</f>
        <v>0</v>
      </c>
      <c r="P2903" s="20" t="str">
        <f t="shared" si="137"/>
        <v/>
      </c>
      <c r="Q2903" s="63">
        <f t="shared" si="138"/>
        <v>0</v>
      </c>
    </row>
    <row r="2904" spans="9:17" x14ac:dyDescent="0.25">
      <c r="I2904" s="66" t="e">
        <f t="shared" si="136"/>
        <v>#DIV/0!</v>
      </c>
      <c r="J2904" s="63">
        <f>_xlfn.IFNA(VLOOKUP(E2904,'Bijlage ZZP'!B:M,12,FALSE),0)</f>
        <v>0</v>
      </c>
      <c r="K2904" s="63">
        <f>_xlfn.IFNA(VLOOKUP(E2904,'Bijlage VPT'!B:M,12,FALSE),0)</f>
        <v>0</v>
      </c>
      <c r="L2904" s="63">
        <f>_xlfn.IFNA(VLOOKUP(E2904,'Bijlage MPT'!B:N,13,FALSE),0)</f>
        <v>0</v>
      </c>
      <c r="M2904" s="63">
        <f>_xlfn.IFNA(INDEX('Bijlage COT'!C:C,MATCH('Betaald tarief 2024'!E2904,'Bijlage COT'!A:A,0)),0)</f>
        <v>0</v>
      </c>
      <c r="N2904" s="63">
        <f>_xlfn.IFNA(VLOOKUP(E2904,'Bijlage NBF'!B:P,15,FALSE),0)</f>
        <v>0</v>
      </c>
      <c r="O2904" s="63">
        <f>IF(E2904="ZMZ01",I2904/(INDEX('Meerzorg gunning'!C:C,MATCH('Betaald tarief 2024'!A2904,'Meerzorg gunning'!A:A,0))),MAX(J2904:N2904))</f>
        <v>0</v>
      </c>
      <c r="P2904" s="20" t="str">
        <f t="shared" si="137"/>
        <v/>
      </c>
      <c r="Q2904" s="63">
        <f t="shared" si="138"/>
        <v>0</v>
      </c>
    </row>
    <row r="2905" spans="9:17" x14ac:dyDescent="0.25">
      <c r="I2905" s="66" t="e">
        <f t="shared" si="136"/>
        <v>#DIV/0!</v>
      </c>
      <c r="J2905" s="63">
        <f>_xlfn.IFNA(VLOOKUP(E2905,'Bijlage ZZP'!B:M,12,FALSE),0)</f>
        <v>0</v>
      </c>
      <c r="K2905" s="63">
        <f>_xlfn.IFNA(VLOOKUP(E2905,'Bijlage VPT'!B:M,12,FALSE),0)</f>
        <v>0</v>
      </c>
      <c r="L2905" s="63">
        <f>_xlfn.IFNA(VLOOKUP(E2905,'Bijlage MPT'!B:N,13,FALSE),0)</f>
        <v>0</v>
      </c>
      <c r="M2905" s="63">
        <f>_xlfn.IFNA(INDEX('Bijlage COT'!C:C,MATCH('Betaald tarief 2024'!E2905,'Bijlage COT'!A:A,0)),0)</f>
        <v>0</v>
      </c>
      <c r="N2905" s="63">
        <f>_xlfn.IFNA(VLOOKUP(E2905,'Bijlage NBF'!B:P,15,FALSE),0)</f>
        <v>0</v>
      </c>
      <c r="O2905" s="63">
        <f>IF(E2905="ZMZ01",I2905/(INDEX('Meerzorg gunning'!C:C,MATCH('Betaald tarief 2024'!A2905,'Meerzorg gunning'!A:A,0))),MAX(J2905:N2905))</f>
        <v>0</v>
      </c>
      <c r="P2905" s="20" t="str">
        <f t="shared" si="137"/>
        <v/>
      </c>
      <c r="Q2905" s="63">
        <f t="shared" si="138"/>
        <v>0</v>
      </c>
    </row>
    <row r="2906" spans="9:17" x14ac:dyDescent="0.25">
      <c r="I2906" s="66" t="e">
        <f t="shared" si="136"/>
        <v>#DIV/0!</v>
      </c>
      <c r="J2906" s="63">
        <f>_xlfn.IFNA(VLOOKUP(E2906,'Bijlage ZZP'!B:M,12,FALSE),0)</f>
        <v>0</v>
      </c>
      <c r="K2906" s="63">
        <f>_xlfn.IFNA(VLOOKUP(E2906,'Bijlage VPT'!B:M,12,FALSE),0)</f>
        <v>0</v>
      </c>
      <c r="L2906" s="63">
        <f>_xlfn.IFNA(VLOOKUP(E2906,'Bijlage MPT'!B:N,13,FALSE),0)</f>
        <v>0</v>
      </c>
      <c r="M2906" s="63">
        <f>_xlfn.IFNA(INDEX('Bijlage COT'!C:C,MATCH('Betaald tarief 2024'!E2906,'Bijlage COT'!A:A,0)),0)</f>
        <v>0</v>
      </c>
      <c r="N2906" s="63">
        <f>_xlfn.IFNA(VLOOKUP(E2906,'Bijlage NBF'!B:P,15,FALSE),0)</f>
        <v>0</v>
      </c>
      <c r="O2906" s="63">
        <f>IF(E2906="ZMZ01",I2906/(INDEX('Meerzorg gunning'!C:C,MATCH('Betaald tarief 2024'!A2906,'Meerzorg gunning'!A:A,0))),MAX(J2906:N2906))</f>
        <v>0</v>
      </c>
      <c r="P2906" s="20" t="str">
        <f t="shared" si="137"/>
        <v/>
      </c>
      <c r="Q2906" s="63">
        <f t="shared" si="138"/>
        <v>0</v>
      </c>
    </row>
    <row r="2907" spans="9:17" x14ac:dyDescent="0.25">
      <c r="I2907" s="66" t="e">
        <f t="shared" si="136"/>
        <v>#DIV/0!</v>
      </c>
      <c r="J2907" s="63">
        <f>_xlfn.IFNA(VLOOKUP(E2907,'Bijlage ZZP'!B:M,12,FALSE),0)</f>
        <v>0</v>
      </c>
      <c r="K2907" s="63">
        <f>_xlfn.IFNA(VLOOKUP(E2907,'Bijlage VPT'!B:M,12,FALSE),0)</f>
        <v>0</v>
      </c>
      <c r="L2907" s="63">
        <f>_xlfn.IFNA(VLOOKUP(E2907,'Bijlage MPT'!B:N,13,FALSE),0)</f>
        <v>0</v>
      </c>
      <c r="M2907" s="63">
        <f>_xlfn.IFNA(INDEX('Bijlage COT'!C:C,MATCH('Betaald tarief 2024'!E2907,'Bijlage COT'!A:A,0)),0)</f>
        <v>0</v>
      </c>
      <c r="N2907" s="63">
        <f>_xlfn.IFNA(VLOOKUP(E2907,'Bijlage NBF'!B:P,15,FALSE),0)</f>
        <v>0</v>
      </c>
      <c r="O2907" s="63">
        <f>IF(E2907="ZMZ01",I2907/(INDEX('Meerzorg gunning'!C:C,MATCH('Betaald tarief 2024'!A2907,'Meerzorg gunning'!A:A,0))),MAX(J2907:N2907))</f>
        <v>0</v>
      </c>
      <c r="P2907" s="20" t="str">
        <f t="shared" si="137"/>
        <v/>
      </c>
      <c r="Q2907" s="63">
        <f t="shared" si="138"/>
        <v>0</v>
      </c>
    </row>
    <row r="2908" spans="9:17" x14ac:dyDescent="0.25">
      <c r="I2908" s="66" t="e">
        <f t="shared" si="136"/>
        <v>#DIV/0!</v>
      </c>
      <c r="J2908" s="63">
        <f>_xlfn.IFNA(VLOOKUP(E2908,'Bijlage ZZP'!B:M,12,FALSE),0)</f>
        <v>0</v>
      </c>
      <c r="K2908" s="63">
        <f>_xlfn.IFNA(VLOOKUP(E2908,'Bijlage VPT'!B:M,12,FALSE),0)</f>
        <v>0</v>
      </c>
      <c r="L2908" s="63">
        <f>_xlfn.IFNA(VLOOKUP(E2908,'Bijlage MPT'!B:N,13,FALSE),0)</f>
        <v>0</v>
      </c>
      <c r="M2908" s="63">
        <f>_xlfn.IFNA(INDEX('Bijlage COT'!C:C,MATCH('Betaald tarief 2024'!E2908,'Bijlage COT'!A:A,0)),0)</f>
        <v>0</v>
      </c>
      <c r="N2908" s="63">
        <f>_xlfn.IFNA(VLOOKUP(E2908,'Bijlage NBF'!B:P,15,FALSE),0)</f>
        <v>0</v>
      </c>
      <c r="O2908" s="63">
        <f>IF(E2908="ZMZ01",I2908/(INDEX('Meerzorg gunning'!C:C,MATCH('Betaald tarief 2024'!A2908,'Meerzorg gunning'!A:A,0))),MAX(J2908:N2908))</f>
        <v>0</v>
      </c>
      <c r="P2908" s="20" t="str">
        <f t="shared" si="137"/>
        <v/>
      </c>
      <c r="Q2908" s="63">
        <f t="shared" si="138"/>
        <v>0</v>
      </c>
    </row>
    <row r="2909" spans="9:17" x14ac:dyDescent="0.25">
      <c r="I2909" s="66" t="e">
        <f t="shared" si="136"/>
        <v>#DIV/0!</v>
      </c>
      <c r="J2909" s="63">
        <f>_xlfn.IFNA(VLOOKUP(E2909,'Bijlage ZZP'!B:M,12,FALSE),0)</f>
        <v>0</v>
      </c>
      <c r="K2909" s="63">
        <f>_xlfn.IFNA(VLOOKUP(E2909,'Bijlage VPT'!B:M,12,FALSE),0)</f>
        <v>0</v>
      </c>
      <c r="L2909" s="63">
        <f>_xlfn.IFNA(VLOOKUP(E2909,'Bijlage MPT'!B:N,13,FALSE),0)</f>
        <v>0</v>
      </c>
      <c r="M2909" s="63">
        <f>_xlfn.IFNA(INDEX('Bijlage COT'!C:C,MATCH('Betaald tarief 2024'!E2909,'Bijlage COT'!A:A,0)),0)</f>
        <v>0</v>
      </c>
      <c r="N2909" s="63">
        <f>_xlfn.IFNA(VLOOKUP(E2909,'Bijlage NBF'!B:P,15,FALSE),0)</f>
        <v>0</v>
      </c>
      <c r="O2909" s="63">
        <f>IF(E2909="ZMZ01",I2909/(INDEX('Meerzorg gunning'!C:C,MATCH('Betaald tarief 2024'!A2909,'Meerzorg gunning'!A:A,0))),MAX(J2909:N2909))</f>
        <v>0</v>
      </c>
      <c r="P2909" s="20" t="str">
        <f t="shared" si="137"/>
        <v/>
      </c>
      <c r="Q2909" s="63">
        <f t="shared" si="138"/>
        <v>0</v>
      </c>
    </row>
    <row r="2910" spans="9:17" x14ac:dyDescent="0.25">
      <c r="I2910" s="66" t="e">
        <f t="shared" si="136"/>
        <v>#DIV/0!</v>
      </c>
      <c r="J2910" s="63">
        <f>_xlfn.IFNA(VLOOKUP(E2910,'Bijlage ZZP'!B:M,12,FALSE),0)</f>
        <v>0</v>
      </c>
      <c r="K2910" s="63">
        <f>_xlfn.IFNA(VLOOKUP(E2910,'Bijlage VPT'!B:M,12,FALSE),0)</f>
        <v>0</v>
      </c>
      <c r="L2910" s="63">
        <f>_xlfn.IFNA(VLOOKUP(E2910,'Bijlage MPT'!B:N,13,FALSE),0)</f>
        <v>0</v>
      </c>
      <c r="M2910" s="63">
        <f>_xlfn.IFNA(INDEX('Bijlage COT'!C:C,MATCH('Betaald tarief 2024'!E2910,'Bijlage COT'!A:A,0)),0)</f>
        <v>0</v>
      </c>
      <c r="N2910" s="63">
        <f>_xlfn.IFNA(VLOOKUP(E2910,'Bijlage NBF'!B:P,15,FALSE),0)</f>
        <v>0</v>
      </c>
      <c r="O2910" s="63">
        <f>IF(E2910="ZMZ01",I2910/(INDEX('Meerzorg gunning'!C:C,MATCH('Betaald tarief 2024'!A2910,'Meerzorg gunning'!A:A,0))),MAX(J2910:N2910))</f>
        <v>0</v>
      </c>
      <c r="P2910" s="20" t="str">
        <f t="shared" si="137"/>
        <v/>
      </c>
      <c r="Q2910" s="63">
        <f t="shared" si="138"/>
        <v>0</v>
      </c>
    </row>
    <row r="2911" spans="9:17" x14ac:dyDescent="0.25">
      <c r="I2911" s="66" t="e">
        <f t="shared" si="136"/>
        <v>#DIV/0!</v>
      </c>
      <c r="J2911" s="63">
        <f>_xlfn.IFNA(VLOOKUP(E2911,'Bijlage ZZP'!B:M,12,FALSE),0)</f>
        <v>0</v>
      </c>
      <c r="K2911" s="63">
        <f>_xlfn.IFNA(VLOOKUP(E2911,'Bijlage VPT'!B:M,12,FALSE),0)</f>
        <v>0</v>
      </c>
      <c r="L2911" s="63">
        <f>_xlfn.IFNA(VLOOKUP(E2911,'Bijlage MPT'!B:N,13,FALSE),0)</f>
        <v>0</v>
      </c>
      <c r="M2911" s="63">
        <f>_xlfn.IFNA(INDEX('Bijlage COT'!C:C,MATCH('Betaald tarief 2024'!E2911,'Bijlage COT'!A:A,0)),0)</f>
        <v>0</v>
      </c>
      <c r="N2911" s="63">
        <f>_xlfn.IFNA(VLOOKUP(E2911,'Bijlage NBF'!B:P,15,FALSE),0)</f>
        <v>0</v>
      </c>
      <c r="O2911" s="63">
        <f>IF(E2911="ZMZ01",I2911/(INDEX('Meerzorg gunning'!C:C,MATCH('Betaald tarief 2024'!A2911,'Meerzorg gunning'!A:A,0))),MAX(J2911:N2911))</f>
        <v>0</v>
      </c>
      <c r="P2911" s="20" t="str">
        <f t="shared" si="137"/>
        <v/>
      </c>
      <c r="Q2911" s="63">
        <f t="shared" si="138"/>
        <v>0</v>
      </c>
    </row>
    <row r="2912" spans="9:17" x14ac:dyDescent="0.25">
      <c r="I2912" s="66" t="e">
        <f t="shared" si="136"/>
        <v>#DIV/0!</v>
      </c>
      <c r="J2912" s="63">
        <f>_xlfn.IFNA(VLOOKUP(E2912,'Bijlage ZZP'!B:M,12,FALSE),0)</f>
        <v>0</v>
      </c>
      <c r="K2912" s="63">
        <f>_xlfn.IFNA(VLOOKUP(E2912,'Bijlage VPT'!B:M,12,FALSE),0)</f>
        <v>0</v>
      </c>
      <c r="L2912" s="63">
        <f>_xlfn.IFNA(VLOOKUP(E2912,'Bijlage MPT'!B:N,13,FALSE),0)</f>
        <v>0</v>
      </c>
      <c r="M2912" s="63">
        <f>_xlfn.IFNA(INDEX('Bijlage COT'!C:C,MATCH('Betaald tarief 2024'!E2912,'Bijlage COT'!A:A,0)),0)</f>
        <v>0</v>
      </c>
      <c r="N2912" s="63">
        <f>_xlfn.IFNA(VLOOKUP(E2912,'Bijlage NBF'!B:P,15,FALSE),0)</f>
        <v>0</v>
      </c>
      <c r="O2912" s="63">
        <f>IF(E2912="ZMZ01",I2912/(INDEX('Meerzorg gunning'!C:C,MATCH('Betaald tarief 2024'!A2912,'Meerzorg gunning'!A:A,0))),MAX(J2912:N2912))</f>
        <v>0</v>
      </c>
      <c r="P2912" s="20" t="str">
        <f t="shared" si="137"/>
        <v/>
      </c>
      <c r="Q2912" s="63">
        <f t="shared" si="138"/>
        <v>0</v>
      </c>
    </row>
    <row r="2913" spans="9:17" x14ac:dyDescent="0.25">
      <c r="I2913" s="66" t="e">
        <f t="shared" si="136"/>
        <v>#DIV/0!</v>
      </c>
      <c r="J2913" s="63">
        <f>_xlfn.IFNA(VLOOKUP(E2913,'Bijlage ZZP'!B:M,12,FALSE),0)</f>
        <v>0</v>
      </c>
      <c r="K2913" s="63">
        <f>_xlfn.IFNA(VLOOKUP(E2913,'Bijlage VPT'!B:M,12,FALSE),0)</f>
        <v>0</v>
      </c>
      <c r="L2913" s="63">
        <f>_xlfn.IFNA(VLOOKUP(E2913,'Bijlage MPT'!B:N,13,FALSE),0)</f>
        <v>0</v>
      </c>
      <c r="M2913" s="63">
        <f>_xlfn.IFNA(INDEX('Bijlage COT'!C:C,MATCH('Betaald tarief 2024'!E2913,'Bijlage COT'!A:A,0)),0)</f>
        <v>0</v>
      </c>
      <c r="N2913" s="63">
        <f>_xlfn.IFNA(VLOOKUP(E2913,'Bijlage NBF'!B:P,15,FALSE),0)</f>
        <v>0</v>
      </c>
      <c r="O2913" s="63">
        <f>IF(E2913="ZMZ01",I2913/(INDEX('Meerzorg gunning'!C:C,MATCH('Betaald tarief 2024'!A2913,'Meerzorg gunning'!A:A,0))),MAX(J2913:N2913))</f>
        <v>0</v>
      </c>
      <c r="P2913" s="20" t="str">
        <f t="shared" si="137"/>
        <v/>
      </c>
      <c r="Q2913" s="63">
        <f t="shared" si="138"/>
        <v>0</v>
      </c>
    </row>
    <row r="2914" spans="9:17" x14ac:dyDescent="0.25">
      <c r="I2914" s="66" t="e">
        <f t="shared" si="136"/>
        <v>#DIV/0!</v>
      </c>
      <c r="J2914" s="63">
        <f>_xlfn.IFNA(VLOOKUP(E2914,'Bijlage ZZP'!B:M,12,FALSE),0)</f>
        <v>0</v>
      </c>
      <c r="K2914" s="63">
        <f>_xlfn.IFNA(VLOOKUP(E2914,'Bijlage VPT'!B:M,12,FALSE),0)</f>
        <v>0</v>
      </c>
      <c r="L2914" s="63">
        <f>_xlfn.IFNA(VLOOKUP(E2914,'Bijlage MPT'!B:N,13,FALSE),0)</f>
        <v>0</v>
      </c>
      <c r="M2914" s="63">
        <f>_xlfn.IFNA(INDEX('Bijlage COT'!C:C,MATCH('Betaald tarief 2024'!E2914,'Bijlage COT'!A:A,0)),0)</f>
        <v>0</v>
      </c>
      <c r="N2914" s="63">
        <f>_xlfn.IFNA(VLOOKUP(E2914,'Bijlage NBF'!B:P,15,FALSE),0)</f>
        <v>0</v>
      </c>
      <c r="O2914" s="63">
        <f>IF(E2914="ZMZ01",I2914/(INDEX('Meerzorg gunning'!C:C,MATCH('Betaald tarief 2024'!A2914,'Meerzorg gunning'!A:A,0))),MAX(J2914:N2914))</f>
        <v>0</v>
      </c>
      <c r="P2914" s="20" t="str">
        <f t="shared" si="137"/>
        <v/>
      </c>
      <c r="Q2914" s="63">
        <f t="shared" si="138"/>
        <v>0</v>
      </c>
    </row>
    <row r="2915" spans="9:17" x14ac:dyDescent="0.25">
      <c r="I2915" s="66" t="e">
        <f t="shared" si="136"/>
        <v>#DIV/0!</v>
      </c>
      <c r="J2915" s="63">
        <f>_xlfn.IFNA(VLOOKUP(E2915,'Bijlage ZZP'!B:M,12,FALSE),0)</f>
        <v>0</v>
      </c>
      <c r="K2915" s="63">
        <f>_xlfn.IFNA(VLOOKUP(E2915,'Bijlage VPT'!B:M,12,FALSE),0)</f>
        <v>0</v>
      </c>
      <c r="L2915" s="63">
        <f>_xlfn.IFNA(VLOOKUP(E2915,'Bijlage MPT'!B:N,13,FALSE),0)</f>
        <v>0</v>
      </c>
      <c r="M2915" s="63">
        <f>_xlfn.IFNA(INDEX('Bijlage COT'!C:C,MATCH('Betaald tarief 2024'!E2915,'Bijlage COT'!A:A,0)),0)</f>
        <v>0</v>
      </c>
      <c r="N2915" s="63">
        <f>_xlfn.IFNA(VLOOKUP(E2915,'Bijlage NBF'!B:P,15,FALSE),0)</f>
        <v>0</v>
      </c>
      <c r="O2915" s="63">
        <f>IF(E2915="ZMZ01",I2915/(INDEX('Meerzorg gunning'!C:C,MATCH('Betaald tarief 2024'!A2915,'Meerzorg gunning'!A:A,0))),MAX(J2915:N2915))</f>
        <v>0</v>
      </c>
      <c r="P2915" s="20" t="str">
        <f t="shared" si="137"/>
        <v/>
      </c>
      <c r="Q2915" s="63">
        <f t="shared" si="138"/>
        <v>0</v>
      </c>
    </row>
    <row r="2916" spans="9:17" x14ac:dyDescent="0.25">
      <c r="I2916" s="66" t="e">
        <f t="shared" si="136"/>
        <v>#DIV/0!</v>
      </c>
      <c r="J2916" s="63">
        <f>_xlfn.IFNA(VLOOKUP(E2916,'Bijlage ZZP'!B:M,12,FALSE),0)</f>
        <v>0</v>
      </c>
      <c r="K2916" s="63">
        <f>_xlfn.IFNA(VLOOKUP(E2916,'Bijlage VPT'!B:M,12,FALSE),0)</f>
        <v>0</v>
      </c>
      <c r="L2916" s="63">
        <f>_xlfn.IFNA(VLOOKUP(E2916,'Bijlage MPT'!B:N,13,FALSE),0)</f>
        <v>0</v>
      </c>
      <c r="M2916" s="63">
        <f>_xlfn.IFNA(INDEX('Bijlage COT'!C:C,MATCH('Betaald tarief 2024'!E2916,'Bijlage COT'!A:A,0)),0)</f>
        <v>0</v>
      </c>
      <c r="N2916" s="63">
        <f>_xlfn.IFNA(VLOOKUP(E2916,'Bijlage NBF'!B:P,15,FALSE),0)</f>
        <v>0</v>
      </c>
      <c r="O2916" s="63">
        <f>IF(E2916="ZMZ01",I2916/(INDEX('Meerzorg gunning'!C:C,MATCH('Betaald tarief 2024'!A2916,'Meerzorg gunning'!A:A,0))),MAX(J2916:N2916))</f>
        <v>0</v>
      </c>
      <c r="P2916" s="20" t="str">
        <f t="shared" si="137"/>
        <v/>
      </c>
      <c r="Q2916" s="63">
        <f t="shared" si="138"/>
        <v>0</v>
      </c>
    </row>
    <row r="2917" spans="9:17" x14ac:dyDescent="0.25">
      <c r="I2917" s="66" t="e">
        <f t="shared" si="136"/>
        <v>#DIV/0!</v>
      </c>
      <c r="J2917" s="63">
        <f>_xlfn.IFNA(VLOOKUP(E2917,'Bijlage ZZP'!B:M,12,FALSE),0)</f>
        <v>0</v>
      </c>
      <c r="K2917" s="63">
        <f>_xlfn.IFNA(VLOOKUP(E2917,'Bijlage VPT'!B:M,12,FALSE),0)</f>
        <v>0</v>
      </c>
      <c r="L2917" s="63">
        <f>_xlfn.IFNA(VLOOKUP(E2917,'Bijlage MPT'!B:N,13,FALSE),0)</f>
        <v>0</v>
      </c>
      <c r="M2917" s="63">
        <f>_xlfn.IFNA(INDEX('Bijlage COT'!C:C,MATCH('Betaald tarief 2024'!E2917,'Bijlage COT'!A:A,0)),0)</f>
        <v>0</v>
      </c>
      <c r="N2917" s="63">
        <f>_xlfn.IFNA(VLOOKUP(E2917,'Bijlage NBF'!B:P,15,FALSE),0)</f>
        <v>0</v>
      </c>
      <c r="O2917" s="63">
        <f>IF(E2917="ZMZ01",I2917/(INDEX('Meerzorg gunning'!C:C,MATCH('Betaald tarief 2024'!A2917,'Meerzorg gunning'!A:A,0))),MAX(J2917:N2917))</f>
        <v>0</v>
      </c>
      <c r="P2917" s="20" t="str">
        <f t="shared" si="137"/>
        <v/>
      </c>
      <c r="Q2917" s="63">
        <f t="shared" si="138"/>
        <v>0</v>
      </c>
    </row>
    <row r="2918" spans="9:17" x14ac:dyDescent="0.25">
      <c r="I2918" s="66" t="e">
        <f t="shared" si="136"/>
        <v>#DIV/0!</v>
      </c>
      <c r="J2918" s="63">
        <f>_xlfn.IFNA(VLOOKUP(E2918,'Bijlage ZZP'!B:M,12,FALSE),0)</f>
        <v>0</v>
      </c>
      <c r="K2918" s="63">
        <f>_xlfn.IFNA(VLOOKUP(E2918,'Bijlage VPT'!B:M,12,FALSE),0)</f>
        <v>0</v>
      </c>
      <c r="L2918" s="63">
        <f>_xlfn.IFNA(VLOOKUP(E2918,'Bijlage MPT'!B:N,13,FALSE),0)</f>
        <v>0</v>
      </c>
      <c r="M2918" s="63">
        <f>_xlfn.IFNA(INDEX('Bijlage COT'!C:C,MATCH('Betaald tarief 2024'!E2918,'Bijlage COT'!A:A,0)),0)</f>
        <v>0</v>
      </c>
      <c r="N2918" s="63">
        <f>_xlfn.IFNA(VLOOKUP(E2918,'Bijlage NBF'!B:P,15,FALSE),0)</f>
        <v>0</v>
      </c>
      <c r="O2918" s="63">
        <f>IF(E2918="ZMZ01",I2918/(INDEX('Meerzorg gunning'!C:C,MATCH('Betaald tarief 2024'!A2918,'Meerzorg gunning'!A:A,0))),MAX(J2918:N2918))</f>
        <v>0</v>
      </c>
      <c r="P2918" s="20" t="str">
        <f t="shared" si="137"/>
        <v/>
      </c>
      <c r="Q2918" s="63">
        <f t="shared" si="138"/>
        <v>0</v>
      </c>
    </row>
    <row r="2919" spans="9:17" x14ac:dyDescent="0.25">
      <c r="I2919" s="66" t="e">
        <f t="shared" si="136"/>
        <v>#DIV/0!</v>
      </c>
      <c r="J2919" s="63">
        <f>_xlfn.IFNA(VLOOKUP(E2919,'Bijlage ZZP'!B:M,12,FALSE),0)</f>
        <v>0</v>
      </c>
      <c r="K2919" s="63">
        <f>_xlfn.IFNA(VLOOKUP(E2919,'Bijlage VPT'!B:M,12,FALSE),0)</f>
        <v>0</v>
      </c>
      <c r="L2919" s="63">
        <f>_xlfn.IFNA(VLOOKUP(E2919,'Bijlage MPT'!B:N,13,FALSE),0)</f>
        <v>0</v>
      </c>
      <c r="M2919" s="63">
        <f>_xlfn.IFNA(INDEX('Bijlage COT'!C:C,MATCH('Betaald tarief 2024'!E2919,'Bijlage COT'!A:A,0)),0)</f>
        <v>0</v>
      </c>
      <c r="N2919" s="63">
        <f>_xlfn.IFNA(VLOOKUP(E2919,'Bijlage NBF'!B:P,15,FALSE),0)</f>
        <v>0</v>
      </c>
      <c r="O2919" s="63">
        <f>IF(E2919="ZMZ01",I2919/(INDEX('Meerzorg gunning'!C:C,MATCH('Betaald tarief 2024'!A2919,'Meerzorg gunning'!A:A,0))),MAX(J2919:N2919))</f>
        <v>0</v>
      </c>
      <c r="P2919" s="20" t="str">
        <f t="shared" si="137"/>
        <v/>
      </c>
      <c r="Q2919" s="63">
        <f t="shared" si="138"/>
        <v>0</v>
      </c>
    </row>
    <row r="2920" spans="9:17" x14ac:dyDescent="0.25">
      <c r="I2920" s="66" t="e">
        <f t="shared" si="136"/>
        <v>#DIV/0!</v>
      </c>
      <c r="J2920" s="63">
        <f>_xlfn.IFNA(VLOOKUP(E2920,'Bijlage ZZP'!B:M,12,FALSE),0)</f>
        <v>0</v>
      </c>
      <c r="K2920" s="63">
        <f>_xlfn.IFNA(VLOOKUP(E2920,'Bijlage VPT'!B:M,12,FALSE),0)</f>
        <v>0</v>
      </c>
      <c r="L2920" s="63">
        <f>_xlfn.IFNA(VLOOKUP(E2920,'Bijlage MPT'!B:N,13,FALSE),0)</f>
        <v>0</v>
      </c>
      <c r="M2920" s="63">
        <f>_xlfn.IFNA(INDEX('Bijlage COT'!C:C,MATCH('Betaald tarief 2024'!E2920,'Bijlage COT'!A:A,0)),0)</f>
        <v>0</v>
      </c>
      <c r="N2920" s="63">
        <f>_xlfn.IFNA(VLOOKUP(E2920,'Bijlage NBF'!B:P,15,FALSE),0)</f>
        <v>0</v>
      </c>
      <c r="O2920" s="63">
        <f>IF(E2920="ZMZ01",I2920/(INDEX('Meerzorg gunning'!C:C,MATCH('Betaald tarief 2024'!A2920,'Meerzorg gunning'!A:A,0))),MAX(J2920:N2920))</f>
        <v>0</v>
      </c>
      <c r="P2920" s="20" t="str">
        <f t="shared" si="137"/>
        <v/>
      </c>
      <c r="Q2920" s="63">
        <f t="shared" si="138"/>
        <v>0</v>
      </c>
    </row>
    <row r="2921" spans="9:17" x14ac:dyDescent="0.25">
      <c r="I2921" s="66" t="e">
        <f t="shared" si="136"/>
        <v>#DIV/0!</v>
      </c>
      <c r="J2921" s="63">
        <f>_xlfn.IFNA(VLOOKUP(E2921,'Bijlage ZZP'!B:M,12,FALSE),0)</f>
        <v>0</v>
      </c>
      <c r="K2921" s="63">
        <f>_xlfn.IFNA(VLOOKUP(E2921,'Bijlage VPT'!B:M,12,FALSE),0)</f>
        <v>0</v>
      </c>
      <c r="L2921" s="63">
        <f>_xlfn.IFNA(VLOOKUP(E2921,'Bijlage MPT'!B:N,13,FALSE),0)</f>
        <v>0</v>
      </c>
      <c r="M2921" s="63">
        <f>_xlfn.IFNA(INDEX('Bijlage COT'!C:C,MATCH('Betaald tarief 2024'!E2921,'Bijlage COT'!A:A,0)),0)</f>
        <v>0</v>
      </c>
      <c r="N2921" s="63">
        <f>_xlfn.IFNA(VLOOKUP(E2921,'Bijlage NBF'!B:P,15,FALSE),0)</f>
        <v>0</v>
      </c>
      <c r="O2921" s="63">
        <f>IF(E2921="ZMZ01",I2921/(INDEX('Meerzorg gunning'!C:C,MATCH('Betaald tarief 2024'!A2921,'Meerzorg gunning'!A:A,0))),MAX(J2921:N2921))</f>
        <v>0</v>
      </c>
      <c r="P2921" s="20" t="str">
        <f t="shared" si="137"/>
        <v/>
      </c>
      <c r="Q2921" s="63">
        <f t="shared" si="138"/>
        <v>0</v>
      </c>
    </row>
    <row r="2922" spans="9:17" x14ac:dyDescent="0.25">
      <c r="I2922" s="66" t="e">
        <f t="shared" si="136"/>
        <v>#DIV/0!</v>
      </c>
      <c r="J2922" s="63">
        <f>_xlfn.IFNA(VLOOKUP(E2922,'Bijlage ZZP'!B:M,12,FALSE),0)</f>
        <v>0</v>
      </c>
      <c r="K2922" s="63">
        <f>_xlfn.IFNA(VLOOKUP(E2922,'Bijlage VPT'!B:M,12,FALSE),0)</f>
        <v>0</v>
      </c>
      <c r="L2922" s="63">
        <f>_xlfn.IFNA(VLOOKUP(E2922,'Bijlage MPT'!B:N,13,FALSE),0)</f>
        <v>0</v>
      </c>
      <c r="M2922" s="63">
        <f>_xlfn.IFNA(INDEX('Bijlage COT'!C:C,MATCH('Betaald tarief 2024'!E2922,'Bijlage COT'!A:A,0)),0)</f>
        <v>0</v>
      </c>
      <c r="N2922" s="63">
        <f>_xlfn.IFNA(VLOOKUP(E2922,'Bijlage NBF'!B:P,15,FALSE),0)</f>
        <v>0</v>
      </c>
      <c r="O2922" s="63">
        <f>IF(E2922="ZMZ01",I2922/(INDEX('Meerzorg gunning'!C:C,MATCH('Betaald tarief 2024'!A2922,'Meerzorg gunning'!A:A,0))),MAX(J2922:N2922))</f>
        <v>0</v>
      </c>
      <c r="P2922" s="20" t="str">
        <f t="shared" si="137"/>
        <v/>
      </c>
      <c r="Q2922" s="63">
        <f t="shared" si="138"/>
        <v>0</v>
      </c>
    </row>
    <row r="2923" spans="9:17" x14ac:dyDescent="0.25">
      <c r="I2923" s="66" t="e">
        <f t="shared" si="136"/>
        <v>#DIV/0!</v>
      </c>
      <c r="J2923" s="63">
        <f>_xlfn.IFNA(VLOOKUP(E2923,'Bijlage ZZP'!B:M,12,FALSE),0)</f>
        <v>0</v>
      </c>
      <c r="K2923" s="63">
        <f>_xlfn.IFNA(VLOOKUP(E2923,'Bijlage VPT'!B:M,12,FALSE),0)</f>
        <v>0</v>
      </c>
      <c r="L2923" s="63">
        <f>_xlfn.IFNA(VLOOKUP(E2923,'Bijlage MPT'!B:N,13,FALSE),0)</f>
        <v>0</v>
      </c>
      <c r="M2923" s="63">
        <f>_xlfn.IFNA(INDEX('Bijlage COT'!C:C,MATCH('Betaald tarief 2024'!E2923,'Bijlage COT'!A:A,0)),0)</f>
        <v>0</v>
      </c>
      <c r="N2923" s="63">
        <f>_xlfn.IFNA(VLOOKUP(E2923,'Bijlage NBF'!B:P,15,FALSE),0)</f>
        <v>0</v>
      </c>
      <c r="O2923" s="63">
        <f>IF(E2923="ZMZ01",I2923/(INDEX('Meerzorg gunning'!C:C,MATCH('Betaald tarief 2024'!A2923,'Meerzorg gunning'!A:A,0))),MAX(J2923:N2923))</f>
        <v>0</v>
      </c>
      <c r="P2923" s="20" t="str">
        <f t="shared" si="137"/>
        <v/>
      </c>
      <c r="Q2923" s="63">
        <f t="shared" si="138"/>
        <v>0</v>
      </c>
    </row>
    <row r="2924" spans="9:17" x14ac:dyDescent="0.25">
      <c r="I2924" s="66" t="e">
        <f t="shared" si="136"/>
        <v>#DIV/0!</v>
      </c>
      <c r="J2924" s="63">
        <f>_xlfn.IFNA(VLOOKUP(E2924,'Bijlage ZZP'!B:M,12,FALSE),0)</f>
        <v>0</v>
      </c>
      <c r="K2924" s="63">
        <f>_xlfn.IFNA(VLOOKUP(E2924,'Bijlage VPT'!B:M,12,FALSE),0)</f>
        <v>0</v>
      </c>
      <c r="L2924" s="63">
        <f>_xlfn.IFNA(VLOOKUP(E2924,'Bijlage MPT'!B:N,13,FALSE),0)</f>
        <v>0</v>
      </c>
      <c r="M2924" s="63">
        <f>_xlfn.IFNA(INDEX('Bijlage COT'!C:C,MATCH('Betaald tarief 2024'!E2924,'Bijlage COT'!A:A,0)),0)</f>
        <v>0</v>
      </c>
      <c r="N2924" s="63">
        <f>_xlfn.IFNA(VLOOKUP(E2924,'Bijlage NBF'!B:P,15,FALSE),0)</f>
        <v>0</v>
      </c>
      <c r="O2924" s="63">
        <f>IF(E2924="ZMZ01",I2924/(INDEX('Meerzorg gunning'!C:C,MATCH('Betaald tarief 2024'!A2924,'Meerzorg gunning'!A:A,0))),MAX(J2924:N2924))</f>
        <v>0</v>
      </c>
      <c r="P2924" s="20" t="str">
        <f t="shared" si="137"/>
        <v/>
      </c>
      <c r="Q2924" s="63">
        <f t="shared" si="138"/>
        <v>0</v>
      </c>
    </row>
    <row r="2925" spans="9:17" x14ac:dyDescent="0.25">
      <c r="I2925" s="66" t="e">
        <f t="shared" si="136"/>
        <v>#DIV/0!</v>
      </c>
      <c r="J2925" s="63">
        <f>_xlfn.IFNA(VLOOKUP(E2925,'Bijlage ZZP'!B:M,12,FALSE),0)</f>
        <v>0</v>
      </c>
      <c r="K2925" s="63">
        <f>_xlfn.IFNA(VLOOKUP(E2925,'Bijlage VPT'!B:M,12,FALSE),0)</f>
        <v>0</v>
      </c>
      <c r="L2925" s="63">
        <f>_xlfn.IFNA(VLOOKUP(E2925,'Bijlage MPT'!B:N,13,FALSE),0)</f>
        <v>0</v>
      </c>
      <c r="M2925" s="63">
        <f>_xlfn.IFNA(INDEX('Bijlage COT'!C:C,MATCH('Betaald tarief 2024'!E2925,'Bijlage COT'!A:A,0)),0)</f>
        <v>0</v>
      </c>
      <c r="N2925" s="63">
        <f>_xlfn.IFNA(VLOOKUP(E2925,'Bijlage NBF'!B:P,15,FALSE),0)</f>
        <v>0</v>
      </c>
      <c r="O2925" s="63">
        <f>IF(E2925="ZMZ01",I2925/(INDEX('Meerzorg gunning'!C:C,MATCH('Betaald tarief 2024'!A2925,'Meerzorg gunning'!A:A,0))),MAX(J2925:N2925))</f>
        <v>0</v>
      </c>
      <c r="P2925" s="20" t="str">
        <f t="shared" si="137"/>
        <v/>
      </c>
      <c r="Q2925" s="63">
        <f t="shared" si="138"/>
        <v>0</v>
      </c>
    </row>
    <row r="2926" spans="9:17" x14ac:dyDescent="0.25">
      <c r="I2926" s="66" t="e">
        <f t="shared" si="136"/>
        <v>#DIV/0!</v>
      </c>
      <c r="J2926" s="63">
        <f>_xlfn.IFNA(VLOOKUP(E2926,'Bijlage ZZP'!B:M,12,FALSE),0)</f>
        <v>0</v>
      </c>
      <c r="K2926" s="63">
        <f>_xlfn.IFNA(VLOOKUP(E2926,'Bijlage VPT'!B:M,12,FALSE),0)</f>
        <v>0</v>
      </c>
      <c r="L2926" s="63">
        <f>_xlfn.IFNA(VLOOKUP(E2926,'Bijlage MPT'!B:N,13,FALSE),0)</f>
        <v>0</v>
      </c>
      <c r="M2926" s="63">
        <f>_xlfn.IFNA(INDEX('Bijlage COT'!C:C,MATCH('Betaald tarief 2024'!E2926,'Bijlage COT'!A:A,0)),0)</f>
        <v>0</v>
      </c>
      <c r="N2926" s="63">
        <f>_xlfn.IFNA(VLOOKUP(E2926,'Bijlage NBF'!B:P,15,FALSE),0)</f>
        <v>0</v>
      </c>
      <c r="O2926" s="63">
        <f>IF(E2926="ZMZ01",I2926/(INDEX('Meerzorg gunning'!C:C,MATCH('Betaald tarief 2024'!A2926,'Meerzorg gunning'!A:A,0))),MAX(J2926:N2926))</f>
        <v>0</v>
      </c>
      <c r="P2926" s="20" t="str">
        <f t="shared" si="137"/>
        <v/>
      </c>
      <c r="Q2926" s="63">
        <f t="shared" si="138"/>
        <v>0</v>
      </c>
    </row>
    <row r="2927" spans="9:17" x14ac:dyDescent="0.25">
      <c r="I2927" s="66" t="e">
        <f t="shared" si="136"/>
        <v>#DIV/0!</v>
      </c>
      <c r="J2927" s="63">
        <f>_xlfn.IFNA(VLOOKUP(E2927,'Bijlage ZZP'!B:M,12,FALSE),0)</f>
        <v>0</v>
      </c>
      <c r="K2927" s="63">
        <f>_xlfn.IFNA(VLOOKUP(E2927,'Bijlage VPT'!B:M,12,FALSE),0)</f>
        <v>0</v>
      </c>
      <c r="L2927" s="63">
        <f>_xlfn.IFNA(VLOOKUP(E2927,'Bijlage MPT'!B:N,13,FALSE),0)</f>
        <v>0</v>
      </c>
      <c r="M2927" s="63">
        <f>_xlfn.IFNA(INDEX('Bijlage COT'!C:C,MATCH('Betaald tarief 2024'!E2927,'Bijlage COT'!A:A,0)),0)</f>
        <v>0</v>
      </c>
      <c r="N2927" s="63">
        <f>_xlfn.IFNA(VLOOKUP(E2927,'Bijlage NBF'!B:P,15,FALSE),0)</f>
        <v>0</v>
      </c>
      <c r="O2927" s="63">
        <f>IF(E2927="ZMZ01",I2927/(INDEX('Meerzorg gunning'!C:C,MATCH('Betaald tarief 2024'!A2927,'Meerzorg gunning'!A:A,0))),MAX(J2927:N2927))</f>
        <v>0</v>
      </c>
      <c r="P2927" s="20" t="str">
        <f t="shared" si="137"/>
        <v/>
      </c>
      <c r="Q2927" s="63">
        <f t="shared" si="138"/>
        <v>0</v>
      </c>
    </row>
    <row r="2928" spans="9:17" x14ac:dyDescent="0.25">
      <c r="I2928" s="66" t="e">
        <f t="shared" si="136"/>
        <v>#DIV/0!</v>
      </c>
      <c r="J2928" s="63">
        <f>_xlfn.IFNA(VLOOKUP(E2928,'Bijlage ZZP'!B:M,12,FALSE),0)</f>
        <v>0</v>
      </c>
      <c r="K2928" s="63">
        <f>_xlfn.IFNA(VLOOKUP(E2928,'Bijlage VPT'!B:M,12,FALSE),0)</f>
        <v>0</v>
      </c>
      <c r="L2928" s="63">
        <f>_xlfn.IFNA(VLOOKUP(E2928,'Bijlage MPT'!B:N,13,FALSE),0)</f>
        <v>0</v>
      </c>
      <c r="M2928" s="63">
        <f>_xlfn.IFNA(INDEX('Bijlage COT'!C:C,MATCH('Betaald tarief 2024'!E2928,'Bijlage COT'!A:A,0)),0)</f>
        <v>0</v>
      </c>
      <c r="N2928" s="63">
        <f>_xlfn.IFNA(VLOOKUP(E2928,'Bijlage NBF'!B:P,15,FALSE),0)</f>
        <v>0</v>
      </c>
      <c r="O2928" s="63">
        <f>IF(E2928="ZMZ01",I2928/(INDEX('Meerzorg gunning'!C:C,MATCH('Betaald tarief 2024'!A2928,'Meerzorg gunning'!A:A,0))),MAX(J2928:N2928))</f>
        <v>0</v>
      </c>
      <c r="P2928" s="20" t="str">
        <f t="shared" si="137"/>
        <v/>
      </c>
      <c r="Q2928" s="63">
        <f t="shared" si="138"/>
        <v>0</v>
      </c>
    </row>
    <row r="2929" spans="9:17" x14ac:dyDescent="0.25">
      <c r="I2929" s="66" t="e">
        <f t="shared" si="136"/>
        <v>#DIV/0!</v>
      </c>
      <c r="J2929" s="63">
        <f>_xlfn.IFNA(VLOOKUP(E2929,'Bijlage ZZP'!B:M,12,FALSE),0)</f>
        <v>0</v>
      </c>
      <c r="K2929" s="63">
        <f>_xlfn.IFNA(VLOOKUP(E2929,'Bijlage VPT'!B:M,12,FALSE),0)</f>
        <v>0</v>
      </c>
      <c r="L2929" s="63">
        <f>_xlfn.IFNA(VLOOKUP(E2929,'Bijlage MPT'!B:N,13,FALSE),0)</f>
        <v>0</v>
      </c>
      <c r="M2929" s="63">
        <f>_xlfn.IFNA(INDEX('Bijlage COT'!C:C,MATCH('Betaald tarief 2024'!E2929,'Bijlage COT'!A:A,0)),0)</f>
        <v>0</v>
      </c>
      <c r="N2929" s="63">
        <f>_xlfn.IFNA(VLOOKUP(E2929,'Bijlage NBF'!B:P,15,FALSE),0)</f>
        <v>0</v>
      </c>
      <c r="O2929" s="63">
        <f>IF(E2929="ZMZ01",I2929/(INDEX('Meerzorg gunning'!C:C,MATCH('Betaald tarief 2024'!A2929,'Meerzorg gunning'!A:A,0))),MAX(J2929:N2929))</f>
        <v>0</v>
      </c>
      <c r="P2929" s="20" t="str">
        <f t="shared" si="137"/>
        <v/>
      </c>
      <c r="Q2929" s="63">
        <f t="shared" si="138"/>
        <v>0</v>
      </c>
    </row>
    <row r="2930" spans="9:17" x14ac:dyDescent="0.25">
      <c r="I2930" s="66" t="e">
        <f t="shared" si="136"/>
        <v>#DIV/0!</v>
      </c>
      <c r="J2930" s="63">
        <f>_xlfn.IFNA(VLOOKUP(E2930,'Bijlage ZZP'!B:M,12,FALSE),0)</f>
        <v>0</v>
      </c>
      <c r="K2930" s="63">
        <f>_xlfn.IFNA(VLOOKUP(E2930,'Bijlage VPT'!B:M,12,FALSE),0)</f>
        <v>0</v>
      </c>
      <c r="L2930" s="63">
        <f>_xlfn.IFNA(VLOOKUP(E2930,'Bijlage MPT'!B:N,13,FALSE),0)</f>
        <v>0</v>
      </c>
      <c r="M2930" s="63">
        <f>_xlfn.IFNA(INDEX('Bijlage COT'!C:C,MATCH('Betaald tarief 2024'!E2930,'Bijlage COT'!A:A,0)),0)</f>
        <v>0</v>
      </c>
      <c r="N2930" s="63">
        <f>_xlfn.IFNA(VLOOKUP(E2930,'Bijlage NBF'!B:P,15,FALSE),0)</f>
        <v>0</v>
      </c>
      <c r="O2930" s="63">
        <f>IF(E2930="ZMZ01",I2930/(INDEX('Meerzorg gunning'!C:C,MATCH('Betaald tarief 2024'!A2930,'Meerzorg gunning'!A:A,0))),MAX(J2930:N2930))</f>
        <v>0</v>
      </c>
      <c r="P2930" s="20" t="str">
        <f t="shared" si="137"/>
        <v/>
      </c>
      <c r="Q2930" s="63">
        <f t="shared" si="138"/>
        <v>0</v>
      </c>
    </row>
    <row r="2931" spans="9:17" x14ac:dyDescent="0.25">
      <c r="I2931" s="66" t="e">
        <f t="shared" si="136"/>
        <v>#DIV/0!</v>
      </c>
      <c r="J2931" s="63">
        <f>_xlfn.IFNA(VLOOKUP(E2931,'Bijlage ZZP'!B:M,12,FALSE),0)</f>
        <v>0</v>
      </c>
      <c r="K2931" s="63">
        <f>_xlfn.IFNA(VLOOKUP(E2931,'Bijlage VPT'!B:M,12,FALSE),0)</f>
        <v>0</v>
      </c>
      <c r="L2931" s="63">
        <f>_xlfn.IFNA(VLOOKUP(E2931,'Bijlage MPT'!B:N,13,FALSE),0)</f>
        <v>0</v>
      </c>
      <c r="M2931" s="63">
        <f>_xlfn.IFNA(INDEX('Bijlage COT'!C:C,MATCH('Betaald tarief 2024'!E2931,'Bijlage COT'!A:A,0)),0)</f>
        <v>0</v>
      </c>
      <c r="N2931" s="63">
        <f>_xlfn.IFNA(VLOOKUP(E2931,'Bijlage NBF'!B:P,15,FALSE),0)</f>
        <v>0</v>
      </c>
      <c r="O2931" s="63">
        <f>IF(E2931="ZMZ01",I2931/(INDEX('Meerzorg gunning'!C:C,MATCH('Betaald tarief 2024'!A2931,'Meerzorg gunning'!A:A,0))),MAX(J2931:N2931))</f>
        <v>0</v>
      </c>
      <c r="P2931" s="20" t="str">
        <f t="shared" si="137"/>
        <v/>
      </c>
      <c r="Q2931" s="63">
        <f t="shared" si="138"/>
        <v>0</v>
      </c>
    </row>
    <row r="2932" spans="9:17" x14ac:dyDescent="0.25">
      <c r="I2932" s="66" t="e">
        <f t="shared" si="136"/>
        <v>#DIV/0!</v>
      </c>
      <c r="J2932" s="63">
        <f>_xlfn.IFNA(VLOOKUP(E2932,'Bijlage ZZP'!B:M,12,FALSE),0)</f>
        <v>0</v>
      </c>
      <c r="K2932" s="63">
        <f>_xlfn.IFNA(VLOOKUP(E2932,'Bijlage VPT'!B:M,12,FALSE),0)</f>
        <v>0</v>
      </c>
      <c r="L2932" s="63">
        <f>_xlfn.IFNA(VLOOKUP(E2932,'Bijlage MPT'!B:N,13,FALSE),0)</f>
        <v>0</v>
      </c>
      <c r="M2932" s="63">
        <f>_xlfn.IFNA(INDEX('Bijlage COT'!C:C,MATCH('Betaald tarief 2024'!E2932,'Bijlage COT'!A:A,0)),0)</f>
        <v>0</v>
      </c>
      <c r="N2932" s="63">
        <f>_xlfn.IFNA(VLOOKUP(E2932,'Bijlage NBF'!B:P,15,FALSE),0)</f>
        <v>0</v>
      </c>
      <c r="O2932" s="63">
        <f>IF(E2932="ZMZ01",I2932/(INDEX('Meerzorg gunning'!C:C,MATCH('Betaald tarief 2024'!A2932,'Meerzorg gunning'!A:A,0))),MAX(J2932:N2932))</f>
        <v>0</v>
      </c>
      <c r="P2932" s="20" t="str">
        <f t="shared" si="137"/>
        <v/>
      </c>
      <c r="Q2932" s="63">
        <f t="shared" si="138"/>
        <v>0</v>
      </c>
    </row>
    <row r="2933" spans="9:17" x14ac:dyDescent="0.25">
      <c r="I2933" s="66" t="e">
        <f t="shared" si="136"/>
        <v>#DIV/0!</v>
      </c>
      <c r="J2933" s="63">
        <f>_xlfn.IFNA(VLOOKUP(E2933,'Bijlage ZZP'!B:M,12,FALSE),0)</f>
        <v>0</v>
      </c>
      <c r="K2933" s="63">
        <f>_xlfn.IFNA(VLOOKUP(E2933,'Bijlage VPT'!B:M,12,FALSE),0)</f>
        <v>0</v>
      </c>
      <c r="L2933" s="63">
        <f>_xlfn.IFNA(VLOOKUP(E2933,'Bijlage MPT'!B:N,13,FALSE),0)</f>
        <v>0</v>
      </c>
      <c r="M2933" s="63">
        <f>_xlfn.IFNA(INDEX('Bijlage COT'!C:C,MATCH('Betaald tarief 2024'!E2933,'Bijlage COT'!A:A,0)),0)</f>
        <v>0</v>
      </c>
      <c r="N2933" s="63">
        <f>_xlfn.IFNA(VLOOKUP(E2933,'Bijlage NBF'!B:P,15,FALSE),0)</f>
        <v>0</v>
      </c>
      <c r="O2933" s="63">
        <f>IF(E2933="ZMZ01",I2933/(INDEX('Meerzorg gunning'!C:C,MATCH('Betaald tarief 2024'!A2933,'Meerzorg gunning'!A:A,0))),MAX(J2933:N2933))</f>
        <v>0</v>
      </c>
      <c r="P2933" s="20" t="str">
        <f t="shared" si="137"/>
        <v/>
      </c>
      <c r="Q2933" s="63">
        <f t="shared" si="138"/>
        <v>0</v>
      </c>
    </row>
    <row r="2934" spans="9:17" x14ac:dyDescent="0.25">
      <c r="I2934" s="66" t="e">
        <f t="shared" si="136"/>
        <v>#DIV/0!</v>
      </c>
      <c r="J2934" s="63">
        <f>_xlfn.IFNA(VLOOKUP(E2934,'Bijlage ZZP'!B:M,12,FALSE),0)</f>
        <v>0</v>
      </c>
      <c r="K2934" s="63">
        <f>_xlfn.IFNA(VLOOKUP(E2934,'Bijlage VPT'!B:M,12,FALSE),0)</f>
        <v>0</v>
      </c>
      <c r="L2934" s="63">
        <f>_xlfn.IFNA(VLOOKUP(E2934,'Bijlage MPT'!B:N,13,FALSE),0)</f>
        <v>0</v>
      </c>
      <c r="M2934" s="63">
        <f>_xlfn.IFNA(INDEX('Bijlage COT'!C:C,MATCH('Betaald tarief 2024'!E2934,'Bijlage COT'!A:A,0)),0)</f>
        <v>0</v>
      </c>
      <c r="N2934" s="63">
        <f>_xlfn.IFNA(VLOOKUP(E2934,'Bijlage NBF'!B:P,15,FALSE),0)</f>
        <v>0</v>
      </c>
      <c r="O2934" s="63">
        <f>IF(E2934="ZMZ01",I2934/(INDEX('Meerzorg gunning'!C:C,MATCH('Betaald tarief 2024'!A2934,'Meerzorg gunning'!A:A,0))),MAX(J2934:N2934))</f>
        <v>0</v>
      </c>
      <c r="P2934" s="20" t="str">
        <f t="shared" si="137"/>
        <v/>
      </c>
      <c r="Q2934" s="63">
        <f t="shared" si="138"/>
        <v>0</v>
      </c>
    </row>
    <row r="2935" spans="9:17" x14ac:dyDescent="0.25">
      <c r="I2935" s="66" t="e">
        <f t="shared" si="136"/>
        <v>#DIV/0!</v>
      </c>
      <c r="J2935" s="63">
        <f>_xlfn.IFNA(VLOOKUP(E2935,'Bijlage ZZP'!B:M,12,FALSE),0)</f>
        <v>0</v>
      </c>
      <c r="K2935" s="63">
        <f>_xlfn.IFNA(VLOOKUP(E2935,'Bijlage VPT'!B:M,12,FALSE),0)</f>
        <v>0</v>
      </c>
      <c r="L2935" s="63">
        <f>_xlfn.IFNA(VLOOKUP(E2935,'Bijlage MPT'!B:N,13,FALSE),0)</f>
        <v>0</v>
      </c>
      <c r="M2935" s="63">
        <f>_xlfn.IFNA(INDEX('Bijlage COT'!C:C,MATCH('Betaald tarief 2024'!E2935,'Bijlage COT'!A:A,0)),0)</f>
        <v>0</v>
      </c>
      <c r="N2935" s="63">
        <f>_xlfn.IFNA(VLOOKUP(E2935,'Bijlage NBF'!B:P,15,FALSE),0)</f>
        <v>0</v>
      </c>
      <c r="O2935" s="63">
        <f>IF(E2935="ZMZ01",I2935/(INDEX('Meerzorg gunning'!C:C,MATCH('Betaald tarief 2024'!A2935,'Meerzorg gunning'!A:A,0))),MAX(J2935:N2935))</f>
        <v>0</v>
      </c>
      <c r="P2935" s="20" t="str">
        <f t="shared" si="137"/>
        <v/>
      </c>
      <c r="Q2935" s="63">
        <f t="shared" si="138"/>
        <v>0</v>
      </c>
    </row>
    <row r="2936" spans="9:17" x14ac:dyDescent="0.25">
      <c r="I2936" s="66" t="e">
        <f t="shared" si="136"/>
        <v>#DIV/0!</v>
      </c>
      <c r="J2936" s="63">
        <f>_xlfn.IFNA(VLOOKUP(E2936,'Bijlage ZZP'!B:M,12,FALSE),0)</f>
        <v>0</v>
      </c>
      <c r="K2936" s="63">
        <f>_xlfn.IFNA(VLOOKUP(E2936,'Bijlage VPT'!B:M,12,FALSE),0)</f>
        <v>0</v>
      </c>
      <c r="L2936" s="63">
        <f>_xlfn.IFNA(VLOOKUP(E2936,'Bijlage MPT'!B:N,13,FALSE),0)</f>
        <v>0</v>
      </c>
      <c r="M2936" s="63">
        <f>_xlfn.IFNA(INDEX('Bijlage COT'!C:C,MATCH('Betaald tarief 2024'!E2936,'Bijlage COT'!A:A,0)),0)</f>
        <v>0</v>
      </c>
      <c r="N2936" s="63">
        <f>_xlfn.IFNA(VLOOKUP(E2936,'Bijlage NBF'!B:P,15,FALSE),0)</f>
        <v>0</v>
      </c>
      <c r="O2936" s="63">
        <f>IF(E2936="ZMZ01",I2936/(INDEX('Meerzorg gunning'!C:C,MATCH('Betaald tarief 2024'!A2936,'Meerzorg gunning'!A:A,0))),MAX(J2936:N2936))</f>
        <v>0</v>
      </c>
      <c r="P2936" s="20" t="str">
        <f t="shared" si="137"/>
        <v/>
      </c>
      <c r="Q2936" s="63">
        <f t="shared" si="138"/>
        <v>0</v>
      </c>
    </row>
    <row r="2937" spans="9:17" x14ac:dyDescent="0.25">
      <c r="I2937" s="66" t="e">
        <f t="shared" si="136"/>
        <v>#DIV/0!</v>
      </c>
      <c r="J2937" s="63">
        <f>_xlfn.IFNA(VLOOKUP(E2937,'Bijlage ZZP'!B:M,12,FALSE),0)</f>
        <v>0</v>
      </c>
      <c r="K2937" s="63">
        <f>_xlfn.IFNA(VLOOKUP(E2937,'Bijlage VPT'!B:M,12,FALSE),0)</f>
        <v>0</v>
      </c>
      <c r="L2937" s="63">
        <f>_xlfn.IFNA(VLOOKUP(E2937,'Bijlage MPT'!B:N,13,FALSE),0)</f>
        <v>0</v>
      </c>
      <c r="M2937" s="63">
        <f>_xlfn.IFNA(INDEX('Bijlage COT'!C:C,MATCH('Betaald tarief 2024'!E2937,'Bijlage COT'!A:A,0)),0)</f>
        <v>0</v>
      </c>
      <c r="N2937" s="63">
        <f>_xlfn.IFNA(VLOOKUP(E2937,'Bijlage NBF'!B:P,15,FALSE),0)</f>
        <v>0</v>
      </c>
      <c r="O2937" s="63">
        <f>IF(E2937="ZMZ01",I2937/(INDEX('Meerzorg gunning'!C:C,MATCH('Betaald tarief 2024'!A2937,'Meerzorg gunning'!A:A,0))),MAX(J2937:N2937))</f>
        <v>0</v>
      </c>
      <c r="P2937" s="20" t="str">
        <f t="shared" si="137"/>
        <v/>
      </c>
      <c r="Q2937" s="63">
        <f t="shared" si="138"/>
        <v>0</v>
      </c>
    </row>
    <row r="2938" spans="9:17" x14ac:dyDescent="0.25">
      <c r="I2938" s="66" t="e">
        <f t="shared" si="136"/>
        <v>#DIV/0!</v>
      </c>
      <c r="J2938" s="63">
        <f>_xlfn.IFNA(VLOOKUP(E2938,'Bijlage ZZP'!B:M,12,FALSE),0)</f>
        <v>0</v>
      </c>
      <c r="K2938" s="63">
        <f>_xlfn.IFNA(VLOOKUP(E2938,'Bijlage VPT'!B:M,12,FALSE),0)</f>
        <v>0</v>
      </c>
      <c r="L2938" s="63">
        <f>_xlfn.IFNA(VLOOKUP(E2938,'Bijlage MPT'!B:N,13,FALSE),0)</f>
        <v>0</v>
      </c>
      <c r="M2938" s="63">
        <f>_xlfn.IFNA(INDEX('Bijlage COT'!C:C,MATCH('Betaald tarief 2024'!E2938,'Bijlage COT'!A:A,0)),0)</f>
        <v>0</v>
      </c>
      <c r="N2938" s="63">
        <f>_xlfn.IFNA(VLOOKUP(E2938,'Bijlage NBF'!B:P,15,FALSE),0)</f>
        <v>0</v>
      </c>
      <c r="O2938" s="63">
        <f>IF(E2938="ZMZ01",I2938/(INDEX('Meerzorg gunning'!C:C,MATCH('Betaald tarief 2024'!A2938,'Meerzorg gunning'!A:A,0))),MAX(J2938:N2938))</f>
        <v>0</v>
      </c>
      <c r="P2938" s="20" t="str">
        <f t="shared" si="137"/>
        <v/>
      </c>
      <c r="Q2938" s="63">
        <f t="shared" si="138"/>
        <v>0</v>
      </c>
    </row>
    <row r="2939" spans="9:17" x14ac:dyDescent="0.25">
      <c r="I2939" s="66" t="e">
        <f t="shared" si="136"/>
        <v>#DIV/0!</v>
      </c>
      <c r="J2939" s="63">
        <f>_xlfn.IFNA(VLOOKUP(E2939,'Bijlage ZZP'!B:M,12,FALSE),0)</f>
        <v>0</v>
      </c>
      <c r="K2939" s="63">
        <f>_xlfn.IFNA(VLOOKUP(E2939,'Bijlage VPT'!B:M,12,FALSE),0)</f>
        <v>0</v>
      </c>
      <c r="L2939" s="63">
        <f>_xlfn.IFNA(VLOOKUP(E2939,'Bijlage MPT'!B:N,13,FALSE),0)</f>
        <v>0</v>
      </c>
      <c r="M2939" s="63">
        <f>_xlfn.IFNA(INDEX('Bijlage COT'!C:C,MATCH('Betaald tarief 2024'!E2939,'Bijlage COT'!A:A,0)),0)</f>
        <v>0</v>
      </c>
      <c r="N2939" s="63">
        <f>_xlfn.IFNA(VLOOKUP(E2939,'Bijlage NBF'!B:P,15,FALSE),0)</f>
        <v>0</v>
      </c>
      <c r="O2939" s="63">
        <f>IF(E2939="ZMZ01",I2939/(INDEX('Meerzorg gunning'!C:C,MATCH('Betaald tarief 2024'!A2939,'Meerzorg gunning'!A:A,0))),MAX(J2939:N2939))</f>
        <v>0</v>
      </c>
      <c r="P2939" s="20" t="str">
        <f t="shared" si="137"/>
        <v/>
      </c>
      <c r="Q2939" s="63">
        <f t="shared" si="138"/>
        <v>0</v>
      </c>
    </row>
    <row r="2940" spans="9:17" x14ac:dyDescent="0.25">
      <c r="I2940" s="66" t="e">
        <f t="shared" si="136"/>
        <v>#DIV/0!</v>
      </c>
      <c r="J2940" s="63">
        <f>_xlfn.IFNA(VLOOKUP(E2940,'Bijlage ZZP'!B:M,12,FALSE),0)</f>
        <v>0</v>
      </c>
      <c r="K2940" s="63">
        <f>_xlfn.IFNA(VLOOKUP(E2940,'Bijlage VPT'!B:M,12,FALSE),0)</f>
        <v>0</v>
      </c>
      <c r="L2940" s="63">
        <f>_xlfn.IFNA(VLOOKUP(E2940,'Bijlage MPT'!B:N,13,FALSE),0)</f>
        <v>0</v>
      </c>
      <c r="M2940" s="63">
        <f>_xlfn.IFNA(INDEX('Bijlage COT'!C:C,MATCH('Betaald tarief 2024'!E2940,'Bijlage COT'!A:A,0)),0)</f>
        <v>0</v>
      </c>
      <c r="N2940" s="63">
        <f>_xlfn.IFNA(VLOOKUP(E2940,'Bijlage NBF'!B:P,15,FALSE),0)</f>
        <v>0</v>
      </c>
      <c r="O2940" s="63">
        <f>IF(E2940="ZMZ01",I2940/(INDEX('Meerzorg gunning'!C:C,MATCH('Betaald tarief 2024'!A2940,'Meerzorg gunning'!A:A,0))),MAX(J2940:N2940))</f>
        <v>0</v>
      </c>
      <c r="P2940" s="20" t="str">
        <f t="shared" si="137"/>
        <v/>
      </c>
      <c r="Q2940" s="63">
        <f t="shared" si="138"/>
        <v>0</v>
      </c>
    </row>
    <row r="2941" spans="9:17" x14ac:dyDescent="0.25">
      <c r="I2941" s="66" t="e">
        <f t="shared" si="136"/>
        <v>#DIV/0!</v>
      </c>
      <c r="J2941" s="63">
        <f>_xlfn.IFNA(VLOOKUP(E2941,'Bijlage ZZP'!B:M,12,FALSE),0)</f>
        <v>0</v>
      </c>
      <c r="K2941" s="63">
        <f>_xlfn.IFNA(VLOOKUP(E2941,'Bijlage VPT'!B:M,12,FALSE),0)</f>
        <v>0</v>
      </c>
      <c r="L2941" s="63">
        <f>_xlfn.IFNA(VLOOKUP(E2941,'Bijlage MPT'!B:N,13,FALSE),0)</f>
        <v>0</v>
      </c>
      <c r="M2941" s="63">
        <f>_xlfn.IFNA(INDEX('Bijlage COT'!C:C,MATCH('Betaald tarief 2024'!E2941,'Bijlage COT'!A:A,0)),0)</f>
        <v>0</v>
      </c>
      <c r="N2941" s="63">
        <f>_xlfn.IFNA(VLOOKUP(E2941,'Bijlage NBF'!B:P,15,FALSE),0)</f>
        <v>0</v>
      </c>
      <c r="O2941" s="63">
        <f>IF(E2941="ZMZ01",I2941/(INDEX('Meerzorg gunning'!C:C,MATCH('Betaald tarief 2024'!A2941,'Meerzorg gunning'!A:A,0))),MAX(J2941:N2941))</f>
        <v>0</v>
      </c>
      <c r="P2941" s="20" t="str">
        <f t="shared" si="137"/>
        <v/>
      </c>
      <c r="Q2941" s="63">
        <f t="shared" si="138"/>
        <v>0</v>
      </c>
    </row>
    <row r="2942" spans="9:17" x14ac:dyDescent="0.25">
      <c r="I2942" s="66" t="e">
        <f t="shared" si="136"/>
        <v>#DIV/0!</v>
      </c>
      <c r="J2942" s="63">
        <f>_xlfn.IFNA(VLOOKUP(E2942,'Bijlage ZZP'!B:M,12,FALSE),0)</f>
        <v>0</v>
      </c>
      <c r="K2942" s="63">
        <f>_xlfn.IFNA(VLOOKUP(E2942,'Bijlage VPT'!B:M,12,FALSE),0)</f>
        <v>0</v>
      </c>
      <c r="L2942" s="63">
        <f>_xlfn.IFNA(VLOOKUP(E2942,'Bijlage MPT'!B:N,13,FALSE),0)</f>
        <v>0</v>
      </c>
      <c r="M2942" s="63">
        <f>_xlfn.IFNA(INDEX('Bijlage COT'!C:C,MATCH('Betaald tarief 2024'!E2942,'Bijlage COT'!A:A,0)),0)</f>
        <v>0</v>
      </c>
      <c r="N2942" s="63">
        <f>_xlfn.IFNA(VLOOKUP(E2942,'Bijlage NBF'!B:P,15,FALSE),0)</f>
        <v>0</v>
      </c>
      <c r="O2942" s="63">
        <f>IF(E2942="ZMZ01",I2942/(INDEX('Meerzorg gunning'!C:C,MATCH('Betaald tarief 2024'!A2942,'Meerzorg gunning'!A:A,0))),MAX(J2942:N2942))</f>
        <v>0</v>
      </c>
      <c r="P2942" s="20" t="str">
        <f t="shared" si="137"/>
        <v/>
      </c>
      <c r="Q2942" s="63">
        <f t="shared" si="138"/>
        <v>0</v>
      </c>
    </row>
    <row r="2943" spans="9:17" x14ac:dyDescent="0.25">
      <c r="I2943" s="66" t="e">
        <f t="shared" si="136"/>
        <v>#DIV/0!</v>
      </c>
      <c r="J2943" s="63">
        <f>_xlfn.IFNA(VLOOKUP(E2943,'Bijlage ZZP'!B:M,12,FALSE),0)</f>
        <v>0</v>
      </c>
      <c r="K2943" s="63">
        <f>_xlfn.IFNA(VLOOKUP(E2943,'Bijlage VPT'!B:M,12,FALSE),0)</f>
        <v>0</v>
      </c>
      <c r="L2943" s="63">
        <f>_xlfn.IFNA(VLOOKUP(E2943,'Bijlage MPT'!B:N,13,FALSE),0)</f>
        <v>0</v>
      </c>
      <c r="M2943" s="63">
        <f>_xlfn.IFNA(INDEX('Bijlage COT'!C:C,MATCH('Betaald tarief 2024'!E2943,'Bijlage COT'!A:A,0)),0)</f>
        <v>0</v>
      </c>
      <c r="N2943" s="63">
        <f>_xlfn.IFNA(VLOOKUP(E2943,'Bijlage NBF'!B:P,15,FALSE),0)</f>
        <v>0</v>
      </c>
      <c r="O2943" s="63">
        <f>IF(E2943="ZMZ01",I2943/(INDEX('Meerzorg gunning'!C:C,MATCH('Betaald tarief 2024'!A2943,'Meerzorg gunning'!A:A,0))),MAX(J2943:N2943))</f>
        <v>0</v>
      </c>
      <c r="P2943" s="20" t="str">
        <f t="shared" si="137"/>
        <v/>
      </c>
      <c r="Q2943" s="63">
        <f t="shared" si="138"/>
        <v>0</v>
      </c>
    </row>
    <row r="2944" spans="9:17" x14ac:dyDescent="0.25">
      <c r="I2944" s="66" t="e">
        <f t="shared" si="136"/>
        <v>#DIV/0!</v>
      </c>
      <c r="J2944" s="63">
        <f>_xlfn.IFNA(VLOOKUP(E2944,'Bijlage ZZP'!B:M,12,FALSE),0)</f>
        <v>0</v>
      </c>
      <c r="K2944" s="63">
        <f>_xlfn.IFNA(VLOOKUP(E2944,'Bijlage VPT'!B:M,12,FALSE),0)</f>
        <v>0</v>
      </c>
      <c r="L2944" s="63">
        <f>_xlfn.IFNA(VLOOKUP(E2944,'Bijlage MPT'!B:N,13,FALSE),0)</f>
        <v>0</v>
      </c>
      <c r="M2944" s="63">
        <f>_xlfn.IFNA(INDEX('Bijlage COT'!C:C,MATCH('Betaald tarief 2024'!E2944,'Bijlage COT'!A:A,0)),0)</f>
        <v>0</v>
      </c>
      <c r="N2944" s="63">
        <f>_xlfn.IFNA(VLOOKUP(E2944,'Bijlage NBF'!B:P,15,FALSE),0)</f>
        <v>0</v>
      </c>
      <c r="O2944" s="63">
        <f>IF(E2944="ZMZ01",I2944/(INDEX('Meerzorg gunning'!C:C,MATCH('Betaald tarief 2024'!A2944,'Meerzorg gunning'!A:A,0))),MAX(J2944:N2944))</f>
        <v>0</v>
      </c>
      <c r="P2944" s="20" t="str">
        <f t="shared" si="137"/>
        <v/>
      </c>
      <c r="Q2944" s="63">
        <f t="shared" si="138"/>
        <v>0</v>
      </c>
    </row>
    <row r="2945" spans="9:17" x14ac:dyDescent="0.25">
      <c r="I2945" s="66" t="e">
        <f t="shared" si="136"/>
        <v>#DIV/0!</v>
      </c>
      <c r="J2945" s="63">
        <f>_xlfn.IFNA(VLOOKUP(E2945,'Bijlage ZZP'!B:M,12,FALSE),0)</f>
        <v>0</v>
      </c>
      <c r="K2945" s="63">
        <f>_xlfn.IFNA(VLOOKUP(E2945,'Bijlage VPT'!B:M,12,FALSE),0)</f>
        <v>0</v>
      </c>
      <c r="L2945" s="63">
        <f>_xlfn.IFNA(VLOOKUP(E2945,'Bijlage MPT'!B:N,13,FALSE),0)</f>
        <v>0</v>
      </c>
      <c r="M2945" s="63">
        <f>_xlfn.IFNA(INDEX('Bijlage COT'!C:C,MATCH('Betaald tarief 2024'!E2945,'Bijlage COT'!A:A,0)),0)</f>
        <v>0</v>
      </c>
      <c r="N2945" s="63">
        <f>_xlfn.IFNA(VLOOKUP(E2945,'Bijlage NBF'!B:P,15,FALSE),0)</f>
        <v>0</v>
      </c>
      <c r="O2945" s="63">
        <f>IF(E2945="ZMZ01",I2945/(INDEX('Meerzorg gunning'!C:C,MATCH('Betaald tarief 2024'!A2945,'Meerzorg gunning'!A:A,0))),MAX(J2945:N2945))</f>
        <v>0</v>
      </c>
      <c r="P2945" s="20" t="str">
        <f t="shared" si="137"/>
        <v/>
      </c>
      <c r="Q2945" s="63">
        <f t="shared" si="138"/>
        <v>0</v>
      </c>
    </row>
    <row r="2946" spans="9:17" x14ac:dyDescent="0.25">
      <c r="I2946" s="66" t="e">
        <f t="shared" ref="I2946:I3009" si="139">G2946/H2946</f>
        <v>#DIV/0!</v>
      </c>
      <c r="J2946" s="63">
        <f>_xlfn.IFNA(VLOOKUP(E2946,'Bijlage ZZP'!B:M,12,FALSE),0)</f>
        <v>0</v>
      </c>
      <c r="K2946" s="63">
        <f>_xlfn.IFNA(VLOOKUP(E2946,'Bijlage VPT'!B:M,12,FALSE),0)</f>
        <v>0</v>
      </c>
      <c r="L2946" s="63">
        <f>_xlfn.IFNA(VLOOKUP(E2946,'Bijlage MPT'!B:N,13,FALSE),0)</f>
        <v>0</v>
      </c>
      <c r="M2946" s="63">
        <f>_xlfn.IFNA(INDEX('Bijlage COT'!C:C,MATCH('Betaald tarief 2024'!E2946,'Bijlage COT'!A:A,0)),0)</f>
        <v>0</v>
      </c>
      <c r="N2946" s="63">
        <f>_xlfn.IFNA(VLOOKUP(E2946,'Bijlage NBF'!B:P,15,FALSE),0)</f>
        <v>0</v>
      </c>
      <c r="O2946" s="63">
        <f>IF(E2946="ZMZ01",I2946/(INDEX('Meerzorg gunning'!C:C,MATCH('Betaald tarief 2024'!A2946,'Meerzorg gunning'!A:A,0))),MAX(J2946:N2946))</f>
        <v>0</v>
      </c>
      <c r="P2946" s="20" t="str">
        <f t="shared" ref="P2946:P3009" si="140">IFERROR((I2946/O2946),"")</f>
        <v/>
      </c>
      <c r="Q2946" s="63">
        <f t="shared" si="138"/>
        <v>0</v>
      </c>
    </row>
    <row r="2947" spans="9:17" x14ac:dyDescent="0.25">
      <c r="I2947" s="66" t="e">
        <f t="shared" si="139"/>
        <v>#DIV/0!</v>
      </c>
      <c r="J2947" s="63">
        <f>_xlfn.IFNA(VLOOKUP(E2947,'Bijlage ZZP'!B:M,12,FALSE),0)</f>
        <v>0</v>
      </c>
      <c r="K2947" s="63">
        <f>_xlfn.IFNA(VLOOKUP(E2947,'Bijlage VPT'!B:M,12,FALSE),0)</f>
        <v>0</v>
      </c>
      <c r="L2947" s="63">
        <f>_xlfn.IFNA(VLOOKUP(E2947,'Bijlage MPT'!B:N,13,FALSE),0)</f>
        <v>0</v>
      </c>
      <c r="M2947" s="63">
        <f>_xlfn.IFNA(INDEX('Bijlage COT'!C:C,MATCH('Betaald tarief 2024'!E2947,'Bijlage COT'!A:A,0)),0)</f>
        <v>0</v>
      </c>
      <c r="N2947" s="63">
        <f>_xlfn.IFNA(VLOOKUP(E2947,'Bijlage NBF'!B:P,15,FALSE),0)</f>
        <v>0</v>
      </c>
      <c r="O2947" s="63">
        <f>IF(E2947="ZMZ01",I2947/(INDEX('Meerzorg gunning'!C:C,MATCH('Betaald tarief 2024'!A2947,'Meerzorg gunning'!A:A,0))),MAX(J2947:N2947))</f>
        <v>0</v>
      </c>
      <c r="P2947" s="20" t="str">
        <f t="shared" si="140"/>
        <v/>
      </c>
      <c r="Q2947" s="63">
        <f t="shared" ref="Q2947:Q3010" si="141">O2947*H2947</f>
        <v>0</v>
      </c>
    </row>
    <row r="2948" spans="9:17" x14ac:dyDescent="0.25">
      <c r="I2948" s="66" t="e">
        <f t="shared" si="139"/>
        <v>#DIV/0!</v>
      </c>
      <c r="J2948" s="63">
        <f>_xlfn.IFNA(VLOOKUP(E2948,'Bijlage ZZP'!B:M,12,FALSE),0)</f>
        <v>0</v>
      </c>
      <c r="K2948" s="63">
        <f>_xlfn.IFNA(VLOOKUP(E2948,'Bijlage VPT'!B:M,12,FALSE),0)</f>
        <v>0</v>
      </c>
      <c r="L2948" s="63">
        <f>_xlfn.IFNA(VLOOKUP(E2948,'Bijlage MPT'!B:N,13,FALSE),0)</f>
        <v>0</v>
      </c>
      <c r="M2948" s="63">
        <f>_xlfn.IFNA(INDEX('Bijlage COT'!C:C,MATCH('Betaald tarief 2024'!E2948,'Bijlage COT'!A:A,0)),0)</f>
        <v>0</v>
      </c>
      <c r="N2948" s="63">
        <f>_xlfn.IFNA(VLOOKUP(E2948,'Bijlage NBF'!B:P,15,FALSE),0)</f>
        <v>0</v>
      </c>
      <c r="O2948" s="63">
        <f>IF(E2948="ZMZ01",I2948/(INDEX('Meerzorg gunning'!C:C,MATCH('Betaald tarief 2024'!A2948,'Meerzorg gunning'!A:A,0))),MAX(J2948:N2948))</f>
        <v>0</v>
      </c>
      <c r="P2948" s="20" t="str">
        <f t="shared" si="140"/>
        <v/>
      </c>
      <c r="Q2948" s="63">
        <f t="shared" si="141"/>
        <v>0</v>
      </c>
    </row>
    <row r="2949" spans="9:17" x14ac:dyDescent="0.25">
      <c r="I2949" s="66" t="e">
        <f t="shared" si="139"/>
        <v>#DIV/0!</v>
      </c>
      <c r="J2949" s="63">
        <f>_xlfn.IFNA(VLOOKUP(E2949,'Bijlage ZZP'!B:M,12,FALSE),0)</f>
        <v>0</v>
      </c>
      <c r="K2949" s="63">
        <f>_xlfn.IFNA(VLOOKUP(E2949,'Bijlage VPT'!B:M,12,FALSE),0)</f>
        <v>0</v>
      </c>
      <c r="L2949" s="63">
        <f>_xlfn.IFNA(VLOOKUP(E2949,'Bijlage MPT'!B:N,13,FALSE),0)</f>
        <v>0</v>
      </c>
      <c r="M2949" s="63">
        <f>_xlfn.IFNA(INDEX('Bijlage COT'!C:C,MATCH('Betaald tarief 2024'!E2949,'Bijlage COT'!A:A,0)),0)</f>
        <v>0</v>
      </c>
      <c r="N2949" s="63">
        <f>_xlfn.IFNA(VLOOKUP(E2949,'Bijlage NBF'!B:P,15,FALSE),0)</f>
        <v>0</v>
      </c>
      <c r="O2949" s="63">
        <f>IF(E2949="ZMZ01",I2949/(INDEX('Meerzorg gunning'!C:C,MATCH('Betaald tarief 2024'!A2949,'Meerzorg gunning'!A:A,0))),MAX(J2949:N2949))</f>
        <v>0</v>
      </c>
      <c r="P2949" s="20" t="str">
        <f t="shared" si="140"/>
        <v/>
      </c>
      <c r="Q2949" s="63">
        <f t="shared" si="141"/>
        <v>0</v>
      </c>
    </row>
    <row r="2950" spans="9:17" x14ac:dyDescent="0.25">
      <c r="I2950" s="66" t="e">
        <f t="shared" si="139"/>
        <v>#DIV/0!</v>
      </c>
      <c r="J2950" s="63">
        <f>_xlfn.IFNA(VLOOKUP(E2950,'Bijlage ZZP'!B:M,12,FALSE),0)</f>
        <v>0</v>
      </c>
      <c r="K2950" s="63">
        <f>_xlfn.IFNA(VLOOKUP(E2950,'Bijlage VPT'!B:M,12,FALSE),0)</f>
        <v>0</v>
      </c>
      <c r="L2950" s="63">
        <f>_xlfn.IFNA(VLOOKUP(E2950,'Bijlage MPT'!B:N,13,FALSE),0)</f>
        <v>0</v>
      </c>
      <c r="M2950" s="63">
        <f>_xlfn.IFNA(INDEX('Bijlage COT'!C:C,MATCH('Betaald tarief 2024'!E2950,'Bijlage COT'!A:A,0)),0)</f>
        <v>0</v>
      </c>
      <c r="N2950" s="63">
        <f>_xlfn.IFNA(VLOOKUP(E2950,'Bijlage NBF'!B:P,15,FALSE),0)</f>
        <v>0</v>
      </c>
      <c r="O2950" s="63">
        <f>IF(E2950="ZMZ01",I2950/(INDEX('Meerzorg gunning'!C:C,MATCH('Betaald tarief 2024'!A2950,'Meerzorg gunning'!A:A,0))),MAX(J2950:N2950))</f>
        <v>0</v>
      </c>
      <c r="P2950" s="20" t="str">
        <f t="shared" si="140"/>
        <v/>
      </c>
      <c r="Q2950" s="63">
        <f t="shared" si="141"/>
        <v>0</v>
      </c>
    </row>
    <row r="2951" spans="9:17" x14ac:dyDescent="0.25">
      <c r="I2951" s="66" t="e">
        <f t="shared" si="139"/>
        <v>#DIV/0!</v>
      </c>
      <c r="J2951" s="63">
        <f>_xlfn.IFNA(VLOOKUP(E2951,'Bijlage ZZP'!B:M,12,FALSE),0)</f>
        <v>0</v>
      </c>
      <c r="K2951" s="63">
        <f>_xlfn.IFNA(VLOOKUP(E2951,'Bijlage VPT'!B:M,12,FALSE),0)</f>
        <v>0</v>
      </c>
      <c r="L2951" s="63">
        <f>_xlfn.IFNA(VLOOKUP(E2951,'Bijlage MPT'!B:N,13,FALSE),0)</f>
        <v>0</v>
      </c>
      <c r="M2951" s="63">
        <f>_xlfn.IFNA(INDEX('Bijlage COT'!C:C,MATCH('Betaald tarief 2024'!E2951,'Bijlage COT'!A:A,0)),0)</f>
        <v>0</v>
      </c>
      <c r="N2951" s="63">
        <f>_xlfn.IFNA(VLOOKUP(E2951,'Bijlage NBF'!B:P,15,FALSE),0)</f>
        <v>0</v>
      </c>
      <c r="O2951" s="63">
        <f>IF(E2951="ZMZ01",I2951/(INDEX('Meerzorg gunning'!C:C,MATCH('Betaald tarief 2024'!A2951,'Meerzorg gunning'!A:A,0))),MAX(J2951:N2951))</f>
        <v>0</v>
      </c>
      <c r="P2951" s="20" t="str">
        <f t="shared" si="140"/>
        <v/>
      </c>
      <c r="Q2951" s="63">
        <f t="shared" si="141"/>
        <v>0</v>
      </c>
    </row>
    <row r="2952" spans="9:17" x14ac:dyDescent="0.25">
      <c r="I2952" s="66" t="e">
        <f t="shared" si="139"/>
        <v>#DIV/0!</v>
      </c>
      <c r="J2952" s="63">
        <f>_xlfn.IFNA(VLOOKUP(E2952,'Bijlage ZZP'!B:M,12,FALSE),0)</f>
        <v>0</v>
      </c>
      <c r="K2952" s="63">
        <f>_xlfn.IFNA(VLOOKUP(E2952,'Bijlage VPT'!B:M,12,FALSE),0)</f>
        <v>0</v>
      </c>
      <c r="L2952" s="63">
        <f>_xlfn.IFNA(VLOOKUP(E2952,'Bijlage MPT'!B:N,13,FALSE),0)</f>
        <v>0</v>
      </c>
      <c r="M2952" s="63">
        <f>_xlfn.IFNA(INDEX('Bijlage COT'!C:C,MATCH('Betaald tarief 2024'!E2952,'Bijlage COT'!A:A,0)),0)</f>
        <v>0</v>
      </c>
      <c r="N2952" s="63">
        <f>_xlfn.IFNA(VLOOKUP(E2952,'Bijlage NBF'!B:P,15,FALSE),0)</f>
        <v>0</v>
      </c>
      <c r="O2952" s="63">
        <f>IF(E2952="ZMZ01",I2952/(INDEX('Meerzorg gunning'!C:C,MATCH('Betaald tarief 2024'!A2952,'Meerzorg gunning'!A:A,0))),MAX(J2952:N2952))</f>
        <v>0</v>
      </c>
      <c r="P2952" s="20" t="str">
        <f t="shared" si="140"/>
        <v/>
      </c>
      <c r="Q2952" s="63">
        <f t="shared" si="141"/>
        <v>0</v>
      </c>
    </row>
    <row r="2953" spans="9:17" x14ac:dyDescent="0.25">
      <c r="I2953" s="66" t="e">
        <f t="shared" si="139"/>
        <v>#DIV/0!</v>
      </c>
      <c r="J2953" s="63">
        <f>_xlfn.IFNA(VLOOKUP(E2953,'Bijlage ZZP'!B:M,12,FALSE),0)</f>
        <v>0</v>
      </c>
      <c r="K2953" s="63">
        <f>_xlfn.IFNA(VLOOKUP(E2953,'Bijlage VPT'!B:M,12,FALSE),0)</f>
        <v>0</v>
      </c>
      <c r="L2953" s="63">
        <f>_xlfn.IFNA(VLOOKUP(E2953,'Bijlage MPT'!B:N,13,FALSE),0)</f>
        <v>0</v>
      </c>
      <c r="M2953" s="63">
        <f>_xlfn.IFNA(INDEX('Bijlage COT'!C:C,MATCH('Betaald tarief 2024'!E2953,'Bijlage COT'!A:A,0)),0)</f>
        <v>0</v>
      </c>
      <c r="N2953" s="63">
        <f>_xlfn.IFNA(VLOOKUP(E2953,'Bijlage NBF'!B:P,15,FALSE),0)</f>
        <v>0</v>
      </c>
      <c r="O2953" s="63">
        <f>IF(E2953="ZMZ01",I2953/(INDEX('Meerzorg gunning'!C:C,MATCH('Betaald tarief 2024'!A2953,'Meerzorg gunning'!A:A,0))),MAX(J2953:N2953))</f>
        <v>0</v>
      </c>
      <c r="P2953" s="20" t="str">
        <f t="shared" si="140"/>
        <v/>
      </c>
      <c r="Q2953" s="63">
        <f t="shared" si="141"/>
        <v>0</v>
      </c>
    </row>
    <row r="2954" spans="9:17" x14ac:dyDescent="0.25">
      <c r="I2954" s="66" t="e">
        <f t="shared" si="139"/>
        <v>#DIV/0!</v>
      </c>
      <c r="J2954" s="63">
        <f>_xlfn.IFNA(VLOOKUP(E2954,'Bijlage ZZP'!B:M,12,FALSE),0)</f>
        <v>0</v>
      </c>
      <c r="K2954" s="63">
        <f>_xlfn.IFNA(VLOOKUP(E2954,'Bijlage VPT'!B:M,12,FALSE),0)</f>
        <v>0</v>
      </c>
      <c r="L2954" s="63">
        <f>_xlfn.IFNA(VLOOKUP(E2954,'Bijlage MPT'!B:N,13,FALSE),0)</f>
        <v>0</v>
      </c>
      <c r="M2954" s="63">
        <f>_xlfn.IFNA(INDEX('Bijlage COT'!C:C,MATCH('Betaald tarief 2024'!E2954,'Bijlage COT'!A:A,0)),0)</f>
        <v>0</v>
      </c>
      <c r="N2954" s="63">
        <f>_xlfn.IFNA(VLOOKUP(E2954,'Bijlage NBF'!B:P,15,FALSE),0)</f>
        <v>0</v>
      </c>
      <c r="O2954" s="63">
        <f>IF(E2954="ZMZ01",I2954/(INDEX('Meerzorg gunning'!C:C,MATCH('Betaald tarief 2024'!A2954,'Meerzorg gunning'!A:A,0))),MAX(J2954:N2954))</f>
        <v>0</v>
      </c>
      <c r="P2954" s="20" t="str">
        <f t="shared" si="140"/>
        <v/>
      </c>
      <c r="Q2954" s="63">
        <f t="shared" si="141"/>
        <v>0</v>
      </c>
    </row>
    <row r="2955" spans="9:17" x14ac:dyDescent="0.25">
      <c r="I2955" s="66" t="e">
        <f t="shared" si="139"/>
        <v>#DIV/0!</v>
      </c>
      <c r="J2955" s="63">
        <f>_xlfn.IFNA(VLOOKUP(E2955,'Bijlage ZZP'!B:M,12,FALSE),0)</f>
        <v>0</v>
      </c>
      <c r="K2955" s="63">
        <f>_xlfn.IFNA(VLOOKUP(E2955,'Bijlage VPT'!B:M,12,FALSE),0)</f>
        <v>0</v>
      </c>
      <c r="L2955" s="63">
        <f>_xlfn.IFNA(VLOOKUP(E2955,'Bijlage MPT'!B:N,13,FALSE),0)</f>
        <v>0</v>
      </c>
      <c r="M2955" s="63">
        <f>_xlfn.IFNA(INDEX('Bijlage COT'!C:C,MATCH('Betaald tarief 2024'!E2955,'Bijlage COT'!A:A,0)),0)</f>
        <v>0</v>
      </c>
      <c r="N2955" s="63">
        <f>_xlfn.IFNA(VLOOKUP(E2955,'Bijlage NBF'!B:P,15,FALSE),0)</f>
        <v>0</v>
      </c>
      <c r="O2955" s="63">
        <f>IF(E2955="ZMZ01",I2955/(INDEX('Meerzorg gunning'!C:C,MATCH('Betaald tarief 2024'!A2955,'Meerzorg gunning'!A:A,0))),MAX(J2955:N2955))</f>
        <v>0</v>
      </c>
      <c r="P2955" s="20" t="str">
        <f t="shared" si="140"/>
        <v/>
      </c>
      <c r="Q2955" s="63">
        <f t="shared" si="141"/>
        <v>0</v>
      </c>
    </row>
    <row r="2956" spans="9:17" x14ac:dyDescent="0.25">
      <c r="I2956" s="66" t="e">
        <f t="shared" si="139"/>
        <v>#DIV/0!</v>
      </c>
      <c r="J2956" s="63">
        <f>_xlfn.IFNA(VLOOKUP(E2956,'Bijlage ZZP'!B:M,12,FALSE),0)</f>
        <v>0</v>
      </c>
      <c r="K2956" s="63">
        <f>_xlfn.IFNA(VLOOKUP(E2956,'Bijlage VPT'!B:M,12,FALSE),0)</f>
        <v>0</v>
      </c>
      <c r="L2956" s="63">
        <f>_xlfn.IFNA(VLOOKUP(E2956,'Bijlage MPT'!B:N,13,FALSE),0)</f>
        <v>0</v>
      </c>
      <c r="M2956" s="63">
        <f>_xlfn.IFNA(INDEX('Bijlage COT'!C:C,MATCH('Betaald tarief 2024'!E2956,'Bijlage COT'!A:A,0)),0)</f>
        <v>0</v>
      </c>
      <c r="N2956" s="63">
        <f>_xlfn.IFNA(VLOOKUP(E2956,'Bijlage NBF'!B:P,15,FALSE),0)</f>
        <v>0</v>
      </c>
      <c r="O2956" s="63">
        <f>IF(E2956="ZMZ01",I2956/(INDEX('Meerzorg gunning'!C:C,MATCH('Betaald tarief 2024'!A2956,'Meerzorg gunning'!A:A,0))),MAX(J2956:N2956))</f>
        <v>0</v>
      </c>
      <c r="P2956" s="20" t="str">
        <f t="shared" si="140"/>
        <v/>
      </c>
      <c r="Q2956" s="63">
        <f t="shared" si="141"/>
        <v>0</v>
      </c>
    </row>
    <row r="2957" spans="9:17" x14ac:dyDescent="0.25">
      <c r="I2957" s="66" t="e">
        <f t="shared" si="139"/>
        <v>#DIV/0!</v>
      </c>
      <c r="J2957" s="63">
        <f>_xlfn.IFNA(VLOOKUP(E2957,'Bijlage ZZP'!B:M,12,FALSE),0)</f>
        <v>0</v>
      </c>
      <c r="K2957" s="63">
        <f>_xlfn.IFNA(VLOOKUP(E2957,'Bijlage VPT'!B:M,12,FALSE),0)</f>
        <v>0</v>
      </c>
      <c r="L2957" s="63">
        <f>_xlfn.IFNA(VLOOKUP(E2957,'Bijlage MPT'!B:N,13,FALSE),0)</f>
        <v>0</v>
      </c>
      <c r="M2957" s="63">
        <f>_xlfn.IFNA(INDEX('Bijlage COT'!C:C,MATCH('Betaald tarief 2024'!E2957,'Bijlage COT'!A:A,0)),0)</f>
        <v>0</v>
      </c>
      <c r="N2957" s="63">
        <f>_xlfn.IFNA(VLOOKUP(E2957,'Bijlage NBF'!B:P,15,FALSE),0)</f>
        <v>0</v>
      </c>
      <c r="O2957" s="63">
        <f>IF(E2957="ZMZ01",I2957/(INDEX('Meerzorg gunning'!C:C,MATCH('Betaald tarief 2024'!A2957,'Meerzorg gunning'!A:A,0))),MAX(J2957:N2957))</f>
        <v>0</v>
      </c>
      <c r="P2957" s="20" t="str">
        <f t="shared" si="140"/>
        <v/>
      </c>
      <c r="Q2957" s="63">
        <f t="shared" si="141"/>
        <v>0</v>
      </c>
    </row>
    <row r="2958" spans="9:17" x14ac:dyDescent="0.25">
      <c r="I2958" s="66" t="e">
        <f t="shared" si="139"/>
        <v>#DIV/0!</v>
      </c>
      <c r="J2958" s="63">
        <f>_xlfn.IFNA(VLOOKUP(E2958,'Bijlage ZZP'!B:M,12,FALSE),0)</f>
        <v>0</v>
      </c>
      <c r="K2958" s="63">
        <f>_xlfn.IFNA(VLOOKUP(E2958,'Bijlage VPT'!B:M,12,FALSE),0)</f>
        <v>0</v>
      </c>
      <c r="L2958" s="63">
        <f>_xlfn.IFNA(VLOOKUP(E2958,'Bijlage MPT'!B:N,13,FALSE),0)</f>
        <v>0</v>
      </c>
      <c r="M2958" s="63">
        <f>_xlfn.IFNA(INDEX('Bijlage COT'!C:C,MATCH('Betaald tarief 2024'!E2958,'Bijlage COT'!A:A,0)),0)</f>
        <v>0</v>
      </c>
      <c r="N2958" s="63">
        <f>_xlfn.IFNA(VLOOKUP(E2958,'Bijlage NBF'!B:P,15,FALSE),0)</f>
        <v>0</v>
      </c>
      <c r="O2958" s="63">
        <f>IF(E2958="ZMZ01",I2958/(INDEX('Meerzorg gunning'!C:C,MATCH('Betaald tarief 2024'!A2958,'Meerzorg gunning'!A:A,0))),MAX(J2958:N2958))</f>
        <v>0</v>
      </c>
      <c r="P2958" s="20" t="str">
        <f t="shared" si="140"/>
        <v/>
      </c>
      <c r="Q2958" s="63">
        <f t="shared" si="141"/>
        <v>0</v>
      </c>
    </row>
    <row r="2959" spans="9:17" x14ac:dyDescent="0.25">
      <c r="I2959" s="66" t="e">
        <f t="shared" si="139"/>
        <v>#DIV/0!</v>
      </c>
      <c r="J2959" s="63">
        <f>_xlfn.IFNA(VLOOKUP(E2959,'Bijlage ZZP'!B:M,12,FALSE),0)</f>
        <v>0</v>
      </c>
      <c r="K2959" s="63">
        <f>_xlfn.IFNA(VLOOKUP(E2959,'Bijlage VPT'!B:M,12,FALSE),0)</f>
        <v>0</v>
      </c>
      <c r="L2959" s="63">
        <f>_xlfn.IFNA(VLOOKUP(E2959,'Bijlage MPT'!B:N,13,FALSE),0)</f>
        <v>0</v>
      </c>
      <c r="M2959" s="63">
        <f>_xlfn.IFNA(INDEX('Bijlage COT'!C:C,MATCH('Betaald tarief 2024'!E2959,'Bijlage COT'!A:A,0)),0)</f>
        <v>0</v>
      </c>
      <c r="N2959" s="63">
        <f>_xlfn.IFNA(VLOOKUP(E2959,'Bijlage NBF'!B:P,15,FALSE),0)</f>
        <v>0</v>
      </c>
      <c r="O2959" s="63">
        <f>IF(E2959="ZMZ01",I2959/(INDEX('Meerzorg gunning'!C:C,MATCH('Betaald tarief 2024'!A2959,'Meerzorg gunning'!A:A,0))),MAX(J2959:N2959))</f>
        <v>0</v>
      </c>
      <c r="P2959" s="20" t="str">
        <f t="shared" si="140"/>
        <v/>
      </c>
      <c r="Q2959" s="63">
        <f t="shared" si="141"/>
        <v>0</v>
      </c>
    </row>
    <row r="2960" spans="9:17" x14ac:dyDescent="0.25">
      <c r="I2960" s="66" t="e">
        <f t="shared" si="139"/>
        <v>#DIV/0!</v>
      </c>
      <c r="J2960" s="63">
        <f>_xlfn.IFNA(VLOOKUP(E2960,'Bijlage ZZP'!B:M,12,FALSE),0)</f>
        <v>0</v>
      </c>
      <c r="K2960" s="63">
        <f>_xlfn.IFNA(VLOOKUP(E2960,'Bijlage VPT'!B:M,12,FALSE),0)</f>
        <v>0</v>
      </c>
      <c r="L2960" s="63">
        <f>_xlfn.IFNA(VLOOKUP(E2960,'Bijlage MPT'!B:N,13,FALSE),0)</f>
        <v>0</v>
      </c>
      <c r="M2960" s="63">
        <f>_xlfn.IFNA(INDEX('Bijlage COT'!C:C,MATCH('Betaald tarief 2024'!E2960,'Bijlage COT'!A:A,0)),0)</f>
        <v>0</v>
      </c>
      <c r="N2960" s="63">
        <f>_xlfn.IFNA(VLOOKUP(E2960,'Bijlage NBF'!B:P,15,FALSE),0)</f>
        <v>0</v>
      </c>
      <c r="O2960" s="63">
        <f>IF(E2960="ZMZ01",I2960/(INDEX('Meerzorg gunning'!C:C,MATCH('Betaald tarief 2024'!A2960,'Meerzorg gunning'!A:A,0))),MAX(J2960:N2960))</f>
        <v>0</v>
      </c>
      <c r="P2960" s="20" t="str">
        <f t="shared" si="140"/>
        <v/>
      </c>
      <c r="Q2960" s="63">
        <f t="shared" si="141"/>
        <v>0</v>
      </c>
    </row>
    <row r="2961" spans="9:17" x14ac:dyDescent="0.25">
      <c r="I2961" s="66" t="e">
        <f t="shared" si="139"/>
        <v>#DIV/0!</v>
      </c>
      <c r="J2961" s="63">
        <f>_xlfn.IFNA(VLOOKUP(E2961,'Bijlage ZZP'!B:M,12,FALSE),0)</f>
        <v>0</v>
      </c>
      <c r="K2961" s="63">
        <f>_xlfn.IFNA(VLOOKUP(E2961,'Bijlage VPT'!B:M,12,FALSE),0)</f>
        <v>0</v>
      </c>
      <c r="L2961" s="63">
        <f>_xlfn.IFNA(VLOOKUP(E2961,'Bijlage MPT'!B:N,13,FALSE),0)</f>
        <v>0</v>
      </c>
      <c r="M2961" s="63">
        <f>_xlfn.IFNA(INDEX('Bijlage COT'!C:C,MATCH('Betaald tarief 2024'!E2961,'Bijlage COT'!A:A,0)),0)</f>
        <v>0</v>
      </c>
      <c r="N2961" s="63">
        <f>_xlfn.IFNA(VLOOKUP(E2961,'Bijlage NBF'!B:P,15,FALSE),0)</f>
        <v>0</v>
      </c>
      <c r="O2961" s="63">
        <f>IF(E2961="ZMZ01",I2961/(INDEX('Meerzorg gunning'!C:C,MATCH('Betaald tarief 2024'!A2961,'Meerzorg gunning'!A:A,0))),MAX(J2961:N2961))</f>
        <v>0</v>
      </c>
      <c r="P2961" s="20" t="str">
        <f t="shared" si="140"/>
        <v/>
      </c>
      <c r="Q2961" s="63">
        <f t="shared" si="141"/>
        <v>0</v>
      </c>
    </row>
    <row r="2962" spans="9:17" x14ac:dyDescent="0.25">
      <c r="I2962" s="66" t="e">
        <f t="shared" si="139"/>
        <v>#DIV/0!</v>
      </c>
      <c r="J2962" s="63">
        <f>_xlfn.IFNA(VLOOKUP(E2962,'Bijlage ZZP'!B:M,12,FALSE),0)</f>
        <v>0</v>
      </c>
      <c r="K2962" s="63">
        <f>_xlfn.IFNA(VLOOKUP(E2962,'Bijlage VPT'!B:M,12,FALSE),0)</f>
        <v>0</v>
      </c>
      <c r="L2962" s="63">
        <f>_xlfn.IFNA(VLOOKUP(E2962,'Bijlage MPT'!B:N,13,FALSE),0)</f>
        <v>0</v>
      </c>
      <c r="M2962" s="63">
        <f>_xlfn.IFNA(INDEX('Bijlage COT'!C:C,MATCH('Betaald tarief 2024'!E2962,'Bijlage COT'!A:A,0)),0)</f>
        <v>0</v>
      </c>
      <c r="N2962" s="63">
        <f>_xlfn.IFNA(VLOOKUP(E2962,'Bijlage NBF'!B:P,15,FALSE),0)</f>
        <v>0</v>
      </c>
      <c r="O2962" s="63">
        <f>IF(E2962="ZMZ01",I2962/(INDEX('Meerzorg gunning'!C:C,MATCH('Betaald tarief 2024'!A2962,'Meerzorg gunning'!A:A,0))),MAX(J2962:N2962))</f>
        <v>0</v>
      </c>
      <c r="P2962" s="20" t="str">
        <f t="shared" si="140"/>
        <v/>
      </c>
      <c r="Q2962" s="63">
        <f t="shared" si="141"/>
        <v>0</v>
      </c>
    </row>
    <row r="2963" spans="9:17" x14ac:dyDescent="0.25">
      <c r="I2963" s="66" t="e">
        <f t="shared" si="139"/>
        <v>#DIV/0!</v>
      </c>
      <c r="J2963" s="63">
        <f>_xlfn.IFNA(VLOOKUP(E2963,'Bijlage ZZP'!B:M,12,FALSE),0)</f>
        <v>0</v>
      </c>
      <c r="K2963" s="63">
        <f>_xlfn.IFNA(VLOOKUP(E2963,'Bijlage VPT'!B:M,12,FALSE),0)</f>
        <v>0</v>
      </c>
      <c r="L2963" s="63">
        <f>_xlfn.IFNA(VLOOKUP(E2963,'Bijlage MPT'!B:N,13,FALSE),0)</f>
        <v>0</v>
      </c>
      <c r="M2963" s="63">
        <f>_xlfn.IFNA(INDEX('Bijlage COT'!C:C,MATCH('Betaald tarief 2024'!E2963,'Bijlage COT'!A:A,0)),0)</f>
        <v>0</v>
      </c>
      <c r="N2963" s="63">
        <f>_xlfn.IFNA(VLOOKUP(E2963,'Bijlage NBF'!B:P,15,FALSE),0)</f>
        <v>0</v>
      </c>
      <c r="O2963" s="63">
        <f>IF(E2963="ZMZ01",I2963/(INDEX('Meerzorg gunning'!C:C,MATCH('Betaald tarief 2024'!A2963,'Meerzorg gunning'!A:A,0))),MAX(J2963:N2963))</f>
        <v>0</v>
      </c>
      <c r="P2963" s="20" t="str">
        <f t="shared" si="140"/>
        <v/>
      </c>
      <c r="Q2963" s="63">
        <f t="shared" si="141"/>
        <v>0</v>
      </c>
    </row>
    <row r="2964" spans="9:17" x14ac:dyDescent="0.25">
      <c r="I2964" s="66" t="e">
        <f t="shared" si="139"/>
        <v>#DIV/0!</v>
      </c>
      <c r="J2964" s="63">
        <f>_xlfn.IFNA(VLOOKUP(E2964,'Bijlage ZZP'!B:M,12,FALSE),0)</f>
        <v>0</v>
      </c>
      <c r="K2964" s="63">
        <f>_xlfn.IFNA(VLOOKUP(E2964,'Bijlage VPT'!B:M,12,FALSE),0)</f>
        <v>0</v>
      </c>
      <c r="L2964" s="63">
        <f>_xlfn.IFNA(VLOOKUP(E2964,'Bijlage MPT'!B:N,13,FALSE),0)</f>
        <v>0</v>
      </c>
      <c r="M2964" s="63">
        <f>_xlfn.IFNA(INDEX('Bijlage COT'!C:C,MATCH('Betaald tarief 2024'!E2964,'Bijlage COT'!A:A,0)),0)</f>
        <v>0</v>
      </c>
      <c r="N2964" s="63">
        <f>_xlfn.IFNA(VLOOKUP(E2964,'Bijlage NBF'!B:P,15,FALSE),0)</f>
        <v>0</v>
      </c>
      <c r="O2964" s="63">
        <f>IF(E2964="ZMZ01",I2964/(INDEX('Meerzorg gunning'!C:C,MATCH('Betaald tarief 2024'!A2964,'Meerzorg gunning'!A:A,0))),MAX(J2964:N2964))</f>
        <v>0</v>
      </c>
      <c r="P2964" s="20" t="str">
        <f t="shared" si="140"/>
        <v/>
      </c>
      <c r="Q2964" s="63">
        <f t="shared" si="141"/>
        <v>0</v>
      </c>
    </row>
    <row r="2965" spans="9:17" x14ac:dyDescent="0.25">
      <c r="I2965" s="66" t="e">
        <f t="shared" si="139"/>
        <v>#DIV/0!</v>
      </c>
      <c r="J2965" s="63">
        <f>_xlfn.IFNA(VLOOKUP(E2965,'Bijlage ZZP'!B:M,12,FALSE),0)</f>
        <v>0</v>
      </c>
      <c r="K2965" s="63">
        <f>_xlfn.IFNA(VLOOKUP(E2965,'Bijlage VPT'!B:M,12,FALSE),0)</f>
        <v>0</v>
      </c>
      <c r="L2965" s="63">
        <f>_xlfn.IFNA(VLOOKUP(E2965,'Bijlage MPT'!B:N,13,FALSE),0)</f>
        <v>0</v>
      </c>
      <c r="M2965" s="63">
        <f>_xlfn.IFNA(INDEX('Bijlage COT'!C:C,MATCH('Betaald tarief 2024'!E2965,'Bijlage COT'!A:A,0)),0)</f>
        <v>0</v>
      </c>
      <c r="N2965" s="63">
        <f>_xlfn.IFNA(VLOOKUP(E2965,'Bijlage NBF'!B:P,15,FALSE),0)</f>
        <v>0</v>
      </c>
      <c r="O2965" s="63">
        <f>IF(E2965="ZMZ01",I2965/(INDEX('Meerzorg gunning'!C:C,MATCH('Betaald tarief 2024'!A2965,'Meerzorg gunning'!A:A,0))),MAX(J2965:N2965))</f>
        <v>0</v>
      </c>
      <c r="P2965" s="20" t="str">
        <f t="shared" si="140"/>
        <v/>
      </c>
      <c r="Q2965" s="63">
        <f t="shared" si="141"/>
        <v>0</v>
      </c>
    </row>
    <row r="2966" spans="9:17" x14ac:dyDescent="0.25">
      <c r="I2966" s="66" t="e">
        <f t="shared" si="139"/>
        <v>#DIV/0!</v>
      </c>
      <c r="J2966" s="63">
        <f>_xlfn.IFNA(VLOOKUP(E2966,'Bijlage ZZP'!B:M,12,FALSE),0)</f>
        <v>0</v>
      </c>
      <c r="K2966" s="63">
        <f>_xlfn.IFNA(VLOOKUP(E2966,'Bijlage VPT'!B:M,12,FALSE),0)</f>
        <v>0</v>
      </c>
      <c r="L2966" s="63">
        <f>_xlfn.IFNA(VLOOKUP(E2966,'Bijlage MPT'!B:N,13,FALSE),0)</f>
        <v>0</v>
      </c>
      <c r="M2966" s="63">
        <f>_xlfn.IFNA(INDEX('Bijlage COT'!C:C,MATCH('Betaald tarief 2024'!E2966,'Bijlage COT'!A:A,0)),0)</f>
        <v>0</v>
      </c>
      <c r="N2966" s="63">
        <f>_xlfn.IFNA(VLOOKUP(E2966,'Bijlage NBF'!B:P,15,FALSE),0)</f>
        <v>0</v>
      </c>
      <c r="O2966" s="63">
        <f>IF(E2966="ZMZ01",I2966/(INDEX('Meerzorg gunning'!C:C,MATCH('Betaald tarief 2024'!A2966,'Meerzorg gunning'!A:A,0))),MAX(J2966:N2966))</f>
        <v>0</v>
      </c>
      <c r="P2966" s="20" t="str">
        <f t="shared" si="140"/>
        <v/>
      </c>
      <c r="Q2966" s="63">
        <f t="shared" si="141"/>
        <v>0</v>
      </c>
    </row>
    <row r="2967" spans="9:17" x14ac:dyDescent="0.25">
      <c r="I2967" s="66" t="e">
        <f t="shared" si="139"/>
        <v>#DIV/0!</v>
      </c>
      <c r="J2967" s="63">
        <f>_xlfn.IFNA(VLOOKUP(E2967,'Bijlage ZZP'!B:M,12,FALSE),0)</f>
        <v>0</v>
      </c>
      <c r="K2967" s="63">
        <f>_xlfn.IFNA(VLOOKUP(E2967,'Bijlage VPT'!B:M,12,FALSE),0)</f>
        <v>0</v>
      </c>
      <c r="L2967" s="63">
        <f>_xlfn.IFNA(VLOOKUP(E2967,'Bijlage MPT'!B:N,13,FALSE),0)</f>
        <v>0</v>
      </c>
      <c r="M2967" s="63">
        <f>_xlfn.IFNA(INDEX('Bijlage COT'!C:C,MATCH('Betaald tarief 2024'!E2967,'Bijlage COT'!A:A,0)),0)</f>
        <v>0</v>
      </c>
      <c r="N2967" s="63">
        <f>_xlfn.IFNA(VLOOKUP(E2967,'Bijlage NBF'!B:P,15,FALSE),0)</f>
        <v>0</v>
      </c>
      <c r="O2967" s="63">
        <f>IF(E2967="ZMZ01",I2967/(INDEX('Meerzorg gunning'!C:C,MATCH('Betaald tarief 2024'!A2967,'Meerzorg gunning'!A:A,0))),MAX(J2967:N2967))</f>
        <v>0</v>
      </c>
      <c r="P2967" s="20" t="str">
        <f t="shared" si="140"/>
        <v/>
      </c>
      <c r="Q2967" s="63">
        <f t="shared" si="141"/>
        <v>0</v>
      </c>
    </row>
    <row r="2968" spans="9:17" x14ac:dyDescent="0.25">
      <c r="I2968" s="66" t="e">
        <f t="shared" si="139"/>
        <v>#DIV/0!</v>
      </c>
      <c r="J2968" s="63">
        <f>_xlfn.IFNA(VLOOKUP(E2968,'Bijlage ZZP'!B:M,12,FALSE),0)</f>
        <v>0</v>
      </c>
      <c r="K2968" s="63">
        <f>_xlfn.IFNA(VLOOKUP(E2968,'Bijlage VPT'!B:M,12,FALSE),0)</f>
        <v>0</v>
      </c>
      <c r="L2968" s="63">
        <f>_xlfn.IFNA(VLOOKUP(E2968,'Bijlage MPT'!B:N,13,FALSE),0)</f>
        <v>0</v>
      </c>
      <c r="M2968" s="63">
        <f>_xlfn.IFNA(INDEX('Bijlage COT'!C:C,MATCH('Betaald tarief 2024'!E2968,'Bijlage COT'!A:A,0)),0)</f>
        <v>0</v>
      </c>
      <c r="N2968" s="63">
        <f>_xlfn.IFNA(VLOOKUP(E2968,'Bijlage NBF'!B:P,15,FALSE),0)</f>
        <v>0</v>
      </c>
      <c r="O2968" s="63">
        <f>IF(E2968="ZMZ01",I2968/(INDEX('Meerzorg gunning'!C:C,MATCH('Betaald tarief 2024'!A2968,'Meerzorg gunning'!A:A,0))),MAX(J2968:N2968))</f>
        <v>0</v>
      </c>
      <c r="P2968" s="20" t="str">
        <f t="shared" si="140"/>
        <v/>
      </c>
      <c r="Q2968" s="63">
        <f t="shared" si="141"/>
        <v>0</v>
      </c>
    </row>
    <row r="2969" spans="9:17" x14ac:dyDescent="0.25">
      <c r="I2969" s="66" t="e">
        <f t="shared" si="139"/>
        <v>#DIV/0!</v>
      </c>
      <c r="J2969" s="63">
        <f>_xlfn.IFNA(VLOOKUP(E2969,'Bijlage ZZP'!B:M,12,FALSE),0)</f>
        <v>0</v>
      </c>
      <c r="K2969" s="63">
        <f>_xlfn.IFNA(VLOOKUP(E2969,'Bijlage VPT'!B:M,12,FALSE),0)</f>
        <v>0</v>
      </c>
      <c r="L2969" s="63">
        <f>_xlfn.IFNA(VLOOKUP(E2969,'Bijlage MPT'!B:N,13,FALSE),0)</f>
        <v>0</v>
      </c>
      <c r="M2969" s="63">
        <f>_xlfn.IFNA(INDEX('Bijlage COT'!C:C,MATCH('Betaald tarief 2024'!E2969,'Bijlage COT'!A:A,0)),0)</f>
        <v>0</v>
      </c>
      <c r="N2969" s="63">
        <f>_xlfn.IFNA(VLOOKUP(E2969,'Bijlage NBF'!B:P,15,FALSE),0)</f>
        <v>0</v>
      </c>
      <c r="O2969" s="63">
        <f>IF(E2969="ZMZ01",I2969/(INDEX('Meerzorg gunning'!C:C,MATCH('Betaald tarief 2024'!A2969,'Meerzorg gunning'!A:A,0))),MAX(J2969:N2969))</f>
        <v>0</v>
      </c>
      <c r="P2969" s="20" t="str">
        <f t="shared" si="140"/>
        <v/>
      </c>
      <c r="Q2969" s="63">
        <f t="shared" si="141"/>
        <v>0</v>
      </c>
    </row>
    <row r="2970" spans="9:17" x14ac:dyDescent="0.25">
      <c r="I2970" s="66" t="e">
        <f t="shared" si="139"/>
        <v>#DIV/0!</v>
      </c>
      <c r="J2970" s="63">
        <f>_xlfn.IFNA(VLOOKUP(E2970,'Bijlage ZZP'!B:M,12,FALSE),0)</f>
        <v>0</v>
      </c>
      <c r="K2970" s="63">
        <f>_xlfn.IFNA(VLOOKUP(E2970,'Bijlage VPT'!B:M,12,FALSE),0)</f>
        <v>0</v>
      </c>
      <c r="L2970" s="63">
        <f>_xlfn.IFNA(VLOOKUP(E2970,'Bijlage MPT'!B:N,13,FALSE),0)</f>
        <v>0</v>
      </c>
      <c r="M2970" s="63">
        <f>_xlfn.IFNA(INDEX('Bijlage COT'!C:C,MATCH('Betaald tarief 2024'!E2970,'Bijlage COT'!A:A,0)),0)</f>
        <v>0</v>
      </c>
      <c r="N2970" s="63">
        <f>_xlfn.IFNA(VLOOKUP(E2970,'Bijlage NBF'!B:P,15,FALSE),0)</f>
        <v>0</v>
      </c>
      <c r="O2970" s="63">
        <f>IF(E2970="ZMZ01",I2970/(INDEX('Meerzorg gunning'!C:C,MATCH('Betaald tarief 2024'!A2970,'Meerzorg gunning'!A:A,0))),MAX(J2970:N2970))</f>
        <v>0</v>
      </c>
      <c r="P2970" s="20" t="str">
        <f t="shared" si="140"/>
        <v/>
      </c>
      <c r="Q2970" s="63">
        <f t="shared" si="141"/>
        <v>0</v>
      </c>
    </row>
    <row r="2971" spans="9:17" x14ac:dyDescent="0.25">
      <c r="I2971" s="66" t="e">
        <f t="shared" si="139"/>
        <v>#DIV/0!</v>
      </c>
      <c r="J2971" s="63">
        <f>_xlfn.IFNA(VLOOKUP(E2971,'Bijlage ZZP'!B:M,12,FALSE),0)</f>
        <v>0</v>
      </c>
      <c r="K2971" s="63">
        <f>_xlfn.IFNA(VLOOKUP(E2971,'Bijlage VPT'!B:M,12,FALSE),0)</f>
        <v>0</v>
      </c>
      <c r="L2971" s="63">
        <f>_xlfn.IFNA(VLOOKUP(E2971,'Bijlage MPT'!B:N,13,FALSE),0)</f>
        <v>0</v>
      </c>
      <c r="M2971" s="63">
        <f>_xlfn.IFNA(INDEX('Bijlage COT'!C:C,MATCH('Betaald tarief 2024'!E2971,'Bijlage COT'!A:A,0)),0)</f>
        <v>0</v>
      </c>
      <c r="N2971" s="63">
        <f>_xlfn.IFNA(VLOOKUP(E2971,'Bijlage NBF'!B:P,15,FALSE),0)</f>
        <v>0</v>
      </c>
      <c r="O2971" s="63">
        <f>IF(E2971="ZMZ01",I2971/(INDEX('Meerzorg gunning'!C:C,MATCH('Betaald tarief 2024'!A2971,'Meerzorg gunning'!A:A,0))),MAX(J2971:N2971))</f>
        <v>0</v>
      </c>
      <c r="P2971" s="20" t="str">
        <f t="shared" si="140"/>
        <v/>
      </c>
      <c r="Q2971" s="63">
        <f t="shared" si="141"/>
        <v>0</v>
      </c>
    </row>
    <row r="2972" spans="9:17" x14ac:dyDescent="0.25">
      <c r="I2972" s="66" t="e">
        <f t="shared" si="139"/>
        <v>#DIV/0!</v>
      </c>
      <c r="J2972" s="63">
        <f>_xlfn.IFNA(VLOOKUP(E2972,'Bijlage ZZP'!B:M,12,FALSE),0)</f>
        <v>0</v>
      </c>
      <c r="K2972" s="63">
        <f>_xlfn.IFNA(VLOOKUP(E2972,'Bijlage VPT'!B:M,12,FALSE),0)</f>
        <v>0</v>
      </c>
      <c r="L2972" s="63">
        <f>_xlfn.IFNA(VLOOKUP(E2972,'Bijlage MPT'!B:N,13,FALSE),0)</f>
        <v>0</v>
      </c>
      <c r="M2972" s="63">
        <f>_xlfn.IFNA(INDEX('Bijlage COT'!C:C,MATCH('Betaald tarief 2024'!E2972,'Bijlage COT'!A:A,0)),0)</f>
        <v>0</v>
      </c>
      <c r="N2972" s="63">
        <f>_xlfn.IFNA(VLOOKUP(E2972,'Bijlage NBF'!B:P,15,FALSE),0)</f>
        <v>0</v>
      </c>
      <c r="O2972" s="63">
        <f>IF(E2972="ZMZ01",I2972/(INDEX('Meerzorg gunning'!C:C,MATCH('Betaald tarief 2024'!A2972,'Meerzorg gunning'!A:A,0))),MAX(J2972:N2972))</f>
        <v>0</v>
      </c>
      <c r="P2972" s="20" t="str">
        <f t="shared" si="140"/>
        <v/>
      </c>
      <c r="Q2972" s="63">
        <f t="shared" si="141"/>
        <v>0</v>
      </c>
    </row>
    <row r="2973" spans="9:17" x14ac:dyDescent="0.25">
      <c r="I2973" s="66" t="e">
        <f t="shared" si="139"/>
        <v>#DIV/0!</v>
      </c>
      <c r="J2973" s="63">
        <f>_xlfn.IFNA(VLOOKUP(E2973,'Bijlage ZZP'!B:M,12,FALSE),0)</f>
        <v>0</v>
      </c>
      <c r="K2973" s="63">
        <f>_xlfn.IFNA(VLOOKUP(E2973,'Bijlage VPT'!B:M,12,FALSE),0)</f>
        <v>0</v>
      </c>
      <c r="L2973" s="63">
        <f>_xlfn.IFNA(VLOOKUP(E2973,'Bijlage MPT'!B:N,13,FALSE),0)</f>
        <v>0</v>
      </c>
      <c r="M2973" s="63">
        <f>_xlfn.IFNA(INDEX('Bijlage COT'!C:C,MATCH('Betaald tarief 2024'!E2973,'Bijlage COT'!A:A,0)),0)</f>
        <v>0</v>
      </c>
      <c r="N2973" s="63">
        <f>_xlfn.IFNA(VLOOKUP(E2973,'Bijlage NBF'!B:P,15,FALSE),0)</f>
        <v>0</v>
      </c>
      <c r="O2973" s="63">
        <f>IF(E2973="ZMZ01",I2973/(INDEX('Meerzorg gunning'!C:C,MATCH('Betaald tarief 2024'!A2973,'Meerzorg gunning'!A:A,0))),MAX(J2973:N2973))</f>
        <v>0</v>
      </c>
      <c r="P2973" s="20" t="str">
        <f t="shared" si="140"/>
        <v/>
      </c>
      <c r="Q2973" s="63">
        <f t="shared" si="141"/>
        <v>0</v>
      </c>
    </row>
    <row r="2974" spans="9:17" x14ac:dyDescent="0.25">
      <c r="I2974" s="66" t="e">
        <f t="shared" si="139"/>
        <v>#DIV/0!</v>
      </c>
      <c r="J2974" s="63">
        <f>_xlfn.IFNA(VLOOKUP(E2974,'Bijlage ZZP'!B:M,12,FALSE),0)</f>
        <v>0</v>
      </c>
      <c r="K2974" s="63">
        <f>_xlfn.IFNA(VLOOKUP(E2974,'Bijlage VPT'!B:M,12,FALSE),0)</f>
        <v>0</v>
      </c>
      <c r="L2974" s="63">
        <f>_xlfn.IFNA(VLOOKUP(E2974,'Bijlage MPT'!B:N,13,FALSE),0)</f>
        <v>0</v>
      </c>
      <c r="M2974" s="63">
        <f>_xlfn.IFNA(INDEX('Bijlage COT'!C:C,MATCH('Betaald tarief 2024'!E2974,'Bijlage COT'!A:A,0)),0)</f>
        <v>0</v>
      </c>
      <c r="N2974" s="63">
        <f>_xlfn.IFNA(VLOOKUP(E2974,'Bijlage NBF'!B:P,15,FALSE),0)</f>
        <v>0</v>
      </c>
      <c r="O2974" s="63">
        <f>IF(E2974="ZMZ01",I2974/(INDEX('Meerzorg gunning'!C:C,MATCH('Betaald tarief 2024'!A2974,'Meerzorg gunning'!A:A,0))),MAX(J2974:N2974))</f>
        <v>0</v>
      </c>
      <c r="P2974" s="20" t="str">
        <f t="shared" si="140"/>
        <v/>
      </c>
      <c r="Q2974" s="63">
        <f t="shared" si="141"/>
        <v>0</v>
      </c>
    </row>
    <row r="2975" spans="9:17" x14ac:dyDescent="0.25">
      <c r="I2975" s="66" t="e">
        <f t="shared" si="139"/>
        <v>#DIV/0!</v>
      </c>
      <c r="J2975" s="63">
        <f>_xlfn.IFNA(VLOOKUP(E2975,'Bijlage ZZP'!B:M,12,FALSE),0)</f>
        <v>0</v>
      </c>
      <c r="K2975" s="63">
        <f>_xlfn.IFNA(VLOOKUP(E2975,'Bijlage VPT'!B:M,12,FALSE),0)</f>
        <v>0</v>
      </c>
      <c r="L2975" s="63">
        <f>_xlfn.IFNA(VLOOKUP(E2975,'Bijlage MPT'!B:N,13,FALSE),0)</f>
        <v>0</v>
      </c>
      <c r="M2975" s="63">
        <f>_xlfn.IFNA(INDEX('Bijlage COT'!C:C,MATCH('Betaald tarief 2024'!E2975,'Bijlage COT'!A:A,0)),0)</f>
        <v>0</v>
      </c>
      <c r="N2975" s="63">
        <f>_xlfn.IFNA(VLOOKUP(E2975,'Bijlage NBF'!B:P,15,FALSE),0)</f>
        <v>0</v>
      </c>
      <c r="O2975" s="63">
        <f>IF(E2975="ZMZ01",I2975/(INDEX('Meerzorg gunning'!C:C,MATCH('Betaald tarief 2024'!A2975,'Meerzorg gunning'!A:A,0))),MAX(J2975:N2975))</f>
        <v>0</v>
      </c>
      <c r="P2975" s="20" t="str">
        <f t="shared" si="140"/>
        <v/>
      </c>
      <c r="Q2975" s="63">
        <f t="shared" si="141"/>
        <v>0</v>
      </c>
    </row>
    <row r="2976" spans="9:17" x14ac:dyDescent="0.25">
      <c r="I2976" s="66" t="e">
        <f t="shared" si="139"/>
        <v>#DIV/0!</v>
      </c>
      <c r="J2976" s="63">
        <f>_xlfn.IFNA(VLOOKUP(E2976,'Bijlage ZZP'!B:M,12,FALSE),0)</f>
        <v>0</v>
      </c>
      <c r="K2976" s="63">
        <f>_xlfn.IFNA(VLOOKUP(E2976,'Bijlage VPT'!B:M,12,FALSE),0)</f>
        <v>0</v>
      </c>
      <c r="L2976" s="63">
        <f>_xlfn.IFNA(VLOOKUP(E2976,'Bijlage MPT'!B:N,13,FALSE),0)</f>
        <v>0</v>
      </c>
      <c r="M2976" s="63">
        <f>_xlfn.IFNA(INDEX('Bijlage COT'!C:C,MATCH('Betaald tarief 2024'!E2976,'Bijlage COT'!A:A,0)),0)</f>
        <v>0</v>
      </c>
      <c r="N2976" s="63">
        <f>_xlfn.IFNA(VLOOKUP(E2976,'Bijlage NBF'!B:P,15,FALSE),0)</f>
        <v>0</v>
      </c>
      <c r="O2976" s="63">
        <f>IF(E2976="ZMZ01",I2976/(INDEX('Meerzorg gunning'!C:C,MATCH('Betaald tarief 2024'!A2976,'Meerzorg gunning'!A:A,0))),MAX(J2976:N2976))</f>
        <v>0</v>
      </c>
      <c r="P2976" s="20" t="str">
        <f t="shared" si="140"/>
        <v/>
      </c>
      <c r="Q2976" s="63">
        <f t="shared" si="141"/>
        <v>0</v>
      </c>
    </row>
    <row r="2977" spans="9:17" x14ac:dyDescent="0.25">
      <c r="I2977" s="66" t="e">
        <f t="shared" si="139"/>
        <v>#DIV/0!</v>
      </c>
      <c r="J2977" s="63">
        <f>_xlfn.IFNA(VLOOKUP(E2977,'Bijlage ZZP'!B:M,12,FALSE),0)</f>
        <v>0</v>
      </c>
      <c r="K2977" s="63">
        <f>_xlfn.IFNA(VLOOKUP(E2977,'Bijlage VPT'!B:M,12,FALSE),0)</f>
        <v>0</v>
      </c>
      <c r="L2977" s="63">
        <f>_xlfn.IFNA(VLOOKUP(E2977,'Bijlage MPT'!B:N,13,FALSE),0)</f>
        <v>0</v>
      </c>
      <c r="M2977" s="63">
        <f>_xlfn.IFNA(INDEX('Bijlage COT'!C:C,MATCH('Betaald tarief 2024'!E2977,'Bijlage COT'!A:A,0)),0)</f>
        <v>0</v>
      </c>
      <c r="N2977" s="63">
        <f>_xlfn.IFNA(VLOOKUP(E2977,'Bijlage NBF'!B:P,15,FALSE),0)</f>
        <v>0</v>
      </c>
      <c r="O2977" s="63">
        <f>IF(E2977="ZMZ01",I2977/(INDEX('Meerzorg gunning'!C:C,MATCH('Betaald tarief 2024'!A2977,'Meerzorg gunning'!A:A,0))),MAX(J2977:N2977))</f>
        <v>0</v>
      </c>
      <c r="P2977" s="20" t="str">
        <f t="shared" si="140"/>
        <v/>
      </c>
      <c r="Q2977" s="63">
        <f t="shared" si="141"/>
        <v>0</v>
      </c>
    </row>
    <row r="2978" spans="9:17" x14ac:dyDescent="0.25">
      <c r="I2978" s="66" t="e">
        <f t="shared" si="139"/>
        <v>#DIV/0!</v>
      </c>
      <c r="J2978" s="63">
        <f>_xlfn.IFNA(VLOOKUP(E2978,'Bijlage ZZP'!B:M,12,FALSE),0)</f>
        <v>0</v>
      </c>
      <c r="K2978" s="63">
        <f>_xlfn.IFNA(VLOOKUP(E2978,'Bijlage VPT'!B:M,12,FALSE),0)</f>
        <v>0</v>
      </c>
      <c r="L2978" s="63">
        <f>_xlfn.IFNA(VLOOKUP(E2978,'Bijlage MPT'!B:N,13,FALSE),0)</f>
        <v>0</v>
      </c>
      <c r="M2978" s="63">
        <f>_xlfn.IFNA(INDEX('Bijlage COT'!C:C,MATCH('Betaald tarief 2024'!E2978,'Bijlage COT'!A:A,0)),0)</f>
        <v>0</v>
      </c>
      <c r="N2978" s="63">
        <f>_xlfn.IFNA(VLOOKUP(E2978,'Bijlage NBF'!B:P,15,FALSE),0)</f>
        <v>0</v>
      </c>
      <c r="O2978" s="63">
        <f>IF(E2978="ZMZ01",I2978/(INDEX('Meerzorg gunning'!C:C,MATCH('Betaald tarief 2024'!A2978,'Meerzorg gunning'!A:A,0))),MAX(J2978:N2978))</f>
        <v>0</v>
      </c>
      <c r="P2978" s="20" t="str">
        <f t="shared" si="140"/>
        <v/>
      </c>
      <c r="Q2978" s="63">
        <f t="shared" si="141"/>
        <v>0</v>
      </c>
    </row>
    <row r="2979" spans="9:17" x14ac:dyDescent="0.25">
      <c r="I2979" s="66" t="e">
        <f t="shared" si="139"/>
        <v>#DIV/0!</v>
      </c>
      <c r="J2979" s="63">
        <f>_xlfn.IFNA(VLOOKUP(E2979,'Bijlage ZZP'!B:M,12,FALSE),0)</f>
        <v>0</v>
      </c>
      <c r="K2979" s="63">
        <f>_xlfn.IFNA(VLOOKUP(E2979,'Bijlage VPT'!B:M,12,FALSE),0)</f>
        <v>0</v>
      </c>
      <c r="L2979" s="63">
        <f>_xlfn.IFNA(VLOOKUP(E2979,'Bijlage MPT'!B:N,13,FALSE),0)</f>
        <v>0</v>
      </c>
      <c r="M2979" s="63">
        <f>_xlfn.IFNA(INDEX('Bijlage COT'!C:C,MATCH('Betaald tarief 2024'!E2979,'Bijlage COT'!A:A,0)),0)</f>
        <v>0</v>
      </c>
      <c r="N2979" s="63">
        <f>_xlfn.IFNA(VLOOKUP(E2979,'Bijlage NBF'!B:P,15,FALSE),0)</f>
        <v>0</v>
      </c>
      <c r="O2979" s="63">
        <f>IF(E2979="ZMZ01",I2979/(INDEX('Meerzorg gunning'!C:C,MATCH('Betaald tarief 2024'!A2979,'Meerzorg gunning'!A:A,0))),MAX(J2979:N2979))</f>
        <v>0</v>
      </c>
      <c r="P2979" s="20" t="str">
        <f t="shared" si="140"/>
        <v/>
      </c>
      <c r="Q2979" s="63">
        <f t="shared" si="141"/>
        <v>0</v>
      </c>
    </row>
    <row r="2980" spans="9:17" x14ac:dyDescent="0.25">
      <c r="I2980" s="66" t="e">
        <f t="shared" si="139"/>
        <v>#DIV/0!</v>
      </c>
      <c r="J2980" s="63">
        <f>_xlfn.IFNA(VLOOKUP(E2980,'Bijlage ZZP'!B:M,12,FALSE),0)</f>
        <v>0</v>
      </c>
      <c r="K2980" s="63">
        <f>_xlfn.IFNA(VLOOKUP(E2980,'Bijlage VPT'!B:M,12,FALSE),0)</f>
        <v>0</v>
      </c>
      <c r="L2980" s="63">
        <f>_xlfn.IFNA(VLOOKUP(E2980,'Bijlage MPT'!B:N,13,FALSE),0)</f>
        <v>0</v>
      </c>
      <c r="M2980" s="63">
        <f>_xlfn.IFNA(INDEX('Bijlage COT'!C:C,MATCH('Betaald tarief 2024'!E2980,'Bijlage COT'!A:A,0)),0)</f>
        <v>0</v>
      </c>
      <c r="N2980" s="63">
        <f>_xlfn.IFNA(VLOOKUP(E2980,'Bijlage NBF'!B:P,15,FALSE),0)</f>
        <v>0</v>
      </c>
      <c r="O2980" s="63">
        <f>IF(E2980="ZMZ01",I2980/(INDEX('Meerzorg gunning'!C:C,MATCH('Betaald tarief 2024'!A2980,'Meerzorg gunning'!A:A,0))),MAX(J2980:N2980))</f>
        <v>0</v>
      </c>
      <c r="P2980" s="20" t="str">
        <f t="shared" si="140"/>
        <v/>
      </c>
      <c r="Q2980" s="63">
        <f t="shared" si="141"/>
        <v>0</v>
      </c>
    </row>
    <row r="2981" spans="9:17" x14ac:dyDescent="0.25">
      <c r="I2981" s="66" t="e">
        <f t="shared" si="139"/>
        <v>#DIV/0!</v>
      </c>
      <c r="J2981" s="63">
        <f>_xlfn.IFNA(VLOOKUP(E2981,'Bijlage ZZP'!B:M,12,FALSE),0)</f>
        <v>0</v>
      </c>
      <c r="K2981" s="63">
        <f>_xlfn.IFNA(VLOOKUP(E2981,'Bijlage VPT'!B:M,12,FALSE),0)</f>
        <v>0</v>
      </c>
      <c r="L2981" s="63">
        <f>_xlfn.IFNA(VLOOKUP(E2981,'Bijlage MPT'!B:N,13,FALSE),0)</f>
        <v>0</v>
      </c>
      <c r="M2981" s="63">
        <f>_xlfn.IFNA(INDEX('Bijlage COT'!C:C,MATCH('Betaald tarief 2024'!E2981,'Bijlage COT'!A:A,0)),0)</f>
        <v>0</v>
      </c>
      <c r="N2981" s="63">
        <f>_xlfn.IFNA(VLOOKUP(E2981,'Bijlage NBF'!B:P,15,FALSE),0)</f>
        <v>0</v>
      </c>
      <c r="O2981" s="63">
        <f>IF(E2981="ZMZ01",I2981/(INDEX('Meerzorg gunning'!C:C,MATCH('Betaald tarief 2024'!A2981,'Meerzorg gunning'!A:A,0))),MAX(J2981:N2981))</f>
        <v>0</v>
      </c>
      <c r="P2981" s="20" t="str">
        <f t="shared" si="140"/>
        <v/>
      </c>
      <c r="Q2981" s="63">
        <f t="shared" si="141"/>
        <v>0</v>
      </c>
    </row>
    <row r="2982" spans="9:17" x14ac:dyDescent="0.25">
      <c r="I2982" s="66" t="e">
        <f t="shared" si="139"/>
        <v>#DIV/0!</v>
      </c>
      <c r="J2982" s="63">
        <f>_xlfn.IFNA(VLOOKUP(E2982,'Bijlage ZZP'!B:M,12,FALSE),0)</f>
        <v>0</v>
      </c>
      <c r="K2982" s="63">
        <f>_xlfn.IFNA(VLOOKUP(E2982,'Bijlage VPT'!B:M,12,FALSE),0)</f>
        <v>0</v>
      </c>
      <c r="L2982" s="63">
        <f>_xlfn.IFNA(VLOOKUP(E2982,'Bijlage MPT'!B:N,13,FALSE),0)</f>
        <v>0</v>
      </c>
      <c r="M2982" s="63">
        <f>_xlfn.IFNA(INDEX('Bijlage COT'!C:C,MATCH('Betaald tarief 2024'!E2982,'Bijlage COT'!A:A,0)),0)</f>
        <v>0</v>
      </c>
      <c r="N2982" s="63">
        <f>_xlfn.IFNA(VLOOKUP(E2982,'Bijlage NBF'!B:P,15,FALSE),0)</f>
        <v>0</v>
      </c>
      <c r="O2982" s="63">
        <f>IF(E2982="ZMZ01",I2982/(INDEX('Meerzorg gunning'!C:C,MATCH('Betaald tarief 2024'!A2982,'Meerzorg gunning'!A:A,0))),MAX(J2982:N2982))</f>
        <v>0</v>
      </c>
      <c r="P2982" s="20" t="str">
        <f t="shared" si="140"/>
        <v/>
      </c>
      <c r="Q2982" s="63">
        <f t="shared" si="141"/>
        <v>0</v>
      </c>
    </row>
    <row r="2983" spans="9:17" x14ac:dyDescent="0.25">
      <c r="I2983" s="66" t="e">
        <f t="shared" si="139"/>
        <v>#DIV/0!</v>
      </c>
      <c r="J2983" s="63">
        <f>_xlfn.IFNA(VLOOKUP(E2983,'Bijlage ZZP'!B:M,12,FALSE),0)</f>
        <v>0</v>
      </c>
      <c r="K2983" s="63">
        <f>_xlfn.IFNA(VLOOKUP(E2983,'Bijlage VPT'!B:M,12,FALSE),0)</f>
        <v>0</v>
      </c>
      <c r="L2983" s="63">
        <f>_xlfn.IFNA(VLOOKUP(E2983,'Bijlage MPT'!B:N,13,FALSE),0)</f>
        <v>0</v>
      </c>
      <c r="M2983" s="63">
        <f>_xlfn.IFNA(INDEX('Bijlage COT'!C:C,MATCH('Betaald tarief 2024'!E2983,'Bijlage COT'!A:A,0)),0)</f>
        <v>0</v>
      </c>
      <c r="N2983" s="63">
        <f>_xlfn.IFNA(VLOOKUP(E2983,'Bijlage NBF'!B:P,15,FALSE),0)</f>
        <v>0</v>
      </c>
      <c r="O2983" s="63">
        <f>IF(E2983="ZMZ01",I2983/(INDEX('Meerzorg gunning'!C:C,MATCH('Betaald tarief 2024'!A2983,'Meerzorg gunning'!A:A,0))),MAX(J2983:N2983))</f>
        <v>0</v>
      </c>
      <c r="P2983" s="20" t="str">
        <f t="shared" si="140"/>
        <v/>
      </c>
      <c r="Q2983" s="63">
        <f t="shared" si="141"/>
        <v>0</v>
      </c>
    </row>
    <row r="2984" spans="9:17" x14ac:dyDescent="0.25">
      <c r="I2984" s="66" t="e">
        <f t="shared" si="139"/>
        <v>#DIV/0!</v>
      </c>
      <c r="J2984" s="63">
        <f>_xlfn.IFNA(VLOOKUP(E2984,'Bijlage ZZP'!B:M,12,FALSE),0)</f>
        <v>0</v>
      </c>
      <c r="K2984" s="63">
        <f>_xlfn.IFNA(VLOOKUP(E2984,'Bijlage VPT'!B:M,12,FALSE),0)</f>
        <v>0</v>
      </c>
      <c r="L2984" s="63">
        <f>_xlfn.IFNA(VLOOKUP(E2984,'Bijlage MPT'!B:N,13,FALSE),0)</f>
        <v>0</v>
      </c>
      <c r="M2984" s="63">
        <f>_xlfn.IFNA(INDEX('Bijlage COT'!C:C,MATCH('Betaald tarief 2024'!E2984,'Bijlage COT'!A:A,0)),0)</f>
        <v>0</v>
      </c>
      <c r="N2984" s="63">
        <f>_xlfn.IFNA(VLOOKUP(E2984,'Bijlage NBF'!B:P,15,FALSE),0)</f>
        <v>0</v>
      </c>
      <c r="O2984" s="63">
        <f>IF(E2984="ZMZ01",I2984/(INDEX('Meerzorg gunning'!C:C,MATCH('Betaald tarief 2024'!A2984,'Meerzorg gunning'!A:A,0))),MAX(J2984:N2984))</f>
        <v>0</v>
      </c>
      <c r="P2984" s="20" t="str">
        <f t="shared" si="140"/>
        <v/>
      </c>
      <c r="Q2984" s="63">
        <f t="shared" si="141"/>
        <v>0</v>
      </c>
    </row>
    <row r="2985" spans="9:17" x14ac:dyDescent="0.25">
      <c r="I2985" s="66" t="e">
        <f t="shared" si="139"/>
        <v>#DIV/0!</v>
      </c>
      <c r="J2985" s="63">
        <f>_xlfn.IFNA(VLOOKUP(E2985,'Bijlage ZZP'!B:M,12,FALSE),0)</f>
        <v>0</v>
      </c>
      <c r="K2985" s="63">
        <f>_xlfn.IFNA(VLOOKUP(E2985,'Bijlage VPT'!B:M,12,FALSE),0)</f>
        <v>0</v>
      </c>
      <c r="L2985" s="63">
        <f>_xlfn.IFNA(VLOOKUP(E2985,'Bijlage MPT'!B:N,13,FALSE),0)</f>
        <v>0</v>
      </c>
      <c r="M2985" s="63">
        <f>_xlfn.IFNA(INDEX('Bijlage COT'!C:C,MATCH('Betaald tarief 2024'!E2985,'Bijlage COT'!A:A,0)),0)</f>
        <v>0</v>
      </c>
      <c r="N2985" s="63">
        <f>_xlfn.IFNA(VLOOKUP(E2985,'Bijlage NBF'!B:P,15,FALSE),0)</f>
        <v>0</v>
      </c>
      <c r="O2985" s="63">
        <f>IF(E2985="ZMZ01",I2985/(INDEX('Meerzorg gunning'!C:C,MATCH('Betaald tarief 2024'!A2985,'Meerzorg gunning'!A:A,0))),MAX(J2985:N2985))</f>
        <v>0</v>
      </c>
      <c r="P2985" s="20" t="str">
        <f t="shared" si="140"/>
        <v/>
      </c>
      <c r="Q2985" s="63">
        <f t="shared" si="141"/>
        <v>0</v>
      </c>
    </row>
    <row r="2986" spans="9:17" x14ac:dyDescent="0.25">
      <c r="I2986" s="66" t="e">
        <f t="shared" si="139"/>
        <v>#DIV/0!</v>
      </c>
      <c r="J2986" s="63">
        <f>_xlfn.IFNA(VLOOKUP(E2986,'Bijlage ZZP'!B:M,12,FALSE),0)</f>
        <v>0</v>
      </c>
      <c r="K2986" s="63">
        <f>_xlfn.IFNA(VLOOKUP(E2986,'Bijlage VPT'!B:M,12,FALSE),0)</f>
        <v>0</v>
      </c>
      <c r="L2986" s="63">
        <f>_xlfn.IFNA(VLOOKUP(E2986,'Bijlage MPT'!B:N,13,FALSE),0)</f>
        <v>0</v>
      </c>
      <c r="M2986" s="63">
        <f>_xlfn.IFNA(INDEX('Bijlage COT'!C:C,MATCH('Betaald tarief 2024'!E2986,'Bijlage COT'!A:A,0)),0)</f>
        <v>0</v>
      </c>
      <c r="N2986" s="63">
        <f>_xlfn.IFNA(VLOOKUP(E2986,'Bijlage NBF'!B:P,15,FALSE),0)</f>
        <v>0</v>
      </c>
      <c r="O2986" s="63">
        <f>IF(E2986="ZMZ01",I2986/(INDEX('Meerzorg gunning'!C:C,MATCH('Betaald tarief 2024'!A2986,'Meerzorg gunning'!A:A,0))),MAX(J2986:N2986))</f>
        <v>0</v>
      </c>
      <c r="P2986" s="20" t="str">
        <f t="shared" si="140"/>
        <v/>
      </c>
      <c r="Q2986" s="63">
        <f t="shared" si="141"/>
        <v>0</v>
      </c>
    </row>
    <row r="2987" spans="9:17" x14ac:dyDescent="0.25">
      <c r="I2987" s="66" t="e">
        <f t="shared" si="139"/>
        <v>#DIV/0!</v>
      </c>
      <c r="J2987" s="63">
        <f>_xlfn.IFNA(VLOOKUP(E2987,'Bijlage ZZP'!B:M,12,FALSE),0)</f>
        <v>0</v>
      </c>
      <c r="K2987" s="63">
        <f>_xlfn.IFNA(VLOOKUP(E2987,'Bijlage VPT'!B:M,12,FALSE),0)</f>
        <v>0</v>
      </c>
      <c r="L2987" s="63">
        <f>_xlfn.IFNA(VLOOKUP(E2987,'Bijlage MPT'!B:N,13,FALSE),0)</f>
        <v>0</v>
      </c>
      <c r="M2987" s="63">
        <f>_xlfn.IFNA(INDEX('Bijlage COT'!C:C,MATCH('Betaald tarief 2024'!E2987,'Bijlage COT'!A:A,0)),0)</f>
        <v>0</v>
      </c>
      <c r="N2987" s="63">
        <f>_xlfn.IFNA(VLOOKUP(E2987,'Bijlage NBF'!B:P,15,FALSE),0)</f>
        <v>0</v>
      </c>
      <c r="O2987" s="63">
        <f>IF(E2987="ZMZ01",I2987/(INDEX('Meerzorg gunning'!C:C,MATCH('Betaald tarief 2024'!A2987,'Meerzorg gunning'!A:A,0))),MAX(J2987:N2987))</f>
        <v>0</v>
      </c>
      <c r="P2987" s="20" t="str">
        <f t="shared" si="140"/>
        <v/>
      </c>
      <c r="Q2987" s="63">
        <f t="shared" si="141"/>
        <v>0</v>
      </c>
    </row>
    <row r="2988" spans="9:17" x14ac:dyDescent="0.25">
      <c r="I2988" s="66" t="e">
        <f t="shared" si="139"/>
        <v>#DIV/0!</v>
      </c>
      <c r="J2988" s="63">
        <f>_xlfn.IFNA(VLOOKUP(E2988,'Bijlage ZZP'!B:M,12,FALSE),0)</f>
        <v>0</v>
      </c>
      <c r="K2988" s="63">
        <f>_xlfn.IFNA(VLOOKUP(E2988,'Bijlage VPT'!B:M,12,FALSE),0)</f>
        <v>0</v>
      </c>
      <c r="L2988" s="63">
        <f>_xlfn.IFNA(VLOOKUP(E2988,'Bijlage MPT'!B:N,13,FALSE),0)</f>
        <v>0</v>
      </c>
      <c r="M2988" s="63">
        <f>_xlfn.IFNA(INDEX('Bijlage COT'!C:C,MATCH('Betaald tarief 2024'!E2988,'Bijlage COT'!A:A,0)),0)</f>
        <v>0</v>
      </c>
      <c r="N2988" s="63">
        <f>_xlfn.IFNA(VLOOKUP(E2988,'Bijlage NBF'!B:P,15,FALSE),0)</f>
        <v>0</v>
      </c>
      <c r="O2988" s="63">
        <f>IF(E2988="ZMZ01",I2988/(INDEX('Meerzorg gunning'!C:C,MATCH('Betaald tarief 2024'!A2988,'Meerzorg gunning'!A:A,0))),MAX(J2988:N2988))</f>
        <v>0</v>
      </c>
      <c r="P2988" s="20" t="str">
        <f t="shared" si="140"/>
        <v/>
      </c>
      <c r="Q2988" s="63">
        <f t="shared" si="141"/>
        <v>0</v>
      </c>
    </row>
    <row r="2989" spans="9:17" x14ac:dyDescent="0.25">
      <c r="I2989" s="66" t="e">
        <f t="shared" si="139"/>
        <v>#DIV/0!</v>
      </c>
      <c r="J2989" s="63">
        <f>_xlfn.IFNA(VLOOKUP(E2989,'Bijlage ZZP'!B:M,12,FALSE),0)</f>
        <v>0</v>
      </c>
      <c r="K2989" s="63">
        <f>_xlfn.IFNA(VLOOKUP(E2989,'Bijlage VPT'!B:M,12,FALSE),0)</f>
        <v>0</v>
      </c>
      <c r="L2989" s="63">
        <f>_xlfn.IFNA(VLOOKUP(E2989,'Bijlage MPT'!B:N,13,FALSE),0)</f>
        <v>0</v>
      </c>
      <c r="M2989" s="63">
        <f>_xlfn.IFNA(INDEX('Bijlage COT'!C:C,MATCH('Betaald tarief 2024'!E2989,'Bijlage COT'!A:A,0)),0)</f>
        <v>0</v>
      </c>
      <c r="N2989" s="63">
        <f>_xlfn.IFNA(VLOOKUP(E2989,'Bijlage NBF'!B:P,15,FALSE),0)</f>
        <v>0</v>
      </c>
      <c r="O2989" s="63">
        <f>IF(E2989="ZMZ01",I2989/(INDEX('Meerzorg gunning'!C:C,MATCH('Betaald tarief 2024'!A2989,'Meerzorg gunning'!A:A,0))),MAX(J2989:N2989))</f>
        <v>0</v>
      </c>
      <c r="P2989" s="20" t="str">
        <f t="shared" si="140"/>
        <v/>
      </c>
      <c r="Q2989" s="63">
        <f t="shared" si="141"/>
        <v>0</v>
      </c>
    </row>
    <row r="2990" spans="9:17" x14ac:dyDescent="0.25">
      <c r="I2990" s="66" t="e">
        <f t="shared" si="139"/>
        <v>#DIV/0!</v>
      </c>
      <c r="J2990" s="63">
        <f>_xlfn.IFNA(VLOOKUP(E2990,'Bijlage ZZP'!B:M,12,FALSE),0)</f>
        <v>0</v>
      </c>
      <c r="K2990" s="63">
        <f>_xlfn.IFNA(VLOOKUP(E2990,'Bijlage VPT'!B:M,12,FALSE),0)</f>
        <v>0</v>
      </c>
      <c r="L2990" s="63">
        <f>_xlfn.IFNA(VLOOKUP(E2990,'Bijlage MPT'!B:N,13,FALSE),0)</f>
        <v>0</v>
      </c>
      <c r="M2990" s="63">
        <f>_xlfn.IFNA(INDEX('Bijlage COT'!C:C,MATCH('Betaald tarief 2024'!E2990,'Bijlage COT'!A:A,0)),0)</f>
        <v>0</v>
      </c>
      <c r="N2990" s="63">
        <f>_xlfn.IFNA(VLOOKUP(E2990,'Bijlage NBF'!B:P,15,FALSE),0)</f>
        <v>0</v>
      </c>
      <c r="O2990" s="63">
        <f>IF(E2990="ZMZ01",I2990/(INDEX('Meerzorg gunning'!C:C,MATCH('Betaald tarief 2024'!A2990,'Meerzorg gunning'!A:A,0))),MAX(J2990:N2990))</f>
        <v>0</v>
      </c>
      <c r="P2990" s="20" t="str">
        <f t="shared" si="140"/>
        <v/>
      </c>
      <c r="Q2990" s="63">
        <f t="shared" si="141"/>
        <v>0</v>
      </c>
    </row>
    <row r="2991" spans="9:17" x14ac:dyDescent="0.25">
      <c r="I2991" s="66" t="e">
        <f t="shared" si="139"/>
        <v>#DIV/0!</v>
      </c>
      <c r="J2991" s="63">
        <f>_xlfn.IFNA(VLOOKUP(E2991,'Bijlage ZZP'!B:M,12,FALSE),0)</f>
        <v>0</v>
      </c>
      <c r="K2991" s="63">
        <f>_xlfn.IFNA(VLOOKUP(E2991,'Bijlage VPT'!B:M,12,FALSE),0)</f>
        <v>0</v>
      </c>
      <c r="L2991" s="63">
        <f>_xlfn.IFNA(VLOOKUP(E2991,'Bijlage MPT'!B:N,13,FALSE),0)</f>
        <v>0</v>
      </c>
      <c r="M2991" s="63">
        <f>_xlfn.IFNA(INDEX('Bijlage COT'!C:C,MATCH('Betaald tarief 2024'!E2991,'Bijlage COT'!A:A,0)),0)</f>
        <v>0</v>
      </c>
      <c r="N2991" s="63">
        <f>_xlfn.IFNA(VLOOKUP(E2991,'Bijlage NBF'!B:P,15,FALSE),0)</f>
        <v>0</v>
      </c>
      <c r="O2991" s="63">
        <f>IF(E2991="ZMZ01",I2991/(INDEX('Meerzorg gunning'!C:C,MATCH('Betaald tarief 2024'!A2991,'Meerzorg gunning'!A:A,0))),MAX(J2991:N2991))</f>
        <v>0</v>
      </c>
      <c r="P2991" s="20" t="str">
        <f t="shared" si="140"/>
        <v/>
      </c>
      <c r="Q2991" s="63">
        <f t="shared" si="141"/>
        <v>0</v>
      </c>
    </row>
    <row r="2992" spans="9:17" x14ac:dyDescent="0.25">
      <c r="I2992" s="66" t="e">
        <f t="shared" si="139"/>
        <v>#DIV/0!</v>
      </c>
      <c r="J2992" s="63">
        <f>_xlfn.IFNA(VLOOKUP(E2992,'Bijlage ZZP'!B:M,12,FALSE),0)</f>
        <v>0</v>
      </c>
      <c r="K2992" s="63">
        <f>_xlfn.IFNA(VLOOKUP(E2992,'Bijlage VPT'!B:M,12,FALSE),0)</f>
        <v>0</v>
      </c>
      <c r="L2992" s="63">
        <f>_xlfn.IFNA(VLOOKUP(E2992,'Bijlage MPT'!B:N,13,FALSE),0)</f>
        <v>0</v>
      </c>
      <c r="M2992" s="63">
        <f>_xlfn.IFNA(INDEX('Bijlage COT'!C:C,MATCH('Betaald tarief 2024'!E2992,'Bijlage COT'!A:A,0)),0)</f>
        <v>0</v>
      </c>
      <c r="N2992" s="63">
        <f>_xlfn.IFNA(VLOOKUP(E2992,'Bijlage NBF'!B:P,15,FALSE),0)</f>
        <v>0</v>
      </c>
      <c r="O2992" s="63">
        <f>IF(E2992="ZMZ01",I2992/(INDEX('Meerzorg gunning'!C:C,MATCH('Betaald tarief 2024'!A2992,'Meerzorg gunning'!A:A,0))),MAX(J2992:N2992))</f>
        <v>0</v>
      </c>
      <c r="P2992" s="20" t="str">
        <f t="shared" si="140"/>
        <v/>
      </c>
      <c r="Q2992" s="63">
        <f t="shared" si="141"/>
        <v>0</v>
      </c>
    </row>
    <row r="2993" spans="9:17" x14ac:dyDescent="0.25">
      <c r="I2993" s="66" t="e">
        <f t="shared" si="139"/>
        <v>#DIV/0!</v>
      </c>
      <c r="J2993" s="63">
        <f>_xlfn.IFNA(VLOOKUP(E2993,'Bijlage ZZP'!B:M,12,FALSE),0)</f>
        <v>0</v>
      </c>
      <c r="K2993" s="63">
        <f>_xlfn.IFNA(VLOOKUP(E2993,'Bijlage VPT'!B:M,12,FALSE),0)</f>
        <v>0</v>
      </c>
      <c r="L2993" s="63">
        <f>_xlfn.IFNA(VLOOKUP(E2993,'Bijlage MPT'!B:N,13,FALSE),0)</f>
        <v>0</v>
      </c>
      <c r="M2993" s="63">
        <f>_xlfn.IFNA(INDEX('Bijlage COT'!C:C,MATCH('Betaald tarief 2024'!E2993,'Bijlage COT'!A:A,0)),0)</f>
        <v>0</v>
      </c>
      <c r="N2993" s="63">
        <f>_xlfn.IFNA(VLOOKUP(E2993,'Bijlage NBF'!B:P,15,FALSE),0)</f>
        <v>0</v>
      </c>
      <c r="O2993" s="63">
        <f>IF(E2993="ZMZ01",I2993/(INDEX('Meerzorg gunning'!C:C,MATCH('Betaald tarief 2024'!A2993,'Meerzorg gunning'!A:A,0))),MAX(J2993:N2993))</f>
        <v>0</v>
      </c>
      <c r="P2993" s="20" t="str">
        <f t="shared" si="140"/>
        <v/>
      </c>
      <c r="Q2993" s="63">
        <f t="shared" si="141"/>
        <v>0</v>
      </c>
    </row>
    <row r="2994" spans="9:17" x14ac:dyDescent="0.25">
      <c r="I2994" s="66" t="e">
        <f t="shared" si="139"/>
        <v>#DIV/0!</v>
      </c>
      <c r="J2994" s="63">
        <f>_xlfn.IFNA(VLOOKUP(E2994,'Bijlage ZZP'!B:M,12,FALSE),0)</f>
        <v>0</v>
      </c>
      <c r="K2994" s="63">
        <f>_xlfn.IFNA(VLOOKUP(E2994,'Bijlage VPT'!B:M,12,FALSE),0)</f>
        <v>0</v>
      </c>
      <c r="L2994" s="63">
        <f>_xlfn.IFNA(VLOOKUP(E2994,'Bijlage MPT'!B:N,13,FALSE),0)</f>
        <v>0</v>
      </c>
      <c r="M2994" s="63">
        <f>_xlfn.IFNA(INDEX('Bijlage COT'!C:C,MATCH('Betaald tarief 2024'!E2994,'Bijlage COT'!A:A,0)),0)</f>
        <v>0</v>
      </c>
      <c r="N2994" s="63">
        <f>_xlfn.IFNA(VLOOKUP(E2994,'Bijlage NBF'!B:P,15,FALSE),0)</f>
        <v>0</v>
      </c>
      <c r="O2994" s="63">
        <f>IF(E2994="ZMZ01",I2994/(INDEX('Meerzorg gunning'!C:C,MATCH('Betaald tarief 2024'!A2994,'Meerzorg gunning'!A:A,0))),MAX(J2994:N2994))</f>
        <v>0</v>
      </c>
      <c r="P2994" s="20" t="str">
        <f t="shared" si="140"/>
        <v/>
      </c>
      <c r="Q2994" s="63">
        <f t="shared" si="141"/>
        <v>0</v>
      </c>
    </row>
    <row r="2995" spans="9:17" x14ac:dyDescent="0.25">
      <c r="I2995" s="66" t="e">
        <f t="shared" si="139"/>
        <v>#DIV/0!</v>
      </c>
      <c r="J2995" s="63">
        <f>_xlfn.IFNA(VLOOKUP(E2995,'Bijlage ZZP'!B:M,12,FALSE),0)</f>
        <v>0</v>
      </c>
      <c r="K2995" s="63">
        <f>_xlfn.IFNA(VLOOKUP(E2995,'Bijlage VPT'!B:M,12,FALSE),0)</f>
        <v>0</v>
      </c>
      <c r="L2995" s="63">
        <f>_xlfn.IFNA(VLOOKUP(E2995,'Bijlage MPT'!B:N,13,FALSE),0)</f>
        <v>0</v>
      </c>
      <c r="M2995" s="63">
        <f>_xlfn.IFNA(INDEX('Bijlage COT'!C:C,MATCH('Betaald tarief 2024'!E2995,'Bijlage COT'!A:A,0)),0)</f>
        <v>0</v>
      </c>
      <c r="N2995" s="63">
        <f>_xlfn.IFNA(VLOOKUP(E2995,'Bijlage NBF'!B:P,15,FALSE),0)</f>
        <v>0</v>
      </c>
      <c r="O2995" s="63">
        <f>IF(E2995="ZMZ01",I2995/(INDEX('Meerzorg gunning'!C:C,MATCH('Betaald tarief 2024'!A2995,'Meerzorg gunning'!A:A,0))),MAX(J2995:N2995))</f>
        <v>0</v>
      </c>
      <c r="P2995" s="20" t="str">
        <f t="shared" si="140"/>
        <v/>
      </c>
      <c r="Q2995" s="63">
        <f t="shared" si="141"/>
        <v>0</v>
      </c>
    </row>
    <row r="2996" spans="9:17" x14ac:dyDescent="0.25">
      <c r="I2996" s="66" t="e">
        <f t="shared" si="139"/>
        <v>#DIV/0!</v>
      </c>
      <c r="J2996" s="63">
        <f>_xlfn.IFNA(VLOOKUP(E2996,'Bijlage ZZP'!B:M,12,FALSE),0)</f>
        <v>0</v>
      </c>
      <c r="K2996" s="63">
        <f>_xlfn.IFNA(VLOOKUP(E2996,'Bijlage VPT'!B:M,12,FALSE),0)</f>
        <v>0</v>
      </c>
      <c r="L2996" s="63">
        <f>_xlfn.IFNA(VLOOKUP(E2996,'Bijlage MPT'!B:N,13,FALSE),0)</f>
        <v>0</v>
      </c>
      <c r="M2996" s="63">
        <f>_xlfn.IFNA(INDEX('Bijlage COT'!C:C,MATCH('Betaald tarief 2024'!E2996,'Bijlage COT'!A:A,0)),0)</f>
        <v>0</v>
      </c>
      <c r="N2996" s="63">
        <f>_xlfn.IFNA(VLOOKUP(E2996,'Bijlage NBF'!B:P,15,FALSE),0)</f>
        <v>0</v>
      </c>
      <c r="O2996" s="63">
        <f>IF(E2996="ZMZ01",I2996/(INDEX('Meerzorg gunning'!C:C,MATCH('Betaald tarief 2024'!A2996,'Meerzorg gunning'!A:A,0))),MAX(J2996:N2996))</f>
        <v>0</v>
      </c>
      <c r="P2996" s="20" t="str">
        <f t="shared" si="140"/>
        <v/>
      </c>
      <c r="Q2996" s="63">
        <f t="shared" si="141"/>
        <v>0</v>
      </c>
    </row>
    <row r="2997" spans="9:17" x14ac:dyDescent="0.25">
      <c r="I2997" s="66" t="e">
        <f t="shared" si="139"/>
        <v>#DIV/0!</v>
      </c>
      <c r="J2997" s="63">
        <f>_xlfn.IFNA(VLOOKUP(E2997,'Bijlage ZZP'!B:M,12,FALSE),0)</f>
        <v>0</v>
      </c>
      <c r="K2997" s="63">
        <f>_xlfn.IFNA(VLOOKUP(E2997,'Bijlage VPT'!B:M,12,FALSE),0)</f>
        <v>0</v>
      </c>
      <c r="L2997" s="63">
        <f>_xlfn.IFNA(VLOOKUP(E2997,'Bijlage MPT'!B:N,13,FALSE),0)</f>
        <v>0</v>
      </c>
      <c r="M2997" s="63">
        <f>_xlfn.IFNA(INDEX('Bijlage COT'!C:C,MATCH('Betaald tarief 2024'!E2997,'Bijlage COT'!A:A,0)),0)</f>
        <v>0</v>
      </c>
      <c r="N2997" s="63">
        <f>_xlfn.IFNA(VLOOKUP(E2997,'Bijlage NBF'!B:P,15,FALSE),0)</f>
        <v>0</v>
      </c>
      <c r="O2997" s="63">
        <f>IF(E2997="ZMZ01",I2997/(INDEX('Meerzorg gunning'!C:C,MATCH('Betaald tarief 2024'!A2997,'Meerzorg gunning'!A:A,0))),MAX(J2997:N2997))</f>
        <v>0</v>
      </c>
      <c r="P2997" s="20" t="str">
        <f t="shared" si="140"/>
        <v/>
      </c>
      <c r="Q2997" s="63">
        <f t="shared" si="141"/>
        <v>0</v>
      </c>
    </row>
    <row r="2998" spans="9:17" x14ac:dyDescent="0.25">
      <c r="I2998" s="66" t="e">
        <f t="shared" si="139"/>
        <v>#DIV/0!</v>
      </c>
      <c r="J2998" s="63">
        <f>_xlfn.IFNA(VLOOKUP(E2998,'Bijlage ZZP'!B:M,12,FALSE),0)</f>
        <v>0</v>
      </c>
      <c r="K2998" s="63">
        <f>_xlfn.IFNA(VLOOKUP(E2998,'Bijlage VPT'!B:M,12,FALSE),0)</f>
        <v>0</v>
      </c>
      <c r="L2998" s="63">
        <f>_xlfn.IFNA(VLOOKUP(E2998,'Bijlage MPT'!B:N,13,FALSE),0)</f>
        <v>0</v>
      </c>
      <c r="M2998" s="63">
        <f>_xlfn.IFNA(INDEX('Bijlage COT'!C:C,MATCH('Betaald tarief 2024'!E2998,'Bijlage COT'!A:A,0)),0)</f>
        <v>0</v>
      </c>
      <c r="N2998" s="63">
        <f>_xlfn.IFNA(VLOOKUP(E2998,'Bijlage NBF'!B:P,15,FALSE),0)</f>
        <v>0</v>
      </c>
      <c r="O2998" s="63">
        <f>IF(E2998="ZMZ01",I2998/(INDEX('Meerzorg gunning'!C:C,MATCH('Betaald tarief 2024'!A2998,'Meerzorg gunning'!A:A,0))),MAX(J2998:N2998))</f>
        <v>0</v>
      </c>
      <c r="P2998" s="20" t="str">
        <f t="shared" si="140"/>
        <v/>
      </c>
      <c r="Q2998" s="63">
        <f t="shared" si="141"/>
        <v>0</v>
      </c>
    </row>
    <row r="2999" spans="9:17" x14ac:dyDescent="0.25">
      <c r="I2999" s="66" t="e">
        <f t="shared" si="139"/>
        <v>#DIV/0!</v>
      </c>
      <c r="J2999" s="63">
        <f>_xlfn.IFNA(VLOOKUP(E2999,'Bijlage ZZP'!B:M,12,FALSE),0)</f>
        <v>0</v>
      </c>
      <c r="K2999" s="63">
        <f>_xlfn.IFNA(VLOOKUP(E2999,'Bijlage VPT'!B:M,12,FALSE),0)</f>
        <v>0</v>
      </c>
      <c r="L2999" s="63">
        <f>_xlfn.IFNA(VLOOKUP(E2999,'Bijlage MPT'!B:N,13,FALSE),0)</f>
        <v>0</v>
      </c>
      <c r="M2999" s="63">
        <f>_xlfn.IFNA(INDEX('Bijlage COT'!C:C,MATCH('Betaald tarief 2024'!E2999,'Bijlage COT'!A:A,0)),0)</f>
        <v>0</v>
      </c>
      <c r="N2999" s="63">
        <f>_xlfn.IFNA(VLOOKUP(E2999,'Bijlage NBF'!B:P,15,FALSE),0)</f>
        <v>0</v>
      </c>
      <c r="O2999" s="63">
        <f>IF(E2999="ZMZ01",I2999/(INDEX('Meerzorg gunning'!C:C,MATCH('Betaald tarief 2024'!A2999,'Meerzorg gunning'!A:A,0))),MAX(J2999:N2999))</f>
        <v>0</v>
      </c>
      <c r="P2999" s="20" t="str">
        <f t="shared" si="140"/>
        <v/>
      </c>
      <c r="Q2999" s="63">
        <f t="shared" si="141"/>
        <v>0</v>
      </c>
    </row>
    <row r="3000" spans="9:17" x14ac:dyDescent="0.25">
      <c r="I3000" s="66" t="e">
        <f t="shared" si="139"/>
        <v>#DIV/0!</v>
      </c>
      <c r="J3000" s="63">
        <f>_xlfn.IFNA(VLOOKUP(E3000,'Bijlage ZZP'!B:M,12,FALSE),0)</f>
        <v>0</v>
      </c>
      <c r="K3000" s="63">
        <f>_xlfn.IFNA(VLOOKUP(E3000,'Bijlage VPT'!B:M,12,FALSE),0)</f>
        <v>0</v>
      </c>
      <c r="L3000" s="63">
        <f>_xlfn.IFNA(VLOOKUP(E3000,'Bijlage MPT'!B:N,13,FALSE),0)</f>
        <v>0</v>
      </c>
      <c r="M3000" s="63">
        <f>_xlfn.IFNA(INDEX('Bijlage COT'!C:C,MATCH('Betaald tarief 2024'!E3000,'Bijlage COT'!A:A,0)),0)</f>
        <v>0</v>
      </c>
      <c r="N3000" s="63">
        <f>_xlfn.IFNA(VLOOKUP(E3000,'Bijlage NBF'!B:P,15,FALSE),0)</f>
        <v>0</v>
      </c>
      <c r="O3000" s="63">
        <f>IF(E3000="ZMZ01",I3000/(INDEX('Meerzorg gunning'!C:C,MATCH('Betaald tarief 2024'!A3000,'Meerzorg gunning'!A:A,0))),MAX(J3000:N3000))</f>
        <v>0</v>
      </c>
      <c r="P3000" s="20" t="str">
        <f t="shared" si="140"/>
        <v/>
      </c>
      <c r="Q3000" s="63">
        <f t="shared" si="141"/>
        <v>0</v>
      </c>
    </row>
    <row r="3001" spans="9:17" x14ac:dyDescent="0.25">
      <c r="I3001" s="66" t="e">
        <f t="shared" si="139"/>
        <v>#DIV/0!</v>
      </c>
      <c r="J3001" s="63">
        <f>_xlfn.IFNA(VLOOKUP(E3001,'Bijlage ZZP'!B:M,12,FALSE),0)</f>
        <v>0</v>
      </c>
      <c r="K3001" s="63">
        <f>_xlfn.IFNA(VLOOKUP(E3001,'Bijlage VPT'!B:M,12,FALSE),0)</f>
        <v>0</v>
      </c>
      <c r="L3001" s="63">
        <f>_xlfn.IFNA(VLOOKUP(E3001,'Bijlage MPT'!B:N,13,FALSE),0)</f>
        <v>0</v>
      </c>
      <c r="M3001" s="63">
        <f>_xlfn.IFNA(INDEX('Bijlage COT'!C:C,MATCH('Betaald tarief 2024'!E3001,'Bijlage COT'!A:A,0)),0)</f>
        <v>0</v>
      </c>
      <c r="N3001" s="63">
        <f>_xlfn.IFNA(VLOOKUP(E3001,'Bijlage NBF'!B:P,15,FALSE),0)</f>
        <v>0</v>
      </c>
      <c r="O3001" s="63">
        <f>IF(E3001="ZMZ01",I3001/(INDEX('Meerzorg gunning'!C:C,MATCH('Betaald tarief 2024'!A3001,'Meerzorg gunning'!A:A,0))),MAX(J3001:N3001))</f>
        <v>0</v>
      </c>
      <c r="P3001" s="20" t="str">
        <f t="shared" si="140"/>
        <v/>
      </c>
      <c r="Q3001" s="63">
        <f t="shared" si="141"/>
        <v>0</v>
      </c>
    </row>
    <row r="3002" spans="9:17" x14ac:dyDescent="0.25">
      <c r="I3002" s="66" t="e">
        <f t="shared" si="139"/>
        <v>#DIV/0!</v>
      </c>
      <c r="J3002" s="63">
        <f>_xlfn.IFNA(VLOOKUP(E3002,'Bijlage ZZP'!B:M,12,FALSE),0)</f>
        <v>0</v>
      </c>
      <c r="K3002" s="63">
        <f>_xlfn.IFNA(VLOOKUP(E3002,'Bijlage VPT'!B:M,12,FALSE),0)</f>
        <v>0</v>
      </c>
      <c r="L3002" s="63">
        <f>_xlfn.IFNA(VLOOKUP(E3002,'Bijlage MPT'!B:N,13,FALSE),0)</f>
        <v>0</v>
      </c>
      <c r="M3002" s="63">
        <f>_xlfn.IFNA(INDEX('Bijlage COT'!C:C,MATCH('Betaald tarief 2024'!E3002,'Bijlage COT'!A:A,0)),0)</f>
        <v>0</v>
      </c>
      <c r="N3002" s="63">
        <f>_xlfn.IFNA(VLOOKUP(E3002,'Bijlage NBF'!B:P,15,FALSE),0)</f>
        <v>0</v>
      </c>
      <c r="O3002" s="63">
        <f>IF(E3002="ZMZ01",I3002/(INDEX('Meerzorg gunning'!C:C,MATCH('Betaald tarief 2024'!A3002,'Meerzorg gunning'!A:A,0))),MAX(J3002:N3002))</f>
        <v>0</v>
      </c>
      <c r="P3002" s="20" t="str">
        <f t="shared" si="140"/>
        <v/>
      </c>
      <c r="Q3002" s="63">
        <f t="shared" si="141"/>
        <v>0</v>
      </c>
    </row>
    <row r="3003" spans="9:17" x14ac:dyDescent="0.25">
      <c r="I3003" s="66" t="e">
        <f t="shared" si="139"/>
        <v>#DIV/0!</v>
      </c>
      <c r="J3003" s="63">
        <f>_xlfn.IFNA(VLOOKUP(E3003,'Bijlage ZZP'!B:M,12,FALSE),0)</f>
        <v>0</v>
      </c>
      <c r="K3003" s="63">
        <f>_xlfn.IFNA(VLOOKUP(E3003,'Bijlage VPT'!B:M,12,FALSE),0)</f>
        <v>0</v>
      </c>
      <c r="L3003" s="63">
        <f>_xlfn.IFNA(VLOOKUP(E3003,'Bijlage MPT'!B:N,13,FALSE),0)</f>
        <v>0</v>
      </c>
      <c r="M3003" s="63">
        <f>_xlfn.IFNA(INDEX('Bijlage COT'!C:C,MATCH('Betaald tarief 2024'!E3003,'Bijlage COT'!A:A,0)),0)</f>
        <v>0</v>
      </c>
      <c r="N3003" s="63">
        <f>_xlfn.IFNA(VLOOKUP(E3003,'Bijlage NBF'!B:P,15,FALSE),0)</f>
        <v>0</v>
      </c>
      <c r="O3003" s="63">
        <f>IF(E3003="ZMZ01",I3003/(INDEX('Meerzorg gunning'!C:C,MATCH('Betaald tarief 2024'!A3003,'Meerzorg gunning'!A:A,0))),MAX(J3003:N3003))</f>
        <v>0</v>
      </c>
      <c r="P3003" s="20" t="str">
        <f t="shared" si="140"/>
        <v/>
      </c>
      <c r="Q3003" s="63">
        <f t="shared" si="141"/>
        <v>0</v>
      </c>
    </row>
    <row r="3004" spans="9:17" x14ac:dyDescent="0.25">
      <c r="I3004" s="66" t="e">
        <f t="shared" si="139"/>
        <v>#DIV/0!</v>
      </c>
      <c r="J3004" s="63">
        <f>_xlfn.IFNA(VLOOKUP(E3004,'Bijlage ZZP'!B:M,12,FALSE),0)</f>
        <v>0</v>
      </c>
      <c r="K3004" s="63">
        <f>_xlfn.IFNA(VLOOKUP(E3004,'Bijlage VPT'!B:M,12,FALSE),0)</f>
        <v>0</v>
      </c>
      <c r="L3004" s="63">
        <f>_xlfn.IFNA(VLOOKUP(E3004,'Bijlage MPT'!B:N,13,FALSE),0)</f>
        <v>0</v>
      </c>
      <c r="M3004" s="63">
        <f>_xlfn.IFNA(INDEX('Bijlage COT'!C:C,MATCH('Betaald tarief 2024'!E3004,'Bijlage COT'!A:A,0)),0)</f>
        <v>0</v>
      </c>
      <c r="N3004" s="63">
        <f>_xlfn.IFNA(VLOOKUP(E3004,'Bijlage NBF'!B:P,15,FALSE),0)</f>
        <v>0</v>
      </c>
      <c r="O3004" s="63">
        <f>IF(E3004="ZMZ01",I3004/(INDEX('Meerzorg gunning'!C:C,MATCH('Betaald tarief 2024'!A3004,'Meerzorg gunning'!A:A,0))),MAX(J3004:N3004))</f>
        <v>0</v>
      </c>
      <c r="P3004" s="20" t="str">
        <f t="shared" si="140"/>
        <v/>
      </c>
      <c r="Q3004" s="63">
        <f t="shared" si="141"/>
        <v>0</v>
      </c>
    </row>
    <row r="3005" spans="9:17" x14ac:dyDescent="0.25">
      <c r="I3005" s="66" t="e">
        <f t="shared" si="139"/>
        <v>#DIV/0!</v>
      </c>
      <c r="J3005" s="63">
        <f>_xlfn.IFNA(VLOOKUP(E3005,'Bijlage ZZP'!B:M,12,FALSE),0)</f>
        <v>0</v>
      </c>
      <c r="K3005" s="63">
        <f>_xlfn.IFNA(VLOOKUP(E3005,'Bijlage VPT'!B:M,12,FALSE),0)</f>
        <v>0</v>
      </c>
      <c r="L3005" s="63">
        <f>_xlfn.IFNA(VLOOKUP(E3005,'Bijlage MPT'!B:N,13,FALSE),0)</f>
        <v>0</v>
      </c>
      <c r="M3005" s="63">
        <f>_xlfn.IFNA(INDEX('Bijlage COT'!C:C,MATCH('Betaald tarief 2024'!E3005,'Bijlage COT'!A:A,0)),0)</f>
        <v>0</v>
      </c>
      <c r="N3005" s="63">
        <f>_xlfn.IFNA(VLOOKUP(E3005,'Bijlage NBF'!B:P,15,FALSE),0)</f>
        <v>0</v>
      </c>
      <c r="O3005" s="63">
        <f>IF(E3005="ZMZ01",I3005/(INDEX('Meerzorg gunning'!C:C,MATCH('Betaald tarief 2024'!A3005,'Meerzorg gunning'!A:A,0))),MAX(J3005:N3005))</f>
        <v>0</v>
      </c>
      <c r="P3005" s="20" t="str">
        <f t="shared" si="140"/>
        <v/>
      </c>
      <c r="Q3005" s="63">
        <f t="shared" si="141"/>
        <v>0</v>
      </c>
    </row>
    <row r="3006" spans="9:17" x14ac:dyDescent="0.25">
      <c r="I3006" s="66" t="e">
        <f t="shared" si="139"/>
        <v>#DIV/0!</v>
      </c>
      <c r="J3006" s="63">
        <f>_xlfn.IFNA(VLOOKUP(E3006,'Bijlage ZZP'!B:M,12,FALSE),0)</f>
        <v>0</v>
      </c>
      <c r="K3006" s="63">
        <f>_xlfn.IFNA(VLOOKUP(E3006,'Bijlage VPT'!B:M,12,FALSE),0)</f>
        <v>0</v>
      </c>
      <c r="L3006" s="63">
        <f>_xlfn.IFNA(VLOOKUP(E3006,'Bijlage MPT'!B:N,13,FALSE),0)</f>
        <v>0</v>
      </c>
      <c r="M3006" s="63">
        <f>_xlfn.IFNA(INDEX('Bijlage COT'!C:C,MATCH('Betaald tarief 2024'!E3006,'Bijlage COT'!A:A,0)),0)</f>
        <v>0</v>
      </c>
      <c r="N3006" s="63">
        <f>_xlfn.IFNA(VLOOKUP(E3006,'Bijlage NBF'!B:P,15,FALSE),0)</f>
        <v>0</v>
      </c>
      <c r="O3006" s="63">
        <f>IF(E3006="ZMZ01",I3006/(INDEX('Meerzorg gunning'!C:C,MATCH('Betaald tarief 2024'!A3006,'Meerzorg gunning'!A:A,0))),MAX(J3006:N3006))</f>
        <v>0</v>
      </c>
      <c r="P3006" s="20" t="str">
        <f t="shared" si="140"/>
        <v/>
      </c>
      <c r="Q3006" s="63">
        <f t="shared" si="141"/>
        <v>0</v>
      </c>
    </row>
    <row r="3007" spans="9:17" x14ac:dyDescent="0.25">
      <c r="I3007" s="66" t="e">
        <f t="shared" si="139"/>
        <v>#DIV/0!</v>
      </c>
      <c r="J3007" s="63">
        <f>_xlfn.IFNA(VLOOKUP(E3007,'Bijlage ZZP'!B:M,12,FALSE),0)</f>
        <v>0</v>
      </c>
      <c r="K3007" s="63">
        <f>_xlfn.IFNA(VLOOKUP(E3007,'Bijlage VPT'!B:M,12,FALSE),0)</f>
        <v>0</v>
      </c>
      <c r="L3007" s="63">
        <f>_xlfn.IFNA(VLOOKUP(E3007,'Bijlage MPT'!B:N,13,FALSE),0)</f>
        <v>0</v>
      </c>
      <c r="M3007" s="63">
        <f>_xlfn.IFNA(INDEX('Bijlage COT'!C:C,MATCH('Betaald tarief 2024'!E3007,'Bijlage COT'!A:A,0)),0)</f>
        <v>0</v>
      </c>
      <c r="N3007" s="63">
        <f>_xlfn.IFNA(VLOOKUP(E3007,'Bijlage NBF'!B:P,15,FALSE),0)</f>
        <v>0</v>
      </c>
      <c r="O3007" s="63">
        <f>IF(E3007="ZMZ01",I3007/(INDEX('Meerzorg gunning'!C:C,MATCH('Betaald tarief 2024'!A3007,'Meerzorg gunning'!A:A,0))),MAX(J3007:N3007))</f>
        <v>0</v>
      </c>
      <c r="P3007" s="20" t="str">
        <f t="shared" si="140"/>
        <v/>
      </c>
      <c r="Q3007" s="63">
        <f t="shared" si="141"/>
        <v>0</v>
      </c>
    </row>
    <row r="3008" spans="9:17" x14ac:dyDescent="0.25">
      <c r="I3008" s="66" t="e">
        <f t="shared" si="139"/>
        <v>#DIV/0!</v>
      </c>
      <c r="J3008" s="63">
        <f>_xlfn.IFNA(VLOOKUP(E3008,'Bijlage ZZP'!B:M,12,FALSE),0)</f>
        <v>0</v>
      </c>
      <c r="K3008" s="63">
        <f>_xlfn.IFNA(VLOOKUP(E3008,'Bijlage VPT'!B:M,12,FALSE),0)</f>
        <v>0</v>
      </c>
      <c r="L3008" s="63">
        <f>_xlfn.IFNA(VLOOKUP(E3008,'Bijlage MPT'!B:N,13,FALSE),0)</f>
        <v>0</v>
      </c>
      <c r="M3008" s="63">
        <f>_xlfn.IFNA(INDEX('Bijlage COT'!C:C,MATCH('Betaald tarief 2024'!E3008,'Bijlage COT'!A:A,0)),0)</f>
        <v>0</v>
      </c>
      <c r="N3008" s="63">
        <f>_xlfn.IFNA(VLOOKUP(E3008,'Bijlage NBF'!B:P,15,FALSE),0)</f>
        <v>0</v>
      </c>
      <c r="O3008" s="63">
        <f>IF(E3008="ZMZ01",I3008/(INDEX('Meerzorg gunning'!C:C,MATCH('Betaald tarief 2024'!A3008,'Meerzorg gunning'!A:A,0))),MAX(J3008:N3008))</f>
        <v>0</v>
      </c>
      <c r="P3008" s="20" t="str">
        <f t="shared" si="140"/>
        <v/>
      </c>
      <c r="Q3008" s="63">
        <f t="shared" si="141"/>
        <v>0</v>
      </c>
    </row>
    <row r="3009" spans="9:17" x14ac:dyDescent="0.25">
      <c r="I3009" s="66" t="e">
        <f t="shared" si="139"/>
        <v>#DIV/0!</v>
      </c>
      <c r="J3009" s="63">
        <f>_xlfn.IFNA(VLOOKUP(E3009,'Bijlage ZZP'!B:M,12,FALSE),0)</f>
        <v>0</v>
      </c>
      <c r="K3009" s="63">
        <f>_xlfn.IFNA(VLOOKUP(E3009,'Bijlage VPT'!B:M,12,FALSE),0)</f>
        <v>0</v>
      </c>
      <c r="L3009" s="63">
        <f>_xlfn.IFNA(VLOOKUP(E3009,'Bijlage MPT'!B:N,13,FALSE),0)</f>
        <v>0</v>
      </c>
      <c r="M3009" s="63">
        <f>_xlfn.IFNA(INDEX('Bijlage COT'!C:C,MATCH('Betaald tarief 2024'!E3009,'Bijlage COT'!A:A,0)),0)</f>
        <v>0</v>
      </c>
      <c r="N3009" s="63">
        <f>_xlfn.IFNA(VLOOKUP(E3009,'Bijlage NBF'!B:P,15,FALSE),0)</f>
        <v>0</v>
      </c>
      <c r="O3009" s="63">
        <f>IF(E3009="ZMZ01",I3009/(INDEX('Meerzorg gunning'!C:C,MATCH('Betaald tarief 2024'!A3009,'Meerzorg gunning'!A:A,0))),MAX(J3009:N3009))</f>
        <v>0</v>
      </c>
      <c r="P3009" s="20" t="str">
        <f t="shared" si="140"/>
        <v/>
      </c>
      <c r="Q3009" s="63">
        <f t="shared" si="141"/>
        <v>0</v>
      </c>
    </row>
    <row r="3010" spans="9:17" x14ac:dyDescent="0.25">
      <c r="I3010" s="66" t="e">
        <f t="shared" ref="I3010:I3073" si="142">G3010/H3010</f>
        <v>#DIV/0!</v>
      </c>
      <c r="J3010" s="63">
        <f>_xlfn.IFNA(VLOOKUP(E3010,'Bijlage ZZP'!B:M,12,FALSE),0)</f>
        <v>0</v>
      </c>
      <c r="K3010" s="63">
        <f>_xlfn.IFNA(VLOOKUP(E3010,'Bijlage VPT'!B:M,12,FALSE),0)</f>
        <v>0</v>
      </c>
      <c r="L3010" s="63">
        <f>_xlfn.IFNA(VLOOKUP(E3010,'Bijlage MPT'!B:N,13,FALSE),0)</f>
        <v>0</v>
      </c>
      <c r="M3010" s="63">
        <f>_xlfn.IFNA(INDEX('Bijlage COT'!C:C,MATCH('Betaald tarief 2024'!E3010,'Bijlage COT'!A:A,0)),0)</f>
        <v>0</v>
      </c>
      <c r="N3010" s="63">
        <f>_xlfn.IFNA(VLOOKUP(E3010,'Bijlage NBF'!B:P,15,FALSE),0)</f>
        <v>0</v>
      </c>
      <c r="O3010" s="63">
        <f>IF(E3010="ZMZ01",I3010/(INDEX('Meerzorg gunning'!C:C,MATCH('Betaald tarief 2024'!A3010,'Meerzorg gunning'!A:A,0))),MAX(J3010:N3010))</f>
        <v>0</v>
      </c>
      <c r="P3010" s="20" t="str">
        <f t="shared" ref="P3010:P3073" si="143">IFERROR((I3010/O3010),"")</f>
        <v/>
      </c>
      <c r="Q3010" s="63">
        <f t="shared" si="141"/>
        <v>0</v>
      </c>
    </row>
    <row r="3011" spans="9:17" x14ac:dyDescent="0.25">
      <c r="I3011" s="66" t="e">
        <f t="shared" si="142"/>
        <v>#DIV/0!</v>
      </c>
      <c r="J3011" s="63">
        <f>_xlfn.IFNA(VLOOKUP(E3011,'Bijlage ZZP'!B:M,12,FALSE),0)</f>
        <v>0</v>
      </c>
      <c r="K3011" s="63">
        <f>_xlfn.IFNA(VLOOKUP(E3011,'Bijlage VPT'!B:M,12,FALSE),0)</f>
        <v>0</v>
      </c>
      <c r="L3011" s="63">
        <f>_xlfn.IFNA(VLOOKUP(E3011,'Bijlage MPT'!B:N,13,FALSE),0)</f>
        <v>0</v>
      </c>
      <c r="M3011" s="63">
        <f>_xlfn.IFNA(INDEX('Bijlage COT'!C:C,MATCH('Betaald tarief 2024'!E3011,'Bijlage COT'!A:A,0)),0)</f>
        <v>0</v>
      </c>
      <c r="N3011" s="63">
        <f>_xlfn.IFNA(VLOOKUP(E3011,'Bijlage NBF'!B:P,15,FALSE),0)</f>
        <v>0</v>
      </c>
      <c r="O3011" s="63">
        <f>IF(E3011="ZMZ01",I3011/(INDEX('Meerzorg gunning'!C:C,MATCH('Betaald tarief 2024'!A3011,'Meerzorg gunning'!A:A,0))),MAX(J3011:N3011))</f>
        <v>0</v>
      </c>
      <c r="P3011" s="20" t="str">
        <f t="shared" si="143"/>
        <v/>
      </c>
      <c r="Q3011" s="63">
        <f t="shared" ref="Q3011:Q3074" si="144">O3011*H3011</f>
        <v>0</v>
      </c>
    </row>
    <row r="3012" spans="9:17" x14ac:dyDescent="0.25">
      <c r="I3012" s="66" t="e">
        <f t="shared" si="142"/>
        <v>#DIV/0!</v>
      </c>
      <c r="J3012" s="63">
        <f>_xlfn.IFNA(VLOOKUP(E3012,'Bijlage ZZP'!B:M,12,FALSE),0)</f>
        <v>0</v>
      </c>
      <c r="K3012" s="63">
        <f>_xlfn.IFNA(VLOOKUP(E3012,'Bijlage VPT'!B:M,12,FALSE),0)</f>
        <v>0</v>
      </c>
      <c r="L3012" s="63">
        <f>_xlfn.IFNA(VLOOKUP(E3012,'Bijlage MPT'!B:N,13,FALSE),0)</f>
        <v>0</v>
      </c>
      <c r="M3012" s="63">
        <f>_xlfn.IFNA(INDEX('Bijlage COT'!C:C,MATCH('Betaald tarief 2024'!E3012,'Bijlage COT'!A:A,0)),0)</f>
        <v>0</v>
      </c>
      <c r="N3012" s="63">
        <f>_xlfn.IFNA(VLOOKUP(E3012,'Bijlage NBF'!B:P,15,FALSE),0)</f>
        <v>0</v>
      </c>
      <c r="O3012" s="63">
        <f>IF(E3012="ZMZ01",I3012/(INDEX('Meerzorg gunning'!C:C,MATCH('Betaald tarief 2024'!A3012,'Meerzorg gunning'!A:A,0))),MAX(J3012:N3012))</f>
        <v>0</v>
      </c>
      <c r="P3012" s="20" t="str">
        <f t="shared" si="143"/>
        <v/>
      </c>
      <c r="Q3012" s="63">
        <f t="shared" si="144"/>
        <v>0</v>
      </c>
    </row>
    <row r="3013" spans="9:17" x14ac:dyDescent="0.25">
      <c r="I3013" s="66" t="e">
        <f t="shared" si="142"/>
        <v>#DIV/0!</v>
      </c>
      <c r="J3013" s="63">
        <f>_xlfn.IFNA(VLOOKUP(E3013,'Bijlage ZZP'!B:M,12,FALSE),0)</f>
        <v>0</v>
      </c>
      <c r="K3013" s="63">
        <f>_xlfn.IFNA(VLOOKUP(E3013,'Bijlage VPT'!B:M,12,FALSE),0)</f>
        <v>0</v>
      </c>
      <c r="L3013" s="63">
        <f>_xlfn.IFNA(VLOOKUP(E3013,'Bijlage MPT'!B:N,13,FALSE),0)</f>
        <v>0</v>
      </c>
      <c r="M3013" s="63">
        <f>_xlfn.IFNA(INDEX('Bijlage COT'!C:C,MATCH('Betaald tarief 2024'!E3013,'Bijlage COT'!A:A,0)),0)</f>
        <v>0</v>
      </c>
      <c r="N3013" s="63">
        <f>_xlfn.IFNA(VLOOKUP(E3013,'Bijlage NBF'!B:P,15,FALSE),0)</f>
        <v>0</v>
      </c>
      <c r="O3013" s="63">
        <f>IF(E3013="ZMZ01",I3013/(INDEX('Meerzorg gunning'!C:C,MATCH('Betaald tarief 2024'!A3013,'Meerzorg gunning'!A:A,0))),MAX(J3013:N3013))</f>
        <v>0</v>
      </c>
      <c r="P3013" s="20" t="str">
        <f t="shared" si="143"/>
        <v/>
      </c>
      <c r="Q3013" s="63">
        <f t="shared" si="144"/>
        <v>0</v>
      </c>
    </row>
    <row r="3014" spans="9:17" x14ac:dyDescent="0.25">
      <c r="I3014" s="66" t="e">
        <f t="shared" si="142"/>
        <v>#DIV/0!</v>
      </c>
      <c r="J3014" s="63">
        <f>_xlfn.IFNA(VLOOKUP(E3014,'Bijlage ZZP'!B:M,12,FALSE),0)</f>
        <v>0</v>
      </c>
      <c r="K3014" s="63">
        <f>_xlfn.IFNA(VLOOKUP(E3014,'Bijlage VPT'!B:M,12,FALSE),0)</f>
        <v>0</v>
      </c>
      <c r="L3014" s="63">
        <f>_xlfn.IFNA(VLOOKUP(E3014,'Bijlage MPT'!B:N,13,FALSE),0)</f>
        <v>0</v>
      </c>
      <c r="M3014" s="63">
        <f>_xlfn.IFNA(INDEX('Bijlage COT'!C:C,MATCH('Betaald tarief 2024'!E3014,'Bijlage COT'!A:A,0)),0)</f>
        <v>0</v>
      </c>
      <c r="N3014" s="63">
        <f>_xlfn.IFNA(VLOOKUP(E3014,'Bijlage NBF'!B:P,15,FALSE),0)</f>
        <v>0</v>
      </c>
      <c r="O3014" s="63">
        <f>IF(E3014="ZMZ01",I3014/(INDEX('Meerzorg gunning'!C:C,MATCH('Betaald tarief 2024'!A3014,'Meerzorg gunning'!A:A,0))),MAX(J3014:N3014))</f>
        <v>0</v>
      </c>
      <c r="P3014" s="20" t="str">
        <f t="shared" si="143"/>
        <v/>
      </c>
      <c r="Q3014" s="63">
        <f t="shared" si="144"/>
        <v>0</v>
      </c>
    </row>
    <row r="3015" spans="9:17" x14ac:dyDescent="0.25">
      <c r="I3015" s="66" t="e">
        <f t="shared" si="142"/>
        <v>#DIV/0!</v>
      </c>
      <c r="J3015" s="63">
        <f>_xlfn.IFNA(VLOOKUP(E3015,'Bijlage ZZP'!B:M,12,FALSE),0)</f>
        <v>0</v>
      </c>
      <c r="K3015" s="63">
        <f>_xlfn.IFNA(VLOOKUP(E3015,'Bijlage VPT'!B:M,12,FALSE),0)</f>
        <v>0</v>
      </c>
      <c r="L3015" s="63">
        <f>_xlfn.IFNA(VLOOKUP(E3015,'Bijlage MPT'!B:N,13,FALSE),0)</f>
        <v>0</v>
      </c>
      <c r="M3015" s="63">
        <f>_xlfn.IFNA(INDEX('Bijlage COT'!C:C,MATCH('Betaald tarief 2024'!E3015,'Bijlage COT'!A:A,0)),0)</f>
        <v>0</v>
      </c>
      <c r="N3015" s="63">
        <f>_xlfn.IFNA(VLOOKUP(E3015,'Bijlage NBF'!B:P,15,FALSE),0)</f>
        <v>0</v>
      </c>
      <c r="O3015" s="63">
        <f>IF(E3015="ZMZ01",I3015/(INDEX('Meerzorg gunning'!C:C,MATCH('Betaald tarief 2024'!A3015,'Meerzorg gunning'!A:A,0))),MAX(J3015:N3015))</f>
        <v>0</v>
      </c>
      <c r="P3015" s="20" t="str">
        <f t="shared" si="143"/>
        <v/>
      </c>
      <c r="Q3015" s="63">
        <f t="shared" si="144"/>
        <v>0</v>
      </c>
    </row>
    <row r="3016" spans="9:17" x14ac:dyDescent="0.25">
      <c r="I3016" s="66" t="e">
        <f t="shared" si="142"/>
        <v>#DIV/0!</v>
      </c>
      <c r="J3016" s="63">
        <f>_xlfn.IFNA(VLOOKUP(E3016,'Bijlage ZZP'!B:M,12,FALSE),0)</f>
        <v>0</v>
      </c>
      <c r="K3016" s="63">
        <f>_xlfn.IFNA(VLOOKUP(E3016,'Bijlage VPT'!B:M,12,FALSE),0)</f>
        <v>0</v>
      </c>
      <c r="L3016" s="63">
        <f>_xlfn.IFNA(VLOOKUP(E3016,'Bijlage MPT'!B:N,13,FALSE),0)</f>
        <v>0</v>
      </c>
      <c r="M3016" s="63">
        <f>_xlfn.IFNA(INDEX('Bijlage COT'!C:C,MATCH('Betaald tarief 2024'!E3016,'Bijlage COT'!A:A,0)),0)</f>
        <v>0</v>
      </c>
      <c r="N3016" s="63">
        <f>_xlfn.IFNA(VLOOKUP(E3016,'Bijlage NBF'!B:P,15,FALSE),0)</f>
        <v>0</v>
      </c>
      <c r="O3016" s="63">
        <f>IF(E3016="ZMZ01",I3016/(INDEX('Meerzorg gunning'!C:C,MATCH('Betaald tarief 2024'!A3016,'Meerzorg gunning'!A:A,0))),MAX(J3016:N3016))</f>
        <v>0</v>
      </c>
      <c r="P3016" s="20" t="str">
        <f t="shared" si="143"/>
        <v/>
      </c>
      <c r="Q3016" s="63">
        <f t="shared" si="144"/>
        <v>0</v>
      </c>
    </row>
    <row r="3017" spans="9:17" x14ac:dyDescent="0.25">
      <c r="I3017" s="66" t="e">
        <f t="shared" si="142"/>
        <v>#DIV/0!</v>
      </c>
      <c r="J3017" s="63">
        <f>_xlfn.IFNA(VLOOKUP(E3017,'Bijlage ZZP'!B:M,12,FALSE),0)</f>
        <v>0</v>
      </c>
      <c r="K3017" s="63">
        <f>_xlfn.IFNA(VLOOKUP(E3017,'Bijlage VPT'!B:M,12,FALSE),0)</f>
        <v>0</v>
      </c>
      <c r="L3017" s="63">
        <f>_xlfn.IFNA(VLOOKUP(E3017,'Bijlage MPT'!B:N,13,FALSE),0)</f>
        <v>0</v>
      </c>
      <c r="M3017" s="63">
        <f>_xlfn.IFNA(INDEX('Bijlage COT'!C:C,MATCH('Betaald tarief 2024'!E3017,'Bijlage COT'!A:A,0)),0)</f>
        <v>0</v>
      </c>
      <c r="N3017" s="63">
        <f>_xlfn.IFNA(VLOOKUP(E3017,'Bijlage NBF'!B:P,15,FALSE),0)</f>
        <v>0</v>
      </c>
      <c r="O3017" s="63">
        <f>IF(E3017="ZMZ01",I3017/(INDEX('Meerzorg gunning'!C:C,MATCH('Betaald tarief 2024'!A3017,'Meerzorg gunning'!A:A,0))),MAX(J3017:N3017))</f>
        <v>0</v>
      </c>
      <c r="P3017" s="20" t="str">
        <f t="shared" si="143"/>
        <v/>
      </c>
      <c r="Q3017" s="63">
        <f t="shared" si="144"/>
        <v>0</v>
      </c>
    </row>
    <row r="3018" spans="9:17" x14ac:dyDescent="0.25">
      <c r="I3018" s="66" t="e">
        <f t="shared" si="142"/>
        <v>#DIV/0!</v>
      </c>
      <c r="J3018" s="63">
        <f>_xlfn.IFNA(VLOOKUP(E3018,'Bijlage ZZP'!B:M,12,FALSE),0)</f>
        <v>0</v>
      </c>
      <c r="K3018" s="63">
        <f>_xlfn.IFNA(VLOOKUP(E3018,'Bijlage VPT'!B:M,12,FALSE),0)</f>
        <v>0</v>
      </c>
      <c r="L3018" s="63">
        <f>_xlfn.IFNA(VLOOKUP(E3018,'Bijlage MPT'!B:N,13,FALSE),0)</f>
        <v>0</v>
      </c>
      <c r="M3018" s="63">
        <f>_xlfn.IFNA(INDEX('Bijlage COT'!C:C,MATCH('Betaald tarief 2024'!E3018,'Bijlage COT'!A:A,0)),0)</f>
        <v>0</v>
      </c>
      <c r="N3018" s="63">
        <f>_xlfn.IFNA(VLOOKUP(E3018,'Bijlage NBF'!B:P,15,FALSE),0)</f>
        <v>0</v>
      </c>
      <c r="O3018" s="63">
        <f>IF(E3018="ZMZ01",I3018/(INDEX('Meerzorg gunning'!C:C,MATCH('Betaald tarief 2024'!A3018,'Meerzorg gunning'!A:A,0))),MAX(J3018:N3018))</f>
        <v>0</v>
      </c>
      <c r="P3018" s="20" t="str">
        <f t="shared" si="143"/>
        <v/>
      </c>
      <c r="Q3018" s="63">
        <f t="shared" si="144"/>
        <v>0</v>
      </c>
    </row>
    <row r="3019" spans="9:17" x14ac:dyDescent="0.25">
      <c r="I3019" s="66" t="e">
        <f t="shared" si="142"/>
        <v>#DIV/0!</v>
      </c>
      <c r="J3019" s="63">
        <f>_xlfn.IFNA(VLOOKUP(E3019,'Bijlage ZZP'!B:M,12,FALSE),0)</f>
        <v>0</v>
      </c>
      <c r="K3019" s="63">
        <f>_xlfn.IFNA(VLOOKUP(E3019,'Bijlage VPT'!B:M,12,FALSE),0)</f>
        <v>0</v>
      </c>
      <c r="L3019" s="63">
        <f>_xlfn.IFNA(VLOOKUP(E3019,'Bijlage MPT'!B:N,13,FALSE),0)</f>
        <v>0</v>
      </c>
      <c r="M3019" s="63">
        <f>_xlfn.IFNA(INDEX('Bijlage COT'!C:C,MATCH('Betaald tarief 2024'!E3019,'Bijlage COT'!A:A,0)),0)</f>
        <v>0</v>
      </c>
      <c r="N3019" s="63">
        <f>_xlfn.IFNA(VLOOKUP(E3019,'Bijlage NBF'!B:P,15,FALSE),0)</f>
        <v>0</v>
      </c>
      <c r="O3019" s="63">
        <f>IF(E3019="ZMZ01",I3019/(INDEX('Meerzorg gunning'!C:C,MATCH('Betaald tarief 2024'!A3019,'Meerzorg gunning'!A:A,0))),MAX(J3019:N3019))</f>
        <v>0</v>
      </c>
      <c r="P3019" s="20" t="str">
        <f t="shared" si="143"/>
        <v/>
      </c>
      <c r="Q3019" s="63">
        <f t="shared" si="144"/>
        <v>0</v>
      </c>
    </row>
    <row r="3020" spans="9:17" x14ac:dyDescent="0.25">
      <c r="I3020" s="66" t="e">
        <f t="shared" si="142"/>
        <v>#DIV/0!</v>
      </c>
      <c r="J3020" s="63">
        <f>_xlfn.IFNA(VLOOKUP(E3020,'Bijlage ZZP'!B:M,12,FALSE),0)</f>
        <v>0</v>
      </c>
      <c r="K3020" s="63">
        <f>_xlfn.IFNA(VLOOKUP(E3020,'Bijlage VPT'!B:M,12,FALSE),0)</f>
        <v>0</v>
      </c>
      <c r="L3020" s="63">
        <f>_xlfn.IFNA(VLOOKUP(E3020,'Bijlage MPT'!B:N,13,FALSE),0)</f>
        <v>0</v>
      </c>
      <c r="M3020" s="63">
        <f>_xlfn.IFNA(INDEX('Bijlage COT'!C:C,MATCH('Betaald tarief 2024'!E3020,'Bijlage COT'!A:A,0)),0)</f>
        <v>0</v>
      </c>
      <c r="N3020" s="63">
        <f>_xlfn.IFNA(VLOOKUP(E3020,'Bijlage NBF'!B:P,15,FALSE),0)</f>
        <v>0</v>
      </c>
      <c r="O3020" s="63">
        <f>IF(E3020="ZMZ01",I3020/(INDEX('Meerzorg gunning'!C:C,MATCH('Betaald tarief 2024'!A3020,'Meerzorg gunning'!A:A,0))),MAX(J3020:N3020))</f>
        <v>0</v>
      </c>
      <c r="P3020" s="20" t="str">
        <f t="shared" si="143"/>
        <v/>
      </c>
      <c r="Q3020" s="63">
        <f t="shared" si="144"/>
        <v>0</v>
      </c>
    </row>
    <row r="3021" spans="9:17" x14ac:dyDescent="0.25">
      <c r="I3021" s="66" t="e">
        <f t="shared" si="142"/>
        <v>#DIV/0!</v>
      </c>
      <c r="J3021" s="63">
        <f>_xlfn.IFNA(VLOOKUP(E3021,'Bijlage ZZP'!B:M,12,FALSE),0)</f>
        <v>0</v>
      </c>
      <c r="K3021" s="63">
        <f>_xlfn.IFNA(VLOOKUP(E3021,'Bijlage VPT'!B:M,12,FALSE),0)</f>
        <v>0</v>
      </c>
      <c r="L3021" s="63">
        <f>_xlfn.IFNA(VLOOKUP(E3021,'Bijlage MPT'!B:N,13,FALSE),0)</f>
        <v>0</v>
      </c>
      <c r="M3021" s="63">
        <f>_xlfn.IFNA(INDEX('Bijlage COT'!C:C,MATCH('Betaald tarief 2024'!E3021,'Bijlage COT'!A:A,0)),0)</f>
        <v>0</v>
      </c>
      <c r="N3021" s="63">
        <f>_xlfn.IFNA(VLOOKUP(E3021,'Bijlage NBF'!B:P,15,FALSE),0)</f>
        <v>0</v>
      </c>
      <c r="O3021" s="63">
        <f>IF(E3021="ZMZ01",I3021/(INDEX('Meerzorg gunning'!C:C,MATCH('Betaald tarief 2024'!A3021,'Meerzorg gunning'!A:A,0))),MAX(J3021:N3021))</f>
        <v>0</v>
      </c>
      <c r="P3021" s="20" t="str">
        <f t="shared" si="143"/>
        <v/>
      </c>
      <c r="Q3021" s="63">
        <f t="shared" si="144"/>
        <v>0</v>
      </c>
    </row>
    <row r="3022" spans="9:17" x14ac:dyDescent="0.25">
      <c r="I3022" s="66" t="e">
        <f t="shared" si="142"/>
        <v>#DIV/0!</v>
      </c>
      <c r="J3022" s="63">
        <f>_xlfn.IFNA(VLOOKUP(E3022,'Bijlage ZZP'!B:M,12,FALSE),0)</f>
        <v>0</v>
      </c>
      <c r="K3022" s="63">
        <f>_xlfn.IFNA(VLOOKUP(E3022,'Bijlage VPT'!B:M,12,FALSE),0)</f>
        <v>0</v>
      </c>
      <c r="L3022" s="63">
        <f>_xlfn.IFNA(VLOOKUP(E3022,'Bijlage MPT'!B:N,13,FALSE),0)</f>
        <v>0</v>
      </c>
      <c r="M3022" s="63">
        <f>_xlfn.IFNA(INDEX('Bijlage COT'!C:C,MATCH('Betaald tarief 2024'!E3022,'Bijlage COT'!A:A,0)),0)</f>
        <v>0</v>
      </c>
      <c r="N3022" s="63">
        <f>_xlfn.IFNA(VLOOKUP(E3022,'Bijlage NBF'!B:P,15,FALSE),0)</f>
        <v>0</v>
      </c>
      <c r="O3022" s="63">
        <f>IF(E3022="ZMZ01",I3022/(INDEX('Meerzorg gunning'!C:C,MATCH('Betaald tarief 2024'!A3022,'Meerzorg gunning'!A:A,0))),MAX(J3022:N3022))</f>
        <v>0</v>
      </c>
      <c r="P3022" s="20" t="str">
        <f t="shared" si="143"/>
        <v/>
      </c>
      <c r="Q3022" s="63">
        <f t="shared" si="144"/>
        <v>0</v>
      </c>
    </row>
    <row r="3023" spans="9:17" x14ac:dyDescent="0.25">
      <c r="I3023" s="66" t="e">
        <f t="shared" si="142"/>
        <v>#DIV/0!</v>
      </c>
      <c r="J3023" s="63">
        <f>_xlfn.IFNA(VLOOKUP(E3023,'Bijlage ZZP'!B:M,12,FALSE),0)</f>
        <v>0</v>
      </c>
      <c r="K3023" s="63">
        <f>_xlfn.IFNA(VLOOKUP(E3023,'Bijlage VPT'!B:M,12,FALSE),0)</f>
        <v>0</v>
      </c>
      <c r="L3023" s="63">
        <f>_xlfn.IFNA(VLOOKUP(E3023,'Bijlage MPT'!B:N,13,FALSE),0)</f>
        <v>0</v>
      </c>
      <c r="M3023" s="63">
        <f>_xlfn.IFNA(INDEX('Bijlage COT'!C:C,MATCH('Betaald tarief 2024'!E3023,'Bijlage COT'!A:A,0)),0)</f>
        <v>0</v>
      </c>
      <c r="N3023" s="63">
        <f>_xlfn.IFNA(VLOOKUP(E3023,'Bijlage NBF'!B:P,15,FALSE),0)</f>
        <v>0</v>
      </c>
      <c r="O3023" s="63">
        <f>IF(E3023="ZMZ01",I3023/(INDEX('Meerzorg gunning'!C:C,MATCH('Betaald tarief 2024'!A3023,'Meerzorg gunning'!A:A,0))),MAX(J3023:N3023))</f>
        <v>0</v>
      </c>
      <c r="P3023" s="20" t="str">
        <f t="shared" si="143"/>
        <v/>
      </c>
      <c r="Q3023" s="63">
        <f t="shared" si="144"/>
        <v>0</v>
      </c>
    </row>
    <row r="3024" spans="9:17" x14ac:dyDescent="0.25">
      <c r="I3024" s="66" t="e">
        <f t="shared" si="142"/>
        <v>#DIV/0!</v>
      </c>
      <c r="J3024" s="63">
        <f>_xlfn.IFNA(VLOOKUP(E3024,'Bijlage ZZP'!B:M,12,FALSE),0)</f>
        <v>0</v>
      </c>
      <c r="K3024" s="63">
        <f>_xlfn.IFNA(VLOOKUP(E3024,'Bijlage VPT'!B:M,12,FALSE),0)</f>
        <v>0</v>
      </c>
      <c r="L3024" s="63">
        <f>_xlfn.IFNA(VLOOKUP(E3024,'Bijlage MPT'!B:N,13,FALSE),0)</f>
        <v>0</v>
      </c>
      <c r="M3024" s="63">
        <f>_xlfn.IFNA(INDEX('Bijlage COT'!C:C,MATCH('Betaald tarief 2024'!E3024,'Bijlage COT'!A:A,0)),0)</f>
        <v>0</v>
      </c>
      <c r="N3024" s="63">
        <f>_xlfn.IFNA(VLOOKUP(E3024,'Bijlage NBF'!B:P,15,FALSE),0)</f>
        <v>0</v>
      </c>
      <c r="O3024" s="63">
        <f>IF(E3024="ZMZ01",I3024/(INDEX('Meerzorg gunning'!C:C,MATCH('Betaald tarief 2024'!A3024,'Meerzorg gunning'!A:A,0))),MAX(J3024:N3024))</f>
        <v>0</v>
      </c>
      <c r="P3024" s="20" t="str">
        <f t="shared" si="143"/>
        <v/>
      </c>
      <c r="Q3024" s="63">
        <f t="shared" si="144"/>
        <v>0</v>
      </c>
    </row>
    <row r="3025" spans="9:17" x14ac:dyDescent="0.25">
      <c r="I3025" s="66" t="e">
        <f t="shared" si="142"/>
        <v>#DIV/0!</v>
      </c>
      <c r="J3025" s="63">
        <f>_xlfn.IFNA(VLOOKUP(E3025,'Bijlage ZZP'!B:M,12,FALSE),0)</f>
        <v>0</v>
      </c>
      <c r="K3025" s="63">
        <f>_xlfn.IFNA(VLOOKUP(E3025,'Bijlage VPT'!B:M,12,FALSE),0)</f>
        <v>0</v>
      </c>
      <c r="L3025" s="63">
        <f>_xlfn.IFNA(VLOOKUP(E3025,'Bijlage MPT'!B:N,13,FALSE),0)</f>
        <v>0</v>
      </c>
      <c r="M3025" s="63">
        <f>_xlfn.IFNA(INDEX('Bijlage COT'!C:C,MATCH('Betaald tarief 2024'!E3025,'Bijlage COT'!A:A,0)),0)</f>
        <v>0</v>
      </c>
      <c r="N3025" s="63">
        <f>_xlfn.IFNA(VLOOKUP(E3025,'Bijlage NBF'!B:P,15,FALSE),0)</f>
        <v>0</v>
      </c>
      <c r="O3025" s="63">
        <f>IF(E3025="ZMZ01",I3025/(INDEX('Meerzorg gunning'!C:C,MATCH('Betaald tarief 2024'!A3025,'Meerzorg gunning'!A:A,0))),MAX(J3025:N3025))</f>
        <v>0</v>
      </c>
      <c r="P3025" s="20" t="str">
        <f t="shared" si="143"/>
        <v/>
      </c>
      <c r="Q3025" s="63">
        <f t="shared" si="144"/>
        <v>0</v>
      </c>
    </row>
    <row r="3026" spans="9:17" x14ac:dyDescent="0.25">
      <c r="I3026" s="66" t="e">
        <f t="shared" si="142"/>
        <v>#DIV/0!</v>
      </c>
      <c r="J3026" s="63">
        <f>_xlfn.IFNA(VLOOKUP(E3026,'Bijlage ZZP'!B:M,12,FALSE),0)</f>
        <v>0</v>
      </c>
      <c r="K3026" s="63">
        <f>_xlfn.IFNA(VLOOKUP(E3026,'Bijlage VPT'!B:M,12,FALSE),0)</f>
        <v>0</v>
      </c>
      <c r="L3026" s="63">
        <f>_xlfn.IFNA(VLOOKUP(E3026,'Bijlage MPT'!B:N,13,FALSE),0)</f>
        <v>0</v>
      </c>
      <c r="M3026" s="63">
        <f>_xlfn.IFNA(INDEX('Bijlage COT'!C:C,MATCH('Betaald tarief 2024'!E3026,'Bijlage COT'!A:A,0)),0)</f>
        <v>0</v>
      </c>
      <c r="N3026" s="63">
        <f>_xlfn.IFNA(VLOOKUP(E3026,'Bijlage NBF'!B:P,15,FALSE),0)</f>
        <v>0</v>
      </c>
      <c r="O3026" s="63">
        <f>IF(E3026="ZMZ01",I3026/(INDEX('Meerzorg gunning'!C:C,MATCH('Betaald tarief 2024'!A3026,'Meerzorg gunning'!A:A,0))),MAX(J3026:N3026))</f>
        <v>0</v>
      </c>
      <c r="P3026" s="20" t="str">
        <f t="shared" si="143"/>
        <v/>
      </c>
      <c r="Q3026" s="63">
        <f t="shared" si="144"/>
        <v>0</v>
      </c>
    </row>
    <row r="3027" spans="9:17" x14ac:dyDescent="0.25">
      <c r="I3027" s="66" t="e">
        <f t="shared" si="142"/>
        <v>#DIV/0!</v>
      </c>
      <c r="J3027" s="63">
        <f>_xlfn.IFNA(VLOOKUP(E3027,'Bijlage ZZP'!B:M,12,FALSE),0)</f>
        <v>0</v>
      </c>
      <c r="K3027" s="63">
        <f>_xlfn.IFNA(VLOOKUP(E3027,'Bijlage VPT'!B:M,12,FALSE),0)</f>
        <v>0</v>
      </c>
      <c r="L3027" s="63">
        <f>_xlfn.IFNA(VLOOKUP(E3027,'Bijlage MPT'!B:N,13,FALSE),0)</f>
        <v>0</v>
      </c>
      <c r="M3027" s="63">
        <f>_xlfn.IFNA(INDEX('Bijlage COT'!C:C,MATCH('Betaald tarief 2024'!E3027,'Bijlage COT'!A:A,0)),0)</f>
        <v>0</v>
      </c>
      <c r="N3027" s="63">
        <f>_xlfn.IFNA(VLOOKUP(E3027,'Bijlage NBF'!B:P,15,FALSE),0)</f>
        <v>0</v>
      </c>
      <c r="O3027" s="63">
        <f>IF(E3027="ZMZ01",I3027/(INDEX('Meerzorg gunning'!C:C,MATCH('Betaald tarief 2024'!A3027,'Meerzorg gunning'!A:A,0))),MAX(J3027:N3027))</f>
        <v>0</v>
      </c>
      <c r="P3027" s="20" t="str">
        <f t="shared" si="143"/>
        <v/>
      </c>
      <c r="Q3027" s="63">
        <f t="shared" si="144"/>
        <v>0</v>
      </c>
    </row>
    <row r="3028" spans="9:17" x14ac:dyDescent="0.25">
      <c r="I3028" s="66" t="e">
        <f t="shared" si="142"/>
        <v>#DIV/0!</v>
      </c>
      <c r="J3028" s="63">
        <f>_xlfn.IFNA(VLOOKUP(E3028,'Bijlage ZZP'!B:M,12,FALSE),0)</f>
        <v>0</v>
      </c>
      <c r="K3028" s="63">
        <f>_xlfn.IFNA(VLOOKUP(E3028,'Bijlage VPT'!B:M,12,FALSE),0)</f>
        <v>0</v>
      </c>
      <c r="L3028" s="63">
        <f>_xlfn.IFNA(VLOOKUP(E3028,'Bijlage MPT'!B:N,13,FALSE),0)</f>
        <v>0</v>
      </c>
      <c r="M3028" s="63">
        <f>_xlfn.IFNA(INDEX('Bijlage COT'!C:C,MATCH('Betaald tarief 2024'!E3028,'Bijlage COT'!A:A,0)),0)</f>
        <v>0</v>
      </c>
      <c r="N3028" s="63">
        <f>_xlfn.IFNA(VLOOKUP(E3028,'Bijlage NBF'!B:P,15,FALSE),0)</f>
        <v>0</v>
      </c>
      <c r="O3028" s="63">
        <f>IF(E3028="ZMZ01",I3028/(INDEX('Meerzorg gunning'!C:C,MATCH('Betaald tarief 2024'!A3028,'Meerzorg gunning'!A:A,0))),MAX(J3028:N3028))</f>
        <v>0</v>
      </c>
      <c r="P3028" s="20" t="str">
        <f t="shared" si="143"/>
        <v/>
      </c>
      <c r="Q3028" s="63">
        <f t="shared" si="144"/>
        <v>0</v>
      </c>
    </row>
    <row r="3029" spans="9:17" x14ac:dyDescent="0.25">
      <c r="I3029" s="66" t="e">
        <f t="shared" si="142"/>
        <v>#DIV/0!</v>
      </c>
      <c r="J3029" s="63">
        <f>_xlfn.IFNA(VLOOKUP(E3029,'Bijlage ZZP'!B:M,12,FALSE),0)</f>
        <v>0</v>
      </c>
      <c r="K3029" s="63">
        <f>_xlfn.IFNA(VLOOKUP(E3029,'Bijlage VPT'!B:M,12,FALSE),0)</f>
        <v>0</v>
      </c>
      <c r="L3029" s="63">
        <f>_xlfn.IFNA(VLOOKUP(E3029,'Bijlage MPT'!B:N,13,FALSE),0)</f>
        <v>0</v>
      </c>
      <c r="M3029" s="63">
        <f>_xlfn.IFNA(INDEX('Bijlage COT'!C:C,MATCH('Betaald tarief 2024'!E3029,'Bijlage COT'!A:A,0)),0)</f>
        <v>0</v>
      </c>
      <c r="N3029" s="63">
        <f>_xlfn.IFNA(VLOOKUP(E3029,'Bijlage NBF'!B:P,15,FALSE),0)</f>
        <v>0</v>
      </c>
      <c r="O3029" s="63">
        <f>IF(E3029="ZMZ01",I3029/(INDEX('Meerzorg gunning'!C:C,MATCH('Betaald tarief 2024'!A3029,'Meerzorg gunning'!A:A,0))),MAX(J3029:N3029))</f>
        <v>0</v>
      </c>
      <c r="P3029" s="20" t="str">
        <f t="shared" si="143"/>
        <v/>
      </c>
      <c r="Q3029" s="63">
        <f t="shared" si="144"/>
        <v>0</v>
      </c>
    </row>
    <row r="3030" spans="9:17" x14ac:dyDescent="0.25">
      <c r="I3030" s="66" t="e">
        <f t="shared" si="142"/>
        <v>#DIV/0!</v>
      </c>
      <c r="J3030" s="63">
        <f>_xlfn.IFNA(VLOOKUP(E3030,'Bijlage ZZP'!B:M,12,FALSE),0)</f>
        <v>0</v>
      </c>
      <c r="K3030" s="63">
        <f>_xlfn.IFNA(VLOOKUP(E3030,'Bijlage VPT'!B:M,12,FALSE),0)</f>
        <v>0</v>
      </c>
      <c r="L3030" s="63">
        <f>_xlfn.IFNA(VLOOKUP(E3030,'Bijlage MPT'!B:N,13,FALSE),0)</f>
        <v>0</v>
      </c>
      <c r="M3030" s="63">
        <f>_xlfn.IFNA(INDEX('Bijlage COT'!C:C,MATCH('Betaald tarief 2024'!E3030,'Bijlage COT'!A:A,0)),0)</f>
        <v>0</v>
      </c>
      <c r="N3030" s="63">
        <f>_xlfn.IFNA(VLOOKUP(E3030,'Bijlage NBF'!B:P,15,FALSE),0)</f>
        <v>0</v>
      </c>
      <c r="O3030" s="63">
        <f>IF(E3030="ZMZ01",I3030/(INDEX('Meerzorg gunning'!C:C,MATCH('Betaald tarief 2024'!A3030,'Meerzorg gunning'!A:A,0))),MAX(J3030:N3030))</f>
        <v>0</v>
      </c>
      <c r="P3030" s="20" t="str">
        <f t="shared" si="143"/>
        <v/>
      </c>
      <c r="Q3030" s="63">
        <f t="shared" si="144"/>
        <v>0</v>
      </c>
    </row>
    <row r="3031" spans="9:17" x14ac:dyDescent="0.25">
      <c r="I3031" s="66" t="e">
        <f t="shared" si="142"/>
        <v>#DIV/0!</v>
      </c>
      <c r="J3031" s="63">
        <f>_xlfn.IFNA(VLOOKUP(E3031,'Bijlage ZZP'!B:M,12,FALSE),0)</f>
        <v>0</v>
      </c>
      <c r="K3031" s="63">
        <f>_xlfn.IFNA(VLOOKUP(E3031,'Bijlage VPT'!B:M,12,FALSE),0)</f>
        <v>0</v>
      </c>
      <c r="L3031" s="63">
        <f>_xlfn.IFNA(VLOOKUP(E3031,'Bijlage MPT'!B:N,13,FALSE),0)</f>
        <v>0</v>
      </c>
      <c r="M3031" s="63">
        <f>_xlfn.IFNA(INDEX('Bijlage COT'!C:C,MATCH('Betaald tarief 2024'!E3031,'Bijlage COT'!A:A,0)),0)</f>
        <v>0</v>
      </c>
      <c r="N3031" s="63">
        <f>_xlfn.IFNA(VLOOKUP(E3031,'Bijlage NBF'!B:P,15,FALSE),0)</f>
        <v>0</v>
      </c>
      <c r="O3031" s="63">
        <f>IF(E3031="ZMZ01",I3031/(INDEX('Meerzorg gunning'!C:C,MATCH('Betaald tarief 2024'!A3031,'Meerzorg gunning'!A:A,0))),MAX(J3031:N3031))</f>
        <v>0</v>
      </c>
      <c r="P3031" s="20" t="str">
        <f t="shared" si="143"/>
        <v/>
      </c>
      <c r="Q3031" s="63">
        <f t="shared" si="144"/>
        <v>0</v>
      </c>
    </row>
    <row r="3032" spans="9:17" x14ac:dyDescent="0.25">
      <c r="I3032" s="66" t="e">
        <f t="shared" si="142"/>
        <v>#DIV/0!</v>
      </c>
      <c r="J3032" s="63">
        <f>_xlfn.IFNA(VLOOKUP(E3032,'Bijlage ZZP'!B:M,12,FALSE),0)</f>
        <v>0</v>
      </c>
      <c r="K3032" s="63">
        <f>_xlfn.IFNA(VLOOKUP(E3032,'Bijlage VPT'!B:M,12,FALSE),0)</f>
        <v>0</v>
      </c>
      <c r="L3032" s="63">
        <f>_xlfn.IFNA(VLOOKUP(E3032,'Bijlage MPT'!B:N,13,FALSE),0)</f>
        <v>0</v>
      </c>
      <c r="M3032" s="63">
        <f>_xlfn.IFNA(INDEX('Bijlage COT'!C:C,MATCH('Betaald tarief 2024'!E3032,'Bijlage COT'!A:A,0)),0)</f>
        <v>0</v>
      </c>
      <c r="N3032" s="63">
        <f>_xlfn.IFNA(VLOOKUP(E3032,'Bijlage NBF'!B:P,15,FALSE),0)</f>
        <v>0</v>
      </c>
      <c r="O3032" s="63">
        <f>IF(E3032="ZMZ01",I3032/(INDEX('Meerzorg gunning'!C:C,MATCH('Betaald tarief 2024'!A3032,'Meerzorg gunning'!A:A,0))),MAX(J3032:N3032))</f>
        <v>0</v>
      </c>
      <c r="P3032" s="20" t="str">
        <f t="shared" si="143"/>
        <v/>
      </c>
      <c r="Q3032" s="63">
        <f t="shared" si="144"/>
        <v>0</v>
      </c>
    </row>
    <row r="3033" spans="9:17" x14ac:dyDescent="0.25">
      <c r="I3033" s="66" t="e">
        <f t="shared" si="142"/>
        <v>#DIV/0!</v>
      </c>
      <c r="J3033" s="63">
        <f>_xlfn.IFNA(VLOOKUP(E3033,'Bijlage ZZP'!B:M,12,FALSE),0)</f>
        <v>0</v>
      </c>
      <c r="K3033" s="63">
        <f>_xlfn.IFNA(VLOOKUP(E3033,'Bijlage VPT'!B:M,12,FALSE),0)</f>
        <v>0</v>
      </c>
      <c r="L3033" s="63">
        <f>_xlfn.IFNA(VLOOKUP(E3033,'Bijlage MPT'!B:N,13,FALSE),0)</f>
        <v>0</v>
      </c>
      <c r="M3033" s="63">
        <f>_xlfn.IFNA(INDEX('Bijlage COT'!C:C,MATCH('Betaald tarief 2024'!E3033,'Bijlage COT'!A:A,0)),0)</f>
        <v>0</v>
      </c>
      <c r="N3033" s="63">
        <f>_xlfn.IFNA(VLOOKUP(E3033,'Bijlage NBF'!B:P,15,FALSE),0)</f>
        <v>0</v>
      </c>
      <c r="O3033" s="63">
        <f>IF(E3033="ZMZ01",I3033/(INDEX('Meerzorg gunning'!C:C,MATCH('Betaald tarief 2024'!A3033,'Meerzorg gunning'!A:A,0))),MAX(J3033:N3033))</f>
        <v>0</v>
      </c>
      <c r="P3033" s="20" t="str">
        <f t="shared" si="143"/>
        <v/>
      </c>
      <c r="Q3033" s="63">
        <f t="shared" si="144"/>
        <v>0</v>
      </c>
    </row>
    <row r="3034" spans="9:17" x14ac:dyDescent="0.25">
      <c r="I3034" s="66" t="e">
        <f t="shared" si="142"/>
        <v>#DIV/0!</v>
      </c>
      <c r="J3034" s="63">
        <f>_xlfn.IFNA(VLOOKUP(E3034,'Bijlage ZZP'!B:M,12,FALSE),0)</f>
        <v>0</v>
      </c>
      <c r="K3034" s="63">
        <f>_xlfn.IFNA(VLOOKUP(E3034,'Bijlage VPT'!B:M,12,FALSE),0)</f>
        <v>0</v>
      </c>
      <c r="L3034" s="63">
        <f>_xlfn.IFNA(VLOOKUP(E3034,'Bijlage MPT'!B:N,13,FALSE),0)</f>
        <v>0</v>
      </c>
      <c r="M3034" s="63">
        <f>_xlfn.IFNA(INDEX('Bijlage COT'!C:C,MATCH('Betaald tarief 2024'!E3034,'Bijlage COT'!A:A,0)),0)</f>
        <v>0</v>
      </c>
      <c r="N3034" s="63">
        <f>_xlfn.IFNA(VLOOKUP(E3034,'Bijlage NBF'!B:P,15,FALSE),0)</f>
        <v>0</v>
      </c>
      <c r="O3034" s="63">
        <f>IF(E3034="ZMZ01",I3034/(INDEX('Meerzorg gunning'!C:C,MATCH('Betaald tarief 2024'!A3034,'Meerzorg gunning'!A:A,0))),MAX(J3034:N3034))</f>
        <v>0</v>
      </c>
      <c r="P3034" s="20" t="str">
        <f t="shared" si="143"/>
        <v/>
      </c>
      <c r="Q3034" s="63">
        <f t="shared" si="144"/>
        <v>0</v>
      </c>
    </row>
    <row r="3035" spans="9:17" x14ac:dyDescent="0.25">
      <c r="I3035" s="66" t="e">
        <f t="shared" si="142"/>
        <v>#DIV/0!</v>
      </c>
      <c r="J3035" s="63">
        <f>_xlfn.IFNA(VLOOKUP(E3035,'Bijlage ZZP'!B:M,12,FALSE),0)</f>
        <v>0</v>
      </c>
      <c r="K3035" s="63">
        <f>_xlfn.IFNA(VLOOKUP(E3035,'Bijlage VPT'!B:M,12,FALSE),0)</f>
        <v>0</v>
      </c>
      <c r="L3035" s="63">
        <f>_xlfn.IFNA(VLOOKUP(E3035,'Bijlage MPT'!B:N,13,FALSE),0)</f>
        <v>0</v>
      </c>
      <c r="M3035" s="63">
        <f>_xlfn.IFNA(INDEX('Bijlage COT'!C:C,MATCH('Betaald tarief 2024'!E3035,'Bijlage COT'!A:A,0)),0)</f>
        <v>0</v>
      </c>
      <c r="N3035" s="63">
        <f>_xlfn.IFNA(VLOOKUP(E3035,'Bijlage NBF'!B:P,15,FALSE),0)</f>
        <v>0</v>
      </c>
      <c r="O3035" s="63">
        <f>IF(E3035="ZMZ01",I3035/(INDEX('Meerzorg gunning'!C:C,MATCH('Betaald tarief 2024'!A3035,'Meerzorg gunning'!A:A,0))),MAX(J3035:N3035))</f>
        <v>0</v>
      </c>
      <c r="P3035" s="20" t="str">
        <f t="shared" si="143"/>
        <v/>
      </c>
      <c r="Q3035" s="63">
        <f t="shared" si="144"/>
        <v>0</v>
      </c>
    </row>
    <row r="3036" spans="9:17" x14ac:dyDescent="0.25">
      <c r="I3036" s="66" t="e">
        <f t="shared" si="142"/>
        <v>#DIV/0!</v>
      </c>
      <c r="J3036" s="63">
        <f>_xlfn.IFNA(VLOOKUP(E3036,'Bijlage ZZP'!B:M,12,FALSE),0)</f>
        <v>0</v>
      </c>
      <c r="K3036" s="63">
        <f>_xlfn.IFNA(VLOOKUP(E3036,'Bijlage VPT'!B:M,12,FALSE),0)</f>
        <v>0</v>
      </c>
      <c r="L3036" s="63">
        <f>_xlfn.IFNA(VLOOKUP(E3036,'Bijlage MPT'!B:N,13,FALSE),0)</f>
        <v>0</v>
      </c>
      <c r="M3036" s="63">
        <f>_xlfn.IFNA(INDEX('Bijlage COT'!C:C,MATCH('Betaald tarief 2024'!E3036,'Bijlage COT'!A:A,0)),0)</f>
        <v>0</v>
      </c>
      <c r="N3036" s="63">
        <f>_xlfn.IFNA(VLOOKUP(E3036,'Bijlage NBF'!B:P,15,FALSE),0)</f>
        <v>0</v>
      </c>
      <c r="O3036" s="63">
        <f>IF(E3036="ZMZ01",I3036/(INDEX('Meerzorg gunning'!C:C,MATCH('Betaald tarief 2024'!A3036,'Meerzorg gunning'!A:A,0))),MAX(J3036:N3036))</f>
        <v>0</v>
      </c>
      <c r="P3036" s="20" t="str">
        <f t="shared" si="143"/>
        <v/>
      </c>
      <c r="Q3036" s="63">
        <f t="shared" si="144"/>
        <v>0</v>
      </c>
    </row>
    <row r="3037" spans="9:17" x14ac:dyDescent="0.25">
      <c r="I3037" s="66" t="e">
        <f t="shared" si="142"/>
        <v>#DIV/0!</v>
      </c>
      <c r="J3037" s="63">
        <f>_xlfn.IFNA(VLOOKUP(E3037,'Bijlage ZZP'!B:M,12,FALSE),0)</f>
        <v>0</v>
      </c>
      <c r="K3037" s="63">
        <f>_xlfn.IFNA(VLOOKUP(E3037,'Bijlage VPT'!B:M,12,FALSE),0)</f>
        <v>0</v>
      </c>
      <c r="L3037" s="63">
        <f>_xlfn.IFNA(VLOOKUP(E3037,'Bijlage MPT'!B:N,13,FALSE),0)</f>
        <v>0</v>
      </c>
      <c r="M3037" s="63">
        <f>_xlfn.IFNA(INDEX('Bijlage COT'!C:C,MATCH('Betaald tarief 2024'!E3037,'Bijlage COT'!A:A,0)),0)</f>
        <v>0</v>
      </c>
      <c r="N3037" s="63">
        <f>_xlfn.IFNA(VLOOKUP(E3037,'Bijlage NBF'!B:P,15,FALSE),0)</f>
        <v>0</v>
      </c>
      <c r="O3037" s="63">
        <f>IF(E3037="ZMZ01",I3037/(INDEX('Meerzorg gunning'!C:C,MATCH('Betaald tarief 2024'!A3037,'Meerzorg gunning'!A:A,0))),MAX(J3037:N3037))</f>
        <v>0</v>
      </c>
      <c r="P3037" s="20" t="str">
        <f t="shared" si="143"/>
        <v/>
      </c>
      <c r="Q3037" s="63">
        <f t="shared" si="144"/>
        <v>0</v>
      </c>
    </row>
    <row r="3038" spans="9:17" x14ac:dyDescent="0.25">
      <c r="I3038" s="66" t="e">
        <f t="shared" si="142"/>
        <v>#DIV/0!</v>
      </c>
      <c r="J3038" s="63">
        <f>_xlfn.IFNA(VLOOKUP(E3038,'Bijlage ZZP'!B:M,12,FALSE),0)</f>
        <v>0</v>
      </c>
      <c r="K3038" s="63">
        <f>_xlfn.IFNA(VLOOKUP(E3038,'Bijlage VPT'!B:M,12,FALSE),0)</f>
        <v>0</v>
      </c>
      <c r="L3038" s="63">
        <f>_xlfn.IFNA(VLOOKUP(E3038,'Bijlage MPT'!B:N,13,FALSE),0)</f>
        <v>0</v>
      </c>
      <c r="M3038" s="63">
        <f>_xlfn.IFNA(INDEX('Bijlage COT'!C:C,MATCH('Betaald tarief 2024'!E3038,'Bijlage COT'!A:A,0)),0)</f>
        <v>0</v>
      </c>
      <c r="N3038" s="63">
        <f>_xlfn.IFNA(VLOOKUP(E3038,'Bijlage NBF'!B:P,15,FALSE),0)</f>
        <v>0</v>
      </c>
      <c r="O3038" s="63">
        <f>IF(E3038="ZMZ01",I3038/(INDEX('Meerzorg gunning'!C:C,MATCH('Betaald tarief 2024'!A3038,'Meerzorg gunning'!A:A,0))),MAX(J3038:N3038))</f>
        <v>0</v>
      </c>
      <c r="P3038" s="20" t="str">
        <f t="shared" si="143"/>
        <v/>
      </c>
      <c r="Q3038" s="63">
        <f t="shared" si="144"/>
        <v>0</v>
      </c>
    </row>
    <row r="3039" spans="9:17" x14ac:dyDescent="0.25">
      <c r="I3039" s="66" t="e">
        <f t="shared" si="142"/>
        <v>#DIV/0!</v>
      </c>
      <c r="J3039" s="63">
        <f>_xlfn.IFNA(VLOOKUP(E3039,'Bijlage ZZP'!B:M,12,FALSE),0)</f>
        <v>0</v>
      </c>
      <c r="K3039" s="63">
        <f>_xlfn.IFNA(VLOOKUP(E3039,'Bijlage VPT'!B:M,12,FALSE),0)</f>
        <v>0</v>
      </c>
      <c r="L3039" s="63">
        <f>_xlfn.IFNA(VLOOKUP(E3039,'Bijlage MPT'!B:N,13,FALSE),0)</f>
        <v>0</v>
      </c>
      <c r="M3039" s="63">
        <f>_xlfn.IFNA(INDEX('Bijlage COT'!C:C,MATCH('Betaald tarief 2024'!E3039,'Bijlage COT'!A:A,0)),0)</f>
        <v>0</v>
      </c>
      <c r="N3039" s="63">
        <f>_xlfn.IFNA(VLOOKUP(E3039,'Bijlage NBF'!B:P,15,FALSE),0)</f>
        <v>0</v>
      </c>
      <c r="O3039" s="63">
        <f>IF(E3039="ZMZ01",I3039/(INDEX('Meerzorg gunning'!C:C,MATCH('Betaald tarief 2024'!A3039,'Meerzorg gunning'!A:A,0))),MAX(J3039:N3039))</f>
        <v>0</v>
      </c>
      <c r="P3039" s="20" t="str">
        <f t="shared" si="143"/>
        <v/>
      </c>
      <c r="Q3039" s="63">
        <f t="shared" si="144"/>
        <v>0</v>
      </c>
    </row>
    <row r="3040" spans="9:17" x14ac:dyDescent="0.25">
      <c r="I3040" s="66" t="e">
        <f t="shared" si="142"/>
        <v>#DIV/0!</v>
      </c>
      <c r="J3040" s="63">
        <f>_xlfn.IFNA(VLOOKUP(E3040,'Bijlage ZZP'!B:M,12,FALSE),0)</f>
        <v>0</v>
      </c>
      <c r="K3040" s="63">
        <f>_xlfn.IFNA(VLOOKUP(E3040,'Bijlage VPT'!B:M,12,FALSE),0)</f>
        <v>0</v>
      </c>
      <c r="L3040" s="63">
        <f>_xlfn.IFNA(VLOOKUP(E3040,'Bijlage MPT'!B:N,13,FALSE),0)</f>
        <v>0</v>
      </c>
      <c r="M3040" s="63">
        <f>_xlfn.IFNA(INDEX('Bijlage COT'!C:C,MATCH('Betaald tarief 2024'!E3040,'Bijlage COT'!A:A,0)),0)</f>
        <v>0</v>
      </c>
      <c r="N3040" s="63">
        <f>_xlfn.IFNA(VLOOKUP(E3040,'Bijlage NBF'!B:P,15,FALSE),0)</f>
        <v>0</v>
      </c>
      <c r="O3040" s="63">
        <f>IF(E3040="ZMZ01",I3040/(INDEX('Meerzorg gunning'!C:C,MATCH('Betaald tarief 2024'!A3040,'Meerzorg gunning'!A:A,0))),MAX(J3040:N3040))</f>
        <v>0</v>
      </c>
      <c r="P3040" s="20" t="str">
        <f t="shared" si="143"/>
        <v/>
      </c>
      <c r="Q3040" s="63">
        <f t="shared" si="144"/>
        <v>0</v>
      </c>
    </row>
    <row r="3041" spans="9:17" x14ac:dyDescent="0.25">
      <c r="I3041" s="66" t="e">
        <f t="shared" si="142"/>
        <v>#DIV/0!</v>
      </c>
      <c r="J3041" s="63">
        <f>_xlfn.IFNA(VLOOKUP(E3041,'Bijlage ZZP'!B:M,12,FALSE),0)</f>
        <v>0</v>
      </c>
      <c r="K3041" s="63">
        <f>_xlfn.IFNA(VLOOKUP(E3041,'Bijlage VPT'!B:M,12,FALSE),0)</f>
        <v>0</v>
      </c>
      <c r="L3041" s="63">
        <f>_xlfn.IFNA(VLOOKUP(E3041,'Bijlage MPT'!B:N,13,FALSE),0)</f>
        <v>0</v>
      </c>
      <c r="M3041" s="63">
        <f>_xlfn.IFNA(INDEX('Bijlage COT'!C:C,MATCH('Betaald tarief 2024'!E3041,'Bijlage COT'!A:A,0)),0)</f>
        <v>0</v>
      </c>
      <c r="N3041" s="63">
        <f>_xlfn.IFNA(VLOOKUP(E3041,'Bijlage NBF'!B:P,15,FALSE),0)</f>
        <v>0</v>
      </c>
      <c r="O3041" s="63">
        <f>IF(E3041="ZMZ01",I3041/(INDEX('Meerzorg gunning'!C:C,MATCH('Betaald tarief 2024'!A3041,'Meerzorg gunning'!A:A,0))),MAX(J3041:N3041))</f>
        <v>0</v>
      </c>
      <c r="P3041" s="20" t="str">
        <f t="shared" si="143"/>
        <v/>
      </c>
      <c r="Q3041" s="63">
        <f t="shared" si="144"/>
        <v>0</v>
      </c>
    </row>
    <row r="3042" spans="9:17" x14ac:dyDescent="0.25">
      <c r="I3042" s="66" t="e">
        <f t="shared" si="142"/>
        <v>#DIV/0!</v>
      </c>
      <c r="J3042" s="63">
        <f>_xlfn.IFNA(VLOOKUP(E3042,'Bijlage ZZP'!B:M,12,FALSE),0)</f>
        <v>0</v>
      </c>
      <c r="K3042" s="63">
        <f>_xlfn.IFNA(VLOOKUP(E3042,'Bijlage VPT'!B:M,12,FALSE),0)</f>
        <v>0</v>
      </c>
      <c r="L3042" s="63">
        <f>_xlfn.IFNA(VLOOKUP(E3042,'Bijlage MPT'!B:N,13,FALSE),0)</f>
        <v>0</v>
      </c>
      <c r="M3042" s="63">
        <f>_xlfn.IFNA(INDEX('Bijlage COT'!C:C,MATCH('Betaald tarief 2024'!E3042,'Bijlage COT'!A:A,0)),0)</f>
        <v>0</v>
      </c>
      <c r="N3042" s="63">
        <f>_xlfn.IFNA(VLOOKUP(E3042,'Bijlage NBF'!B:P,15,FALSE),0)</f>
        <v>0</v>
      </c>
      <c r="O3042" s="63">
        <f>IF(E3042="ZMZ01",I3042/(INDEX('Meerzorg gunning'!C:C,MATCH('Betaald tarief 2024'!A3042,'Meerzorg gunning'!A:A,0))),MAX(J3042:N3042))</f>
        <v>0</v>
      </c>
      <c r="P3042" s="20" t="str">
        <f t="shared" si="143"/>
        <v/>
      </c>
      <c r="Q3042" s="63">
        <f t="shared" si="144"/>
        <v>0</v>
      </c>
    </row>
    <row r="3043" spans="9:17" x14ac:dyDescent="0.25">
      <c r="I3043" s="66" t="e">
        <f t="shared" si="142"/>
        <v>#DIV/0!</v>
      </c>
      <c r="J3043" s="63">
        <f>_xlfn.IFNA(VLOOKUP(E3043,'Bijlage ZZP'!B:M,12,FALSE),0)</f>
        <v>0</v>
      </c>
      <c r="K3043" s="63">
        <f>_xlfn.IFNA(VLOOKUP(E3043,'Bijlage VPT'!B:M,12,FALSE),0)</f>
        <v>0</v>
      </c>
      <c r="L3043" s="63">
        <f>_xlfn.IFNA(VLOOKUP(E3043,'Bijlage MPT'!B:N,13,FALSE),0)</f>
        <v>0</v>
      </c>
      <c r="M3043" s="63">
        <f>_xlfn.IFNA(INDEX('Bijlage COT'!C:C,MATCH('Betaald tarief 2024'!E3043,'Bijlage COT'!A:A,0)),0)</f>
        <v>0</v>
      </c>
      <c r="N3043" s="63">
        <f>_xlfn.IFNA(VLOOKUP(E3043,'Bijlage NBF'!B:P,15,FALSE),0)</f>
        <v>0</v>
      </c>
      <c r="O3043" s="63">
        <f>IF(E3043="ZMZ01",I3043/(INDEX('Meerzorg gunning'!C:C,MATCH('Betaald tarief 2024'!A3043,'Meerzorg gunning'!A:A,0))),MAX(J3043:N3043))</f>
        <v>0</v>
      </c>
      <c r="P3043" s="20" t="str">
        <f t="shared" si="143"/>
        <v/>
      </c>
      <c r="Q3043" s="63">
        <f t="shared" si="144"/>
        <v>0</v>
      </c>
    </row>
    <row r="3044" spans="9:17" x14ac:dyDescent="0.25">
      <c r="I3044" s="66" t="e">
        <f t="shared" si="142"/>
        <v>#DIV/0!</v>
      </c>
      <c r="J3044" s="63">
        <f>_xlfn.IFNA(VLOOKUP(E3044,'Bijlage ZZP'!B:M,12,FALSE),0)</f>
        <v>0</v>
      </c>
      <c r="K3044" s="63">
        <f>_xlfn.IFNA(VLOOKUP(E3044,'Bijlage VPT'!B:M,12,FALSE),0)</f>
        <v>0</v>
      </c>
      <c r="L3044" s="63">
        <f>_xlfn.IFNA(VLOOKUP(E3044,'Bijlage MPT'!B:N,13,FALSE),0)</f>
        <v>0</v>
      </c>
      <c r="M3044" s="63">
        <f>_xlfn.IFNA(INDEX('Bijlage COT'!C:C,MATCH('Betaald tarief 2024'!E3044,'Bijlage COT'!A:A,0)),0)</f>
        <v>0</v>
      </c>
      <c r="N3044" s="63">
        <f>_xlfn.IFNA(VLOOKUP(E3044,'Bijlage NBF'!B:P,15,FALSE),0)</f>
        <v>0</v>
      </c>
      <c r="O3044" s="63">
        <f>IF(E3044="ZMZ01",I3044/(INDEX('Meerzorg gunning'!C:C,MATCH('Betaald tarief 2024'!A3044,'Meerzorg gunning'!A:A,0))),MAX(J3044:N3044))</f>
        <v>0</v>
      </c>
      <c r="P3044" s="20" t="str">
        <f t="shared" si="143"/>
        <v/>
      </c>
      <c r="Q3044" s="63">
        <f t="shared" si="144"/>
        <v>0</v>
      </c>
    </row>
    <row r="3045" spans="9:17" x14ac:dyDescent="0.25">
      <c r="I3045" s="66" t="e">
        <f t="shared" si="142"/>
        <v>#DIV/0!</v>
      </c>
      <c r="J3045" s="63">
        <f>_xlfn.IFNA(VLOOKUP(E3045,'Bijlage ZZP'!B:M,12,FALSE),0)</f>
        <v>0</v>
      </c>
      <c r="K3045" s="63">
        <f>_xlfn.IFNA(VLOOKUP(E3045,'Bijlage VPT'!B:M,12,FALSE),0)</f>
        <v>0</v>
      </c>
      <c r="L3045" s="63">
        <f>_xlfn.IFNA(VLOOKUP(E3045,'Bijlage MPT'!B:N,13,FALSE),0)</f>
        <v>0</v>
      </c>
      <c r="M3045" s="63">
        <f>_xlfn.IFNA(INDEX('Bijlage COT'!C:C,MATCH('Betaald tarief 2024'!E3045,'Bijlage COT'!A:A,0)),0)</f>
        <v>0</v>
      </c>
      <c r="N3045" s="63">
        <f>_xlfn.IFNA(VLOOKUP(E3045,'Bijlage NBF'!B:P,15,FALSE),0)</f>
        <v>0</v>
      </c>
      <c r="O3045" s="63">
        <f>IF(E3045="ZMZ01",I3045/(INDEX('Meerzorg gunning'!C:C,MATCH('Betaald tarief 2024'!A3045,'Meerzorg gunning'!A:A,0))),MAX(J3045:N3045))</f>
        <v>0</v>
      </c>
      <c r="P3045" s="20" t="str">
        <f t="shared" si="143"/>
        <v/>
      </c>
      <c r="Q3045" s="63">
        <f t="shared" si="144"/>
        <v>0</v>
      </c>
    </row>
    <row r="3046" spans="9:17" x14ac:dyDescent="0.25">
      <c r="I3046" s="66" t="e">
        <f t="shared" si="142"/>
        <v>#DIV/0!</v>
      </c>
      <c r="J3046" s="63">
        <f>_xlfn.IFNA(VLOOKUP(E3046,'Bijlage ZZP'!B:M,12,FALSE),0)</f>
        <v>0</v>
      </c>
      <c r="K3046" s="63">
        <f>_xlfn.IFNA(VLOOKUP(E3046,'Bijlage VPT'!B:M,12,FALSE),0)</f>
        <v>0</v>
      </c>
      <c r="L3046" s="63">
        <f>_xlfn.IFNA(VLOOKUP(E3046,'Bijlage MPT'!B:N,13,FALSE),0)</f>
        <v>0</v>
      </c>
      <c r="M3046" s="63">
        <f>_xlfn.IFNA(INDEX('Bijlage COT'!C:C,MATCH('Betaald tarief 2024'!E3046,'Bijlage COT'!A:A,0)),0)</f>
        <v>0</v>
      </c>
      <c r="N3046" s="63">
        <f>_xlfn.IFNA(VLOOKUP(E3046,'Bijlage NBF'!B:P,15,FALSE),0)</f>
        <v>0</v>
      </c>
      <c r="O3046" s="63">
        <f>IF(E3046="ZMZ01",I3046/(INDEX('Meerzorg gunning'!C:C,MATCH('Betaald tarief 2024'!A3046,'Meerzorg gunning'!A:A,0))),MAX(J3046:N3046))</f>
        <v>0</v>
      </c>
      <c r="P3046" s="20" t="str">
        <f t="shared" si="143"/>
        <v/>
      </c>
      <c r="Q3046" s="63">
        <f t="shared" si="144"/>
        <v>0</v>
      </c>
    </row>
    <row r="3047" spans="9:17" x14ac:dyDescent="0.25">
      <c r="I3047" s="66" t="e">
        <f t="shared" si="142"/>
        <v>#DIV/0!</v>
      </c>
      <c r="J3047" s="63">
        <f>_xlfn.IFNA(VLOOKUP(E3047,'Bijlage ZZP'!B:M,12,FALSE),0)</f>
        <v>0</v>
      </c>
      <c r="K3047" s="63">
        <f>_xlfn.IFNA(VLOOKUP(E3047,'Bijlage VPT'!B:M,12,FALSE),0)</f>
        <v>0</v>
      </c>
      <c r="L3047" s="63">
        <f>_xlfn.IFNA(VLOOKUP(E3047,'Bijlage MPT'!B:N,13,FALSE),0)</f>
        <v>0</v>
      </c>
      <c r="M3047" s="63">
        <f>_xlfn.IFNA(INDEX('Bijlage COT'!C:C,MATCH('Betaald tarief 2024'!E3047,'Bijlage COT'!A:A,0)),0)</f>
        <v>0</v>
      </c>
      <c r="N3047" s="63">
        <f>_xlfn.IFNA(VLOOKUP(E3047,'Bijlage NBF'!B:P,15,FALSE),0)</f>
        <v>0</v>
      </c>
      <c r="O3047" s="63">
        <f>IF(E3047="ZMZ01",I3047/(INDEX('Meerzorg gunning'!C:C,MATCH('Betaald tarief 2024'!A3047,'Meerzorg gunning'!A:A,0))),MAX(J3047:N3047))</f>
        <v>0</v>
      </c>
      <c r="P3047" s="20" t="str">
        <f t="shared" si="143"/>
        <v/>
      </c>
      <c r="Q3047" s="63">
        <f t="shared" si="144"/>
        <v>0</v>
      </c>
    </row>
    <row r="3048" spans="9:17" x14ac:dyDescent="0.25">
      <c r="I3048" s="66" t="e">
        <f t="shared" si="142"/>
        <v>#DIV/0!</v>
      </c>
      <c r="J3048" s="63">
        <f>_xlfn.IFNA(VLOOKUP(E3048,'Bijlage ZZP'!B:M,12,FALSE),0)</f>
        <v>0</v>
      </c>
      <c r="K3048" s="63">
        <f>_xlfn.IFNA(VLOOKUP(E3048,'Bijlage VPT'!B:M,12,FALSE),0)</f>
        <v>0</v>
      </c>
      <c r="L3048" s="63">
        <f>_xlfn.IFNA(VLOOKUP(E3048,'Bijlage MPT'!B:N,13,FALSE),0)</f>
        <v>0</v>
      </c>
      <c r="M3048" s="63">
        <f>_xlfn.IFNA(INDEX('Bijlage COT'!C:C,MATCH('Betaald tarief 2024'!E3048,'Bijlage COT'!A:A,0)),0)</f>
        <v>0</v>
      </c>
      <c r="N3048" s="63">
        <f>_xlfn.IFNA(VLOOKUP(E3048,'Bijlage NBF'!B:P,15,FALSE),0)</f>
        <v>0</v>
      </c>
      <c r="O3048" s="63">
        <f>IF(E3048="ZMZ01",I3048/(INDEX('Meerzorg gunning'!C:C,MATCH('Betaald tarief 2024'!A3048,'Meerzorg gunning'!A:A,0))),MAX(J3048:N3048))</f>
        <v>0</v>
      </c>
      <c r="P3048" s="20" t="str">
        <f t="shared" si="143"/>
        <v/>
      </c>
      <c r="Q3048" s="63">
        <f t="shared" si="144"/>
        <v>0</v>
      </c>
    </row>
    <row r="3049" spans="9:17" x14ac:dyDescent="0.25">
      <c r="I3049" s="66" t="e">
        <f t="shared" si="142"/>
        <v>#DIV/0!</v>
      </c>
      <c r="J3049" s="63">
        <f>_xlfn.IFNA(VLOOKUP(E3049,'Bijlage ZZP'!B:M,12,FALSE),0)</f>
        <v>0</v>
      </c>
      <c r="K3049" s="63">
        <f>_xlfn.IFNA(VLOOKUP(E3049,'Bijlage VPT'!B:M,12,FALSE),0)</f>
        <v>0</v>
      </c>
      <c r="L3049" s="63">
        <f>_xlfn.IFNA(VLOOKUP(E3049,'Bijlage MPT'!B:N,13,FALSE),0)</f>
        <v>0</v>
      </c>
      <c r="M3049" s="63">
        <f>_xlfn.IFNA(INDEX('Bijlage COT'!C:C,MATCH('Betaald tarief 2024'!E3049,'Bijlage COT'!A:A,0)),0)</f>
        <v>0</v>
      </c>
      <c r="N3049" s="63">
        <f>_xlfn.IFNA(VLOOKUP(E3049,'Bijlage NBF'!B:P,15,FALSE),0)</f>
        <v>0</v>
      </c>
      <c r="O3049" s="63">
        <f>IF(E3049="ZMZ01",I3049/(INDEX('Meerzorg gunning'!C:C,MATCH('Betaald tarief 2024'!A3049,'Meerzorg gunning'!A:A,0))),MAX(J3049:N3049))</f>
        <v>0</v>
      </c>
      <c r="P3049" s="20" t="str">
        <f t="shared" si="143"/>
        <v/>
      </c>
      <c r="Q3049" s="63">
        <f t="shared" si="144"/>
        <v>0</v>
      </c>
    </row>
    <row r="3050" spans="9:17" x14ac:dyDescent="0.25">
      <c r="I3050" s="66" t="e">
        <f t="shared" si="142"/>
        <v>#DIV/0!</v>
      </c>
      <c r="J3050" s="63">
        <f>_xlfn.IFNA(VLOOKUP(E3050,'Bijlage ZZP'!B:M,12,FALSE),0)</f>
        <v>0</v>
      </c>
      <c r="K3050" s="63">
        <f>_xlfn.IFNA(VLOOKUP(E3050,'Bijlage VPT'!B:M,12,FALSE),0)</f>
        <v>0</v>
      </c>
      <c r="L3050" s="63">
        <f>_xlfn.IFNA(VLOOKUP(E3050,'Bijlage MPT'!B:N,13,FALSE),0)</f>
        <v>0</v>
      </c>
      <c r="M3050" s="63">
        <f>_xlfn.IFNA(INDEX('Bijlage COT'!C:C,MATCH('Betaald tarief 2024'!E3050,'Bijlage COT'!A:A,0)),0)</f>
        <v>0</v>
      </c>
      <c r="N3050" s="63">
        <f>_xlfn.IFNA(VLOOKUP(E3050,'Bijlage NBF'!B:P,15,FALSE),0)</f>
        <v>0</v>
      </c>
      <c r="O3050" s="63">
        <f>IF(E3050="ZMZ01",I3050/(INDEX('Meerzorg gunning'!C:C,MATCH('Betaald tarief 2024'!A3050,'Meerzorg gunning'!A:A,0))),MAX(J3050:N3050))</f>
        <v>0</v>
      </c>
      <c r="P3050" s="20" t="str">
        <f t="shared" si="143"/>
        <v/>
      </c>
      <c r="Q3050" s="63">
        <f t="shared" si="144"/>
        <v>0</v>
      </c>
    </row>
    <row r="3051" spans="9:17" x14ac:dyDescent="0.25">
      <c r="I3051" s="66" t="e">
        <f t="shared" si="142"/>
        <v>#DIV/0!</v>
      </c>
      <c r="J3051" s="63">
        <f>_xlfn.IFNA(VLOOKUP(E3051,'Bijlage ZZP'!B:M,12,FALSE),0)</f>
        <v>0</v>
      </c>
      <c r="K3051" s="63">
        <f>_xlfn.IFNA(VLOOKUP(E3051,'Bijlage VPT'!B:M,12,FALSE),0)</f>
        <v>0</v>
      </c>
      <c r="L3051" s="63">
        <f>_xlfn.IFNA(VLOOKUP(E3051,'Bijlage MPT'!B:N,13,FALSE),0)</f>
        <v>0</v>
      </c>
      <c r="M3051" s="63">
        <f>_xlfn.IFNA(INDEX('Bijlage COT'!C:C,MATCH('Betaald tarief 2024'!E3051,'Bijlage COT'!A:A,0)),0)</f>
        <v>0</v>
      </c>
      <c r="N3051" s="63">
        <f>_xlfn.IFNA(VLOOKUP(E3051,'Bijlage NBF'!B:P,15,FALSE),0)</f>
        <v>0</v>
      </c>
      <c r="O3051" s="63">
        <f>IF(E3051="ZMZ01",I3051/(INDEX('Meerzorg gunning'!C:C,MATCH('Betaald tarief 2024'!A3051,'Meerzorg gunning'!A:A,0))),MAX(J3051:N3051))</f>
        <v>0</v>
      </c>
      <c r="P3051" s="20" t="str">
        <f t="shared" si="143"/>
        <v/>
      </c>
      <c r="Q3051" s="63">
        <f t="shared" si="144"/>
        <v>0</v>
      </c>
    </row>
    <row r="3052" spans="9:17" x14ac:dyDescent="0.25">
      <c r="I3052" s="66" t="e">
        <f t="shared" si="142"/>
        <v>#DIV/0!</v>
      </c>
      <c r="J3052" s="63">
        <f>_xlfn.IFNA(VLOOKUP(E3052,'Bijlage ZZP'!B:M,12,FALSE),0)</f>
        <v>0</v>
      </c>
      <c r="K3052" s="63">
        <f>_xlfn.IFNA(VLOOKUP(E3052,'Bijlage VPT'!B:M,12,FALSE),0)</f>
        <v>0</v>
      </c>
      <c r="L3052" s="63">
        <f>_xlfn.IFNA(VLOOKUP(E3052,'Bijlage MPT'!B:N,13,FALSE),0)</f>
        <v>0</v>
      </c>
      <c r="M3052" s="63">
        <f>_xlfn.IFNA(INDEX('Bijlage COT'!C:C,MATCH('Betaald tarief 2024'!E3052,'Bijlage COT'!A:A,0)),0)</f>
        <v>0</v>
      </c>
      <c r="N3052" s="63">
        <f>_xlfn.IFNA(VLOOKUP(E3052,'Bijlage NBF'!B:P,15,FALSE),0)</f>
        <v>0</v>
      </c>
      <c r="O3052" s="63">
        <f>IF(E3052="ZMZ01",I3052/(INDEX('Meerzorg gunning'!C:C,MATCH('Betaald tarief 2024'!A3052,'Meerzorg gunning'!A:A,0))),MAX(J3052:N3052))</f>
        <v>0</v>
      </c>
      <c r="P3052" s="20" t="str">
        <f t="shared" si="143"/>
        <v/>
      </c>
      <c r="Q3052" s="63">
        <f t="shared" si="144"/>
        <v>0</v>
      </c>
    </row>
    <row r="3053" spans="9:17" x14ac:dyDescent="0.25">
      <c r="I3053" s="66" t="e">
        <f t="shared" si="142"/>
        <v>#DIV/0!</v>
      </c>
      <c r="J3053" s="63">
        <f>_xlfn.IFNA(VLOOKUP(E3053,'Bijlage ZZP'!B:M,12,FALSE),0)</f>
        <v>0</v>
      </c>
      <c r="K3053" s="63">
        <f>_xlfn.IFNA(VLOOKUP(E3053,'Bijlage VPT'!B:M,12,FALSE),0)</f>
        <v>0</v>
      </c>
      <c r="L3053" s="63">
        <f>_xlfn.IFNA(VLOOKUP(E3053,'Bijlage MPT'!B:N,13,FALSE),0)</f>
        <v>0</v>
      </c>
      <c r="M3053" s="63">
        <f>_xlfn.IFNA(INDEX('Bijlage COT'!C:C,MATCH('Betaald tarief 2024'!E3053,'Bijlage COT'!A:A,0)),0)</f>
        <v>0</v>
      </c>
      <c r="N3053" s="63">
        <f>_xlfn.IFNA(VLOOKUP(E3053,'Bijlage NBF'!B:P,15,FALSE),0)</f>
        <v>0</v>
      </c>
      <c r="O3053" s="63">
        <f>IF(E3053="ZMZ01",I3053/(INDEX('Meerzorg gunning'!C:C,MATCH('Betaald tarief 2024'!A3053,'Meerzorg gunning'!A:A,0))),MAX(J3053:N3053))</f>
        <v>0</v>
      </c>
      <c r="P3053" s="20" t="str">
        <f t="shared" si="143"/>
        <v/>
      </c>
      <c r="Q3053" s="63">
        <f t="shared" si="144"/>
        <v>0</v>
      </c>
    </row>
    <row r="3054" spans="9:17" x14ac:dyDescent="0.25">
      <c r="I3054" s="66" t="e">
        <f t="shared" si="142"/>
        <v>#DIV/0!</v>
      </c>
      <c r="J3054" s="63">
        <f>_xlfn.IFNA(VLOOKUP(E3054,'Bijlage ZZP'!B:M,12,FALSE),0)</f>
        <v>0</v>
      </c>
      <c r="K3054" s="63">
        <f>_xlfn.IFNA(VLOOKUP(E3054,'Bijlage VPT'!B:M,12,FALSE),0)</f>
        <v>0</v>
      </c>
      <c r="L3054" s="63">
        <f>_xlfn.IFNA(VLOOKUP(E3054,'Bijlage MPT'!B:N,13,FALSE),0)</f>
        <v>0</v>
      </c>
      <c r="M3054" s="63">
        <f>_xlfn.IFNA(INDEX('Bijlage COT'!C:C,MATCH('Betaald tarief 2024'!E3054,'Bijlage COT'!A:A,0)),0)</f>
        <v>0</v>
      </c>
      <c r="N3054" s="63">
        <f>_xlfn.IFNA(VLOOKUP(E3054,'Bijlage NBF'!B:P,15,FALSE),0)</f>
        <v>0</v>
      </c>
      <c r="O3054" s="63">
        <f>IF(E3054="ZMZ01",I3054/(INDEX('Meerzorg gunning'!C:C,MATCH('Betaald tarief 2024'!A3054,'Meerzorg gunning'!A:A,0))),MAX(J3054:N3054))</f>
        <v>0</v>
      </c>
      <c r="P3054" s="20" t="str">
        <f t="shared" si="143"/>
        <v/>
      </c>
      <c r="Q3054" s="63">
        <f t="shared" si="144"/>
        <v>0</v>
      </c>
    </row>
    <row r="3055" spans="9:17" x14ac:dyDescent="0.25">
      <c r="I3055" s="66" t="e">
        <f t="shared" si="142"/>
        <v>#DIV/0!</v>
      </c>
      <c r="J3055" s="63">
        <f>_xlfn.IFNA(VLOOKUP(E3055,'Bijlage ZZP'!B:M,12,FALSE),0)</f>
        <v>0</v>
      </c>
      <c r="K3055" s="63">
        <f>_xlfn.IFNA(VLOOKUP(E3055,'Bijlage VPT'!B:M,12,FALSE),0)</f>
        <v>0</v>
      </c>
      <c r="L3055" s="63">
        <f>_xlfn.IFNA(VLOOKUP(E3055,'Bijlage MPT'!B:N,13,FALSE),0)</f>
        <v>0</v>
      </c>
      <c r="M3055" s="63">
        <f>_xlfn.IFNA(INDEX('Bijlage COT'!C:C,MATCH('Betaald tarief 2024'!E3055,'Bijlage COT'!A:A,0)),0)</f>
        <v>0</v>
      </c>
      <c r="N3055" s="63">
        <f>_xlfn.IFNA(VLOOKUP(E3055,'Bijlage NBF'!B:P,15,FALSE),0)</f>
        <v>0</v>
      </c>
      <c r="O3055" s="63">
        <f>IF(E3055="ZMZ01",I3055/(INDEX('Meerzorg gunning'!C:C,MATCH('Betaald tarief 2024'!A3055,'Meerzorg gunning'!A:A,0))),MAX(J3055:N3055))</f>
        <v>0</v>
      </c>
      <c r="P3055" s="20" t="str">
        <f t="shared" si="143"/>
        <v/>
      </c>
      <c r="Q3055" s="63">
        <f t="shared" si="144"/>
        <v>0</v>
      </c>
    </row>
    <row r="3056" spans="9:17" x14ac:dyDescent="0.25">
      <c r="I3056" s="66" t="e">
        <f t="shared" si="142"/>
        <v>#DIV/0!</v>
      </c>
      <c r="J3056" s="63">
        <f>_xlfn.IFNA(VLOOKUP(E3056,'Bijlage ZZP'!B:M,12,FALSE),0)</f>
        <v>0</v>
      </c>
      <c r="K3056" s="63">
        <f>_xlfn.IFNA(VLOOKUP(E3056,'Bijlage VPT'!B:M,12,FALSE),0)</f>
        <v>0</v>
      </c>
      <c r="L3056" s="63">
        <f>_xlfn.IFNA(VLOOKUP(E3056,'Bijlage MPT'!B:N,13,FALSE),0)</f>
        <v>0</v>
      </c>
      <c r="M3056" s="63">
        <f>_xlfn.IFNA(INDEX('Bijlage COT'!C:C,MATCH('Betaald tarief 2024'!E3056,'Bijlage COT'!A:A,0)),0)</f>
        <v>0</v>
      </c>
      <c r="N3056" s="63">
        <f>_xlfn.IFNA(VLOOKUP(E3056,'Bijlage NBF'!B:P,15,FALSE),0)</f>
        <v>0</v>
      </c>
      <c r="O3056" s="63">
        <f>IF(E3056="ZMZ01",I3056/(INDEX('Meerzorg gunning'!C:C,MATCH('Betaald tarief 2024'!A3056,'Meerzorg gunning'!A:A,0))),MAX(J3056:N3056))</f>
        <v>0</v>
      </c>
      <c r="P3056" s="20" t="str">
        <f t="shared" si="143"/>
        <v/>
      </c>
      <c r="Q3056" s="63">
        <f t="shared" si="144"/>
        <v>0</v>
      </c>
    </row>
    <row r="3057" spans="9:17" x14ac:dyDescent="0.25">
      <c r="I3057" s="66" t="e">
        <f t="shared" si="142"/>
        <v>#DIV/0!</v>
      </c>
      <c r="J3057" s="63">
        <f>_xlfn.IFNA(VLOOKUP(E3057,'Bijlage ZZP'!B:M,12,FALSE),0)</f>
        <v>0</v>
      </c>
      <c r="K3057" s="63">
        <f>_xlfn.IFNA(VLOOKUP(E3057,'Bijlage VPT'!B:M,12,FALSE),0)</f>
        <v>0</v>
      </c>
      <c r="L3057" s="63">
        <f>_xlfn.IFNA(VLOOKUP(E3057,'Bijlage MPT'!B:N,13,FALSE),0)</f>
        <v>0</v>
      </c>
      <c r="M3057" s="63">
        <f>_xlfn.IFNA(INDEX('Bijlage COT'!C:C,MATCH('Betaald tarief 2024'!E3057,'Bijlage COT'!A:A,0)),0)</f>
        <v>0</v>
      </c>
      <c r="N3057" s="63">
        <f>_xlfn.IFNA(VLOOKUP(E3057,'Bijlage NBF'!B:P,15,FALSE),0)</f>
        <v>0</v>
      </c>
      <c r="O3057" s="63">
        <f>IF(E3057="ZMZ01",I3057/(INDEX('Meerzorg gunning'!C:C,MATCH('Betaald tarief 2024'!A3057,'Meerzorg gunning'!A:A,0))),MAX(J3057:N3057))</f>
        <v>0</v>
      </c>
      <c r="P3057" s="20" t="str">
        <f t="shared" si="143"/>
        <v/>
      </c>
      <c r="Q3057" s="63">
        <f t="shared" si="144"/>
        <v>0</v>
      </c>
    </row>
    <row r="3058" spans="9:17" x14ac:dyDescent="0.25">
      <c r="I3058" s="66" t="e">
        <f t="shared" si="142"/>
        <v>#DIV/0!</v>
      </c>
      <c r="J3058" s="63">
        <f>_xlfn.IFNA(VLOOKUP(E3058,'Bijlage ZZP'!B:M,12,FALSE),0)</f>
        <v>0</v>
      </c>
      <c r="K3058" s="63">
        <f>_xlfn.IFNA(VLOOKUP(E3058,'Bijlage VPT'!B:M,12,FALSE),0)</f>
        <v>0</v>
      </c>
      <c r="L3058" s="63">
        <f>_xlfn.IFNA(VLOOKUP(E3058,'Bijlage MPT'!B:N,13,FALSE),0)</f>
        <v>0</v>
      </c>
      <c r="M3058" s="63">
        <f>_xlfn.IFNA(INDEX('Bijlage COT'!C:C,MATCH('Betaald tarief 2024'!E3058,'Bijlage COT'!A:A,0)),0)</f>
        <v>0</v>
      </c>
      <c r="N3058" s="63">
        <f>_xlfn.IFNA(VLOOKUP(E3058,'Bijlage NBF'!B:P,15,FALSE),0)</f>
        <v>0</v>
      </c>
      <c r="O3058" s="63">
        <f>IF(E3058="ZMZ01",I3058/(INDEX('Meerzorg gunning'!C:C,MATCH('Betaald tarief 2024'!A3058,'Meerzorg gunning'!A:A,0))),MAX(J3058:N3058))</f>
        <v>0</v>
      </c>
      <c r="P3058" s="20" t="str">
        <f t="shared" si="143"/>
        <v/>
      </c>
      <c r="Q3058" s="63">
        <f t="shared" si="144"/>
        <v>0</v>
      </c>
    </row>
    <row r="3059" spans="9:17" x14ac:dyDescent="0.25">
      <c r="I3059" s="66" t="e">
        <f t="shared" si="142"/>
        <v>#DIV/0!</v>
      </c>
      <c r="J3059" s="63">
        <f>_xlfn.IFNA(VLOOKUP(E3059,'Bijlage ZZP'!B:M,12,FALSE),0)</f>
        <v>0</v>
      </c>
      <c r="K3059" s="63">
        <f>_xlfn.IFNA(VLOOKUP(E3059,'Bijlage VPT'!B:M,12,FALSE),0)</f>
        <v>0</v>
      </c>
      <c r="L3059" s="63">
        <f>_xlfn.IFNA(VLOOKUP(E3059,'Bijlage MPT'!B:N,13,FALSE),0)</f>
        <v>0</v>
      </c>
      <c r="M3059" s="63">
        <f>_xlfn.IFNA(INDEX('Bijlage COT'!C:C,MATCH('Betaald tarief 2024'!E3059,'Bijlage COT'!A:A,0)),0)</f>
        <v>0</v>
      </c>
      <c r="N3059" s="63">
        <f>_xlfn.IFNA(VLOOKUP(E3059,'Bijlage NBF'!B:P,15,FALSE),0)</f>
        <v>0</v>
      </c>
      <c r="O3059" s="63">
        <f>IF(E3059="ZMZ01",I3059/(INDEX('Meerzorg gunning'!C:C,MATCH('Betaald tarief 2024'!A3059,'Meerzorg gunning'!A:A,0))),MAX(J3059:N3059))</f>
        <v>0</v>
      </c>
      <c r="P3059" s="20" t="str">
        <f t="shared" si="143"/>
        <v/>
      </c>
      <c r="Q3059" s="63">
        <f t="shared" si="144"/>
        <v>0</v>
      </c>
    </row>
    <row r="3060" spans="9:17" x14ac:dyDescent="0.25">
      <c r="I3060" s="66" t="e">
        <f t="shared" si="142"/>
        <v>#DIV/0!</v>
      </c>
      <c r="J3060" s="63">
        <f>_xlfn.IFNA(VLOOKUP(E3060,'Bijlage ZZP'!B:M,12,FALSE),0)</f>
        <v>0</v>
      </c>
      <c r="K3060" s="63">
        <f>_xlfn.IFNA(VLOOKUP(E3060,'Bijlage VPT'!B:M,12,FALSE),0)</f>
        <v>0</v>
      </c>
      <c r="L3060" s="63">
        <f>_xlfn.IFNA(VLOOKUP(E3060,'Bijlage MPT'!B:N,13,FALSE),0)</f>
        <v>0</v>
      </c>
      <c r="M3060" s="63">
        <f>_xlfn.IFNA(INDEX('Bijlage COT'!C:C,MATCH('Betaald tarief 2024'!E3060,'Bijlage COT'!A:A,0)),0)</f>
        <v>0</v>
      </c>
      <c r="N3060" s="63">
        <f>_xlfn.IFNA(VLOOKUP(E3060,'Bijlage NBF'!B:P,15,FALSE),0)</f>
        <v>0</v>
      </c>
      <c r="O3060" s="63">
        <f>IF(E3060="ZMZ01",I3060/(INDEX('Meerzorg gunning'!C:C,MATCH('Betaald tarief 2024'!A3060,'Meerzorg gunning'!A:A,0))),MAX(J3060:N3060))</f>
        <v>0</v>
      </c>
      <c r="P3060" s="20" t="str">
        <f t="shared" si="143"/>
        <v/>
      </c>
      <c r="Q3060" s="63">
        <f t="shared" si="144"/>
        <v>0</v>
      </c>
    </row>
    <row r="3061" spans="9:17" x14ac:dyDescent="0.25">
      <c r="I3061" s="66" t="e">
        <f t="shared" si="142"/>
        <v>#DIV/0!</v>
      </c>
      <c r="J3061" s="63">
        <f>_xlfn.IFNA(VLOOKUP(E3061,'Bijlage ZZP'!B:M,12,FALSE),0)</f>
        <v>0</v>
      </c>
      <c r="K3061" s="63">
        <f>_xlfn.IFNA(VLOOKUP(E3061,'Bijlage VPT'!B:M,12,FALSE),0)</f>
        <v>0</v>
      </c>
      <c r="L3061" s="63">
        <f>_xlfn.IFNA(VLOOKUP(E3061,'Bijlage MPT'!B:N,13,FALSE),0)</f>
        <v>0</v>
      </c>
      <c r="M3061" s="63">
        <f>_xlfn.IFNA(INDEX('Bijlage COT'!C:C,MATCH('Betaald tarief 2024'!E3061,'Bijlage COT'!A:A,0)),0)</f>
        <v>0</v>
      </c>
      <c r="N3061" s="63">
        <f>_xlfn.IFNA(VLOOKUP(E3061,'Bijlage NBF'!B:P,15,FALSE),0)</f>
        <v>0</v>
      </c>
      <c r="O3061" s="63">
        <f>IF(E3061="ZMZ01",I3061/(INDEX('Meerzorg gunning'!C:C,MATCH('Betaald tarief 2024'!A3061,'Meerzorg gunning'!A:A,0))),MAX(J3061:N3061))</f>
        <v>0</v>
      </c>
      <c r="P3061" s="20" t="str">
        <f t="shared" si="143"/>
        <v/>
      </c>
      <c r="Q3061" s="63">
        <f t="shared" si="144"/>
        <v>0</v>
      </c>
    </row>
    <row r="3062" spans="9:17" x14ac:dyDescent="0.25">
      <c r="I3062" s="66" t="e">
        <f t="shared" si="142"/>
        <v>#DIV/0!</v>
      </c>
      <c r="J3062" s="63">
        <f>_xlfn.IFNA(VLOOKUP(E3062,'Bijlage ZZP'!B:M,12,FALSE),0)</f>
        <v>0</v>
      </c>
      <c r="K3062" s="63">
        <f>_xlfn.IFNA(VLOOKUP(E3062,'Bijlage VPT'!B:M,12,FALSE),0)</f>
        <v>0</v>
      </c>
      <c r="L3062" s="63">
        <f>_xlfn.IFNA(VLOOKUP(E3062,'Bijlage MPT'!B:N,13,FALSE),0)</f>
        <v>0</v>
      </c>
      <c r="M3062" s="63">
        <f>_xlfn.IFNA(INDEX('Bijlage COT'!C:C,MATCH('Betaald tarief 2024'!E3062,'Bijlage COT'!A:A,0)),0)</f>
        <v>0</v>
      </c>
      <c r="N3062" s="63">
        <f>_xlfn.IFNA(VLOOKUP(E3062,'Bijlage NBF'!B:P,15,FALSE),0)</f>
        <v>0</v>
      </c>
      <c r="O3062" s="63">
        <f>IF(E3062="ZMZ01",I3062/(INDEX('Meerzorg gunning'!C:C,MATCH('Betaald tarief 2024'!A3062,'Meerzorg gunning'!A:A,0))),MAX(J3062:N3062))</f>
        <v>0</v>
      </c>
      <c r="P3062" s="20" t="str">
        <f t="shared" si="143"/>
        <v/>
      </c>
      <c r="Q3062" s="63">
        <f t="shared" si="144"/>
        <v>0</v>
      </c>
    </row>
    <row r="3063" spans="9:17" x14ac:dyDescent="0.25">
      <c r="I3063" s="66" t="e">
        <f t="shared" si="142"/>
        <v>#DIV/0!</v>
      </c>
      <c r="J3063" s="63">
        <f>_xlfn.IFNA(VLOOKUP(E3063,'Bijlage ZZP'!B:M,12,FALSE),0)</f>
        <v>0</v>
      </c>
      <c r="K3063" s="63">
        <f>_xlfn.IFNA(VLOOKUP(E3063,'Bijlage VPT'!B:M,12,FALSE),0)</f>
        <v>0</v>
      </c>
      <c r="L3063" s="63">
        <f>_xlfn.IFNA(VLOOKUP(E3063,'Bijlage MPT'!B:N,13,FALSE),0)</f>
        <v>0</v>
      </c>
      <c r="M3063" s="63">
        <f>_xlfn.IFNA(INDEX('Bijlage COT'!C:C,MATCH('Betaald tarief 2024'!E3063,'Bijlage COT'!A:A,0)),0)</f>
        <v>0</v>
      </c>
      <c r="N3063" s="63">
        <f>_xlfn.IFNA(VLOOKUP(E3063,'Bijlage NBF'!B:P,15,FALSE),0)</f>
        <v>0</v>
      </c>
      <c r="O3063" s="63">
        <f>IF(E3063="ZMZ01",I3063/(INDEX('Meerzorg gunning'!C:C,MATCH('Betaald tarief 2024'!A3063,'Meerzorg gunning'!A:A,0))),MAX(J3063:N3063))</f>
        <v>0</v>
      </c>
      <c r="P3063" s="20" t="str">
        <f t="shared" si="143"/>
        <v/>
      </c>
      <c r="Q3063" s="63">
        <f t="shared" si="144"/>
        <v>0</v>
      </c>
    </row>
    <row r="3064" spans="9:17" x14ac:dyDescent="0.25">
      <c r="I3064" s="66" t="e">
        <f t="shared" si="142"/>
        <v>#DIV/0!</v>
      </c>
      <c r="J3064" s="63">
        <f>_xlfn.IFNA(VLOOKUP(E3064,'Bijlage ZZP'!B:M,12,FALSE),0)</f>
        <v>0</v>
      </c>
      <c r="K3064" s="63">
        <f>_xlfn.IFNA(VLOOKUP(E3064,'Bijlage VPT'!B:M,12,FALSE),0)</f>
        <v>0</v>
      </c>
      <c r="L3064" s="63">
        <f>_xlfn.IFNA(VLOOKUP(E3064,'Bijlage MPT'!B:N,13,FALSE),0)</f>
        <v>0</v>
      </c>
      <c r="M3064" s="63">
        <f>_xlfn.IFNA(INDEX('Bijlage COT'!C:C,MATCH('Betaald tarief 2024'!E3064,'Bijlage COT'!A:A,0)),0)</f>
        <v>0</v>
      </c>
      <c r="N3064" s="63">
        <f>_xlfn.IFNA(VLOOKUP(E3064,'Bijlage NBF'!B:P,15,FALSE),0)</f>
        <v>0</v>
      </c>
      <c r="O3064" s="63">
        <f>IF(E3064="ZMZ01",I3064/(INDEX('Meerzorg gunning'!C:C,MATCH('Betaald tarief 2024'!A3064,'Meerzorg gunning'!A:A,0))),MAX(J3064:N3064))</f>
        <v>0</v>
      </c>
      <c r="P3064" s="20" t="str">
        <f t="shared" si="143"/>
        <v/>
      </c>
      <c r="Q3064" s="63">
        <f t="shared" si="144"/>
        <v>0</v>
      </c>
    </row>
    <row r="3065" spans="9:17" x14ac:dyDescent="0.25">
      <c r="I3065" s="66" t="e">
        <f t="shared" si="142"/>
        <v>#DIV/0!</v>
      </c>
      <c r="J3065" s="63">
        <f>_xlfn.IFNA(VLOOKUP(E3065,'Bijlage ZZP'!B:M,12,FALSE),0)</f>
        <v>0</v>
      </c>
      <c r="K3065" s="63">
        <f>_xlfn.IFNA(VLOOKUP(E3065,'Bijlage VPT'!B:M,12,FALSE),0)</f>
        <v>0</v>
      </c>
      <c r="L3065" s="63">
        <f>_xlfn.IFNA(VLOOKUP(E3065,'Bijlage MPT'!B:N,13,FALSE),0)</f>
        <v>0</v>
      </c>
      <c r="M3065" s="63">
        <f>_xlfn.IFNA(INDEX('Bijlage COT'!C:C,MATCH('Betaald tarief 2024'!E3065,'Bijlage COT'!A:A,0)),0)</f>
        <v>0</v>
      </c>
      <c r="N3065" s="63">
        <f>_xlfn.IFNA(VLOOKUP(E3065,'Bijlage NBF'!B:P,15,FALSE),0)</f>
        <v>0</v>
      </c>
      <c r="O3065" s="63">
        <f>IF(E3065="ZMZ01",I3065/(INDEX('Meerzorg gunning'!C:C,MATCH('Betaald tarief 2024'!A3065,'Meerzorg gunning'!A:A,0))),MAX(J3065:N3065))</f>
        <v>0</v>
      </c>
      <c r="P3065" s="20" t="str">
        <f t="shared" si="143"/>
        <v/>
      </c>
      <c r="Q3065" s="63">
        <f t="shared" si="144"/>
        <v>0</v>
      </c>
    </row>
    <row r="3066" spans="9:17" x14ac:dyDescent="0.25">
      <c r="I3066" s="66" t="e">
        <f t="shared" si="142"/>
        <v>#DIV/0!</v>
      </c>
      <c r="J3066" s="63">
        <f>_xlfn.IFNA(VLOOKUP(E3066,'Bijlage ZZP'!B:M,12,FALSE),0)</f>
        <v>0</v>
      </c>
      <c r="K3066" s="63">
        <f>_xlfn.IFNA(VLOOKUP(E3066,'Bijlage VPT'!B:M,12,FALSE),0)</f>
        <v>0</v>
      </c>
      <c r="L3066" s="63">
        <f>_xlfn.IFNA(VLOOKUP(E3066,'Bijlage MPT'!B:N,13,FALSE),0)</f>
        <v>0</v>
      </c>
      <c r="M3066" s="63">
        <f>_xlfn.IFNA(INDEX('Bijlage COT'!C:C,MATCH('Betaald tarief 2024'!E3066,'Bijlage COT'!A:A,0)),0)</f>
        <v>0</v>
      </c>
      <c r="N3066" s="63">
        <f>_xlfn.IFNA(VLOOKUP(E3066,'Bijlage NBF'!B:P,15,FALSE),0)</f>
        <v>0</v>
      </c>
      <c r="O3066" s="63">
        <f>IF(E3066="ZMZ01",I3066/(INDEX('Meerzorg gunning'!C:C,MATCH('Betaald tarief 2024'!A3066,'Meerzorg gunning'!A:A,0))),MAX(J3066:N3066))</f>
        <v>0</v>
      </c>
      <c r="P3066" s="20" t="str">
        <f t="shared" si="143"/>
        <v/>
      </c>
      <c r="Q3066" s="63">
        <f t="shared" si="144"/>
        <v>0</v>
      </c>
    </row>
    <row r="3067" spans="9:17" x14ac:dyDescent="0.25">
      <c r="I3067" s="66" t="e">
        <f t="shared" si="142"/>
        <v>#DIV/0!</v>
      </c>
      <c r="J3067" s="63">
        <f>_xlfn.IFNA(VLOOKUP(E3067,'Bijlage ZZP'!B:M,12,FALSE),0)</f>
        <v>0</v>
      </c>
      <c r="K3067" s="63">
        <f>_xlfn.IFNA(VLOOKUP(E3067,'Bijlage VPT'!B:M,12,FALSE),0)</f>
        <v>0</v>
      </c>
      <c r="L3067" s="63">
        <f>_xlfn.IFNA(VLOOKUP(E3067,'Bijlage MPT'!B:N,13,FALSE),0)</f>
        <v>0</v>
      </c>
      <c r="M3067" s="63">
        <f>_xlfn.IFNA(INDEX('Bijlage COT'!C:C,MATCH('Betaald tarief 2024'!E3067,'Bijlage COT'!A:A,0)),0)</f>
        <v>0</v>
      </c>
      <c r="N3067" s="63">
        <f>_xlfn.IFNA(VLOOKUP(E3067,'Bijlage NBF'!B:P,15,FALSE),0)</f>
        <v>0</v>
      </c>
      <c r="O3067" s="63">
        <f>IF(E3067="ZMZ01",I3067/(INDEX('Meerzorg gunning'!C:C,MATCH('Betaald tarief 2024'!A3067,'Meerzorg gunning'!A:A,0))),MAX(J3067:N3067))</f>
        <v>0</v>
      </c>
      <c r="P3067" s="20" t="str">
        <f t="shared" si="143"/>
        <v/>
      </c>
      <c r="Q3067" s="63">
        <f t="shared" si="144"/>
        <v>0</v>
      </c>
    </row>
    <row r="3068" spans="9:17" x14ac:dyDescent="0.25">
      <c r="I3068" s="66" t="e">
        <f t="shared" si="142"/>
        <v>#DIV/0!</v>
      </c>
      <c r="J3068" s="63">
        <f>_xlfn.IFNA(VLOOKUP(E3068,'Bijlage ZZP'!B:M,12,FALSE),0)</f>
        <v>0</v>
      </c>
      <c r="K3068" s="63">
        <f>_xlfn.IFNA(VLOOKUP(E3068,'Bijlage VPT'!B:M,12,FALSE),0)</f>
        <v>0</v>
      </c>
      <c r="L3068" s="63">
        <f>_xlfn.IFNA(VLOOKUP(E3068,'Bijlage MPT'!B:N,13,FALSE),0)</f>
        <v>0</v>
      </c>
      <c r="M3068" s="63">
        <f>_xlfn.IFNA(INDEX('Bijlage COT'!C:C,MATCH('Betaald tarief 2024'!E3068,'Bijlage COT'!A:A,0)),0)</f>
        <v>0</v>
      </c>
      <c r="N3068" s="63">
        <f>_xlfn.IFNA(VLOOKUP(E3068,'Bijlage NBF'!B:P,15,FALSE),0)</f>
        <v>0</v>
      </c>
      <c r="O3068" s="63">
        <f>IF(E3068="ZMZ01",I3068/(INDEX('Meerzorg gunning'!C:C,MATCH('Betaald tarief 2024'!A3068,'Meerzorg gunning'!A:A,0))),MAX(J3068:N3068))</f>
        <v>0</v>
      </c>
      <c r="P3068" s="20" t="str">
        <f t="shared" si="143"/>
        <v/>
      </c>
      <c r="Q3068" s="63">
        <f t="shared" si="144"/>
        <v>0</v>
      </c>
    </row>
    <row r="3069" spans="9:17" x14ac:dyDescent="0.25">
      <c r="I3069" s="66" t="e">
        <f t="shared" si="142"/>
        <v>#DIV/0!</v>
      </c>
      <c r="J3069" s="63">
        <f>_xlfn.IFNA(VLOOKUP(E3069,'Bijlage ZZP'!B:M,12,FALSE),0)</f>
        <v>0</v>
      </c>
      <c r="K3069" s="63">
        <f>_xlfn.IFNA(VLOOKUP(E3069,'Bijlage VPT'!B:M,12,FALSE),0)</f>
        <v>0</v>
      </c>
      <c r="L3069" s="63">
        <f>_xlfn.IFNA(VLOOKUP(E3069,'Bijlage MPT'!B:N,13,FALSE),0)</f>
        <v>0</v>
      </c>
      <c r="M3069" s="63">
        <f>_xlfn.IFNA(INDEX('Bijlage COT'!C:C,MATCH('Betaald tarief 2024'!E3069,'Bijlage COT'!A:A,0)),0)</f>
        <v>0</v>
      </c>
      <c r="N3069" s="63">
        <f>_xlfn.IFNA(VLOOKUP(E3069,'Bijlage NBF'!B:P,15,FALSE),0)</f>
        <v>0</v>
      </c>
      <c r="O3069" s="63">
        <f>IF(E3069="ZMZ01",I3069/(INDEX('Meerzorg gunning'!C:C,MATCH('Betaald tarief 2024'!A3069,'Meerzorg gunning'!A:A,0))),MAX(J3069:N3069))</f>
        <v>0</v>
      </c>
      <c r="P3069" s="20" t="str">
        <f t="shared" si="143"/>
        <v/>
      </c>
      <c r="Q3069" s="63">
        <f t="shared" si="144"/>
        <v>0</v>
      </c>
    </row>
    <row r="3070" spans="9:17" x14ac:dyDescent="0.25">
      <c r="I3070" s="66" t="e">
        <f t="shared" si="142"/>
        <v>#DIV/0!</v>
      </c>
      <c r="J3070" s="63">
        <f>_xlfn.IFNA(VLOOKUP(E3070,'Bijlage ZZP'!B:M,12,FALSE),0)</f>
        <v>0</v>
      </c>
      <c r="K3070" s="63">
        <f>_xlfn.IFNA(VLOOKUP(E3070,'Bijlage VPT'!B:M,12,FALSE),0)</f>
        <v>0</v>
      </c>
      <c r="L3070" s="63">
        <f>_xlfn.IFNA(VLOOKUP(E3070,'Bijlage MPT'!B:N,13,FALSE),0)</f>
        <v>0</v>
      </c>
      <c r="M3070" s="63">
        <f>_xlfn.IFNA(INDEX('Bijlage COT'!C:C,MATCH('Betaald tarief 2024'!E3070,'Bijlage COT'!A:A,0)),0)</f>
        <v>0</v>
      </c>
      <c r="N3070" s="63">
        <f>_xlfn.IFNA(VLOOKUP(E3070,'Bijlage NBF'!B:P,15,FALSE),0)</f>
        <v>0</v>
      </c>
      <c r="O3070" s="63">
        <f>IF(E3070="ZMZ01",I3070/(INDEX('Meerzorg gunning'!C:C,MATCH('Betaald tarief 2024'!A3070,'Meerzorg gunning'!A:A,0))),MAX(J3070:N3070))</f>
        <v>0</v>
      </c>
      <c r="P3070" s="20" t="str">
        <f t="shared" si="143"/>
        <v/>
      </c>
      <c r="Q3070" s="63">
        <f t="shared" si="144"/>
        <v>0</v>
      </c>
    </row>
    <row r="3071" spans="9:17" x14ac:dyDescent="0.25">
      <c r="I3071" s="66" t="e">
        <f t="shared" si="142"/>
        <v>#DIV/0!</v>
      </c>
      <c r="J3071" s="63">
        <f>_xlfn.IFNA(VLOOKUP(E3071,'Bijlage ZZP'!B:M,12,FALSE),0)</f>
        <v>0</v>
      </c>
      <c r="K3071" s="63">
        <f>_xlfn.IFNA(VLOOKUP(E3071,'Bijlage VPT'!B:M,12,FALSE),0)</f>
        <v>0</v>
      </c>
      <c r="L3071" s="63">
        <f>_xlfn.IFNA(VLOOKUP(E3071,'Bijlage MPT'!B:N,13,FALSE),0)</f>
        <v>0</v>
      </c>
      <c r="M3071" s="63">
        <f>_xlfn.IFNA(INDEX('Bijlage COT'!C:C,MATCH('Betaald tarief 2024'!E3071,'Bijlage COT'!A:A,0)),0)</f>
        <v>0</v>
      </c>
      <c r="N3071" s="63">
        <f>_xlfn.IFNA(VLOOKUP(E3071,'Bijlage NBF'!B:P,15,FALSE),0)</f>
        <v>0</v>
      </c>
      <c r="O3071" s="63">
        <f>IF(E3071="ZMZ01",I3071/(INDEX('Meerzorg gunning'!C:C,MATCH('Betaald tarief 2024'!A3071,'Meerzorg gunning'!A:A,0))),MAX(J3071:N3071))</f>
        <v>0</v>
      </c>
      <c r="P3071" s="20" t="str">
        <f t="shared" si="143"/>
        <v/>
      </c>
      <c r="Q3071" s="63">
        <f t="shared" si="144"/>
        <v>0</v>
      </c>
    </row>
    <row r="3072" spans="9:17" x14ac:dyDescent="0.25">
      <c r="I3072" s="66" t="e">
        <f t="shared" si="142"/>
        <v>#DIV/0!</v>
      </c>
      <c r="J3072" s="63">
        <f>_xlfn.IFNA(VLOOKUP(E3072,'Bijlage ZZP'!B:M,12,FALSE),0)</f>
        <v>0</v>
      </c>
      <c r="K3072" s="63">
        <f>_xlfn.IFNA(VLOOKUP(E3072,'Bijlage VPT'!B:M,12,FALSE),0)</f>
        <v>0</v>
      </c>
      <c r="L3072" s="63">
        <f>_xlfn.IFNA(VLOOKUP(E3072,'Bijlage MPT'!B:N,13,FALSE),0)</f>
        <v>0</v>
      </c>
      <c r="M3072" s="63">
        <f>_xlfn.IFNA(INDEX('Bijlage COT'!C:C,MATCH('Betaald tarief 2024'!E3072,'Bijlage COT'!A:A,0)),0)</f>
        <v>0</v>
      </c>
      <c r="N3072" s="63">
        <f>_xlfn.IFNA(VLOOKUP(E3072,'Bijlage NBF'!B:P,15,FALSE),0)</f>
        <v>0</v>
      </c>
      <c r="O3072" s="63">
        <f>IF(E3072="ZMZ01",I3072/(INDEX('Meerzorg gunning'!C:C,MATCH('Betaald tarief 2024'!A3072,'Meerzorg gunning'!A:A,0))),MAX(J3072:N3072))</f>
        <v>0</v>
      </c>
      <c r="P3072" s="20" t="str">
        <f t="shared" si="143"/>
        <v/>
      </c>
      <c r="Q3072" s="63">
        <f t="shared" si="144"/>
        <v>0</v>
      </c>
    </row>
    <row r="3073" spans="9:17" x14ac:dyDescent="0.25">
      <c r="I3073" s="66" t="e">
        <f t="shared" si="142"/>
        <v>#DIV/0!</v>
      </c>
      <c r="J3073" s="63">
        <f>_xlfn.IFNA(VLOOKUP(E3073,'Bijlage ZZP'!B:M,12,FALSE),0)</f>
        <v>0</v>
      </c>
      <c r="K3073" s="63">
        <f>_xlfn.IFNA(VLOOKUP(E3073,'Bijlage VPT'!B:M,12,FALSE),0)</f>
        <v>0</v>
      </c>
      <c r="L3073" s="63">
        <f>_xlfn.IFNA(VLOOKUP(E3073,'Bijlage MPT'!B:N,13,FALSE),0)</f>
        <v>0</v>
      </c>
      <c r="M3073" s="63">
        <f>_xlfn.IFNA(INDEX('Bijlage COT'!C:C,MATCH('Betaald tarief 2024'!E3073,'Bijlage COT'!A:A,0)),0)</f>
        <v>0</v>
      </c>
      <c r="N3073" s="63">
        <f>_xlfn.IFNA(VLOOKUP(E3073,'Bijlage NBF'!B:P,15,FALSE),0)</f>
        <v>0</v>
      </c>
      <c r="O3073" s="63">
        <f>IF(E3073="ZMZ01",I3073/(INDEX('Meerzorg gunning'!C:C,MATCH('Betaald tarief 2024'!A3073,'Meerzorg gunning'!A:A,0))),MAX(J3073:N3073))</f>
        <v>0</v>
      </c>
      <c r="P3073" s="20" t="str">
        <f t="shared" si="143"/>
        <v/>
      </c>
      <c r="Q3073" s="63">
        <f t="shared" si="144"/>
        <v>0</v>
      </c>
    </row>
    <row r="3074" spans="9:17" x14ac:dyDescent="0.25">
      <c r="I3074" s="66" t="e">
        <f t="shared" ref="I3074:I3137" si="145">G3074/H3074</f>
        <v>#DIV/0!</v>
      </c>
      <c r="J3074" s="63">
        <f>_xlfn.IFNA(VLOOKUP(E3074,'Bijlage ZZP'!B:M,12,FALSE),0)</f>
        <v>0</v>
      </c>
      <c r="K3074" s="63">
        <f>_xlfn.IFNA(VLOOKUP(E3074,'Bijlage VPT'!B:M,12,FALSE),0)</f>
        <v>0</v>
      </c>
      <c r="L3074" s="63">
        <f>_xlfn.IFNA(VLOOKUP(E3074,'Bijlage MPT'!B:N,13,FALSE),0)</f>
        <v>0</v>
      </c>
      <c r="M3074" s="63">
        <f>_xlfn.IFNA(INDEX('Bijlage COT'!C:C,MATCH('Betaald tarief 2024'!E3074,'Bijlage COT'!A:A,0)),0)</f>
        <v>0</v>
      </c>
      <c r="N3074" s="63">
        <f>_xlfn.IFNA(VLOOKUP(E3074,'Bijlage NBF'!B:P,15,FALSE),0)</f>
        <v>0</v>
      </c>
      <c r="O3074" s="63">
        <f>IF(E3074="ZMZ01",I3074/(INDEX('Meerzorg gunning'!C:C,MATCH('Betaald tarief 2024'!A3074,'Meerzorg gunning'!A:A,0))),MAX(J3074:N3074))</f>
        <v>0</v>
      </c>
      <c r="P3074" s="20" t="str">
        <f t="shared" ref="P3074:P3137" si="146">IFERROR((I3074/O3074),"")</f>
        <v/>
      </c>
      <c r="Q3074" s="63">
        <f t="shared" si="144"/>
        <v>0</v>
      </c>
    </row>
    <row r="3075" spans="9:17" x14ac:dyDescent="0.25">
      <c r="I3075" s="66" t="e">
        <f t="shared" si="145"/>
        <v>#DIV/0!</v>
      </c>
      <c r="J3075" s="63">
        <f>_xlfn.IFNA(VLOOKUP(E3075,'Bijlage ZZP'!B:M,12,FALSE),0)</f>
        <v>0</v>
      </c>
      <c r="K3075" s="63">
        <f>_xlfn.IFNA(VLOOKUP(E3075,'Bijlage VPT'!B:M,12,FALSE),0)</f>
        <v>0</v>
      </c>
      <c r="L3075" s="63">
        <f>_xlfn.IFNA(VLOOKUP(E3075,'Bijlage MPT'!B:N,13,FALSE),0)</f>
        <v>0</v>
      </c>
      <c r="M3075" s="63">
        <f>_xlfn.IFNA(INDEX('Bijlage COT'!C:C,MATCH('Betaald tarief 2024'!E3075,'Bijlage COT'!A:A,0)),0)</f>
        <v>0</v>
      </c>
      <c r="N3075" s="63">
        <f>_xlfn.IFNA(VLOOKUP(E3075,'Bijlage NBF'!B:P,15,FALSE),0)</f>
        <v>0</v>
      </c>
      <c r="O3075" s="63">
        <f>IF(E3075="ZMZ01",I3075/(INDEX('Meerzorg gunning'!C:C,MATCH('Betaald tarief 2024'!A3075,'Meerzorg gunning'!A:A,0))),MAX(J3075:N3075))</f>
        <v>0</v>
      </c>
      <c r="P3075" s="20" t="str">
        <f t="shared" si="146"/>
        <v/>
      </c>
      <c r="Q3075" s="63">
        <f t="shared" ref="Q3075:Q3138" si="147">O3075*H3075</f>
        <v>0</v>
      </c>
    </row>
    <row r="3076" spans="9:17" x14ac:dyDescent="0.25">
      <c r="I3076" s="66" t="e">
        <f t="shared" si="145"/>
        <v>#DIV/0!</v>
      </c>
      <c r="J3076" s="63">
        <f>_xlfn.IFNA(VLOOKUP(E3076,'Bijlage ZZP'!B:M,12,FALSE),0)</f>
        <v>0</v>
      </c>
      <c r="K3076" s="63">
        <f>_xlfn.IFNA(VLOOKUP(E3076,'Bijlage VPT'!B:M,12,FALSE),0)</f>
        <v>0</v>
      </c>
      <c r="L3076" s="63">
        <f>_xlfn.IFNA(VLOOKUP(E3076,'Bijlage MPT'!B:N,13,FALSE),0)</f>
        <v>0</v>
      </c>
      <c r="M3076" s="63">
        <f>_xlfn.IFNA(INDEX('Bijlage COT'!C:C,MATCH('Betaald tarief 2024'!E3076,'Bijlage COT'!A:A,0)),0)</f>
        <v>0</v>
      </c>
      <c r="N3076" s="63">
        <f>_xlfn.IFNA(VLOOKUP(E3076,'Bijlage NBF'!B:P,15,FALSE),0)</f>
        <v>0</v>
      </c>
      <c r="O3076" s="63">
        <f>IF(E3076="ZMZ01",I3076/(INDEX('Meerzorg gunning'!C:C,MATCH('Betaald tarief 2024'!A3076,'Meerzorg gunning'!A:A,0))),MAX(J3076:N3076))</f>
        <v>0</v>
      </c>
      <c r="P3076" s="20" t="str">
        <f t="shared" si="146"/>
        <v/>
      </c>
      <c r="Q3076" s="63">
        <f t="shared" si="147"/>
        <v>0</v>
      </c>
    </row>
    <row r="3077" spans="9:17" x14ac:dyDescent="0.25">
      <c r="I3077" s="66" t="e">
        <f t="shared" si="145"/>
        <v>#DIV/0!</v>
      </c>
      <c r="J3077" s="63">
        <f>_xlfn.IFNA(VLOOKUP(E3077,'Bijlage ZZP'!B:M,12,FALSE),0)</f>
        <v>0</v>
      </c>
      <c r="K3077" s="63">
        <f>_xlfn.IFNA(VLOOKUP(E3077,'Bijlage VPT'!B:M,12,FALSE),0)</f>
        <v>0</v>
      </c>
      <c r="L3077" s="63">
        <f>_xlfn.IFNA(VLOOKUP(E3077,'Bijlage MPT'!B:N,13,FALSE),0)</f>
        <v>0</v>
      </c>
      <c r="M3077" s="63">
        <f>_xlfn.IFNA(INDEX('Bijlage COT'!C:C,MATCH('Betaald tarief 2024'!E3077,'Bijlage COT'!A:A,0)),0)</f>
        <v>0</v>
      </c>
      <c r="N3077" s="63">
        <f>_xlfn.IFNA(VLOOKUP(E3077,'Bijlage NBF'!B:P,15,FALSE),0)</f>
        <v>0</v>
      </c>
      <c r="O3077" s="63">
        <f>IF(E3077="ZMZ01",I3077/(INDEX('Meerzorg gunning'!C:C,MATCH('Betaald tarief 2024'!A3077,'Meerzorg gunning'!A:A,0))),MAX(J3077:N3077))</f>
        <v>0</v>
      </c>
      <c r="P3077" s="20" t="str">
        <f t="shared" si="146"/>
        <v/>
      </c>
      <c r="Q3077" s="63">
        <f t="shared" si="147"/>
        <v>0</v>
      </c>
    </row>
    <row r="3078" spans="9:17" x14ac:dyDescent="0.25">
      <c r="I3078" s="66" t="e">
        <f t="shared" si="145"/>
        <v>#DIV/0!</v>
      </c>
      <c r="J3078" s="63">
        <f>_xlfn.IFNA(VLOOKUP(E3078,'Bijlage ZZP'!B:M,12,FALSE),0)</f>
        <v>0</v>
      </c>
      <c r="K3078" s="63">
        <f>_xlfn.IFNA(VLOOKUP(E3078,'Bijlage VPT'!B:M,12,FALSE),0)</f>
        <v>0</v>
      </c>
      <c r="L3078" s="63">
        <f>_xlfn.IFNA(VLOOKUP(E3078,'Bijlage MPT'!B:N,13,FALSE),0)</f>
        <v>0</v>
      </c>
      <c r="M3078" s="63">
        <f>_xlfn.IFNA(INDEX('Bijlage COT'!C:C,MATCH('Betaald tarief 2024'!E3078,'Bijlage COT'!A:A,0)),0)</f>
        <v>0</v>
      </c>
      <c r="N3078" s="63">
        <f>_xlfn.IFNA(VLOOKUP(E3078,'Bijlage NBF'!B:P,15,FALSE),0)</f>
        <v>0</v>
      </c>
      <c r="O3078" s="63">
        <f>IF(E3078="ZMZ01",I3078/(INDEX('Meerzorg gunning'!C:C,MATCH('Betaald tarief 2024'!A3078,'Meerzorg gunning'!A:A,0))),MAX(J3078:N3078))</f>
        <v>0</v>
      </c>
      <c r="P3078" s="20" t="str">
        <f t="shared" si="146"/>
        <v/>
      </c>
      <c r="Q3078" s="63">
        <f t="shared" si="147"/>
        <v>0</v>
      </c>
    </row>
    <row r="3079" spans="9:17" x14ac:dyDescent="0.25">
      <c r="I3079" s="66" t="e">
        <f t="shared" si="145"/>
        <v>#DIV/0!</v>
      </c>
      <c r="J3079" s="63">
        <f>_xlfn.IFNA(VLOOKUP(E3079,'Bijlage ZZP'!B:M,12,FALSE),0)</f>
        <v>0</v>
      </c>
      <c r="K3079" s="63">
        <f>_xlfn.IFNA(VLOOKUP(E3079,'Bijlage VPT'!B:M,12,FALSE),0)</f>
        <v>0</v>
      </c>
      <c r="L3079" s="63">
        <f>_xlfn.IFNA(VLOOKUP(E3079,'Bijlage MPT'!B:N,13,FALSE),0)</f>
        <v>0</v>
      </c>
      <c r="M3079" s="63">
        <f>_xlfn.IFNA(INDEX('Bijlage COT'!C:C,MATCH('Betaald tarief 2024'!E3079,'Bijlage COT'!A:A,0)),0)</f>
        <v>0</v>
      </c>
      <c r="N3079" s="63">
        <f>_xlfn.IFNA(VLOOKUP(E3079,'Bijlage NBF'!B:P,15,FALSE),0)</f>
        <v>0</v>
      </c>
      <c r="O3079" s="63">
        <f>IF(E3079="ZMZ01",I3079/(INDEX('Meerzorg gunning'!C:C,MATCH('Betaald tarief 2024'!A3079,'Meerzorg gunning'!A:A,0))),MAX(J3079:N3079))</f>
        <v>0</v>
      </c>
      <c r="P3079" s="20" t="str">
        <f t="shared" si="146"/>
        <v/>
      </c>
      <c r="Q3079" s="63">
        <f t="shared" si="147"/>
        <v>0</v>
      </c>
    </row>
    <row r="3080" spans="9:17" x14ac:dyDescent="0.25">
      <c r="I3080" s="66" t="e">
        <f t="shared" si="145"/>
        <v>#DIV/0!</v>
      </c>
      <c r="J3080" s="63">
        <f>_xlfn.IFNA(VLOOKUP(E3080,'Bijlage ZZP'!B:M,12,FALSE),0)</f>
        <v>0</v>
      </c>
      <c r="K3080" s="63">
        <f>_xlfn.IFNA(VLOOKUP(E3080,'Bijlage VPT'!B:M,12,FALSE),0)</f>
        <v>0</v>
      </c>
      <c r="L3080" s="63">
        <f>_xlfn.IFNA(VLOOKUP(E3080,'Bijlage MPT'!B:N,13,FALSE),0)</f>
        <v>0</v>
      </c>
      <c r="M3080" s="63">
        <f>_xlfn.IFNA(INDEX('Bijlage COT'!C:C,MATCH('Betaald tarief 2024'!E3080,'Bijlage COT'!A:A,0)),0)</f>
        <v>0</v>
      </c>
      <c r="N3080" s="63">
        <f>_xlfn.IFNA(VLOOKUP(E3080,'Bijlage NBF'!B:P,15,FALSE),0)</f>
        <v>0</v>
      </c>
      <c r="O3080" s="63">
        <f>IF(E3080="ZMZ01",I3080/(INDEX('Meerzorg gunning'!C:C,MATCH('Betaald tarief 2024'!A3080,'Meerzorg gunning'!A:A,0))),MAX(J3080:N3080))</f>
        <v>0</v>
      </c>
      <c r="P3080" s="20" t="str">
        <f t="shared" si="146"/>
        <v/>
      </c>
      <c r="Q3080" s="63">
        <f t="shared" si="147"/>
        <v>0</v>
      </c>
    </row>
    <row r="3081" spans="9:17" x14ac:dyDescent="0.25">
      <c r="I3081" s="66" t="e">
        <f t="shared" si="145"/>
        <v>#DIV/0!</v>
      </c>
      <c r="J3081" s="63">
        <f>_xlfn.IFNA(VLOOKUP(E3081,'Bijlage ZZP'!B:M,12,FALSE),0)</f>
        <v>0</v>
      </c>
      <c r="K3081" s="63">
        <f>_xlfn.IFNA(VLOOKUP(E3081,'Bijlage VPT'!B:M,12,FALSE),0)</f>
        <v>0</v>
      </c>
      <c r="L3081" s="63">
        <f>_xlfn.IFNA(VLOOKUP(E3081,'Bijlage MPT'!B:N,13,FALSE),0)</f>
        <v>0</v>
      </c>
      <c r="M3081" s="63">
        <f>_xlfn.IFNA(INDEX('Bijlage COT'!C:C,MATCH('Betaald tarief 2024'!E3081,'Bijlage COT'!A:A,0)),0)</f>
        <v>0</v>
      </c>
      <c r="N3081" s="63">
        <f>_xlfn.IFNA(VLOOKUP(E3081,'Bijlage NBF'!B:P,15,FALSE),0)</f>
        <v>0</v>
      </c>
      <c r="O3081" s="63">
        <f>IF(E3081="ZMZ01",I3081/(INDEX('Meerzorg gunning'!C:C,MATCH('Betaald tarief 2024'!A3081,'Meerzorg gunning'!A:A,0))),MAX(J3081:N3081))</f>
        <v>0</v>
      </c>
      <c r="P3081" s="20" t="str">
        <f t="shared" si="146"/>
        <v/>
      </c>
      <c r="Q3081" s="63">
        <f t="shared" si="147"/>
        <v>0</v>
      </c>
    </row>
    <row r="3082" spans="9:17" x14ac:dyDescent="0.25">
      <c r="I3082" s="66" t="e">
        <f t="shared" si="145"/>
        <v>#DIV/0!</v>
      </c>
      <c r="J3082" s="63">
        <f>_xlfn.IFNA(VLOOKUP(E3082,'Bijlage ZZP'!B:M,12,FALSE),0)</f>
        <v>0</v>
      </c>
      <c r="K3082" s="63">
        <f>_xlfn.IFNA(VLOOKUP(E3082,'Bijlage VPT'!B:M,12,FALSE),0)</f>
        <v>0</v>
      </c>
      <c r="L3082" s="63">
        <f>_xlfn.IFNA(VLOOKUP(E3082,'Bijlage MPT'!B:N,13,FALSE),0)</f>
        <v>0</v>
      </c>
      <c r="M3082" s="63">
        <f>_xlfn.IFNA(INDEX('Bijlage COT'!C:C,MATCH('Betaald tarief 2024'!E3082,'Bijlage COT'!A:A,0)),0)</f>
        <v>0</v>
      </c>
      <c r="N3082" s="63">
        <f>_xlfn.IFNA(VLOOKUP(E3082,'Bijlage NBF'!B:P,15,FALSE),0)</f>
        <v>0</v>
      </c>
      <c r="O3082" s="63">
        <f>IF(E3082="ZMZ01",I3082/(INDEX('Meerzorg gunning'!C:C,MATCH('Betaald tarief 2024'!A3082,'Meerzorg gunning'!A:A,0))),MAX(J3082:N3082))</f>
        <v>0</v>
      </c>
      <c r="P3082" s="20" t="str">
        <f t="shared" si="146"/>
        <v/>
      </c>
      <c r="Q3082" s="63">
        <f t="shared" si="147"/>
        <v>0</v>
      </c>
    </row>
    <row r="3083" spans="9:17" x14ac:dyDescent="0.25">
      <c r="I3083" s="66" t="e">
        <f t="shared" si="145"/>
        <v>#DIV/0!</v>
      </c>
      <c r="J3083" s="63">
        <f>_xlfn.IFNA(VLOOKUP(E3083,'Bijlage ZZP'!B:M,12,FALSE),0)</f>
        <v>0</v>
      </c>
      <c r="K3083" s="63">
        <f>_xlfn.IFNA(VLOOKUP(E3083,'Bijlage VPT'!B:M,12,FALSE),0)</f>
        <v>0</v>
      </c>
      <c r="L3083" s="63">
        <f>_xlfn.IFNA(VLOOKUP(E3083,'Bijlage MPT'!B:N,13,FALSE),0)</f>
        <v>0</v>
      </c>
      <c r="M3083" s="63">
        <f>_xlfn.IFNA(INDEX('Bijlage COT'!C:C,MATCH('Betaald tarief 2024'!E3083,'Bijlage COT'!A:A,0)),0)</f>
        <v>0</v>
      </c>
      <c r="N3083" s="63">
        <f>_xlfn.IFNA(VLOOKUP(E3083,'Bijlage NBF'!B:P,15,FALSE),0)</f>
        <v>0</v>
      </c>
      <c r="O3083" s="63">
        <f>IF(E3083="ZMZ01",I3083/(INDEX('Meerzorg gunning'!C:C,MATCH('Betaald tarief 2024'!A3083,'Meerzorg gunning'!A:A,0))),MAX(J3083:N3083))</f>
        <v>0</v>
      </c>
      <c r="P3083" s="20" t="str">
        <f t="shared" si="146"/>
        <v/>
      </c>
      <c r="Q3083" s="63">
        <f t="shared" si="147"/>
        <v>0</v>
      </c>
    </row>
    <row r="3084" spans="9:17" x14ac:dyDescent="0.25">
      <c r="I3084" s="66" t="e">
        <f t="shared" si="145"/>
        <v>#DIV/0!</v>
      </c>
      <c r="J3084" s="63">
        <f>_xlfn.IFNA(VLOOKUP(E3084,'Bijlage ZZP'!B:M,12,FALSE),0)</f>
        <v>0</v>
      </c>
      <c r="K3084" s="63">
        <f>_xlfn.IFNA(VLOOKUP(E3084,'Bijlage VPT'!B:M,12,FALSE),0)</f>
        <v>0</v>
      </c>
      <c r="L3084" s="63">
        <f>_xlfn.IFNA(VLOOKUP(E3084,'Bijlage MPT'!B:N,13,FALSE),0)</f>
        <v>0</v>
      </c>
      <c r="M3084" s="63">
        <f>_xlfn.IFNA(INDEX('Bijlage COT'!C:C,MATCH('Betaald tarief 2024'!E3084,'Bijlage COT'!A:A,0)),0)</f>
        <v>0</v>
      </c>
      <c r="N3084" s="63">
        <f>_xlfn.IFNA(VLOOKUP(E3084,'Bijlage NBF'!B:P,15,FALSE),0)</f>
        <v>0</v>
      </c>
      <c r="O3084" s="63">
        <f>IF(E3084="ZMZ01",I3084/(INDEX('Meerzorg gunning'!C:C,MATCH('Betaald tarief 2024'!A3084,'Meerzorg gunning'!A:A,0))),MAX(J3084:N3084))</f>
        <v>0</v>
      </c>
      <c r="P3084" s="20" t="str">
        <f t="shared" si="146"/>
        <v/>
      </c>
      <c r="Q3084" s="63">
        <f t="shared" si="147"/>
        <v>0</v>
      </c>
    </row>
    <row r="3085" spans="9:17" x14ac:dyDescent="0.25">
      <c r="I3085" s="66" t="e">
        <f t="shared" si="145"/>
        <v>#DIV/0!</v>
      </c>
      <c r="J3085" s="63">
        <f>_xlfn.IFNA(VLOOKUP(E3085,'Bijlage ZZP'!B:M,12,FALSE),0)</f>
        <v>0</v>
      </c>
      <c r="K3085" s="63">
        <f>_xlfn.IFNA(VLOOKUP(E3085,'Bijlage VPT'!B:M,12,FALSE),0)</f>
        <v>0</v>
      </c>
      <c r="L3085" s="63">
        <f>_xlfn.IFNA(VLOOKUP(E3085,'Bijlage MPT'!B:N,13,FALSE),0)</f>
        <v>0</v>
      </c>
      <c r="M3085" s="63">
        <f>_xlfn.IFNA(INDEX('Bijlage COT'!C:C,MATCH('Betaald tarief 2024'!E3085,'Bijlage COT'!A:A,0)),0)</f>
        <v>0</v>
      </c>
      <c r="N3085" s="63">
        <f>_xlfn.IFNA(VLOOKUP(E3085,'Bijlage NBF'!B:P,15,FALSE),0)</f>
        <v>0</v>
      </c>
      <c r="O3085" s="63">
        <f>IF(E3085="ZMZ01",I3085/(INDEX('Meerzorg gunning'!C:C,MATCH('Betaald tarief 2024'!A3085,'Meerzorg gunning'!A:A,0))),MAX(J3085:N3085))</f>
        <v>0</v>
      </c>
      <c r="P3085" s="20" t="str">
        <f t="shared" si="146"/>
        <v/>
      </c>
      <c r="Q3085" s="63">
        <f t="shared" si="147"/>
        <v>0</v>
      </c>
    </row>
    <row r="3086" spans="9:17" x14ac:dyDescent="0.25">
      <c r="I3086" s="66" t="e">
        <f t="shared" si="145"/>
        <v>#DIV/0!</v>
      </c>
      <c r="J3086" s="63">
        <f>_xlfn.IFNA(VLOOKUP(E3086,'Bijlage ZZP'!B:M,12,FALSE),0)</f>
        <v>0</v>
      </c>
      <c r="K3086" s="63">
        <f>_xlfn.IFNA(VLOOKUP(E3086,'Bijlage VPT'!B:M,12,FALSE),0)</f>
        <v>0</v>
      </c>
      <c r="L3086" s="63">
        <f>_xlfn.IFNA(VLOOKUP(E3086,'Bijlage MPT'!B:N,13,FALSE),0)</f>
        <v>0</v>
      </c>
      <c r="M3086" s="63">
        <f>_xlfn.IFNA(INDEX('Bijlage COT'!C:C,MATCH('Betaald tarief 2024'!E3086,'Bijlage COT'!A:A,0)),0)</f>
        <v>0</v>
      </c>
      <c r="N3086" s="63">
        <f>_xlfn.IFNA(VLOOKUP(E3086,'Bijlage NBF'!B:P,15,FALSE),0)</f>
        <v>0</v>
      </c>
      <c r="O3086" s="63">
        <f>IF(E3086="ZMZ01",I3086/(INDEX('Meerzorg gunning'!C:C,MATCH('Betaald tarief 2024'!A3086,'Meerzorg gunning'!A:A,0))),MAX(J3086:N3086))</f>
        <v>0</v>
      </c>
      <c r="P3086" s="20" t="str">
        <f t="shared" si="146"/>
        <v/>
      </c>
      <c r="Q3086" s="63">
        <f t="shared" si="147"/>
        <v>0</v>
      </c>
    </row>
    <row r="3087" spans="9:17" x14ac:dyDescent="0.25">
      <c r="I3087" s="66" t="e">
        <f t="shared" si="145"/>
        <v>#DIV/0!</v>
      </c>
      <c r="J3087" s="63">
        <f>_xlfn.IFNA(VLOOKUP(E3087,'Bijlage ZZP'!B:M,12,FALSE),0)</f>
        <v>0</v>
      </c>
      <c r="K3087" s="63">
        <f>_xlfn.IFNA(VLOOKUP(E3087,'Bijlage VPT'!B:M,12,FALSE),0)</f>
        <v>0</v>
      </c>
      <c r="L3087" s="63">
        <f>_xlfn.IFNA(VLOOKUP(E3087,'Bijlage MPT'!B:N,13,FALSE),0)</f>
        <v>0</v>
      </c>
      <c r="M3087" s="63">
        <f>_xlfn.IFNA(INDEX('Bijlage COT'!C:C,MATCH('Betaald tarief 2024'!E3087,'Bijlage COT'!A:A,0)),0)</f>
        <v>0</v>
      </c>
      <c r="N3087" s="63">
        <f>_xlfn.IFNA(VLOOKUP(E3087,'Bijlage NBF'!B:P,15,FALSE),0)</f>
        <v>0</v>
      </c>
      <c r="O3087" s="63">
        <f>IF(E3087="ZMZ01",I3087/(INDEX('Meerzorg gunning'!C:C,MATCH('Betaald tarief 2024'!A3087,'Meerzorg gunning'!A:A,0))),MAX(J3087:N3087))</f>
        <v>0</v>
      </c>
      <c r="P3087" s="20" t="str">
        <f t="shared" si="146"/>
        <v/>
      </c>
      <c r="Q3087" s="63">
        <f t="shared" si="147"/>
        <v>0</v>
      </c>
    </row>
    <row r="3088" spans="9:17" x14ac:dyDescent="0.25">
      <c r="I3088" s="66" t="e">
        <f t="shared" si="145"/>
        <v>#DIV/0!</v>
      </c>
      <c r="J3088" s="63">
        <f>_xlfn.IFNA(VLOOKUP(E3088,'Bijlage ZZP'!B:M,12,FALSE),0)</f>
        <v>0</v>
      </c>
      <c r="K3088" s="63">
        <f>_xlfn.IFNA(VLOOKUP(E3088,'Bijlage VPT'!B:M,12,FALSE),0)</f>
        <v>0</v>
      </c>
      <c r="L3088" s="63">
        <f>_xlfn.IFNA(VLOOKUP(E3088,'Bijlage MPT'!B:N,13,FALSE),0)</f>
        <v>0</v>
      </c>
      <c r="M3088" s="63">
        <f>_xlfn.IFNA(INDEX('Bijlage COT'!C:C,MATCH('Betaald tarief 2024'!E3088,'Bijlage COT'!A:A,0)),0)</f>
        <v>0</v>
      </c>
      <c r="N3088" s="63">
        <f>_xlfn.IFNA(VLOOKUP(E3088,'Bijlage NBF'!B:P,15,FALSE),0)</f>
        <v>0</v>
      </c>
      <c r="O3088" s="63">
        <f>IF(E3088="ZMZ01",I3088/(INDEX('Meerzorg gunning'!C:C,MATCH('Betaald tarief 2024'!A3088,'Meerzorg gunning'!A:A,0))),MAX(J3088:N3088))</f>
        <v>0</v>
      </c>
      <c r="P3088" s="20" t="str">
        <f t="shared" si="146"/>
        <v/>
      </c>
      <c r="Q3088" s="63">
        <f t="shared" si="147"/>
        <v>0</v>
      </c>
    </row>
    <row r="3089" spans="9:17" x14ac:dyDescent="0.25">
      <c r="I3089" s="66" t="e">
        <f t="shared" si="145"/>
        <v>#DIV/0!</v>
      </c>
      <c r="J3089" s="63">
        <f>_xlfn.IFNA(VLOOKUP(E3089,'Bijlage ZZP'!B:M,12,FALSE),0)</f>
        <v>0</v>
      </c>
      <c r="K3089" s="63">
        <f>_xlfn.IFNA(VLOOKUP(E3089,'Bijlage VPT'!B:M,12,FALSE),0)</f>
        <v>0</v>
      </c>
      <c r="L3089" s="63">
        <f>_xlfn.IFNA(VLOOKUP(E3089,'Bijlage MPT'!B:N,13,FALSE),0)</f>
        <v>0</v>
      </c>
      <c r="M3089" s="63">
        <f>_xlfn.IFNA(INDEX('Bijlage COT'!C:C,MATCH('Betaald tarief 2024'!E3089,'Bijlage COT'!A:A,0)),0)</f>
        <v>0</v>
      </c>
      <c r="N3089" s="63">
        <f>_xlfn.IFNA(VLOOKUP(E3089,'Bijlage NBF'!B:P,15,FALSE),0)</f>
        <v>0</v>
      </c>
      <c r="O3089" s="63">
        <f>IF(E3089="ZMZ01",I3089/(INDEX('Meerzorg gunning'!C:C,MATCH('Betaald tarief 2024'!A3089,'Meerzorg gunning'!A:A,0))),MAX(J3089:N3089))</f>
        <v>0</v>
      </c>
      <c r="P3089" s="20" t="str">
        <f t="shared" si="146"/>
        <v/>
      </c>
      <c r="Q3089" s="63">
        <f t="shared" si="147"/>
        <v>0</v>
      </c>
    </row>
    <row r="3090" spans="9:17" x14ac:dyDescent="0.25">
      <c r="I3090" s="66" t="e">
        <f t="shared" si="145"/>
        <v>#DIV/0!</v>
      </c>
      <c r="J3090" s="63">
        <f>_xlfn.IFNA(VLOOKUP(E3090,'Bijlage ZZP'!B:M,12,FALSE),0)</f>
        <v>0</v>
      </c>
      <c r="K3090" s="63">
        <f>_xlfn.IFNA(VLOOKUP(E3090,'Bijlage VPT'!B:M,12,FALSE),0)</f>
        <v>0</v>
      </c>
      <c r="L3090" s="63">
        <f>_xlfn.IFNA(VLOOKUP(E3090,'Bijlage MPT'!B:N,13,FALSE),0)</f>
        <v>0</v>
      </c>
      <c r="M3090" s="63">
        <f>_xlfn.IFNA(INDEX('Bijlage COT'!C:C,MATCH('Betaald tarief 2024'!E3090,'Bijlage COT'!A:A,0)),0)</f>
        <v>0</v>
      </c>
      <c r="N3090" s="63">
        <f>_xlfn.IFNA(VLOOKUP(E3090,'Bijlage NBF'!B:P,15,FALSE),0)</f>
        <v>0</v>
      </c>
      <c r="O3090" s="63">
        <f>IF(E3090="ZMZ01",I3090/(INDEX('Meerzorg gunning'!C:C,MATCH('Betaald tarief 2024'!A3090,'Meerzorg gunning'!A:A,0))),MAX(J3090:N3090))</f>
        <v>0</v>
      </c>
      <c r="P3090" s="20" t="str">
        <f t="shared" si="146"/>
        <v/>
      </c>
      <c r="Q3090" s="63">
        <f t="shared" si="147"/>
        <v>0</v>
      </c>
    </row>
    <row r="3091" spans="9:17" x14ac:dyDescent="0.25">
      <c r="I3091" s="66" t="e">
        <f t="shared" si="145"/>
        <v>#DIV/0!</v>
      </c>
      <c r="J3091" s="63">
        <f>_xlfn.IFNA(VLOOKUP(E3091,'Bijlage ZZP'!B:M,12,FALSE),0)</f>
        <v>0</v>
      </c>
      <c r="K3091" s="63">
        <f>_xlfn.IFNA(VLOOKUP(E3091,'Bijlage VPT'!B:M,12,FALSE),0)</f>
        <v>0</v>
      </c>
      <c r="L3091" s="63">
        <f>_xlfn.IFNA(VLOOKUP(E3091,'Bijlage MPT'!B:N,13,FALSE),0)</f>
        <v>0</v>
      </c>
      <c r="M3091" s="63">
        <f>_xlfn.IFNA(INDEX('Bijlage COT'!C:C,MATCH('Betaald tarief 2024'!E3091,'Bijlage COT'!A:A,0)),0)</f>
        <v>0</v>
      </c>
      <c r="N3091" s="63">
        <f>_xlfn.IFNA(VLOOKUP(E3091,'Bijlage NBF'!B:P,15,FALSE),0)</f>
        <v>0</v>
      </c>
      <c r="O3091" s="63">
        <f>IF(E3091="ZMZ01",I3091/(INDEX('Meerzorg gunning'!C:C,MATCH('Betaald tarief 2024'!A3091,'Meerzorg gunning'!A:A,0))),MAX(J3091:N3091))</f>
        <v>0</v>
      </c>
      <c r="P3091" s="20" t="str">
        <f t="shared" si="146"/>
        <v/>
      </c>
      <c r="Q3091" s="63">
        <f t="shared" si="147"/>
        <v>0</v>
      </c>
    </row>
    <row r="3092" spans="9:17" x14ac:dyDescent="0.25">
      <c r="I3092" s="66" t="e">
        <f t="shared" si="145"/>
        <v>#DIV/0!</v>
      </c>
      <c r="J3092" s="63">
        <f>_xlfn.IFNA(VLOOKUP(E3092,'Bijlage ZZP'!B:M,12,FALSE),0)</f>
        <v>0</v>
      </c>
      <c r="K3092" s="63">
        <f>_xlfn.IFNA(VLOOKUP(E3092,'Bijlage VPT'!B:M,12,FALSE),0)</f>
        <v>0</v>
      </c>
      <c r="L3092" s="63">
        <f>_xlfn.IFNA(VLOOKUP(E3092,'Bijlage MPT'!B:N,13,FALSE),0)</f>
        <v>0</v>
      </c>
      <c r="M3092" s="63">
        <f>_xlfn.IFNA(INDEX('Bijlage COT'!C:C,MATCH('Betaald tarief 2024'!E3092,'Bijlage COT'!A:A,0)),0)</f>
        <v>0</v>
      </c>
      <c r="N3092" s="63">
        <f>_xlfn.IFNA(VLOOKUP(E3092,'Bijlage NBF'!B:P,15,FALSE),0)</f>
        <v>0</v>
      </c>
      <c r="O3092" s="63">
        <f>IF(E3092="ZMZ01",I3092/(INDEX('Meerzorg gunning'!C:C,MATCH('Betaald tarief 2024'!A3092,'Meerzorg gunning'!A:A,0))),MAX(J3092:N3092))</f>
        <v>0</v>
      </c>
      <c r="P3092" s="20" t="str">
        <f t="shared" si="146"/>
        <v/>
      </c>
      <c r="Q3092" s="63">
        <f t="shared" si="147"/>
        <v>0</v>
      </c>
    </row>
    <row r="3093" spans="9:17" x14ac:dyDescent="0.25">
      <c r="I3093" s="66" t="e">
        <f t="shared" si="145"/>
        <v>#DIV/0!</v>
      </c>
      <c r="J3093" s="63">
        <f>_xlfn.IFNA(VLOOKUP(E3093,'Bijlage ZZP'!B:M,12,FALSE),0)</f>
        <v>0</v>
      </c>
      <c r="K3093" s="63">
        <f>_xlfn.IFNA(VLOOKUP(E3093,'Bijlage VPT'!B:M,12,FALSE),0)</f>
        <v>0</v>
      </c>
      <c r="L3093" s="63">
        <f>_xlfn.IFNA(VLOOKUP(E3093,'Bijlage MPT'!B:N,13,FALSE),0)</f>
        <v>0</v>
      </c>
      <c r="M3093" s="63">
        <f>_xlfn.IFNA(INDEX('Bijlage COT'!C:C,MATCH('Betaald tarief 2024'!E3093,'Bijlage COT'!A:A,0)),0)</f>
        <v>0</v>
      </c>
      <c r="N3093" s="63">
        <f>_xlfn.IFNA(VLOOKUP(E3093,'Bijlage NBF'!B:P,15,FALSE),0)</f>
        <v>0</v>
      </c>
      <c r="O3093" s="63">
        <f>IF(E3093="ZMZ01",I3093/(INDEX('Meerzorg gunning'!C:C,MATCH('Betaald tarief 2024'!A3093,'Meerzorg gunning'!A:A,0))),MAX(J3093:N3093))</f>
        <v>0</v>
      </c>
      <c r="P3093" s="20" t="str">
        <f t="shared" si="146"/>
        <v/>
      </c>
      <c r="Q3093" s="63">
        <f t="shared" si="147"/>
        <v>0</v>
      </c>
    </row>
    <row r="3094" spans="9:17" x14ac:dyDescent="0.25">
      <c r="I3094" s="66" t="e">
        <f t="shared" si="145"/>
        <v>#DIV/0!</v>
      </c>
      <c r="J3094" s="63">
        <f>_xlfn.IFNA(VLOOKUP(E3094,'Bijlage ZZP'!B:M,12,FALSE),0)</f>
        <v>0</v>
      </c>
      <c r="K3094" s="63">
        <f>_xlfn.IFNA(VLOOKUP(E3094,'Bijlage VPT'!B:M,12,FALSE),0)</f>
        <v>0</v>
      </c>
      <c r="L3094" s="63">
        <f>_xlfn.IFNA(VLOOKUP(E3094,'Bijlage MPT'!B:N,13,FALSE),0)</f>
        <v>0</v>
      </c>
      <c r="M3094" s="63">
        <f>_xlfn.IFNA(INDEX('Bijlage COT'!C:C,MATCH('Betaald tarief 2024'!E3094,'Bijlage COT'!A:A,0)),0)</f>
        <v>0</v>
      </c>
      <c r="N3094" s="63">
        <f>_xlfn.IFNA(VLOOKUP(E3094,'Bijlage NBF'!B:P,15,FALSE),0)</f>
        <v>0</v>
      </c>
      <c r="O3094" s="63">
        <f>IF(E3094="ZMZ01",I3094/(INDEX('Meerzorg gunning'!C:C,MATCH('Betaald tarief 2024'!A3094,'Meerzorg gunning'!A:A,0))),MAX(J3094:N3094))</f>
        <v>0</v>
      </c>
      <c r="P3094" s="20" t="str">
        <f t="shared" si="146"/>
        <v/>
      </c>
      <c r="Q3094" s="63">
        <f t="shared" si="147"/>
        <v>0</v>
      </c>
    </row>
    <row r="3095" spans="9:17" x14ac:dyDescent="0.25">
      <c r="I3095" s="66" t="e">
        <f t="shared" si="145"/>
        <v>#DIV/0!</v>
      </c>
      <c r="J3095" s="63">
        <f>_xlfn.IFNA(VLOOKUP(E3095,'Bijlage ZZP'!B:M,12,FALSE),0)</f>
        <v>0</v>
      </c>
      <c r="K3095" s="63">
        <f>_xlfn.IFNA(VLOOKUP(E3095,'Bijlage VPT'!B:M,12,FALSE),0)</f>
        <v>0</v>
      </c>
      <c r="L3095" s="63">
        <f>_xlfn.IFNA(VLOOKUP(E3095,'Bijlage MPT'!B:N,13,FALSE),0)</f>
        <v>0</v>
      </c>
      <c r="M3095" s="63">
        <f>_xlfn.IFNA(INDEX('Bijlage COT'!C:C,MATCH('Betaald tarief 2024'!E3095,'Bijlage COT'!A:A,0)),0)</f>
        <v>0</v>
      </c>
      <c r="N3095" s="63">
        <f>_xlfn.IFNA(VLOOKUP(E3095,'Bijlage NBF'!B:P,15,FALSE),0)</f>
        <v>0</v>
      </c>
      <c r="O3095" s="63">
        <f>IF(E3095="ZMZ01",I3095/(INDEX('Meerzorg gunning'!C:C,MATCH('Betaald tarief 2024'!A3095,'Meerzorg gunning'!A:A,0))),MAX(J3095:N3095))</f>
        <v>0</v>
      </c>
      <c r="P3095" s="20" t="str">
        <f t="shared" si="146"/>
        <v/>
      </c>
      <c r="Q3095" s="63">
        <f t="shared" si="147"/>
        <v>0</v>
      </c>
    </row>
    <row r="3096" spans="9:17" x14ac:dyDescent="0.25">
      <c r="I3096" s="66" t="e">
        <f t="shared" si="145"/>
        <v>#DIV/0!</v>
      </c>
      <c r="J3096" s="63">
        <f>_xlfn.IFNA(VLOOKUP(E3096,'Bijlage ZZP'!B:M,12,FALSE),0)</f>
        <v>0</v>
      </c>
      <c r="K3096" s="63">
        <f>_xlfn.IFNA(VLOOKUP(E3096,'Bijlage VPT'!B:M,12,FALSE),0)</f>
        <v>0</v>
      </c>
      <c r="L3096" s="63">
        <f>_xlfn.IFNA(VLOOKUP(E3096,'Bijlage MPT'!B:N,13,FALSE),0)</f>
        <v>0</v>
      </c>
      <c r="M3096" s="63">
        <f>_xlfn.IFNA(INDEX('Bijlage COT'!C:C,MATCH('Betaald tarief 2024'!E3096,'Bijlage COT'!A:A,0)),0)</f>
        <v>0</v>
      </c>
      <c r="N3096" s="63">
        <f>_xlfn.IFNA(VLOOKUP(E3096,'Bijlage NBF'!B:P,15,FALSE),0)</f>
        <v>0</v>
      </c>
      <c r="O3096" s="63">
        <f>IF(E3096="ZMZ01",I3096/(INDEX('Meerzorg gunning'!C:C,MATCH('Betaald tarief 2024'!A3096,'Meerzorg gunning'!A:A,0))),MAX(J3096:N3096))</f>
        <v>0</v>
      </c>
      <c r="P3096" s="20" t="str">
        <f t="shared" si="146"/>
        <v/>
      </c>
      <c r="Q3096" s="63">
        <f t="shared" si="147"/>
        <v>0</v>
      </c>
    </row>
    <row r="3097" spans="9:17" x14ac:dyDescent="0.25">
      <c r="I3097" s="66" t="e">
        <f t="shared" si="145"/>
        <v>#DIV/0!</v>
      </c>
      <c r="J3097" s="63">
        <f>_xlfn.IFNA(VLOOKUP(E3097,'Bijlage ZZP'!B:M,12,FALSE),0)</f>
        <v>0</v>
      </c>
      <c r="K3097" s="63">
        <f>_xlfn.IFNA(VLOOKUP(E3097,'Bijlage VPT'!B:M,12,FALSE),0)</f>
        <v>0</v>
      </c>
      <c r="L3097" s="63">
        <f>_xlfn.IFNA(VLOOKUP(E3097,'Bijlage MPT'!B:N,13,FALSE),0)</f>
        <v>0</v>
      </c>
      <c r="M3097" s="63">
        <f>_xlfn.IFNA(INDEX('Bijlage COT'!C:C,MATCH('Betaald tarief 2024'!E3097,'Bijlage COT'!A:A,0)),0)</f>
        <v>0</v>
      </c>
      <c r="N3097" s="63">
        <f>_xlfn.IFNA(VLOOKUP(E3097,'Bijlage NBF'!B:P,15,FALSE),0)</f>
        <v>0</v>
      </c>
      <c r="O3097" s="63">
        <f>IF(E3097="ZMZ01",I3097/(INDEX('Meerzorg gunning'!C:C,MATCH('Betaald tarief 2024'!A3097,'Meerzorg gunning'!A:A,0))),MAX(J3097:N3097))</f>
        <v>0</v>
      </c>
      <c r="P3097" s="20" t="str">
        <f t="shared" si="146"/>
        <v/>
      </c>
      <c r="Q3097" s="63">
        <f t="shared" si="147"/>
        <v>0</v>
      </c>
    </row>
    <row r="3098" spans="9:17" x14ac:dyDescent="0.25">
      <c r="I3098" s="66" t="e">
        <f t="shared" si="145"/>
        <v>#DIV/0!</v>
      </c>
      <c r="J3098" s="63">
        <f>_xlfn.IFNA(VLOOKUP(E3098,'Bijlage ZZP'!B:M,12,FALSE),0)</f>
        <v>0</v>
      </c>
      <c r="K3098" s="63">
        <f>_xlfn.IFNA(VLOOKUP(E3098,'Bijlage VPT'!B:M,12,FALSE),0)</f>
        <v>0</v>
      </c>
      <c r="L3098" s="63">
        <f>_xlfn.IFNA(VLOOKUP(E3098,'Bijlage MPT'!B:N,13,FALSE),0)</f>
        <v>0</v>
      </c>
      <c r="M3098" s="63">
        <f>_xlfn.IFNA(INDEX('Bijlage COT'!C:C,MATCH('Betaald tarief 2024'!E3098,'Bijlage COT'!A:A,0)),0)</f>
        <v>0</v>
      </c>
      <c r="N3098" s="63">
        <f>_xlfn.IFNA(VLOOKUP(E3098,'Bijlage NBF'!B:P,15,FALSE),0)</f>
        <v>0</v>
      </c>
      <c r="O3098" s="63">
        <f>IF(E3098="ZMZ01",I3098/(INDEX('Meerzorg gunning'!C:C,MATCH('Betaald tarief 2024'!A3098,'Meerzorg gunning'!A:A,0))),MAX(J3098:N3098))</f>
        <v>0</v>
      </c>
      <c r="P3098" s="20" t="str">
        <f t="shared" si="146"/>
        <v/>
      </c>
      <c r="Q3098" s="63">
        <f t="shared" si="147"/>
        <v>0</v>
      </c>
    </row>
    <row r="3099" spans="9:17" x14ac:dyDescent="0.25">
      <c r="I3099" s="66" t="e">
        <f t="shared" si="145"/>
        <v>#DIV/0!</v>
      </c>
      <c r="J3099" s="63">
        <f>_xlfn.IFNA(VLOOKUP(E3099,'Bijlage ZZP'!B:M,12,FALSE),0)</f>
        <v>0</v>
      </c>
      <c r="K3099" s="63">
        <f>_xlfn.IFNA(VLOOKUP(E3099,'Bijlage VPT'!B:M,12,FALSE),0)</f>
        <v>0</v>
      </c>
      <c r="L3099" s="63">
        <f>_xlfn.IFNA(VLOOKUP(E3099,'Bijlage MPT'!B:N,13,FALSE),0)</f>
        <v>0</v>
      </c>
      <c r="M3099" s="63">
        <f>_xlfn.IFNA(INDEX('Bijlage COT'!C:C,MATCH('Betaald tarief 2024'!E3099,'Bijlage COT'!A:A,0)),0)</f>
        <v>0</v>
      </c>
      <c r="N3099" s="63">
        <f>_xlfn.IFNA(VLOOKUP(E3099,'Bijlage NBF'!B:P,15,FALSE),0)</f>
        <v>0</v>
      </c>
      <c r="O3099" s="63">
        <f>IF(E3099="ZMZ01",I3099/(INDEX('Meerzorg gunning'!C:C,MATCH('Betaald tarief 2024'!A3099,'Meerzorg gunning'!A:A,0))),MAX(J3099:N3099))</f>
        <v>0</v>
      </c>
      <c r="P3099" s="20" t="str">
        <f t="shared" si="146"/>
        <v/>
      </c>
      <c r="Q3099" s="63">
        <f t="shared" si="147"/>
        <v>0</v>
      </c>
    </row>
    <row r="3100" spans="9:17" x14ac:dyDescent="0.25">
      <c r="I3100" s="66" t="e">
        <f t="shared" si="145"/>
        <v>#DIV/0!</v>
      </c>
      <c r="J3100" s="63">
        <f>_xlfn.IFNA(VLOOKUP(E3100,'Bijlage ZZP'!B:M,12,FALSE),0)</f>
        <v>0</v>
      </c>
      <c r="K3100" s="63">
        <f>_xlfn.IFNA(VLOOKUP(E3100,'Bijlage VPT'!B:M,12,FALSE),0)</f>
        <v>0</v>
      </c>
      <c r="L3100" s="63">
        <f>_xlfn.IFNA(VLOOKUP(E3100,'Bijlage MPT'!B:N,13,FALSE),0)</f>
        <v>0</v>
      </c>
      <c r="M3100" s="63">
        <f>_xlfn.IFNA(INDEX('Bijlage COT'!C:C,MATCH('Betaald tarief 2024'!E3100,'Bijlage COT'!A:A,0)),0)</f>
        <v>0</v>
      </c>
      <c r="N3100" s="63">
        <f>_xlfn.IFNA(VLOOKUP(E3100,'Bijlage NBF'!B:P,15,FALSE),0)</f>
        <v>0</v>
      </c>
      <c r="O3100" s="63">
        <f>IF(E3100="ZMZ01",I3100/(INDEX('Meerzorg gunning'!C:C,MATCH('Betaald tarief 2024'!A3100,'Meerzorg gunning'!A:A,0))),MAX(J3100:N3100))</f>
        <v>0</v>
      </c>
      <c r="P3100" s="20" t="str">
        <f t="shared" si="146"/>
        <v/>
      </c>
      <c r="Q3100" s="63">
        <f t="shared" si="147"/>
        <v>0</v>
      </c>
    </row>
    <row r="3101" spans="9:17" x14ac:dyDescent="0.25">
      <c r="I3101" s="66" t="e">
        <f t="shared" si="145"/>
        <v>#DIV/0!</v>
      </c>
      <c r="J3101" s="63">
        <f>_xlfn.IFNA(VLOOKUP(E3101,'Bijlage ZZP'!B:M,12,FALSE),0)</f>
        <v>0</v>
      </c>
      <c r="K3101" s="63">
        <f>_xlfn.IFNA(VLOOKUP(E3101,'Bijlage VPT'!B:M,12,FALSE),0)</f>
        <v>0</v>
      </c>
      <c r="L3101" s="63">
        <f>_xlfn.IFNA(VLOOKUP(E3101,'Bijlage MPT'!B:N,13,FALSE),0)</f>
        <v>0</v>
      </c>
      <c r="M3101" s="63">
        <f>_xlfn.IFNA(INDEX('Bijlage COT'!C:C,MATCH('Betaald tarief 2024'!E3101,'Bijlage COT'!A:A,0)),0)</f>
        <v>0</v>
      </c>
      <c r="N3101" s="63">
        <f>_xlfn.IFNA(VLOOKUP(E3101,'Bijlage NBF'!B:P,15,FALSE),0)</f>
        <v>0</v>
      </c>
      <c r="O3101" s="63">
        <f>IF(E3101="ZMZ01",I3101/(INDEX('Meerzorg gunning'!C:C,MATCH('Betaald tarief 2024'!A3101,'Meerzorg gunning'!A:A,0))),MAX(J3101:N3101))</f>
        <v>0</v>
      </c>
      <c r="P3101" s="20" t="str">
        <f t="shared" si="146"/>
        <v/>
      </c>
      <c r="Q3101" s="63">
        <f t="shared" si="147"/>
        <v>0</v>
      </c>
    </row>
    <row r="3102" spans="9:17" x14ac:dyDescent="0.25">
      <c r="I3102" s="66" t="e">
        <f t="shared" si="145"/>
        <v>#DIV/0!</v>
      </c>
      <c r="J3102" s="63">
        <f>_xlfn.IFNA(VLOOKUP(E3102,'Bijlage ZZP'!B:M,12,FALSE),0)</f>
        <v>0</v>
      </c>
      <c r="K3102" s="63">
        <f>_xlfn.IFNA(VLOOKUP(E3102,'Bijlage VPT'!B:M,12,FALSE),0)</f>
        <v>0</v>
      </c>
      <c r="L3102" s="63">
        <f>_xlfn.IFNA(VLOOKUP(E3102,'Bijlage MPT'!B:N,13,FALSE),0)</f>
        <v>0</v>
      </c>
      <c r="M3102" s="63">
        <f>_xlfn.IFNA(INDEX('Bijlage COT'!C:C,MATCH('Betaald tarief 2024'!E3102,'Bijlage COT'!A:A,0)),0)</f>
        <v>0</v>
      </c>
      <c r="N3102" s="63">
        <f>_xlfn.IFNA(VLOOKUP(E3102,'Bijlage NBF'!B:P,15,FALSE),0)</f>
        <v>0</v>
      </c>
      <c r="O3102" s="63">
        <f>IF(E3102="ZMZ01",I3102/(INDEX('Meerzorg gunning'!C:C,MATCH('Betaald tarief 2024'!A3102,'Meerzorg gunning'!A:A,0))),MAX(J3102:N3102))</f>
        <v>0</v>
      </c>
      <c r="P3102" s="20" t="str">
        <f t="shared" si="146"/>
        <v/>
      </c>
      <c r="Q3102" s="63">
        <f t="shared" si="147"/>
        <v>0</v>
      </c>
    </row>
    <row r="3103" spans="9:17" x14ac:dyDescent="0.25">
      <c r="I3103" s="66" t="e">
        <f t="shared" si="145"/>
        <v>#DIV/0!</v>
      </c>
      <c r="J3103" s="63">
        <f>_xlfn.IFNA(VLOOKUP(E3103,'Bijlage ZZP'!B:M,12,FALSE),0)</f>
        <v>0</v>
      </c>
      <c r="K3103" s="63">
        <f>_xlfn.IFNA(VLOOKUP(E3103,'Bijlage VPT'!B:M,12,FALSE),0)</f>
        <v>0</v>
      </c>
      <c r="L3103" s="63">
        <f>_xlfn.IFNA(VLOOKUP(E3103,'Bijlage MPT'!B:N,13,FALSE),0)</f>
        <v>0</v>
      </c>
      <c r="M3103" s="63">
        <f>_xlfn.IFNA(INDEX('Bijlage COT'!C:C,MATCH('Betaald tarief 2024'!E3103,'Bijlage COT'!A:A,0)),0)</f>
        <v>0</v>
      </c>
      <c r="N3103" s="63">
        <f>_xlfn.IFNA(VLOOKUP(E3103,'Bijlage NBF'!B:P,15,FALSE),0)</f>
        <v>0</v>
      </c>
      <c r="O3103" s="63">
        <f>IF(E3103="ZMZ01",I3103/(INDEX('Meerzorg gunning'!C:C,MATCH('Betaald tarief 2024'!A3103,'Meerzorg gunning'!A:A,0))),MAX(J3103:N3103))</f>
        <v>0</v>
      </c>
      <c r="P3103" s="20" t="str">
        <f t="shared" si="146"/>
        <v/>
      </c>
      <c r="Q3103" s="63">
        <f t="shared" si="147"/>
        <v>0</v>
      </c>
    </row>
    <row r="3104" spans="9:17" x14ac:dyDescent="0.25">
      <c r="I3104" s="66" t="e">
        <f t="shared" si="145"/>
        <v>#DIV/0!</v>
      </c>
      <c r="J3104" s="63">
        <f>_xlfn.IFNA(VLOOKUP(E3104,'Bijlage ZZP'!B:M,12,FALSE),0)</f>
        <v>0</v>
      </c>
      <c r="K3104" s="63">
        <f>_xlfn.IFNA(VLOOKUP(E3104,'Bijlage VPT'!B:M,12,FALSE),0)</f>
        <v>0</v>
      </c>
      <c r="L3104" s="63">
        <f>_xlfn.IFNA(VLOOKUP(E3104,'Bijlage MPT'!B:N,13,FALSE),0)</f>
        <v>0</v>
      </c>
      <c r="M3104" s="63">
        <f>_xlfn.IFNA(INDEX('Bijlage COT'!C:C,MATCH('Betaald tarief 2024'!E3104,'Bijlage COT'!A:A,0)),0)</f>
        <v>0</v>
      </c>
      <c r="N3104" s="63">
        <f>_xlfn.IFNA(VLOOKUP(E3104,'Bijlage NBF'!B:P,15,FALSE),0)</f>
        <v>0</v>
      </c>
      <c r="O3104" s="63">
        <f>IF(E3104="ZMZ01",I3104/(INDEX('Meerzorg gunning'!C:C,MATCH('Betaald tarief 2024'!A3104,'Meerzorg gunning'!A:A,0))),MAX(J3104:N3104))</f>
        <v>0</v>
      </c>
      <c r="P3104" s="20" t="str">
        <f t="shared" si="146"/>
        <v/>
      </c>
      <c r="Q3104" s="63">
        <f t="shared" si="147"/>
        <v>0</v>
      </c>
    </row>
    <row r="3105" spans="9:17" x14ac:dyDescent="0.25">
      <c r="I3105" s="66" t="e">
        <f t="shared" si="145"/>
        <v>#DIV/0!</v>
      </c>
      <c r="J3105" s="63">
        <f>_xlfn.IFNA(VLOOKUP(E3105,'Bijlage ZZP'!B:M,12,FALSE),0)</f>
        <v>0</v>
      </c>
      <c r="K3105" s="63">
        <f>_xlfn.IFNA(VLOOKUP(E3105,'Bijlage VPT'!B:M,12,FALSE),0)</f>
        <v>0</v>
      </c>
      <c r="L3105" s="63">
        <f>_xlfn.IFNA(VLOOKUP(E3105,'Bijlage MPT'!B:N,13,FALSE),0)</f>
        <v>0</v>
      </c>
      <c r="M3105" s="63">
        <f>_xlfn.IFNA(INDEX('Bijlage COT'!C:C,MATCH('Betaald tarief 2024'!E3105,'Bijlage COT'!A:A,0)),0)</f>
        <v>0</v>
      </c>
      <c r="N3105" s="63">
        <f>_xlfn.IFNA(VLOOKUP(E3105,'Bijlage NBF'!B:P,15,FALSE),0)</f>
        <v>0</v>
      </c>
      <c r="O3105" s="63">
        <f>IF(E3105="ZMZ01",I3105/(INDEX('Meerzorg gunning'!C:C,MATCH('Betaald tarief 2024'!A3105,'Meerzorg gunning'!A:A,0))),MAX(J3105:N3105))</f>
        <v>0</v>
      </c>
      <c r="P3105" s="20" t="str">
        <f t="shared" si="146"/>
        <v/>
      </c>
      <c r="Q3105" s="63">
        <f t="shared" si="147"/>
        <v>0</v>
      </c>
    </row>
    <row r="3106" spans="9:17" x14ac:dyDescent="0.25">
      <c r="I3106" s="66" t="e">
        <f t="shared" si="145"/>
        <v>#DIV/0!</v>
      </c>
      <c r="J3106" s="63">
        <f>_xlfn.IFNA(VLOOKUP(E3106,'Bijlage ZZP'!B:M,12,FALSE),0)</f>
        <v>0</v>
      </c>
      <c r="K3106" s="63">
        <f>_xlfn.IFNA(VLOOKUP(E3106,'Bijlage VPT'!B:M,12,FALSE),0)</f>
        <v>0</v>
      </c>
      <c r="L3106" s="63">
        <f>_xlfn.IFNA(VLOOKUP(E3106,'Bijlage MPT'!B:N,13,FALSE),0)</f>
        <v>0</v>
      </c>
      <c r="M3106" s="63">
        <f>_xlfn.IFNA(INDEX('Bijlage COT'!C:C,MATCH('Betaald tarief 2024'!E3106,'Bijlage COT'!A:A,0)),0)</f>
        <v>0</v>
      </c>
      <c r="N3106" s="63">
        <f>_xlfn.IFNA(VLOOKUP(E3106,'Bijlage NBF'!B:P,15,FALSE),0)</f>
        <v>0</v>
      </c>
      <c r="O3106" s="63">
        <f>IF(E3106="ZMZ01",I3106/(INDEX('Meerzorg gunning'!C:C,MATCH('Betaald tarief 2024'!A3106,'Meerzorg gunning'!A:A,0))),MAX(J3106:N3106))</f>
        <v>0</v>
      </c>
      <c r="P3106" s="20" t="str">
        <f t="shared" si="146"/>
        <v/>
      </c>
      <c r="Q3106" s="63">
        <f t="shared" si="147"/>
        <v>0</v>
      </c>
    </row>
    <row r="3107" spans="9:17" x14ac:dyDescent="0.25">
      <c r="I3107" s="66" t="e">
        <f t="shared" si="145"/>
        <v>#DIV/0!</v>
      </c>
      <c r="J3107" s="63">
        <f>_xlfn.IFNA(VLOOKUP(E3107,'Bijlage ZZP'!B:M,12,FALSE),0)</f>
        <v>0</v>
      </c>
      <c r="K3107" s="63">
        <f>_xlfn.IFNA(VLOOKUP(E3107,'Bijlage VPT'!B:M,12,FALSE),0)</f>
        <v>0</v>
      </c>
      <c r="L3107" s="63">
        <f>_xlfn.IFNA(VLOOKUP(E3107,'Bijlage MPT'!B:N,13,FALSE),0)</f>
        <v>0</v>
      </c>
      <c r="M3107" s="63">
        <f>_xlfn.IFNA(INDEX('Bijlage COT'!C:C,MATCH('Betaald tarief 2024'!E3107,'Bijlage COT'!A:A,0)),0)</f>
        <v>0</v>
      </c>
      <c r="N3107" s="63">
        <f>_xlfn.IFNA(VLOOKUP(E3107,'Bijlage NBF'!B:P,15,FALSE),0)</f>
        <v>0</v>
      </c>
      <c r="O3107" s="63">
        <f>IF(E3107="ZMZ01",I3107/(INDEX('Meerzorg gunning'!C:C,MATCH('Betaald tarief 2024'!A3107,'Meerzorg gunning'!A:A,0))),MAX(J3107:N3107))</f>
        <v>0</v>
      </c>
      <c r="P3107" s="20" t="str">
        <f t="shared" si="146"/>
        <v/>
      </c>
      <c r="Q3107" s="63">
        <f t="shared" si="147"/>
        <v>0</v>
      </c>
    </row>
    <row r="3108" spans="9:17" x14ac:dyDescent="0.25">
      <c r="I3108" s="66" t="e">
        <f t="shared" si="145"/>
        <v>#DIV/0!</v>
      </c>
      <c r="J3108" s="63">
        <f>_xlfn.IFNA(VLOOKUP(E3108,'Bijlage ZZP'!B:M,12,FALSE),0)</f>
        <v>0</v>
      </c>
      <c r="K3108" s="63">
        <f>_xlfn.IFNA(VLOOKUP(E3108,'Bijlage VPT'!B:M,12,FALSE),0)</f>
        <v>0</v>
      </c>
      <c r="L3108" s="63">
        <f>_xlfn.IFNA(VLOOKUP(E3108,'Bijlage MPT'!B:N,13,FALSE),0)</f>
        <v>0</v>
      </c>
      <c r="M3108" s="63">
        <f>_xlfn.IFNA(INDEX('Bijlage COT'!C:C,MATCH('Betaald tarief 2024'!E3108,'Bijlage COT'!A:A,0)),0)</f>
        <v>0</v>
      </c>
      <c r="N3108" s="63">
        <f>_xlfn.IFNA(VLOOKUP(E3108,'Bijlage NBF'!B:P,15,FALSE),0)</f>
        <v>0</v>
      </c>
      <c r="O3108" s="63">
        <f>IF(E3108="ZMZ01",I3108/(INDEX('Meerzorg gunning'!C:C,MATCH('Betaald tarief 2024'!A3108,'Meerzorg gunning'!A:A,0))),MAX(J3108:N3108))</f>
        <v>0</v>
      </c>
      <c r="P3108" s="20" t="str">
        <f t="shared" si="146"/>
        <v/>
      </c>
      <c r="Q3108" s="63">
        <f t="shared" si="147"/>
        <v>0</v>
      </c>
    </row>
    <row r="3109" spans="9:17" x14ac:dyDescent="0.25">
      <c r="I3109" s="66" t="e">
        <f t="shared" si="145"/>
        <v>#DIV/0!</v>
      </c>
      <c r="J3109" s="63">
        <f>_xlfn.IFNA(VLOOKUP(E3109,'Bijlage ZZP'!B:M,12,FALSE),0)</f>
        <v>0</v>
      </c>
      <c r="K3109" s="63">
        <f>_xlfn.IFNA(VLOOKUP(E3109,'Bijlage VPT'!B:M,12,FALSE),0)</f>
        <v>0</v>
      </c>
      <c r="L3109" s="63">
        <f>_xlfn.IFNA(VLOOKUP(E3109,'Bijlage MPT'!B:N,13,FALSE),0)</f>
        <v>0</v>
      </c>
      <c r="M3109" s="63">
        <f>_xlfn.IFNA(INDEX('Bijlage COT'!C:C,MATCH('Betaald tarief 2024'!E3109,'Bijlage COT'!A:A,0)),0)</f>
        <v>0</v>
      </c>
      <c r="N3109" s="63">
        <f>_xlfn.IFNA(VLOOKUP(E3109,'Bijlage NBF'!B:P,15,FALSE),0)</f>
        <v>0</v>
      </c>
      <c r="O3109" s="63">
        <f>IF(E3109="ZMZ01",I3109/(INDEX('Meerzorg gunning'!C:C,MATCH('Betaald tarief 2024'!A3109,'Meerzorg gunning'!A:A,0))),MAX(J3109:N3109))</f>
        <v>0</v>
      </c>
      <c r="P3109" s="20" t="str">
        <f t="shared" si="146"/>
        <v/>
      </c>
      <c r="Q3109" s="63">
        <f t="shared" si="147"/>
        <v>0</v>
      </c>
    </row>
    <row r="3110" spans="9:17" x14ac:dyDescent="0.25">
      <c r="I3110" s="66" t="e">
        <f t="shared" si="145"/>
        <v>#DIV/0!</v>
      </c>
      <c r="J3110" s="63">
        <f>_xlfn.IFNA(VLOOKUP(E3110,'Bijlage ZZP'!B:M,12,FALSE),0)</f>
        <v>0</v>
      </c>
      <c r="K3110" s="63">
        <f>_xlfn.IFNA(VLOOKUP(E3110,'Bijlage VPT'!B:M,12,FALSE),0)</f>
        <v>0</v>
      </c>
      <c r="L3110" s="63">
        <f>_xlfn.IFNA(VLOOKUP(E3110,'Bijlage MPT'!B:N,13,FALSE),0)</f>
        <v>0</v>
      </c>
      <c r="M3110" s="63">
        <f>_xlfn.IFNA(INDEX('Bijlage COT'!C:C,MATCH('Betaald tarief 2024'!E3110,'Bijlage COT'!A:A,0)),0)</f>
        <v>0</v>
      </c>
      <c r="N3110" s="63">
        <f>_xlfn.IFNA(VLOOKUP(E3110,'Bijlage NBF'!B:P,15,FALSE),0)</f>
        <v>0</v>
      </c>
      <c r="O3110" s="63">
        <f>IF(E3110="ZMZ01",I3110/(INDEX('Meerzorg gunning'!C:C,MATCH('Betaald tarief 2024'!A3110,'Meerzorg gunning'!A:A,0))),MAX(J3110:N3110))</f>
        <v>0</v>
      </c>
      <c r="P3110" s="20" t="str">
        <f t="shared" si="146"/>
        <v/>
      </c>
      <c r="Q3110" s="63">
        <f t="shared" si="147"/>
        <v>0</v>
      </c>
    </row>
    <row r="3111" spans="9:17" x14ac:dyDescent="0.25">
      <c r="I3111" s="66" t="e">
        <f t="shared" si="145"/>
        <v>#DIV/0!</v>
      </c>
      <c r="J3111" s="63">
        <f>_xlfn.IFNA(VLOOKUP(E3111,'Bijlage ZZP'!B:M,12,FALSE),0)</f>
        <v>0</v>
      </c>
      <c r="K3111" s="63">
        <f>_xlfn.IFNA(VLOOKUP(E3111,'Bijlage VPT'!B:M,12,FALSE),0)</f>
        <v>0</v>
      </c>
      <c r="L3111" s="63">
        <f>_xlfn.IFNA(VLOOKUP(E3111,'Bijlage MPT'!B:N,13,FALSE),0)</f>
        <v>0</v>
      </c>
      <c r="M3111" s="63">
        <f>_xlfn.IFNA(INDEX('Bijlage COT'!C:C,MATCH('Betaald tarief 2024'!E3111,'Bijlage COT'!A:A,0)),0)</f>
        <v>0</v>
      </c>
      <c r="N3111" s="63">
        <f>_xlfn.IFNA(VLOOKUP(E3111,'Bijlage NBF'!B:P,15,FALSE),0)</f>
        <v>0</v>
      </c>
      <c r="O3111" s="63">
        <f>IF(E3111="ZMZ01",I3111/(INDEX('Meerzorg gunning'!C:C,MATCH('Betaald tarief 2024'!A3111,'Meerzorg gunning'!A:A,0))),MAX(J3111:N3111))</f>
        <v>0</v>
      </c>
      <c r="P3111" s="20" t="str">
        <f t="shared" si="146"/>
        <v/>
      </c>
      <c r="Q3111" s="63">
        <f t="shared" si="147"/>
        <v>0</v>
      </c>
    </row>
    <row r="3112" spans="9:17" x14ac:dyDescent="0.25">
      <c r="I3112" s="66" t="e">
        <f t="shared" si="145"/>
        <v>#DIV/0!</v>
      </c>
      <c r="J3112" s="63">
        <f>_xlfn.IFNA(VLOOKUP(E3112,'Bijlage ZZP'!B:M,12,FALSE),0)</f>
        <v>0</v>
      </c>
      <c r="K3112" s="63">
        <f>_xlfn.IFNA(VLOOKUP(E3112,'Bijlage VPT'!B:M,12,FALSE),0)</f>
        <v>0</v>
      </c>
      <c r="L3112" s="63">
        <f>_xlfn.IFNA(VLOOKUP(E3112,'Bijlage MPT'!B:N,13,FALSE),0)</f>
        <v>0</v>
      </c>
      <c r="M3112" s="63">
        <f>_xlfn.IFNA(INDEX('Bijlage COT'!C:C,MATCH('Betaald tarief 2024'!E3112,'Bijlage COT'!A:A,0)),0)</f>
        <v>0</v>
      </c>
      <c r="N3112" s="63">
        <f>_xlfn.IFNA(VLOOKUP(E3112,'Bijlage NBF'!B:P,15,FALSE),0)</f>
        <v>0</v>
      </c>
      <c r="O3112" s="63">
        <f>IF(E3112="ZMZ01",I3112/(INDEX('Meerzorg gunning'!C:C,MATCH('Betaald tarief 2024'!A3112,'Meerzorg gunning'!A:A,0))),MAX(J3112:N3112))</f>
        <v>0</v>
      </c>
      <c r="P3112" s="20" t="str">
        <f t="shared" si="146"/>
        <v/>
      </c>
      <c r="Q3112" s="63">
        <f t="shared" si="147"/>
        <v>0</v>
      </c>
    </row>
    <row r="3113" spans="9:17" x14ac:dyDescent="0.25">
      <c r="I3113" s="66" t="e">
        <f t="shared" si="145"/>
        <v>#DIV/0!</v>
      </c>
      <c r="J3113" s="63">
        <f>_xlfn.IFNA(VLOOKUP(E3113,'Bijlage ZZP'!B:M,12,FALSE),0)</f>
        <v>0</v>
      </c>
      <c r="K3113" s="63">
        <f>_xlfn.IFNA(VLOOKUP(E3113,'Bijlage VPT'!B:M,12,FALSE),0)</f>
        <v>0</v>
      </c>
      <c r="L3113" s="63">
        <f>_xlfn.IFNA(VLOOKUP(E3113,'Bijlage MPT'!B:N,13,FALSE),0)</f>
        <v>0</v>
      </c>
      <c r="M3113" s="63">
        <f>_xlfn.IFNA(INDEX('Bijlage COT'!C:C,MATCH('Betaald tarief 2024'!E3113,'Bijlage COT'!A:A,0)),0)</f>
        <v>0</v>
      </c>
      <c r="N3113" s="63">
        <f>_xlfn.IFNA(VLOOKUP(E3113,'Bijlage NBF'!B:P,15,FALSE),0)</f>
        <v>0</v>
      </c>
      <c r="O3113" s="63">
        <f>IF(E3113="ZMZ01",I3113/(INDEX('Meerzorg gunning'!C:C,MATCH('Betaald tarief 2024'!A3113,'Meerzorg gunning'!A:A,0))),MAX(J3113:N3113))</f>
        <v>0</v>
      </c>
      <c r="P3113" s="20" t="str">
        <f t="shared" si="146"/>
        <v/>
      </c>
      <c r="Q3113" s="63">
        <f t="shared" si="147"/>
        <v>0</v>
      </c>
    </row>
    <row r="3114" spans="9:17" x14ac:dyDescent="0.25">
      <c r="I3114" s="66" t="e">
        <f t="shared" si="145"/>
        <v>#DIV/0!</v>
      </c>
      <c r="J3114" s="63">
        <f>_xlfn.IFNA(VLOOKUP(E3114,'Bijlage ZZP'!B:M,12,FALSE),0)</f>
        <v>0</v>
      </c>
      <c r="K3114" s="63">
        <f>_xlfn.IFNA(VLOOKUP(E3114,'Bijlage VPT'!B:M,12,FALSE),0)</f>
        <v>0</v>
      </c>
      <c r="L3114" s="63">
        <f>_xlfn.IFNA(VLOOKUP(E3114,'Bijlage MPT'!B:N,13,FALSE),0)</f>
        <v>0</v>
      </c>
      <c r="M3114" s="63">
        <f>_xlfn.IFNA(INDEX('Bijlage COT'!C:C,MATCH('Betaald tarief 2024'!E3114,'Bijlage COT'!A:A,0)),0)</f>
        <v>0</v>
      </c>
      <c r="N3114" s="63">
        <f>_xlfn.IFNA(VLOOKUP(E3114,'Bijlage NBF'!B:P,15,FALSE),0)</f>
        <v>0</v>
      </c>
      <c r="O3114" s="63">
        <f>IF(E3114="ZMZ01",I3114/(INDEX('Meerzorg gunning'!C:C,MATCH('Betaald tarief 2024'!A3114,'Meerzorg gunning'!A:A,0))),MAX(J3114:N3114))</f>
        <v>0</v>
      </c>
      <c r="P3114" s="20" t="str">
        <f t="shared" si="146"/>
        <v/>
      </c>
      <c r="Q3114" s="63">
        <f t="shared" si="147"/>
        <v>0</v>
      </c>
    </row>
    <row r="3115" spans="9:17" x14ac:dyDescent="0.25">
      <c r="I3115" s="66" t="e">
        <f t="shared" si="145"/>
        <v>#DIV/0!</v>
      </c>
      <c r="J3115" s="63">
        <f>_xlfn.IFNA(VLOOKUP(E3115,'Bijlage ZZP'!B:M,12,FALSE),0)</f>
        <v>0</v>
      </c>
      <c r="K3115" s="63">
        <f>_xlfn.IFNA(VLOOKUP(E3115,'Bijlage VPT'!B:M,12,FALSE),0)</f>
        <v>0</v>
      </c>
      <c r="L3115" s="63">
        <f>_xlfn.IFNA(VLOOKUP(E3115,'Bijlage MPT'!B:N,13,FALSE),0)</f>
        <v>0</v>
      </c>
      <c r="M3115" s="63">
        <f>_xlfn.IFNA(INDEX('Bijlage COT'!C:C,MATCH('Betaald tarief 2024'!E3115,'Bijlage COT'!A:A,0)),0)</f>
        <v>0</v>
      </c>
      <c r="N3115" s="63">
        <f>_xlfn.IFNA(VLOOKUP(E3115,'Bijlage NBF'!B:P,15,FALSE),0)</f>
        <v>0</v>
      </c>
      <c r="O3115" s="63">
        <f>IF(E3115="ZMZ01",I3115/(INDEX('Meerzorg gunning'!C:C,MATCH('Betaald tarief 2024'!A3115,'Meerzorg gunning'!A:A,0))),MAX(J3115:N3115))</f>
        <v>0</v>
      </c>
      <c r="P3115" s="20" t="str">
        <f t="shared" si="146"/>
        <v/>
      </c>
      <c r="Q3115" s="63">
        <f t="shared" si="147"/>
        <v>0</v>
      </c>
    </row>
    <row r="3116" spans="9:17" x14ac:dyDescent="0.25">
      <c r="I3116" s="66" t="e">
        <f t="shared" si="145"/>
        <v>#DIV/0!</v>
      </c>
      <c r="J3116" s="63">
        <f>_xlfn.IFNA(VLOOKUP(E3116,'Bijlage ZZP'!B:M,12,FALSE),0)</f>
        <v>0</v>
      </c>
      <c r="K3116" s="63">
        <f>_xlfn.IFNA(VLOOKUP(E3116,'Bijlage VPT'!B:M,12,FALSE),0)</f>
        <v>0</v>
      </c>
      <c r="L3116" s="63">
        <f>_xlfn.IFNA(VLOOKUP(E3116,'Bijlage MPT'!B:N,13,FALSE),0)</f>
        <v>0</v>
      </c>
      <c r="M3116" s="63">
        <f>_xlfn.IFNA(INDEX('Bijlage COT'!C:C,MATCH('Betaald tarief 2024'!E3116,'Bijlage COT'!A:A,0)),0)</f>
        <v>0</v>
      </c>
      <c r="N3116" s="63">
        <f>_xlfn.IFNA(VLOOKUP(E3116,'Bijlage NBF'!B:P,15,FALSE),0)</f>
        <v>0</v>
      </c>
      <c r="O3116" s="63">
        <f>IF(E3116="ZMZ01",I3116/(INDEX('Meerzorg gunning'!C:C,MATCH('Betaald tarief 2024'!A3116,'Meerzorg gunning'!A:A,0))),MAX(J3116:N3116))</f>
        <v>0</v>
      </c>
      <c r="P3116" s="20" t="str">
        <f t="shared" si="146"/>
        <v/>
      </c>
      <c r="Q3116" s="63">
        <f t="shared" si="147"/>
        <v>0</v>
      </c>
    </row>
    <row r="3117" spans="9:17" x14ac:dyDescent="0.25">
      <c r="I3117" s="66" t="e">
        <f t="shared" si="145"/>
        <v>#DIV/0!</v>
      </c>
      <c r="J3117" s="63">
        <f>_xlfn.IFNA(VLOOKUP(E3117,'Bijlage ZZP'!B:M,12,FALSE),0)</f>
        <v>0</v>
      </c>
      <c r="K3117" s="63">
        <f>_xlfn.IFNA(VLOOKUP(E3117,'Bijlage VPT'!B:M,12,FALSE),0)</f>
        <v>0</v>
      </c>
      <c r="L3117" s="63">
        <f>_xlfn.IFNA(VLOOKUP(E3117,'Bijlage MPT'!B:N,13,FALSE),0)</f>
        <v>0</v>
      </c>
      <c r="M3117" s="63">
        <f>_xlfn.IFNA(INDEX('Bijlage COT'!C:C,MATCH('Betaald tarief 2024'!E3117,'Bijlage COT'!A:A,0)),0)</f>
        <v>0</v>
      </c>
      <c r="N3117" s="63">
        <f>_xlfn.IFNA(VLOOKUP(E3117,'Bijlage NBF'!B:P,15,FALSE),0)</f>
        <v>0</v>
      </c>
      <c r="O3117" s="63">
        <f>IF(E3117="ZMZ01",I3117/(INDEX('Meerzorg gunning'!C:C,MATCH('Betaald tarief 2024'!A3117,'Meerzorg gunning'!A:A,0))),MAX(J3117:N3117))</f>
        <v>0</v>
      </c>
      <c r="P3117" s="20" t="str">
        <f t="shared" si="146"/>
        <v/>
      </c>
      <c r="Q3117" s="63">
        <f t="shared" si="147"/>
        <v>0</v>
      </c>
    </row>
    <row r="3118" spans="9:17" x14ac:dyDescent="0.25">
      <c r="I3118" s="66" t="e">
        <f t="shared" si="145"/>
        <v>#DIV/0!</v>
      </c>
      <c r="J3118" s="63">
        <f>_xlfn.IFNA(VLOOKUP(E3118,'Bijlage ZZP'!B:M,12,FALSE),0)</f>
        <v>0</v>
      </c>
      <c r="K3118" s="63">
        <f>_xlfn.IFNA(VLOOKUP(E3118,'Bijlage VPT'!B:M,12,FALSE),0)</f>
        <v>0</v>
      </c>
      <c r="L3118" s="63">
        <f>_xlfn.IFNA(VLOOKUP(E3118,'Bijlage MPT'!B:N,13,FALSE),0)</f>
        <v>0</v>
      </c>
      <c r="M3118" s="63">
        <f>_xlfn.IFNA(INDEX('Bijlage COT'!C:C,MATCH('Betaald tarief 2024'!E3118,'Bijlage COT'!A:A,0)),0)</f>
        <v>0</v>
      </c>
      <c r="N3118" s="63">
        <f>_xlfn.IFNA(VLOOKUP(E3118,'Bijlage NBF'!B:P,15,FALSE),0)</f>
        <v>0</v>
      </c>
      <c r="O3118" s="63">
        <f>IF(E3118="ZMZ01",I3118/(INDEX('Meerzorg gunning'!C:C,MATCH('Betaald tarief 2024'!A3118,'Meerzorg gunning'!A:A,0))),MAX(J3118:N3118))</f>
        <v>0</v>
      </c>
      <c r="P3118" s="20" t="str">
        <f t="shared" si="146"/>
        <v/>
      </c>
      <c r="Q3118" s="63">
        <f t="shared" si="147"/>
        <v>0</v>
      </c>
    </row>
    <row r="3119" spans="9:17" x14ac:dyDescent="0.25">
      <c r="I3119" s="66" t="e">
        <f t="shared" si="145"/>
        <v>#DIV/0!</v>
      </c>
      <c r="J3119" s="63">
        <f>_xlfn.IFNA(VLOOKUP(E3119,'Bijlage ZZP'!B:M,12,FALSE),0)</f>
        <v>0</v>
      </c>
      <c r="K3119" s="63">
        <f>_xlfn.IFNA(VLOOKUP(E3119,'Bijlage VPT'!B:M,12,FALSE),0)</f>
        <v>0</v>
      </c>
      <c r="L3119" s="63">
        <f>_xlfn.IFNA(VLOOKUP(E3119,'Bijlage MPT'!B:N,13,FALSE),0)</f>
        <v>0</v>
      </c>
      <c r="M3119" s="63">
        <f>_xlfn.IFNA(INDEX('Bijlage COT'!C:C,MATCH('Betaald tarief 2024'!E3119,'Bijlage COT'!A:A,0)),0)</f>
        <v>0</v>
      </c>
      <c r="N3119" s="63">
        <f>_xlfn.IFNA(VLOOKUP(E3119,'Bijlage NBF'!B:P,15,FALSE),0)</f>
        <v>0</v>
      </c>
      <c r="O3119" s="63">
        <f>IF(E3119="ZMZ01",I3119/(INDEX('Meerzorg gunning'!C:C,MATCH('Betaald tarief 2024'!A3119,'Meerzorg gunning'!A:A,0))),MAX(J3119:N3119))</f>
        <v>0</v>
      </c>
      <c r="P3119" s="20" t="str">
        <f t="shared" si="146"/>
        <v/>
      </c>
      <c r="Q3119" s="63">
        <f t="shared" si="147"/>
        <v>0</v>
      </c>
    </row>
    <row r="3120" spans="9:17" x14ac:dyDescent="0.25">
      <c r="I3120" s="66" t="e">
        <f t="shared" si="145"/>
        <v>#DIV/0!</v>
      </c>
      <c r="J3120" s="63">
        <f>_xlfn.IFNA(VLOOKUP(E3120,'Bijlage ZZP'!B:M,12,FALSE),0)</f>
        <v>0</v>
      </c>
      <c r="K3120" s="63">
        <f>_xlfn.IFNA(VLOOKUP(E3120,'Bijlage VPT'!B:M,12,FALSE),0)</f>
        <v>0</v>
      </c>
      <c r="L3120" s="63">
        <f>_xlfn.IFNA(VLOOKUP(E3120,'Bijlage MPT'!B:N,13,FALSE),0)</f>
        <v>0</v>
      </c>
      <c r="M3120" s="63">
        <f>_xlfn.IFNA(INDEX('Bijlage COT'!C:C,MATCH('Betaald tarief 2024'!E3120,'Bijlage COT'!A:A,0)),0)</f>
        <v>0</v>
      </c>
      <c r="N3120" s="63">
        <f>_xlfn.IFNA(VLOOKUP(E3120,'Bijlage NBF'!B:P,15,FALSE),0)</f>
        <v>0</v>
      </c>
      <c r="O3120" s="63">
        <f>IF(E3120="ZMZ01",I3120/(INDEX('Meerzorg gunning'!C:C,MATCH('Betaald tarief 2024'!A3120,'Meerzorg gunning'!A:A,0))),MAX(J3120:N3120))</f>
        <v>0</v>
      </c>
      <c r="P3120" s="20" t="str">
        <f t="shared" si="146"/>
        <v/>
      </c>
      <c r="Q3120" s="63">
        <f t="shared" si="147"/>
        <v>0</v>
      </c>
    </row>
    <row r="3121" spans="9:17" x14ac:dyDescent="0.25">
      <c r="I3121" s="66" t="e">
        <f t="shared" si="145"/>
        <v>#DIV/0!</v>
      </c>
      <c r="J3121" s="63">
        <f>_xlfn.IFNA(VLOOKUP(E3121,'Bijlage ZZP'!B:M,12,FALSE),0)</f>
        <v>0</v>
      </c>
      <c r="K3121" s="63">
        <f>_xlfn.IFNA(VLOOKUP(E3121,'Bijlage VPT'!B:M,12,FALSE),0)</f>
        <v>0</v>
      </c>
      <c r="L3121" s="63">
        <f>_xlfn.IFNA(VLOOKUP(E3121,'Bijlage MPT'!B:N,13,FALSE),0)</f>
        <v>0</v>
      </c>
      <c r="M3121" s="63">
        <f>_xlfn.IFNA(INDEX('Bijlage COT'!C:C,MATCH('Betaald tarief 2024'!E3121,'Bijlage COT'!A:A,0)),0)</f>
        <v>0</v>
      </c>
      <c r="N3121" s="63">
        <f>_xlfn.IFNA(VLOOKUP(E3121,'Bijlage NBF'!B:P,15,FALSE),0)</f>
        <v>0</v>
      </c>
      <c r="O3121" s="63">
        <f>IF(E3121="ZMZ01",I3121/(INDEX('Meerzorg gunning'!C:C,MATCH('Betaald tarief 2024'!A3121,'Meerzorg gunning'!A:A,0))),MAX(J3121:N3121))</f>
        <v>0</v>
      </c>
      <c r="P3121" s="20" t="str">
        <f t="shared" si="146"/>
        <v/>
      </c>
      <c r="Q3121" s="63">
        <f t="shared" si="147"/>
        <v>0</v>
      </c>
    </row>
    <row r="3122" spans="9:17" x14ac:dyDescent="0.25">
      <c r="I3122" s="66" t="e">
        <f t="shared" si="145"/>
        <v>#DIV/0!</v>
      </c>
      <c r="J3122" s="63">
        <f>_xlfn.IFNA(VLOOKUP(E3122,'Bijlage ZZP'!B:M,12,FALSE),0)</f>
        <v>0</v>
      </c>
      <c r="K3122" s="63">
        <f>_xlfn.IFNA(VLOOKUP(E3122,'Bijlage VPT'!B:M,12,FALSE),0)</f>
        <v>0</v>
      </c>
      <c r="L3122" s="63">
        <f>_xlfn.IFNA(VLOOKUP(E3122,'Bijlage MPT'!B:N,13,FALSE),0)</f>
        <v>0</v>
      </c>
      <c r="M3122" s="63">
        <f>_xlfn.IFNA(INDEX('Bijlage COT'!C:C,MATCH('Betaald tarief 2024'!E3122,'Bijlage COT'!A:A,0)),0)</f>
        <v>0</v>
      </c>
      <c r="N3122" s="63">
        <f>_xlfn.IFNA(VLOOKUP(E3122,'Bijlage NBF'!B:P,15,FALSE),0)</f>
        <v>0</v>
      </c>
      <c r="O3122" s="63">
        <f>IF(E3122="ZMZ01",I3122/(INDEX('Meerzorg gunning'!C:C,MATCH('Betaald tarief 2024'!A3122,'Meerzorg gunning'!A:A,0))),MAX(J3122:N3122))</f>
        <v>0</v>
      </c>
      <c r="P3122" s="20" t="str">
        <f t="shared" si="146"/>
        <v/>
      </c>
      <c r="Q3122" s="63">
        <f t="shared" si="147"/>
        <v>0</v>
      </c>
    </row>
    <row r="3123" spans="9:17" x14ac:dyDescent="0.25">
      <c r="I3123" s="66" t="e">
        <f t="shared" si="145"/>
        <v>#DIV/0!</v>
      </c>
      <c r="J3123" s="63">
        <f>_xlfn.IFNA(VLOOKUP(E3123,'Bijlage ZZP'!B:M,12,FALSE),0)</f>
        <v>0</v>
      </c>
      <c r="K3123" s="63">
        <f>_xlfn.IFNA(VLOOKUP(E3123,'Bijlage VPT'!B:M,12,FALSE),0)</f>
        <v>0</v>
      </c>
      <c r="L3123" s="63">
        <f>_xlfn.IFNA(VLOOKUP(E3123,'Bijlage MPT'!B:N,13,FALSE),0)</f>
        <v>0</v>
      </c>
      <c r="M3123" s="63">
        <f>_xlfn.IFNA(INDEX('Bijlage COT'!C:C,MATCH('Betaald tarief 2024'!E3123,'Bijlage COT'!A:A,0)),0)</f>
        <v>0</v>
      </c>
      <c r="N3123" s="63">
        <f>_xlfn.IFNA(VLOOKUP(E3123,'Bijlage NBF'!B:P,15,FALSE),0)</f>
        <v>0</v>
      </c>
      <c r="O3123" s="63">
        <f>IF(E3123="ZMZ01",I3123/(INDEX('Meerzorg gunning'!C:C,MATCH('Betaald tarief 2024'!A3123,'Meerzorg gunning'!A:A,0))),MAX(J3123:N3123))</f>
        <v>0</v>
      </c>
      <c r="P3123" s="20" t="str">
        <f t="shared" si="146"/>
        <v/>
      </c>
      <c r="Q3123" s="63">
        <f t="shared" si="147"/>
        <v>0</v>
      </c>
    </row>
    <row r="3124" spans="9:17" x14ac:dyDescent="0.25">
      <c r="I3124" s="66" t="e">
        <f t="shared" si="145"/>
        <v>#DIV/0!</v>
      </c>
      <c r="J3124" s="63">
        <f>_xlfn.IFNA(VLOOKUP(E3124,'Bijlage ZZP'!B:M,12,FALSE),0)</f>
        <v>0</v>
      </c>
      <c r="K3124" s="63">
        <f>_xlfn.IFNA(VLOOKUP(E3124,'Bijlage VPT'!B:M,12,FALSE),0)</f>
        <v>0</v>
      </c>
      <c r="L3124" s="63">
        <f>_xlfn.IFNA(VLOOKUP(E3124,'Bijlage MPT'!B:N,13,FALSE),0)</f>
        <v>0</v>
      </c>
      <c r="M3124" s="63">
        <f>_xlfn.IFNA(INDEX('Bijlage COT'!C:C,MATCH('Betaald tarief 2024'!E3124,'Bijlage COT'!A:A,0)),0)</f>
        <v>0</v>
      </c>
      <c r="N3124" s="63">
        <f>_xlfn.IFNA(VLOOKUP(E3124,'Bijlage NBF'!B:P,15,FALSE),0)</f>
        <v>0</v>
      </c>
      <c r="O3124" s="63">
        <f>IF(E3124="ZMZ01",I3124/(INDEX('Meerzorg gunning'!C:C,MATCH('Betaald tarief 2024'!A3124,'Meerzorg gunning'!A:A,0))),MAX(J3124:N3124))</f>
        <v>0</v>
      </c>
      <c r="P3124" s="20" t="str">
        <f t="shared" si="146"/>
        <v/>
      </c>
      <c r="Q3124" s="63">
        <f t="shared" si="147"/>
        <v>0</v>
      </c>
    </row>
    <row r="3125" spans="9:17" x14ac:dyDescent="0.25">
      <c r="I3125" s="66" t="e">
        <f t="shared" si="145"/>
        <v>#DIV/0!</v>
      </c>
      <c r="J3125" s="63">
        <f>_xlfn.IFNA(VLOOKUP(E3125,'Bijlage ZZP'!B:M,12,FALSE),0)</f>
        <v>0</v>
      </c>
      <c r="K3125" s="63">
        <f>_xlfn.IFNA(VLOOKUP(E3125,'Bijlage VPT'!B:M,12,FALSE),0)</f>
        <v>0</v>
      </c>
      <c r="L3125" s="63">
        <f>_xlfn.IFNA(VLOOKUP(E3125,'Bijlage MPT'!B:N,13,FALSE),0)</f>
        <v>0</v>
      </c>
      <c r="M3125" s="63">
        <f>_xlfn.IFNA(INDEX('Bijlage COT'!C:C,MATCH('Betaald tarief 2024'!E3125,'Bijlage COT'!A:A,0)),0)</f>
        <v>0</v>
      </c>
      <c r="N3125" s="63">
        <f>_xlfn.IFNA(VLOOKUP(E3125,'Bijlage NBF'!B:P,15,FALSE),0)</f>
        <v>0</v>
      </c>
      <c r="O3125" s="63">
        <f>IF(E3125="ZMZ01",I3125/(INDEX('Meerzorg gunning'!C:C,MATCH('Betaald tarief 2024'!A3125,'Meerzorg gunning'!A:A,0))),MAX(J3125:N3125))</f>
        <v>0</v>
      </c>
      <c r="P3125" s="20" t="str">
        <f t="shared" si="146"/>
        <v/>
      </c>
      <c r="Q3125" s="63">
        <f t="shared" si="147"/>
        <v>0</v>
      </c>
    </row>
    <row r="3126" spans="9:17" x14ac:dyDescent="0.25">
      <c r="I3126" s="66" t="e">
        <f t="shared" si="145"/>
        <v>#DIV/0!</v>
      </c>
      <c r="J3126" s="63">
        <f>_xlfn.IFNA(VLOOKUP(E3126,'Bijlage ZZP'!B:M,12,FALSE),0)</f>
        <v>0</v>
      </c>
      <c r="K3126" s="63">
        <f>_xlfn.IFNA(VLOOKUP(E3126,'Bijlage VPT'!B:M,12,FALSE),0)</f>
        <v>0</v>
      </c>
      <c r="L3126" s="63">
        <f>_xlfn.IFNA(VLOOKUP(E3126,'Bijlage MPT'!B:N,13,FALSE),0)</f>
        <v>0</v>
      </c>
      <c r="M3126" s="63">
        <f>_xlfn.IFNA(INDEX('Bijlage COT'!C:C,MATCH('Betaald tarief 2024'!E3126,'Bijlage COT'!A:A,0)),0)</f>
        <v>0</v>
      </c>
      <c r="N3126" s="63">
        <f>_xlfn.IFNA(VLOOKUP(E3126,'Bijlage NBF'!B:P,15,FALSE),0)</f>
        <v>0</v>
      </c>
      <c r="O3126" s="63">
        <f>IF(E3126="ZMZ01",I3126/(INDEX('Meerzorg gunning'!C:C,MATCH('Betaald tarief 2024'!A3126,'Meerzorg gunning'!A:A,0))),MAX(J3126:N3126))</f>
        <v>0</v>
      </c>
      <c r="P3126" s="20" t="str">
        <f t="shared" si="146"/>
        <v/>
      </c>
      <c r="Q3126" s="63">
        <f t="shared" si="147"/>
        <v>0</v>
      </c>
    </row>
    <row r="3127" spans="9:17" x14ac:dyDescent="0.25">
      <c r="I3127" s="66" t="e">
        <f t="shared" si="145"/>
        <v>#DIV/0!</v>
      </c>
      <c r="J3127" s="63">
        <f>_xlfn.IFNA(VLOOKUP(E3127,'Bijlage ZZP'!B:M,12,FALSE),0)</f>
        <v>0</v>
      </c>
      <c r="K3127" s="63">
        <f>_xlfn.IFNA(VLOOKUP(E3127,'Bijlage VPT'!B:M,12,FALSE),0)</f>
        <v>0</v>
      </c>
      <c r="L3127" s="63">
        <f>_xlfn.IFNA(VLOOKUP(E3127,'Bijlage MPT'!B:N,13,FALSE),0)</f>
        <v>0</v>
      </c>
      <c r="M3127" s="63">
        <f>_xlfn.IFNA(INDEX('Bijlage COT'!C:C,MATCH('Betaald tarief 2024'!E3127,'Bijlage COT'!A:A,0)),0)</f>
        <v>0</v>
      </c>
      <c r="N3127" s="63">
        <f>_xlfn.IFNA(VLOOKUP(E3127,'Bijlage NBF'!B:P,15,FALSE),0)</f>
        <v>0</v>
      </c>
      <c r="O3127" s="63">
        <f>IF(E3127="ZMZ01",I3127/(INDEX('Meerzorg gunning'!C:C,MATCH('Betaald tarief 2024'!A3127,'Meerzorg gunning'!A:A,0))),MAX(J3127:N3127))</f>
        <v>0</v>
      </c>
      <c r="P3127" s="20" t="str">
        <f t="shared" si="146"/>
        <v/>
      </c>
      <c r="Q3127" s="63">
        <f t="shared" si="147"/>
        <v>0</v>
      </c>
    </row>
    <row r="3128" spans="9:17" x14ac:dyDescent="0.25">
      <c r="I3128" s="66" t="e">
        <f t="shared" si="145"/>
        <v>#DIV/0!</v>
      </c>
      <c r="J3128" s="63">
        <f>_xlfn.IFNA(VLOOKUP(E3128,'Bijlage ZZP'!B:M,12,FALSE),0)</f>
        <v>0</v>
      </c>
      <c r="K3128" s="63">
        <f>_xlfn.IFNA(VLOOKUP(E3128,'Bijlage VPT'!B:M,12,FALSE),0)</f>
        <v>0</v>
      </c>
      <c r="L3128" s="63">
        <f>_xlfn.IFNA(VLOOKUP(E3128,'Bijlage MPT'!B:N,13,FALSE),0)</f>
        <v>0</v>
      </c>
      <c r="M3128" s="63">
        <f>_xlfn.IFNA(INDEX('Bijlage COT'!C:C,MATCH('Betaald tarief 2024'!E3128,'Bijlage COT'!A:A,0)),0)</f>
        <v>0</v>
      </c>
      <c r="N3128" s="63">
        <f>_xlfn.IFNA(VLOOKUP(E3128,'Bijlage NBF'!B:P,15,FALSE),0)</f>
        <v>0</v>
      </c>
      <c r="O3128" s="63">
        <f>IF(E3128="ZMZ01",I3128/(INDEX('Meerzorg gunning'!C:C,MATCH('Betaald tarief 2024'!A3128,'Meerzorg gunning'!A:A,0))),MAX(J3128:N3128))</f>
        <v>0</v>
      </c>
      <c r="P3128" s="20" t="str">
        <f t="shared" si="146"/>
        <v/>
      </c>
      <c r="Q3128" s="63">
        <f t="shared" si="147"/>
        <v>0</v>
      </c>
    </row>
    <row r="3129" spans="9:17" x14ac:dyDescent="0.25">
      <c r="I3129" s="66" t="e">
        <f t="shared" si="145"/>
        <v>#DIV/0!</v>
      </c>
      <c r="J3129" s="63">
        <f>_xlfn.IFNA(VLOOKUP(E3129,'Bijlage ZZP'!B:M,12,FALSE),0)</f>
        <v>0</v>
      </c>
      <c r="K3129" s="63">
        <f>_xlfn.IFNA(VLOOKUP(E3129,'Bijlage VPT'!B:M,12,FALSE),0)</f>
        <v>0</v>
      </c>
      <c r="L3129" s="63">
        <f>_xlfn.IFNA(VLOOKUP(E3129,'Bijlage MPT'!B:N,13,FALSE),0)</f>
        <v>0</v>
      </c>
      <c r="M3129" s="63">
        <f>_xlfn.IFNA(INDEX('Bijlage COT'!C:C,MATCH('Betaald tarief 2024'!E3129,'Bijlage COT'!A:A,0)),0)</f>
        <v>0</v>
      </c>
      <c r="N3129" s="63">
        <f>_xlfn.IFNA(VLOOKUP(E3129,'Bijlage NBF'!B:P,15,FALSE),0)</f>
        <v>0</v>
      </c>
      <c r="O3129" s="63">
        <f>IF(E3129="ZMZ01",I3129/(INDEX('Meerzorg gunning'!C:C,MATCH('Betaald tarief 2024'!A3129,'Meerzorg gunning'!A:A,0))),MAX(J3129:N3129))</f>
        <v>0</v>
      </c>
      <c r="P3129" s="20" t="str">
        <f t="shared" si="146"/>
        <v/>
      </c>
      <c r="Q3129" s="63">
        <f t="shared" si="147"/>
        <v>0</v>
      </c>
    </row>
    <row r="3130" spans="9:17" x14ac:dyDescent="0.25">
      <c r="I3130" s="66" t="e">
        <f t="shared" si="145"/>
        <v>#DIV/0!</v>
      </c>
      <c r="J3130" s="63">
        <f>_xlfn.IFNA(VLOOKUP(E3130,'Bijlage ZZP'!B:M,12,FALSE),0)</f>
        <v>0</v>
      </c>
      <c r="K3130" s="63">
        <f>_xlfn.IFNA(VLOOKUP(E3130,'Bijlage VPT'!B:M,12,FALSE),0)</f>
        <v>0</v>
      </c>
      <c r="L3130" s="63">
        <f>_xlfn.IFNA(VLOOKUP(E3130,'Bijlage MPT'!B:N,13,FALSE),0)</f>
        <v>0</v>
      </c>
      <c r="M3130" s="63">
        <f>_xlfn.IFNA(INDEX('Bijlage COT'!C:C,MATCH('Betaald tarief 2024'!E3130,'Bijlage COT'!A:A,0)),0)</f>
        <v>0</v>
      </c>
      <c r="N3130" s="63">
        <f>_xlfn.IFNA(VLOOKUP(E3130,'Bijlage NBF'!B:P,15,FALSE),0)</f>
        <v>0</v>
      </c>
      <c r="O3130" s="63">
        <f>IF(E3130="ZMZ01",I3130/(INDEX('Meerzorg gunning'!C:C,MATCH('Betaald tarief 2024'!A3130,'Meerzorg gunning'!A:A,0))),MAX(J3130:N3130))</f>
        <v>0</v>
      </c>
      <c r="P3130" s="20" t="str">
        <f t="shared" si="146"/>
        <v/>
      </c>
      <c r="Q3130" s="63">
        <f t="shared" si="147"/>
        <v>0</v>
      </c>
    </row>
    <row r="3131" spans="9:17" x14ac:dyDescent="0.25">
      <c r="I3131" s="66" t="e">
        <f t="shared" si="145"/>
        <v>#DIV/0!</v>
      </c>
      <c r="J3131" s="63">
        <f>_xlfn.IFNA(VLOOKUP(E3131,'Bijlage ZZP'!B:M,12,FALSE),0)</f>
        <v>0</v>
      </c>
      <c r="K3131" s="63">
        <f>_xlfn.IFNA(VLOOKUP(E3131,'Bijlage VPT'!B:M,12,FALSE),0)</f>
        <v>0</v>
      </c>
      <c r="L3131" s="63">
        <f>_xlfn.IFNA(VLOOKUP(E3131,'Bijlage MPT'!B:N,13,FALSE),0)</f>
        <v>0</v>
      </c>
      <c r="M3131" s="63">
        <f>_xlfn.IFNA(INDEX('Bijlage COT'!C:C,MATCH('Betaald tarief 2024'!E3131,'Bijlage COT'!A:A,0)),0)</f>
        <v>0</v>
      </c>
      <c r="N3131" s="63">
        <f>_xlfn.IFNA(VLOOKUP(E3131,'Bijlage NBF'!B:P,15,FALSE),0)</f>
        <v>0</v>
      </c>
      <c r="O3131" s="63">
        <f>IF(E3131="ZMZ01",I3131/(INDEX('Meerzorg gunning'!C:C,MATCH('Betaald tarief 2024'!A3131,'Meerzorg gunning'!A:A,0))),MAX(J3131:N3131))</f>
        <v>0</v>
      </c>
      <c r="P3131" s="20" t="str">
        <f t="shared" si="146"/>
        <v/>
      </c>
      <c r="Q3131" s="63">
        <f t="shared" si="147"/>
        <v>0</v>
      </c>
    </row>
    <row r="3132" spans="9:17" x14ac:dyDescent="0.25">
      <c r="I3132" s="66" t="e">
        <f t="shared" si="145"/>
        <v>#DIV/0!</v>
      </c>
      <c r="J3132" s="63">
        <f>_xlfn.IFNA(VLOOKUP(E3132,'Bijlage ZZP'!B:M,12,FALSE),0)</f>
        <v>0</v>
      </c>
      <c r="K3132" s="63">
        <f>_xlfn.IFNA(VLOOKUP(E3132,'Bijlage VPT'!B:M,12,FALSE),0)</f>
        <v>0</v>
      </c>
      <c r="L3132" s="63">
        <f>_xlfn.IFNA(VLOOKUP(E3132,'Bijlage MPT'!B:N,13,FALSE),0)</f>
        <v>0</v>
      </c>
      <c r="M3132" s="63">
        <f>_xlfn.IFNA(INDEX('Bijlage COT'!C:C,MATCH('Betaald tarief 2024'!E3132,'Bijlage COT'!A:A,0)),0)</f>
        <v>0</v>
      </c>
      <c r="N3132" s="63">
        <f>_xlfn.IFNA(VLOOKUP(E3132,'Bijlage NBF'!B:P,15,FALSE),0)</f>
        <v>0</v>
      </c>
      <c r="O3132" s="63">
        <f>IF(E3132="ZMZ01",I3132/(INDEX('Meerzorg gunning'!C:C,MATCH('Betaald tarief 2024'!A3132,'Meerzorg gunning'!A:A,0))),MAX(J3132:N3132))</f>
        <v>0</v>
      </c>
      <c r="P3132" s="20" t="str">
        <f t="shared" si="146"/>
        <v/>
      </c>
      <c r="Q3132" s="63">
        <f t="shared" si="147"/>
        <v>0</v>
      </c>
    </row>
    <row r="3133" spans="9:17" x14ac:dyDescent="0.25">
      <c r="I3133" s="66" t="e">
        <f t="shared" si="145"/>
        <v>#DIV/0!</v>
      </c>
      <c r="J3133" s="63">
        <f>_xlfn.IFNA(VLOOKUP(E3133,'Bijlage ZZP'!B:M,12,FALSE),0)</f>
        <v>0</v>
      </c>
      <c r="K3133" s="63">
        <f>_xlfn.IFNA(VLOOKUP(E3133,'Bijlage VPT'!B:M,12,FALSE),0)</f>
        <v>0</v>
      </c>
      <c r="L3133" s="63">
        <f>_xlfn.IFNA(VLOOKUP(E3133,'Bijlage MPT'!B:N,13,FALSE),0)</f>
        <v>0</v>
      </c>
      <c r="M3133" s="63">
        <f>_xlfn.IFNA(INDEX('Bijlage COT'!C:C,MATCH('Betaald tarief 2024'!E3133,'Bijlage COT'!A:A,0)),0)</f>
        <v>0</v>
      </c>
      <c r="N3133" s="63">
        <f>_xlfn.IFNA(VLOOKUP(E3133,'Bijlage NBF'!B:P,15,FALSE),0)</f>
        <v>0</v>
      </c>
      <c r="O3133" s="63">
        <f>IF(E3133="ZMZ01",I3133/(INDEX('Meerzorg gunning'!C:C,MATCH('Betaald tarief 2024'!A3133,'Meerzorg gunning'!A:A,0))),MAX(J3133:N3133))</f>
        <v>0</v>
      </c>
      <c r="P3133" s="20" t="str">
        <f t="shared" si="146"/>
        <v/>
      </c>
      <c r="Q3133" s="63">
        <f t="shared" si="147"/>
        <v>0</v>
      </c>
    </row>
    <row r="3134" spans="9:17" x14ac:dyDescent="0.25">
      <c r="I3134" s="66" t="e">
        <f t="shared" si="145"/>
        <v>#DIV/0!</v>
      </c>
      <c r="J3134" s="63">
        <f>_xlfn.IFNA(VLOOKUP(E3134,'Bijlage ZZP'!B:M,12,FALSE),0)</f>
        <v>0</v>
      </c>
      <c r="K3134" s="63">
        <f>_xlfn.IFNA(VLOOKUP(E3134,'Bijlage VPT'!B:M,12,FALSE),0)</f>
        <v>0</v>
      </c>
      <c r="L3134" s="63">
        <f>_xlfn.IFNA(VLOOKUP(E3134,'Bijlage MPT'!B:N,13,FALSE),0)</f>
        <v>0</v>
      </c>
      <c r="M3134" s="63">
        <f>_xlfn.IFNA(INDEX('Bijlage COT'!C:C,MATCH('Betaald tarief 2024'!E3134,'Bijlage COT'!A:A,0)),0)</f>
        <v>0</v>
      </c>
      <c r="N3134" s="63">
        <f>_xlfn.IFNA(VLOOKUP(E3134,'Bijlage NBF'!B:P,15,FALSE),0)</f>
        <v>0</v>
      </c>
      <c r="O3134" s="63">
        <f>IF(E3134="ZMZ01",I3134/(INDEX('Meerzorg gunning'!C:C,MATCH('Betaald tarief 2024'!A3134,'Meerzorg gunning'!A:A,0))),MAX(J3134:N3134))</f>
        <v>0</v>
      </c>
      <c r="P3134" s="20" t="str">
        <f t="shared" si="146"/>
        <v/>
      </c>
      <c r="Q3134" s="63">
        <f t="shared" si="147"/>
        <v>0</v>
      </c>
    </row>
    <row r="3135" spans="9:17" x14ac:dyDescent="0.25">
      <c r="I3135" s="66" t="e">
        <f t="shared" si="145"/>
        <v>#DIV/0!</v>
      </c>
      <c r="J3135" s="63">
        <f>_xlfn.IFNA(VLOOKUP(E3135,'Bijlage ZZP'!B:M,12,FALSE),0)</f>
        <v>0</v>
      </c>
      <c r="K3135" s="63">
        <f>_xlfn.IFNA(VLOOKUP(E3135,'Bijlage VPT'!B:M,12,FALSE),0)</f>
        <v>0</v>
      </c>
      <c r="L3135" s="63">
        <f>_xlfn.IFNA(VLOOKUP(E3135,'Bijlage MPT'!B:N,13,FALSE),0)</f>
        <v>0</v>
      </c>
      <c r="M3135" s="63">
        <f>_xlfn.IFNA(INDEX('Bijlage COT'!C:C,MATCH('Betaald tarief 2024'!E3135,'Bijlage COT'!A:A,0)),0)</f>
        <v>0</v>
      </c>
      <c r="N3135" s="63">
        <f>_xlfn.IFNA(VLOOKUP(E3135,'Bijlage NBF'!B:P,15,FALSE),0)</f>
        <v>0</v>
      </c>
      <c r="O3135" s="63">
        <f>IF(E3135="ZMZ01",I3135/(INDEX('Meerzorg gunning'!C:C,MATCH('Betaald tarief 2024'!A3135,'Meerzorg gunning'!A:A,0))),MAX(J3135:N3135))</f>
        <v>0</v>
      </c>
      <c r="P3135" s="20" t="str">
        <f t="shared" si="146"/>
        <v/>
      </c>
      <c r="Q3135" s="63">
        <f t="shared" si="147"/>
        <v>0</v>
      </c>
    </row>
    <row r="3136" spans="9:17" x14ac:dyDescent="0.25">
      <c r="I3136" s="66" t="e">
        <f t="shared" si="145"/>
        <v>#DIV/0!</v>
      </c>
      <c r="J3136" s="63">
        <f>_xlfn.IFNA(VLOOKUP(E3136,'Bijlage ZZP'!B:M,12,FALSE),0)</f>
        <v>0</v>
      </c>
      <c r="K3136" s="63">
        <f>_xlfn.IFNA(VLOOKUP(E3136,'Bijlage VPT'!B:M,12,FALSE),0)</f>
        <v>0</v>
      </c>
      <c r="L3136" s="63">
        <f>_xlfn.IFNA(VLOOKUP(E3136,'Bijlage MPT'!B:N,13,FALSE),0)</f>
        <v>0</v>
      </c>
      <c r="M3136" s="63">
        <f>_xlfn.IFNA(INDEX('Bijlage COT'!C:C,MATCH('Betaald tarief 2024'!E3136,'Bijlage COT'!A:A,0)),0)</f>
        <v>0</v>
      </c>
      <c r="N3136" s="63">
        <f>_xlfn.IFNA(VLOOKUP(E3136,'Bijlage NBF'!B:P,15,FALSE),0)</f>
        <v>0</v>
      </c>
      <c r="O3136" s="63">
        <f>IF(E3136="ZMZ01",I3136/(INDEX('Meerzorg gunning'!C:C,MATCH('Betaald tarief 2024'!A3136,'Meerzorg gunning'!A:A,0))),MAX(J3136:N3136))</f>
        <v>0</v>
      </c>
      <c r="P3136" s="20" t="str">
        <f t="shared" si="146"/>
        <v/>
      </c>
      <c r="Q3136" s="63">
        <f t="shared" si="147"/>
        <v>0</v>
      </c>
    </row>
    <row r="3137" spans="9:17" x14ac:dyDescent="0.25">
      <c r="I3137" s="66" t="e">
        <f t="shared" si="145"/>
        <v>#DIV/0!</v>
      </c>
      <c r="J3137" s="63">
        <f>_xlfn.IFNA(VLOOKUP(E3137,'Bijlage ZZP'!B:M,12,FALSE),0)</f>
        <v>0</v>
      </c>
      <c r="K3137" s="63">
        <f>_xlfn.IFNA(VLOOKUP(E3137,'Bijlage VPT'!B:M,12,FALSE),0)</f>
        <v>0</v>
      </c>
      <c r="L3137" s="63">
        <f>_xlfn.IFNA(VLOOKUP(E3137,'Bijlage MPT'!B:N,13,FALSE),0)</f>
        <v>0</v>
      </c>
      <c r="M3137" s="63">
        <f>_xlfn.IFNA(INDEX('Bijlage COT'!C:C,MATCH('Betaald tarief 2024'!E3137,'Bijlage COT'!A:A,0)),0)</f>
        <v>0</v>
      </c>
      <c r="N3137" s="63">
        <f>_xlfn.IFNA(VLOOKUP(E3137,'Bijlage NBF'!B:P,15,FALSE),0)</f>
        <v>0</v>
      </c>
      <c r="O3137" s="63">
        <f>IF(E3137="ZMZ01",I3137/(INDEX('Meerzorg gunning'!C:C,MATCH('Betaald tarief 2024'!A3137,'Meerzorg gunning'!A:A,0))),MAX(J3137:N3137))</f>
        <v>0</v>
      </c>
      <c r="P3137" s="20" t="str">
        <f t="shared" si="146"/>
        <v/>
      </c>
      <c r="Q3137" s="63">
        <f t="shared" si="147"/>
        <v>0</v>
      </c>
    </row>
    <row r="3138" spans="9:17" x14ac:dyDescent="0.25">
      <c r="I3138" s="66" t="e">
        <f t="shared" ref="I3138:I3201" si="148">G3138/H3138</f>
        <v>#DIV/0!</v>
      </c>
      <c r="J3138" s="63">
        <f>_xlfn.IFNA(VLOOKUP(E3138,'Bijlage ZZP'!B:M,12,FALSE),0)</f>
        <v>0</v>
      </c>
      <c r="K3138" s="63">
        <f>_xlfn.IFNA(VLOOKUP(E3138,'Bijlage VPT'!B:M,12,FALSE),0)</f>
        <v>0</v>
      </c>
      <c r="L3138" s="63">
        <f>_xlfn.IFNA(VLOOKUP(E3138,'Bijlage MPT'!B:N,13,FALSE),0)</f>
        <v>0</v>
      </c>
      <c r="M3138" s="63">
        <f>_xlfn.IFNA(INDEX('Bijlage COT'!C:C,MATCH('Betaald tarief 2024'!E3138,'Bijlage COT'!A:A,0)),0)</f>
        <v>0</v>
      </c>
      <c r="N3138" s="63">
        <f>_xlfn.IFNA(VLOOKUP(E3138,'Bijlage NBF'!B:P,15,FALSE),0)</f>
        <v>0</v>
      </c>
      <c r="O3138" s="63">
        <f>IF(E3138="ZMZ01",I3138/(INDEX('Meerzorg gunning'!C:C,MATCH('Betaald tarief 2024'!A3138,'Meerzorg gunning'!A:A,0))),MAX(J3138:N3138))</f>
        <v>0</v>
      </c>
      <c r="P3138" s="20" t="str">
        <f t="shared" ref="P3138:P3201" si="149">IFERROR((I3138/O3138),"")</f>
        <v/>
      </c>
      <c r="Q3138" s="63">
        <f t="shared" si="147"/>
        <v>0</v>
      </c>
    </row>
    <row r="3139" spans="9:17" x14ac:dyDescent="0.25">
      <c r="I3139" s="66" t="e">
        <f t="shared" si="148"/>
        <v>#DIV/0!</v>
      </c>
      <c r="J3139" s="63">
        <f>_xlfn.IFNA(VLOOKUP(E3139,'Bijlage ZZP'!B:M,12,FALSE),0)</f>
        <v>0</v>
      </c>
      <c r="K3139" s="63">
        <f>_xlfn.IFNA(VLOOKUP(E3139,'Bijlage VPT'!B:M,12,FALSE),0)</f>
        <v>0</v>
      </c>
      <c r="L3139" s="63">
        <f>_xlfn.IFNA(VLOOKUP(E3139,'Bijlage MPT'!B:N,13,FALSE),0)</f>
        <v>0</v>
      </c>
      <c r="M3139" s="63">
        <f>_xlfn.IFNA(INDEX('Bijlage COT'!C:C,MATCH('Betaald tarief 2024'!E3139,'Bijlage COT'!A:A,0)),0)</f>
        <v>0</v>
      </c>
      <c r="N3139" s="63">
        <f>_xlfn.IFNA(VLOOKUP(E3139,'Bijlage NBF'!B:P,15,FALSE),0)</f>
        <v>0</v>
      </c>
      <c r="O3139" s="63">
        <f>IF(E3139="ZMZ01",I3139/(INDEX('Meerzorg gunning'!C:C,MATCH('Betaald tarief 2024'!A3139,'Meerzorg gunning'!A:A,0))),MAX(J3139:N3139))</f>
        <v>0</v>
      </c>
      <c r="P3139" s="20" t="str">
        <f t="shared" si="149"/>
        <v/>
      </c>
      <c r="Q3139" s="63">
        <f t="shared" ref="Q3139:Q3202" si="150">O3139*H3139</f>
        <v>0</v>
      </c>
    </row>
    <row r="3140" spans="9:17" x14ac:dyDescent="0.25">
      <c r="I3140" s="66" t="e">
        <f t="shared" si="148"/>
        <v>#DIV/0!</v>
      </c>
      <c r="J3140" s="63">
        <f>_xlfn.IFNA(VLOOKUP(E3140,'Bijlage ZZP'!B:M,12,FALSE),0)</f>
        <v>0</v>
      </c>
      <c r="K3140" s="63">
        <f>_xlfn.IFNA(VLOOKUP(E3140,'Bijlage VPT'!B:M,12,FALSE),0)</f>
        <v>0</v>
      </c>
      <c r="L3140" s="63">
        <f>_xlfn.IFNA(VLOOKUP(E3140,'Bijlage MPT'!B:N,13,FALSE),0)</f>
        <v>0</v>
      </c>
      <c r="M3140" s="63">
        <f>_xlfn.IFNA(INDEX('Bijlage COT'!C:C,MATCH('Betaald tarief 2024'!E3140,'Bijlage COT'!A:A,0)),0)</f>
        <v>0</v>
      </c>
      <c r="N3140" s="63">
        <f>_xlfn.IFNA(VLOOKUP(E3140,'Bijlage NBF'!B:P,15,FALSE),0)</f>
        <v>0</v>
      </c>
      <c r="O3140" s="63">
        <f>IF(E3140="ZMZ01",I3140/(INDEX('Meerzorg gunning'!C:C,MATCH('Betaald tarief 2024'!A3140,'Meerzorg gunning'!A:A,0))),MAX(J3140:N3140))</f>
        <v>0</v>
      </c>
      <c r="P3140" s="20" t="str">
        <f t="shared" si="149"/>
        <v/>
      </c>
      <c r="Q3140" s="63">
        <f t="shared" si="150"/>
        <v>0</v>
      </c>
    </row>
    <row r="3141" spans="9:17" x14ac:dyDescent="0.25">
      <c r="I3141" s="66" t="e">
        <f t="shared" si="148"/>
        <v>#DIV/0!</v>
      </c>
      <c r="J3141" s="63">
        <f>_xlfn.IFNA(VLOOKUP(E3141,'Bijlage ZZP'!B:M,12,FALSE),0)</f>
        <v>0</v>
      </c>
      <c r="K3141" s="63">
        <f>_xlfn.IFNA(VLOOKUP(E3141,'Bijlage VPT'!B:M,12,FALSE),0)</f>
        <v>0</v>
      </c>
      <c r="L3141" s="63">
        <f>_xlfn.IFNA(VLOOKUP(E3141,'Bijlage MPT'!B:N,13,FALSE),0)</f>
        <v>0</v>
      </c>
      <c r="M3141" s="63">
        <f>_xlfn.IFNA(INDEX('Bijlage COT'!C:C,MATCH('Betaald tarief 2024'!E3141,'Bijlage COT'!A:A,0)),0)</f>
        <v>0</v>
      </c>
      <c r="N3141" s="63">
        <f>_xlfn.IFNA(VLOOKUP(E3141,'Bijlage NBF'!B:P,15,FALSE),0)</f>
        <v>0</v>
      </c>
      <c r="O3141" s="63">
        <f>IF(E3141="ZMZ01",I3141/(INDEX('Meerzorg gunning'!C:C,MATCH('Betaald tarief 2024'!A3141,'Meerzorg gunning'!A:A,0))),MAX(J3141:N3141))</f>
        <v>0</v>
      </c>
      <c r="P3141" s="20" t="str">
        <f t="shared" si="149"/>
        <v/>
      </c>
      <c r="Q3141" s="63">
        <f t="shared" si="150"/>
        <v>0</v>
      </c>
    </row>
    <row r="3142" spans="9:17" x14ac:dyDescent="0.25">
      <c r="I3142" s="66" t="e">
        <f t="shared" si="148"/>
        <v>#DIV/0!</v>
      </c>
      <c r="J3142" s="63">
        <f>_xlfn.IFNA(VLOOKUP(E3142,'Bijlage ZZP'!B:M,12,FALSE),0)</f>
        <v>0</v>
      </c>
      <c r="K3142" s="63">
        <f>_xlfn.IFNA(VLOOKUP(E3142,'Bijlage VPT'!B:M,12,FALSE),0)</f>
        <v>0</v>
      </c>
      <c r="L3142" s="63">
        <f>_xlfn.IFNA(VLOOKUP(E3142,'Bijlage MPT'!B:N,13,FALSE),0)</f>
        <v>0</v>
      </c>
      <c r="M3142" s="63">
        <f>_xlfn.IFNA(INDEX('Bijlage COT'!C:C,MATCH('Betaald tarief 2024'!E3142,'Bijlage COT'!A:A,0)),0)</f>
        <v>0</v>
      </c>
      <c r="N3142" s="63">
        <f>_xlfn.IFNA(VLOOKUP(E3142,'Bijlage NBF'!B:P,15,FALSE),0)</f>
        <v>0</v>
      </c>
      <c r="O3142" s="63">
        <f>IF(E3142="ZMZ01",I3142/(INDEX('Meerzorg gunning'!C:C,MATCH('Betaald tarief 2024'!A3142,'Meerzorg gunning'!A:A,0))),MAX(J3142:N3142))</f>
        <v>0</v>
      </c>
      <c r="P3142" s="20" t="str">
        <f t="shared" si="149"/>
        <v/>
      </c>
      <c r="Q3142" s="63">
        <f t="shared" si="150"/>
        <v>0</v>
      </c>
    </row>
    <row r="3143" spans="9:17" x14ac:dyDescent="0.25">
      <c r="I3143" s="66" t="e">
        <f t="shared" si="148"/>
        <v>#DIV/0!</v>
      </c>
      <c r="J3143" s="63">
        <f>_xlfn.IFNA(VLOOKUP(E3143,'Bijlage ZZP'!B:M,12,FALSE),0)</f>
        <v>0</v>
      </c>
      <c r="K3143" s="63">
        <f>_xlfn.IFNA(VLOOKUP(E3143,'Bijlage VPT'!B:M,12,FALSE),0)</f>
        <v>0</v>
      </c>
      <c r="L3143" s="63">
        <f>_xlfn.IFNA(VLOOKUP(E3143,'Bijlage MPT'!B:N,13,FALSE),0)</f>
        <v>0</v>
      </c>
      <c r="M3143" s="63">
        <f>_xlfn.IFNA(INDEX('Bijlage COT'!C:C,MATCH('Betaald tarief 2024'!E3143,'Bijlage COT'!A:A,0)),0)</f>
        <v>0</v>
      </c>
      <c r="N3143" s="63">
        <f>_xlfn.IFNA(VLOOKUP(E3143,'Bijlage NBF'!B:P,15,FALSE),0)</f>
        <v>0</v>
      </c>
      <c r="O3143" s="63">
        <f>IF(E3143="ZMZ01",I3143/(INDEX('Meerzorg gunning'!C:C,MATCH('Betaald tarief 2024'!A3143,'Meerzorg gunning'!A:A,0))),MAX(J3143:N3143))</f>
        <v>0</v>
      </c>
      <c r="P3143" s="20" t="str">
        <f t="shared" si="149"/>
        <v/>
      </c>
      <c r="Q3143" s="63">
        <f t="shared" si="150"/>
        <v>0</v>
      </c>
    </row>
    <row r="3144" spans="9:17" x14ac:dyDescent="0.25">
      <c r="I3144" s="66" t="e">
        <f t="shared" si="148"/>
        <v>#DIV/0!</v>
      </c>
      <c r="J3144" s="63">
        <f>_xlfn.IFNA(VLOOKUP(E3144,'Bijlage ZZP'!B:M,12,FALSE),0)</f>
        <v>0</v>
      </c>
      <c r="K3144" s="63">
        <f>_xlfn.IFNA(VLOOKUP(E3144,'Bijlage VPT'!B:M,12,FALSE),0)</f>
        <v>0</v>
      </c>
      <c r="L3144" s="63">
        <f>_xlfn.IFNA(VLOOKUP(E3144,'Bijlage MPT'!B:N,13,FALSE),0)</f>
        <v>0</v>
      </c>
      <c r="M3144" s="63">
        <f>_xlfn.IFNA(INDEX('Bijlage COT'!C:C,MATCH('Betaald tarief 2024'!E3144,'Bijlage COT'!A:A,0)),0)</f>
        <v>0</v>
      </c>
      <c r="N3144" s="63">
        <f>_xlfn.IFNA(VLOOKUP(E3144,'Bijlage NBF'!B:P,15,FALSE),0)</f>
        <v>0</v>
      </c>
      <c r="O3144" s="63">
        <f>IF(E3144="ZMZ01",I3144/(INDEX('Meerzorg gunning'!C:C,MATCH('Betaald tarief 2024'!A3144,'Meerzorg gunning'!A:A,0))),MAX(J3144:N3144))</f>
        <v>0</v>
      </c>
      <c r="P3144" s="20" t="str">
        <f t="shared" si="149"/>
        <v/>
      </c>
      <c r="Q3144" s="63">
        <f t="shared" si="150"/>
        <v>0</v>
      </c>
    </row>
    <row r="3145" spans="9:17" x14ac:dyDescent="0.25">
      <c r="I3145" s="66" t="e">
        <f t="shared" si="148"/>
        <v>#DIV/0!</v>
      </c>
      <c r="J3145" s="63">
        <f>_xlfn.IFNA(VLOOKUP(E3145,'Bijlage ZZP'!B:M,12,FALSE),0)</f>
        <v>0</v>
      </c>
      <c r="K3145" s="63">
        <f>_xlfn.IFNA(VLOOKUP(E3145,'Bijlage VPT'!B:M,12,FALSE),0)</f>
        <v>0</v>
      </c>
      <c r="L3145" s="63">
        <f>_xlfn.IFNA(VLOOKUP(E3145,'Bijlage MPT'!B:N,13,FALSE),0)</f>
        <v>0</v>
      </c>
      <c r="M3145" s="63">
        <f>_xlfn.IFNA(INDEX('Bijlage COT'!C:C,MATCH('Betaald tarief 2024'!E3145,'Bijlage COT'!A:A,0)),0)</f>
        <v>0</v>
      </c>
      <c r="N3145" s="63">
        <f>_xlfn.IFNA(VLOOKUP(E3145,'Bijlage NBF'!B:P,15,FALSE),0)</f>
        <v>0</v>
      </c>
      <c r="O3145" s="63">
        <f>IF(E3145="ZMZ01",I3145/(INDEX('Meerzorg gunning'!C:C,MATCH('Betaald tarief 2024'!A3145,'Meerzorg gunning'!A:A,0))),MAX(J3145:N3145))</f>
        <v>0</v>
      </c>
      <c r="P3145" s="20" t="str">
        <f t="shared" si="149"/>
        <v/>
      </c>
      <c r="Q3145" s="63">
        <f t="shared" si="150"/>
        <v>0</v>
      </c>
    </row>
    <row r="3146" spans="9:17" x14ac:dyDescent="0.25">
      <c r="I3146" s="66" t="e">
        <f t="shared" si="148"/>
        <v>#DIV/0!</v>
      </c>
      <c r="J3146" s="63">
        <f>_xlfn.IFNA(VLOOKUP(E3146,'Bijlage ZZP'!B:M,12,FALSE),0)</f>
        <v>0</v>
      </c>
      <c r="K3146" s="63">
        <f>_xlfn.IFNA(VLOOKUP(E3146,'Bijlage VPT'!B:M,12,FALSE),0)</f>
        <v>0</v>
      </c>
      <c r="L3146" s="63">
        <f>_xlfn.IFNA(VLOOKUP(E3146,'Bijlage MPT'!B:N,13,FALSE),0)</f>
        <v>0</v>
      </c>
      <c r="M3146" s="63">
        <f>_xlfn.IFNA(INDEX('Bijlage COT'!C:C,MATCH('Betaald tarief 2024'!E3146,'Bijlage COT'!A:A,0)),0)</f>
        <v>0</v>
      </c>
      <c r="N3146" s="63">
        <f>_xlfn.IFNA(VLOOKUP(E3146,'Bijlage NBF'!B:P,15,FALSE),0)</f>
        <v>0</v>
      </c>
      <c r="O3146" s="63">
        <f>IF(E3146="ZMZ01",I3146/(INDEX('Meerzorg gunning'!C:C,MATCH('Betaald tarief 2024'!A3146,'Meerzorg gunning'!A:A,0))),MAX(J3146:N3146))</f>
        <v>0</v>
      </c>
      <c r="P3146" s="20" t="str">
        <f t="shared" si="149"/>
        <v/>
      </c>
      <c r="Q3146" s="63">
        <f t="shared" si="150"/>
        <v>0</v>
      </c>
    </row>
    <row r="3147" spans="9:17" x14ac:dyDescent="0.25">
      <c r="I3147" s="66" t="e">
        <f t="shared" si="148"/>
        <v>#DIV/0!</v>
      </c>
      <c r="J3147" s="63">
        <f>_xlfn.IFNA(VLOOKUP(E3147,'Bijlage ZZP'!B:M,12,FALSE),0)</f>
        <v>0</v>
      </c>
      <c r="K3147" s="63">
        <f>_xlfn.IFNA(VLOOKUP(E3147,'Bijlage VPT'!B:M,12,FALSE),0)</f>
        <v>0</v>
      </c>
      <c r="L3147" s="63">
        <f>_xlfn.IFNA(VLOOKUP(E3147,'Bijlage MPT'!B:N,13,FALSE),0)</f>
        <v>0</v>
      </c>
      <c r="M3147" s="63">
        <f>_xlfn.IFNA(INDEX('Bijlage COT'!C:C,MATCH('Betaald tarief 2024'!E3147,'Bijlage COT'!A:A,0)),0)</f>
        <v>0</v>
      </c>
      <c r="N3147" s="63">
        <f>_xlfn.IFNA(VLOOKUP(E3147,'Bijlage NBF'!B:P,15,FALSE),0)</f>
        <v>0</v>
      </c>
      <c r="O3147" s="63">
        <f>IF(E3147="ZMZ01",I3147/(INDEX('Meerzorg gunning'!C:C,MATCH('Betaald tarief 2024'!A3147,'Meerzorg gunning'!A:A,0))),MAX(J3147:N3147))</f>
        <v>0</v>
      </c>
      <c r="P3147" s="20" t="str">
        <f t="shared" si="149"/>
        <v/>
      </c>
      <c r="Q3147" s="63">
        <f t="shared" si="150"/>
        <v>0</v>
      </c>
    </row>
    <row r="3148" spans="9:17" x14ac:dyDescent="0.25">
      <c r="I3148" s="66" t="e">
        <f t="shared" si="148"/>
        <v>#DIV/0!</v>
      </c>
      <c r="J3148" s="63">
        <f>_xlfn.IFNA(VLOOKUP(E3148,'Bijlage ZZP'!B:M,12,FALSE),0)</f>
        <v>0</v>
      </c>
      <c r="K3148" s="63">
        <f>_xlfn.IFNA(VLOOKUP(E3148,'Bijlage VPT'!B:M,12,FALSE),0)</f>
        <v>0</v>
      </c>
      <c r="L3148" s="63">
        <f>_xlfn.IFNA(VLOOKUP(E3148,'Bijlage MPT'!B:N,13,FALSE),0)</f>
        <v>0</v>
      </c>
      <c r="M3148" s="63">
        <f>_xlfn.IFNA(INDEX('Bijlage COT'!C:C,MATCH('Betaald tarief 2024'!E3148,'Bijlage COT'!A:A,0)),0)</f>
        <v>0</v>
      </c>
      <c r="N3148" s="63">
        <f>_xlfn.IFNA(VLOOKUP(E3148,'Bijlage NBF'!B:P,15,FALSE),0)</f>
        <v>0</v>
      </c>
      <c r="O3148" s="63">
        <f>IF(E3148="ZMZ01",I3148/(INDEX('Meerzorg gunning'!C:C,MATCH('Betaald tarief 2024'!A3148,'Meerzorg gunning'!A:A,0))),MAX(J3148:N3148))</f>
        <v>0</v>
      </c>
      <c r="P3148" s="20" t="str">
        <f t="shared" si="149"/>
        <v/>
      </c>
      <c r="Q3148" s="63">
        <f t="shared" si="150"/>
        <v>0</v>
      </c>
    </row>
    <row r="3149" spans="9:17" x14ac:dyDescent="0.25">
      <c r="I3149" s="66" t="e">
        <f t="shared" si="148"/>
        <v>#DIV/0!</v>
      </c>
      <c r="J3149" s="63">
        <f>_xlfn.IFNA(VLOOKUP(E3149,'Bijlage ZZP'!B:M,12,FALSE),0)</f>
        <v>0</v>
      </c>
      <c r="K3149" s="63">
        <f>_xlfn.IFNA(VLOOKUP(E3149,'Bijlage VPT'!B:M,12,FALSE),0)</f>
        <v>0</v>
      </c>
      <c r="L3149" s="63">
        <f>_xlfn.IFNA(VLOOKUP(E3149,'Bijlage MPT'!B:N,13,FALSE),0)</f>
        <v>0</v>
      </c>
      <c r="M3149" s="63">
        <f>_xlfn.IFNA(INDEX('Bijlage COT'!C:C,MATCH('Betaald tarief 2024'!E3149,'Bijlage COT'!A:A,0)),0)</f>
        <v>0</v>
      </c>
      <c r="N3149" s="63">
        <f>_xlfn.IFNA(VLOOKUP(E3149,'Bijlage NBF'!B:P,15,FALSE),0)</f>
        <v>0</v>
      </c>
      <c r="O3149" s="63">
        <f>IF(E3149="ZMZ01",I3149/(INDEX('Meerzorg gunning'!C:C,MATCH('Betaald tarief 2024'!A3149,'Meerzorg gunning'!A:A,0))),MAX(J3149:N3149))</f>
        <v>0</v>
      </c>
      <c r="P3149" s="20" t="str">
        <f t="shared" si="149"/>
        <v/>
      </c>
      <c r="Q3149" s="63">
        <f t="shared" si="150"/>
        <v>0</v>
      </c>
    </row>
    <row r="3150" spans="9:17" x14ac:dyDescent="0.25">
      <c r="I3150" s="66" t="e">
        <f t="shared" si="148"/>
        <v>#DIV/0!</v>
      </c>
      <c r="J3150" s="63">
        <f>_xlfn.IFNA(VLOOKUP(E3150,'Bijlage ZZP'!B:M,12,FALSE),0)</f>
        <v>0</v>
      </c>
      <c r="K3150" s="63">
        <f>_xlfn.IFNA(VLOOKUP(E3150,'Bijlage VPT'!B:M,12,FALSE),0)</f>
        <v>0</v>
      </c>
      <c r="L3150" s="63">
        <f>_xlfn.IFNA(VLOOKUP(E3150,'Bijlage MPT'!B:N,13,FALSE),0)</f>
        <v>0</v>
      </c>
      <c r="M3150" s="63">
        <f>_xlfn.IFNA(INDEX('Bijlage COT'!C:C,MATCH('Betaald tarief 2024'!E3150,'Bijlage COT'!A:A,0)),0)</f>
        <v>0</v>
      </c>
      <c r="N3150" s="63">
        <f>_xlfn.IFNA(VLOOKUP(E3150,'Bijlage NBF'!B:P,15,FALSE),0)</f>
        <v>0</v>
      </c>
      <c r="O3150" s="63">
        <f>IF(E3150="ZMZ01",I3150/(INDEX('Meerzorg gunning'!C:C,MATCH('Betaald tarief 2024'!A3150,'Meerzorg gunning'!A:A,0))),MAX(J3150:N3150))</f>
        <v>0</v>
      </c>
      <c r="P3150" s="20" t="str">
        <f t="shared" si="149"/>
        <v/>
      </c>
      <c r="Q3150" s="63">
        <f t="shared" si="150"/>
        <v>0</v>
      </c>
    </row>
    <row r="3151" spans="9:17" x14ac:dyDescent="0.25">
      <c r="I3151" s="66" t="e">
        <f t="shared" si="148"/>
        <v>#DIV/0!</v>
      </c>
      <c r="J3151" s="63">
        <f>_xlfn.IFNA(VLOOKUP(E3151,'Bijlage ZZP'!B:M,12,FALSE),0)</f>
        <v>0</v>
      </c>
      <c r="K3151" s="63">
        <f>_xlfn.IFNA(VLOOKUP(E3151,'Bijlage VPT'!B:M,12,FALSE),0)</f>
        <v>0</v>
      </c>
      <c r="L3151" s="63">
        <f>_xlfn.IFNA(VLOOKUP(E3151,'Bijlage MPT'!B:N,13,FALSE),0)</f>
        <v>0</v>
      </c>
      <c r="M3151" s="63">
        <f>_xlfn.IFNA(INDEX('Bijlage COT'!C:C,MATCH('Betaald tarief 2024'!E3151,'Bijlage COT'!A:A,0)),0)</f>
        <v>0</v>
      </c>
      <c r="N3151" s="63">
        <f>_xlfn.IFNA(VLOOKUP(E3151,'Bijlage NBF'!B:P,15,FALSE),0)</f>
        <v>0</v>
      </c>
      <c r="O3151" s="63">
        <f>IF(E3151="ZMZ01",I3151/(INDEX('Meerzorg gunning'!C:C,MATCH('Betaald tarief 2024'!A3151,'Meerzorg gunning'!A:A,0))),MAX(J3151:N3151))</f>
        <v>0</v>
      </c>
      <c r="P3151" s="20" t="str">
        <f t="shared" si="149"/>
        <v/>
      </c>
      <c r="Q3151" s="63">
        <f t="shared" si="150"/>
        <v>0</v>
      </c>
    </row>
    <row r="3152" spans="9:17" x14ac:dyDescent="0.25">
      <c r="I3152" s="66" t="e">
        <f t="shared" si="148"/>
        <v>#DIV/0!</v>
      </c>
      <c r="J3152" s="63">
        <f>_xlfn.IFNA(VLOOKUP(E3152,'Bijlage ZZP'!B:M,12,FALSE),0)</f>
        <v>0</v>
      </c>
      <c r="K3152" s="63">
        <f>_xlfn.IFNA(VLOOKUP(E3152,'Bijlage VPT'!B:M,12,FALSE),0)</f>
        <v>0</v>
      </c>
      <c r="L3152" s="63">
        <f>_xlfn.IFNA(VLOOKUP(E3152,'Bijlage MPT'!B:N,13,FALSE),0)</f>
        <v>0</v>
      </c>
      <c r="M3152" s="63">
        <f>_xlfn.IFNA(INDEX('Bijlage COT'!C:C,MATCH('Betaald tarief 2024'!E3152,'Bijlage COT'!A:A,0)),0)</f>
        <v>0</v>
      </c>
      <c r="N3152" s="63">
        <f>_xlfn.IFNA(VLOOKUP(E3152,'Bijlage NBF'!B:P,15,FALSE),0)</f>
        <v>0</v>
      </c>
      <c r="O3152" s="63">
        <f>IF(E3152="ZMZ01",I3152/(INDEX('Meerzorg gunning'!C:C,MATCH('Betaald tarief 2024'!A3152,'Meerzorg gunning'!A:A,0))),MAX(J3152:N3152))</f>
        <v>0</v>
      </c>
      <c r="P3152" s="20" t="str">
        <f t="shared" si="149"/>
        <v/>
      </c>
      <c r="Q3152" s="63">
        <f t="shared" si="150"/>
        <v>0</v>
      </c>
    </row>
    <row r="3153" spans="9:17" x14ac:dyDescent="0.25">
      <c r="I3153" s="66" t="e">
        <f t="shared" si="148"/>
        <v>#DIV/0!</v>
      </c>
      <c r="J3153" s="63">
        <f>_xlfn.IFNA(VLOOKUP(E3153,'Bijlage ZZP'!B:M,12,FALSE),0)</f>
        <v>0</v>
      </c>
      <c r="K3153" s="63">
        <f>_xlfn.IFNA(VLOOKUP(E3153,'Bijlage VPT'!B:M,12,FALSE),0)</f>
        <v>0</v>
      </c>
      <c r="L3153" s="63">
        <f>_xlfn.IFNA(VLOOKUP(E3153,'Bijlage MPT'!B:N,13,FALSE),0)</f>
        <v>0</v>
      </c>
      <c r="M3153" s="63">
        <f>_xlfn.IFNA(INDEX('Bijlage COT'!C:C,MATCH('Betaald tarief 2024'!E3153,'Bijlage COT'!A:A,0)),0)</f>
        <v>0</v>
      </c>
      <c r="N3153" s="63">
        <f>_xlfn.IFNA(VLOOKUP(E3153,'Bijlage NBF'!B:P,15,FALSE),0)</f>
        <v>0</v>
      </c>
      <c r="O3153" s="63">
        <f>IF(E3153="ZMZ01",I3153/(INDEX('Meerzorg gunning'!C:C,MATCH('Betaald tarief 2024'!A3153,'Meerzorg gunning'!A:A,0))),MAX(J3153:N3153))</f>
        <v>0</v>
      </c>
      <c r="P3153" s="20" t="str">
        <f t="shared" si="149"/>
        <v/>
      </c>
      <c r="Q3153" s="63">
        <f t="shared" si="150"/>
        <v>0</v>
      </c>
    </row>
    <row r="3154" spans="9:17" x14ac:dyDescent="0.25">
      <c r="I3154" s="66" t="e">
        <f t="shared" si="148"/>
        <v>#DIV/0!</v>
      </c>
      <c r="J3154" s="63">
        <f>_xlfn.IFNA(VLOOKUP(E3154,'Bijlage ZZP'!B:M,12,FALSE),0)</f>
        <v>0</v>
      </c>
      <c r="K3154" s="63">
        <f>_xlfn.IFNA(VLOOKUP(E3154,'Bijlage VPT'!B:M,12,FALSE),0)</f>
        <v>0</v>
      </c>
      <c r="L3154" s="63">
        <f>_xlfn.IFNA(VLOOKUP(E3154,'Bijlage MPT'!B:N,13,FALSE),0)</f>
        <v>0</v>
      </c>
      <c r="M3154" s="63">
        <f>_xlfn.IFNA(INDEX('Bijlage COT'!C:C,MATCH('Betaald tarief 2024'!E3154,'Bijlage COT'!A:A,0)),0)</f>
        <v>0</v>
      </c>
      <c r="N3154" s="63">
        <f>_xlfn.IFNA(VLOOKUP(E3154,'Bijlage NBF'!B:P,15,FALSE),0)</f>
        <v>0</v>
      </c>
      <c r="O3154" s="63">
        <f>IF(E3154="ZMZ01",I3154/(INDEX('Meerzorg gunning'!C:C,MATCH('Betaald tarief 2024'!A3154,'Meerzorg gunning'!A:A,0))),MAX(J3154:N3154))</f>
        <v>0</v>
      </c>
      <c r="P3154" s="20" t="str">
        <f t="shared" si="149"/>
        <v/>
      </c>
      <c r="Q3154" s="63">
        <f t="shared" si="150"/>
        <v>0</v>
      </c>
    </row>
    <row r="3155" spans="9:17" x14ac:dyDescent="0.25">
      <c r="I3155" s="66" t="e">
        <f t="shared" si="148"/>
        <v>#DIV/0!</v>
      </c>
      <c r="J3155" s="63">
        <f>_xlfn.IFNA(VLOOKUP(E3155,'Bijlage ZZP'!B:M,12,FALSE),0)</f>
        <v>0</v>
      </c>
      <c r="K3155" s="63">
        <f>_xlfn.IFNA(VLOOKUP(E3155,'Bijlage VPT'!B:M,12,FALSE),0)</f>
        <v>0</v>
      </c>
      <c r="L3155" s="63">
        <f>_xlfn.IFNA(VLOOKUP(E3155,'Bijlage MPT'!B:N,13,FALSE),0)</f>
        <v>0</v>
      </c>
      <c r="M3155" s="63">
        <f>_xlfn.IFNA(INDEX('Bijlage COT'!C:C,MATCH('Betaald tarief 2024'!E3155,'Bijlage COT'!A:A,0)),0)</f>
        <v>0</v>
      </c>
      <c r="N3155" s="63">
        <f>_xlfn.IFNA(VLOOKUP(E3155,'Bijlage NBF'!B:P,15,FALSE),0)</f>
        <v>0</v>
      </c>
      <c r="O3155" s="63">
        <f>IF(E3155="ZMZ01",I3155/(INDEX('Meerzorg gunning'!C:C,MATCH('Betaald tarief 2024'!A3155,'Meerzorg gunning'!A:A,0))),MAX(J3155:N3155))</f>
        <v>0</v>
      </c>
      <c r="P3155" s="20" t="str">
        <f t="shared" si="149"/>
        <v/>
      </c>
      <c r="Q3155" s="63">
        <f t="shared" si="150"/>
        <v>0</v>
      </c>
    </row>
    <row r="3156" spans="9:17" x14ac:dyDescent="0.25">
      <c r="I3156" s="66" t="e">
        <f t="shared" si="148"/>
        <v>#DIV/0!</v>
      </c>
      <c r="J3156" s="63">
        <f>_xlfn.IFNA(VLOOKUP(E3156,'Bijlage ZZP'!B:M,12,FALSE),0)</f>
        <v>0</v>
      </c>
      <c r="K3156" s="63">
        <f>_xlfn.IFNA(VLOOKUP(E3156,'Bijlage VPT'!B:M,12,FALSE),0)</f>
        <v>0</v>
      </c>
      <c r="L3156" s="63">
        <f>_xlfn.IFNA(VLOOKUP(E3156,'Bijlage MPT'!B:N,13,FALSE),0)</f>
        <v>0</v>
      </c>
      <c r="M3156" s="63">
        <f>_xlfn.IFNA(INDEX('Bijlage COT'!C:C,MATCH('Betaald tarief 2024'!E3156,'Bijlage COT'!A:A,0)),0)</f>
        <v>0</v>
      </c>
      <c r="N3156" s="63">
        <f>_xlfn.IFNA(VLOOKUP(E3156,'Bijlage NBF'!B:P,15,FALSE),0)</f>
        <v>0</v>
      </c>
      <c r="O3156" s="63">
        <f>IF(E3156="ZMZ01",I3156/(INDEX('Meerzorg gunning'!C:C,MATCH('Betaald tarief 2024'!A3156,'Meerzorg gunning'!A:A,0))),MAX(J3156:N3156))</f>
        <v>0</v>
      </c>
      <c r="P3156" s="20" t="str">
        <f t="shared" si="149"/>
        <v/>
      </c>
      <c r="Q3156" s="63">
        <f t="shared" si="150"/>
        <v>0</v>
      </c>
    </row>
    <row r="3157" spans="9:17" x14ac:dyDescent="0.25">
      <c r="I3157" s="66" t="e">
        <f t="shared" si="148"/>
        <v>#DIV/0!</v>
      </c>
      <c r="J3157" s="63">
        <f>_xlfn.IFNA(VLOOKUP(E3157,'Bijlage ZZP'!B:M,12,FALSE),0)</f>
        <v>0</v>
      </c>
      <c r="K3157" s="63">
        <f>_xlfn.IFNA(VLOOKUP(E3157,'Bijlage VPT'!B:M,12,FALSE),0)</f>
        <v>0</v>
      </c>
      <c r="L3157" s="63">
        <f>_xlfn.IFNA(VLOOKUP(E3157,'Bijlage MPT'!B:N,13,FALSE),0)</f>
        <v>0</v>
      </c>
      <c r="M3157" s="63">
        <f>_xlfn.IFNA(INDEX('Bijlage COT'!C:C,MATCH('Betaald tarief 2024'!E3157,'Bijlage COT'!A:A,0)),0)</f>
        <v>0</v>
      </c>
      <c r="N3157" s="63">
        <f>_xlfn.IFNA(VLOOKUP(E3157,'Bijlage NBF'!B:P,15,FALSE),0)</f>
        <v>0</v>
      </c>
      <c r="O3157" s="63">
        <f>IF(E3157="ZMZ01",I3157/(INDEX('Meerzorg gunning'!C:C,MATCH('Betaald tarief 2024'!A3157,'Meerzorg gunning'!A:A,0))),MAX(J3157:N3157))</f>
        <v>0</v>
      </c>
      <c r="P3157" s="20" t="str">
        <f t="shared" si="149"/>
        <v/>
      </c>
      <c r="Q3157" s="63">
        <f t="shared" si="150"/>
        <v>0</v>
      </c>
    </row>
    <row r="3158" spans="9:17" x14ac:dyDescent="0.25">
      <c r="I3158" s="66" t="e">
        <f t="shared" si="148"/>
        <v>#DIV/0!</v>
      </c>
      <c r="J3158" s="63">
        <f>_xlfn.IFNA(VLOOKUP(E3158,'Bijlage ZZP'!B:M,12,FALSE),0)</f>
        <v>0</v>
      </c>
      <c r="K3158" s="63">
        <f>_xlfn.IFNA(VLOOKUP(E3158,'Bijlage VPT'!B:M,12,FALSE),0)</f>
        <v>0</v>
      </c>
      <c r="L3158" s="63">
        <f>_xlfn.IFNA(VLOOKUP(E3158,'Bijlage MPT'!B:N,13,FALSE),0)</f>
        <v>0</v>
      </c>
      <c r="M3158" s="63">
        <f>_xlfn.IFNA(INDEX('Bijlage COT'!C:C,MATCH('Betaald tarief 2024'!E3158,'Bijlage COT'!A:A,0)),0)</f>
        <v>0</v>
      </c>
      <c r="N3158" s="63">
        <f>_xlfn.IFNA(VLOOKUP(E3158,'Bijlage NBF'!B:P,15,FALSE),0)</f>
        <v>0</v>
      </c>
      <c r="O3158" s="63">
        <f>IF(E3158="ZMZ01",I3158/(INDEX('Meerzorg gunning'!C:C,MATCH('Betaald tarief 2024'!A3158,'Meerzorg gunning'!A:A,0))),MAX(J3158:N3158))</f>
        <v>0</v>
      </c>
      <c r="P3158" s="20" t="str">
        <f t="shared" si="149"/>
        <v/>
      </c>
      <c r="Q3158" s="63">
        <f t="shared" si="150"/>
        <v>0</v>
      </c>
    </row>
    <row r="3159" spans="9:17" x14ac:dyDescent="0.25">
      <c r="I3159" s="66" t="e">
        <f t="shared" si="148"/>
        <v>#DIV/0!</v>
      </c>
      <c r="J3159" s="63">
        <f>_xlfn.IFNA(VLOOKUP(E3159,'Bijlage ZZP'!B:M,12,FALSE),0)</f>
        <v>0</v>
      </c>
      <c r="K3159" s="63">
        <f>_xlfn.IFNA(VLOOKUP(E3159,'Bijlage VPT'!B:M,12,FALSE),0)</f>
        <v>0</v>
      </c>
      <c r="L3159" s="63">
        <f>_xlfn.IFNA(VLOOKUP(E3159,'Bijlage MPT'!B:N,13,FALSE),0)</f>
        <v>0</v>
      </c>
      <c r="M3159" s="63">
        <f>_xlfn.IFNA(INDEX('Bijlage COT'!C:C,MATCH('Betaald tarief 2024'!E3159,'Bijlage COT'!A:A,0)),0)</f>
        <v>0</v>
      </c>
      <c r="N3159" s="63">
        <f>_xlfn.IFNA(VLOOKUP(E3159,'Bijlage NBF'!B:P,15,FALSE),0)</f>
        <v>0</v>
      </c>
      <c r="O3159" s="63">
        <f>IF(E3159="ZMZ01",I3159/(INDEX('Meerzorg gunning'!C:C,MATCH('Betaald tarief 2024'!A3159,'Meerzorg gunning'!A:A,0))),MAX(J3159:N3159))</f>
        <v>0</v>
      </c>
      <c r="P3159" s="20" t="str">
        <f t="shared" si="149"/>
        <v/>
      </c>
      <c r="Q3159" s="63">
        <f t="shared" si="150"/>
        <v>0</v>
      </c>
    </row>
    <row r="3160" spans="9:17" x14ac:dyDescent="0.25">
      <c r="I3160" s="66" t="e">
        <f t="shared" si="148"/>
        <v>#DIV/0!</v>
      </c>
      <c r="J3160" s="63">
        <f>_xlfn.IFNA(VLOOKUP(E3160,'Bijlage ZZP'!B:M,12,FALSE),0)</f>
        <v>0</v>
      </c>
      <c r="K3160" s="63">
        <f>_xlfn.IFNA(VLOOKUP(E3160,'Bijlage VPT'!B:M,12,FALSE),0)</f>
        <v>0</v>
      </c>
      <c r="L3160" s="63">
        <f>_xlfn.IFNA(VLOOKUP(E3160,'Bijlage MPT'!B:N,13,FALSE),0)</f>
        <v>0</v>
      </c>
      <c r="M3160" s="63">
        <f>_xlfn.IFNA(INDEX('Bijlage COT'!C:C,MATCH('Betaald tarief 2024'!E3160,'Bijlage COT'!A:A,0)),0)</f>
        <v>0</v>
      </c>
      <c r="N3160" s="63">
        <f>_xlfn.IFNA(VLOOKUP(E3160,'Bijlage NBF'!B:P,15,FALSE),0)</f>
        <v>0</v>
      </c>
      <c r="O3160" s="63">
        <f>IF(E3160="ZMZ01",I3160/(INDEX('Meerzorg gunning'!C:C,MATCH('Betaald tarief 2024'!A3160,'Meerzorg gunning'!A:A,0))),MAX(J3160:N3160))</f>
        <v>0</v>
      </c>
      <c r="P3160" s="20" t="str">
        <f t="shared" si="149"/>
        <v/>
      </c>
      <c r="Q3160" s="63">
        <f t="shared" si="150"/>
        <v>0</v>
      </c>
    </row>
    <row r="3161" spans="9:17" x14ac:dyDescent="0.25">
      <c r="I3161" s="66" t="e">
        <f t="shared" si="148"/>
        <v>#DIV/0!</v>
      </c>
      <c r="J3161" s="63">
        <f>_xlfn.IFNA(VLOOKUP(E3161,'Bijlage ZZP'!B:M,12,FALSE),0)</f>
        <v>0</v>
      </c>
      <c r="K3161" s="63">
        <f>_xlfn.IFNA(VLOOKUP(E3161,'Bijlage VPT'!B:M,12,FALSE),0)</f>
        <v>0</v>
      </c>
      <c r="L3161" s="63">
        <f>_xlfn.IFNA(VLOOKUP(E3161,'Bijlage MPT'!B:N,13,FALSE),0)</f>
        <v>0</v>
      </c>
      <c r="M3161" s="63">
        <f>_xlfn.IFNA(INDEX('Bijlage COT'!C:C,MATCH('Betaald tarief 2024'!E3161,'Bijlage COT'!A:A,0)),0)</f>
        <v>0</v>
      </c>
      <c r="N3161" s="63">
        <f>_xlfn.IFNA(VLOOKUP(E3161,'Bijlage NBF'!B:P,15,FALSE),0)</f>
        <v>0</v>
      </c>
      <c r="O3161" s="63">
        <f>IF(E3161="ZMZ01",I3161/(INDEX('Meerzorg gunning'!C:C,MATCH('Betaald tarief 2024'!A3161,'Meerzorg gunning'!A:A,0))),MAX(J3161:N3161))</f>
        <v>0</v>
      </c>
      <c r="P3161" s="20" t="str">
        <f t="shared" si="149"/>
        <v/>
      </c>
      <c r="Q3161" s="63">
        <f t="shared" si="150"/>
        <v>0</v>
      </c>
    </row>
    <row r="3162" spans="9:17" x14ac:dyDescent="0.25">
      <c r="I3162" s="66" t="e">
        <f t="shared" si="148"/>
        <v>#DIV/0!</v>
      </c>
      <c r="J3162" s="63">
        <f>_xlfn.IFNA(VLOOKUP(E3162,'Bijlage ZZP'!B:M,12,FALSE),0)</f>
        <v>0</v>
      </c>
      <c r="K3162" s="63">
        <f>_xlfn.IFNA(VLOOKUP(E3162,'Bijlage VPT'!B:M,12,FALSE),0)</f>
        <v>0</v>
      </c>
      <c r="L3162" s="63">
        <f>_xlfn.IFNA(VLOOKUP(E3162,'Bijlage MPT'!B:N,13,FALSE),0)</f>
        <v>0</v>
      </c>
      <c r="M3162" s="63">
        <f>_xlfn.IFNA(INDEX('Bijlage COT'!C:C,MATCH('Betaald tarief 2024'!E3162,'Bijlage COT'!A:A,0)),0)</f>
        <v>0</v>
      </c>
      <c r="N3162" s="63">
        <f>_xlfn.IFNA(VLOOKUP(E3162,'Bijlage NBF'!B:P,15,FALSE),0)</f>
        <v>0</v>
      </c>
      <c r="O3162" s="63">
        <f>IF(E3162="ZMZ01",I3162/(INDEX('Meerzorg gunning'!C:C,MATCH('Betaald tarief 2024'!A3162,'Meerzorg gunning'!A:A,0))),MAX(J3162:N3162))</f>
        <v>0</v>
      </c>
      <c r="P3162" s="20" t="str">
        <f t="shared" si="149"/>
        <v/>
      </c>
      <c r="Q3162" s="63">
        <f t="shared" si="150"/>
        <v>0</v>
      </c>
    </row>
    <row r="3163" spans="9:17" x14ac:dyDescent="0.25">
      <c r="I3163" s="66" t="e">
        <f t="shared" si="148"/>
        <v>#DIV/0!</v>
      </c>
      <c r="J3163" s="63">
        <f>_xlfn.IFNA(VLOOKUP(E3163,'Bijlage ZZP'!B:M,12,FALSE),0)</f>
        <v>0</v>
      </c>
      <c r="K3163" s="63">
        <f>_xlfn.IFNA(VLOOKUP(E3163,'Bijlage VPT'!B:M,12,FALSE),0)</f>
        <v>0</v>
      </c>
      <c r="L3163" s="63">
        <f>_xlfn.IFNA(VLOOKUP(E3163,'Bijlage MPT'!B:N,13,FALSE),0)</f>
        <v>0</v>
      </c>
      <c r="M3163" s="63">
        <f>_xlfn.IFNA(INDEX('Bijlage COT'!C:C,MATCH('Betaald tarief 2024'!E3163,'Bijlage COT'!A:A,0)),0)</f>
        <v>0</v>
      </c>
      <c r="N3163" s="63">
        <f>_xlfn.IFNA(VLOOKUP(E3163,'Bijlage NBF'!B:P,15,FALSE),0)</f>
        <v>0</v>
      </c>
      <c r="O3163" s="63">
        <f>IF(E3163="ZMZ01",I3163/(INDEX('Meerzorg gunning'!C:C,MATCH('Betaald tarief 2024'!A3163,'Meerzorg gunning'!A:A,0))),MAX(J3163:N3163))</f>
        <v>0</v>
      </c>
      <c r="P3163" s="20" t="str">
        <f t="shared" si="149"/>
        <v/>
      </c>
      <c r="Q3163" s="63">
        <f t="shared" si="150"/>
        <v>0</v>
      </c>
    </row>
    <row r="3164" spans="9:17" x14ac:dyDescent="0.25">
      <c r="I3164" s="66" t="e">
        <f t="shared" si="148"/>
        <v>#DIV/0!</v>
      </c>
      <c r="J3164" s="63">
        <f>_xlfn.IFNA(VLOOKUP(E3164,'Bijlage ZZP'!B:M,12,FALSE),0)</f>
        <v>0</v>
      </c>
      <c r="K3164" s="63">
        <f>_xlfn.IFNA(VLOOKUP(E3164,'Bijlage VPT'!B:M,12,FALSE),0)</f>
        <v>0</v>
      </c>
      <c r="L3164" s="63">
        <f>_xlfn.IFNA(VLOOKUP(E3164,'Bijlage MPT'!B:N,13,FALSE),0)</f>
        <v>0</v>
      </c>
      <c r="M3164" s="63">
        <f>_xlfn.IFNA(INDEX('Bijlage COT'!C:C,MATCH('Betaald tarief 2024'!E3164,'Bijlage COT'!A:A,0)),0)</f>
        <v>0</v>
      </c>
      <c r="N3164" s="63">
        <f>_xlfn.IFNA(VLOOKUP(E3164,'Bijlage NBF'!B:P,15,FALSE),0)</f>
        <v>0</v>
      </c>
      <c r="O3164" s="63">
        <f>IF(E3164="ZMZ01",I3164/(INDEX('Meerzorg gunning'!C:C,MATCH('Betaald tarief 2024'!A3164,'Meerzorg gunning'!A:A,0))),MAX(J3164:N3164))</f>
        <v>0</v>
      </c>
      <c r="P3164" s="20" t="str">
        <f t="shared" si="149"/>
        <v/>
      </c>
      <c r="Q3164" s="63">
        <f t="shared" si="150"/>
        <v>0</v>
      </c>
    </row>
    <row r="3165" spans="9:17" x14ac:dyDescent="0.25">
      <c r="I3165" s="66" t="e">
        <f t="shared" si="148"/>
        <v>#DIV/0!</v>
      </c>
      <c r="J3165" s="63">
        <f>_xlfn.IFNA(VLOOKUP(E3165,'Bijlage ZZP'!B:M,12,FALSE),0)</f>
        <v>0</v>
      </c>
      <c r="K3165" s="63">
        <f>_xlfn.IFNA(VLOOKUP(E3165,'Bijlage VPT'!B:M,12,FALSE),0)</f>
        <v>0</v>
      </c>
      <c r="L3165" s="63">
        <f>_xlfn.IFNA(VLOOKUP(E3165,'Bijlage MPT'!B:N,13,FALSE),0)</f>
        <v>0</v>
      </c>
      <c r="M3165" s="63">
        <f>_xlfn.IFNA(INDEX('Bijlage COT'!C:C,MATCH('Betaald tarief 2024'!E3165,'Bijlage COT'!A:A,0)),0)</f>
        <v>0</v>
      </c>
      <c r="N3165" s="63">
        <f>_xlfn.IFNA(VLOOKUP(E3165,'Bijlage NBF'!B:P,15,FALSE),0)</f>
        <v>0</v>
      </c>
      <c r="O3165" s="63">
        <f>IF(E3165="ZMZ01",I3165/(INDEX('Meerzorg gunning'!C:C,MATCH('Betaald tarief 2024'!A3165,'Meerzorg gunning'!A:A,0))),MAX(J3165:N3165))</f>
        <v>0</v>
      </c>
      <c r="P3165" s="20" t="str">
        <f t="shared" si="149"/>
        <v/>
      </c>
      <c r="Q3165" s="63">
        <f t="shared" si="150"/>
        <v>0</v>
      </c>
    </row>
    <row r="3166" spans="9:17" x14ac:dyDescent="0.25">
      <c r="I3166" s="66" t="e">
        <f t="shared" si="148"/>
        <v>#DIV/0!</v>
      </c>
      <c r="J3166" s="63">
        <f>_xlfn.IFNA(VLOOKUP(E3166,'Bijlage ZZP'!B:M,12,FALSE),0)</f>
        <v>0</v>
      </c>
      <c r="K3166" s="63">
        <f>_xlfn.IFNA(VLOOKUP(E3166,'Bijlage VPT'!B:M,12,FALSE),0)</f>
        <v>0</v>
      </c>
      <c r="L3166" s="63">
        <f>_xlfn.IFNA(VLOOKUP(E3166,'Bijlage MPT'!B:N,13,FALSE),0)</f>
        <v>0</v>
      </c>
      <c r="M3166" s="63">
        <f>_xlfn.IFNA(INDEX('Bijlage COT'!C:C,MATCH('Betaald tarief 2024'!E3166,'Bijlage COT'!A:A,0)),0)</f>
        <v>0</v>
      </c>
      <c r="N3166" s="63">
        <f>_xlfn.IFNA(VLOOKUP(E3166,'Bijlage NBF'!B:P,15,FALSE),0)</f>
        <v>0</v>
      </c>
      <c r="O3166" s="63">
        <f>IF(E3166="ZMZ01",I3166/(INDEX('Meerzorg gunning'!C:C,MATCH('Betaald tarief 2024'!A3166,'Meerzorg gunning'!A:A,0))),MAX(J3166:N3166))</f>
        <v>0</v>
      </c>
      <c r="P3166" s="20" t="str">
        <f t="shared" si="149"/>
        <v/>
      </c>
      <c r="Q3166" s="63">
        <f t="shared" si="150"/>
        <v>0</v>
      </c>
    </row>
    <row r="3167" spans="9:17" x14ac:dyDescent="0.25">
      <c r="I3167" s="66" t="e">
        <f t="shared" si="148"/>
        <v>#DIV/0!</v>
      </c>
      <c r="J3167" s="63">
        <f>_xlfn.IFNA(VLOOKUP(E3167,'Bijlage ZZP'!B:M,12,FALSE),0)</f>
        <v>0</v>
      </c>
      <c r="K3167" s="63">
        <f>_xlfn.IFNA(VLOOKUP(E3167,'Bijlage VPT'!B:M,12,FALSE),0)</f>
        <v>0</v>
      </c>
      <c r="L3167" s="63">
        <f>_xlfn.IFNA(VLOOKUP(E3167,'Bijlage MPT'!B:N,13,FALSE),0)</f>
        <v>0</v>
      </c>
      <c r="M3167" s="63">
        <f>_xlfn.IFNA(INDEX('Bijlage COT'!C:C,MATCH('Betaald tarief 2024'!E3167,'Bijlage COT'!A:A,0)),0)</f>
        <v>0</v>
      </c>
      <c r="N3167" s="63">
        <f>_xlfn.IFNA(VLOOKUP(E3167,'Bijlage NBF'!B:P,15,FALSE),0)</f>
        <v>0</v>
      </c>
      <c r="O3167" s="63">
        <f>IF(E3167="ZMZ01",I3167/(INDEX('Meerzorg gunning'!C:C,MATCH('Betaald tarief 2024'!A3167,'Meerzorg gunning'!A:A,0))),MAX(J3167:N3167))</f>
        <v>0</v>
      </c>
      <c r="P3167" s="20" t="str">
        <f t="shared" si="149"/>
        <v/>
      </c>
      <c r="Q3167" s="63">
        <f t="shared" si="150"/>
        <v>0</v>
      </c>
    </row>
    <row r="3168" spans="9:17" x14ac:dyDescent="0.25">
      <c r="I3168" s="66" t="e">
        <f t="shared" si="148"/>
        <v>#DIV/0!</v>
      </c>
      <c r="J3168" s="63">
        <f>_xlfn.IFNA(VLOOKUP(E3168,'Bijlage ZZP'!B:M,12,FALSE),0)</f>
        <v>0</v>
      </c>
      <c r="K3168" s="63">
        <f>_xlfn.IFNA(VLOOKUP(E3168,'Bijlage VPT'!B:M,12,FALSE),0)</f>
        <v>0</v>
      </c>
      <c r="L3168" s="63">
        <f>_xlfn.IFNA(VLOOKUP(E3168,'Bijlage MPT'!B:N,13,FALSE),0)</f>
        <v>0</v>
      </c>
      <c r="M3168" s="63">
        <f>_xlfn.IFNA(INDEX('Bijlage COT'!C:C,MATCH('Betaald tarief 2024'!E3168,'Bijlage COT'!A:A,0)),0)</f>
        <v>0</v>
      </c>
      <c r="N3168" s="63">
        <f>_xlfn.IFNA(VLOOKUP(E3168,'Bijlage NBF'!B:P,15,FALSE),0)</f>
        <v>0</v>
      </c>
      <c r="O3168" s="63">
        <f>IF(E3168="ZMZ01",I3168/(INDEX('Meerzorg gunning'!C:C,MATCH('Betaald tarief 2024'!A3168,'Meerzorg gunning'!A:A,0))),MAX(J3168:N3168))</f>
        <v>0</v>
      </c>
      <c r="P3168" s="20" t="str">
        <f t="shared" si="149"/>
        <v/>
      </c>
      <c r="Q3168" s="63">
        <f t="shared" si="150"/>
        <v>0</v>
      </c>
    </row>
    <row r="3169" spans="9:17" x14ac:dyDescent="0.25">
      <c r="I3169" s="66" t="e">
        <f t="shared" si="148"/>
        <v>#DIV/0!</v>
      </c>
      <c r="J3169" s="63">
        <f>_xlfn.IFNA(VLOOKUP(E3169,'Bijlage ZZP'!B:M,12,FALSE),0)</f>
        <v>0</v>
      </c>
      <c r="K3169" s="63">
        <f>_xlfn.IFNA(VLOOKUP(E3169,'Bijlage VPT'!B:M,12,FALSE),0)</f>
        <v>0</v>
      </c>
      <c r="L3169" s="63">
        <f>_xlfn.IFNA(VLOOKUP(E3169,'Bijlage MPT'!B:N,13,FALSE),0)</f>
        <v>0</v>
      </c>
      <c r="M3169" s="63">
        <f>_xlfn.IFNA(INDEX('Bijlage COT'!C:C,MATCH('Betaald tarief 2024'!E3169,'Bijlage COT'!A:A,0)),0)</f>
        <v>0</v>
      </c>
      <c r="N3169" s="63">
        <f>_xlfn.IFNA(VLOOKUP(E3169,'Bijlage NBF'!B:P,15,FALSE),0)</f>
        <v>0</v>
      </c>
      <c r="O3169" s="63">
        <f>IF(E3169="ZMZ01",I3169/(INDEX('Meerzorg gunning'!C:C,MATCH('Betaald tarief 2024'!A3169,'Meerzorg gunning'!A:A,0))),MAX(J3169:N3169))</f>
        <v>0</v>
      </c>
      <c r="P3169" s="20" t="str">
        <f t="shared" si="149"/>
        <v/>
      </c>
      <c r="Q3169" s="63">
        <f t="shared" si="150"/>
        <v>0</v>
      </c>
    </row>
    <row r="3170" spans="9:17" x14ac:dyDescent="0.25">
      <c r="I3170" s="66" t="e">
        <f t="shared" si="148"/>
        <v>#DIV/0!</v>
      </c>
      <c r="J3170" s="63">
        <f>_xlfn.IFNA(VLOOKUP(E3170,'Bijlage ZZP'!B:M,12,FALSE),0)</f>
        <v>0</v>
      </c>
      <c r="K3170" s="63">
        <f>_xlfn.IFNA(VLOOKUP(E3170,'Bijlage VPT'!B:M,12,FALSE),0)</f>
        <v>0</v>
      </c>
      <c r="L3170" s="63">
        <f>_xlfn.IFNA(VLOOKUP(E3170,'Bijlage MPT'!B:N,13,FALSE),0)</f>
        <v>0</v>
      </c>
      <c r="M3170" s="63">
        <f>_xlfn.IFNA(INDEX('Bijlage COT'!C:C,MATCH('Betaald tarief 2024'!E3170,'Bijlage COT'!A:A,0)),0)</f>
        <v>0</v>
      </c>
      <c r="N3170" s="63">
        <f>_xlfn.IFNA(VLOOKUP(E3170,'Bijlage NBF'!B:P,15,FALSE),0)</f>
        <v>0</v>
      </c>
      <c r="O3170" s="63">
        <f>IF(E3170="ZMZ01",I3170/(INDEX('Meerzorg gunning'!C:C,MATCH('Betaald tarief 2024'!A3170,'Meerzorg gunning'!A:A,0))),MAX(J3170:N3170))</f>
        <v>0</v>
      </c>
      <c r="P3170" s="20" t="str">
        <f t="shared" si="149"/>
        <v/>
      </c>
      <c r="Q3170" s="63">
        <f t="shared" si="150"/>
        <v>0</v>
      </c>
    </row>
    <row r="3171" spans="9:17" x14ac:dyDescent="0.25">
      <c r="I3171" s="66" t="e">
        <f t="shared" si="148"/>
        <v>#DIV/0!</v>
      </c>
      <c r="J3171" s="63">
        <f>_xlfn.IFNA(VLOOKUP(E3171,'Bijlage ZZP'!B:M,12,FALSE),0)</f>
        <v>0</v>
      </c>
      <c r="K3171" s="63">
        <f>_xlfn.IFNA(VLOOKUP(E3171,'Bijlage VPT'!B:M,12,FALSE),0)</f>
        <v>0</v>
      </c>
      <c r="L3171" s="63">
        <f>_xlfn.IFNA(VLOOKUP(E3171,'Bijlage MPT'!B:N,13,FALSE),0)</f>
        <v>0</v>
      </c>
      <c r="M3171" s="63">
        <f>_xlfn.IFNA(INDEX('Bijlage COT'!C:C,MATCH('Betaald tarief 2024'!E3171,'Bijlage COT'!A:A,0)),0)</f>
        <v>0</v>
      </c>
      <c r="N3171" s="63">
        <f>_xlfn.IFNA(VLOOKUP(E3171,'Bijlage NBF'!B:P,15,FALSE),0)</f>
        <v>0</v>
      </c>
      <c r="O3171" s="63">
        <f>IF(E3171="ZMZ01",I3171/(INDEX('Meerzorg gunning'!C:C,MATCH('Betaald tarief 2024'!A3171,'Meerzorg gunning'!A:A,0))),MAX(J3171:N3171))</f>
        <v>0</v>
      </c>
      <c r="P3171" s="20" t="str">
        <f t="shared" si="149"/>
        <v/>
      </c>
      <c r="Q3171" s="63">
        <f t="shared" si="150"/>
        <v>0</v>
      </c>
    </row>
    <row r="3172" spans="9:17" x14ac:dyDescent="0.25">
      <c r="I3172" s="66" t="e">
        <f t="shared" si="148"/>
        <v>#DIV/0!</v>
      </c>
      <c r="J3172" s="63">
        <f>_xlfn.IFNA(VLOOKUP(E3172,'Bijlage ZZP'!B:M,12,FALSE),0)</f>
        <v>0</v>
      </c>
      <c r="K3172" s="63">
        <f>_xlfn.IFNA(VLOOKUP(E3172,'Bijlage VPT'!B:M,12,FALSE),0)</f>
        <v>0</v>
      </c>
      <c r="L3172" s="63">
        <f>_xlfn.IFNA(VLOOKUP(E3172,'Bijlage MPT'!B:N,13,FALSE),0)</f>
        <v>0</v>
      </c>
      <c r="M3172" s="63">
        <f>_xlfn.IFNA(INDEX('Bijlage COT'!C:C,MATCH('Betaald tarief 2024'!E3172,'Bijlage COT'!A:A,0)),0)</f>
        <v>0</v>
      </c>
      <c r="N3172" s="63">
        <f>_xlfn.IFNA(VLOOKUP(E3172,'Bijlage NBF'!B:P,15,FALSE),0)</f>
        <v>0</v>
      </c>
      <c r="O3172" s="63">
        <f>IF(E3172="ZMZ01",I3172/(INDEX('Meerzorg gunning'!C:C,MATCH('Betaald tarief 2024'!A3172,'Meerzorg gunning'!A:A,0))),MAX(J3172:N3172))</f>
        <v>0</v>
      </c>
      <c r="P3172" s="20" t="str">
        <f t="shared" si="149"/>
        <v/>
      </c>
      <c r="Q3172" s="63">
        <f t="shared" si="150"/>
        <v>0</v>
      </c>
    </row>
    <row r="3173" spans="9:17" x14ac:dyDescent="0.25">
      <c r="I3173" s="66" t="e">
        <f t="shared" si="148"/>
        <v>#DIV/0!</v>
      </c>
      <c r="J3173" s="63">
        <f>_xlfn.IFNA(VLOOKUP(E3173,'Bijlage ZZP'!B:M,12,FALSE),0)</f>
        <v>0</v>
      </c>
      <c r="K3173" s="63">
        <f>_xlfn.IFNA(VLOOKUP(E3173,'Bijlage VPT'!B:M,12,FALSE),0)</f>
        <v>0</v>
      </c>
      <c r="L3173" s="63">
        <f>_xlfn.IFNA(VLOOKUP(E3173,'Bijlage MPT'!B:N,13,FALSE),0)</f>
        <v>0</v>
      </c>
      <c r="M3173" s="63">
        <f>_xlfn.IFNA(INDEX('Bijlage COT'!C:C,MATCH('Betaald tarief 2024'!E3173,'Bijlage COT'!A:A,0)),0)</f>
        <v>0</v>
      </c>
      <c r="N3173" s="63">
        <f>_xlfn.IFNA(VLOOKUP(E3173,'Bijlage NBF'!B:P,15,FALSE),0)</f>
        <v>0</v>
      </c>
      <c r="O3173" s="63">
        <f>IF(E3173="ZMZ01",I3173/(INDEX('Meerzorg gunning'!C:C,MATCH('Betaald tarief 2024'!A3173,'Meerzorg gunning'!A:A,0))),MAX(J3173:N3173))</f>
        <v>0</v>
      </c>
      <c r="P3173" s="20" t="str">
        <f t="shared" si="149"/>
        <v/>
      </c>
      <c r="Q3173" s="63">
        <f t="shared" si="150"/>
        <v>0</v>
      </c>
    </row>
    <row r="3174" spans="9:17" x14ac:dyDescent="0.25">
      <c r="I3174" s="66" t="e">
        <f t="shared" si="148"/>
        <v>#DIV/0!</v>
      </c>
      <c r="J3174" s="63">
        <f>_xlfn.IFNA(VLOOKUP(E3174,'Bijlage ZZP'!B:M,12,FALSE),0)</f>
        <v>0</v>
      </c>
      <c r="K3174" s="63">
        <f>_xlfn.IFNA(VLOOKUP(E3174,'Bijlage VPT'!B:M,12,FALSE),0)</f>
        <v>0</v>
      </c>
      <c r="L3174" s="63">
        <f>_xlfn.IFNA(VLOOKUP(E3174,'Bijlage MPT'!B:N,13,FALSE),0)</f>
        <v>0</v>
      </c>
      <c r="M3174" s="63">
        <f>_xlfn.IFNA(INDEX('Bijlage COT'!C:C,MATCH('Betaald tarief 2024'!E3174,'Bijlage COT'!A:A,0)),0)</f>
        <v>0</v>
      </c>
      <c r="N3174" s="63">
        <f>_xlfn.IFNA(VLOOKUP(E3174,'Bijlage NBF'!B:P,15,FALSE),0)</f>
        <v>0</v>
      </c>
      <c r="O3174" s="63">
        <f>IF(E3174="ZMZ01",I3174/(INDEX('Meerzorg gunning'!C:C,MATCH('Betaald tarief 2024'!A3174,'Meerzorg gunning'!A:A,0))),MAX(J3174:N3174))</f>
        <v>0</v>
      </c>
      <c r="P3174" s="20" t="str">
        <f t="shared" si="149"/>
        <v/>
      </c>
      <c r="Q3174" s="63">
        <f t="shared" si="150"/>
        <v>0</v>
      </c>
    </row>
    <row r="3175" spans="9:17" x14ac:dyDescent="0.25">
      <c r="I3175" s="66" t="e">
        <f t="shared" si="148"/>
        <v>#DIV/0!</v>
      </c>
      <c r="J3175" s="63">
        <f>_xlfn.IFNA(VLOOKUP(E3175,'Bijlage ZZP'!B:M,12,FALSE),0)</f>
        <v>0</v>
      </c>
      <c r="K3175" s="63">
        <f>_xlfn.IFNA(VLOOKUP(E3175,'Bijlage VPT'!B:M,12,FALSE),0)</f>
        <v>0</v>
      </c>
      <c r="L3175" s="63">
        <f>_xlfn.IFNA(VLOOKUP(E3175,'Bijlage MPT'!B:N,13,FALSE),0)</f>
        <v>0</v>
      </c>
      <c r="M3175" s="63">
        <f>_xlfn.IFNA(INDEX('Bijlage COT'!C:C,MATCH('Betaald tarief 2024'!E3175,'Bijlage COT'!A:A,0)),0)</f>
        <v>0</v>
      </c>
      <c r="N3175" s="63">
        <f>_xlfn.IFNA(VLOOKUP(E3175,'Bijlage NBF'!B:P,15,FALSE),0)</f>
        <v>0</v>
      </c>
      <c r="O3175" s="63">
        <f>IF(E3175="ZMZ01",I3175/(INDEX('Meerzorg gunning'!C:C,MATCH('Betaald tarief 2024'!A3175,'Meerzorg gunning'!A:A,0))),MAX(J3175:N3175))</f>
        <v>0</v>
      </c>
      <c r="P3175" s="20" t="str">
        <f t="shared" si="149"/>
        <v/>
      </c>
      <c r="Q3175" s="63">
        <f t="shared" si="150"/>
        <v>0</v>
      </c>
    </row>
    <row r="3176" spans="9:17" x14ac:dyDescent="0.25">
      <c r="I3176" s="66" t="e">
        <f t="shared" si="148"/>
        <v>#DIV/0!</v>
      </c>
      <c r="J3176" s="63">
        <f>_xlfn.IFNA(VLOOKUP(E3176,'Bijlage ZZP'!B:M,12,FALSE),0)</f>
        <v>0</v>
      </c>
      <c r="K3176" s="63">
        <f>_xlfn.IFNA(VLOOKUP(E3176,'Bijlage VPT'!B:M,12,FALSE),0)</f>
        <v>0</v>
      </c>
      <c r="L3176" s="63">
        <f>_xlfn.IFNA(VLOOKUP(E3176,'Bijlage MPT'!B:N,13,FALSE),0)</f>
        <v>0</v>
      </c>
      <c r="M3176" s="63">
        <f>_xlfn.IFNA(INDEX('Bijlage COT'!C:C,MATCH('Betaald tarief 2024'!E3176,'Bijlage COT'!A:A,0)),0)</f>
        <v>0</v>
      </c>
      <c r="N3176" s="63">
        <f>_xlfn.IFNA(VLOOKUP(E3176,'Bijlage NBF'!B:P,15,FALSE),0)</f>
        <v>0</v>
      </c>
      <c r="O3176" s="63">
        <f>IF(E3176="ZMZ01",I3176/(INDEX('Meerzorg gunning'!C:C,MATCH('Betaald tarief 2024'!A3176,'Meerzorg gunning'!A:A,0))),MAX(J3176:N3176))</f>
        <v>0</v>
      </c>
      <c r="P3176" s="20" t="str">
        <f t="shared" si="149"/>
        <v/>
      </c>
      <c r="Q3176" s="63">
        <f t="shared" si="150"/>
        <v>0</v>
      </c>
    </row>
    <row r="3177" spans="9:17" x14ac:dyDescent="0.25">
      <c r="I3177" s="66" t="e">
        <f t="shared" si="148"/>
        <v>#DIV/0!</v>
      </c>
      <c r="J3177" s="63">
        <f>_xlfn.IFNA(VLOOKUP(E3177,'Bijlage ZZP'!B:M,12,FALSE),0)</f>
        <v>0</v>
      </c>
      <c r="K3177" s="63">
        <f>_xlfn.IFNA(VLOOKUP(E3177,'Bijlage VPT'!B:M,12,FALSE),0)</f>
        <v>0</v>
      </c>
      <c r="L3177" s="63">
        <f>_xlfn.IFNA(VLOOKUP(E3177,'Bijlage MPT'!B:N,13,FALSE),0)</f>
        <v>0</v>
      </c>
      <c r="M3177" s="63">
        <f>_xlfn.IFNA(INDEX('Bijlage COT'!C:C,MATCH('Betaald tarief 2024'!E3177,'Bijlage COT'!A:A,0)),0)</f>
        <v>0</v>
      </c>
      <c r="N3177" s="63">
        <f>_xlfn.IFNA(VLOOKUP(E3177,'Bijlage NBF'!B:P,15,FALSE),0)</f>
        <v>0</v>
      </c>
      <c r="O3177" s="63">
        <f>IF(E3177="ZMZ01",I3177/(INDEX('Meerzorg gunning'!C:C,MATCH('Betaald tarief 2024'!A3177,'Meerzorg gunning'!A:A,0))),MAX(J3177:N3177))</f>
        <v>0</v>
      </c>
      <c r="P3177" s="20" t="str">
        <f t="shared" si="149"/>
        <v/>
      </c>
      <c r="Q3177" s="63">
        <f t="shared" si="150"/>
        <v>0</v>
      </c>
    </row>
    <row r="3178" spans="9:17" x14ac:dyDescent="0.25">
      <c r="I3178" s="66" t="e">
        <f t="shared" si="148"/>
        <v>#DIV/0!</v>
      </c>
      <c r="J3178" s="63">
        <f>_xlfn.IFNA(VLOOKUP(E3178,'Bijlage ZZP'!B:M,12,FALSE),0)</f>
        <v>0</v>
      </c>
      <c r="K3178" s="63">
        <f>_xlfn.IFNA(VLOOKUP(E3178,'Bijlage VPT'!B:M,12,FALSE),0)</f>
        <v>0</v>
      </c>
      <c r="L3178" s="63">
        <f>_xlfn.IFNA(VLOOKUP(E3178,'Bijlage MPT'!B:N,13,FALSE),0)</f>
        <v>0</v>
      </c>
      <c r="M3178" s="63">
        <f>_xlfn.IFNA(INDEX('Bijlage COT'!C:C,MATCH('Betaald tarief 2024'!E3178,'Bijlage COT'!A:A,0)),0)</f>
        <v>0</v>
      </c>
      <c r="N3178" s="63">
        <f>_xlfn.IFNA(VLOOKUP(E3178,'Bijlage NBF'!B:P,15,FALSE),0)</f>
        <v>0</v>
      </c>
      <c r="O3178" s="63">
        <f>IF(E3178="ZMZ01",I3178/(INDEX('Meerzorg gunning'!C:C,MATCH('Betaald tarief 2024'!A3178,'Meerzorg gunning'!A:A,0))),MAX(J3178:N3178))</f>
        <v>0</v>
      </c>
      <c r="P3178" s="20" t="str">
        <f t="shared" si="149"/>
        <v/>
      </c>
      <c r="Q3178" s="63">
        <f t="shared" si="150"/>
        <v>0</v>
      </c>
    </row>
    <row r="3179" spans="9:17" x14ac:dyDescent="0.25">
      <c r="I3179" s="66" t="e">
        <f t="shared" si="148"/>
        <v>#DIV/0!</v>
      </c>
      <c r="J3179" s="63">
        <f>_xlfn.IFNA(VLOOKUP(E3179,'Bijlage ZZP'!B:M,12,FALSE),0)</f>
        <v>0</v>
      </c>
      <c r="K3179" s="63">
        <f>_xlfn.IFNA(VLOOKUP(E3179,'Bijlage VPT'!B:M,12,FALSE),0)</f>
        <v>0</v>
      </c>
      <c r="L3179" s="63">
        <f>_xlfn.IFNA(VLOOKUP(E3179,'Bijlage MPT'!B:N,13,FALSE),0)</f>
        <v>0</v>
      </c>
      <c r="M3179" s="63">
        <f>_xlfn.IFNA(INDEX('Bijlage COT'!C:C,MATCH('Betaald tarief 2024'!E3179,'Bijlage COT'!A:A,0)),0)</f>
        <v>0</v>
      </c>
      <c r="N3179" s="63">
        <f>_xlfn.IFNA(VLOOKUP(E3179,'Bijlage NBF'!B:P,15,FALSE),0)</f>
        <v>0</v>
      </c>
      <c r="O3179" s="63">
        <f>IF(E3179="ZMZ01",I3179/(INDEX('Meerzorg gunning'!C:C,MATCH('Betaald tarief 2024'!A3179,'Meerzorg gunning'!A:A,0))),MAX(J3179:N3179))</f>
        <v>0</v>
      </c>
      <c r="P3179" s="20" t="str">
        <f t="shared" si="149"/>
        <v/>
      </c>
      <c r="Q3179" s="63">
        <f t="shared" si="150"/>
        <v>0</v>
      </c>
    </row>
    <row r="3180" spans="9:17" x14ac:dyDescent="0.25">
      <c r="I3180" s="66" t="e">
        <f t="shared" si="148"/>
        <v>#DIV/0!</v>
      </c>
      <c r="J3180" s="63">
        <f>_xlfn.IFNA(VLOOKUP(E3180,'Bijlage ZZP'!B:M,12,FALSE),0)</f>
        <v>0</v>
      </c>
      <c r="K3180" s="63">
        <f>_xlfn.IFNA(VLOOKUP(E3180,'Bijlage VPT'!B:M,12,FALSE),0)</f>
        <v>0</v>
      </c>
      <c r="L3180" s="63">
        <f>_xlfn.IFNA(VLOOKUP(E3180,'Bijlage MPT'!B:N,13,FALSE),0)</f>
        <v>0</v>
      </c>
      <c r="M3180" s="63">
        <f>_xlfn.IFNA(INDEX('Bijlage COT'!C:C,MATCH('Betaald tarief 2024'!E3180,'Bijlage COT'!A:A,0)),0)</f>
        <v>0</v>
      </c>
      <c r="N3180" s="63">
        <f>_xlfn.IFNA(VLOOKUP(E3180,'Bijlage NBF'!B:P,15,FALSE),0)</f>
        <v>0</v>
      </c>
      <c r="O3180" s="63">
        <f>IF(E3180="ZMZ01",I3180/(INDEX('Meerzorg gunning'!C:C,MATCH('Betaald tarief 2024'!A3180,'Meerzorg gunning'!A:A,0))),MAX(J3180:N3180))</f>
        <v>0</v>
      </c>
      <c r="P3180" s="20" t="str">
        <f t="shared" si="149"/>
        <v/>
      </c>
      <c r="Q3180" s="63">
        <f t="shared" si="150"/>
        <v>0</v>
      </c>
    </row>
    <row r="3181" spans="9:17" x14ac:dyDescent="0.25">
      <c r="I3181" s="66" t="e">
        <f t="shared" si="148"/>
        <v>#DIV/0!</v>
      </c>
      <c r="J3181" s="63">
        <f>_xlfn.IFNA(VLOOKUP(E3181,'Bijlage ZZP'!B:M,12,FALSE),0)</f>
        <v>0</v>
      </c>
      <c r="K3181" s="63">
        <f>_xlfn.IFNA(VLOOKUP(E3181,'Bijlage VPT'!B:M,12,FALSE),0)</f>
        <v>0</v>
      </c>
      <c r="L3181" s="63">
        <f>_xlfn.IFNA(VLOOKUP(E3181,'Bijlage MPT'!B:N,13,FALSE),0)</f>
        <v>0</v>
      </c>
      <c r="M3181" s="63">
        <f>_xlfn.IFNA(INDEX('Bijlage COT'!C:C,MATCH('Betaald tarief 2024'!E3181,'Bijlage COT'!A:A,0)),0)</f>
        <v>0</v>
      </c>
      <c r="N3181" s="63">
        <f>_xlfn.IFNA(VLOOKUP(E3181,'Bijlage NBF'!B:P,15,FALSE),0)</f>
        <v>0</v>
      </c>
      <c r="O3181" s="63">
        <f>IF(E3181="ZMZ01",I3181/(INDEX('Meerzorg gunning'!C:C,MATCH('Betaald tarief 2024'!A3181,'Meerzorg gunning'!A:A,0))),MAX(J3181:N3181))</f>
        <v>0</v>
      </c>
      <c r="P3181" s="20" t="str">
        <f t="shared" si="149"/>
        <v/>
      </c>
      <c r="Q3181" s="63">
        <f t="shared" si="150"/>
        <v>0</v>
      </c>
    </row>
    <row r="3182" spans="9:17" x14ac:dyDescent="0.25">
      <c r="I3182" s="66" t="e">
        <f t="shared" si="148"/>
        <v>#DIV/0!</v>
      </c>
      <c r="J3182" s="63">
        <f>_xlfn.IFNA(VLOOKUP(E3182,'Bijlage ZZP'!B:M,12,FALSE),0)</f>
        <v>0</v>
      </c>
      <c r="K3182" s="63">
        <f>_xlfn.IFNA(VLOOKUP(E3182,'Bijlage VPT'!B:M,12,FALSE),0)</f>
        <v>0</v>
      </c>
      <c r="L3182" s="63">
        <f>_xlfn.IFNA(VLOOKUP(E3182,'Bijlage MPT'!B:N,13,FALSE),0)</f>
        <v>0</v>
      </c>
      <c r="M3182" s="63">
        <f>_xlfn.IFNA(INDEX('Bijlage COT'!C:C,MATCH('Betaald tarief 2024'!E3182,'Bijlage COT'!A:A,0)),0)</f>
        <v>0</v>
      </c>
      <c r="N3182" s="63">
        <f>_xlfn.IFNA(VLOOKUP(E3182,'Bijlage NBF'!B:P,15,FALSE),0)</f>
        <v>0</v>
      </c>
      <c r="O3182" s="63">
        <f>IF(E3182="ZMZ01",I3182/(INDEX('Meerzorg gunning'!C:C,MATCH('Betaald tarief 2024'!A3182,'Meerzorg gunning'!A:A,0))),MAX(J3182:N3182))</f>
        <v>0</v>
      </c>
      <c r="P3182" s="20" t="str">
        <f t="shared" si="149"/>
        <v/>
      </c>
      <c r="Q3182" s="63">
        <f t="shared" si="150"/>
        <v>0</v>
      </c>
    </row>
    <row r="3183" spans="9:17" x14ac:dyDescent="0.25">
      <c r="I3183" s="66" t="e">
        <f t="shared" si="148"/>
        <v>#DIV/0!</v>
      </c>
      <c r="J3183" s="63">
        <f>_xlfn.IFNA(VLOOKUP(E3183,'Bijlage ZZP'!B:M,12,FALSE),0)</f>
        <v>0</v>
      </c>
      <c r="K3183" s="63">
        <f>_xlfn.IFNA(VLOOKUP(E3183,'Bijlage VPT'!B:M,12,FALSE),0)</f>
        <v>0</v>
      </c>
      <c r="L3183" s="63">
        <f>_xlfn.IFNA(VLOOKUP(E3183,'Bijlage MPT'!B:N,13,FALSE),0)</f>
        <v>0</v>
      </c>
      <c r="M3183" s="63">
        <f>_xlfn.IFNA(INDEX('Bijlage COT'!C:C,MATCH('Betaald tarief 2024'!E3183,'Bijlage COT'!A:A,0)),0)</f>
        <v>0</v>
      </c>
      <c r="N3183" s="63">
        <f>_xlfn.IFNA(VLOOKUP(E3183,'Bijlage NBF'!B:P,15,FALSE),0)</f>
        <v>0</v>
      </c>
      <c r="O3183" s="63">
        <f>IF(E3183="ZMZ01",I3183/(INDEX('Meerzorg gunning'!C:C,MATCH('Betaald tarief 2024'!A3183,'Meerzorg gunning'!A:A,0))),MAX(J3183:N3183))</f>
        <v>0</v>
      </c>
      <c r="P3183" s="20" t="str">
        <f t="shared" si="149"/>
        <v/>
      </c>
      <c r="Q3183" s="63">
        <f t="shared" si="150"/>
        <v>0</v>
      </c>
    </row>
    <row r="3184" spans="9:17" x14ac:dyDescent="0.25">
      <c r="I3184" s="66" t="e">
        <f t="shared" si="148"/>
        <v>#DIV/0!</v>
      </c>
      <c r="J3184" s="63">
        <f>_xlfn.IFNA(VLOOKUP(E3184,'Bijlage ZZP'!B:M,12,FALSE),0)</f>
        <v>0</v>
      </c>
      <c r="K3184" s="63">
        <f>_xlfn.IFNA(VLOOKUP(E3184,'Bijlage VPT'!B:M,12,FALSE),0)</f>
        <v>0</v>
      </c>
      <c r="L3184" s="63">
        <f>_xlfn.IFNA(VLOOKUP(E3184,'Bijlage MPT'!B:N,13,FALSE),0)</f>
        <v>0</v>
      </c>
      <c r="M3184" s="63">
        <f>_xlfn.IFNA(INDEX('Bijlage COT'!C:C,MATCH('Betaald tarief 2024'!E3184,'Bijlage COT'!A:A,0)),0)</f>
        <v>0</v>
      </c>
      <c r="N3184" s="63">
        <f>_xlfn.IFNA(VLOOKUP(E3184,'Bijlage NBF'!B:P,15,FALSE),0)</f>
        <v>0</v>
      </c>
      <c r="O3184" s="63">
        <f>IF(E3184="ZMZ01",I3184/(INDEX('Meerzorg gunning'!C:C,MATCH('Betaald tarief 2024'!A3184,'Meerzorg gunning'!A:A,0))),MAX(J3184:N3184))</f>
        <v>0</v>
      </c>
      <c r="P3184" s="20" t="str">
        <f t="shared" si="149"/>
        <v/>
      </c>
      <c r="Q3184" s="63">
        <f t="shared" si="150"/>
        <v>0</v>
      </c>
    </row>
    <row r="3185" spans="9:17" x14ac:dyDescent="0.25">
      <c r="I3185" s="66" t="e">
        <f t="shared" si="148"/>
        <v>#DIV/0!</v>
      </c>
      <c r="J3185" s="63">
        <f>_xlfn.IFNA(VLOOKUP(E3185,'Bijlage ZZP'!B:M,12,FALSE),0)</f>
        <v>0</v>
      </c>
      <c r="K3185" s="63">
        <f>_xlfn.IFNA(VLOOKUP(E3185,'Bijlage VPT'!B:M,12,FALSE),0)</f>
        <v>0</v>
      </c>
      <c r="L3185" s="63">
        <f>_xlfn.IFNA(VLOOKUP(E3185,'Bijlage MPT'!B:N,13,FALSE),0)</f>
        <v>0</v>
      </c>
      <c r="M3185" s="63">
        <f>_xlfn.IFNA(INDEX('Bijlage COT'!C:C,MATCH('Betaald tarief 2024'!E3185,'Bijlage COT'!A:A,0)),0)</f>
        <v>0</v>
      </c>
      <c r="N3185" s="63">
        <f>_xlfn.IFNA(VLOOKUP(E3185,'Bijlage NBF'!B:P,15,FALSE),0)</f>
        <v>0</v>
      </c>
      <c r="O3185" s="63">
        <f>IF(E3185="ZMZ01",I3185/(INDEX('Meerzorg gunning'!C:C,MATCH('Betaald tarief 2024'!A3185,'Meerzorg gunning'!A:A,0))),MAX(J3185:N3185))</f>
        <v>0</v>
      </c>
      <c r="P3185" s="20" t="str">
        <f t="shared" si="149"/>
        <v/>
      </c>
      <c r="Q3185" s="63">
        <f t="shared" si="150"/>
        <v>0</v>
      </c>
    </row>
    <row r="3186" spans="9:17" x14ac:dyDescent="0.25">
      <c r="I3186" s="66" t="e">
        <f t="shared" si="148"/>
        <v>#DIV/0!</v>
      </c>
      <c r="J3186" s="63">
        <f>_xlfn.IFNA(VLOOKUP(E3186,'Bijlage ZZP'!B:M,12,FALSE),0)</f>
        <v>0</v>
      </c>
      <c r="K3186" s="63">
        <f>_xlfn.IFNA(VLOOKUP(E3186,'Bijlage VPT'!B:M,12,FALSE),0)</f>
        <v>0</v>
      </c>
      <c r="L3186" s="63">
        <f>_xlfn.IFNA(VLOOKUP(E3186,'Bijlage MPT'!B:N,13,FALSE),0)</f>
        <v>0</v>
      </c>
      <c r="M3186" s="63">
        <f>_xlfn.IFNA(INDEX('Bijlage COT'!C:C,MATCH('Betaald tarief 2024'!E3186,'Bijlage COT'!A:A,0)),0)</f>
        <v>0</v>
      </c>
      <c r="N3186" s="63">
        <f>_xlfn.IFNA(VLOOKUP(E3186,'Bijlage NBF'!B:P,15,FALSE),0)</f>
        <v>0</v>
      </c>
      <c r="O3186" s="63">
        <f>IF(E3186="ZMZ01",I3186/(INDEX('Meerzorg gunning'!C:C,MATCH('Betaald tarief 2024'!A3186,'Meerzorg gunning'!A:A,0))),MAX(J3186:N3186))</f>
        <v>0</v>
      </c>
      <c r="P3186" s="20" t="str">
        <f t="shared" si="149"/>
        <v/>
      </c>
      <c r="Q3186" s="63">
        <f t="shared" si="150"/>
        <v>0</v>
      </c>
    </row>
    <row r="3187" spans="9:17" x14ac:dyDescent="0.25">
      <c r="I3187" s="66" t="e">
        <f t="shared" si="148"/>
        <v>#DIV/0!</v>
      </c>
      <c r="J3187" s="63">
        <f>_xlfn.IFNA(VLOOKUP(E3187,'Bijlage ZZP'!B:M,12,FALSE),0)</f>
        <v>0</v>
      </c>
      <c r="K3187" s="63">
        <f>_xlfn.IFNA(VLOOKUP(E3187,'Bijlage VPT'!B:M,12,FALSE),0)</f>
        <v>0</v>
      </c>
      <c r="L3187" s="63">
        <f>_xlfn.IFNA(VLOOKUP(E3187,'Bijlage MPT'!B:N,13,FALSE),0)</f>
        <v>0</v>
      </c>
      <c r="M3187" s="63">
        <f>_xlfn.IFNA(INDEX('Bijlage COT'!C:C,MATCH('Betaald tarief 2024'!E3187,'Bijlage COT'!A:A,0)),0)</f>
        <v>0</v>
      </c>
      <c r="N3187" s="63">
        <f>_xlfn.IFNA(VLOOKUP(E3187,'Bijlage NBF'!B:P,15,FALSE),0)</f>
        <v>0</v>
      </c>
      <c r="O3187" s="63">
        <f>IF(E3187="ZMZ01",I3187/(INDEX('Meerzorg gunning'!C:C,MATCH('Betaald tarief 2024'!A3187,'Meerzorg gunning'!A:A,0))),MAX(J3187:N3187))</f>
        <v>0</v>
      </c>
      <c r="P3187" s="20" t="str">
        <f t="shared" si="149"/>
        <v/>
      </c>
      <c r="Q3187" s="63">
        <f t="shared" si="150"/>
        <v>0</v>
      </c>
    </row>
    <row r="3188" spans="9:17" x14ac:dyDescent="0.25">
      <c r="I3188" s="66" t="e">
        <f t="shared" si="148"/>
        <v>#DIV/0!</v>
      </c>
      <c r="J3188" s="63">
        <f>_xlfn.IFNA(VLOOKUP(E3188,'Bijlage ZZP'!B:M,12,FALSE),0)</f>
        <v>0</v>
      </c>
      <c r="K3188" s="63">
        <f>_xlfn.IFNA(VLOOKUP(E3188,'Bijlage VPT'!B:M,12,FALSE),0)</f>
        <v>0</v>
      </c>
      <c r="L3188" s="63">
        <f>_xlfn.IFNA(VLOOKUP(E3188,'Bijlage MPT'!B:N,13,FALSE),0)</f>
        <v>0</v>
      </c>
      <c r="M3188" s="63">
        <f>_xlfn.IFNA(INDEX('Bijlage COT'!C:C,MATCH('Betaald tarief 2024'!E3188,'Bijlage COT'!A:A,0)),0)</f>
        <v>0</v>
      </c>
      <c r="N3188" s="63">
        <f>_xlfn.IFNA(VLOOKUP(E3188,'Bijlage NBF'!B:P,15,FALSE),0)</f>
        <v>0</v>
      </c>
      <c r="O3188" s="63">
        <f>IF(E3188="ZMZ01",I3188/(INDEX('Meerzorg gunning'!C:C,MATCH('Betaald tarief 2024'!A3188,'Meerzorg gunning'!A:A,0))),MAX(J3188:N3188))</f>
        <v>0</v>
      </c>
      <c r="P3188" s="20" t="str">
        <f t="shared" si="149"/>
        <v/>
      </c>
      <c r="Q3188" s="63">
        <f t="shared" si="150"/>
        <v>0</v>
      </c>
    </row>
    <row r="3189" spans="9:17" x14ac:dyDescent="0.25">
      <c r="I3189" s="66" t="e">
        <f t="shared" si="148"/>
        <v>#DIV/0!</v>
      </c>
      <c r="J3189" s="63">
        <f>_xlfn.IFNA(VLOOKUP(E3189,'Bijlage ZZP'!B:M,12,FALSE),0)</f>
        <v>0</v>
      </c>
      <c r="K3189" s="63">
        <f>_xlfn.IFNA(VLOOKUP(E3189,'Bijlage VPT'!B:M,12,FALSE),0)</f>
        <v>0</v>
      </c>
      <c r="L3189" s="63">
        <f>_xlfn.IFNA(VLOOKUP(E3189,'Bijlage MPT'!B:N,13,FALSE),0)</f>
        <v>0</v>
      </c>
      <c r="M3189" s="63">
        <f>_xlfn.IFNA(INDEX('Bijlage COT'!C:C,MATCH('Betaald tarief 2024'!E3189,'Bijlage COT'!A:A,0)),0)</f>
        <v>0</v>
      </c>
      <c r="N3189" s="63">
        <f>_xlfn.IFNA(VLOOKUP(E3189,'Bijlage NBF'!B:P,15,FALSE),0)</f>
        <v>0</v>
      </c>
      <c r="O3189" s="63">
        <f>IF(E3189="ZMZ01",I3189/(INDEX('Meerzorg gunning'!C:C,MATCH('Betaald tarief 2024'!A3189,'Meerzorg gunning'!A:A,0))),MAX(J3189:N3189))</f>
        <v>0</v>
      </c>
      <c r="P3189" s="20" t="str">
        <f t="shared" si="149"/>
        <v/>
      </c>
      <c r="Q3189" s="63">
        <f t="shared" si="150"/>
        <v>0</v>
      </c>
    </row>
    <row r="3190" spans="9:17" x14ac:dyDescent="0.25">
      <c r="I3190" s="66" t="e">
        <f t="shared" si="148"/>
        <v>#DIV/0!</v>
      </c>
      <c r="J3190" s="63">
        <f>_xlfn.IFNA(VLOOKUP(E3190,'Bijlage ZZP'!B:M,12,FALSE),0)</f>
        <v>0</v>
      </c>
      <c r="K3190" s="63">
        <f>_xlfn.IFNA(VLOOKUP(E3190,'Bijlage VPT'!B:M,12,FALSE),0)</f>
        <v>0</v>
      </c>
      <c r="L3190" s="63">
        <f>_xlfn.IFNA(VLOOKUP(E3190,'Bijlage MPT'!B:N,13,FALSE),0)</f>
        <v>0</v>
      </c>
      <c r="M3190" s="63">
        <f>_xlfn.IFNA(INDEX('Bijlage COT'!C:C,MATCH('Betaald tarief 2024'!E3190,'Bijlage COT'!A:A,0)),0)</f>
        <v>0</v>
      </c>
      <c r="N3190" s="63">
        <f>_xlfn.IFNA(VLOOKUP(E3190,'Bijlage NBF'!B:P,15,FALSE),0)</f>
        <v>0</v>
      </c>
      <c r="O3190" s="63">
        <f>IF(E3190="ZMZ01",I3190/(INDEX('Meerzorg gunning'!C:C,MATCH('Betaald tarief 2024'!A3190,'Meerzorg gunning'!A:A,0))),MAX(J3190:N3190))</f>
        <v>0</v>
      </c>
      <c r="P3190" s="20" t="str">
        <f t="shared" si="149"/>
        <v/>
      </c>
      <c r="Q3190" s="63">
        <f t="shared" si="150"/>
        <v>0</v>
      </c>
    </row>
    <row r="3191" spans="9:17" x14ac:dyDescent="0.25">
      <c r="I3191" s="66" t="e">
        <f t="shared" si="148"/>
        <v>#DIV/0!</v>
      </c>
      <c r="J3191" s="63">
        <f>_xlfn.IFNA(VLOOKUP(E3191,'Bijlage ZZP'!B:M,12,FALSE),0)</f>
        <v>0</v>
      </c>
      <c r="K3191" s="63">
        <f>_xlfn.IFNA(VLOOKUP(E3191,'Bijlage VPT'!B:M,12,FALSE),0)</f>
        <v>0</v>
      </c>
      <c r="L3191" s="63">
        <f>_xlfn.IFNA(VLOOKUP(E3191,'Bijlage MPT'!B:N,13,FALSE),0)</f>
        <v>0</v>
      </c>
      <c r="M3191" s="63">
        <f>_xlfn.IFNA(INDEX('Bijlage COT'!C:C,MATCH('Betaald tarief 2024'!E3191,'Bijlage COT'!A:A,0)),0)</f>
        <v>0</v>
      </c>
      <c r="N3191" s="63">
        <f>_xlfn.IFNA(VLOOKUP(E3191,'Bijlage NBF'!B:P,15,FALSE),0)</f>
        <v>0</v>
      </c>
      <c r="O3191" s="63">
        <f>IF(E3191="ZMZ01",I3191/(INDEX('Meerzorg gunning'!C:C,MATCH('Betaald tarief 2024'!A3191,'Meerzorg gunning'!A:A,0))),MAX(J3191:N3191))</f>
        <v>0</v>
      </c>
      <c r="P3191" s="20" t="str">
        <f t="shared" si="149"/>
        <v/>
      </c>
      <c r="Q3191" s="63">
        <f t="shared" si="150"/>
        <v>0</v>
      </c>
    </row>
    <row r="3192" spans="9:17" x14ac:dyDescent="0.25">
      <c r="I3192" s="66" t="e">
        <f t="shared" si="148"/>
        <v>#DIV/0!</v>
      </c>
      <c r="J3192" s="63">
        <f>_xlfn.IFNA(VLOOKUP(E3192,'Bijlage ZZP'!B:M,12,FALSE),0)</f>
        <v>0</v>
      </c>
      <c r="K3192" s="63">
        <f>_xlfn.IFNA(VLOOKUP(E3192,'Bijlage VPT'!B:M,12,FALSE),0)</f>
        <v>0</v>
      </c>
      <c r="L3192" s="63">
        <f>_xlfn.IFNA(VLOOKUP(E3192,'Bijlage MPT'!B:N,13,FALSE),0)</f>
        <v>0</v>
      </c>
      <c r="M3192" s="63">
        <f>_xlfn.IFNA(INDEX('Bijlage COT'!C:C,MATCH('Betaald tarief 2024'!E3192,'Bijlage COT'!A:A,0)),0)</f>
        <v>0</v>
      </c>
      <c r="N3192" s="63">
        <f>_xlfn.IFNA(VLOOKUP(E3192,'Bijlage NBF'!B:P,15,FALSE),0)</f>
        <v>0</v>
      </c>
      <c r="O3192" s="63">
        <f>IF(E3192="ZMZ01",I3192/(INDEX('Meerzorg gunning'!C:C,MATCH('Betaald tarief 2024'!A3192,'Meerzorg gunning'!A:A,0))),MAX(J3192:N3192))</f>
        <v>0</v>
      </c>
      <c r="P3192" s="20" t="str">
        <f t="shared" si="149"/>
        <v/>
      </c>
      <c r="Q3192" s="63">
        <f t="shared" si="150"/>
        <v>0</v>
      </c>
    </row>
    <row r="3193" spans="9:17" x14ac:dyDescent="0.25">
      <c r="I3193" s="66" t="e">
        <f t="shared" si="148"/>
        <v>#DIV/0!</v>
      </c>
      <c r="J3193" s="63">
        <f>_xlfn.IFNA(VLOOKUP(E3193,'Bijlage ZZP'!B:M,12,FALSE),0)</f>
        <v>0</v>
      </c>
      <c r="K3193" s="63">
        <f>_xlfn.IFNA(VLOOKUP(E3193,'Bijlage VPT'!B:M,12,FALSE),0)</f>
        <v>0</v>
      </c>
      <c r="L3193" s="63">
        <f>_xlfn.IFNA(VLOOKUP(E3193,'Bijlage MPT'!B:N,13,FALSE),0)</f>
        <v>0</v>
      </c>
      <c r="M3193" s="63">
        <f>_xlfn.IFNA(INDEX('Bijlage COT'!C:C,MATCH('Betaald tarief 2024'!E3193,'Bijlage COT'!A:A,0)),0)</f>
        <v>0</v>
      </c>
      <c r="N3193" s="63">
        <f>_xlfn.IFNA(VLOOKUP(E3193,'Bijlage NBF'!B:P,15,FALSE),0)</f>
        <v>0</v>
      </c>
      <c r="O3193" s="63">
        <f>IF(E3193="ZMZ01",I3193/(INDEX('Meerzorg gunning'!C:C,MATCH('Betaald tarief 2024'!A3193,'Meerzorg gunning'!A:A,0))),MAX(J3193:N3193))</f>
        <v>0</v>
      </c>
      <c r="P3193" s="20" t="str">
        <f t="shared" si="149"/>
        <v/>
      </c>
      <c r="Q3193" s="63">
        <f t="shared" si="150"/>
        <v>0</v>
      </c>
    </row>
    <row r="3194" spans="9:17" x14ac:dyDescent="0.25">
      <c r="I3194" s="66" t="e">
        <f t="shared" si="148"/>
        <v>#DIV/0!</v>
      </c>
      <c r="J3194" s="63">
        <f>_xlfn.IFNA(VLOOKUP(E3194,'Bijlage ZZP'!B:M,12,FALSE),0)</f>
        <v>0</v>
      </c>
      <c r="K3194" s="63">
        <f>_xlfn.IFNA(VLOOKUP(E3194,'Bijlage VPT'!B:M,12,FALSE),0)</f>
        <v>0</v>
      </c>
      <c r="L3194" s="63">
        <f>_xlfn.IFNA(VLOOKUP(E3194,'Bijlage MPT'!B:N,13,FALSE),0)</f>
        <v>0</v>
      </c>
      <c r="M3194" s="63">
        <f>_xlfn.IFNA(INDEX('Bijlage COT'!C:C,MATCH('Betaald tarief 2024'!E3194,'Bijlage COT'!A:A,0)),0)</f>
        <v>0</v>
      </c>
      <c r="N3194" s="63">
        <f>_xlfn.IFNA(VLOOKUP(E3194,'Bijlage NBF'!B:P,15,FALSE),0)</f>
        <v>0</v>
      </c>
      <c r="O3194" s="63">
        <f>IF(E3194="ZMZ01",I3194/(INDEX('Meerzorg gunning'!C:C,MATCH('Betaald tarief 2024'!A3194,'Meerzorg gunning'!A:A,0))),MAX(J3194:N3194))</f>
        <v>0</v>
      </c>
      <c r="P3194" s="20" t="str">
        <f t="shared" si="149"/>
        <v/>
      </c>
      <c r="Q3194" s="63">
        <f t="shared" si="150"/>
        <v>0</v>
      </c>
    </row>
    <row r="3195" spans="9:17" x14ac:dyDescent="0.25">
      <c r="I3195" s="66" t="e">
        <f t="shared" si="148"/>
        <v>#DIV/0!</v>
      </c>
      <c r="J3195" s="63">
        <f>_xlfn.IFNA(VLOOKUP(E3195,'Bijlage ZZP'!B:M,12,FALSE),0)</f>
        <v>0</v>
      </c>
      <c r="K3195" s="63">
        <f>_xlfn.IFNA(VLOOKUP(E3195,'Bijlage VPT'!B:M,12,FALSE),0)</f>
        <v>0</v>
      </c>
      <c r="L3195" s="63">
        <f>_xlfn.IFNA(VLOOKUP(E3195,'Bijlage MPT'!B:N,13,FALSE),0)</f>
        <v>0</v>
      </c>
      <c r="M3195" s="63">
        <f>_xlfn.IFNA(INDEX('Bijlage COT'!C:C,MATCH('Betaald tarief 2024'!E3195,'Bijlage COT'!A:A,0)),0)</f>
        <v>0</v>
      </c>
      <c r="N3195" s="63">
        <f>_xlfn.IFNA(VLOOKUP(E3195,'Bijlage NBF'!B:P,15,FALSE),0)</f>
        <v>0</v>
      </c>
      <c r="O3195" s="63">
        <f>IF(E3195="ZMZ01",I3195/(INDEX('Meerzorg gunning'!C:C,MATCH('Betaald tarief 2024'!A3195,'Meerzorg gunning'!A:A,0))),MAX(J3195:N3195))</f>
        <v>0</v>
      </c>
      <c r="P3195" s="20" t="str">
        <f t="shared" si="149"/>
        <v/>
      </c>
      <c r="Q3195" s="63">
        <f t="shared" si="150"/>
        <v>0</v>
      </c>
    </row>
    <row r="3196" spans="9:17" x14ac:dyDescent="0.25">
      <c r="I3196" s="66" t="e">
        <f t="shared" si="148"/>
        <v>#DIV/0!</v>
      </c>
      <c r="J3196" s="63">
        <f>_xlfn.IFNA(VLOOKUP(E3196,'Bijlage ZZP'!B:M,12,FALSE),0)</f>
        <v>0</v>
      </c>
      <c r="K3196" s="63">
        <f>_xlfn.IFNA(VLOOKUP(E3196,'Bijlage VPT'!B:M,12,FALSE),0)</f>
        <v>0</v>
      </c>
      <c r="L3196" s="63">
        <f>_xlfn.IFNA(VLOOKUP(E3196,'Bijlage MPT'!B:N,13,FALSE),0)</f>
        <v>0</v>
      </c>
      <c r="M3196" s="63">
        <f>_xlfn.IFNA(INDEX('Bijlage COT'!C:C,MATCH('Betaald tarief 2024'!E3196,'Bijlage COT'!A:A,0)),0)</f>
        <v>0</v>
      </c>
      <c r="N3196" s="63">
        <f>_xlfn.IFNA(VLOOKUP(E3196,'Bijlage NBF'!B:P,15,FALSE),0)</f>
        <v>0</v>
      </c>
      <c r="O3196" s="63">
        <f>IF(E3196="ZMZ01",I3196/(INDEX('Meerzorg gunning'!C:C,MATCH('Betaald tarief 2024'!A3196,'Meerzorg gunning'!A:A,0))),MAX(J3196:N3196))</f>
        <v>0</v>
      </c>
      <c r="P3196" s="20" t="str">
        <f t="shared" si="149"/>
        <v/>
      </c>
      <c r="Q3196" s="63">
        <f t="shared" si="150"/>
        <v>0</v>
      </c>
    </row>
    <row r="3197" spans="9:17" x14ac:dyDescent="0.25">
      <c r="I3197" s="66" t="e">
        <f t="shared" si="148"/>
        <v>#DIV/0!</v>
      </c>
      <c r="J3197" s="63">
        <f>_xlfn.IFNA(VLOOKUP(E3197,'Bijlage ZZP'!B:M,12,FALSE),0)</f>
        <v>0</v>
      </c>
      <c r="K3197" s="63">
        <f>_xlfn.IFNA(VLOOKUP(E3197,'Bijlage VPT'!B:M,12,FALSE),0)</f>
        <v>0</v>
      </c>
      <c r="L3197" s="63">
        <f>_xlfn.IFNA(VLOOKUP(E3197,'Bijlage MPT'!B:N,13,FALSE),0)</f>
        <v>0</v>
      </c>
      <c r="M3197" s="63">
        <f>_xlfn.IFNA(INDEX('Bijlage COT'!C:C,MATCH('Betaald tarief 2024'!E3197,'Bijlage COT'!A:A,0)),0)</f>
        <v>0</v>
      </c>
      <c r="N3197" s="63">
        <f>_xlfn.IFNA(VLOOKUP(E3197,'Bijlage NBF'!B:P,15,FALSE),0)</f>
        <v>0</v>
      </c>
      <c r="O3197" s="63">
        <f>IF(E3197="ZMZ01",I3197/(INDEX('Meerzorg gunning'!C:C,MATCH('Betaald tarief 2024'!A3197,'Meerzorg gunning'!A:A,0))),MAX(J3197:N3197))</f>
        <v>0</v>
      </c>
      <c r="P3197" s="20" t="str">
        <f t="shared" si="149"/>
        <v/>
      </c>
      <c r="Q3197" s="63">
        <f t="shared" si="150"/>
        <v>0</v>
      </c>
    </row>
    <row r="3198" spans="9:17" x14ac:dyDescent="0.25">
      <c r="I3198" s="66" t="e">
        <f t="shared" si="148"/>
        <v>#DIV/0!</v>
      </c>
      <c r="J3198" s="63">
        <f>_xlfn.IFNA(VLOOKUP(E3198,'Bijlage ZZP'!B:M,12,FALSE),0)</f>
        <v>0</v>
      </c>
      <c r="K3198" s="63">
        <f>_xlfn.IFNA(VLOOKUP(E3198,'Bijlage VPT'!B:M,12,FALSE),0)</f>
        <v>0</v>
      </c>
      <c r="L3198" s="63">
        <f>_xlfn.IFNA(VLOOKUP(E3198,'Bijlage MPT'!B:N,13,FALSE),0)</f>
        <v>0</v>
      </c>
      <c r="M3198" s="63">
        <f>_xlfn.IFNA(INDEX('Bijlage COT'!C:C,MATCH('Betaald tarief 2024'!E3198,'Bijlage COT'!A:A,0)),0)</f>
        <v>0</v>
      </c>
      <c r="N3198" s="63">
        <f>_xlfn.IFNA(VLOOKUP(E3198,'Bijlage NBF'!B:P,15,FALSE),0)</f>
        <v>0</v>
      </c>
      <c r="O3198" s="63">
        <f>IF(E3198="ZMZ01",I3198/(INDEX('Meerzorg gunning'!C:C,MATCH('Betaald tarief 2024'!A3198,'Meerzorg gunning'!A:A,0))),MAX(J3198:N3198))</f>
        <v>0</v>
      </c>
      <c r="P3198" s="20" t="str">
        <f t="shared" si="149"/>
        <v/>
      </c>
      <c r="Q3198" s="63">
        <f t="shared" si="150"/>
        <v>0</v>
      </c>
    </row>
    <row r="3199" spans="9:17" x14ac:dyDescent="0.25">
      <c r="I3199" s="66" t="e">
        <f t="shared" si="148"/>
        <v>#DIV/0!</v>
      </c>
      <c r="J3199" s="63">
        <f>_xlfn.IFNA(VLOOKUP(E3199,'Bijlage ZZP'!B:M,12,FALSE),0)</f>
        <v>0</v>
      </c>
      <c r="K3199" s="63">
        <f>_xlfn.IFNA(VLOOKUP(E3199,'Bijlage VPT'!B:M,12,FALSE),0)</f>
        <v>0</v>
      </c>
      <c r="L3199" s="63">
        <f>_xlfn.IFNA(VLOOKUP(E3199,'Bijlage MPT'!B:N,13,FALSE),0)</f>
        <v>0</v>
      </c>
      <c r="M3199" s="63">
        <f>_xlfn.IFNA(INDEX('Bijlage COT'!C:C,MATCH('Betaald tarief 2024'!E3199,'Bijlage COT'!A:A,0)),0)</f>
        <v>0</v>
      </c>
      <c r="N3199" s="63">
        <f>_xlfn.IFNA(VLOOKUP(E3199,'Bijlage NBF'!B:P,15,FALSE),0)</f>
        <v>0</v>
      </c>
      <c r="O3199" s="63">
        <f>IF(E3199="ZMZ01",I3199/(INDEX('Meerzorg gunning'!C:C,MATCH('Betaald tarief 2024'!A3199,'Meerzorg gunning'!A:A,0))),MAX(J3199:N3199))</f>
        <v>0</v>
      </c>
      <c r="P3199" s="20" t="str">
        <f t="shared" si="149"/>
        <v/>
      </c>
      <c r="Q3199" s="63">
        <f t="shared" si="150"/>
        <v>0</v>
      </c>
    </row>
    <row r="3200" spans="9:17" x14ac:dyDescent="0.25">
      <c r="I3200" s="66" t="e">
        <f t="shared" si="148"/>
        <v>#DIV/0!</v>
      </c>
      <c r="J3200" s="63">
        <f>_xlfn.IFNA(VLOOKUP(E3200,'Bijlage ZZP'!B:M,12,FALSE),0)</f>
        <v>0</v>
      </c>
      <c r="K3200" s="63">
        <f>_xlfn.IFNA(VLOOKUP(E3200,'Bijlage VPT'!B:M,12,FALSE),0)</f>
        <v>0</v>
      </c>
      <c r="L3200" s="63">
        <f>_xlfn.IFNA(VLOOKUP(E3200,'Bijlage MPT'!B:N,13,FALSE),0)</f>
        <v>0</v>
      </c>
      <c r="M3200" s="63">
        <f>_xlfn.IFNA(INDEX('Bijlage COT'!C:C,MATCH('Betaald tarief 2024'!E3200,'Bijlage COT'!A:A,0)),0)</f>
        <v>0</v>
      </c>
      <c r="N3200" s="63">
        <f>_xlfn.IFNA(VLOOKUP(E3200,'Bijlage NBF'!B:P,15,FALSE),0)</f>
        <v>0</v>
      </c>
      <c r="O3200" s="63">
        <f>IF(E3200="ZMZ01",I3200/(INDEX('Meerzorg gunning'!C:C,MATCH('Betaald tarief 2024'!A3200,'Meerzorg gunning'!A:A,0))),MAX(J3200:N3200))</f>
        <v>0</v>
      </c>
      <c r="P3200" s="20" t="str">
        <f t="shared" si="149"/>
        <v/>
      </c>
      <c r="Q3200" s="63">
        <f t="shared" si="150"/>
        <v>0</v>
      </c>
    </row>
    <row r="3201" spans="9:17" x14ac:dyDescent="0.25">
      <c r="I3201" s="66" t="e">
        <f t="shared" si="148"/>
        <v>#DIV/0!</v>
      </c>
      <c r="J3201" s="63">
        <f>_xlfn.IFNA(VLOOKUP(E3201,'Bijlage ZZP'!B:M,12,FALSE),0)</f>
        <v>0</v>
      </c>
      <c r="K3201" s="63">
        <f>_xlfn.IFNA(VLOOKUP(E3201,'Bijlage VPT'!B:M,12,FALSE),0)</f>
        <v>0</v>
      </c>
      <c r="L3201" s="63">
        <f>_xlfn.IFNA(VLOOKUP(E3201,'Bijlage MPT'!B:N,13,FALSE),0)</f>
        <v>0</v>
      </c>
      <c r="M3201" s="63">
        <f>_xlfn.IFNA(INDEX('Bijlage COT'!C:C,MATCH('Betaald tarief 2024'!E3201,'Bijlage COT'!A:A,0)),0)</f>
        <v>0</v>
      </c>
      <c r="N3201" s="63">
        <f>_xlfn.IFNA(VLOOKUP(E3201,'Bijlage NBF'!B:P,15,FALSE),0)</f>
        <v>0</v>
      </c>
      <c r="O3201" s="63">
        <f>IF(E3201="ZMZ01",I3201/(INDEX('Meerzorg gunning'!C:C,MATCH('Betaald tarief 2024'!A3201,'Meerzorg gunning'!A:A,0))),MAX(J3201:N3201))</f>
        <v>0</v>
      </c>
      <c r="P3201" s="20" t="str">
        <f t="shared" si="149"/>
        <v/>
      </c>
      <c r="Q3201" s="63">
        <f t="shared" si="150"/>
        <v>0</v>
      </c>
    </row>
    <row r="3202" spans="9:17" x14ac:dyDescent="0.25">
      <c r="I3202" s="66" t="e">
        <f t="shared" ref="I3202:I3265" si="151">G3202/H3202</f>
        <v>#DIV/0!</v>
      </c>
      <c r="J3202" s="63">
        <f>_xlfn.IFNA(VLOOKUP(E3202,'Bijlage ZZP'!B:M,12,FALSE),0)</f>
        <v>0</v>
      </c>
      <c r="K3202" s="63">
        <f>_xlfn.IFNA(VLOOKUP(E3202,'Bijlage VPT'!B:M,12,FALSE),0)</f>
        <v>0</v>
      </c>
      <c r="L3202" s="63">
        <f>_xlfn.IFNA(VLOOKUP(E3202,'Bijlage MPT'!B:N,13,FALSE),0)</f>
        <v>0</v>
      </c>
      <c r="M3202" s="63">
        <f>_xlfn.IFNA(INDEX('Bijlage COT'!C:C,MATCH('Betaald tarief 2024'!E3202,'Bijlage COT'!A:A,0)),0)</f>
        <v>0</v>
      </c>
      <c r="N3202" s="63">
        <f>_xlfn.IFNA(VLOOKUP(E3202,'Bijlage NBF'!B:P,15,FALSE),0)</f>
        <v>0</v>
      </c>
      <c r="O3202" s="63">
        <f>IF(E3202="ZMZ01",I3202/(INDEX('Meerzorg gunning'!C:C,MATCH('Betaald tarief 2024'!A3202,'Meerzorg gunning'!A:A,0))),MAX(J3202:N3202))</f>
        <v>0</v>
      </c>
      <c r="P3202" s="20" t="str">
        <f t="shared" ref="P3202:P3265" si="152">IFERROR((I3202/O3202),"")</f>
        <v/>
      </c>
      <c r="Q3202" s="63">
        <f t="shared" si="150"/>
        <v>0</v>
      </c>
    </row>
    <row r="3203" spans="9:17" x14ac:dyDescent="0.25">
      <c r="I3203" s="66" t="e">
        <f t="shared" si="151"/>
        <v>#DIV/0!</v>
      </c>
      <c r="J3203" s="63">
        <f>_xlfn.IFNA(VLOOKUP(E3203,'Bijlage ZZP'!B:M,12,FALSE),0)</f>
        <v>0</v>
      </c>
      <c r="K3203" s="63">
        <f>_xlfn.IFNA(VLOOKUP(E3203,'Bijlage VPT'!B:M,12,FALSE),0)</f>
        <v>0</v>
      </c>
      <c r="L3203" s="63">
        <f>_xlfn.IFNA(VLOOKUP(E3203,'Bijlage MPT'!B:N,13,FALSE),0)</f>
        <v>0</v>
      </c>
      <c r="M3203" s="63">
        <f>_xlfn.IFNA(INDEX('Bijlage COT'!C:C,MATCH('Betaald tarief 2024'!E3203,'Bijlage COT'!A:A,0)),0)</f>
        <v>0</v>
      </c>
      <c r="N3203" s="63">
        <f>_xlfn.IFNA(VLOOKUP(E3203,'Bijlage NBF'!B:P,15,FALSE),0)</f>
        <v>0</v>
      </c>
      <c r="O3203" s="63">
        <f>IF(E3203="ZMZ01",I3203/(INDEX('Meerzorg gunning'!C:C,MATCH('Betaald tarief 2024'!A3203,'Meerzorg gunning'!A:A,0))),MAX(J3203:N3203))</f>
        <v>0</v>
      </c>
      <c r="P3203" s="20" t="str">
        <f t="shared" si="152"/>
        <v/>
      </c>
      <c r="Q3203" s="63">
        <f t="shared" ref="Q3203:Q3266" si="153">O3203*H3203</f>
        <v>0</v>
      </c>
    </row>
    <row r="3204" spans="9:17" x14ac:dyDescent="0.25">
      <c r="I3204" s="66" t="e">
        <f t="shared" si="151"/>
        <v>#DIV/0!</v>
      </c>
      <c r="J3204" s="63">
        <f>_xlfn.IFNA(VLOOKUP(E3204,'Bijlage ZZP'!B:M,12,FALSE),0)</f>
        <v>0</v>
      </c>
      <c r="K3204" s="63">
        <f>_xlfn.IFNA(VLOOKUP(E3204,'Bijlage VPT'!B:M,12,FALSE),0)</f>
        <v>0</v>
      </c>
      <c r="L3204" s="63">
        <f>_xlfn.IFNA(VLOOKUP(E3204,'Bijlage MPT'!B:N,13,FALSE),0)</f>
        <v>0</v>
      </c>
      <c r="M3204" s="63">
        <f>_xlfn.IFNA(INDEX('Bijlage COT'!C:C,MATCH('Betaald tarief 2024'!E3204,'Bijlage COT'!A:A,0)),0)</f>
        <v>0</v>
      </c>
      <c r="N3204" s="63">
        <f>_xlfn.IFNA(VLOOKUP(E3204,'Bijlage NBF'!B:P,15,FALSE),0)</f>
        <v>0</v>
      </c>
      <c r="O3204" s="63">
        <f>IF(E3204="ZMZ01",I3204/(INDEX('Meerzorg gunning'!C:C,MATCH('Betaald tarief 2024'!A3204,'Meerzorg gunning'!A:A,0))),MAX(J3204:N3204))</f>
        <v>0</v>
      </c>
      <c r="P3204" s="20" t="str">
        <f t="shared" si="152"/>
        <v/>
      </c>
      <c r="Q3204" s="63">
        <f t="shared" si="153"/>
        <v>0</v>
      </c>
    </row>
    <row r="3205" spans="9:17" x14ac:dyDescent="0.25">
      <c r="I3205" s="66" t="e">
        <f t="shared" si="151"/>
        <v>#DIV/0!</v>
      </c>
      <c r="J3205" s="63">
        <f>_xlfn.IFNA(VLOOKUP(E3205,'Bijlage ZZP'!B:M,12,FALSE),0)</f>
        <v>0</v>
      </c>
      <c r="K3205" s="63">
        <f>_xlfn.IFNA(VLOOKUP(E3205,'Bijlage VPT'!B:M,12,FALSE),0)</f>
        <v>0</v>
      </c>
      <c r="L3205" s="63">
        <f>_xlfn.IFNA(VLOOKUP(E3205,'Bijlage MPT'!B:N,13,FALSE),0)</f>
        <v>0</v>
      </c>
      <c r="M3205" s="63">
        <f>_xlfn.IFNA(INDEX('Bijlage COT'!C:C,MATCH('Betaald tarief 2024'!E3205,'Bijlage COT'!A:A,0)),0)</f>
        <v>0</v>
      </c>
      <c r="N3205" s="63">
        <f>_xlfn.IFNA(VLOOKUP(E3205,'Bijlage NBF'!B:P,15,FALSE),0)</f>
        <v>0</v>
      </c>
      <c r="O3205" s="63">
        <f>IF(E3205="ZMZ01",I3205/(INDEX('Meerzorg gunning'!C:C,MATCH('Betaald tarief 2024'!A3205,'Meerzorg gunning'!A:A,0))),MAX(J3205:N3205))</f>
        <v>0</v>
      </c>
      <c r="P3205" s="20" t="str">
        <f t="shared" si="152"/>
        <v/>
      </c>
      <c r="Q3205" s="63">
        <f t="shared" si="153"/>
        <v>0</v>
      </c>
    </row>
    <row r="3206" spans="9:17" x14ac:dyDescent="0.25">
      <c r="I3206" s="66" t="e">
        <f t="shared" si="151"/>
        <v>#DIV/0!</v>
      </c>
      <c r="J3206" s="63">
        <f>_xlfn.IFNA(VLOOKUP(E3206,'Bijlage ZZP'!B:M,12,FALSE),0)</f>
        <v>0</v>
      </c>
      <c r="K3206" s="63">
        <f>_xlfn.IFNA(VLOOKUP(E3206,'Bijlage VPT'!B:M,12,FALSE),0)</f>
        <v>0</v>
      </c>
      <c r="L3206" s="63">
        <f>_xlfn.IFNA(VLOOKUP(E3206,'Bijlage MPT'!B:N,13,FALSE),0)</f>
        <v>0</v>
      </c>
      <c r="M3206" s="63">
        <f>_xlfn.IFNA(INDEX('Bijlage COT'!C:C,MATCH('Betaald tarief 2024'!E3206,'Bijlage COT'!A:A,0)),0)</f>
        <v>0</v>
      </c>
      <c r="N3206" s="63">
        <f>_xlfn.IFNA(VLOOKUP(E3206,'Bijlage NBF'!B:P,15,FALSE),0)</f>
        <v>0</v>
      </c>
      <c r="O3206" s="63">
        <f>IF(E3206="ZMZ01",I3206/(INDEX('Meerzorg gunning'!C:C,MATCH('Betaald tarief 2024'!A3206,'Meerzorg gunning'!A:A,0))),MAX(J3206:N3206))</f>
        <v>0</v>
      </c>
      <c r="P3206" s="20" t="str">
        <f t="shared" si="152"/>
        <v/>
      </c>
      <c r="Q3206" s="63">
        <f t="shared" si="153"/>
        <v>0</v>
      </c>
    </row>
    <row r="3207" spans="9:17" x14ac:dyDescent="0.25">
      <c r="I3207" s="66" t="e">
        <f t="shared" si="151"/>
        <v>#DIV/0!</v>
      </c>
      <c r="J3207" s="63">
        <f>_xlfn.IFNA(VLOOKUP(E3207,'Bijlage ZZP'!B:M,12,FALSE),0)</f>
        <v>0</v>
      </c>
      <c r="K3207" s="63">
        <f>_xlfn.IFNA(VLOOKUP(E3207,'Bijlage VPT'!B:M,12,FALSE),0)</f>
        <v>0</v>
      </c>
      <c r="L3207" s="63">
        <f>_xlfn.IFNA(VLOOKUP(E3207,'Bijlage MPT'!B:N,13,FALSE),0)</f>
        <v>0</v>
      </c>
      <c r="M3207" s="63">
        <f>_xlfn.IFNA(INDEX('Bijlage COT'!C:C,MATCH('Betaald tarief 2024'!E3207,'Bijlage COT'!A:A,0)),0)</f>
        <v>0</v>
      </c>
      <c r="N3207" s="63">
        <f>_xlfn.IFNA(VLOOKUP(E3207,'Bijlage NBF'!B:P,15,FALSE),0)</f>
        <v>0</v>
      </c>
      <c r="O3207" s="63">
        <f>IF(E3207="ZMZ01",I3207/(INDEX('Meerzorg gunning'!C:C,MATCH('Betaald tarief 2024'!A3207,'Meerzorg gunning'!A:A,0))),MAX(J3207:N3207))</f>
        <v>0</v>
      </c>
      <c r="P3207" s="20" t="str">
        <f t="shared" si="152"/>
        <v/>
      </c>
      <c r="Q3207" s="63">
        <f t="shared" si="153"/>
        <v>0</v>
      </c>
    </row>
    <row r="3208" spans="9:17" x14ac:dyDescent="0.25">
      <c r="I3208" s="66" t="e">
        <f t="shared" si="151"/>
        <v>#DIV/0!</v>
      </c>
      <c r="J3208" s="63">
        <f>_xlfn.IFNA(VLOOKUP(E3208,'Bijlage ZZP'!B:M,12,FALSE),0)</f>
        <v>0</v>
      </c>
      <c r="K3208" s="63">
        <f>_xlfn.IFNA(VLOOKUP(E3208,'Bijlage VPT'!B:M,12,FALSE),0)</f>
        <v>0</v>
      </c>
      <c r="L3208" s="63">
        <f>_xlfn.IFNA(VLOOKUP(E3208,'Bijlage MPT'!B:N,13,FALSE),0)</f>
        <v>0</v>
      </c>
      <c r="M3208" s="63">
        <f>_xlfn.IFNA(INDEX('Bijlage COT'!C:C,MATCH('Betaald tarief 2024'!E3208,'Bijlage COT'!A:A,0)),0)</f>
        <v>0</v>
      </c>
      <c r="N3208" s="63">
        <f>_xlfn.IFNA(VLOOKUP(E3208,'Bijlage NBF'!B:P,15,FALSE),0)</f>
        <v>0</v>
      </c>
      <c r="O3208" s="63">
        <f>IF(E3208="ZMZ01",I3208/(INDEX('Meerzorg gunning'!C:C,MATCH('Betaald tarief 2024'!A3208,'Meerzorg gunning'!A:A,0))),MAX(J3208:N3208))</f>
        <v>0</v>
      </c>
      <c r="P3208" s="20" t="str">
        <f t="shared" si="152"/>
        <v/>
      </c>
      <c r="Q3208" s="63">
        <f t="shared" si="153"/>
        <v>0</v>
      </c>
    </row>
    <row r="3209" spans="9:17" x14ac:dyDescent="0.25">
      <c r="I3209" s="66" t="e">
        <f t="shared" si="151"/>
        <v>#DIV/0!</v>
      </c>
      <c r="J3209" s="63">
        <f>_xlfn.IFNA(VLOOKUP(E3209,'Bijlage ZZP'!B:M,12,FALSE),0)</f>
        <v>0</v>
      </c>
      <c r="K3209" s="63">
        <f>_xlfn.IFNA(VLOOKUP(E3209,'Bijlage VPT'!B:M,12,FALSE),0)</f>
        <v>0</v>
      </c>
      <c r="L3209" s="63">
        <f>_xlfn.IFNA(VLOOKUP(E3209,'Bijlage MPT'!B:N,13,FALSE),0)</f>
        <v>0</v>
      </c>
      <c r="M3209" s="63">
        <f>_xlfn.IFNA(INDEX('Bijlage COT'!C:C,MATCH('Betaald tarief 2024'!E3209,'Bijlage COT'!A:A,0)),0)</f>
        <v>0</v>
      </c>
      <c r="N3209" s="63">
        <f>_xlfn.IFNA(VLOOKUP(E3209,'Bijlage NBF'!B:P,15,FALSE),0)</f>
        <v>0</v>
      </c>
      <c r="O3209" s="63">
        <f>IF(E3209="ZMZ01",I3209/(INDEX('Meerzorg gunning'!C:C,MATCH('Betaald tarief 2024'!A3209,'Meerzorg gunning'!A:A,0))),MAX(J3209:N3209))</f>
        <v>0</v>
      </c>
      <c r="P3209" s="20" t="str">
        <f t="shared" si="152"/>
        <v/>
      </c>
      <c r="Q3209" s="63">
        <f t="shared" si="153"/>
        <v>0</v>
      </c>
    </row>
    <row r="3210" spans="9:17" x14ac:dyDescent="0.25">
      <c r="I3210" s="66" t="e">
        <f t="shared" si="151"/>
        <v>#DIV/0!</v>
      </c>
      <c r="J3210" s="63">
        <f>_xlfn.IFNA(VLOOKUP(E3210,'Bijlage ZZP'!B:M,12,FALSE),0)</f>
        <v>0</v>
      </c>
      <c r="K3210" s="63">
        <f>_xlfn.IFNA(VLOOKUP(E3210,'Bijlage VPT'!B:M,12,FALSE),0)</f>
        <v>0</v>
      </c>
      <c r="L3210" s="63">
        <f>_xlfn.IFNA(VLOOKUP(E3210,'Bijlage MPT'!B:N,13,FALSE),0)</f>
        <v>0</v>
      </c>
      <c r="M3210" s="63">
        <f>_xlfn.IFNA(INDEX('Bijlage COT'!C:C,MATCH('Betaald tarief 2024'!E3210,'Bijlage COT'!A:A,0)),0)</f>
        <v>0</v>
      </c>
      <c r="N3210" s="63">
        <f>_xlfn.IFNA(VLOOKUP(E3210,'Bijlage NBF'!B:P,15,FALSE),0)</f>
        <v>0</v>
      </c>
      <c r="O3210" s="63">
        <f>IF(E3210="ZMZ01",I3210/(INDEX('Meerzorg gunning'!C:C,MATCH('Betaald tarief 2024'!A3210,'Meerzorg gunning'!A:A,0))),MAX(J3210:N3210))</f>
        <v>0</v>
      </c>
      <c r="P3210" s="20" t="str">
        <f t="shared" si="152"/>
        <v/>
      </c>
      <c r="Q3210" s="63">
        <f t="shared" si="153"/>
        <v>0</v>
      </c>
    </row>
    <row r="3211" spans="9:17" x14ac:dyDescent="0.25">
      <c r="I3211" s="66" t="e">
        <f t="shared" si="151"/>
        <v>#DIV/0!</v>
      </c>
      <c r="J3211" s="63">
        <f>_xlfn.IFNA(VLOOKUP(E3211,'Bijlage ZZP'!B:M,12,FALSE),0)</f>
        <v>0</v>
      </c>
      <c r="K3211" s="63">
        <f>_xlfn.IFNA(VLOOKUP(E3211,'Bijlage VPT'!B:M,12,FALSE),0)</f>
        <v>0</v>
      </c>
      <c r="L3211" s="63">
        <f>_xlfn.IFNA(VLOOKUP(E3211,'Bijlage MPT'!B:N,13,FALSE),0)</f>
        <v>0</v>
      </c>
      <c r="M3211" s="63">
        <f>_xlfn.IFNA(INDEX('Bijlage COT'!C:C,MATCH('Betaald tarief 2024'!E3211,'Bijlage COT'!A:A,0)),0)</f>
        <v>0</v>
      </c>
      <c r="N3211" s="63">
        <f>_xlfn.IFNA(VLOOKUP(E3211,'Bijlage NBF'!B:P,15,FALSE),0)</f>
        <v>0</v>
      </c>
      <c r="O3211" s="63">
        <f>IF(E3211="ZMZ01",I3211/(INDEX('Meerzorg gunning'!C:C,MATCH('Betaald tarief 2024'!A3211,'Meerzorg gunning'!A:A,0))),MAX(J3211:N3211))</f>
        <v>0</v>
      </c>
      <c r="P3211" s="20" t="str">
        <f t="shared" si="152"/>
        <v/>
      </c>
      <c r="Q3211" s="63">
        <f t="shared" si="153"/>
        <v>0</v>
      </c>
    </row>
    <row r="3212" spans="9:17" x14ac:dyDescent="0.25">
      <c r="I3212" s="66" t="e">
        <f t="shared" si="151"/>
        <v>#DIV/0!</v>
      </c>
      <c r="J3212" s="63">
        <f>_xlfn.IFNA(VLOOKUP(E3212,'Bijlage ZZP'!B:M,12,FALSE),0)</f>
        <v>0</v>
      </c>
      <c r="K3212" s="63">
        <f>_xlfn.IFNA(VLOOKUP(E3212,'Bijlage VPT'!B:M,12,FALSE),0)</f>
        <v>0</v>
      </c>
      <c r="L3212" s="63">
        <f>_xlfn.IFNA(VLOOKUP(E3212,'Bijlage MPT'!B:N,13,FALSE),0)</f>
        <v>0</v>
      </c>
      <c r="M3212" s="63">
        <f>_xlfn.IFNA(INDEX('Bijlage COT'!C:C,MATCH('Betaald tarief 2024'!E3212,'Bijlage COT'!A:A,0)),0)</f>
        <v>0</v>
      </c>
      <c r="N3212" s="63">
        <f>_xlfn.IFNA(VLOOKUP(E3212,'Bijlage NBF'!B:P,15,FALSE),0)</f>
        <v>0</v>
      </c>
      <c r="O3212" s="63">
        <f>IF(E3212="ZMZ01",I3212/(INDEX('Meerzorg gunning'!C:C,MATCH('Betaald tarief 2024'!A3212,'Meerzorg gunning'!A:A,0))),MAX(J3212:N3212))</f>
        <v>0</v>
      </c>
      <c r="P3212" s="20" t="str">
        <f t="shared" si="152"/>
        <v/>
      </c>
      <c r="Q3212" s="63">
        <f t="shared" si="153"/>
        <v>0</v>
      </c>
    </row>
    <row r="3213" spans="9:17" x14ac:dyDescent="0.25">
      <c r="I3213" s="66" t="e">
        <f t="shared" si="151"/>
        <v>#DIV/0!</v>
      </c>
      <c r="J3213" s="63">
        <f>_xlfn.IFNA(VLOOKUP(E3213,'Bijlage ZZP'!B:M,12,FALSE),0)</f>
        <v>0</v>
      </c>
      <c r="K3213" s="63">
        <f>_xlfn.IFNA(VLOOKUP(E3213,'Bijlage VPT'!B:M,12,FALSE),0)</f>
        <v>0</v>
      </c>
      <c r="L3213" s="63">
        <f>_xlfn.IFNA(VLOOKUP(E3213,'Bijlage MPT'!B:N,13,FALSE),0)</f>
        <v>0</v>
      </c>
      <c r="M3213" s="63">
        <f>_xlfn.IFNA(INDEX('Bijlage COT'!C:C,MATCH('Betaald tarief 2024'!E3213,'Bijlage COT'!A:A,0)),0)</f>
        <v>0</v>
      </c>
      <c r="N3213" s="63">
        <f>_xlfn.IFNA(VLOOKUP(E3213,'Bijlage NBF'!B:P,15,FALSE),0)</f>
        <v>0</v>
      </c>
      <c r="O3213" s="63">
        <f>IF(E3213="ZMZ01",I3213/(INDEX('Meerzorg gunning'!C:C,MATCH('Betaald tarief 2024'!A3213,'Meerzorg gunning'!A:A,0))),MAX(J3213:N3213))</f>
        <v>0</v>
      </c>
      <c r="P3213" s="20" t="str">
        <f t="shared" si="152"/>
        <v/>
      </c>
      <c r="Q3213" s="63">
        <f t="shared" si="153"/>
        <v>0</v>
      </c>
    </row>
    <row r="3214" spans="9:17" x14ac:dyDescent="0.25">
      <c r="I3214" s="66" t="e">
        <f t="shared" si="151"/>
        <v>#DIV/0!</v>
      </c>
      <c r="J3214" s="63">
        <f>_xlfn.IFNA(VLOOKUP(E3214,'Bijlage ZZP'!B:M,12,FALSE),0)</f>
        <v>0</v>
      </c>
      <c r="K3214" s="63">
        <f>_xlfn.IFNA(VLOOKUP(E3214,'Bijlage VPT'!B:M,12,FALSE),0)</f>
        <v>0</v>
      </c>
      <c r="L3214" s="63">
        <f>_xlfn.IFNA(VLOOKUP(E3214,'Bijlage MPT'!B:N,13,FALSE),0)</f>
        <v>0</v>
      </c>
      <c r="M3214" s="63">
        <f>_xlfn.IFNA(INDEX('Bijlage COT'!C:C,MATCH('Betaald tarief 2024'!E3214,'Bijlage COT'!A:A,0)),0)</f>
        <v>0</v>
      </c>
      <c r="N3214" s="63">
        <f>_xlfn.IFNA(VLOOKUP(E3214,'Bijlage NBF'!B:P,15,FALSE),0)</f>
        <v>0</v>
      </c>
      <c r="O3214" s="63">
        <f>IF(E3214="ZMZ01",I3214/(INDEX('Meerzorg gunning'!C:C,MATCH('Betaald tarief 2024'!A3214,'Meerzorg gunning'!A:A,0))),MAX(J3214:N3214))</f>
        <v>0</v>
      </c>
      <c r="P3214" s="20" t="str">
        <f t="shared" si="152"/>
        <v/>
      </c>
      <c r="Q3214" s="63">
        <f t="shared" si="153"/>
        <v>0</v>
      </c>
    </row>
    <row r="3215" spans="9:17" x14ac:dyDescent="0.25">
      <c r="I3215" s="66" t="e">
        <f t="shared" si="151"/>
        <v>#DIV/0!</v>
      </c>
      <c r="J3215" s="63">
        <f>_xlfn.IFNA(VLOOKUP(E3215,'Bijlage ZZP'!B:M,12,FALSE),0)</f>
        <v>0</v>
      </c>
      <c r="K3215" s="63">
        <f>_xlfn.IFNA(VLOOKUP(E3215,'Bijlage VPT'!B:M,12,FALSE),0)</f>
        <v>0</v>
      </c>
      <c r="L3215" s="63">
        <f>_xlfn.IFNA(VLOOKUP(E3215,'Bijlage MPT'!B:N,13,FALSE),0)</f>
        <v>0</v>
      </c>
      <c r="M3215" s="63">
        <f>_xlfn.IFNA(INDEX('Bijlage COT'!C:C,MATCH('Betaald tarief 2024'!E3215,'Bijlage COT'!A:A,0)),0)</f>
        <v>0</v>
      </c>
      <c r="N3215" s="63">
        <f>_xlfn.IFNA(VLOOKUP(E3215,'Bijlage NBF'!B:P,15,FALSE),0)</f>
        <v>0</v>
      </c>
      <c r="O3215" s="63">
        <f>IF(E3215="ZMZ01",I3215/(INDEX('Meerzorg gunning'!C:C,MATCH('Betaald tarief 2024'!A3215,'Meerzorg gunning'!A:A,0))),MAX(J3215:N3215))</f>
        <v>0</v>
      </c>
      <c r="P3215" s="20" t="str">
        <f t="shared" si="152"/>
        <v/>
      </c>
      <c r="Q3215" s="63">
        <f t="shared" si="153"/>
        <v>0</v>
      </c>
    </row>
    <row r="3216" spans="9:17" x14ac:dyDescent="0.25">
      <c r="I3216" s="66" t="e">
        <f t="shared" si="151"/>
        <v>#DIV/0!</v>
      </c>
      <c r="J3216" s="63">
        <f>_xlfn.IFNA(VLOOKUP(E3216,'Bijlage ZZP'!B:M,12,FALSE),0)</f>
        <v>0</v>
      </c>
      <c r="K3216" s="63">
        <f>_xlfn.IFNA(VLOOKUP(E3216,'Bijlage VPT'!B:M,12,FALSE),0)</f>
        <v>0</v>
      </c>
      <c r="L3216" s="63">
        <f>_xlfn.IFNA(VLOOKUP(E3216,'Bijlage MPT'!B:N,13,FALSE),0)</f>
        <v>0</v>
      </c>
      <c r="M3216" s="63">
        <f>_xlfn.IFNA(INDEX('Bijlage COT'!C:C,MATCH('Betaald tarief 2024'!E3216,'Bijlage COT'!A:A,0)),0)</f>
        <v>0</v>
      </c>
      <c r="N3216" s="63">
        <f>_xlfn.IFNA(VLOOKUP(E3216,'Bijlage NBF'!B:P,15,FALSE),0)</f>
        <v>0</v>
      </c>
      <c r="O3216" s="63">
        <f>IF(E3216="ZMZ01",I3216/(INDEX('Meerzorg gunning'!C:C,MATCH('Betaald tarief 2024'!A3216,'Meerzorg gunning'!A:A,0))),MAX(J3216:N3216))</f>
        <v>0</v>
      </c>
      <c r="P3216" s="20" t="str">
        <f t="shared" si="152"/>
        <v/>
      </c>
      <c r="Q3216" s="63">
        <f t="shared" si="153"/>
        <v>0</v>
      </c>
    </row>
    <row r="3217" spans="9:17" x14ac:dyDescent="0.25">
      <c r="I3217" s="66" t="e">
        <f t="shared" si="151"/>
        <v>#DIV/0!</v>
      </c>
      <c r="J3217" s="63">
        <f>_xlfn.IFNA(VLOOKUP(E3217,'Bijlage ZZP'!B:M,12,FALSE),0)</f>
        <v>0</v>
      </c>
      <c r="K3217" s="63">
        <f>_xlfn.IFNA(VLOOKUP(E3217,'Bijlage VPT'!B:M,12,FALSE),0)</f>
        <v>0</v>
      </c>
      <c r="L3217" s="63">
        <f>_xlfn.IFNA(VLOOKUP(E3217,'Bijlage MPT'!B:N,13,FALSE),0)</f>
        <v>0</v>
      </c>
      <c r="M3217" s="63">
        <f>_xlfn.IFNA(INDEX('Bijlage COT'!C:C,MATCH('Betaald tarief 2024'!E3217,'Bijlage COT'!A:A,0)),0)</f>
        <v>0</v>
      </c>
      <c r="N3217" s="63">
        <f>_xlfn.IFNA(VLOOKUP(E3217,'Bijlage NBF'!B:P,15,FALSE),0)</f>
        <v>0</v>
      </c>
      <c r="O3217" s="63">
        <f>IF(E3217="ZMZ01",I3217/(INDEX('Meerzorg gunning'!C:C,MATCH('Betaald tarief 2024'!A3217,'Meerzorg gunning'!A:A,0))),MAX(J3217:N3217))</f>
        <v>0</v>
      </c>
      <c r="P3217" s="20" t="str">
        <f t="shared" si="152"/>
        <v/>
      </c>
      <c r="Q3217" s="63">
        <f t="shared" si="153"/>
        <v>0</v>
      </c>
    </row>
    <row r="3218" spans="9:17" x14ac:dyDescent="0.25">
      <c r="I3218" s="66" t="e">
        <f t="shared" si="151"/>
        <v>#DIV/0!</v>
      </c>
      <c r="J3218" s="63">
        <f>_xlfn.IFNA(VLOOKUP(E3218,'Bijlage ZZP'!B:M,12,FALSE),0)</f>
        <v>0</v>
      </c>
      <c r="K3218" s="63">
        <f>_xlfn.IFNA(VLOOKUP(E3218,'Bijlage VPT'!B:M,12,FALSE),0)</f>
        <v>0</v>
      </c>
      <c r="L3218" s="63">
        <f>_xlfn.IFNA(VLOOKUP(E3218,'Bijlage MPT'!B:N,13,FALSE),0)</f>
        <v>0</v>
      </c>
      <c r="M3218" s="63">
        <f>_xlfn.IFNA(INDEX('Bijlage COT'!C:C,MATCH('Betaald tarief 2024'!E3218,'Bijlage COT'!A:A,0)),0)</f>
        <v>0</v>
      </c>
      <c r="N3218" s="63">
        <f>_xlfn.IFNA(VLOOKUP(E3218,'Bijlage NBF'!B:P,15,FALSE),0)</f>
        <v>0</v>
      </c>
      <c r="O3218" s="63">
        <f>IF(E3218="ZMZ01",I3218/(INDEX('Meerzorg gunning'!C:C,MATCH('Betaald tarief 2024'!A3218,'Meerzorg gunning'!A:A,0))),MAX(J3218:N3218))</f>
        <v>0</v>
      </c>
      <c r="P3218" s="20" t="str">
        <f t="shared" si="152"/>
        <v/>
      </c>
      <c r="Q3218" s="63">
        <f t="shared" si="153"/>
        <v>0</v>
      </c>
    </row>
    <row r="3219" spans="9:17" x14ac:dyDescent="0.25">
      <c r="I3219" s="66" t="e">
        <f t="shared" si="151"/>
        <v>#DIV/0!</v>
      </c>
      <c r="J3219" s="63">
        <f>_xlfn.IFNA(VLOOKUP(E3219,'Bijlage ZZP'!B:M,12,FALSE),0)</f>
        <v>0</v>
      </c>
      <c r="K3219" s="63">
        <f>_xlfn.IFNA(VLOOKUP(E3219,'Bijlage VPT'!B:M,12,FALSE),0)</f>
        <v>0</v>
      </c>
      <c r="L3219" s="63">
        <f>_xlfn.IFNA(VLOOKUP(E3219,'Bijlage MPT'!B:N,13,FALSE),0)</f>
        <v>0</v>
      </c>
      <c r="M3219" s="63">
        <f>_xlfn.IFNA(INDEX('Bijlage COT'!C:C,MATCH('Betaald tarief 2024'!E3219,'Bijlage COT'!A:A,0)),0)</f>
        <v>0</v>
      </c>
      <c r="N3219" s="63">
        <f>_xlfn.IFNA(VLOOKUP(E3219,'Bijlage NBF'!B:P,15,FALSE),0)</f>
        <v>0</v>
      </c>
      <c r="O3219" s="63">
        <f>IF(E3219="ZMZ01",I3219/(INDEX('Meerzorg gunning'!C:C,MATCH('Betaald tarief 2024'!A3219,'Meerzorg gunning'!A:A,0))),MAX(J3219:N3219))</f>
        <v>0</v>
      </c>
      <c r="P3219" s="20" t="str">
        <f t="shared" si="152"/>
        <v/>
      </c>
      <c r="Q3219" s="63">
        <f t="shared" si="153"/>
        <v>0</v>
      </c>
    </row>
    <row r="3220" spans="9:17" x14ac:dyDescent="0.25">
      <c r="I3220" s="66" t="e">
        <f t="shared" si="151"/>
        <v>#DIV/0!</v>
      </c>
      <c r="J3220" s="63">
        <f>_xlfn.IFNA(VLOOKUP(E3220,'Bijlage ZZP'!B:M,12,FALSE),0)</f>
        <v>0</v>
      </c>
      <c r="K3220" s="63">
        <f>_xlfn.IFNA(VLOOKUP(E3220,'Bijlage VPT'!B:M,12,FALSE),0)</f>
        <v>0</v>
      </c>
      <c r="L3220" s="63">
        <f>_xlfn.IFNA(VLOOKUP(E3220,'Bijlage MPT'!B:N,13,FALSE),0)</f>
        <v>0</v>
      </c>
      <c r="M3220" s="63">
        <f>_xlfn.IFNA(INDEX('Bijlage COT'!C:C,MATCH('Betaald tarief 2024'!E3220,'Bijlage COT'!A:A,0)),0)</f>
        <v>0</v>
      </c>
      <c r="N3220" s="63">
        <f>_xlfn.IFNA(VLOOKUP(E3220,'Bijlage NBF'!B:P,15,FALSE),0)</f>
        <v>0</v>
      </c>
      <c r="O3220" s="63">
        <f>IF(E3220="ZMZ01",I3220/(INDEX('Meerzorg gunning'!C:C,MATCH('Betaald tarief 2024'!A3220,'Meerzorg gunning'!A:A,0))),MAX(J3220:N3220))</f>
        <v>0</v>
      </c>
      <c r="P3220" s="20" t="str">
        <f t="shared" si="152"/>
        <v/>
      </c>
      <c r="Q3220" s="63">
        <f t="shared" si="153"/>
        <v>0</v>
      </c>
    </row>
    <row r="3221" spans="9:17" x14ac:dyDescent="0.25">
      <c r="I3221" s="66" t="e">
        <f t="shared" si="151"/>
        <v>#DIV/0!</v>
      </c>
      <c r="J3221" s="63">
        <f>_xlfn.IFNA(VLOOKUP(E3221,'Bijlage ZZP'!B:M,12,FALSE),0)</f>
        <v>0</v>
      </c>
      <c r="K3221" s="63">
        <f>_xlfn.IFNA(VLOOKUP(E3221,'Bijlage VPT'!B:M,12,FALSE),0)</f>
        <v>0</v>
      </c>
      <c r="L3221" s="63">
        <f>_xlfn.IFNA(VLOOKUP(E3221,'Bijlage MPT'!B:N,13,FALSE),0)</f>
        <v>0</v>
      </c>
      <c r="M3221" s="63">
        <f>_xlfn.IFNA(INDEX('Bijlage COT'!C:C,MATCH('Betaald tarief 2024'!E3221,'Bijlage COT'!A:A,0)),0)</f>
        <v>0</v>
      </c>
      <c r="N3221" s="63">
        <f>_xlfn.IFNA(VLOOKUP(E3221,'Bijlage NBF'!B:P,15,FALSE),0)</f>
        <v>0</v>
      </c>
      <c r="O3221" s="63">
        <f>IF(E3221="ZMZ01",I3221/(INDEX('Meerzorg gunning'!C:C,MATCH('Betaald tarief 2024'!A3221,'Meerzorg gunning'!A:A,0))),MAX(J3221:N3221))</f>
        <v>0</v>
      </c>
      <c r="P3221" s="20" t="str">
        <f t="shared" si="152"/>
        <v/>
      </c>
      <c r="Q3221" s="63">
        <f t="shared" si="153"/>
        <v>0</v>
      </c>
    </row>
    <row r="3222" spans="9:17" x14ac:dyDescent="0.25">
      <c r="I3222" s="66" t="e">
        <f t="shared" si="151"/>
        <v>#DIV/0!</v>
      </c>
      <c r="J3222" s="63">
        <f>_xlfn.IFNA(VLOOKUP(E3222,'Bijlage ZZP'!B:M,12,FALSE),0)</f>
        <v>0</v>
      </c>
      <c r="K3222" s="63">
        <f>_xlfn.IFNA(VLOOKUP(E3222,'Bijlage VPT'!B:M,12,FALSE),0)</f>
        <v>0</v>
      </c>
      <c r="L3222" s="63">
        <f>_xlfn.IFNA(VLOOKUP(E3222,'Bijlage MPT'!B:N,13,FALSE),0)</f>
        <v>0</v>
      </c>
      <c r="M3222" s="63">
        <f>_xlfn.IFNA(INDEX('Bijlage COT'!C:C,MATCH('Betaald tarief 2024'!E3222,'Bijlage COT'!A:A,0)),0)</f>
        <v>0</v>
      </c>
      <c r="N3222" s="63">
        <f>_xlfn.IFNA(VLOOKUP(E3222,'Bijlage NBF'!B:P,15,FALSE),0)</f>
        <v>0</v>
      </c>
      <c r="O3222" s="63">
        <f>IF(E3222="ZMZ01",I3222/(INDEX('Meerzorg gunning'!C:C,MATCH('Betaald tarief 2024'!A3222,'Meerzorg gunning'!A:A,0))),MAX(J3222:N3222))</f>
        <v>0</v>
      </c>
      <c r="P3222" s="20" t="str">
        <f t="shared" si="152"/>
        <v/>
      </c>
      <c r="Q3222" s="63">
        <f t="shared" si="153"/>
        <v>0</v>
      </c>
    </row>
    <row r="3223" spans="9:17" x14ac:dyDescent="0.25">
      <c r="I3223" s="66" t="e">
        <f t="shared" si="151"/>
        <v>#DIV/0!</v>
      </c>
      <c r="J3223" s="63">
        <f>_xlfn.IFNA(VLOOKUP(E3223,'Bijlage ZZP'!B:M,12,FALSE),0)</f>
        <v>0</v>
      </c>
      <c r="K3223" s="63">
        <f>_xlfn.IFNA(VLOOKUP(E3223,'Bijlage VPT'!B:M,12,FALSE),0)</f>
        <v>0</v>
      </c>
      <c r="L3223" s="63">
        <f>_xlfn.IFNA(VLOOKUP(E3223,'Bijlage MPT'!B:N,13,FALSE),0)</f>
        <v>0</v>
      </c>
      <c r="M3223" s="63">
        <f>_xlfn.IFNA(INDEX('Bijlage COT'!C:C,MATCH('Betaald tarief 2024'!E3223,'Bijlage COT'!A:A,0)),0)</f>
        <v>0</v>
      </c>
      <c r="N3223" s="63">
        <f>_xlfn.IFNA(VLOOKUP(E3223,'Bijlage NBF'!B:P,15,FALSE),0)</f>
        <v>0</v>
      </c>
      <c r="O3223" s="63">
        <f>IF(E3223="ZMZ01",I3223/(INDEX('Meerzorg gunning'!C:C,MATCH('Betaald tarief 2024'!A3223,'Meerzorg gunning'!A:A,0))),MAX(J3223:N3223))</f>
        <v>0</v>
      </c>
      <c r="P3223" s="20" t="str">
        <f t="shared" si="152"/>
        <v/>
      </c>
      <c r="Q3223" s="63">
        <f t="shared" si="153"/>
        <v>0</v>
      </c>
    </row>
    <row r="3224" spans="9:17" x14ac:dyDescent="0.25">
      <c r="I3224" s="66" t="e">
        <f t="shared" si="151"/>
        <v>#DIV/0!</v>
      </c>
      <c r="J3224" s="63">
        <f>_xlfn.IFNA(VLOOKUP(E3224,'Bijlage ZZP'!B:M,12,FALSE),0)</f>
        <v>0</v>
      </c>
      <c r="K3224" s="63">
        <f>_xlfn.IFNA(VLOOKUP(E3224,'Bijlage VPT'!B:M,12,FALSE),0)</f>
        <v>0</v>
      </c>
      <c r="L3224" s="63">
        <f>_xlfn.IFNA(VLOOKUP(E3224,'Bijlage MPT'!B:N,13,FALSE),0)</f>
        <v>0</v>
      </c>
      <c r="M3224" s="63">
        <f>_xlfn.IFNA(INDEX('Bijlage COT'!C:C,MATCH('Betaald tarief 2024'!E3224,'Bijlage COT'!A:A,0)),0)</f>
        <v>0</v>
      </c>
      <c r="N3224" s="63">
        <f>_xlfn.IFNA(VLOOKUP(E3224,'Bijlage NBF'!B:P,15,FALSE),0)</f>
        <v>0</v>
      </c>
      <c r="O3224" s="63">
        <f>IF(E3224="ZMZ01",I3224/(INDEX('Meerzorg gunning'!C:C,MATCH('Betaald tarief 2024'!A3224,'Meerzorg gunning'!A:A,0))),MAX(J3224:N3224))</f>
        <v>0</v>
      </c>
      <c r="P3224" s="20" t="str">
        <f t="shared" si="152"/>
        <v/>
      </c>
      <c r="Q3224" s="63">
        <f t="shared" si="153"/>
        <v>0</v>
      </c>
    </row>
    <row r="3225" spans="9:17" x14ac:dyDescent="0.25">
      <c r="I3225" s="66" t="e">
        <f t="shared" si="151"/>
        <v>#DIV/0!</v>
      </c>
      <c r="J3225" s="63">
        <f>_xlfn.IFNA(VLOOKUP(E3225,'Bijlage ZZP'!B:M,12,FALSE),0)</f>
        <v>0</v>
      </c>
      <c r="K3225" s="63">
        <f>_xlfn.IFNA(VLOOKUP(E3225,'Bijlage VPT'!B:M,12,FALSE),0)</f>
        <v>0</v>
      </c>
      <c r="L3225" s="63">
        <f>_xlfn.IFNA(VLOOKUP(E3225,'Bijlage MPT'!B:N,13,FALSE),0)</f>
        <v>0</v>
      </c>
      <c r="M3225" s="63">
        <f>_xlfn.IFNA(INDEX('Bijlage COT'!C:C,MATCH('Betaald tarief 2024'!E3225,'Bijlage COT'!A:A,0)),0)</f>
        <v>0</v>
      </c>
      <c r="N3225" s="63">
        <f>_xlfn.IFNA(VLOOKUP(E3225,'Bijlage NBF'!B:P,15,FALSE),0)</f>
        <v>0</v>
      </c>
      <c r="O3225" s="63">
        <f>IF(E3225="ZMZ01",I3225/(INDEX('Meerzorg gunning'!C:C,MATCH('Betaald tarief 2024'!A3225,'Meerzorg gunning'!A:A,0))),MAX(J3225:N3225))</f>
        <v>0</v>
      </c>
      <c r="P3225" s="20" t="str">
        <f t="shared" si="152"/>
        <v/>
      </c>
      <c r="Q3225" s="63">
        <f t="shared" si="153"/>
        <v>0</v>
      </c>
    </row>
    <row r="3226" spans="9:17" x14ac:dyDescent="0.25">
      <c r="I3226" s="66" t="e">
        <f t="shared" si="151"/>
        <v>#DIV/0!</v>
      </c>
      <c r="J3226" s="63">
        <f>_xlfn.IFNA(VLOOKUP(E3226,'Bijlage ZZP'!B:M,12,FALSE),0)</f>
        <v>0</v>
      </c>
      <c r="K3226" s="63">
        <f>_xlfn.IFNA(VLOOKUP(E3226,'Bijlage VPT'!B:M,12,FALSE),0)</f>
        <v>0</v>
      </c>
      <c r="L3226" s="63">
        <f>_xlfn.IFNA(VLOOKUP(E3226,'Bijlage MPT'!B:N,13,FALSE),0)</f>
        <v>0</v>
      </c>
      <c r="M3226" s="63">
        <f>_xlfn.IFNA(INDEX('Bijlage COT'!C:C,MATCH('Betaald tarief 2024'!E3226,'Bijlage COT'!A:A,0)),0)</f>
        <v>0</v>
      </c>
      <c r="N3226" s="63">
        <f>_xlfn.IFNA(VLOOKUP(E3226,'Bijlage NBF'!B:P,15,FALSE),0)</f>
        <v>0</v>
      </c>
      <c r="O3226" s="63">
        <f>IF(E3226="ZMZ01",I3226/(INDEX('Meerzorg gunning'!C:C,MATCH('Betaald tarief 2024'!A3226,'Meerzorg gunning'!A:A,0))),MAX(J3226:N3226))</f>
        <v>0</v>
      </c>
      <c r="P3226" s="20" t="str">
        <f t="shared" si="152"/>
        <v/>
      </c>
      <c r="Q3226" s="63">
        <f t="shared" si="153"/>
        <v>0</v>
      </c>
    </row>
    <row r="3227" spans="9:17" x14ac:dyDescent="0.25">
      <c r="I3227" s="66" t="e">
        <f t="shared" si="151"/>
        <v>#DIV/0!</v>
      </c>
      <c r="J3227" s="63">
        <f>_xlfn.IFNA(VLOOKUP(E3227,'Bijlage ZZP'!B:M,12,FALSE),0)</f>
        <v>0</v>
      </c>
      <c r="K3227" s="63">
        <f>_xlfn.IFNA(VLOOKUP(E3227,'Bijlage VPT'!B:M,12,FALSE),0)</f>
        <v>0</v>
      </c>
      <c r="L3227" s="63">
        <f>_xlfn.IFNA(VLOOKUP(E3227,'Bijlage MPT'!B:N,13,FALSE),0)</f>
        <v>0</v>
      </c>
      <c r="M3227" s="63">
        <f>_xlfn.IFNA(INDEX('Bijlage COT'!C:C,MATCH('Betaald tarief 2024'!E3227,'Bijlage COT'!A:A,0)),0)</f>
        <v>0</v>
      </c>
      <c r="N3227" s="63">
        <f>_xlfn.IFNA(VLOOKUP(E3227,'Bijlage NBF'!B:P,15,FALSE),0)</f>
        <v>0</v>
      </c>
      <c r="O3227" s="63">
        <f>IF(E3227="ZMZ01",I3227/(INDEX('Meerzorg gunning'!C:C,MATCH('Betaald tarief 2024'!A3227,'Meerzorg gunning'!A:A,0))),MAX(J3227:N3227))</f>
        <v>0</v>
      </c>
      <c r="P3227" s="20" t="str">
        <f t="shared" si="152"/>
        <v/>
      </c>
      <c r="Q3227" s="63">
        <f t="shared" si="153"/>
        <v>0</v>
      </c>
    </row>
    <row r="3228" spans="9:17" x14ac:dyDescent="0.25">
      <c r="I3228" s="66" t="e">
        <f t="shared" si="151"/>
        <v>#DIV/0!</v>
      </c>
      <c r="J3228" s="63">
        <f>_xlfn.IFNA(VLOOKUP(E3228,'Bijlage ZZP'!B:M,12,FALSE),0)</f>
        <v>0</v>
      </c>
      <c r="K3228" s="63">
        <f>_xlfn.IFNA(VLOOKUP(E3228,'Bijlage VPT'!B:M,12,FALSE),0)</f>
        <v>0</v>
      </c>
      <c r="L3228" s="63">
        <f>_xlfn.IFNA(VLOOKUP(E3228,'Bijlage MPT'!B:N,13,FALSE),0)</f>
        <v>0</v>
      </c>
      <c r="M3228" s="63">
        <f>_xlfn.IFNA(INDEX('Bijlage COT'!C:C,MATCH('Betaald tarief 2024'!E3228,'Bijlage COT'!A:A,0)),0)</f>
        <v>0</v>
      </c>
      <c r="N3228" s="63">
        <f>_xlfn.IFNA(VLOOKUP(E3228,'Bijlage NBF'!B:P,15,FALSE),0)</f>
        <v>0</v>
      </c>
      <c r="O3228" s="63">
        <f>IF(E3228="ZMZ01",I3228/(INDEX('Meerzorg gunning'!C:C,MATCH('Betaald tarief 2024'!A3228,'Meerzorg gunning'!A:A,0))),MAX(J3228:N3228))</f>
        <v>0</v>
      </c>
      <c r="P3228" s="20" t="str">
        <f t="shared" si="152"/>
        <v/>
      </c>
      <c r="Q3228" s="63">
        <f t="shared" si="153"/>
        <v>0</v>
      </c>
    </row>
    <row r="3229" spans="9:17" x14ac:dyDescent="0.25">
      <c r="I3229" s="66" t="e">
        <f t="shared" si="151"/>
        <v>#DIV/0!</v>
      </c>
      <c r="J3229" s="63">
        <f>_xlfn.IFNA(VLOOKUP(E3229,'Bijlage ZZP'!B:M,12,FALSE),0)</f>
        <v>0</v>
      </c>
      <c r="K3229" s="63">
        <f>_xlfn.IFNA(VLOOKUP(E3229,'Bijlage VPT'!B:M,12,FALSE),0)</f>
        <v>0</v>
      </c>
      <c r="L3229" s="63">
        <f>_xlfn.IFNA(VLOOKUP(E3229,'Bijlage MPT'!B:N,13,FALSE),0)</f>
        <v>0</v>
      </c>
      <c r="M3229" s="63">
        <f>_xlfn.IFNA(INDEX('Bijlage COT'!C:C,MATCH('Betaald tarief 2024'!E3229,'Bijlage COT'!A:A,0)),0)</f>
        <v>0</v>
      </c>
      <c r="N3229" s="63">
        <f>_xlfn.IFNA(VLOOKUP(E3229,'Bijlage NBF'!B:P,15,FALSE),0)</f>
        <v>0</v>
      </c>
      <c r="O3229" s="63">
        <f>IF(E3229="ZMZ01",I3229/(INDEX('Meerzorg gunning'!C:C,MATCH('Betaald tarief 2024'!A3229,'Meerzorg gunning'!A:A,0))),MAX(J3229:N3229))</f>
        <v>0</v>
      </c>
      <c r="P3229" s="20" t="str">
        <f t="shared" si="152"/>
        <v/>
      </c>
      <c r="Q3229" s="63">
        <f t="shared" si="153"/>
        <v>0</v>
      </c>
    </row>
    <row r="3230" spans="9:17" x14ac:dyDescent="0.25">
      <c r="I3230" s="66" t="e">
        <f t="shared" si="151"/>
        <v>#DIV/0!</v>
      </c>
      <c r="J3230" s="63">
        <f>_xlfn.IFNA(VLOOKUP(E3230,'Bijlage ZZP'!B:M,12,FALSE),0)</f>
        <v>0</v>
      </c>
      <c r="K3230" s="63">
        <f>_xlfn.IFNA(VLOOKUP(E3230,'Bijlage VPT'!B:M,12,FALSE),0)</f>
        <v>0</v>
      </c>
      <c r="L3230" s="63">
        <f>_xlfn.IFNA(VLOOKUP(E3230,'Bijlage MPT'!B:N,13,FALSE),0)</f>
        <v>0</v>
      </c>
      <c r="M3230" s="63">
        <f>_xlfn.IFNA(INDEX('Bijlage COT'!C:C,MATCH('Betaald tarief 2024'!E3230,'Bijlage COT'!A:A,0)),0)</f>
        <v>0</v>
      </c>
      <c r="N3230" s="63">
        <f>_xlfn.IFNA(VLOOKUP(E3230,'Bijlage NBF'!B:P,15,FALSE),0)</f>
        <v>0</v>
      </c>
      <c r="O3230" s="63">
        <f>IF(E3230="ZMZ01",I3230/(INDEX('Meerzorg gunning'!C:C,MATCH('Betaald tarief 2024'!A3230,'Meerzorg gunning'!A:A,0))),MAX(J3230:N3230))</f>
        <v>0</v>
      </c>
      <c r="P3230" s="20" t="str">
        <f t="shared" si="152"/>
        <v/>
      </c>
      <c r="Q3230" s="63">
        <f t="shared" si="153"/>
        <v>0</v>
      </c>
    </row>
    <row r="3231" spans="9:17" x14ac:dyDescent="0.25">
      <c r="I3231" s="66" t="e">
        <f t="shared" si="151"/>
        <v>#DIV/0!</v>
      </c>
      <c r="J3231" s="63">
        <f>_xlfn.IFNA(VLOOKUP(E3231,'Bijlage ZZP'!B:M,12,FALSE),0)</f>
        <v>0</v>
      </c>
      <c r="K3231" s="63">
        <f>_xlfn.IFNA(VLOOKUP(E3231,'Bijlage VPT'!B:M,12,FALSE),0)</f>
        <v>0</v>
      </c>
      <c r="L3231" s="63">
        <f>_xlfn.IFNA(VLOOKUP(E3231,'Bijlage MPT'!B:N,13,FALSE),0)</f>
        <v>0</v>
      </c>
      <c r="M3231" s="63">
        <f>_xlfn.IFNA(INDEX('Bijlage COT'!C:C,MATCH('Betaald tarief 2024'!E3231,'Bijlage COT'!A:A,0)),0)</f>
        <v>0</v>
      </c>
      <c r="N3231" s="63">
        <f>_xlfn.IFNA(VLOOKUP(E3231,'Bijlage NBF'!B:P,15,FALSE),0)</f>
        <v>0</v>
      </c>
      <c r="O3231" s="63">
        <f>IF(E3231="ZMZ01",I3231/(INDEX('Meerzorg gunning'!C:C,MATCH('Betaald tarief 2024'!A3231,'Meerzorg gunning'!A:A,0))),MAX(J3231:N3231))</f>
        <v>0</v>
      </c>
      <c r="P3231" s="20" t="str">
        <f t="shared" si="152"/>
        <v/>
      </c>
      <c r="Q3231" s="63">
        <f t="shared" si="153"/>
        <v>0</v>
      </c>
    </row>
    <row r="3232" spans="9:17" x14ac:dyDescent="0.25">
      <c r="I3232" s="66" t="e">
        <f t="shared" si="151"/>
        <v>#DIV/0!</v>
      </c>
      <c r="J3232" s="63">
        <f>_xlfn.IFNA(VLOOKUP(E3232,'Bijlage ZZP'!B:M,12,FALSE),0)</f>
        <v>0</v>
      </c>
      <c r="K3232" s="63">
        <f>_xlfn.IFNA(VLOOKUP(E3232,'Bijlage VPT'!B:M,12,FALSE),0)</f>
        <v>0</v>
      </c>
      <c r="L3232" s="63">
        <f>_xlfn.IFNA(VLOOKUP(E3232,'Bijlage MPT'!B:N,13,FALSE),0)</f>
        <v>0</v>
      </c>
      <c r="M3232" s="63">
        <f>_xlfn.IFNA(INDEX('Bijlage COT'!C:C,MATCH('Betaald tarief 2024'!E3232,'Bijlage COT'!A:A,0)),0)</f>
        <v>0</v>
      </c>
      <c r="N3232" s="63">
        <f>_xlfn.IFNA(VLOOKUP(E3232,'Bijlage NBF'!B:P,15,FALSE),0)</f>
        <v>0</v>
      </c>
      <c r="O3232" s="63">
        <f>IF(E3232="ZMZ01",I3232/(INDEX('Meerzorg gunning'!C:C,MATCH('Betaald tarief 2024'!A3232,'Meerzorg gunning'!A:A,0))),MAX(J3232:N3232))</f>
        <v>0</v>
      </c>
      <c r="P3232" s="20" t="str">
        <f t="shared" si="152"/>
        <v/>
      </c>
      <c r="Q3232" s="63">
        <f t="shared" si="153"/>
        <v>0</v>
      </c>
    </row>
    <row r="3233" spans="9:17" x14ac:dyDescent="0.25">
      <c r="I3233" s="66" t="e">
        <f t="shared" si="151"/>
        <v>#DIV/0!</v>
      </c>
      <c r="J3233" s="63">
        <f>_xlfn.IFNA(VLOOKUP(E3233,'Bijlage ZZP'!B:M,12,FALSE),0)</f>
        <v>0</v>
      </c>
      <c r="K3233" s="63">
        <f>_xlfn.IFNA(VLOOKUP(E3233,'Bijlage VPT'!B:M,12,FALSE),0)</f>
        <v>0</v>
      </c>
      <c r="L3233" s="63">
        <f>_xlfn.IFNA(VLOOKUP(E3233,'Bijlage MPT'!B:N,13,FALSE),0)</f>
        <v>0</v>
      </c>
      <c r="M3233" s="63">
        <f>_xlfn.IFNA(INDEX('Bijlage COT'!C:C,MATCH('Betaald tarief 2024'!E3233,'Bijlage COT'!A:A,0)),0)</f>
        <v>0</v>
      </c>
      <c r="N3233" s="63">
        <f>_xlfn.IFNA(VLOOKUP(E3233,'Bijlage NBF'!B:P,15,FALSE),0)</f>
        <v>0</v>
      </c>
      <c r="O3233" s="63">
        <f>IF(E3233="ZMZ01",I3233/(INDEX('Meerzorg gunning'!C:C,MATCH('Betaald tarief 2024'!A3233,'Meerzorg gunning'!A:A,0))),MAX(J3233:N3233))</f>
        <v>0</v>
      </c>
      <c r="P3233" s="20" t="str">
        <f t="shared" si="152"/>
        <v/>
      </c>
      <c r="Q3233" s="63">
        <f t="shared" si="153"/>
        <v>0</v>
      </c>
    </row>
    <row r="3234" spans="9:17" x14ac:dyDescent="0.25">
      <c r="I3234" s="66" t="e">
        <f t="shared" si="151"/>
        <v>#DIV/0!</v>
      </c>
      <c r="J3234" s="63">
        <f>_xlfn.IFNA(VLOOKUP(E3234,'Bijlage ZZP'!B:M,12,FALSE),0)</f>
        <v>0</v>
      </c>
      <c r="K3234" s="63">
        <f>_xlfn.IFNA(VLOOKUP(E3234,'Bijlage VPT'!B:M,12,FALSE),0)</f>
        <v>0</v>
      </c>
      <c r="L3234" s="63">
        <f>_xlfn.IFNA(VLOOKUP(E3234,'Bijlage MPT'!B:N,13,FALSE),0)</f>
        <v>0</v>
      </c>
      <c r="M3234" s="63">
        <f>_xlfn.IFNA(INDEX('Bijlage COT'!C:C,MATCH('Betaald tarief 2024'!E3234,'Bijlage COT'!A:A,0)),0)</f>
        <v>0</v>
      </c>
      <c r="N3234" s="63">
        <f>_xlfn.IFNA(VLOOKUP(E3234,'Bijlage NBF'!B:P,15,FALSE),0)</f>
        <v>0</v>
      </c>
      <c r="O3234" s="63">
        <f>IF(E3234="ZMZ01",I3234/(INDEX('Meerzorg gunning'!C:C,MATCH('Betaald tarief 2024'!A3234,'Meerzorg gunning'!A:A,0))),MAX(J3234:N3234))</f>
        <v>0</v>
      </c>
      <c r="P3234" s="20" t="str">
        <f t="shared" si="152"/>
        <v/>
      </c>
      <c r="Q3234" s="63">
        <f t="shared" si="153"/>
        <v>0</v>
      </c>
    </row>
    <row r="3235" spans="9:17" x14ac:dyDescent="0.25">
      <c r="I3235" s="66" t="e">
        <f t="shared" si="151"/>
        <v>#DIV/0!</v>
      </c>
      <c r="J3235" s="63">
        <f>_xlfn.IFNA(VLOOKUP(E3235,'Bijlage ZZP'!B:M,12,FALSE),0)</f>
        <v>0</v>
      </c>
      <c r="K3235" s="63">
        <f>_xlfn.IFNA(VLOOKUP(E3235,'Bijlage VPT'!B:M,12,FALSE),0)</f>
        <v>0</v>
      </c>
      <c r="L3235" s="63">
        <f>_xlfn.IFNA(VLOOKUP(E3235,'Bijlage MPT'!B:N,13,FALSE),0)</f>
        <v>0</v>
      </c>
      <c r="M3235" s="63">
        <f>_xlfn.IFNA(INDEX('Bijlage COT'!C:C,MATCH('Betaald tarief 2024'!E3235,'Bijlage COT'!A:A,0)),0)</f>
        <v>0</v>
      </c>
      <c r="N3235" s="63">
        <f>_xlfn.IFNA(VLOOKUP(E3235,'Bijlage NBF'!B:P,15,FALSE),0)</f>
        <v>0</v>
      </c>
      <c r="O3235" s="63">
        <f>IF(E3235="ZMZ01",I3235/(INDEX('Meerzorg gunning'!C:C,MATCH('Betaald tarief 2024'!A3235,'Meerzorg gunning'!A:A,0))),MAX(J3235:N3235))</f>
        <v>0</v>
      </c>
      <c r="P3235" s="20" t="str">
        <f t="shared" si="152"/>
        <v/>
      </c>
      <c r="Q3235" s="63">
        <f t="shared" si="153"/>
        <v>0</v>
      </c>
    </row>
    <row r="3236" spans="9:17" x14ac:dyDescent="0.25">
      <c r="I3236" s="66" t="e">
        <f t="shared" si="151"/>
        <v>#DIV/0!</v>
      </c>
      <c r="J3236" s="63">
        <f>_xlfn.IFNA(VLOOKUP(E3236,'Bijlage ZZP'!B:M,12,FALSE),0)</f>
        <v>0</v>
      </c>
      <c r="K3236" s="63">
        <f>_xlfn.IFNA(VLOOKUP(E3236,'Bijlage VPT'!B:M,12,FALSE),0)</f>
        <v>0</v>
      </c>
      <c r="L3236" s="63">
        <f>_xlfn.IFNA(VLOOKUP(E3236,'Bijlage MPT'!B:N,13,FALSE),0)</f>
        <v>0</v>
      </c>
      <c r="M3236" s="63">
        <f>_xlfn.IFNA(INDEX('Bijlage COT'!C:C,MATCH('Betaald tarief 2024'!E3236,'Bijlage COT'!A:A,0)),0)</f>
        <v>0</v>
      </c>
      <c r="N3236" s="63">
        <f>_xlfn.IFNA(VLOOKUP(E3236,'Bijlage NBF'!B:P,15,FALSE),0)</f>
        <v>0</v>
      </c>
      <c r="O3236" s="63">
        <f>IF(E3236="ZMZ01",I3236/(INDEX('Meerzorg gunning'!C:C,MATCH('Betaald tarief 2024'!A3236,'Meerzorg gunning'!A:A,0))),MAX(J3236:N3236))</f>
        <v>0</v>
      </c>
      <c r="P3236" s="20" t="str">
        <f t="shared" si="152"/>
        <v/>
      </c>
      <c r="Q3236" s="63">
        <f t="shared" si="153"/>
        <v>0</v>
      </c>
    </row>
    <row r="3237" spans="9:17" x14ac:dyDescent="0.25">
      <c r="I3237" s="66" t="e">
        <f t="shared" si="151"/>
        <v>#DIV/0!</v>
      </c>
      <c r="J3237" s="63">
        <f>_xlfn.IFNA(VLOOKUP(E3237,'Bijlage ZZP'!B:M,12,FALSE),0)</f>
        <v>0</v>
      </c>
      <c r="K3237" s="63">
        <f>_xlfn.IFNA(VLOOKUP(E3237,'Bijlage VPT'!B:M,12,FALSE),0)</f>
        <v>0</v>
      </c>
      <c r="L3237" s="63">
        <f>_xlfn.IFNA(VLOOKUP(E3237,'Bijlage MPT'!B:N,13,FALSE),0)</f>
        <v>0</v>
      </c>
      <c r="M3237" s="63">
        <f>_xlfn.IFNA(INDEX('Bijlage COT'!C:C,MATCH('Betaald tarief 2024'!E3237,'Bijlage COT'!A:A,0)),0)</f>
        <v>0</v>
      </c>
      <c r="N3237" s="63">
        <f>_xlfn.IFNA(VLOOKUP(E3237,'Bijlage NBF'!B:P,15,FALSE),0)</f>
        <v>0</v>
      </c>
      <c r="O3237" s="63">
        <f>IF(E3237="ZMZ01",I3237/(INDEX('Meerzorg gunning'!C:C,MATCH('Betaald tarief 2024'!A3237,'Meerzorg gunning'!A:A,0))),MAX(J3237:N3237))</f>
        <v>0</v>
      </c>
      <c r="P3237" s="20" t="str">
        <f t="shared" si="152"/>
        <v/>
      </c>
      <c r="Q3237" s="63">
        <f t="shared" si="153"/>
        <v>0</v>
      </c>
    </row>
    <row r="3238" spans="9:17" x14ac:dyDescent="0.25">
      <c r="I3238" s="66" t="e">
        <f t="shared" si="151"/>
        <v>#DIV/0!</v>
      </c>
      <c r="J3238" s="63">
        <f>_xlfn.IFNA(VLOOKUP(E3238,'Bijlage ZZP'!B:M,12,FALSE),0)</f>
        <v>0</v>
      </c>
      <c r="K3238" s="63">
        <f>_xlfn.IFNA(VLOOKUP(E3238,'Bijlage VPT'!B:M,12,FALSE),0)</f>
        <v>0</v>
      </c>
      <c r="L3238" s="63">
        <f>_xlfn.IFNA(VLOOKUP(E3238,'Bijlage MPT'!B:N,13,FALSE),0)</f>
        <v>0</v>
      </c>
      <c r="M3238" s="63">
        <f>_xlfn.IFNA(INDEX('Bijlage COT'!C:C,MATCH('Betaald tarief 2024'!E3238,'Bijlage COT'!A:A,0)),0)</f>
        <v>0</v>
      </c>
      <c r="N3238" s="63">
        <f>_xlfn.IFNA(VLOOKUP(E3238,'Bijlage NBF'!B:P,15,FALSE),0)</f>
        <v>0</v>
      </c>
      <c r="O3238" s="63">
        <f>IF(E3238="ZMZ01",I3238/(INDEX('Meerzorg gunning'!C:C,MATCH('Betaald tarief 2024'!A3238,'Meerzorg gunning'!A:A,0))),MAX(J3238:N3238))</f>
        <v>0</v>
      </c>
      <c r="P3238" s="20" t="str">
        <f t="shared" si="152"/>
        <v/>
      </c>
      <c r="Q3238" s="63">
        <f t="shared" si="153"/>
        <v>0</v>
      </c>
    </row>
    <row r="3239" spans="9:17" x14ac:dyDescent="0.25">
      <c r="I3239" s="66" t="e">
        <f t="shared" si="151"/>
        <v>#DIV/0!</v>
      </c>
      <c r="J3239" s="63">
        <f>_xlfn.IFNA(VLOOKUP(E3239,'Bijlage ZZP'!B:M,12,FALSE),0)</f>
        <v>0</v>
      </c>
      <c r="K3239" s="63">
        <f>_xlfn.IFNA(VLOOKUP(E3239,'Bijlage VPT'!B:M,12,FALSE),0)</f>
        <v>0</v>
      </c>
      <c r="L3239" s="63">
        <f>_xlfn.IFNA(VLOOKUP(E3239,'Bijlage MPT'!B:N,13,FALSE),0)</f>
        <v>0</v>
      </c>
      <c r="M3239" s="63">
        <f>_xlfn.IFNA(INDEX('Bijlage COT'!C:C,MATCH('Betaald tarief 2024'!E3239,'Bijlage COT'!A:A,0)),0)</f>
        <v>0</v>
      </c>
      <c r="N3239" s="63">
        <f>_xlfn.IFNA(VLOOKUP(E3239,'Bijlage NBF'!B:P,15,FALSE),0)</f>
        <v>0</v>
      </c>
      <c r="O3239" s="63">
        <f>IF(E3239="ZMZ01",I3239/(INDEX('Meerzorg gunning'!C:C,MATCH('Betaald tarief 2024'!A3239,'Meerzorg gunning'!A:A,0))),MAX(J3239:N3239))</f>
        <v>0</v>
      </c>
      <c r="P3239" s="20" t="str">
        <f t="shared" si="152"/>
        <v/>
      </c>
      <c r="Q3239" s="63">
        <f t="shared" si="153"/>
        <v>0</v>
      </c>
    </row>
    <row r="3240" spans="9:17" x14ac:dyDescent="0.25">
      <c r="I3240" s="66" t="e">
        <f t="shared" si="151"/>
        <v>#DIV/0!</v>
      </c>
      <c r="J3240" s="63">
        <f>_xlfn.IFNA(VLOOKUP(E3240,'Bijlage ZZP'!B:M,12,FALSE),0)</f>
        <v>0</v>
      </c>
      <c r="K3240" s="63">
        <f>_xlfn.IFNA(VLOOKUP(E3240,'Bijlage VPT'!B:M,12,FALSE),0)</f>
        <v>0</v>
      </c>
      <c r="L3240" s="63">
        <f>_xlfn.IFNA(VLOOKUP(E3240,'Bijlage MPT'!B:N,13,FALSE),0)</f>
        <v>0</v>
      </c>
      <c r="M3240" s="63">
        <f>_xlfn.IFNA(INDEX('Bijlage COT'!C:C,MATCH('Betaald tarief 2024'!E3240,'Bijlage COT'!A:A,0)),0)</f>
        <v>0</v>
      </c>
      <c r="N3240" s="63">
        <f>_xlfn.IFNA(VLOOKUP(E3240,'Bijlage NBF'!B:P,15,FALSE),0)</f>
        <v>0</v>
      </c>
      <c r="O3240" s="63">
        <f>IF(E3240="ZMZ01",I3240/(INDEX('Meerzorg gunning'!C:C,MATCH('Betaald tarief 2024'!A3240,'Meerzorg gunning'!A:A,0))),MAX(J3240:N3240))</f>
        <v>0</v>
      </c>
      <c r="P3240" s="20" t="str">
        <f t="shared" si="152"/>
        <v/>
      </c>
      <c r="Q3240" s="63">
        <f t="shared" si="153"/>
        <v>0</v>
      </c>
    </row>
    <row r="3241" spans="9:17" x14ac:dyDescent="0.25">
      <c r="I3241" s="66" t="e">
        <f t="shared" si="151"/>
        <v>#DIV/0!</v>
      </c>
      <c r="J3241" s="63">
        <f>_xlfn.IFNA(VLOOKUP(E3241,'Bijlage ZZP'!B:M,12,FALSE),0)</f>
        <v>0</v>
      </c>
      <c r="K3241" s="63">
        <f>_xlfn.IFNA(VLOOKUP(E3241,'Bijlage VPT'!B:M,12,FALSE),0)</f>
        <v>0</v>
      </c>
      <c r="L3241" s="63">
        <f>_xlfn.IFNA(VLOOKUP(E3241,'Bijlage MPT'!B:N,13,FALSE),0)</f>
        <v>0</v>
      </c>
      <c r="M3241" s="63">
        <f>_xlfn.IFNA(INDEX('Bijlage COT'!C:C,MATCH('Betaald tarief 2024'!E3241,'Bijlage COT'!A:A,0)),0)</f>
        <v>0</v>
      </c>
      <c r="N3241" s="63">
        <f>_xlfn.IFNA(VLOOKUP(E3241,'Bijlage NBF'!B:P,15,FALSE),0)</f>
        <v>0</v>
      </c>
      <c r="O3241" s="63">
        <f>IF(E3241="ZMZ01",I3241/(INDEX('Meerzorg gunning'!C:C,MATCH('Betaald tarief 2024'!A3241,'Meerzorg gunning'!A:A,0))),MAX(J3241:N3241))</f>
        <v>0</v>
      </c>
      <c r="P3241" s="20" t="str">
        <f t="shared" si="152"/>
        <v/>
      </c>
      <c r="Q3241" s="63">
        <f t="shared" si="153"/>
        <v>0</v>
      </c>
    </row>
    <row r="3242" spans="9:17" x14ac:dyDescent="0.25">
      <c r="I3242" s="66" t="e">
        <f t="shared" si="151"/>
        <v>#DIV/0!</v>
      </c>
      <c r="J3242" s="63">
        <f>_xlfn.IFNA(VLOOKUP(E3242,'Bijlage ZZP'!B:M,12,FALSE),0)</f>
        <v>0</v>
      </c>
      <c r="K3242" s="63">
        <f>_xlfn.IFNA(VLOOKUP(E3242,'Bijlage VPT'!B:M,12,FALSE),0)</f>
        <v>0</v>
      </c>
      <c r="L3242" s="63">
        <f>_xlfn.IFNA(VLOOKUP(E3242,'Bijlage MPT'!B:N,13,FALSE),0)</f>
        <v>0</v>
      </c>
      <c r="M3242" s="63">
        <f>_xlfn.IFNA(INDEX('Bijlage COT'!C:C,MATCH('Betaald tarief 2024'!E3242,'Bijlage COT'!A:A,0)),0)</f>
        <v>0</v>
      </c>
      <c r="N3242" s="63">
        <f>_xlfn.IFNA(VLOOKUP(E3242,'Bijlage NBF'!B:P,15,FALSE),0)</f>
        <v>0</v>
      </c>
      <c r="O3242" s="63">
        <f>IF(E3242="ZMZ01",I3242/(INDEX('Meerzorg gunning'!C:C,MATCH('Betaald tarief 2024'!A3242,'Meerzorg gunning'!A:A,0))),MAX(J3242:N3242))</f>
        <v>0</v>
      </c>
      <c r="P3242" s="20" t="str">
        <f t="shared" si="152"/>
        <v/>
      </c>
      <c r="Q3242" s="63">
        <f t="shared" si="153"/>
        <v>0</v>
      </c>
    </row>
    <row r="3243" spans="9:17" x14ac:dyDescent="0.25">
      <c r="I3243" s="66" t="e">
        <f t="shared" si="151"/>
        <v>#DIV/0!</v>
      </c>
      <c r="J3243" s="63">
        <f>_xlfn.IFNA(VLOOKUP(E3243,'Bijlage ZZP'!B:M,12,FALSE),0)</f>
        <v>0</v>
      </c>
      <c r="K3243" s="63">
        <f>_xlfn.IFNA(VLOOKUP(E3243,'Bijlage VPT'!B:M,12,FALSE),0)</f>
        <v>0</v>
      </c>
      <c r="L3243" s="63">
        <f>_xlfn.IFNA(VLOOKUP(E3243,'Bijlage MPT'!B:N,13,FALSE),0)</f>
        <v>0</v>
      </c>
      <c r="M3243" s="63">
        <f>_xlfn.IFNA(INDEX('Bijlage COT'!C:C,MATCH('Betaald tarief 2024'!E3243,'Bijlage COT'!A:A,0)),0)</f>
        <v>0</v>
      </c>
      <c r="N3243" s="63">
        <f>_xlfn.IFNA(VLOOKUP(E3243,'Bijlage NBF'!B:P,15,FALSE),0)</f>
        <v>0</v>
      </c>
      <c r="O3243" s="63">
        <f>IF(E3243="ZMZ01",I3243/(INDEX('Meerzorg gunning'!C:C,MATCH('Betaald tarief 2024'!A3243,'Meerzorg gunning'!A:A,0))),MAX(J3243:N3243))</f>
        <v>0</v>
      </c>
      <c r="P3243" s="20" t="str">
        <f t="shared" si="152"/>
        <v/>
      </c>
      <c r="Q3243" s="63">
        <f t="shared" si="153"/>
        <v>0</v>
      </c>
    </row>
    <row r="3244" spans="9:17" x14ac:dyDescent="0.25">
      <c r="I3244" s="66" t="e">
        <f t="shared" si="151"/>
        <v>#DIV/0!</v>
      </c>
      <c r="J3244" s="63">
        <f>_xlfn.IFNA(VLOOKUP(E3244,'Bijlage ZZP'!B:M,12,FALSE),0)</f>
        <v>0</v>
      </c>
      <c r="K3244" s="63">
        <f>_xlfn.IFNA(VLOOKUP(E3244,'Bijlage VPT'!B:M,12,FALSE),0)</f>
        <v>0</v>
      </c>
      <c r="L3244" s="63">
        <f>_xlfn.IFNA(VLOOKUP(E3244,'Bijlage MPT'!B:N,13,FALSE),0)</f>
        <v>0</v>
      </c>
      <c r="M3244" s="63">
        <f>_xlfn.IFNA(INDEX('Bijlage COT'!C:C,MATCH('Betaald tarief 2024'!E3244,'Bijlage COT'!A:A,0)),0)</f>
        <v>0</v>
      </c>
      <c r="N3244" s="63">
        <f>_xlfn.IFNA(VLOOKUP(E3244,'Bijlage NBF'!B:P,15,FALSE),0)</f>
        <v>0</v>
      </c>
      <c r="O3244" s="63">
        <f>IF(E3244="ZMZ01",I3244/(INDEX('Meerzorg gunning'!C:C,MATCH('Betaald tarief 2024'!A3244,'Meerzorg gunning'!A:A,0))),MAX(J3244:N3244))</f>
        <v>0</v>
      </c>
      <c r="P3244" s="20" t="str">
        <f t="shared" si="152"/>
        <v/>
      </c>
      <c r="Q3244" s="63">
        <f t="shared" si="153"/>
        <v>0</v>
      </c>
    </row>
    <row r="3245" spans="9:17" x14ac:dyDescent="0.25">
      <c r="I3245" s="66" t="e">
        <f t="shared" si="151"/>
        <v>#DIV/0!</v>
      </c>
      <c r="J3245" s="63">
        <f>_xlfn.IFNA(VLOOKUP(E3245,'Bijlage ZZP'!B:M,12,FALSE),0)</f>
        <v>0</v>
      </c>
      <c r="K3245" s="63">
        <f>_xlfn.IFNA(VLOOKUP(E3245,'Bijlage VPT'!B:M,12,FALSE),0)</f>
        <v>0</v>
      </c>
      <c r="L3245" s="63">
        <f>_xlfn.IFNA(VLOOKUP(E3245,'Bijlage MPT'!B:N,13,FALSE),0)</f>
        <v>0</v>
      </c>
      <c r="M3245" s="63">
        <f>_xlfn.IFNA(INDEX('Bijlage COT'!C:C,MATCH('Betaald tarief 2024'!E3245,'Bijlage COT'!A:A,0)),0)</f>
        <v>0</v>
      </c>
      <c r="N3245" s="63">
        <f>_xlfn.IFNA(VLOOKUP(E3245,'Bijlage NBF'!B:P,15,FALSE),0)</f>
        <v>0</v>
      </c>
      <c r="O3245" s="63">
        <f>IF(E3245="ZMZ01",I3245/(INDEX('Meerzorg gunning'!C:C,MATCH('Betaald tarief 2024'!A3245,'Meerzorg gunning'!A:A,0))),MAX(J3245:N3245))</f>
        <v>0</v>
      </c>
      <c r="P3245" s="20" t="str">
        <f t="shared" si="152"/>
        <v/>
      </c>
      <c r="Q3245" s="63">
        <f t="shared" si="153"/>
        <v>0</v>
      </c>
    </row>
    <row r="3246" spans="9:17" x14ac:dyDescent="0.25">
      <c r="I3246" s="66" t="e">
        <f t="shared" si="151"/>
        <v>#DIV/0!</v>
      </c>
      <c r="J3246" s="63">
        <f>_xlfn.IFNA(VLOOKUP(E3246,'Bijlage ZZP'!B:M,12,FALSE),0)</f>
        <v>0</v>
      </c>
      <c r="K3246" s="63">
        <f>_xlfn.IFNA(VLOOKUP(E3246,'Bijlage VPT'!B:M,12,FALSE),0)</f>
        <v>0</v>
      </c>
      <c r="L3246" s="63">
        <f>_xlfn.IFNA(VLOOKUP(E3246,'Bijlage MPT'!B:N,13,FALSE),0)</f>
        <v>0</v>
      </c>
      <c r="M3246" s="63">
        <f>_xlfn.IFNA(INDEX('Bijlage COT'!C:C,MATCH('Betaald tarief 2024'!E3246,'Bijlage COT'!A:A,0)),0)</f>
        <v>0</v>
      </c>
      <c r="N3246" s="63">
        <f>_xlfn.IFNA(VLOOKUP(E3246,'Bijlage NBF'!B:P,15,FALSE),0)</f>
        <v>0</v>
      </c>
      <c r="O3246" s="63">
        <f>IF(E3246="ZMZ01",I3246/(INDEX('Meerzorg gunning'!C:C,MATCH('Betaald tarief 2024'!A3246,'Meerzorg gunning'!A:A,0))),MAX(J3246:N3246))</f>
        <v>0</v>
      </c>
      <c r="P3246" s="20" t="str">
        <f t="shared" si="152"/>
        <v/>
      </c>
      <c r="Q3246" s="63">
        <f t="shared" si="153"/>
        <v>0</v>
      </c>
    </row>
    <row r="3247" spans="9:17" x14ac:dyDescent="0.25">
      <c r="I3247" s="66" t="e">
        <f t="shared" si="151"/>
        <v>#DIV/0!</v>
      </c>
      <c r="J3247" s="63">
        <f>_xlfn.IFNA(VLOOKUP(E3247,'Bijlage ZZP'!B:M,12,FALSE),0)</f>
        <v>0</v>
      </c>
      <c r="K3247" s="63">
        <f>_xlfn.IFNA(VLOOKUP(E3247,'Bijlage VPT'!B:M,12,FALSE),0)</f>
        <v>0</v>
      </c>
      <c r="L3247" s="63">
        <f>_xlfn.IFNA(VLOOKUP(E3247,'Bijlage MPT'!B:N,13,FALSE),0)</f>
        <v>0</v>
      </c>
      <c r="M3247" s="63">
        <f>_xlfn.IFNA(INDEX('Bijlage COT'!C:C,MATCH('Betaald tarief 2024'!E3247,'Bijlage COT'!A:A,0)),0)</f>
        <v>0</v>
      </c>
      <c r="N3247" s="63">
        <f>_xlfn.IFNA(VLOOKUP(E3247,'Bijlage NBF'!B:P,15,FALSE),0)</f>
        <v>0</v>
      </c>
      <c r="O3247" s="63">
        <f>IF(E3247="ZMZ01",I3247/(INDEX('Meerzorg gunning'!C:C,MATCH('Betaald tarief 2024'!A3247,'Meerzorg gunning'!A:A,0))),MAX(J3247:N3247))</f>
        <v>0</v>
      </c>
      <c r="P3247" s="20" t="str">
        <f t="shared" si="152"/>
        <v/>
      </c>
      <c r="Q3247" s="63">
        <f t="shared" si="153"/>
        <v>0</v>
      </c>
    </row>
    <row r="3248" spans="9:17" x14ac:dyDescent="0.25">
      <c r="I3248" s="66" t="e">
        <f t="shared" si="151"/>
        <v>#DIV/0!</v>
      </c>
      <c r="J3248" s="63">
        <f>_xlfn.IFNA(VLOOKUP(E3248,'Bijlage ZZP'!B:M,12,FALSE),0)</f>
        <v>0</v>
      </c>
      <c r="K3248" s="63">
        <f>_xlfn.IFNA(VLOOKUP(E3248,'Bijlage VPT'!B:M,12,FALSE),0)</f>
        <v>0</v>
      </c>
      <c r="L3248" s="63">
        <f>_xlfn.IFNA(VLOOKUP(E3248,'Bijlage MPT'!B:N,13,FALSE),0)</f>
        <v>0</v>
      </c>
      <c r="M3248" s="63">
        <f>_xlfn.IFNA(INDEX('Bijlage COT'!C:C,MATCH('Betaald tarief 2024'!E3248,'Bijlage COT'!A:A,0)),0)</f>
        <v>0</v>
      </c>
      <c r="N3248" s="63">
        <f>_xlfn.IFNA(VLOOKUP(E3248,'Bijlage NBF'!B:P,15,FALSE),0)</f>
        <v>0</v>
      </c>
      <c r="O3248" s="63">
        <f>IF(E3248="ZMZ01",I3248/(INDEX('Meerzorg gunning'!C:C,MATCH('Betaald tarief 2024'!A3248,'Meerzorg gunning'!A:A,0))),MAX(J3248:N3248))</f>
        <v>0</v>
      </c>
      <c r="P3248" s="20" t="str">
        <f t="shared" si="152"/>
        <v/>
      </c>
      <c r="Q3248" s="63">
        <f t="shared" si="153"/>
        <v>0</v>
      </c>
    </row>
    <row r="3249" spans="9:17" x14ac:dyDescent="0.25">
      <c r="I3249" s="66" t="e">
        <f t="shared" si="151"/>
        <v>#DIV/0!</v>
      </c>
      <c r="J3249" s="63">
        <f>_xlfn.IFNA(VLOOKUP(E3249,'Bijlage ZZP'!B:M,12,FALSE),0)</f>
        <v>0</v>
      </c>
      <c r="K3249" s="63">
        <f>_xlfn.IFNA(VLOOKUP(E3249,'Bijlage VPT'!B:M,12,FALSE),0)</f>
        <v>0</v>
      </c>
      <c r="L3249" s="63">
        <f>_xlfn.IFNA(VLOOKUP(E3249,'Bijlage MPT'!B:N,13,FALSE),0)</f>
        <v>0</v>
      </c>
      <c r="M3249" s="63">
        <f>_xlfn.IFNA(INDEX('Bijlage COT'!C:C,MATCH('Betaald tarief 2024'!E3249,'Bijlage COT'!A:A,0)),0)</f>
        <v>0</v>
      </c>
      <c r="N3249" s="63">
        <f>_xlfn.IFNA(VLOOKUP(E3249,'Bijlage NBF'!B:P,15,FALSE),0)</f>
        <v>0</v>
      </c>
      <c r="O3249" s="63">
        <f>IF(E3249="ZMZ01",I3249/(INDEX('Meerzorg gunning'!C:C,MATCH('Betaald tarief 2024'!A3249,'Meerzorg gunning'!A:A,0))),MAX(J3249:N3249))</f>
        <v>0</v>
      </c>
      <c r="P3249" s="20" t="str">
        <f t="shared" si="152"/>
        <v/>
      </c>
      <c r="Q3249" s="63">
        <f t="shared" si="153"/>
        <v>0</v>
      </c>
    </row>
    <row r="3250" spans="9:17" x14ac:dyDescent="0.25">
      <c r="I3250" s="66" t="e">
        <f t="shared" si="151"/>
        <v>#DIV/0!</v>
      </c>
      <c r="J3250" s="63">
        <f>_xlfn.IFNA(VLOOKUP(E3250,'Bijlage ZZP'!B:M,12,FALSE),0)</f>
        <v>0</v>
      </c>
      <c r="K3250" s="63">
        <f>_xlfn.IFNA(VLOOKUP(E3250,'Bijlage VPT'!B:M,12,FALSE),0)</f>
        <v>0</v>
      </c>
      <c r="L3250" s="63">
        <f>_xlfn.IFNA(VLOOKUP(E3250,'Bijlage MPT'!B:N,13,FALSE),0)</f>
        <v>0</v>
      </c>
      <c r="M3250" s="63">
        <f>_xlfn.IFNA(INDEX('Bijlage COT'!C:C,MATCH('Betaald tarief 2024'!E3250,'Bijlage COT'!A:A,0)),0)</f>
        <v>0</v>
      </c>
      <c r="N3250" s="63">
        <f>_xlfn.IFNA(VLOOKUP(E3250,'Bijlage NBF'!B:P,15,FALSE),0)</f>
        <v>0</v>
      </c>
      <c r="O3250" s="63">
        <f>IF(E3250="ZMZ01",I3250/(INDEX('Meerzorg gunning'!C:C,MATCH('Betaald tarief 2024'!A3250,'Meerzorg gunning'!A:A,0))),MAX(J3250:N3250))</f>
        <v>0</v>
      </c>
      <c r="P3250" s="20" t="str">
        <f t="shared" si="152"/>
        <v/>
      </c>
      <c r="Q3250" s="63">
        <f t="shared" si="153"/>
        <v>0</v>
      </c>
    </row>
    <row r="3251" spans="9:17" x14ac:dyDescent="0.25">
      <c r="I3251" s="66" t="e">
        <f t="shared" si="151"/>
        <v>#DIV/0!</v>
      </c>
      <c r="J3251" s="63">
        <f>_xlfn.IFNA(VLOOKUP(E3251,'Bijlage ZZP'!B:M,12,FALSE),0)</f>
        <v>0</v>
      </c>
      <c r="K3251" s="63">
        <f>_xlfn.IFNA(VLOOKUP(E3251,'Bijlage VPT'!B:M,12,FALSE),0)</f>
        <v>0</v>
      </c>
      <c r="L3251" s="63">
        <f>_xlfn.IFNA(VLOOKUP(E3251,'Bijlage MPT'!B:N,13,FALSE),0)</f>
        <v>0</v>
      </c>
      <c r="M3251" s="63">
        <f>_xlfn.IFNA(INDEX('Bijlage COT'!C:C,MATCH('Betaald tarief 2024'!E3251,'Bijlage COT'!A:A,0)),0)</f>
        <v>0</v>
      </c>
      <c r="N3251" s="63">
        <f>_xlfn.IFNA(VLOOKUP(E3251,'Bijlage NBF'!B:P,15,FALSE),0)</f>
        <v>0</v>
      </c>
      <c r="O3251" s="63">
        <f>IF(E3251="ZMZ01",I3251/(INDEX('Meerzorg gunning'!C:C,MATCH('Betaald tarief 2024'!A3251,'Meerzorg gunning'!A:A,0))),MAX(J3251:N3251))</f>
        <v>0</v>
      </c>
      <c r="P3251" s="20" t="str">
        <f t="shared" si="152"/>
        <v/>
      </c>
      <c r="Q3251" s="63">
        <f t="shared" si="153"/>
        <v>0</v>
      </c>
    </row>
    <row r="3252" spans="9:17" x14ac:dyDescent="0.25">
      <c r="I3252" s="66" t="e">
        <f t="shared" si="151"/>
        <v>#DIV/0!</v>
      </c>
      <c r="J3252" s="63">
        <f>_xlfn.IFNA(VLOOKUP(E3252,'Bijlage ZZP'!B:M,12,FALSE),0)</f>
        <v>0</v>
      </c>
      <c r="K3252" s="63">
        <f>_xlfn.IFNA(VLOOKUP(E3252,'Bijlage VPT'!B:M,12,FALSE),0)</f>
        <v>0</v>
      </c>
      <c r="L3252" s="63">
        <f>_xlfn.IFNA(VLOOKUP(E3252,'Bijlage MPT'!B:N,13,FALSE),0)</f>
        <v>0</v>
      </c>
      <c r="M3252" s="63">
        <f>_xlfn.IFNA(INDEX('Bijlage COT'!C:C,MATCH('Betaald tarief 2024'!E3252,'Bijlage COT'!A:A,0)),0)</f>
        <v>0</v>
      </c>
      <c r="N3252" s="63">
        <f>_xlfn.IFNA(VLOOKUP(E3252,'Bijlage NBF'!B:P,15,FALSE),0)</f>
        <v>0</v>
      </c>
      <c r="O3252" s="63">
        <f>IF(E3252="ZMZ01",I3252/(INDEX('Meerzorg gunning'!C:C,MATCH('Betaald tarief 2024'!A3252,'Meerzorg gunning'!A:A,0))),MAX(J3252:N3252))</f>
        <v>0</v>
      </c>
      <c r="P3252" s="20" t="str">
        <f t="shared" si="152"/>
        <v/>
      </c>
      <c r="Q3252" s="63">
        <f t="shared" si="153"/>
        <v>0</v>
      </c>
    </row>
    <row r="3253" spans="9:17" x14ac:dyDescent="0.25">
      <c r="I3253" s="66" t="e">
        <f t="shared" si="151"/>
        <v>#DIV/0!</v>
      </c>
      <c r="J3253" s="63">
        <f>_xlfn.IFNA(VLOOKUP(E3253,'Bijlage ZZP'!B:M,12,FALSE),0)</f>
        <v>0</v>
      </c>
      <c r="K3253" s="63">
        <f>_xlfn.IFNA(VLOOKUP(E3253,'Bijlage VPT'!B:M,12,FALSE),0)</f>
        <v>0</v>
      </c>
      <c r="L3253" s="63">
        <f>_xlfn.IFNA(VLOOKUP(E3253,'Bijlage MPT'!B:N,13,FALSE),0)</f>
        <v>0</v>
      </c>
      <c r="M3253" s="63">
        <f>_xlfn.IFNA(INDEX('Bijlage COT'!C:C,MATCH('Betaald tarief 2024'!E3253,'Bijlage COT'!A:A,0)),0)</f>
        <v>0</v>
      </c>
      <c r="N3253" s="63">
        <f>_xlfn.IFNA(VLOOKUP(E3253,'Bijlage NBF'!B:P,15,FALSE),0)</f>
        <v>0</v>
      </c>
      <c r="O3253" s="63">
        <f>IF(E3253="ZMZ01",I3253/(INDEX('Meerzorg gunning'!C:C,MATCH('Betaald tarief 2024'!A3253,'Meerzorg gunning'!A:A,0))),MAX(J3253:N3253))</f>
        <v>0</v>
      </c>
      <c r="P3253" s="20" t="str">
        <f t="shared" si="152"/>
        <v/>
      </c>
      <c r="Q3253" s="63">
        <f t="shared" si="153"/>
        <v>0</v>
      </c>
    </row>
    <row r="3254" spans="9:17" x14ac:dyDescent="0.25">
      <c r="I3254" s="66" t="e">
        <f t="shared" si="151"/>
        <v>#DIV/0!</v>
      </c>
      <c r="J3254" s="63">
        <f>_xlfn.IFNA(VLOOKUP(E3254,'Bijlage ZZP'!B:M,12,FALSE),0)</f>
        <v>0</v>
      </c>
      <c r="K3254" s="63">
        <f>_xlfn.IFNA(VLOOKUP(E3254,'Bijlage VPT'!B:M,12,FALSE),0)</f>
        <v>0</v>
      </c>
      <c r="L3254" s="63">
        <f>_xlfn.IFNA(VLOOKUP(E3254,'Bijlage MPT'!B:N,13,FALSE),0)</f>
        <v>0</v>
      </c>
      <c r="M3254" s="63">
        <f>_xlfn.IFNA(INDEX('Bijlage COT'!C:C,MATCH('Betaald tarief 2024'!E3254,'Bijlage COT'!A:A,0)),0)</f>
        <v>0</v>
      </c>
      <c r="N3254" s="63">
        <f>_xlfn.IFNA(VLOOKUP(E3254,'Bijlage NBF'!B:P,15,FALSE),0)</f>
        <v>0</v>
      </c>
      <c r="O3254" s="63">
        <f>IF(E3254="ZMZ01",I3254/(INDEX('Meerzorg gunning'!C:C,MATCH('Betaald tarief 2024'!A3254,'Meerzorg gunning'!A:A,0))),MAX(J3254:N3254))</f>
        <v>0</v>
      </c>
      <c r="P3254" s="20" t="str">
        <f t="shared" si="152"/>
        <v/>
      </c>
      <c r="Q3254" s="63">
        <f t="shared" si="153"/>
        <v>0</v>
      </c>
    </row>
    <row r="3255" spans="9:17" x14ac:dyDescent="0.25">
      <c r="I3255" s="66" t="e">
        <f t="shared" si="151"/>
        <v>#DIV/0!</v>
      </c>
      <c r="J3255" s="63">
        <f>_xlfn.IFNA(VLOOKUP(E3255,'Bijlage ZZP'!B:M,12,FALSE),0)</f>
        <v>0</v>
      </c>
      <c r="K3255" s="63">
        <f>_xlfn.IFNA(VLOOKUP(E3255,'Bijlage VPT'!B:M,12,FALSE),0)</f>
        <v>0</v>
      </c>
      <c r="L3255" s="63">
        <f>_xlfn.IFNA(VLOOKUP(E3255,'Bijlage MPT'!B:N,13,FALSE),0)</f>
        <v>0</v>
      </c>
      <c r="M3255" s="63">
        <f>_xlfn.IFNA(INDEX('Bijlage COT'!C:C,MATCH('Betaald tarief 2024'!E3255,'Bijlage COT'!A:A,0)),0)</f>
        <v>0</v>
      </c>
      <c r="N3255" s="63">
        <f>_xlfn.IFNA(VLOOKUP(E3255,'Bijlage NBF'!B:P,15,FALSE),0)</f>
        <v>0</v>
      </c>
      <c r="O3255" s="63">
        <f>IF(E3255="ZMZ01",I3255/(INDEX('Meerzorg gunning'!C:C,MATCH('Betaald tarief 2024'!A3255,'Meerzorg gunning'!A:A,0))),MAX(J3255:N3255))</f>
        <v>0</v>
      </c>
      <c r="P3255" s="20" t="str">
        <f t="shared" si="152"/>
        <v/>
      </c>
      <c r="Q3255" s="63">
        <f t="shared" si="153"/>
        <v>0</v>
      </c>
    </row>
    <row r="3256" spans="9:17" x14ac:dyDescent="0.25">
      <c r="I3256" s="66" t="e">
        <f t="shared" si="151"/>
        <v>#DIV/0!</v>
      </c>
      <c r="J3256" s="63">
        <f>_xlfn.IFNA(VLOOKUP(E3256,'Bijlage ZZP'!B:M,12,FALSE),0)</f>
        <v>0</v>
      </c>
      <c r="K3256" s="63">
        <f>_xlfn.IFNA(VLOOKUP(E3256,'Bijlage VPT'!B:M,12,FALSE),0)</f>
        <v>0</v>
      </c>
      <c r="L3256" s="63">
        <f>_xlfn.IFNA(VLOOKUP(E3256,'Bijlage MPT'!B:N,13,FALSE),0)</f>
        <v>0</v>
      </c>
      <c r="M3256" s="63">
        <f>_xlfn.IFNA(INDEX('Bijlage COT'!C:C,MATCH('Betaald tarief 2024'!E3256,'Bijlage COT'!A:A,0)),0)</f>
        <v>0</v>
      </c>
      <c r="N3256" s="63">
        <f>_xlfn.IFNA(VLOOKUP(E3256,'Bijlage NBF'!B:P,15,FALSE),0)</f>
        <v>0</v>
      </c>
      <c r="O3256" s="63">
        <f>IF(E3256="ZMZ01",I3256/(INDEX('Meerzorg gunning'!C:C,MATCH('Betaald tarief 2024'!A3256,'Meerzorg gunning'!A:A,0))),MAX(J3256:N3256))</f>
        <v>0</v>
      </c>
      <c r="P3256" s="20" t="str">
        <f t="shared" si="152"/>
        <v/>
      </c>
      <c r="Q3256" s="63">
        <f t="shared" si="153"/>
        <v>0</v>
      </c>
    </row>
    <row r="3257" spans="9:17" x14ac:dyDescent="0.25">
      <c r="I3257" s="66" t="e">
        <f t="shared" si="151"/>
        <v>#DIV/0!</v>
      </c>
      <c r="J3257" s="63">
        <f>_xlfn.IFNA(VLOOKUP(E3257,'Bijlage ZZP'!B:M,12,FALSE),0)</f>
        <v>0</v>
      </c>
      <c r="K3257" s="63">
        <f>_xlfn.IFNA(VLOOKUP(E3257,'Bijlage VPT'!B:M,12,FALSE),0)</f>
        <v>0</v>
      </c>
      <c r="L3257" s="63">
        <f>_xlfn.IFNA(VLOOKUP(E3257,'Bijlage MPT'!B:N,13,FALSE),0)</f>
        <v>0</v>
      </c>
      <c r="M3257" s="63">
        <f>_xlfn.IFNA(INDEX('Bijlage COT'!C:C,MATCH('Betaald tarief 2024'!E3257,'Bijlage COT'!A:A,0)),0)</f>
        <v>0</v>
      </c>
      <c r="N3257" s="63">
        <f>_xlfn.IFNA(VLOOKUP(E3257,'Bijlage NBF'!B:P,15,FALSE),0)</f>
        <v>0</v>
      </c>
      <c r="O3257" s="63">
        <f>IF(E3257="ZMZ01",I3257/(INDEX('Meerzorg gunning'!C:C,MATCH('Betaald tarief 2024'!A3257,'Meerzorg gunning'!A:A,0))),MAX(J3257:N3257))</f>
        <v>0</v>
      </c>
      <c r="P3257" s="20" t="str">
        <f t="shared" si="152"/>
        <v/>
      </c>
      <c r="Q3257" s="63">
        <f t="shared" si="153"/>
        <v>0</v>
      </c>
    </row>
    <row r="3258" spans="9:17" x14ac:dyDescent="0.25">
      <c r="I3258" s="66" t="e">
        <f t="shared" si="151"/>
        <v>#DIV/0!</v>
      </c>
      <c r="J3258" s="63">
        <f>_xlfn.IFNA(VLOOKUP(E3258,'Bijlage ZZP'!B:M,12,FALSE),0)</f>
        <v>0</v>
      </c>
      <c r="K3258" s="63">
        <f>_xlfn.IFNA(VLOOKUP(E3258,'Bijlage VPT'!B:M,12,FALSE),0)</f>
        <v>0</v>
      </c>
      <c r="L3258" s="63">
        <f>_xlfn.IFNA(VLOOKUP(E3258,'Bijlage MPT'!B:N,13,FALSE),0)</f>
        <v>0</v>
      </c>
      <c r="M3258" s="63">
        <f>_xlfn.IFNA(INDEX('Bijlage COT'!C:C,MATCH('Betaald tarief 2024'!E3258,'Bijlage COT'!A:A,0)),0)</f>
        <v>0</v>
      </c>
      <c r="N3258" s="63">
        <f>_xlfn.IFNA(VLOOKUP(E3258,'Bijlage NBF'!B:P,15,FALSE),0)</f>
        <v>0</v>
      </c>
      <c r="O3258" s="63">
        <f>IF(E3258="ZMZ01",I3258/(INDEX('Meerzorg gunning'!C:C,MATCH('Betaald tarief 2024'!A3258,'Meerzorg gunning'!A:A,0))),MAX(J3258:N3258))</f>
        <v>0</v>
      </c>
      <c r="P3258" s="20" t="str">
        <f t="shared" si="152"/>
        <v/>
      </c>
      <c r="Q3258" s="63">
        <f t="shared" si="153"/>
        <v>0</v>
      </c>
    </row>
    <row r="3259" spans="9:17" x14ac:dyDescent="0.25">
      <c r="I3259" s="66" t="e">
        <f t="shared" si="151"/>
        <v>#DIV/0!</v>
      </c>
      <c r="J3259" s="63">
        <f>_xlfn.IFNA(VLOOKUP(E3259,'Bijlage ZZP'!B:M,12,FALSE),0)</f>
        <v>0</v>
      </c>
      <c r="K3259" s="63">
        <f>_xlfn.IFNA(VLOOKUP(E3259,'Bijlage VPT'!B:M,12,FALSE),0)</f>
        <v>0</v>
      </c>
      <c r="L3259" s="63">
        <f>_xlfn.IFNA(VLOOKUP(E3259,'Bijlage MPT'!B:N,13,FALSE),0)</f>
        <v>0</v>
      </c>
      <c r="M3259" s="63">
        <f>_xlfn.IFNA(INDEX('Bijlage COT'!C:C,MATCH('Betaald tarief 2024'!E3259,'Bijlage COT'!A:A,0)),0)</f>
        <v>0</v>
      </c>
      <c r="N3259" s="63">
        <f>_xlfn.IFNA(VLOOKUP(E3259,'Bijlage NBF'!B:P,15,FALSE),0)</f>
        <v>0</v>
      </c>
      <c r="O3259" s="63">
        <f>IF(E3259="ZMZ01",I3259/(INDEX('Meerzorg gunning'!C:C,MATCH('Betaald tarief 2024'!A3259,'Meerzorg gunning'!A:A,0))),MAX(J3259:N3259))</f>
        <v>0</v>
      </c>
      <c r="P3259" s="20" t="str">
        <f t="shared" si="152"/>
        <v/>
      </c>
      <c r="Q3259" s="63">
        <f t="shared" si="153"/>
        <v>0</v>
      </c>
    </row>
    <row r="3260" spans="9:17" x14ac:dyDescent="0.25">
      <c r="I3260" s="66" t="e">
        <f t="shared" si="151"/>
        <v>#DIV/0!</v>
      </c>
      <c r="J3260" s="63">
        <f>_xlfn.IFNA(VLOOKUP(E3260,'Bijlage ZZP'!B:M,12,FALSE),0)</f>
        <v>0</v>
      </c>
      <c r="K3260" s="63">
        <f>_xlfn.IFNA(VLOOKUP(E3260,'Bijlage VPT'!B:M,12,FALSE),0)</f>
        <v>0</v>
      </c>
      <c r="L3260" s="63">
        <f>_xlfn.IFNA(VLOOKUP(E3260,'Bijlage MPT'!B:N,13,FALSE),0)</f>
        <v>0</v>
      </c>
      <c r="M3260" s="63">
        <f>_xlfn.IFNA(INDEX('Bijlage COT'!C:C,MATCH('Betaald tarief 2024'!E3260,'Bijlage COT'!A:A,0)),0)</f>
        <v>0</v>
      </c>
      <c r="N3260" s="63">
        <f>_xlfn.IFNA(VLOOKUP(E3260,'Bijlage NBF'!B:P,15,FALSE),0)</f>
        <v>0</v>
      </c>
      <c r="O3260" s="63">
        <f>IF(E3260="ZMZ01",I3260/(INDEX('Meerzorg gunning'!C:C,MATCH('Betaald tarief 2024'!A3260,'Meerzorg gunning'!A:A,0))),MAX(J3260:N3260))</f>
        <v>0</v>
      </c>
      <c r="P3260" s="20" t="str">
        <f t="shared" si="152"/>
        <v/>
      </c>
      <c r="Q3260" s="63">
        <f t="shared" si="153"/>
        <v>0</v>
      </c>
    </row>
    <row r="3261" spans="9:17" x14ac:dyDescent="0.25">
      <c r="I3261" s="66" t="e">
        <f t="shared" si="151"/>
        <v>#DIV/0!</v>
      </c>
      <c r="J3261" s="63">
        <f>_xlfn.IFNA(VLOOKUP(E3261,'Bijlage ZZP'!B:M,12,FALSE),0)</f>
        <v>0</v>
      </c>
      <c r="K3261" s="63">
        <f>_xlfn.IFNA(VLOOKUP(E3261,'Bijlage VPT'!B:M,12,FALSE),0)</f>
        <v>0</v>
      </c>
      <c r="L3261" s="63">
        <f>_xlfn.IFNA(VLOOKUP(E3261,'Bijlage MPT'!B:N,13,FALSE),0)</f>
        <v>0</v>
      </c>
      <c r="M3261" s="63">
        <f>_xlfn.IFNA(INDEX('Bijlage COT'!C:C,MATCH('Betaald tarief 2024'!E3261,'Bijlage COT'!A:A,0)),0)</f>
        <v>0</v>
      </c>
      <c r="N3261" s="63">
        <f>_xlfn.IFNA(VLOOKUP(E3261,'Bijlage NBF'!B:P,15,FALSE),0)</f>
        <v>0</v>
      </c>
      <c r="O3261" s="63">
        <f>IF(E3261="ZMZ01",I3261/(INDEX('Meerzorg gunning'!C:C,MATCH('Betaald tarief 2024'!A3261,'Meerzorg gunning'!A:A,0))),MAX(J3261:N3261))</f>
        <v>0</v>
      </c>
      <c r="P3261" s="20" t="str">
        <f t="shared" si="152"/>
        <v/>
      </c>
      <c r="Q3261" s="63">
        <f t="shared" si="153"/>
        <v>0</v>
      </c>
    </row>
    <row r="3262" spans="9:17" x14ac:dyDescent="0.25">
      <c r="I3262" s="66" t="e">
        <f t="shared" si="151"/>
        <v>#DIV/0!</v>
      </c>
      <c r="J3262" s="63">
        <f>_xlfn.IFNA(VLOOKUP(E3262,'Bijlage ZZP'!B:M,12,FALSE),0)</f>
        <v>0</v>
      </c>
      <c r="K3262" s="63">
        <f>_xlfn.IFNA(VLOOKUP(E3262,'Bijlage VPT'!B:M,12,FALSE),0)</f>
        <v>0</v>
      </c>
      <c r="L3262" s="63">
        <f>_xlfn.IFNA(VLOOKUP(E3262,'Bijlage MPT'!B:N,13,FALSE),0)</f>
        <v>0</v>
      </c>
      <c r="M3262" s="63">
        <f>_xlfn.IFNA(INDEX('Bijlage COT'!C:C,MATCH('Betaald tarief 2024'!E3262,'Bijlage COT'!A:A,0)),0)</f>
        <v>0</v>
      </c>
      <c r="N3262" s="63">
        <f>_xlfn.IFNA(VLOOKUP(E3262,'Bijlage NBF'!B:P,15,FALSE),0)</f>
        <v>0</v>
      </c>
      <c r="O3262" s="63">
        <f>IF(E3262="ZMZ01",I3262/(INDEX('Meerzorg gunning'!C:C,MATCH('Betaald tarief 2024'!A3262,'Meerzorg gunning'!A:A,0))),MAX(J3262:N3262))</f>
        <v>0</v>
      </c>
      <c r="P3262" s="20" t="str">
        <f t="shared" si="152"/>
        <v/>
      </c>
      <c r="Q3262" s="63">
        <f t="shared" si="153"/>
        <v>0</v>
      </c>
    </row>
    <row r="3263" spans="9:17" x14ac:dyDescent="0.25">
      <c r="I3263" s="66" t="e">
        <f t="shared" si="151"/>
        <v>#DIV/0!</v>
      </c>
      <c r="J3263" s="63">
        <f>_xlfn.IFNA(VLOOKUP(E3263,'Bijlage ZZP'!B:M,12,FALSE),0)</f>
        <v>0</v>
      </c>
      <c r="K3263" s="63">
        <f>_xlfn.IFNA(VLOOKUP(E3263,'Bijlage VPT'!B:M,12,FALSE),0)</f>
        <v>0</v>
      </c>
      <c r="L3263" s="63">
        <f>_xlfn.IFNA(VLOOKUP(E3263,'Bijlage MPT'!B:N,13,FALSE),0)</f>
        <v>0</v>
      </c>
      <c r="M3263" s="63">
        <f>_xlfn.IFNA(INDEX('Bijlage COT'!C:C,MATCH('Betaald tarief 2024'!E3263,'Bijlage COT'!A:A,0)),0)</f>
        <v>0</v>
      </c>
      <c r="N3263" s="63">
        <f>_xlfn.IFNA(VLOOKUP(E3263,'Bijlage NBF'!B:P,15,FALSE),0)</f>
        <v>0</v>
      </c>
      <c r="O3263" s="63">
        <f>IF(E3263="ZMZ01",I3263/(INDEX('Meerzorg gunning'!C:C,MATCH('Betaald tarief 2024'!A3263,'Meerzorg gunning'!A:A,0))),MAX(J3263:N3263))</f>
        <v>0</v>
      </c>
      <c r="P3263" s="20" t="str">
        <f t="shared" si="152"/>
        <v/>
      </c>
      <c r="Q3263" s="63">
        <f t="shared" si="153"/>
        <v>0</v>
      </c>
    </row>
    <row r="3264" spans="9:17" x14ac:dyDescent="0.25">
      <c r="I3264" s="66" t="e">
        <f t="shared" si="151"/>
        <v>#DIV/0!</v>
      </c>
      <c r="J3264" s="63">
        <f>_xlfn.IFNA(VLOOKUP(E3264,'Bijlage ZZP'!B:M,12,FALSE),0)</f>
        <v>0</v>
      </c>
      <c r="K3264" s="63">
        <f>_xlfn.IFNA(VLOOKUP(E3264,'Bijlage VPT'!B:M,12,FALSE),0)</f>
        <v>0</v>
      </c>
      <c r="L3264" s="63">
        <f>_xlfn.IFNA(VLOOKUP(E3264,'Bijlage MPT'!B:N,13,FALSE),0)</f>
        <v>0</v>
      </c>
      <c r="M3264" s="63">
        <f>_xlfn.IFNA(INDEX('Bijlage COT'!C:C,MATCH('Betaald tarief 2024'!E3264,'Bijlage COT'!A:A,0)),0)</f>
        <v>0</v>
      </c>
      <c r="N3264" s="63">
        <f>_xlfn.IFNA(VLOOKUP(E3264,'Bijlage NBF'!B:P,15,FALSE),0)</f>
        <v>0</v>
      </c>
      <c r="O3264" s="63">
        <f>IF(E3264="ZMZ01",I3264/(INDEX('Meerzorg gunning'!C:C,MATCH('Betaald tarief 2024'!A3264,'Meerzorg gunning'!A:A,0))),MAX(J3264:N3264))</f>
        <v>0</v>
      </c>
      <c r="P3264" s="20" t="str">
        <f t="shared" si="152"/>
        <v/>
      </c>
      <c r="Q3264" s="63">
        <f t="shared" si="153"/>
        <v>0</v>
      </c>
    </row>
    <row r="3265" spans="9:17" x14ac:dyDescent="0.25">
      <c r="I3265" s="66" t="e">
        <f t="shared" si="151"/>
        <v>#DIV/0!</v>
      </c>
      <c r="J3265" s="63">
        <f>_xlfn.IFNA(VLOOKUP(E3265,'Bijlage ZZP'!B:M,12,FALSE),0)</f>
        <v>0</v>
      </c>
      <c r="K3265" s="63">
        <f>_xlfn.IFNA(VLOOKUP(E3265,'Bijlage VPT'!B:M,12,FALSE),0)</f>
        <v>0</v>
      </c>
      <c r="L3265" s="63">
        <f>_xlfn.IFNA(VLOOKUP(E3265,'Bijlage MPT'!B:N,13,FALSE),0)</f>
        <v>0</v>
      </c>
      <c r="M3265" s="63">
        <f>_xlfn.IFNA(INDEX('Bijlage COT'!C:C,MATCH('Betaald tarief 2024'!E3265,'Bijlage COT'!A:A,0)),0)</f>
        <v>0</v>
      </c>
      <c r="N3265" s="63">
        <f>_xlfn.IFNA(VLOOKUP(E3265,'Bijlage NBF'!B:P,15,FALSE),0)</f>
        <v>0</v>
      </c>
      <c r="O3265" s="63">
        <f>IF(E3265="ZMZ01",I3265/(INDEX('Meerzorg gunning'!C:C,MATCH('Betaald tarief 2024'!A3265,'Meerzorg gunning'!A:A,0))),MAX(J3265:N3265))</f>
        <v>0</v>
      </c>
      <c r="P3265" s="20" t="str">
        <f t="shared" si="152"/>
        <v/>
      </c>
      <c r="Q3265" s="63">
        <f t="shared" si="153"/>
        <v>0</v>
      </c>
    </row>
    <row r="3266" spans="9:17" x14ac:dyDescent="0.25">
      <c r="I3266" s="66" t="e">
        <f t="shared" ref="I3266:I3329" si="154">G3266/H3266</f>
        <v>#DIV/0!</v>
      </c>
      <c r="J3266" s="63">
        <f>_xlfn.IFNA(VLOOKUP(E3266,'Bijlage ZZP'!B:M,12,FALSE),0)</f>
        <v>0</v>
      </c>
      <c r="K3266" s="63">
        <f>_xlfn.IFNA(VLOOKUP(E3266,'Bijlage VPT'!B:M,12,FALSE),0)</f>
        <v>0</v>
      </c>
      <c r="L3266" s="63">
        <f>_xlfn.IFNA(VLOOKUP(E3266,'Bijlage MPT'!B:N,13,FALSE),0)</f>
        <v>0</v>
      </c>
      <c r="M3266" s="63">
        <f>_xlfn.IFNA(INDEX('Bijlage COT'!C:C,MATCH('Betaald tarief 2024'!E3266,'Bijlage COT'!A:A,0)),0)</f>
        <v>0</v>
      </c>
      <c r="N3266" s="63">
        <f>_xlfn.IFNA(VLOOKUP(E3266,'Bijlage NBF'!B:P,15,FALSE),0)</f>
        <v>0</v>
      </c>
      <c r="O3266" s="63">
        <f>IF(E3266="ZMZ01",I3266/(INDEX('Meerzorg gunning'!C:C,MATCH('Betaald tarief 2024'!A3266,'Meerzorg gunning'!A:A,0))),MAX(J3266:N3266))</f>
        <v>0</v>
      </c>
      <c r="P3266" s="20" t="str">
        <f t="shared" ref="P3266:P3329" si="155">IFERROR((I3266/O3266),"")</f>
        <v/>
      </c>
      <c r="Q3266" s="63">
        <f t="shared" si="153"/>
        <v>0</v>
      </c>
    </row>
    <row r="3267" spans="9:17" x14ac:dyDescent="0.25">
      <c r="I3267" s="66" t="e">
        <f t="shared" si="154"/>
        <v>#DIV/0!</v>
      </c>
      <c r="J3267" s="63">
        <f>_xlfn.IFNA(VLOOKUP(E3267,'Bijlage ZZP'!B:M,12,FALSE),0)</f>
        <v>0</v>
      </c>
      <c r="K3267" s="63">
        <f>_xlfn.IFNA(VLOOKUP(E3267,'Bijlage VPT'!B:M,12,FALSE),0)</f>
        <v>0</v>
      </c>
      <c r="L3267" s="63">
        <f>_xlfn.IFNA(VLOOKUP(E3267,'Bijlage MPT'!B:N,13,FALSE),0)</f>
        <v>0</v>
      </c>
      <c r="M3267" s="63">
        <f>_xlfn.IFNA(INDEX('Bijlage COT'!C:C,MATCH('Betaald tarief 2024'!E3267,'Bijlage COT'!A:A,0)),0)</f>
        <v>0</v>
      </c>
      <c r="N3267" s="63">
        <f>_xlfn.IFNA(VLOOKUP(E3267,'Bijlage NBF'!B:P,15,FALSE),0)</f>
        <v>0</v>
      </c>
      <c r="O3267" s="63">
        <f>IF(E3267="ZMZ01",I3267/(INDEX('Meerzorg gunning'!C:C,MATCH('Betaald tarief 2024'!A3267,'Meerzorg gunning'!A:A,0))),MAX(J3267:N3267))</f>
        <v>0</v>
      </c>
      <c r="P3267" s="20" t="str">
        <f t="shared" si="155"/>
        <v/>
      </c>
      <c r="Q3267" s="63">
        <f t="shared" ref="Q3267:Q3330" si="156">O3267*H3267</f>
        <v>0</v>
      </c>
    </row>
    <row r="3268" spans="9:17" x14ac:dyDescent="0.25">
      <c r="I3268" s="66" t="e">
        <f t="shared" si="154"/>
        <v>#DIV/0!</v>
      </c>
      <c r="J3268" s="63">
        <f>_xlfn.IFNA(VLOOKUP(E3268,'Bijlage ZZP'!B:M,12,FALSE),0)</f>
        <v>0</v>
      </c>
      <c r="K3268" s="63">
        <f>_xlfn.IFNA(VLOOKUP(E3268,'Bijlage VPT'!B:M,12,FALSE),0)</f>
        <v>0</v>
      </c>
      <c r="L3268" s="63">
        <f>_xlfn.IFNA(VLOOKUP(E3268,'Bijlage MPT'!B:N,13,FALSE),0)</f>
        <v>0</v>
      </c>
      <c r="M3268" s="63">
        <f>_xlfn.IFNA(INDEX('Bijlage COT'!C:C,MATCH('Betaald tarief 2024'!E3268,'Bijlage COT'!A:A,0)),0)</f>
        <v>0</v>
      </c>
      <c r="N3268" s="63">
        <f>_xlfn.IFNA(VLOOKUP(E3268,'Bijlage NBF'!B:P,15,FALSE),0)</f>
        <v>0</v>
      </c>
      <c r="O3268" s="63">
        <f>IF(E3268="ZMZ01",I3268/(INDEX('Meerzorg gunning'!C:C,MATCH('Betaald tarief 2024'!A3268,'Meerzorg gunning'!A:A,0))),MAX(J3268:N3268))</f>
        <v>0</v>
      </c>
      <c r="P3268" s="20" t="str">
        <f t="shared" si="155"/>
        <v/>
      </c>
      <c r="Q3268" s="63">
        <f t="shared" si="156"/>
        <v>0</v>
      </c>
    </row>
    <row r="3269" spans="9:17" x14ac:dyDescent="0.25">
      <c r="I3269" s="66" t="e">
        <f t="shared" si="154"/>
        <v>#DIV/0!</v>
      </c>
      <c r="J3269" s="63">
        <f>_xlfn.IFNA(VLOOKUP(E3269,'Bijlage ZZP'!B:M,12,FALSE),0)</f>
        <v>0</v>
      </c>
      <c r="K3269" s="63">
        <f>_xlfn.IFNA(VLOOKUP(E3269,'Bijlage VPT'!B:M,12,FALSE),0)</f>
        <v>0</v>
      </c>
      <c r="L3269" s="63">
        <f>_xlfn.IFNA(VLOOKUP(E3269,'Bijlage MPT'!B:N,13,FALSE),0)</f>
        <v>0</v>
      </c>
      <c r="M3269" s="63">
        <f>_xlfn.IFNA(INDEX('Bijlage COT'!C:C,MATCH('Betaald tarief 2024'!E3269,'Bijlage COT'!A:A,0)),0)</f>
        <v>0</v>
      </c>
      <c r="N3269" s="63">
        <f>_xlfn.IFNA(VLOOKUP(E3269,'Bijlage NBF'!B:P,15,FALSE),0)</f>
        <v>0</v>
      </c>
      <c r="O3269" s="63">
        <f>IF(E3269="ZMZ01",I3269/(INDEX('Meerzorg gunning'!C:C,MATCH('Betaald tarief 2024'!A3269,'Meerzorg gunning'!A:A,0))),MAX(J3269:N3269))</f>
        <v>0</v>
      </c>
      <c r="P3269" s="20" t="str">
        <f t="shared" si="155"/>
        <v/>
      </c>
      <c r="Q3269" s="63">
        <f t="shared" si="156"/>
        <v>0</v>
      </c>
    </row>
    <row r="3270" spans="9:17" x14ac:dyDescent="0.25">
      <c r="I3270" s="66" t="e">
        <f t="shared" si="154"/>
        <v>#DIV/0!</v>
      </c>
      <c r="J3270" s="63">
        <f>_xlfn.IFNA(VLOOKUP(E3270,'Bijlage ZZP'!B:M,12,FALSE),0)</f>
        <v>0</v>
      </c>
      <c r="K3270" s="63">
        <f>_xlfn.IFNA(VLOOKUP(E3270,'Bijlage VPT'!B:M,12,FALSE),0)</f>
        <v>0</v>
      </c>
      <c r="L3270" s="63">
        <f>_xlfn.IFNA(VLOOKUP(E3270,'Bijlage MPT'!B:N,13,FALSE),0)</f>
        <v>0</v>
      </c>
      <c r="M3270" s="63">
        <f>_xlfn.IFNA(INDEX('Bijlage COT'!C:C,MATCH('Betaald tarief 2024'!E3270,'Bijlage COT'!A:A,0)),0)</f>
        <v>0</v>
      </c>
      <c r="N3270" s="63">
        <f>_xlfn.IFNA(VLOOKUP(E3270,'Bijlage NBF'!B:P,15,FALSE),0)</f>
        <v>0</v>
      </c>
      <c r="O3270" s="63">
        <f>IF(E3270="ZMZ01",I3270/(INDEX('Meerzorg gunning'!C:C,MATCH('Betaald tarief 2024'!A3270,'Meerzorg gunning'!A:A,0))),MAX(J3270:N3270))</f>
        <v>0</v>
      </c>
      <c r="P3270" s="20" t="str">
        <f t="shared" si="155"/>
        <v/>
      </c>
      <c r="Q3270" s="63">
        <f t="shared" si="156"/>
        <v>0</v>
      </c>
    </row>
    <row r="3271" spans="9:17" x14ac:dyDescent="0.25">
      <c r="I3271" s="66" t="e">
        <f t="shared" si="154"/>
        <v>#DIV/0!</v>
      </c>
      <c r="J3271" s="63">
        <f>_xlfn.IFNA(VLOOKUP(E3271,'Bijlage ZZP'!B:M,12,FALSE),0)</f>
        <v>0</v>
      </c>
      <c r="K3271" s="63">
        <f>_xlfn.IFNA(VLOOKUP(E3271,'Bijlage VPT'!B:M,12,FALSE),0)</f>
        <v>0</v>
      </c>
      <c r="L3271" s="63">
        <f>_xlfn.IFNA(VLOOKUP(E3271,'Bijlage MPT'!B:N,13,FALSE),0)</f>
        <v>0</v>
      </c>
      <c r="M3271" s="63">
        <f>_xlfn.IFNA(INDEX('Bijlage COT'!C:C,MATCH('Betaald tarief 2024'!E3271,'Bijlage COT'!A:A,0)),0)</f>
        <v>0</v>
      </c>
      <c r="N3271" s="63">
        <f>_xlfn.IFNA(VLOOKUP(E3271,'Bijlage NBF'!B:P,15,FALSE),0)</f>
        <v>0</v>
      </c>
      <c r="O3271" s="63">
        <f>IF(E3271="ZMZ01",I3271/(INDEX('Meerzorg gunning'!C:C,MATCH('Betaald tarief 2024'!A3271,'Meerzorg gunning'!A:A,0))),MAX(J3271:N3271))</f>
        <v>0</v>
      </c>
      <c r="P3271" s="20" t="str">
        <f t="shared" si="155"/>
        <v/>
      </c>
      <c r="Q3271" s="63">
        <f t="shared" si="156"/>
        <v>0</v>
      </c>
    </row>
    <row r="3272" spans="9:17" x14ac:dyDescent="0.25">
      <c r="I3272" s="66" t="e">
        <f t="shared" si="154"/>
        <v>#DIV/0!</v>
      </c>
      <c r="J3272" s="63">
        <f>_xlfn.IFNA(VLOOKUP(E3272,'Bijlage ZZP'!B:M,12,FALSE),0)</f>
        <v>0</v>
      </c>
      <c r="K3272" s="63">
        <f>_xlfn.IFNA(VLOOKUP(E3272,'Bijlage VPT'!B:M,12,FALSE),0)</f>
        <v>0</v>
      </c>
      <c r="L3272" s="63">
        <f>_xlfn.IFNA(VLOOKUP(E3272,'Bijlage MPT'!B:N,13,FALSE),0)</f>
        <v>0</v>
      </c>
      <c r="M3272" s="63">
        <f>_xlfn.IFNA(INDEX('Bijlage COT'!C:C,MATCH('Betaald tarief 2024'!E3272,'Bijlage COT'!A:A,0)),0)</f>
        <v>0</v>
      </c>
      <c r="N3272" s="63">
        <f>_xlfn.IFNA(VLOOKUP(E3272,'Bijlage NBF'!B:P,15,FALSE),0)</f>
        <v>0</v>
      </c>
      <c r="O3272" s="63">
        <f>IF(E3272="ZMZ01",I3272/(INDEX('Meerzorg gunning'!C:C,MATCH('Betaald tarief 2024'!A3272,'Meerzorg gunning'!A:A,0))),MAX(J3272:N3272))</f>
        <v>0</v>
      </c>
      <c r="P3272" s="20" t="str">
        <f t="shared" si="155"/>
        <v/>
      </c>
      <c r="Q3272" s="63">
        <f t="shared" si="156"/>
        <v>0</v>
      </c>
    </row>
    <row r="3273" spans="9:17" x14ac:dyDescent="0.25">
      <c r="I3273" s="66" t="e">
        <f t="shared" si="154"/>
        <v>#DIV/0!</v>
      </c>
      <c r="J3273" s="63">
        <f>_xlfn.IFNA(VLOOKUP(E3273,'Bijlage ZZP'!B:M,12,FALSE),0)</f>
        <v>0</v>
      </c>
      <c r="K3273" s="63">
        <f>_xlfn.IFNA(VLOOKUP(E3273,'Bijlage VPT'!B:M,12,FALSE),0)</f>
        <v>0</v>
      </c>
      <c r="L3273" s="63">
        <f>_xlfn.IFNA(VLOOKUP(E3273,'Bijlage MPT'!B:N,13,FALSE),0)</f>
        <v>0</v>
      </c>
      <c r="M3273" s="63">
        <f>_xlfn.IFNA(INDEX('Bijlage COT'!C:C,MATCH('Betaald tarief 2024'!E3273,'Bijlage COT'!A:A,0)),0)</f>
        <v>0</v>
      </c>
      <c r="N3273" s="63">
        <f>_xlfn.IFNA(VLOOKUP(E3273,'Bijlage NBF'!B:P,15,FALSE),0)</f>
        <v>0</v>
      </c>
      <c r="O3273" s="63">
        <f>IF(E3273="ZMZ01",I3273/(INDEX('Meerzorg gunning'!C:C,MATCH('Betaald tarief 2024'!A3273,'Meerzorg gunning'!A:A,0))),MAX(J3273:N3273))</f>
        <v>0</v>
      </c>
      <c r="P3273" s="20" t="str">
        <f t="shared" si="155"/>
        <v/>
      </c>
      <c r="Q3273" s="63">
        <f t="shared" si="156"/>
        <v>0</v>
      </c>
    </row>
    <row r="3274" spans="9:17" x14ac:dyDescent="0.25">
      <c r="I3274" s="66" t="e">
        <f t="shared" si="154"/>
        <v>#DIV/0!</v>
      </c>
      <c r="J3274" s="63">
        <f>_xlfn.IFNA(VLOOKUP(E3274,'Bijlage ZZP'!B:M,12,FALSE),0)</f>
        <v>0</v>
      </c>
      <c r="K3274" s="63">
        <f>_xlfn.IFNA(VLOOKUP(E3274,'Bijlage VPT'!B:M,12,FALSE),0)</f>
        <v>0</v>
      </c>
      <c r="L3274" s="63">
        <f>_xlfn.IFNA(VLOOKUP(E3274,'Bijlage MPT'!B:N,13,FALSE),0)</f>
        <v>0</v>
      </c>
      <c r="M3274" s="63">
        <f>_xlfn.IFNA(INDEX('Bijlage COT'!C:C,MATCH('Betaald tarief 2024'!E3274,'Bijlage COT'!A:A,0)),0)</f>
        <v>0</v>
      </c>
      <c r="N3274" s="63">
        <f>_xlfn.IFNA(VLOOKUP(E3274,'Bijlage NBF'!B:P,15,FALSE),0)</f>
        <v>0</v>
      </c>
      <c r="O3274" s="63">
        <f>IF(E3274="ZMZ01",I3274/(INDEX('Meerzorg gunning'!C:C,MATCH('Betaald tarief 2024'!A3274,'Meerzorg gunning'!A:A,0))),MAX(J3274:N3274))</f>
        <v>0</v>
      </c>
      <c r="P3274" s="20" t="str">
        <f t="shared" si="155"/>
        <v/>
      </c>
      <c r="Q3274" s="63">
        <f t="shared" si="156"/>
        <v>0</v>
      </c>
    </row>
    <row r="3275" spans="9:17" x14ac:dyDescent="0.25">
      <c r="I3275" s="66" t="e">
        <f t="shared" si="154"/>
        <v>#DIV/0!</v>
      </c>
      <c r="J3275" s="63">
        <f>_xlfn.IFNA(VLOOKUP(E3275,'Bijlage ZZP'!B:M,12,FALSE),0)</f>
        <v>0</v>
      </c>
      <c r="K3275" s="63">
        <f>_xlfn.IFNA(VLOOKUP(E3275,'Bijlage VPT'!B:M,12,FALSE),0)</f>
        <v>0</v>
      </c>
      <c r="L3275" s="63">
        <f>_xlfn.IFNA(VLOOKUP(E3275,'Bijlage MPT'!B:N,13,FALSE),0)</f>
        <v>0</v>
      </c>
      <c r="M3275" s="63">
        <f>_xlfn.IFNA(INDEX('Bijlage COT'!C:C,MATCH('Betaald tarief 2024'!E3275,'Bijlage COT'!A:A,0)),0)</f>
        <v>0</v>
      </c>
      <c r="N3275" s="63">
        <f>_xlfn.IFNA(VLOOKUP(E3275,'Bijlage NBF'!B:P,15,FALSE),0)</f>
        <v>0</v>
      </c>
      <c r="O3275" s="63">
        <f>IF(E3275="ZMZ01",I3275/(INDEX('Meerzorg gunning'!C:C,MATCH('Betaald tarief 2024'!A3275,'Meerzorg gunning'!A:A,0))),MAX(J3275:N3275))</f>
        <v>0</v>
      </c>
      <c r="P3275" s="20" t="str">
        <f t="shared" si="155"/>
        <v/>
      </c>
      <c r="Q3275" s="63">
        <f t="shared" si="156"/>
        <v>0</v>
      </c>
    </row>
    <row r="3276" spans="9:17" x14ac:dyDescent="0.25">
      <c r="I3276" s="66" t="e">
        <f t="shared" si="154"/>
        <v>#DIV/0!</v>
      </c>
      <c r="J3276" s="63">
        <f>_xlfn.IFNA(VLOOKUP(E3276,'Bijlage ZZP'!B:M,12,FALSE),0)</f>
        <v>0</v>
      </c>
      <c r="K3276" s="63">
        <f>_xlfn.IFNA(VLOOKUP(E3276,'Bijlage VPT'!B:M,12,FALSE),0)</f>
        <v>0</v>
      </c>
      <c r="L3276" s="63">
        <f>_xlfn.IFNA(VLOOKUP(E3276,'Bijlage MPT'!B:N,13,FALSE),0)</f>
        <v>0</v>
      </c>
      <c r="M3276" s="63">
        <f>_xlfn.IFNA(INDEX('Bijlage COT'!C:C,MATCH('Betaald tarief 2024'!E3276,'Bijlage COT'!A:A,0)),0)</f>
        <v>0</v>
      </c>
      <c r="N3276" s="63">
        <f>_xlfn.IFNA(VLOOKUP(E3276,'Bijlage NBF'!B:P,15,FALSE),0)</f>
        <v>0</v>
      </c>
      <c r="O3276" s="63">
        <f>IF(E3276="ZMZ01",I3276/(INDEX('Meerzorg gunning'!C:C,MATCH('Betaald tarief 2024'!A3276,'Meerzorg gunning'!A:A,0))),MAX(J3276:N3276))</f>
        <v>0</v>
      </c>
      <c r="P3276" s="20" t="str">
        <f t="shared" si="155"/>
        <v/>
      </c>
      <c r="Q3276" s="63">
        <f t="shared" si="156"/>
        <v>0</v>
      </c>
    </row>
    <row r="3277" spans="9:17" x14ac:dyDescent="0.25">
      <c r="I3277" s="66" t="e">
        <f t="shared" si="154"/>
        <v>#DIV/0!</v>
      </c>
      <c r="J3277" s="63">
        <f>_xlfn.IFNA(VLOOKUP(E3277,'Bijlage ZZP'!B:M,12,FALSE),0)</f>
        <v>0</v>
      </c>
      <c r="K3277" s="63">
        <f>_xlfn.IFNA(VLOOKUP(E3277,'Bijlage VPT'!B:M,12,FALSE),0)</f>
        <v>0</v>
      </c>
      <c r="L3277" s="63">
        <f>_xlfn.IFNA(VLOOKUP(E3277,'Bijlage MPT'!B:N,13,FALSE),0)</f>
        <v>0</v>
      </c>
      <c r="M3277" s="63">
        <f>_xlfn.IFNA(INDEX('Bijlage COT'!C:C,MATCH('Betaald tarief 2024'!E3277,'Bijlage COT'!A:A,0)),0)</f>
        <v>0</v>
      </c>
      <c r="N3277" s="63">
        <f>_xlfn.IFNA(VLOOKUP(E3277,'Bijlage NBF'!B:P,15,FALSE),0)</f>
        <v>0</v>
      </c>
      <c r="O3277" s="63">
        <f>IF(E3277="ZMZ01",I3277/(INDEX('Meerzorg gunning'!C:C,MATCH('Betaald tarief 2024'!A3277,'Meerzorg gunning'!A:A,0))),MAX(J3277:N3277))</f>
        <v>0</v>
      </c>
      <c r="P3277" s="20" t="str">
        <f t="shared" si="155"/>
        <v/>
      </c>
      <c r="Q3277" s="63">
        <f t="shared" si="156"/>
        <v>0</v>
      </c>
    </row>
    <row r="3278" spans="9:17" x14ac:dyDescent="0.25">
      <c r="I3278" s="66" t="e">
        <f t="shared" si="154"/>
        <v>#DIV/0!</v>
      </c>
      <c r="J3278" s="63">
        <f>_xlfn.IFNA(VLOOKUP(E3278,'Bijlage ZZP'!B:M,12,FALSE),0)</f>
        <v>0</v>
      </c>
      <c r="K3278" s="63">
        <f>_xlfn.IFNA(VLOOKUP(E3278,'Bijlage VPT'!B:M,12,FALSE),0)</f>
        <v>0</v>
      </c>
      <c r="L3278" s="63">
        <f>_xlfn.IFNA(VLOOKUP(E3278,'Bijlage MPT'!B:N,13,FALSE),0)</f>
        <v>0</v>
      </c>
      <c r="M3278" s="63">
        <f>_xlfn.IFNA(INDEX('Bijlage COT'!C:C,MATCH('Betaald tarief 2024'!E3278,'Bijlage COT'!A:A,0)),0)</f>
        <v>0</v>
      </c>
      <c r="N3278" s="63">
        <f>_xlfn.IFNA(VLOOKUP(E3278,'Bijlage NBF'!B:P,15,FALSE),0)</f>
        <v>0</v>
      </c>
      <c r="O3278" s="63">
        <f>IF(E3278="ZMZ01",I3278/(INDEX('Meerzorg gunning'!C:C,MATCH('Betaald tarief 2024'!A3278,'Meerzorg gunning'!A:A,0))),MAX(J3278:N3278))</f>
        <v>0</v>
      </c>
      <c r="P3278" s="20" t="str">
        <f t="shared" si="155"/>
        <v/>
      </c>
      <c r="Q3278" s="63">
        <f t="shared" si="156"/>
        <v>0</v>
      </c>
    </row>
    <row r="3279" spans="9:17" x14ac:dyDescent="0.25">
      <c r="I3279" s="66" t="e">
        <f t="shared" si="154"/>
        <v>#DIV/0!</v>
      </c>
      <c r="J3279" s="63">
        <f>_xlfn.IFNA(VLOOKUP(E3279,'Bijlage ZZP'!B:M,12,FALSE),0)</f>
        <v>0</v>
      </c>
      <c r="K3279" s="63">
        <f>_xlfn.IFNA(VLOOKUP(E3279,'Bijlage VPT'!B:M,12,FALSE),0)</f>
        <v>0</v>
      </c>
      <c r="L3279" s="63">
        <f>_xlfn.IFNA(VLOOKUP(E3279,'Bijlage MPT'!B:N,13,FALSE),0)</f>
        <v>0</v>
      </c>
      <c r="M3279" s="63">
        <f>_xlfn.IFNA(INDEX('Bijlage COT'!C:C,MATCH('Betaald tarief 2024'!E3279,'Bijlage COT'!A:A,0)),0)</f>
        <v>0</v>
      </c>
      <c r="N3279" s="63">
        <f>_xlfn.IFNA(VLOOKUP(E3279,'Bijlage NBF'!B:P,15,FALSE),0)</f>
        <v>0</v>
      </c>
      <c r="O3279" s="63">
        <f>IF(E3279="ZMZ01",I3279/(INDEX('Meerzorg gunning'!C:C,MATCH('Betaald tarief 2024'!A3279,'Meerzorg gunning'!A:A,0))),MAX(J3279:N3279))</f>
        <v>0</v>
      </c>
      <c r="P3279" s="20" t="str">
        <f t="shared" si="155"/>
        <v/>
      </c>
      <c r="Q3279" s="63">
        <f t="shared" si="156"/>
        <v>0</v>
      </c>
    </row>
    <row r="3280" spans="9:17" x14ac:dyDescent="0.25">
      <c r="I3280" s="66" t="e">
        <f t="shared" si="154"/>
        <v>#DIV/0!</v>
      </c>
      <c r="J3280" s="63">
        <f>_xlfn.IFNA(VLOOKUP(E3280,'Bijlage ZZP'!B:M,12,FALSE),0)</f>
        <v>0</v>
      </c>
      <c r="K3280" s="63">
        <f>_xlfn.IFNA(VLOOKUP(E3280,'Bijlage VPT'!B:M,12,FALSE),0)</f>
        <v>0</v>
      </c>
      <c r="L3280" s="63">
        <f>_xlfn.IFNA(VLOOKUP(E3280,'Bijlage MPT'!B:N,13,FALSE),0)</f>
        <v>0</v>
      </c>
      <c r="M3280" s="63">
        <f>_xlfn.IFNA(INDEX('Bijlage COT'!C:C,MATCH('Betaald tarief 2024'!E3280,'Bijlage COT'!A:A,0)),0)</f>
        <v>0</v>
      </c>
      <c r="N3280" s="63">
        <f>_xlfn.IFNA(VLOOKUP(E3280,'Bijlage NBF'!B:P,15,FALSE),0)</f>
        <v>0</v>
      </c>
      <c r="O3280" s="63">
        <f>IF(E3280="ZMZ01",I3280/(INDEX('Meerzorg gunning'!C:C,MATCH('Betaald tarief 2024'!A3280,'Meerzorg gunning'!A:A,0))),MAX(J3280:N3280))</f>
        <v>0</v>
      </c>
      <c r="P3280" s="20" t="str">
        <f t="shared" si="155"/>
        <v/>
      </c>
      <c r="Q3280" s="63">
        <f t="shared" si="156"/>
        <v>0</v>
      </c>
    </row>
    <row r="3281" spans="9:17" x14ac:dyDescent="0.25">
      <c r="I3281" s="66" t="e">
        <f t="shared" si="154"/>
        <v>#DIV/0!</v>
      </c>
      <c r="J3281" s="63">
        <f>_xlfn.IFNA(VLOOKUP(E3281,'Bijlage ZZP'!B:M,12,FALSE),0)</f>
        <v>0</v>
      </c>
      <c r="K3281" s="63">
        <f>_xlfn.IFNA(VLOOKUP(E3281,'Bijlage VPT'!B:M,12,FALSE),0)</f>
        <v>0</v>
      </c>
      <c r="L3281" s="63">
        <f>_xlfn.IFNA(VLOOKUP(E3281,'Bijlage MPT'!B:N,13,FALSE),0)</f>
        <v>0</v>
      </c>
      <c r="M3281" s="63">
        <f>_xlfn.IFNA(INDEX('Bijlage COT'!C:C,MATCH('Betaald tarief 2024'!E3281,'Bijlage COT'!A:A,0)),0)</f>
        <v>0</v>
      </c>
      <c r="N3281" s="63">
        <f>_xlfn.IFNA(VLOOKUP(E3281,'Bijlage NBF'!B:P,15,FALSE),0)</f>
        <v>0</v>
      </c>
      <c r="O3281" s="63">
        <f>IF(E3281="ZMZ01",I3281/(INDEX('Meerzorg gunning'!C:C,MATCH('Betaald tarief 2024'!A3281,'Meerzorg gunning'!A:A,0))),MAX(J3281:N3281))</f>
        <v>0</v>
      </c>
      <c r="P3281" s="20" t="str">
        <f t="shared" si="155"/>
        <v/>
      </c>
      <c r="Q3281" s="63">
        <f t="shared" si="156"/>
        <v>0</v>
      </c>
    </row>
    <row r="3282" spans="9:17" x14ac:dyDescent="0.25">
      <c r="I3282" s="66" t="e">
        <f t="shared" si="154"/>
        <v>#DIV/0!</v>
      </c>
      <c r="J3282" s="63">
        <f>_xlfn.IFNA(VLOOKUP(E3282,'Bijlage ZZP'!B:M,12,FALSE),0)</f>
        <v>0</v>
      </c>
      <c r="K3282" s="63">
        <f>_xlfn.IFNA(VLOOKUP(E3282,'Bijlage VPT'!B:M,12,FALSE),0)</f>
        <v>0</v>
      </c>
      <c r="L3282" s="63">
        <f>_xlfn.IFNA(VLOOKUP(E3282,'Bijlage MPT'!B:N,13,FALSE),0)</f>
        <v>0</v>
      </c>
      <c r="M3282" s="63">
        <f>_xlfn.IFNA(INDEX('Bijlage COT'!C:C,MATCH('Betaald tarief 2024'!E3282,'Bijlage COT'!A:A,0)),0)</f>
        <v>0</v>
      </c>
      <c r="N3282" s="63">
        <f>_xlfn.IFNA(VLOOKUP(E3282,'Bijlage NBF'!B:P,15,FALSE),0)</f>
        <v>0</v>
      </c>
      <c r="O3282" s="63">
        <f>IF(E3282="ZMZ01",I3282/(INDEX('Meerzorg gunning'!C:C,MATCH('Betaald tarief 2024'!A3282,'Meerzorg gunning'!A:A,0))),MAX(J3282:N3282))</f>
        <v>0</v>
      </c>
      <c r="P3282" s="20" t="str">
        <f t="shared" si="155"/>
        <v/>
      </c>
      <c r="Q3282" s="63">
        <f t="shared" si="156"/>
        <v>0</v>
      </c>
    </row>
    <row r="3283" spans="9:17" x14ac:dyDescent="0.25">
      <c r="I3283" s="66" t="e">
        <f t="shared" si="154"/>
        <v>#DIV/0!</v>
      </c>
      <c r="J3283" s="63">
        <f>_xlfn.IFNA(VLOOKUP(E3283,'Bijlage ZZP'!B:M,12,FALSE),0)</f>
        <v>0</v>
      </c>
      <c r="K3283" s="63">
        <f>_xlfn.IFNA(VLOOKUP(E3283,'Bijlage VPT'!B:M,12,FALSE),0)</f>
        <v>0</v>
      </c>
      <c r="L3283" s="63">
        <f>_xlfn.IFNA(VLOOKUP(E3283,'Bijlage MPT'!B:N,13,FALSE),0)</f>
        <v>0</v>
      </c>
      <c r="M3283" s="63">
        <f>_xlfn.IFNA(INDEX('Bijlage COT'!C:C,MATCH('Betaald tarief 2024'!E3283,'Bijlage COT'!A:A,0)),0)</f>
        <v>0</v>
      </c>
      <c r="N3283" s="63">
        <f>_xlfn.IFNA(VLOOKUP(E3283,'Bijlage NBF'!B:P,15,FALSE),0)</f>
        <v>0</v>
      </c>
      <c r="O3283" s="63">
        <f>IF(E3283="ZMZ01",I3283/(INDEX('Meerzorg gunning'!C:C,MATCH('Betaald tarief 2024'!A3283,'Meerzorg gunning'!A:A,0))),MAX(J3283:N3283))</f>
        <v>0</v>
      </c>
      <c r="P3283" s="20" t="str">
        <f t="shared" si="155"/>
        <v/>
      </c>
      <c r="Q3283" s="63">
        <f t="shared" si="156"/>
        <v>0</v>
      </c>
    </row>
    <row r="3284" spans="9:17" x14ac:dyDescent="0.25">
      <c r="I3284" s="66" t="e">
        <f t="shared" si="154"/>
        <v>#DIV/0!</v>
      </c>
      <c r="J3284" s="63">
        <f>_xlfn.IFNA(VLOOKUP(E3284,'Bijlage ZZP'!B:M,12,FALSE),0)</f>
        <v>0</v>
      </c>
      <c r="K3284" s="63">
        <f>_xlfn.IFNA(VLOOKUP(E3284,'Bijlage VPT'!B:M,12,FALSE),0)</f>
        <v>0</v>
      </c>
      <c r="L3284" s="63">
        <f>_xlfn.IFNA(VLOOKUP(E3284,'Bijlage MPT'!B:N,13,FALSE),0)</f>
        <v>0</v>
      </c>
      <c r="M3284" s="63">
        <f>_xlfn.IFNA(INDEX('Bijlage COT'!C:C,MATCH('Betaald tarief 2024'!E3284,'Bijlage COT'!A:A,0)),0)</f>
        <v>0</v>
      </c>
      <c r="N3284" s="63">
        <f>_xlfn.IFNA(VLOOKUP(E3284,'Bijlage NBF'!B:P,15,FALSE),0)</f>
        <v>0</v>
      </c>
      <c r="O3284" s="63">
        <f>IF(E3284="ZMZ01",I3284/(INDEX('Meerzorg gunning'!C:C,MATCH('Betaald tarief 2024'!A3284,'Meerzorg gunning'!A:A,0))),MAX(J3284:N3284))</f>
        <v>0</v>
      </c>
      <c r="P3284" s="20" t="str">
        <f t="shared" si="155"/>
        <v/>
      </c>
      <c r="Q3284" s="63">
        <f t="shared" si="156"/>
        <v>0</v>
      </c>
    </row>
    <row r="3285" spans="9:17" x14ac:dyDescent="0.25">
      <c r="I3285" s="66" t="e">
        <f t="shared" si="154"/>
        <v>#DIV/0!</v>
      </c>
      <c r="J3285" s="63">
        <f>_xlfn.IFNA(VLOOKUP(E3285,'Bijlage ZZP'!B:M,12,FALSE),0)</f>
        <v>0</v>
      </c>
      <c r="K3285" s="63">
        <f>_xlfn.IFNA(VLOOKUP(E3285,'Bijlage VPT'!B:M,12,FALSE),0)</f>
        <v>0</v>
      </c>
      <c r="L3285" s="63">
        <f>_xlfn.IFNA(VLOOKUP(E3285,'Bijlage MPT'!B:N,13,FALSE),0)</f>
        <v>0</v>
      </c>
      <c r="M3285" s="63">
        <f>_xlfn.IFNA(INDEX('Bijlage COT'!C:C,MATCH('Betaald tarief 2024'!E3285,'Bijlage COT'!A:A,0)),0)</f>
        <v>0</v>
      </c>
      <c r="N3285" s="63">
        <f>_xlfn.IFNA(VLOOKUP(E3285,'Bijlage NBF'!B:P,15,FALSE),0)</f>
        <v>0</v>
      </c>
      <c r="O3285" s="63">
        <f>IF(E3285="ZMZ01",I3285/(INDEX('Meerzorg gunning'!C:C,MATCH('Betaald tarief 2024'!A3285,'Meerzorg gunning'!A:A,0))),MAX(J3285:N3285))</f>
        <v>0</v>
      </c>
      <c r="P3285" s="20" t="str">
        <f t="shared" si="155"/>
        <v/>
      </c>
      <c r="Q3285" s="63">
        <f t="shared" si="156"/>
        <v>0</v>
      </c>
    </row>
    <row r="3286" spans="9:17" x14ac:dyDescent="0.25">
      <c r="I3286" s="66" t="e">
        <f t="shared" si="154"/>
        <v>#DIV/0!</v>
      </c>
      <c r="J3286" s="63">
        <f>_xlfn.IFNA(VLOOKUP(E3286,'Bijlage ZZP'!B:M,12,FALSE),0)</f>
        <v>0</v>
      </c>
      <c r="K3286" s="63">
        <f>_xlfn.IFNA(VLOOKUP(E3286,'Bijlage VPT'!B:M,12,FALSE),0)</f>
        <v>0</v>
      </c>
      <c r="L3286" s="63">
        <f>_xlfn.IFNA(VLOOKUP(E3286,'Bijlage MPT'!B:N,13,FALSE),0)</f>
        <v>0</v>
      </c>
      <c r="M3286" s="63">
        <f>_xlfn.IFNA(INDEX('Bijlage COT'!C:C,MATCH('Betaald tarief 2024'!E3286,'Bijlage COT'!A:A,0)),0)</f>
        <v>0</v>
      </c>
      <c r="N3286" s="63">
        <f>_xlfn.IFNA(VLOOKUP(E3286,'Bijlage NBF'!B:P,15,FALSE),0)</f>
        <v>0</v>
      </c>
      <c r="O3286" s="63">
        <f>IF(E3286="ZMZ01",I3286/(INDEX('Meerzorg gunning'!C:C,MATCH('Betaald tarief 2024'!A3286,'Meerzorg gunning'!A:A,0))),MAX(J3286:N3286))</f>
        <v>0</v>
      </c>
      <c r="P3286" s="20" t="str">
        <f t="shared" si="155"/>
        <v/>
      </c>
      <c r="Q3286" s="63">
        <f t="shared" si="156"/>
        <v>0</v>
      </c>
    </row>
    <row r="3287" spans="9:17" x14ac:dyDescent="0.25">
      <c r="I3287" s="66" t="e">
        <f t="shared" si="154"/>
        <v>#DIV/0!</v>
      </c>
      <c r="J3287" s="63">
        <f>_xlfn.IFNA(VLOOKUP(E3287,'Bijlage ZZP'!B:M,12,FALSE),0)</f>
        <v>0</v>
      </c>
      <c r="K3287" s="63">
        <f>_xlfn.IFNA(VLOOKUP(E3287,'Bijlage VPT'!B:M,12,FALSE),0)</f>
        <v>0</v>
      </c>
      <c r="L3287" s="63">
        <f>_xlfn.IFNA(VLOOKUP(E3287,'Bijlage MPT'!B:N,13,FALSE),0)</f>
        <v>0</v>
      </c>
      <c r="M3287" s="63">
        <f>_xlfn.IFNA(INDEX('Bijlage COT'!C:C,MATCH('Betaald tarief 2024'!E3287,'Bijlage COT'!A:A,0)),0)</f>
        <v>0</v>
      </c>
      <c r="N3287" s="63">
        <f>_xlfn.IFNA(VLOOKUP(E3287,'Bijlage NBF'!B:P,15,FALSE),0)</f>
        <v>0</v>
      </c>
      <c r="O3287" s="63">
        <f>IF(E3287="ZMZ01",I3287/(INDEX('Meerzorg gunning'!C:C,MATCH('Betaald tarief 2024'!A3287,'Meerzorg gunning'!A:A,0))),MAX(J3287:N3287))</f>
        <v>0</v>
      </c>
      <c r="P3287" s="20" t="str">
        <f t="shared" si="155"/>
        <v/>
      </c>
      <c r="Q3287" s="63">
        <f t="shared" si="156"/>
        <v>0</v>
      </c>
    </row>
    <row r="3288" spans="9:17" x14ac:dyDescent="0.25">
      <c r="I3288" s="66" t="e">
        <f t="shared" si="154"/>
        <v>#DIV/0!</v>
      </c>
      <c r="J3288" s="63">
        <f>_xlfn.IFNA(VLOOKUP(E3288,'Bijlage ZZP'!B:M,12,FALSE),0)</f>
        <v>0</v>
      </c>
      <c r="K3288" s="63">
        <f>_xlfn.IFNA(VLOOKUP(E3288,'Bijlage VPT'!B:M,12,FALSE),0)</f>
        <v>0</v>
      </c>
      <c r="L3288" s="63">
        <f>_xlfn.IFNA(VLOOKUP(E3288,'Bijlage MPT'!B:N,13,FALSE),0)</f>
        <v>0</v>
      </c>
      <c r="M3288" s="63">
        <f>_xlfn.IFNA(INDEX('Bijlage COT'!C:C,MATCH('Betaald tarief 2024'!E3288,'Bijlage COT'!A:A,0)),0)</f>
        <v>0</v>
      </c>
      <c r="N3288" s="63">
        <f>_xlfn.IFNA(VLOOKUP(E3288,'Bijlage NBF'!B:P,15,FALSE),0)</f>
        <v>0</v>
      </c>
      <c r="O3288" s="63">
        <f>IF(E3288="ZMZ01",I3288/(INDEX('Meerzorg gunning'!C:C,MATCH('Betaald tarief 2024'!A3288,'Meerzorg gunning'!A:A,0))),MAX(J3288:N3288))</f>
        <v>0</v>
      </c>
      <c r="P3288" s="20" t="str">
        <f t="shared" si="155"/>
        <v/>
      </c>
      <c r="Q3288" s="63">
        <f t="shared" si="156"/>
        <v>0</v>
      </c>
    </row>
    <row r="3289" spans="9:17" x14ac:dyDescent="0.25">
      <c r="I3289" s="66" t="e">
        <f t="shared" si="154"/>
        <v>#DIV/0!</v>
      </c>
      <c r="J3289" s="63">
        <f>_xlfn.IFNA(VLOOKUP(E3289,'Bijlage ZZP'!B:M,12,FALSE),0)</f>
        <v>0</v>
      </c>
      <c r="K3289" s="63">
        <f>_xlfn.IFNA(VLOOKUP(E3289,'Bijlage VPT'!B:M,12,FALSE),0)</f>
        <v>0</v>
      </c>
      <c r="L3289" s="63">
        <f>_xlfn.IFNA(VLOOKUP(E3289,'Bijlage MPT'!B:N,13,FALSE),0)</f>
        <v>0</v>
      </c>
      <c r="M3289" s="63">
        <f>_xlfn.IFNA(INDEX('Bijlage COT'!C:C,MATCH('Betaald tarief 2024'!E3289,'Bijlage COT'!A:A,0)),0)</f>
        <v>0</v>
      </c>
      <c r="N3289" s="63">
        <f>_xlfn.IFNA(VLOOKUP(E3289,'Bijlage NBF'!B:P,15,FALSE),0)</f>
        <v>0</v>
      </c>
      <c r="O3289" s="63">
        <f>IF(E3289="ZMZ01",I3289/(INDEX('Meerzorg gunning'!C:C,MATCH('Betaald tarief 2024'!A3289,'Meerzorg gunning'!A:A,0))),MAX(J3289:N3289))</f>
        <v>0</v>
      </c>
      <c r="P3289" s="20" t="str">
        <f t="shared" si="155"/>
        <v/>
      </c>
      <c r="Q3289" s="63">
        <f t="shared" si="156"/>
        <v>0</v>
      </c>
    </row>
    <row r="3290" spans="9:17" x14ac:dyDescent="0.25">
      <c r="I3290" s="66" t="e">
        <f t="shared" si="154"/>
        <v>#DIV/0!</v>
      </c>
      <c r="J3290" s="63">
        <f>_xlfn.IFNA(VLOOKUP(E3290,'Bijlage ZZP'!B:M,12,FALSE),0)</f>
        <v>0</v>
      </c>
      <c r="K3290" s="63">
        <f>_xlfn.IFNA(VLOOKUP(E3290,'Bijlage VPT'!B:M,12,FALSE),0)</f>
        <v>0</v>
      </c>
      <c r="L3290" s="63">
        <f>_xlfn.IFNA(VLOOKUP(E3290,'Bijlage MPT'!B:N,13,FALSE),0)</f>
        <v>0</v>
      </c>
      <c r="M3290" s="63">
        <f>_xlfn.IFNA(INDEX('Bijlage COT'!C:C,MATCH('Betaald tarief 2024'!E3290,'Bijlage COT'!A:A,0)),0)</f>
        <v>0</v>
      </c>
      <c r="N3290" s="63">
        <f>_xlfn.IFNA(VLOOKUP(E3290,'Bijlage NBF'!B:P,15,FALSE),0)</f>
        <v>0</v>
      </c>
      <c r="O3290" s="63">
        <f>IF(E3290="ZMZ01",I3290/(INDEX('Meerzorg gunning'!C:C,MATCH('Betaald tarief 2024'!A3290,'Meerzorg gunning'!A:A,0))),MAX(J3290:N3290))</f>
        <v>0</v>
      </c>
      <c r="P3290" s="20" t="str">
        <f t="shared" si="155"/>
        <v/>
      </c>
      <c r="Q3290" s="63">
        <f t="shared" si="156"/>
        <v>0</v>
      </c>
    </row>
    <row r="3291" spans="9:17" x14ac:dyDescent="0.25">
      <c r="I3291" s="66" t="e">
        <f t="shared" si="154"/>
        <v>#DIV/0!</v>
      </c>
      <c r="J3291" s="63">
        <f>_xlfn.IFNA(VLOOKUP(E3291,'Bijlage ZZP'!B:M,12,FALSE),0)</f>
        <v>0</v>
      </c>
      <c r="K3291" s="63">
        <f>_xlfn.IFNA(VLOOKUP(E3291,'Bijlage VPT'!B:M,12,FALSE),0)</f>
        <v>0</v>
      </c>
      <c r="L3291" s="63">
        <f>_xlfn.IFNA(VLOOKUP(E3291,'Bijlage MPT'!B:N,13,FALSE),0)</f>
        <v>0</v>
      </c>
      <c r="M3291" s="63">
        <f>_xlfn.IFNA(INDEX('Bijlage COT'!C:C,MATCH('Betaald tarief 2024'!E3291,'Bijlage COT'!A:A,0)),0)</f>
        <v>0</v>
      </c>
      <c r="N3291" s="63">
        <f>_xlfn.IFNA(VLOOKUP(E3291,'Bijlage NBF'!B:P,15,FALSE),0)</f>
        <v>0</v>
      </c>
      <c r="O3291" s="63">
        <f>IF(E3291="ZMZ01",I3291/(INDEX('Meerzorg gunning'!C:C,MATCH('Betaald tarief 2024'!A3291,'Meerzorg gunning'!A:A,0))),MAX(J3291:N3291))</f>
        <v>0</v>
      </c>
      <c r="P3291" s="20" t="str">
        <f t="shared" si="155"/>
        <v/>
      </c>
      <c r="Q3291" s="63">
        <f t="shared" si="156"/>
        <v>0</v>
      </c>
    </row>
    <row r="3292" spans="9:17" x14ac:dyDescent="0.25">
      <c r="I3292" s="66" t="e">
        <f t="shared" si="154"/>
        <v>#DIV/0!</v>
      </c>
      <c r="J3292" s="63">
        <f>_xlfn.IFNA(VLOOKUP(E3292,'Bijlage ZZP'!B:M,12,FALSE),0)</f>
        <v>0</v>
      </c>
      <c r="K3292" s="63">
        <f>_xlfn.IFNA(VLOOKUP(E3292,'Bijlage VPT'!B:M,12,FALSE),0)</f>
        <v>0</v>
      </c>
      <c r="L3292" s="63">
        <f>_xlfn.IFNA(VLOOKUP(E3292,'Bijlage MPT'!B:N,13,FALSE),0)</f>
        <v>0</v>
      </c>
      <c r="M3292" s="63">
        <f>_xlfn.IFNA(INDEX('Bijlage COT'!C:C,MATCH('Betaald tarief 2024'!E3292,'Bijlage COT'!A:A,0)),0)</f>
        <v>0</v>
      </c>
      <c r="N3292" s="63">
        <f>_xlfn.IFNA(VLOOKUP(E3292,'Bijlage NBF'!B:P,15,FALSE),0)</f>
        <v>0</v>
      </c>
      <c r="O3292" s="63">
        <f>IF(E3292="ZMZ01",I3292/(INDEX('Meerzorg gunning'!C:C,MATCH('Betaald tarief 2024'!A3292,'Meerzorg gunning'!A:A,0))),MAX(J3292:N3292))</f>
        <v>0</v>
      </c>
      <c r="P3292" s="20" t="str">
        <f t="shared" si="155"/>
        <v/>
      </c>
      <c r="Q3292" s="63">
        <f t="shared" si="156"/>
        <v>0</v>
      </c>
    </row>
    <row r="3293" spans="9:17" x14ac:dyDescent="0.25">
      <c r="I3293" s="66" t="e">
        <f t="shared" si="154"/>
        <v>#DIV/0!</v>
      </c>
      <c r="J3293" s="63">
        <f>_xlfn.IFNA(VLOOKUP(E3293,'Bijlage ZZP'!B:M,12,FALSE),0)</f>
        <v>0</v>
      </c>
      <c r="K3293" s="63">
        <f>_xlfn.IFNA(VLOOKUP(E3293,'Bijlage VPT'!B:M,12,FALSE),0)</f>
        <v>0</v>
      </c>
      <c r="L3293" s="63">
        <f>_xlfn.IFNA(VLOOKUP(E3293,'Bijlage MPT'!B:N,13,FALSE),0)</f>
        <v>0</v>
      </c>
      <c r="M3293" s="63">
        <f>_xlfn.IFNA(INDEX('Bijlage COT'!C:C,MATCH('Betaald tarief 2024'!E3293,'Bijlage COT'!A:A,0)),0)</f>
        <v>0</v>
      </c>
      <c r="N3293" s="63">
        <f>_xlfn.IFNA(VLOOKUP(E3293,'Bijlage NBF'!B:P,15,FALSE),0)</f>
        <v>0</v>
      </c>
      <c r="O3293" s="63">
        <f>IF(E3293="ZMZ01",I3293/(INDEX('Meerzorg gunning'!C:C,MATCH('Betaald tarief 2024'!A3293,'Meerzorg gunning'!A:A,0))),MAX(J3293:N3293))</f>
        <v>0</v>
      </c>
      <c r="P3293" s="20" t="str">
        <f t="shared" si="155"/>
        <v/>
      </c>
      <c r="Q3293" s="63">
        <f t="shared" si="156"/>
        <v>0</v>
      </c>
    </row>
    <row r="3294" spans="9:17" x14ac:dyDescent="0.25">
      <c r="I3294" s="66" t="e">
        <f t="shared" si="154"/>
        <v>#DIV/0!</v>
      </c>
      <c r="J3294" s="63">
        <f>_xlfn.IFNA(VLOOKUP(E3294,'Bijlage ZZP'!B:M,12,FALSE),0)</f>
        <v>0</v>
      </c>
      <c r="K3294" s="63">
        <f>_xlfn.IFNA(VLOOKUP(E3294,'Bijlage VPT'!B:M,12,FALSE),0)</f>
        <v>0</v>
      </c>
      <c r="L3294" s="63">
        <f>_xlfn.IFNA(VLOOKUP(E3294,'Bijlage MPT'!B:N,13,FALSE),0)</f>
        <v>0</v>
      </c>
      <c r="M3294" s="63">
        <f>_xlfn.IFNA(INDEX('Bijlage COT'!C:C,MATCH('Betaald tarief 2024'!E3294,'Bijlage COT'!A:A,0)),0)</f>
        <v>0</v>
      </c>
      <c r="N3294" s="63">
        <f>_xlfn.IFNA(VLOOKUP(E3294,'Bijlage NBF'!B:P,15,FALSE),0)</f>
        <v>0</v>
      </c>
      <c r="O3294" s="63">
        <f>IF(E3294="ZMZ01",I3294/(INDEX('Meerzorg gunning'!C:C,MATCH('Betaald tarief 2024'!A3294,'Meerzorg gunning'!A:A,0))),MAX(J3294:N3294))</f>
        <v>0</v>
      </c>
      <c r="P3294" s="20" t="str">
        <f t="shared" si="155"/>
        <v/>
      </c>
      <c r="Q3294" s="63">
        <f t="shared" si="156"/>
        <v>0</v>
      </c>
    </row>
    <row r="3295" spans="9:17" x14ac:dyDescent="0.25">
      <c r="I3295" s="66" t="e">
        <f t="shared" si="154"/>
        <v>#DIV/0!</v>
      </c>
      <c r="J3295" s="63">
        <f>_xlfn.IFNA(VLOOKUP(E3295,'Bijlage ZZP'!B:M,12,FALSE),0)</f>
        <v>0</v>
      </c>
      <c r="K3295" s="63">
        <f>_xlfn.IFNA(VLOOKUP(E3295,'Bijlage VPT'!B:M,12,FALSE),0)</f>
        <v>0</v>
      </c>
      <c r="L3295" s="63">
        <f>_xlfn.IFNA(VLOOKUP(E3295,'Bijlage MPT'!B:N,13,FALSE),0)</f>
        <v>0</v>
      </c>
      <c r="M3295" s="63">
        <f>_xlfn.IFNA(INDEX('Bijlage COT'!C:C,MATCH('Betaald tarief 2024'!E3295,'Bijlage COT'!A:A,0)),0)</f>
        <v>0</v>
      </c>
      <c r="N3295" s="63">
        <f>_xlfn.IFNA(VLOOKUP(E3295,'Bijlage NBF'!B:P,15,FALSE),0)</f>
        <v>0</v>
      </c>
      <c r="O3295" s="63">
        <f>IF(E3295="ZMZ01",I3295/(INDEX('Meerzorg gunning'!C:C,MATCH('Betaald tarief 2024'!A3295,'Meerzorg gunning'!A:A,0))),MAX(J3295:N3295))</f>
        <v>0</v>
      </c>
      <c r="P3295" s="20" t="str">
        <f t="shared" si="155"/>
        <v/>
      </c>
      <c r="Q3295" s="63">
        <f t="shared" si="156"/>
        <v>0</v>
      </c>
    </row>
    <row r="3296" spans="9:17" x14ac:dyDescent="0.25">
      <c r="I3296" s="66" t="e">
        <f t="shared" si="154"/>
        <v>#DIV/0!</v>
      </c>
      <c r="J3296" s="63">
        <f>_xlfn.IFNA(VLOOKUP(E3296,'Bijlage ZZP'!B:M,12,FALSE),0)</f>
        <v>0</v>
      </c>
      <c r="K3296" s="63">
        <f>_xlfn.IFNA(VLOOKUP(E3296,'Bijlage VPT'!B:M,12,FALSE),0)</f>
        <v>0</v>
      </c>
      <c r="L3296" s="63">
        <f>_xlfn.IFNA(VLOOKUP(E3296,'Bijlage MPT'!B:N,13,FALSE),0)</f>
        <v>0</v>
      </c>
      <c r="M3296" s="63">
        <f>_xlfn.IFNA(INDEX('Bijlage COT'!C:C,MATCH('Betaald tarief 2024'!E3296,'Bijlage COT'!A:A,0)),0)</f>
        <v>0</v>
      </c>
      <c r="N3296" s="63">
        <f>_xlfn.IFNA(VLOOKUP(E3296,'Bijlage NBF'!B:P,15,FALSE),0)</f>
        <v>0</v>
      </c>
      <c r="O3296" s="63">
        <f>IF(E3296="ZMZ01",I3296/(INDEX('Meerzorg gunning'!C:C,MATCH('Betaald tarief 2024'!A3296,'Meerzorg gunning'!A:A,0))),MAX(J3296:N3296))</f>
        <v>0</v>
      </c>
      <c r="P3296" s="20" t="str">
        <f t="shared" si="155"/>
        <v/>
      </c>
      <c r="Q3296" s="63">
        <f t="shared" si="156"/>
        <v>0</v>
      </c>
    </row>
    <row r="3297" spans="9:17" x14ac:dyDescent="0.25">
      <c r="I3297" s="66" t="e">
        <f t="shared" si="154"/>
        <v>#DIV/0!</v>
      </c>
      <c r="J3297" s="63">
        <f>_xlfn.IFNA(VLOOKUP(E3297,'Bijlage ZZP'!B:M,12,FALSE),0)</f>
        <v>0</v>
      </c>
      <c r="K3297" s="63">
        <f>_xlfn.IFNA(VLOOKUP(E3297,'Bijlage VPT'!B:M,12,FALSE),0)</f>
        <v>0</v>
      </c>
      <c r="L3297" s="63">
        <f>_xlfn.IFNA(VLOOKUP(E3297,'Bijlage MPT'!B:N,13,FALSE),0)</f>
        <v>0</v>
      </c>
      <c r="M3297" s="63">
        <f>_xlfn.IFNA(INDEX('Bijlage COT'!C:C,MATCH('Betaald tarief 2024'!E3297,'Bijlage COT'!A:A,0)),0)</f>
        <v>0</v>
      </c>
      <c r="N3297" s="63">
        <f>_xlfn.IFNA(VLOOKUP(E3297,'Bijlage NBF'!B:P,15,FALSE),0)</f>
        <v>0</v>
      </c>
      <c r="O3297" s="63">
        <f>IF(E3297="ZMZ01",I3297/(INDEX('Meerzorg gunning'!C:C,MATCH('Betaald tarief 2024'!A3297,'Meerzorg gunning'!A:A,0))),MAX(J3297:N3297))</f>
        <v>0</v>
      </c>
      <c r="P3297" s="20" t="str">
        <f t="shared" si="155"/>
        <v/>
      </c>
      <c r="Q3297" s="63">
        <f t="shared" si="156"/>
        <v>0</v>
      </c>
    </row>
    <row r="3298" spans="9:17" x14ac:dyDescent="0.25">
      <c r="I3298" s="66" t="e">
        <f t="shared" si="154"/>
        <v>#DIV/0!</v>
      </c>
      <c r="J3298" s="63">
        <f>_xlfn.IFNA(VLOOKUP(E3298,'Bijlage ZZP'!B:M,12,FALSE),0)</f>
        <v>0</v>
      </c>
      <c r="K3298" s="63">
        <f>_xlfn.IFNA(VLOOKUP(E3298,'Bijlage VPT'!B:M,12,FALSE),0)</f>
        <v>0</v>
      </c>
      <c r="L3298" s="63">
        <f>_xlfn.IFNA(VLOOKUP(E3298,'Bijlage MPT'!B:N,13,FALSE),0)</f>
        <v>0</v>
      </c>
      <c r="M3298" s="63">
        <f>_xlfn.IFNA(INDEX('Bijlage COT'!C:C,MATCH('Betaald tarief 2024'!E3298,'Bijlage COT'!A:A,0)),0)</f>
        <v>0</v>
      </c>
      <c r="N3298" s="63">
        <f>_xlfn.IFNA(VLOOKUP(E3298,'Bijlage NBF'!B:P,15,FALSE),0)</f>
        <v>0</v>
      </c>
      <c r="O3298" s="63">
        <f>IF(E3298="ZMZ01",I3298/(INDEX('Meerzorg gunning'!C:C,MATCH('Betaald tarief 2024'!A3298,'Meerzorg gunning'!A:A,0))),MAX(J3298:N3298))</f>
        <v>0</v>
      </c>
      <c r="P3298" s="20" t="str">
        <f t="shared" si="155"/>
        <v/>
      </c>
      <c r="Q3298" s="63">
        <f t="shared" si="156"/>
        <v>0</v>
      </c>
    </row>
    <row r="3299" spans="9:17" x14ac:dyDescent="0.25">
      <c r="I3299" s="66" t="e">
        <f t="shared" si="154"/>
        <v>#DIV/0!</v>
      </c>
      <c r="J3299" s="63">
        <f>_xlfn.IFNA(VLOOKUP(E3299,'Bijlage ZZP'!B:M,12,FALSE),0)</f>
        <v>0</v>
      </c>
      <c r="K3299" s="63">
        <f>_xlfn.IFNA(VLOOKUP(E3299,'Bijlage VPT'!B:M,12,FALSE),0)</f>
        <v>0</v>
      </c>
      <c r="L3299" s="63">
        <f>_xlfn.IFNA(VLOOKUP(E3299,'Bijlage MPT'!B:N,13,FALSE),0)</f>
        <v>0</v>
      </c>
      <c r="M3299" s="63">
        <f>_xlfn.IFNA(INDEX('Bijlage COT'!C:C,MATCH('Betaald tarief 2024'!E3299,'Bijlage COT'!A:A,0)),0)</f>
        <v>0</v>
      </c>
      <c r="N3299" s="63">
        <f>_xlfn.IFNA(VLOOKUP(E3299,'Bijlage NBF'!B:P,15,FALSE),0)</f>
        <v>0</v>
      </c>
      <c r="O3299" s="63">
        <f>IF(E3299="ZMZ01",I3299/(INDEX('Meerzorg gunning'!C:C,MATCH('Betaald tarief 2024'!A3299,'Meerzorg gunning'!A:A,0))),MAX(J3299:N3299))</f>
        <v>0</v>
      </c>
      <c r="P3299" s="20" t="str">
        <f t="shared" si="155"/>
        <v/>
      </c>
      <c r="Q3299" s="63">
        <f t="shared" si="156"/>
        <v>0</v>
      </c>
    </row>
    <row r="3300" spans="9:17" x14ac:dyDescent="0.25">
      <c r="I3300" s="66" t="e">
        <f t="shared" si="154"/>
        <v>#DIV/0!</v>
      </c>
      <c r="J3300" s="63">
        <f>_xlfn.IFNA(VLOOKUP(E3300,'Bijlage ZZP'!B:M,12,FALSE),0)</f>
        <v>0</v>
      </c>
      <c r="K3300" s="63">
        <f>_xlfn.IFNA(VLOOKUP(E3300,'Bijlage VPT'!B:M,12,FALSE),0)</f>
        <v>0</v>
      </c>
      <c r="L3300" s="63">
        <f>_xlfn.IFNA(VLOOKUP(E3300,'Bijlage MPT'!B:N,13,FALSE),0)</f>
        <v>0</v>
      </c>
      <c r="M3300" s="63">
        <f>_xlfn.IFNA(INDEX('Bijlage COT'!C:C,MATCH('Betaald tarief 2024'!E3300,'Bijlage COT'!A:A,0)),0)</f>
        <v>0</v>
      </c>
      <c r="N3300" s="63">
        <f>_xlfn.IFNA(VLOOKUP(E3300,'Bijlage NBF'!B:P,15,FALSE),0)</f>
        <v>0</v>
      </c>
      <c r="O3300" s="63">
        <f>IF(E3300="ZMZ01",I3300/(INDEX('Meerzorg gunning'!C:C,MATCH('Betaald tarief 2024'!A3300,'Meerzorg gunning'!A:A,0))),MAX(J3300:N3300))</f>
        <v>0</v>
      </c>
      <c r="P3300" s="20" t="str">
        <f t="shared" si="155"/>
        <v/>
      </c>
      <c r="Q3300" s="63">
        <f t="shared" si="156"/>
        <v>0</v>
      </c>
    </row>
    <row r="3301" spans="9:17" x14ac:dyDescent="0.25">
      <c r="I3301" s="66" t="e">
        <f t="shared" si="154"/>
        <v>#DIV/0!</v>
      </c>
      <c r="J3301" s="63">
        <f>_xlfn.IFNA(VLOOKUP(E3301,'Bijlage ZZP'!B:M,12,FALSE),0)</f>
        <v>0</v>
      </c>
      <c r="K3301" s="63">
        <f>_xlfn.IFNA(VLOOKUP(E3301,'Bijlage VPT'!B:M,12,FALSE),0)</f>
        <v>0</v>
      </c>
      <c r="L3301" s="63">
        <f>_xlfn.IFNA(VLOOKUP(E3301,'Bijlage MPT'!B:N,13,FALSE),0)</f>
        <v>0</v>
      </c>
      <c r="M3301" s="63">
        <f>_xlfn.IFNA(INDEX('Bijlage COT'!C:C,MATCH('Betaald tarief 2024'!E3301,'Bijlage COT'!A:A,0)),0)</f>
        <v>0</v>
      </c>
      <c r="N3301" s="63">
        <f>_xlfn.IFNA(VLOOKUP(E3301,'Bijlage NBF'!B:P,15,FALSE),0)</f>
        <v>0</v>
      </c>
      <c r="O3301" s="63">
        <f>IF(E3301="ZMZ01",I3301/(INDEX('Meerzorg gunning'!C:C,MATCH('Betaald tarief 2024'!A3301,'Meerzorg gunning'!A:A,0))),MAX(J3301:N3301))</f>
        <v>0</v>
      </c>
      <c r="P3301" s="20" t="str">
        <f t="shared" si="155"/>
        <v/>
      </c>
      <c r="Q3301" s="63">
        <f t="shared" si="156"/>
        <v>0</v>
      </c>
    </row>
    <row r="3302" spans="9:17" x14ac:dyDescent="0.25">
      <c r="I3302" s="66" t="e">
        <f t="shared" si="154"/>
        <v>#DIV/0!</v>
      </c>
      <c r="J3302" s="63">
        <f>_xlfn.IFNA(VLOOKUP(E3302,'Bijlage ZZP'!B:M,12,FALSE),0)</f>
        <v>0</v>
      </c>
      <c r="K3302" s="63">
        <f>_xlfn.IFNA(VLOOKUP(E3302,'Bijlage VPT'!B:M,12,FALSE),0)</f>
        <v>0</v>
      </c>
      <c r="L3302" s="63">
        <f>_xlfn.IFNA(VLOOKUP(E3302,'Bijlage MPT'!B:N,13,FALSE),0)</f>
        <v>0</v>
      </c>
      <c r="M3302" s="63">
        <f>_xlfn.IFNA(INDEX('Bijlage COT'!C:C,MATCH('Betaald tarief 2024'!E3302,'Bijlage COT'!A:A,0)),0)</f>
        <v>0</v>
      </c>
      <c r="N3302" s="63">
        <f>_xlfn.IFNA(VLOOKUP(E3302,'Bijlage NBF'!B:P,15,FALSE),0)</f>
        <v>0</v>
      </c>
      <c r="O3302" s="63">
        <f>IF(E3302="ZMZ01",I3302/(INDEX('Meerzorg gunning'!C:C,MATCH('Betaald tarief 2024'!A3302,'Meerzorg gunning'!A:A,0))),MAX(J3302:N3302))</f>
        <v>0</v>
      </c>
      <c r="P3302" s="20" t="str">
        <f t="shared" si="155"/>
        <v/>
      </c>
      <c r="Q3302" s="63">
        <f t="shared" si="156"/>
        <v>0</v>
      </c>
    </row>
    <row r="3303" spans="9:17" x14ac:dyDescent="0.25">
      <c r="I3303" s="66" t="e">
        <f t="shared" si="154"/>
        <v>#DIV/0!</v>
      </c>
      <c r="J3303" s="63">
        <f>_xlfn.IFNA(VLOOKUP(E3303,'Bijlage ZZP'!B:M,12,FALSE),0)</f>
        <v>0</v>
      </c>
      <c r="K3303" s="63">
        <f>_xlfn.IFNA(VLOOKUP(E3303,'Bijlage VPT'!B:M,12,FALSE),0)</f>
        <v>0</v>
      </c>
      <c r="L3303" s="63">
        <f>_xlfn.IFNA(VLOOKUP(E3303,'Bijlage MPT'!B:N,13,FALSE),0)</f>
        <v>0</v>
      </c>
      <c r="M3303" s="63">
        <f>_xlfn.IFNA(INDEX('Bijlage COT'!C:C,MATCH('Betaald tarief 2024'!E3303,'Bijlage COT'!A:A,0)),0)</f>
        <v>0</v>
      </c>
      <c r="N3303" s="63">
        <f>_xlfn.IFNA(VLOOKUP(E3303,'Bijlage NBF'!B:P,15,FALSE),0)</f>
        <v>0</v>
      </c>
      <c r="O3303" s="63">
        <f>IF(E3303="ZMZ01",I3303/(INDEX('Meerzorg gunning'!C:C,MATCH('Betaald tarief 2024'!A3303,'Meerzorg gunning'!A:A,0))),MAX(J3303:N3303))</f>
        <v>0</v>
      </c>
      <c r="P3303" s="20" t="str">
        <f t="shared" si="155"/>
        <v/>
      </c>
      <c r="Q3303" s="63">
        <f t="shared" si="156"/>
        <v>0</v>
      </c>
    </row>
    <row r="3304" spans="9:17" x14ac:dyDescent="0.25">
      <c r="I3304" s="66" t="e">
        <f t="shared" si="154"/>
        <v>#DIV/0!</v>
      </c>
      <c r="J3304" s="63">
        <f>_xlfn.IFNA(VLOOKUP(E3304,'Bijlage ZZP'!B:M,12,FALSE),0)</f>
        <v>0</v>
      </c>
      <c r="K3304" s="63">
        <f>_xlfn.IFNA(VLOOKUP(E3304,'Bijlage VPT'!B:M,12,FALSE),0)</f>
        <v>0</v>
      </c>
      <c r="L3304" s="63">
        <f>_xlfn.IFNA(VLOOKUP(E3304,'Bijlage MPT'!B:N,13,FALSE),0)</f>
        <v>0</v>
      </c>
      <c r="M3304" s="63">
        <f>_xlfn.IFNA(INDEX('Bijlage COT'!C:C,MATCH('Betaald tarief 2024'!E3304,'Bijlage COT'!A:A,0)),0)</f>
        <v>0</v>
      </c>
      <c r="N3304" s="63">
        <f>_xlfn.IFNA(VLOOKUP(E3304,'Bijlage NBF'!B:P,15,FALSE),0)</f>
        <v>0</v>
      </c>
      <c r="O3304" s="63">
        <f>IF(E3304="ZMZ01",I3304/(INDEX('Meerzorg gunning'!C:C,MATCH('Betaald tarief 2024'!A3304,'Meerzorg gunning'!A:A,0))),MAX(J3304:N3304))</f>
        <v>0</v>
      </c>
      <c r="P3304" s="20" t="str">
        <f t="shared" si="155"/>
        <v/>
      </c>
      <c r="Q3304" s="63">
        <f t="shared" si="156"/>
        <v>0</v>
      </c>
    </row>
    <row r="3305" spans="9:17" x14ac:dyDescent="0.25">
      <c r="I3305" s="66" t="e">
        <f t="shared" si="154"/>
        <v>#DIV/0!</v>
      </c>
      <c r="J3305" s="63">
        <f>_xlfn.IFNA(VLOOKUP(E3305,'Bijlage ZZP'!B:M,12,FALSE),0)</f>
        <v>0</v>
      </c>
      <c r="K3305" s="63">
        <f>_xlfn.IFNA(VLOOKUP(E3305,'Bijlage VPT'!B:M,12,FALSE),0)</f>
        <v>0</v>
      </c>
      <c r="L3305" s="63">
        <f>_xlfn.IFNA(VLOOKUP(E3305,'Bijlage MPT'!B:N,13,FALSE),0)</f>
        <v>0</v>
      </c>
      <c r="M3305" s="63">
        <f>_xlfn.IFNA(INDEX('Bijlage COT'!C:C,MATCH('Betaald tarief 2024'!E3305,'Bijlage COT'!A:A,0)),0)</f>
        <v>0</v>
      </c>
      <c r="N3305" s="63">
        <f>_xlfn.IFNA(VLOOKUP(E3305,'Bijlage NBF'!B:P,15,FALSE),0)</f>
        <v>0</v>
      </c>
      <c r="O3305" s="63">
        <f>IF(E3305="ZMZ01",I3305/(INDEX('Meerzorg gunning'!C:C,MATCH('Betaald tarief 2024'!A3305,'Meerzorg gunning'!A:A,0))),MAX(J3305:N3305))</f>
        <v>0</v>
      </c>
      <c r="P3305" s="20" t="str">
        <f t="shared" si="155"/>
        <v/>
      </c>
      <c r="Q3305" s="63">
        <f t="shared" si="156"/>
        <v>0</v>
      </c>
    </row>
    <row r="3306" spans="9:17" x14ac:dyDescent="0.25">
      <c r="I3306" s="66" t="e">
        <f t="shared" si="154"/>
        <v>#DIV/0!</v>
      </c>
      <c r="J3306" s="63">
        <f>_xlfn.IFNA(VLOOKUP(E3306,'Bijlage ZZP'!B:M,12,FALSE),0)</f>
        <v>0</v>
      </c>
      <c r="K3306" s="63">
        <f>_xlfn.IFNA(VLOOKUP(E3306,'Bijlage VPT'!B:M,12,FALSE),0)</f>
        <v>0</v>
      </c>
      <c r="L3306" s="63">
        <f>_xlfn.IFNA(VLOOKUP(E3306,'Bijlage MPT'!B:N,13,FALSE),0)</f>
        <v>0</v>
      </c>
      <c r="M3306" s="63">
        <f>_xlfn.IFNA(INDEX('Bijlage COT'!C:C,MATCH('Betaald tarief 2024'!E3306,'Bijlage COT'!A:A,0)),0)</f>
        <v>0</v>
      </c>
      <c r="N3306" s="63">
        <f>_xlfn.IFNA(VLOOKUP(E3306,'Bijlage NBF'!B:P,15,FALSE),0)</f>
        <v>0</v>
      </c>
      <c r="O3306" s="63">
        <f>IF(E3306="ZMZ01",I3306/(INDEX('Meerzorg gunning'!C:C,MATCH('Betaald tarief 2024'!A3306,'Meerzorg gunning'!A:A,0))),MAX(J3306:N3306))</f>
        <v>0</v>
      </c>
      <c r="P3306" s="20" t="str">
        <f t="shared" si="155"/>
        <v/>
      </c>
      <c r="Q3306" s="63">
        <f t="shared" si="156"/>
        <v>0</v>
      </c>
    </row>
    <row r="3307" spans="9:17" x14ac:dyDescent="0.25">
      <c r="I3307" s="66" t="e">
        <f t="shared" si="154"/>
        <v>#DIV/0!</v>
      </c>
      <c r="J3307" s="63">
        <f>_xlfn.IFNA(VLOOKUP(E3307,'Bijlage ZZP'!B:M,12,FALSE),0)</f>
        <v>0</v>
      </c>
      <c r="K3307" s="63">
        <f>_xlfn.IFNA(VLOOKUP(E3307,'Bijlage VPT'!B:M,12,FALSE),0)</f>
        <v>0</v>
      </c>
      <c r="L3307" s="63">
        <f>_xlfn.IFNA(VLOOKUP(E3307,'Bijlage MPT'!B:N,13,FALSE),0)</f>
        <v>0</v>
      </c>
      <c r="M3307" s="63">
        <f>_xlfn.IFNA(INDEX('Bijlage COT'!C:C,MATCH('Betaald tarief 2024'!E3307,'Bijlage COT'!A:A,0)),0)</f>
        <v>0</v>
      </c>
      <c r="N3307" s="63">
        <f>_xlfn.IFNA(VLOOKUP(E3307,'Bijlage NBF'!B:P,15,FALSE),0)</f>
        <v>0</v>
      </c>
      <c r="O3307" s="63">
        <f>IF(E3307="ZMZ01",I3307/(INDEX('Meerzorg gunning'!C:C,MATCH('Betaald tarief 2024'!A3307,'Meerzorg gunning'!A:A,0))),MAX(J3307:N3307))</f>
        <v>0</v>
      </c>
      <c r="P3307" s="20" t="str">
        <f t="shared" si="155"/>
        <v/>
      </c>
      <c r="Q3307" s="63">
        <f t="shared" si="156"/>
        <v>0</v>
      </c>
    </row>
    <row r="3308" spans="9:17" x14ac:dyDescent="0.25">
      <c r="I3308" s="66" t="e">
        <f t="shared" si="154"/>
        <v>#DIV/0!</v>
      </c>
      <c r="J3308" s="63">
        <f>_xlfn.IFNA(VLOOKUP(E3308,'Bijlage ZZP'!B:M,12,FALSE),0)</f>
        <v>0</v>
      </c>
      <c r="K3308" s="63">
        <f>_xlfn.IFNA(VLOOKUP(E3308,'Bijlage VPT'!B:M,12,FALSE),0)</f>
        <v>0</v>
      </c>
      <c r="L3308" s="63">
        <f>_xlfn.IFNA(VLOOKUP(E3308,'Bijlage MPT'!B:N,13,FALSE),0)</f>
        <v>0</v>
      </c>
      <c r="M3308" s="63">
        <f>_xlfn.IFNA(INDEX('Bijlage COT'!C:C,MATCH('Betaald tarief 2024'!E3308,'Bijlage COT'!A:A,0)),0)</f>
        <v>0</v>
      </c>
      <c r="N3308" s="63">
        <f>_xlfn.IFNA(VLOOKUP(E3308,'Bijlage NBF'!B:P,15,FALSE),0)</f>
        <v>0</v>
      </c>
      <c r="O3308" s="63">
        <f>IF(E3308="ZMZ01",I3308/(INDEX('Meerzorg gunning'!C:C,MATCH('Betaald tarief 2024'!A3308,'Meerzorg gunning'!A:A,0))),MAX(J3308:N3308))</f>
        <v>0</v>
      </c>
      <c r="P3308" s="20" t="str">
        <f t="shared" si="155"/>
        <v/>
      </c>
      <c r="Q3308" s="63">
        <f t="shared" si="156"/>
        <v>0</v>
      </c>
    </row>
    <row r="3309" spans="9:17" x14ac:dyDescent="0.25">
      <c r="I3309" s="66" t="e">
        <f t="shared" si="154"/>
        <v>#DIV/0!</v>
      </c>
      <c r="J3309" s="63">
        <f>_xlfn.IFNA(VLOOKUP(E3309,'Bijlage ZZP'!B:M,12,FALSE),0)</f>
        <v>0</v>
      </c>
      <c r="K3309" s="63">
        <f>_xlfn.IFNA(VLOOKUP(E3309,'Bijlage VPT'!B:M,12,FALSE),0)</f>
        <v>0</v>
      </c>
      <c r="L3309" s="63">
        <f>_xlfn.IFNA(VLOOKUP(E3309,'Bijlage MPT'!B:N,13,FALSE),0)</f>
        <v>0</v>
      </c>
      <c r="M3309" s="63">
        <f>_xlfn.IFNA(INDEX('Bijlage COT'!C:C,MATCH('Betaald tarief 2024'!E3309,'Bijlage COT'!A:A,0)),0)</f>
        <v>0</v>
      </c>
      <c r="N3309" s="63">
        <f>_xlfn.IFNA(VLOOKUP(E3309,'Bijlage NBF'!B:P,15,FALSE),0)</f>
        <v>0</v>
      </c>
      <c r="O3309" s="63">
        <f>IF(E3309="ZMZ01",I3309/(INDEX('Meerzorg gunning'!C:C,MATCH('Betaald tarief 2024'!A3309,'Meerzorg gunning'!A:A,0))),MAX(J3309:N3309))</f>
        <v>0</v>
      </c>
      <c r="P3309" s="20" t="str">
        <f t="shared" si="155"/>
        <v/>
      </c>
      <c r="Q3309" s="63">
        <f t="shared" si="156"/>
        <v>0</v>
      </c>
    </row>
    <row r="3310" spans="9:17" x14ac:dyDescent="0.25">
      <c r="I3310" s="66" t="e">
        <f t="shared" si="154"/>
        <v>#DIV/0!</v>
      </c>
      <c r="J3310" s="63">
        <f>_xlfn.IFNA(VLOOKUP(E3310,'Bijlage ZZP'!B:M,12,FALSE),0)</f>
        <v>0</v>
      </c>
      <c r="K3310" s="63">
        <f>_xlfn.IFNA(VLOOKUP(E3310,'Bijlage VPT'!B:M,12,FALSE),0)</f>
        <v>0</v>
      </c>
      <c r="L3310" s="63">
        <f>_xlfn.IFNA(VLOOKUP(E3310,'Bijlage MPT'!B:N,13,FALSE),0)</f>
        <v>0</v>
      </c>
      <c r="M3310" s="63">
        <f>_xlfn.IFNA(INDEX('Bijlage COT'!C:C,MATCH('Betaald tarief 2024'!E3310,'Bijlage COT'!A:A,0)),0)</f>
        <v>0</v>
      </c>
      <c r="N3310" s="63">
        <f>_xlfn.IFNA(VLOOKUP(E3310,'Bijlage NBF'!B:P,15,FALSE),0)</f>
        <v>0</v>
      </c>
      <c r="O3310" s="63">
        <f>IF(E3310="ZMZ01",I3310/(INDEX('Meerzorg gunning'!C:C,MATCH('Betaald tarief 2024'!A3310,'Meerzorg gunning'!A:A,0))),MAX(J3310:N3310))</f>
        <v>0</v>
      </c>
      <c r="P3310" s="20" t="str">
        <f t="shared" si="155"/>
        <v/>
      </c>
      <c r="Q3310" s="63">
        <f t="shared" si="156"/>
        <v>0</v>
      </c>
    </row>
    <row r="3311" spans="9:17" x14ac:dyDescent="0.25">
      <c r="I3311" s="66" t="e">
        <f t="shared" si="154"/>
        <v>#DIV/0!</v>
      </c>
      <c r="J3311" s="63">
        <f>_xlfn.IFNA(VLOOKUP(E3311,'Bijlage ZZP'!B:M,12,FALSE),0)</f>
        <v>0</v>
      </c>
      <c r="K3311" s="63">
        <f>_xlfn.IFNA(VLOOKUP(E3311,'Bijlage VPT'!B:M,12,FALSE),0)</f>
        <v>0</v>
      </c>
      <c r="L3311" s="63">
        <f>_xlfn.IFNA(VLOOKUP(E3311,'Bijlage MPT'!B:N,13,FALSE),0)</f>
        <v>0</v>
      </c>
      <c r="M3311" s="63">
        <f>_xlfn.IFNA(INDEX('Bijlage COT'!C:C,MATCH('Betaald tarief 2024'!E3311,'Bijlage COT'!A:A,0)),0)</f>
        <v>0</v>
      </c>
      <c r="N3311" s="63">
        <f>_xlfn.IFNA(VLOOKUP(E3311,'Bijlage NBF'!B:P,15,FALSE),0)</f>
        <v>0</v>
      </c>
      <c r="O3311" s="63">
        <f>IF(E3311="ZMZ01",I3311/(INDEX('Meerzorg gunning'!C:C,MATCH('Betaald tarief 2024'!A3311,'Meerzorg gunning'!A:A,0))),MAX(J3311:N3311))</f>
        <v>0</v>
      </c>
      <c r="P3311" s="20" t="str">
        <f t="shared" si="155"/>
        <v/>
      </c>
      <c r="Q3311" s="63">
        <f t="shared" si="156"/>
        <v>0</v>
      </c>
    </row>
    <row r="3312" spans="9:17" x14ac:dyDescent="0.25">
      <c r="I3312" s="66" t="e">
        <f t="shared" si="154"/>
        <v>#DIV/0!</v>
      </c>
      <c r="J3312" s="63">
        <f>_xlfn.IFNA(VLOOKUP(E3312,'Bijlage ZZP'!B:M,12,FALSE),0)</f>
        <v>0</v>
      </c>
      <c r="K3312" s="63">
        <f>_xlfn.IFNA(VLOOKUP(E3312,'Bijlage VPT'!B:M,12,FALSE),0)</f>
        <v>0</v>
      </c>
      <c r="L3312" s="63">
        <f>_xlfn.IFNA(VLOOKUP(E3312,'Bijlage MPT'!B:N,13,FALSE),0)</f>
        <v>0</v>
      </c>
      <c r="M3312" s="63">
        <f>_xlfn.IFNA(INDEX('Bijlage COT'!C:C,MATCH('Betaald tarief 2024'!E3312,'Bijlage COT'!A:A,0)),0)</f>
        <v>0</v>
      </c>
      <c r="N3312" s="63">
        <f>_xlfn.IFNA(VLOOKUP(E3312,'Bijlage NBF'!B:P,15,FALSE),0)</f>
        <v>0</v>
      </c>
      <c r="O3312" s="63">
        <f>IF(E3312="ZMZ01",I3312/(INDEX('Meerzorg gunning'!C:C,MATCH('Betaald tarief 2024'!A3312,'Meerzorg gunning'!A:A,0))),MAX(J3312:N3312))</f>
        <v>0</v>
      </c>
      <c r="P3312" s="20" t="str">
        <f t="shared" si="155"/>
        <v/>
      </c>
      <c r="Q3312" s="63">
        <f t="shared" si="156"/>
        <v>0</v>
      </c>
    </row>
    <row r="3313" spans="9:17" x14ac:dyDescent="0.25">
      <c r="I3313" s="66" t="e">
        <f t="shared" si="154"/>
        <v>#DIV/0!</v>
      </c>
      <c r="J3313" s="63">
        <f>_xlfn.IFNA(VLOOKUP(E3313,'Bijlage ZZP'!B:M,12,FALSE),0)</f>
        <v>0</v>
      </c>
      <c r="K3313" s="63">
        <f>_xlfn.IFNA(VLOOKUP(E3313,'Bijlage VPT'!B:M,12,FALSE),0)</f>
        <v>0</v>
      </c>
      <c r="L3313" s="63">
        <f>_xlfn.IFNA(VLOOKUP(E3313,'Bijlage MPT'!B:N,13,FALSE),0)</f>
        <v>0</v>
      </c>
      <c r="M3313" s="63">
        <f>_xlfn.IFNA(INDEX('Bijlage COT'!C:C,MATCH('Betaald tarief 2024'!E3313,'Bijlage COT'!A:A,0)),0)</f>
        <v>0</v>
      </c>
      <c r="N3313" s="63">
        <f>_xlfn.IFNA(VLOOKUP(E3313,'Bijlage NBF'!B:P,15,FALSE),0)</f>
        <v>0</v>
      </c>
      <c r="O3313" s="63">
        <f>IF(E3313="ZMZ01",I3313/(INDEX('Meerzorg gunning'!C:C,MATCH('Betaald tarief 2024'!A3313,'Meerzorg gunning'!A:A,0))),MAX(J3313:N3313))</f>
        <v>0</v>
      </c>
      <c r="P3313" s="20" t="str">
        <f t="shared" si="155"/>
        <v/>
      </c>
      <c r="Q3313" s="63">
        <f t="shared" si="156"/>
        <v>0</v>
      </c>
    </row>
    <row r="3314" spans="9:17" x14ac:dyDescent="0.25">
      <c r="I3314" s="66" t="e">
        <f t="shared" si="154"/>
        <v>#DIV/0!</v>
      </c>
      <c r="J3314" s="63">
        <f>_xlfn.IFNA(VLOOKUP(E3314,'Bijlage ZZP'!B:M,12,FALSE),0)</f>
        <v>0</v>
      </c>
      <c r="K3314" s="63">
        <f>_xlfn.IFNA(VLOOKUP(E3314,'Bijlage VPT'!B:M,12,FALSE),0)</f>
        <v>0</v>
      </c>
      <c r="L3314" s="63">
        <f>_xlfn.IFNA(VLOOKUP(E3314,'Bijlage MPT'!B:N,13,FALSE),0)</f>
        <v>0</v>
      </c>
      <c r="M3314" s="63">
        <f>_xlfn.IFNA(INDEX('Bijlage COT'!C:C,MATCH('Betaald tarief 2024'!E3314,'Bijlage COT'!A:A,0)),0)</f>
        <v>0</v>
      </c>
      <c r="N3314" s="63">
        <f>_xlfn.IFNA(VLOOKUP(E3314,'Bijlage NBF'!B:P,15,FALSE),0)</f>
        <v>0</v>
      </c>
      <c r="O3314" s="63">
        <f>IF(E3314="ZMZ01",I3314/(INDEX('Meerzorg gunning'!C:C,MATCH('Betaald tarief 2024'!A3314,'Meerzorg gunning'!A:A,0))),MAX(J3314:N3314))</f>
        <v>0</v>
      </c>
      <c r="P3314" s="20" t="str">
        <f t="shared" si="155"/>
        <v/>
      </c>
      <c r="Q3314" s="63">
        <f t="shared" si="156"/>
        <v>0</v>
      </c>
    </row>
    <row r="3315" spans="9:17" x14ac:dyDescent="0.25">
      <c r="I3315" s="66" t="e">
        <f t="shared" si="154"/>
        <v>#DIV/0!</v>
      </c>
      <c r="J3315" s="63">
        <f>_xlfn.IFNA(VLOOKUP(E3315,'Bijlage ZZP'!B:M,12,FALSE),0)</f>
        <v>0</v>
      </c>
      <c r="K3315" s="63">
        <f>_xlfn.IFNA(VLOOKUP(E3315,'Bijlage VPT'!B:M,12,FALSE),0)</f>
        <v>0</v>
      </c>
      <c r="L3315" s="63">
        <f>_xlfn.IFNA(VLOOKUP(E3315,'Bijlage MPT'!B:N,13,FALSE),0)</f>
        <v>0</v>
      </c>
      <c r="M3315" s="63">
        <f>_xlfn.IFNA(INDEX('Bijlage COT'!C:C,MATCH('Betaald tarief 2024'!E3315,'Bijlage COT'!A:A,0)),0)</f>
        <v>0</v>
      </c>
      <c r="N3315" s="63">
        <f>_xlfn.IFNA(VLOOKUP(E3315,'Bijlage NBF'!B:P,15,FALSE),0)</f>
        <v>0</v>
      </c>
      <c r="O3315" s="63">
        <f>IF(E3315="ZMZ01",I3315/(INDEX('Meerzorg gunning'!C:C,MATCH('Betaald tarief 2024'!A3315,'Meerzorg gunning'!A:A,0))),MAX(J3315:N3315))</f>
        <v>0</v>
      </c>
      <c r="P3315" s="20" t="str">
        <f t="shared" si="155"/>
        <v/>
      </c>
      <c r="Q3315" s="63">
        <f t="shared" si="156"/>
        <v>0</v>
      </c>
    </row>
    <row r="3316" spans="9:17" x14ac:dyDescent="0.25">
      <c r="I3316" s="66" t="e">
        <f t="shared" si="154"/>
        <v>#DIV/0!</v>
      </c>
      <c r="J3316" s="63">
        <f>_xlfn.IFNA(VLOOKUP(E3316,'Bijlage ZZP'!B:M,12,FALSE),0)</f>
        <v>0</v>
      </c>
      <c r="K3316" s="63">
        <f>_xlfn.IFNA(VLOOKUP(E3316,'Bijlage VPT'!B:M,12,FALSE),0)</f>
        <v>0</v>
      </c>
      <c r="L3316" s="63">
        <f>_xlfn.IFNA(VLOOKUP(E3316,'Bijlage MPT'!B:N,13,FALSE),0)</f>
        <v>0</v>
      </c>
      <c r="M3316" s="63">
        <f>_xlfn.IFNA(INDEX('Bijlage COT'!C:C,MATCH('Betaald tarief 2024'!E3316,'Bijlage COT'!A:A,0)),0)</f>
        <v>0</v>
      </c>
      <c r="N3316" s="63">
        <f>_xlfn.IFNA(VLOOKUP(E3316,'Bijlage NBF'!B:P,15,FALSE),0)</f>
        <v>0</v>
      </c>
      <c r="O3316" s="63">
        <f>IF(E3316="ZMZ01",I3316/(INDEX('Meerzorg gunning'!C:C,MATCH('Betaald tarief 2024'!A3316,'Meerzorg gunning'!A:A,0))),MAX(J3316:N3316))</f>
        <v>0</v>
      </c>
      <c r="P3316" s="20" t="str">
        <f t="shared" si="155"/>
        <v/>
      </c>
      <c r="Q3316" s="63">
        <f t="shared" si="156"/>
        <v>0</v>
      </c>
    </row>
    <row r="3317" spans="9:17" x14ac:dyDescent="0.25">
      <c r="I3317" s="66" t="e">
        <f t="shared" si="154"/>
        <v>#DIV/0!</v>
      </c>
      <c r="J3317" s="63">
        <f>_xlfn.IFNA(VLOOKUP(E3317,'Bijlage ZZP'!B:M,12,FALSE),0)</f>
        <v>0</v>
      </c>
      <c r="K3317" s="63">
        <f>_xlfn.IFNA(VLOOKUP(E3317,'Bijlage VPT'!B:M,12,FALSE),0)</f>
        <v>0</v>
      </c>
      <c r="L3317" s="63">
        <f>_xlfn.IFNA(VLOOKUP(E3317,'Bijlage MPT'!B:N,13,FALSE),0)</f>
        <v>0</v>
      </c>
      <c r="M3317" s="63">
        <f>_xlfn.IFNA(INDEX('Bijlage COT'!C:C,MATCH('Betaald tarief 2024'!E3317,'Bijlage COT'!A:A,0)),0)</f>
        <v>0</v>
      </c>
      <c r="N3317" s="63">
        <f>_xlfn.IFNA(VLOOKUP(E3317,'Bijlage NBF'!B:P,15,FALSE),0)</f>
        <v>0</v>
      </c>
      <c r="O3317" s="63">
        <f>IF(E3317="ZMZ01",I3317/(INDEX('Meerzorg gunning'!C:C,MATCH('Betaald tarief 2024'!A3317,'Meerzorg gunning'!A:A,0))),MAX(J3317:N3317))</f>
        <v>0</v>
      </c>
      <c r="P3317" s="20" t="str">
        <f t="shared" si="155"/>
        <v/>
      </c>
      <c r="Q3317" s="63">
        <f t="shared" si="156"/>
        <v>0</v>
      </c>
    </row>
    <row r="3318" spans="9:17" x14ac:dyDescent="0.25">
      <c r="I3318" s="66" t="e">
        <f t="shared" si="154"/>
        <v>#DIV/0!</v>
      </c>
      <c r="J3318" s="63">
        <f>_xlfn.IFNA(VLOOKUP(E3318,'Bijlage ZZP'!B:M,12,FALSE),0)</f>
        <v>0</v>
      </c>
      <c r="K3318" s="63">
        <f>_xlfn.IFNA(VLOOKUP(E3318,'Bijlage VPT'!B:M,12,FALSE),0)</f>
        <v>0</v>
      </c>
      <c r="L3318" s="63">
        <f>_xlfn.IFNA(VLOOKUP(E3318,'Bijlage MPT'!B:N,13,FALSE),0)</f>
        <v>0</v>
      </c>
      <c r="M3318" s="63">
        <f>_xlfn.IFNA(INDEX('Bijlage COT'!C:C,MATCH('Betaald tarief 2024'!E3318,'Bijlage COT'!A:A,0)),0)</f>
        <v>0</v>
      </c>
      <c r="N3318" s="63">
        <f>_xlfn.IFNA(VLOOKUP(E3318,'Bijlage NBF'!B:P,15,FALSE),0)</f>
        <v>0</v>
      </c>
      <c r="O3318" s="63">
        <f>IF(E3318="ZMZ01",I3318/(INDEX('Meerzorg gunning'!C:C,MATCH('Betaald tarief 2024'!A3318,'Meerzorg gunning'!A:A,0))),MAX(J3318:N3318))</f>
        <v>0</v>
      </c>
      <c r="P3318" s="20" t="str">
        <f t="shared" si="155"/>
        <v/>
      </c>
      <c r="Q3318" s="63">
        <f t="shared" si="156"/>
        <v>0</v>
      </c>
    </row>
    <row r="3319" spans="9:17" x14ac:dyDescent="0.25">
      <c r="I3319" s="66" t="e">
        <f t="shared" si="154"/>
        <v>#DIV/0!</v>
      </c>
      <c r="J3319" s="63">
        <f>_xlfn.IFNA(VLOOKUP(E3319,'Bijlage ZZP'!B:M,12,FALSE),0)</f>
        <v>0</v>
      </c>
      <c r="K3319" s="63">
        <f>_xlfn.IFNA(VLOOKUP(E3319,'Bijlage VPT'!B:M,12,FALSE),0)</f>
        <v>0</v>
      </c>
      <c r="L3319" s="63">
        <f>_xlfn.IFNA(VLOOKUP(E3319,'Bijlage MPT'!B:N,13,FALSE),0)</f>
        <v>0</v>
      </c>
      <c r="M3319" s="63">
        <f>_xlfn.IFNA(INDEX('Bijlage COT'!C:C,MATCH('Betaald tarief 2024'!E3319,'Bijlage COT'!A:A,0)),0)</f>
        <v>0</v>
      </c>
      <c r="N3319" s="63">
        <f>_xlfn.IFNA(VLOOKUP(E3319,'Bijlage NBF'!B:P,15,FALSE),0)</f>
        <v>0</v>
      </c>
      <c r="O3319" s="63">
        <f>IF(E3319="ZMZ01",I3319/(INDEX('Meerzorg gunning'!C:C,MATCH('Betaald tarief 2024'!A3319,'Meerzorg gunning'!A:A,0))),MAX(J3319:N3319))</f>
        <v>0</v>
      </c>
      <c r="P3319" s="20" t="str">
        <f t="shared" si="155"/>
        <v/>
      </c>
      <c r="Q3319" s="63">
        <f t="shared" si="156"/>
        <v>0</v>
      </c>
    </row>
    <row r="3320" spans="9:17" x14ac:dyDescent="0.25">
      <c r="I3320" s="66" t="e">
        <f t="shared" si="154"/>
        <v>#DIV/0!</v>
      </c>
      <c r="J3320" s="63">
        <f>_xlfn.IFNA(VLOOKUP(E3320,'Bijlage ZZP'!B:M,12,FALSE),0)</f>
        <v>0</v>
      </c>
      <c r="K3320" s="63">
        <f>_xlfn.IFNA(VLOOKUP(E3320,'Bijlage VPT'!B:M,12,FALSE),0)</f>
        <v>0</v>
      </c>
      <c r="L3320" s="63">
        <f>_xlfn.IFNA(VLOOKUP(E3320,'Bijlage MPT'!B:N,13,FALSE),0)</f>
        <v>0</v>
      </c>
      <c r="M3320" s="63">
        <f>_xlfn.IFNA(INDEX('Bijlage COT'!C:C,MATCH('Betaald tarief 2024'!E3320,'Bijlage COT'!A:A,0)),0)</f>
        <v>0</v>
      </c>
      <c r="N3320" s="63">
        <f>_xlfn.IFNA(VLOOKUP(E3320,'Bijlage NBF'!B:P,15,FALSE),0)</f>
        <v>0</v>
      </c>
      <c r="O3320" s="63">
        <f>IF(E3320="ZMZ01",I3320/(INDEX('Meerzorg gunning'!C:C,MATCH('Betaald tarief 2024'!A3320,'Meerzorg gunning'!A:A,0))),MAX(J3320:N3320))</f>
        <v>0</v>
      </c>
      <c r="P3320" s="20" t="str">
        <f t="shared" si="155"/>
        <v/>
      </c>
      <c r="Q3320" s="63">
        <f t="shared" si="156"/>
        <v>0</v>
      </c>
    </row>
    <row r="3321" spans="9:17" x14ac:dyDescent="0.25">
      <c r="I3321" s="66" t="e">
        <f t="shared" si="154"/>
        <v>#DIV/0!</v>
      </c>
      <c r="J3321" s="63">
        <f>_xlfn.IFNA(VLOOKUP(E3321,'Bijlage ZZP'!B:M,12,FALSE),0)</f>
        <v>0</v>
      </c>
      <c r="K3321" s="63">
        <f>_xlfn.IFNA(VLOOKUP(E3321,'Bijlage VPT'!B:M,12,FALSE),0)</f>
        <v>0</v>
      </c>
      <c r="L3321" s="63">
        <f>_xlfn.IFNA(VLOOKUP(E3321,'Bijlage MPT'!B:N,13,FALSE),0)</f>
        <v>0</v>
      </c>
      <c r="M3321" s="63">
        <f>_xlfn.IFNA(INDEX('Bijlage COT'!C:C,MATCH('Betaald tarief 2024'!E3321,'Bijlage COT'!A:A,0)),0)</f>
        <v>0</v>
      </c>
      <c r="N3321" s="63">
        <f>_xlfn.IFNA(VLOOKUP(E3321,'Bijlage NBF'!B:P,15,FALSE),0)</f>
        <v>0</v>
      </c>
      <c r="O3321" s="63">
        <f>IF(E3321="ZMZ01",I3321/(INDEX('Meerzorg gunning'!C:C,MATCH('Betaald tarief 2024'!A3321,'Meerzorg gunning'!A:A,0))),MAX(J3321:N3321))</f>
        <v>0</v>
      </c>
      <c r="P3321" s="20" t="str">
        <f t="shared" si="155"/>
        <v/>
      </c>
      <c r="Q3321" s="63">
        <f t="shared" si="156"/>
        <v>0</v>
      </c>
    </row>
    <row r="3322" spans="9:17" x14ac:dyDescent="0.25">
      <c r="I3322" s="66" t="e">
        <f t="shared" si="154"/>
        <v>#DIV/0!</v>
      </c>
      <c r="J3322" s="63">
        <f>_xlfn.IFNA(VLOOKUP(E3322,'Bijlage ZZP'!B:M,12,FALSE),0)</f>
        <v>0</v>
      </c>
      <c r="K3322" s="63">
        <f>_xlfn.IFNA(VLOOKUP(E3322,'Bijlage VPT'!B:M,12,FALSE),0)</f>
        <v>0</v>
      </c>
      <c r="L3322" s="63">
        <f>_xlfn.IFNA(VLOOKUP(E3322,'Bijlage MPT'!B:N,13,FALSE),0)</f>
        <v>0</v>
      </c>
      <c r="M3322" s="63">
        <f>_xlfn.IFNA(INDEX('Bijlage COT'!C:C,MATCH('Betaald tarief 2024'!E3322,'Bijlage COT'!A:A,0)),0)</f>
        <v>0</v>
      </c>
      <c r="N3322" s="63">
        <f>_xlfn.IFNA(VLOOKUP(E3322,'Bijlage NBF'!B:P,15,FALSE),0)</f>
        <v>0</v>
      </c>
      <c r="O3322" s="63">
        <f>IF(E3322="ZMZ01",I3322/(INDEX('Meerzorg gunning'!C:C,MATCH('Betaald tarief 2024'!A3322,'Meerzorg gunning'!A:A,0))),MAX(J3322:N3322))</f>
        <v>0</v>
      </c>
      <c r="P3322" s="20" t="str">
        <f t="shared" si="155"/>
        <v/>
      </c>
      <c r="Q3322" s="63">
        <f t="shared" si="156"/>
        <v>0</v>
      </c>
    </row>
    <row r="3323" spans="9:17" x14ac:dyDescent="0.25">
      <c r="I3323" s="66" t="e">
        <f t="shared" si="154"/>
        <v>#DIV/0!</v>
      </c>
      <c r="J3323" s="63">
        <f>_xlfn.IFNA(VLOOKUP(E3323,'Bijlage ZZP'!B:M,12,FALSE),0)</f>
        <v>0</v>
      </c>
      <c r="K3323" s="63">
        <f>_xlfn.IFNA(VLOOKUP(E3323,'Bijlage VPT'!B:M,12,FALSE),0)</f>
        <v>0</v>
      </c>
      <c r="L3323" s="63">
        <f>_xlfn.IFNA(VLOOKUP(E3323,'Bijlage MPT'!B:N,13,FALSE),0)</f>
        <v>0</v>
      </c>
      <c r="M3323" s="63">
        <f>_xlfn.IFNA(INDEX('Bijlage COT'!C:C,MATCH('Betaald tarief 2024'!E3323,'Bijlage COT'!A:A,0)),0)</f>
        <v>0</v>
      </c>
      <c r="N3323" s="63">
        <f>_xlfn.IFNA(VLOOKUP(E3323,'Bijlage NBF'!B:P,15,FALSE),0)</f>
        <v>0</v>
      </c>
      <c r="O3323" s="63">
        <f>IF(E3323="ZMZ01",I3323/(INDEX('Meerzorg gunning'!C:C,MATCH('Betaald tarief 2024'!A3323,'Meerzorg gunning'!A:A,0))),MAX(J3323:N3323))</f>
        <v>0</v>
      </c>
      <c r="P3323" s="20" t="str">
        <f t="shared" si="155"/>
        <v/>
      </c>
      <c r="Q3323" s="63">
        <f t="shared" si="156"/>
        <v>0</v>
      </c>
    </row>
    <row r="3324" spans="9:17" x14ac:dyDescent="0.25">
      <c r="I3324" s="66" t="e">
        <f t="shared" si="154"/>
        <v>#DIV/0!</v>
      </c>
      <c r="J3324" s="63">
        <f>_xlfn.IFNA(VLOOKUP(E3324,'Bijlage ZZP'!B:M,12,FALSE),0)</f>
        <v>0</v>
      </c>
      <c r="K3324" s="63">
        <f>_xlfn.IFNA(VLOOKUP(E3324,'Bijlage VPT'!B:M,12,FALSE),0)</f>
        <v>0</v>
      </c>
      <c r="L3324" s="63">
        <f>_xlfn.IFNA(VLOOKUP(E3324,'Bijlage MPT'!B:N,13,FALSE),0)</f>
        <v>0</v>
      </c>
      <c r="M3324" s="63">
        <f>_xlfn.IFNA(INDEX('Bijlage COT'!C:C,MATCH('Betaald tarief 2024'!E3324,'Bijlage COT'!A:A,0)),0)</f>
        <v>0</v>
      </c>
      <c r="N3324" s="63">
        <f>_xlfn.IFNA(VLOOKUP(E3324,'Bijlage NBF'!B:P,15,FALSE),0)</f>
        <v>0</v>
      </c>
      <c r="O3324" s="63">
        <f>IF(E3324="ZMZ01",I3324/(INDEX('Meerzorg gunning'!C:C,MATCH('Betaald tarief 2024'!A3324,'Meerzorg gunning'!A:A,0))),MAX(J3324:N3324))</f>
        <v>0</v>
      </c>
      <c r="P3324" s="20" t="str">
        <f t="shared" si="155"/>
        <v/>
      </c>
      <c r="Q3324" s="63">
        <f t="shared" si="156"/>
        <v>0</v>
      </c>
    </row>
    <row r="3325" spans="9:17" x14ac:dyDescent="0.25">
      <c r="I3325" s="66" t="e">
        <f t="shared" si="154"/>
        <v>#DIV/0!</v>
      </c>
      <c r="J3325" s="63">
        <f>_xlfn.IFNA(VLOOKUP(E3325,'Bijlage ZZP'!B:M,12,FALSE),0)</f>
        <v>0</v>
      </c>
      <c r="K3325" s="63">
        <f>_xlfn.IFNA(VLOOKUP(E3325,'Bijlage VPT'!B:M,12,FALSE),0)</f>
        <v>0</v>
      </c>
      <c r="L3325" s="63">
        <f>_xlfn.IFNA(VLOOKUP(E3325,'Bijlage MPT'!B:N,13,FALSE),0)</f>
        <v>0</v>
      </c>
      <c r="M3325" s="63">
        <f>_xlfn.IFNA(INDEX('Bijlage COT'!C:C,MATCH('Betaald tarief 2024'!E3325,'Bijlage COT'!A:A,0)),0)</f>
        <v>0</v>
      </c>
      <c r="N3325" s="63">
        <f>_xlfn.IFNA(VLOOKUP(E3325,'Bijlage NBF'!B:P,15,FALSE),0)</f>
        <v>0</v>
      </c>
      <c r="O3325" s="63">
        <f>IF(E3325="ZMZ01",I3325/(INDEX('Meerzorg gunning'!C:C,MATCH('Betaald tarief 2024'!A3325,'Meerzorg gunning'!A:A,0))),MAX(J3325:N3325))</f>
        <v>0</v>
      </c>
      <c r="P3325" s="20" t="str">
        <f t="shared" si="155"/>
        <v/>
      </c>
      <c r="Q3325" s="63">
        <f t="shared" si="156"/>
        <v>0</v>
      </c>
    </row>
    <row r="3326" spans="9:17" x14ac:dyDescent="0.25">
      <c r="I3326" s="66" t="e">
        <f t="shared" si="154"/>
        <v>#DIV/0!</v>
      </c>
      <c r="J3326" s="63">
        <f>_xlfn.IFNA(VLOOKUP(E3326,'Bijlage ZZP'!B:M,12,FALSE),0)</f>
        <v>0</v>
      </c>
      <c r="K3326" s="63">
        <f>_xlfn.IFNA(VLOOKUP(E3326,'Bijlage VPT'!B:M,12,FALSE),0)</f>
        <v>0</v>
      </c>
      <c r="L3326" s="63">
        <f>_xlfn.IFNA(VLOOKUP(E3326,'Bijlage MPT'!B:N,13,FALSE),0)</f>
        <v>0</v>
      </c>
      <c r="M3326" s="63">
        <f>_xlfn.IFNA(INDEX('Bijlage COT'!C:C,MATCH('Betaald tarief 2024'!E3326,'Bijlage COT'!A:A,0)),0)</f>
        <v>0</v>
      </c>
      <c r="N3326" s="63">
        <f>_xlfn.IFNA(VLOOKUP(E3326,'Bijlage NBF'!B:P,15,FALSE),0)</f>
        <v>0</v>
      </c>
      <c r="O3326" s="63">
        <f>IF(E3326="ZMZ01",I3326/(INDEX('Meerzorg gunning'!C:C,MATCH('Betaald tarief 2024'!A3326,'Meerzorg gunning'!A:A,0))),MAX(J3326:N3326))</f>
        <v>0</v>
      </c>
      <c r="P3326" s="20" t="str">
        <f t="shared" si="155"/>
        <v/>
      </c>
      <c r="Q3326" s="63">
        <f t="shared" si="156"/>
        <v>0</v>
      </c>
    </row>
    <row r="3327" spans="9:17" x14ac:dyDescent="0.25">
      <c r="I3327" s="66" t="e">
        <f t="shared" si="154"/>
        <v>#DIV/0!</v>
      </c>
      <c r="J3327" s="63">
        <f>_xlfn.IFNA(VLOOKUP(E3327,'Bijlage ZZP'!B:M,12,FALSE),0)</f>
        <v>0</v>
      </c>
      <c r="K3327" s="63">
        <f>_xlfn.IFNA(VLOOKUP(E3327,'Bijlage VPT'!B:M,12,FALSE),0)</f>
        <v>0</v>
      </c>
      <c r="L3327" s="63">
        <f>_xlfn.IFNA(VLOOKUP(E3327,'Bijlage MPT'!B:N,13,FALSE),0)</f>
        <v>0</v>
      </c>
      <c r="M3327" s="63">
        <f>_xlfn.IFNA(INDEX('Bijlage COT'!C:C,MATCH('Betaald tarief 2024'!E3327,'Bijlage COT'!A:A,0)),0)</f>
        <v>0</v>
      </c>
      <c r="N3327" s="63">
        <f>_xlfn.IFNA(VLOOKUP(E3327,'Bijlage NBF'!B:P,15,FALSE),0)</f>
        <v>0</v>
      </c>
      <c r="O3327" s="63">
        <f>IF(E3327="ZMZ01",I3327/(INDEX('Meerzorg gunning'!C:C,MATCH('Betaald tarief 2024'!A3327,'Meerzorg gunning'!A:A,0))),MAX(J3327:N3327))</f>
        <v>0</v>
      </c>
      <c r="P3327" s="20" t="str">
        <f t="shared" si="155"/>
        <v/>
      </c>
      <c r="Q3327" s="63">
        <f t="shared" si="156"/>
        <v>0</v>
      </c>
    </row>
    <row r="3328" spans="9:17" x14ac:dyDescent="0.25">
      <c r="I3328" s="66" t="e">
        <f t="shared" si="154"/>
        <v>#DIV/0!</v>
      </c>
      <c r="J3328" s="63">
        <f>_xlfn.IFNA(VLOOKUP(E3328,'Bijlage ZZP'!B:M,12,FALSE),0)</f>
        <v>0</v>
      </c>
      <c r="K3328" s="63">
        <f>_xlfn.IFNA(VLOOKUP(E3328,'Bijlage VPT'!B:M,12,FALSE),0)</f>
        <v>0</v>
      </c>
      <c r="L3328" s="63">
        <f>_xlfn.IFNA(VLOOKUP(E3328,'Bijlage MPT'!B:N,13,FALSE),0)</f>
        <v>0</v>
      </c>
      <c r="M3328" s="63">
        <f>_xlfn.IFNA(INDEX('Bijlage COT'!C:C,MATCH('Betaald tarief 2024'!E3328,'Bijlage COT'!A:A,0)),0)</f>
        <v>0</v>
      </c>
      <c r="N3328" s="63">
        <f>_xlfn.IFNA(VLOOKUP(E3328,'Bijlage NBF'!B:P,15,FALSE),0)</f>
        <v>0</v>
      </c>
      <c r="O3328" s="63">
        <f>IF(E3328="ZMZ01",I3328/(INDEX('Meerzorg gunning'!C:C,MATCH('Betaald tarief 2024'!A3328,'Meerzorg gunning'!A:A,0))),MAX(J3328:N3328))</f>
        <v>0</v>
      </c>
      <c r="P3328" s="20" t="str">
        <f t="shared" si="155"/>
        <v/>
      </c>
      <c r="Q3328" s="63">
        <f t="shared" si="156"/>
        <v>0</v>
      </c>
    </row>
    <row r="3329" spans="9:17" x14ac:dyDescent="0.25">
      <c r="I3329" s="66" t="e">
        <f t="shared" si="154"/>
        <v>#DIV/0!</v>
      </c>
      <c r="J3329" s="63">
        <f>_xlfn.IFNA(VLOOKUP(E3329,'Bijlage ZZP'!B:M,12,FALSE),0)</f>
        <v>0</v>
      </c>
      <c r="K3329" s="63">
        <f>_xlfn.IFNA(VLOOKUP(E3329,'Bijlage VPT'!B:M,12,FALSE),0)</f>
        <v>0</v>
      </c>
      <c r="L3329" s="63">
        <f>_xlfn.IFNA(VLOOKUP(E3329,'Bijlage MPT'!B:N,13,FALSE),0)</f>
        <v>0</v>
      </c>
      <c r="M3329" s="63">
        <f>_xlfn.IFNA(INDEX('Bijlage COT'!C:C,MATCH('Betaald tarief 2024'!E3329,'Bijlage COT'!A:A,0)),0)</f>
        <v>0</v>
      </c>
      <c r="N3329" s="63">
        <f>_xlfn.IFNA(VLOOKUP(E3329,'Bijlage NBF'!B:P,15,FALSE),0)</f>
        <v>0</v>
      </c>
      <c r="O3329" s="63">
        <f>IF(E3329="ZMZ01",I3329/(INDEX('Meerzorg gunning'!C:C,MATCH('Betaald tarief 2024'!A3329,'Meerzorg gunning'!A:A,0))),MAX(J3329:N3329))</f>
        <v>0</v>
      </c>
      <c r="P3329" s="20" t="str">
        <f t="shared" si="155"/>
        <v/>
      </c>
      <c r="Q3329" s="63">
        <f t="shared" si="156"/>
        <v>0</v>
      </c>
    </row>
    <row r="3330" spans="9:17" x14ac:dyDescent="0.25">
      <c r="I3330" s="66" t="e">
        <f t="shared" ref="I3330:I3393" si="157">G3330/H3330</f>
        <v>#DIV/0!</v>
      </c>
      <c r="J3330" s="63">
        <f>_xlfn.IFNA(VLOOKUP(E3330,'Bijlage ZZP'!B:M,12,FALSE),0)</f>
        <v>0</v>
      </c>
      <c r="K3330" s="63">
        <f>_xlfn.IFNA(VLOOKUP(E3330,'Bijlage VPT'!B:M,12,FALSE),0)</f>
        <v>0</v>
      </c>
      <c r="L3330" s="63">
        <f>_xlfn.IFNA(VLOOKUP(E3330,'Bijlage MPT'!B:N,13,FALSE),0)</f>
        <v>0</v>
      </c>
      <c r="M3330" s="63">
        <f>_xlfn.IFNA(INDEX('Bijlage COT'!C:C,MATCH('Betaald tarief 2024'!E3330,'Bijlage COT'!A:A,0)),0)</f>
        <v>0</v>
      </c>
      <c r="N3330" s="63">
        <f>_xlfn.IFNA(VLOOKUP(E3330,'Bijlage NBF'!B:P,15,FALSE),0)</f>
        <v>0</v>
      </c>
      <c r="O3330" s="63">
        <f>IF(E3330="ZMZ01",I3330/(INDEX('Meerzorg gunning'!C:C,MATCH('Betaald tarief 2024'!A3330,'Meerzorg gunning'!A:A,0))),MAX(J3330:N3330))</f>
        <v>0</v>
      </c>
      <c r="P3330" s="20" t="str">
        <f t="shared" ref="P3330:P3393" si="158">IFERROR((I3330/O3330),"")</f>
        <v/>
      </c>
      <c r="Q3330" s="63">
        <f t="shared" si="156"/>
        <v>0</v>
      </c>
    </row>
    <row r="3331" spans="9:17" x14ac:dyDescent="0.25">
      <c r="I3331" s="66" t="e">
        <f t="shared" si="157"/>
        <v>#DIV/0!</v>
      </c>
      <c r="J3331" s="63">
        <f>_xlfn.IFNA(VLOOKUP(E3331,'Bijlage ZZP'!B:M,12,FALSE),0)</f>
        <v>0</v>
      </c>
      <c r="K3331" s="63">
        <f>_xlfn.IFNA(VLOOKUP(E3331,'Bijlage VPT'!B:M,12,FALSE),0)</f>
        <v>0</v>
      </c>
      <c r="L3331" s="63">
        <f>_xlfn.IFNA(VLOOKUP(E3331,'Bijlage MPT'!B:N,13,FALSE),0)</f>
        <v>0</v>
      </c>
      <c r="M3331" s="63">
        <f>_xlfn.IFNA(INDEX('Bijlage COT'!C:C,MATCH('Betaald tarief 2024'!E3331,'Bijlage COT'!A:A,0)),0)</f>
        <v>0</v>
      </c>
      <c r="N3331" s="63">
        <f>_xlfn.IFNA(VLOOKUP(E3331,'Bijlage NBF'!B:P,15,FALSE),0)</f>
        <v>0</v>
      </c>
      <c r="O3331" s="63">
        <f>IF(E3331="ZMZ01",I3331/(INDEX('Meerzorg gunning'!C:C,MATCH('Betaald tarief 2024'!A3331,'Meerzorg gunning'!A:A,0))),MAX(J3331:N3331))</f>
        <v>0</v>
      </c>
      <c r="P3331" s="20" t="str">
        <f t="shared" si="158"/>
        <v/>
      </c>
      <c r="Q3331" s="63">
        <f t="shared" ref="Q3331:Q3394" si="159">O3331*H3331</f>
        <v>0</v>
      </c>
    </row>
    <row r="3332" spans="9:17" x14ac:dyDescent="0.25">
      <c r="I3332" s="66" t="e">
        <f t="shared" si="157"/>
        <v>#DIV/0!</v>
      </c>
      <c r="J3332" s="63">
        <f>_xlfn.IFNA(VLOOKUP(E3332,'Bijlage ZZP'!B:M,12,FALSE),0)</f>
        <v>0</v>
      </c>
      <c r="K3332" s="63">
        <f>_xlfn.IFNA(VLOOKUP(E3332,'Bijlage VPT'!B:M,12,FALSE),0)</f>
        <v>0</v>
      </c>
      <c r="L3332" s="63">
        <f>_xlfn.IFNA(VLOOKUP(E3332,'Bijlage MPT'!B:N,13,FALSE),0)</f>
        <v>0</v>
      </c>
      <c r="M3332" s="63">
        <f>_xlfn.IFNA(INDEX('Bijlage COT'!C:C,MATCH('Betaald tarief 2024'!E3332,'Bijlage COT'!A:A,0)),0)</f>
        <v>0</v>
      </c>
      <c r="N3332" s="63">
        <f>_xlfn.IFNA(VLOOKUP(E3332,'Bijlage NBF'!B:P,15,FALSE),0)</f>
        <v>0</v>
      </c>
      <c r="O3332" s="63">
        <f>IF(E3332="ZMZ01",I3332/(INDEX('Meerzorg gunning'!C:C,MATCH('Betaald tarief 2024'!A3332,'Meerzorg gunning'!A:A,0))),MAX(J3332:N3332))</f>
        <v>0</v>
      </c>
      <c r="P3332" s="20" t="str">
        <f t="shared" si="158"/>
        <v/>
      </c>
      <c r="Q3332" s="63">
        <f t="shared" si="159"/>
        <v>0</v>
      </c>
    </row>
    <row r="3333" spans="9:17" x14ac:dyDescent="0.25">
      <c r="I3333" s="66" t="e">
        <f t="shared" si="157"/>
        <v>#DIV/0!</v>
      </c>
      <c r="J3333" s="63">
        <f>_xlfn.IFNA(VLOOKUP(E3333,'Bijlage ZZP'!B:M,12,FALSE),0)</f>
        <v>0</v>
      </c>
      <c r="K3333" s="63">
        <f>_xlfn.IFNA(VLOOKUP(E3333,'Bijlage VPT'!B:M,12,FALSE),0)</f>
        <v>0</v>
      </c>
      <c r="L3333" s="63">
        <f>_xlfn.IFNA(VLOOKUP(E3333,'Bijlage MPT'!B:N,13,FALSE),0)</f>
        <v>0</v>
      </c>
      <c r="M3333" s="63">
        <f>_xlfn.IFNA(INDEX('Bijlage COT'!C:C,MATCH('Betaald tarief 2024'!E3333,'Bijlage COT'!A:A,0)),0)</f>
        <v>0</v>
      </c>
      <c r="N3333" s="63">
        <f>_xlfn.IFNA(VLOOKUP(E3333,'Bijlage NBF'!B:P,15,FALSE),0)</f>
        <v>0</v>
      </c>
      <c r="O3333" s="63">
        <f>IF(E3333="ZMZ01",I3333/(INDEX('Meerzorg gunning'!C:C,MATCH('Betaald tarief 2024'!A3333,'Meerzorg gunning'!A:A,0))),MAX(J3333:N3333))</f>
        <v>0</v>
      </c>
      <c r="P3333" s="20" t="str">
        <f t="shared" si="158"/>
        <v/>
      </c>
      <c r="Q3333" s="63">
        <f t="shared" si="159"/>
        <v>0</v>
      </c>
    </row>
    <row r="3334" spans="9:17" x14ac:dyDescent="0.25">
      <c r="I3334" s="66" t="e">
        <f t="shared" si="157"/>
        <v>#DIV/0!</v>
      </c>
      <c r="J3334" s="63">
        <f>_xlfn.IFNA(VLOOKUP(E3334,'Bijlage ZZP'!B:M,12,FALSE),0)</f>
        <v>0</v>
      </c>
      <c r="K3334" s="63">
        <f>_xlfn.IFNA(VLOOKUP(E3334,'Bijlage VPT'!B:M,12,FALSE),0)</f>
        <v>0</v>
      </c>
      <c r="L3334" s="63">
        <f>_xlfn.IFNA(VLOOKUP(E3334,'Bijlage MPT'!B:N,13,FALSE),0)</f>
        <v>0</v>
      </c>
      <c r="M3334" s="63">
        <f>_xlfn.IFNA(INDEX('Bijlage COT'!C:C,MATCH('Betaald tarief 2024'!E3334,'Bijlage COT'!A:A,0)),0)</f>
        <v>0</v>
      </c>
      <c r="N3334" s="63">
        <f>_xlfn.IFNA(VLOOKUP(E3334,'Bijlage NBF'!B:P,15,FALSE),0)</f>
        <v>0</v>
      </c>
      <c r="O3334" s="63">
        <f>IF(E3334="ZMZ01",I3334/(INDEX('Meerzorg gunning'!C:C,MATCH('Betaald tarief 2024'!A3334,'Meerzorg gunning'!A:A,0))),MAX(J3334:N3334))</f>
        <v>0</v>
      </c>
      <c r="P3334" s="20" t="str">
        <f t="shared" si="158"/>
        <v/>
      </c>
      <c r="Q3334" s="63">
        <f t="shared" si="159"/>
        <v>0</v>
      </c>
    </row>
    <row r="3335" spans="9:17" x14ac:dyDescent="0.25">
      <c r="I3335" s="66" t="e">
        <f t="shared" si="157"/>
        <v>#DIV/0!</v>
      </c>
      <c r="J3335" s="63">
        <f>_xlfn.IFNA(VLOOKUP(E3335,'Bijlage ZZP'!B:M,12,FALSE),0)</f>
        <v>0</v>
      </c>
      <c r="K3335" s="63">
        <f>_xlfn.IFNA(VLOOKUP(E3335,'Bijlage VPT'!B:M,12,FALSE),0)</f>
        <v>0</v>
      </c>
      <c r="L3335" s="63">
        <f>_xlfn.IFNA(VLOOKUP(E3335,'Bijlage MPT'!B:N,13,FALSE),0)</f>
        <v>0</v>
      </c>
      <c r="M3335" s="63">
        <f>_xlfn.IFNA(INDEX('Bijlage COT'!C:C,MATCH('Betaald tarief 2024'!E3335,'Bijlage COT'!A:A,0)),0)</f>
        <v>0</v>
      </c>
      <c r="N3335" s="63">
        <f>_xlfn.IFNA(VLOOKUP(E3335,'Bijlage NBF'!B:P,15,FALSE),0)</f>
        <v>0</v>
      </c>
      <c r="O3335" s="63">
        <f>IF(E3335="ZMZ01",I3335/(INDEX('Meerzorg gunning'!C:C,MATCH('Betaald tarief 2024'!A3335,'Meerzorg gunning'!A:A,0))),MAX(J3335:N3335))</f>
        <v>0</v>
      </c>
      <c r="P3335" s="20" t="str">
        <f t="shared" si="158"/>
        <v/>
      </c>
      <c r="Q3335" s="63">
        <f t="shared" si="159"/>
        <v>0</v>
      </c>
    </row>
    <row r="3336" spans="9:17" x14ac:dyDescent="0.25">
      <c r="I3336" s="66" t="e">
        <f t="shared" si="157"/>
        <v>#DIV/0!</v>
      </c>
      <c r="J3336" s="63">
        <f>_xlfn.IFNA(VLOOKUP(E3336,'Bijlage ZZP'!B:M,12,FALSE),0)</f>
        <v>0</v>
      </c>
      <c r="K3336" s="63">
        <f>_xlfn.IFNA(VLOOKUP(E3336,'Bijlage VPT'!B:M,12,FALSE),0)</f>
        <v>0</v>
      </c>
      <c r="L3336" s="63">
        <f>_xlfn.IFNA(VLOOKUP(E3336,'Bijlage MPT'!B:N,13,FALSE),0)</f>
        <v>0</v>
      </c>
      <c r="M3336" s="63">
        <f>_xlfn.IFNA(INDEX('Bijlage COT'!C:C,MATCH('Betaald tarief 2024'!E3336,'Bijlage COT'!A:A,0)),0)</f>
        <v>0</v>
      </c>
      <c r="N3336" s="63">
        <f>_xlfn.IFNA(VLOOKUP(E3336,'Bijlage NBF'!B:P,15,FALSE),0)</f>
        <v>0</v>
      </c>
      <c r="O3336" s="63">
        <f>IF(E3336="ZMZ01",I3336/(INDEX('Meerzorg gunning'!C:C,MATCH('Betaald tarief 2024'!A3336,'Meerzorg gunning'!A:A,0))),MAX(J3336:N3336))</f>
        <v>0</v>
      </c>
      <c r="P3336" s="20" t="str">
        <f t="shared" si="158"/>
        <v/>
      </c>
      <c r="Q3336" s="63">
        <f t="shared" si="159"/>
        <v>0</v>
      </c>
    </row>
    <row r="3337" spans="9:17" x14ac:dyDescent="0.25">
      <c r="I3337" s="66" t="e">
        <f t="shared" si="157"/>
        <v>#DIV/0!</v>
      </c>
      <c r="J3337" s="63">
        <f>_xlfn.IFNA(VLOOKUP(E3337,'Bijlage ZZP'!B:M,12,FALSE),0)</f>
        <v>0</v>
      </c>
      <c r="K3337" s="63">
        <f>_xlfn.IFNA(VLOOKUP(E3337,'Bijlage VPT'!B:M,12,FALSE),0)</f>
        <v>0</v>
      </c>
      <c r="L3337" s="63">
        <f>_xlfn.IFNA(VLOOKUP(E3337,'Bijlage MPT'!B:N,13,FALSE),0)</f>
        <v>0</v>
      </c>
      <c r="M3337" s="63">
        <f>_xlfn.IFNA(INDEX('Bijlage COT'!C:C,MATCH('Betaald tarief 2024'!E3337,'Bijlage COT'!A:A,0)),0)</f>
        <v>0</v>
      </c>
      <c r="N3337" s="63">
        <f>_xlfn.IFNA(VLOOKUP(E3337,'Bijlage NBF'!B:P,15,FALSE),0)</f>
        <v>0</v>
      </c>
      <c r="O3337" s="63">
        <f>IF(E3337="ZMZ01",I3337/(INDEX('Meerzorg gunning'!C:C,MATCH('Betaald tarief 2024'!A3337,'Meerzorg gunning'!A:A,0))),MAX(J3337:N3337))</f>
        <v>0</v>
      </c>
      <c r="P3337" s="20" t="str">
        <f t="shared" si="158"/>
        <v/>
      </c>
      <c r="Q3337" s="63">
        <f t="shared" si="159"/>
        <v>0</v>
      </c>
    </row>
    <row r="3338" spans="9:17" x14ac:dyDescent="0.25">
      <c r="I3338" s="66" t="e">
        <f t="shared" si="157"/>
        <v>#DIV/0!</v>
      </c>
      <c r="J3338" s="63">
        <f>_xlfn.IFNA(VLOOKUP(E3338,'Bijlage ZZP'!B:M,12,FALSE),0)</f>
        <v>0</v>
      </c>
      <c r="K3338" s="63">
        <f>_xlfn.IFNA(VLOOKUP(E3338,'Bijlage VPT'!B:M,12,FALSE),0)</f>
        <v>0</v>
      </c>
      <c r="L3338" s="63">
        <f>_xlfn.IFNA(VLOOKUP(E3338,'Bijlage MPT'!B:N,13,FALSE),0)</f>
        <v>0</v>
      </c>
      <c r="M3338" s="63">
        <f>_xlfn.IFNA(INDEX('Bijlage COT'!C:C,MATCH('Betaald tarief 2024'!E3338,'Bijlage COT'!A:A,0)),0)</f>
        <v>0</v>
      </c>
      <c r="N3338" s="63">
        <f>_xlfn.IFNA(VLOOKUP(E3338,'Bijlage NBF'!B:P,15,FALSE),0)</f>
        <v>0</v>
      </c>
      <c r="O3338" s="63">
        <f>IF(E3338="ZMZ01",I3338/(INDEX('Meerzorg gunning'!C:C,MATCH('Betaald tarief 2024'!A3338,'Meerzorg gunning'!A:A,0))),MAX(J3338:N3338))</f>
        <v>0</v>
      </c>
      <c r="P3338" s="20" t="str">
        <f t="shared" si="158"/>
        <v/>
      </c>
      <c r="Q3338" s="63">
        <f t="shared" si="159"/>
        <v>0</v>
      </c>
    </row>
    <row r="3339" spans="9:17" x14ac:dyDescent="0.25">
      <c r="I3339" s="66" t="e">
        <f t="shared" si="157"/>
        <v>#DIV/0!</v>
      </c>
      <c r="J3339" s="63">
        <f>_xlfn.IFNA(VLOOKUP(E3339,'Bijlage ZZP'!B:M,12,FALSE),0)</f>
        <v>0</v>
      </c>
      <c r="K3339" s="63">
        <f>_xlfn.IFNA(VLOOKUP(E3339,'Bijlage VPT'!B:M,12,FALSE),0)</f>
        <v>0</v>
      </c>
      <c r="L3339" s="63">
        <f>_xlfn.IFNA(VLOOKUP(E3339,'Bijlage MPT'!B:N,13,FALSE),0)</f>
        <v>0</v>
      </c>
      <c r="M3339" s="63">
        <f>_xlfn.IFNA(INDEX('Bijlage COT'!C:C,MATCH('Betaald tarief 2024'!E3339,'Bijlage COT'!A:A,0)),0)</f>
        <v>0</v>
      </c>
      <c r="N3339" s="63">
        <f>_xlfn.IFNA(VLOOKUP(E3339,'Bijlage NBF'!B:P,15,FALSE),0)</f>
        <v>0</v>
      </c>
      <c r="O3339" s="63">
        <f>IF(E3339="ZMZ01",I3339/(INDEX('Meerzorg gunning'!C:C,MATCH('Betaald tarief 2024'!A3339,'Meerzorg gunning'!A:A,0))),MAX(J3339:N3339))</f>
        <v>0</v>
      </c>
      <c r="P3339" s="20" t="str">
        <f t="shared" si="158"/>
        <v/>
      </c>
      <c r="Q3339" s="63">
        <f t="shared" si="159"/>
        <v>0</v>
      </c>
    </row>
    <row r="3340" spans="9:17" x14ac:dyDescent="0.25">
      <c r="I3340" s="66" t="e">
        <f t="shared" si="157"/>
        <v>#DIV/0!</v>
      </c>
      <c r="J3340" s="63">
        <f>_xlfn.IFNA(VLOOKUP(E3340,'Bijlage ZZP'!B:M,12,FALSE),0)</f>
        <v>0</v>
      </c>
      <c r="K3340" s="63">
        <f>_xlfn.IFNA(VLOOKUP(E3340,'Bijlage VPT'!B:M,12,FALSE),0)</f>
        <v>0</v>
      </c>
      <c r="L3340" s="63">
        <f>_xlfn.IFNA(VLOOKUP(E3340,'Bijlage MPT'!B:N,13,FALSE),0)</f>
        <v>0</v>
      </c>
      <c r="M3340" s="63">
        <f>_xlfn.IFNA(INDEX('Bijlage COT'!C:C,MATCH('Betaald tarief 2024'!E3340,'Bijlage COT'!A:A,0)),0)</f>
        <v>0</v>
      </c>
      <c r="N3340" s="63">
        <f>_xlfn.IFNA(VLOOKUP(E3340,'Bijlage NBF'!B:P,15,FALSE),0)</f>
        <v>0</v>
      </c>
      <c r="O3340" s="63">
        <f>IF(E3340="ZMZ01",I3340/(INDEX('Meerzorg gunning'!C:C,MATCH('Betaald tarief 2024'!A3340,'Meerzorg gunning'!A:A,0))),MAX(J3340:N3340))</f>
        <v>0</v>
      </c>
      <c r="P3340" s="20" t="str">
        <f t="shared" si="158"/>
        <v/>
      </c>
      <c r="Q3340" s="63">
        <f t="shared" si="159"/>
        <v>0</v>
      </c>
    </row>
    <row r="3341" spans="9:17" x14ac:dyDescent="0.25">
      <c r="I3341" s="66" t="e">
        <f t="shared" si="157"/>
        <v>#DIV/0!</v>
      </c>
      <c r="J3341" s="63">
        <f>_xlfn.IFNA(VLOOKUP(E3341,'Bijlage ZZP'!B:M,12,FALSE),0)</f>
        <v>0</v>
      </c>
      <c r="K3341" s="63">
        <f>_xlfn.IFNA(VLOOKUP(E3341,'Bijlage VPT'!B:M,12,FALSE),0)</f>
        <v>0</v>
      </c>
      <c r="L3341" s="63">
        <f>_xlfn.IFNA(VLOOKUP(E3341,'Bijlage MPT'!B:N,13,FALSE),0)</f>
        <v>0</v>
      </c>
      <c r="M3341" s="63">
        <f>_xlfn.IFNA(INDEX('Bijlage COT'!C:C,MATCH('Betaald tarief 2024'!E3341,'Bijlage COT'!A:A,0)),0)</f>
        <v>0</v>
      </c>
      <c r="N3341" s="63">
        <f>_xlfn.IFNA(VLOOKUP(E3341,'Bijlage NBF'!B:P,15,FALSE),0)</f>
        <v>0</v>
      </c>
      <c r="O3341" s="63">
        <f>IF(E3341="ZMZ01",I3341/(INDEX('Meerzorg gunning'!C:C,MATCH('Betaald tarief 2024'!A3341,'Meerzorg gunning'!A:A,0))),MAX(J3341:N3341))</f>
        <v>0</v>
      </c>
      <c r="P3341" s="20" t="str">
        <f t="shared" si="158"/>
        <v/>
      </c>
      <c r="Q3341" s="63">
        <f t="shared" si="159"/>
        <v>0</v>
      </c>
    </row>
    <row r="3342" spans="9:17" x14ac:dyDescent="0.25">
      <c r="I3342" s="66" t="e">
        <f t="shared" si="157"/>
        <v>#DIV/0!</v>
      </c>
      <c r="J3342" s="63">
        <f>_xlfn.IFNA(VLOOKUP(E3342,'Bijlage ZZP'!B:M,12,FALSE),0)</f>
        <v>0</v>
      </c>
      <c r="K3342" s="63">
        <f>_xlfn.IFNA(VLOOKUP(E3342,'Bijlage VPT'!B:M,12,FALSE),0)</f>
        <v>0</v>
      </c>
      <c r="L3342" s="63">
        <f>_xlfn.IFNA(VLOOKUP(E3342,'Bijlage MPT'!B:N,13,FALSE),0)</f>
        <v>0</v>
      </c>
      <c r="M3342" s="63">
        <f>_xlfn.IFNA(INDEX('Bijlage COT'!C:C,MATCH('Betaald tarief 2024'!E3342,'Bijlage COT'!A:A,0)),0)</f>
        <v>0</v>
      </c>
      <c r="N3342" s="63">
        <f>_xlfn.IFNA(VLOOKUP(E3342,'Bijlage NBF'!B:P,15,FALSE),0)</f>
        <v>0</v>
      </c>
      <c r="O3342" s="63">
        <f>IF(E3342="ZMZ01",I3342/(INDEX('Meerzorg gunning'!C:C,MATCH('Betaald tarief 2024'!A3342,'Meerzorg gunning'!A:A,0))),MAX(J3342:N3342))</f>
        <v>0</v>
      </c>
      <c r="P3342" s="20" t="str">
        <f t="shared" si="158"/>
        <v/>
      </c>
      <c r="Q3342" s="63">
        <f t="shared" si="159"/>
        <v>0</v>
      </c>
    </row>
    <row r="3343" spans="9:17" x14ac:dyDescent="0.25">
      <c r="I3343" s="66" t="e">
        <f t="shared" si="157"/>
        <v>#DIV/0!</v>
      </c>
      <c r="J3343" s="63">
        <f>_xlfn.IFNA(VLOOKUP(E3343,'Bijlage ZZP'!B:M,12,FALSE),0)</f>
        <v>0</v>
      </c>
      <c r="K3343" s="63">
        <f>_xlfn.IFNA(VLOOKUP(E3343,'Bijlage VPT'!B:M,12,FALSE),0)</f>
        <v>0</v>
      </c>
      <c r="L3343" s="63">
        <f>_xlfn.IFNA(VLOOKUP(E3343,'Bijlage MPT'!B:N,13,FALSE),0)</f>
        <v>0</v>
      </c>
      <c r="M3343" s="63">
        <f>_xlfn.IFNA(INDEX('Bijlage COT'!C:C,MATCH('Betaald tarief 2024'!E3343,'Bijlage COT'!A:A,0)),0)</f>
        <v>0</v>
      </c>
      <c r="N3343" s="63">
        <f>_xlfn.IFNA(VLOOKUP(E3343,'Bijlage NBF'!B:P,15,FALSE),0)</f>
        <v>0</v>
      </c>
      <c r="O3343" s="63">
        <f>IF(E3343="ZMZ01",I3343/(INDEX('Meerzorg gunning'!C:C,MATCH('Betaald tarief 2024'!A3343,'Meerzorg gunning'!A:A,0))),MAX(J3343:N3343))</f>
        <v>0</v>
      </c>
      <c r="P3343" s="20" t="str">
        <f t="shared" si="158"/>
        <v/>
      </c>
      <c r="Q3343" s="63">
        <f t="shared" si="159"/>
        <v>0</v>
      </c>
    </row>
    <row r="3344" spans="9:17" x14ac:dyDescent="0.25">
      <c r="I3344" s="66" t="e">
        <f t="shared" si="157"/>
        <v>#DIV/0!</v>
      </c>
      <c r="J3344" s="63">
        <f>_xlfn.IFNA(VLOOKUP(E3344,'Bijlage ZZP'!B:M,12,FALSE),0)</f>
        <v>0</v>
      </c>
      <c r="K3344" s="63">
        <f>_xlfn.IFNA(VLOOKUP(E3344,'Bijlage VPT'!B:M,12,FALSE),0)</f>
        <v>0</v>
      </c>
      <c r="L3344" s="63">
        <f>_xlfn.IFNA(VLOOKUP(E3344,'Bijlage MPT'!B:N,13,FALSE),0)</f>
        <v>0</v>
      </c>
      <c r="M3344" s="63">
        <f>_xlfn.IFNA(INDEX('Bijlage COT'!C:C,MATCH('Betaald tarief 2024'!E3344,'Bijlage COT'!A:A,0)),0)</f>
        <v>0</v>
      </c>
      <c r="N3344" s="63">
        <f>_xlfn.IFNA(VLOOKUP(E3344,'Bijlage NBF'!B:P,15,FALSE),0)</f>
        <v>0</v>
      </c>
      <c r="O3344" s="63">
        <f>IF(E3344="ZMZ01",I3344/(INDEX('Meerzorg gunning'!C:C,MATCH('Betaald tarief 2024'!A3344,'Meerzorg gunning'!A:A,0))),MAX(J3344:N3344))</f>
        <v>0</v>
      </c>
      <c r="P3344" s="20" t="str">
        <f t="shared" si="158"/>
        <v/>
      </c>
      <c r="Q3344" s="63">
        <f t="shared" si="159"/>
        <v>0</v>
      </c>
    </row>
    <row r="3345" spans="9:17" x14ac:dyDescent="0.25">
      <c r="I3345" s="66" t="e">
        <f t="shared" si="157"/>
        <v>#DIV/0!</v>
      </c>
      <c r="J3345" s="63">
        <f>_xlfn.IFNA(VLOOKUP(E3345,'Bijlage ZZP'!B:M,12,FALSE),0)</f>
        <v>0</v>
      </c>
      <c r="K3345" s="63">
        <f>_xlfn.IFNA(VLOOKUP(E3345,'Bijlage VPT'!B:M,12,FALSE),0)</f>
        <v>0</v>
      </c>
      <c r="L3345" s="63">
        <f>_xlfn.IFNA(VLOOKUP(E3345,'Bijlage MPT'!B:N,13,FALSE),0)</f>
        <v>0</v>
      </c>
      <c r="M3345" s="63">
        <f>_xlfn.IFNA(INDEX('Bijlage COT'!C:C,MATCH('Betaald tarief 2024'!E3345,'Bijlage COT'!A:A,0)),0)</f>
        <v>0</v>
      </c>
      <c r="N3345" s="63">
        <f>_xlfn.IFNA(VLOOKUP(E3345,'Bijlage NBF'!B:P,15,FALSE),0)</f>
        <v>0</v>
      </c>
      <c r="O3345" s="63">
        <f>IF(E3345="ZMZ01",I3345/(INDEX('Meerzorg gunning'!C:C,MATCH('Betaald tarief 2024'!A3345,'Meerzorg gunning'!A:A,0))),MAX(J3345:N3345))</f>
        <v>0</v>
      </c>
      <c r="P3345" s="20" t="str">
        <f t="shared" si="158"/>
        <v/>
      </c>
      <c r="Q3345" s="63">
        <f t="shared" si="159"/>
        <v>0</v>
      </c>
    </row>
    <row r="3346" spans="9:17" x14ac:dyDescent="0.25">
      <c r="I3346" s="66" t="e">
        <f t="shared" si="157"/>
        <v>#DIV/0!</v>
      </c>
      <c r="J3346" s="63">
        <f>_xlfn.IFNA(VLOOKUP(E3346,'Bijlage ZZP'!B:M,12,FALSE),0)</f>
        <v>0</v>
      </c>
      <c r="K3346" s="63">
        <f>_xlfn.IFNA(VLOOKUP(E3346,'Bijlage VPT'!B:M,12,FALSE),0)</f>
        <v>0</v>
      </c>
      <c r="L3346" s="63">
        <f>_xlfn.IFNA(VLOOKUP(E3346,'Bijlage MPT'!B:N,13,FALSE),0)</f>
        <v>0</v>
      </c>
      <c r="M3346" s="63">
        <f>_xlfn.IFNA(INDEX('Bijlage COT'!C:C,MATCH('Betaald tarief 2024'!E3346,'Bijlage COT'!A:A,0)),0)</f>
        <v>0</v>
      </c>
      <c r="N3346" s="63">
        <f>_xlfn.IFNA(VLOOKUP(E3346,'Bijlage NBF'!B:P,15,FALSE),0)</f>
        <v>0</v>
      </c>
      <c r="O3346" s="63">
        <f>IF(E3346="ZMZ01",I3346/(INDEX('Meerzorg gunning'!C:C,MATCH('Betaald tarief 2024'!A3346,'Meerzorg gunning'!A:A,0))),MAX(J3346:N3346))</f>
        <v>0</v>
      </c>
      <c r="P3346" s="20" t="str">
        <f t="shared" si="158"/>
        <v/>
      </c>
      <c r="Q3346" s="63">
        <f t="shared" si="159"/>
        <v>0</v>
      </c>
    </row>
    <row r="3347" spans="9:17" x14ac:dyDescent="0.25">
      <c r="I3347" s="66" t="e">
        <f t="shared" si="157"/>
        <v>#DIV/0!</v>
      </c>
      <c r="J3347" s="63">
        <f>_xlfn.IFNA(VLOOKUP(E3347,'Bijlage ZZP'!B:M,12,FALSE),0)</f>
        <v>0</v>
      </c>
      <c r="K3347" s="63">
        <f>_xlfn.IFNA(VLOOKUP(E3347,'Bijlage VPT'!B:M,12,FALSE),0)</f>
        <v>0</v>
      </c>
      <c r="L3347" s="63">
        <f>_xlfn.IFNA(VLOOKUP(E3347,'Bijlage MPT'!B:N,13,FALSE),0)</f>
        <v>0</v>
      </c>
      <c r="M3347" s="63">
        <f>_xlfn.IFNA(INDEX('Bijlage COT'!C:C,MATCH('Betaald tarief 2024'!E3347,'Bijlage COT'!A:A,0)),0)</f>
        <v>0</v>
      </c>
      <c r="N3347" s="63">
        <f>_xlfn.IFNA(VLOOKUP(E3347,'Bijlage NBF'!B:P,15,FALSE),0)</f>
        <v>0</v>
      </c>
      <c r="O3347" s="63">
        <f>IF(E3347="ZMZ01",I3347/(INDEX('Meerzorg gunning'!C:C,MATCH('Betaald tarief 2024'!A3347,'Meerzorg gunning'!A:A,0))),MAX(J3347:N3347))</f>
        <v>0</v>
      </c>
      <c r="P3347" s="20" t="str">
        <f t="shared" si="158"/>
        <v/>
      </c>
      <c r="Q3347" s="63">
        <f t="shared" si="159"/>
        <v>0</v>
      </c>
    </row>
    <row r="3348" spans="9:17" x14ac:dyDescent="0.25">
      <c r="I3348" s="66" t="e">
        <f t="shared" si="157"/>
        <v>#DIV/0!</v>
      </c>
      <c r="J3348" s="63">
        <f>_xlfn.IFNA(VLOOKUP(E3348,'Bijlage ZZP'!B:M,12,FALSE),0)</f>
        <v>0</v>
      </c>
      <c r="K3348" s="63">
        <f>_xlfn.IFNA(VLOOKUP(E3348,'Bijlage VPT'!B:M,12,FALSE),0)</f>
        <v>0</v>
      </c>
      <c r="L3348" s="63">
        <f>_xlfn.IFNA(VLOOKUP(E3348,'Bijlage MPT'!B:N,13,FALSE),0)</f>
        <v>0</v>
      </c>
      <c r="M3348" s="63">
        <f>_xlfn.IFNA(INDEX('Bijlage COT'!C:C,MATCH('Betaald tarief 2024'!E3348,'Bijlage COT'!A:A,0)),0)</f>
        <v>0</v>
      </c>
      <c r="N3348" s="63">
        <f>_xlfn.IFNA(VLOOKUP(E3348,'Bijlage NBF'!B:P,15,FALSE),0)</f>
        <v>0</v>
      </c>
      <c r="O3348" s="63">
        <f>IF(E3348="ZMZ01",I3348/(INDEX('Meerzorg gunning'!C:C,MATCH('Betaald tarief 2024'!A3348,'Meerzorg gunning'!A:A,0))),MAX(J3348:N3348))</f>
        <v>0</v>
      </c>
      <c r="P3348" s="20" t="str">
        <f t="shared" si="158"/>
        <v/>
      </c>
      <c r="Q3348" s="63">
        <f t="shared" si="159"/>
        <v>0</v>
      </c>
    </row>
    <row r="3349" spans="9:17" x14ac:dyDescent="0.25">
      <c r="I3349" s="66" t="e">
        <f t="shared" si="157"/>
        <v>#DIV/0!</v>
      </c>
      <c r="J3349" s="63">
        <f>_xlfn.IFNA(VLOOKUP(E3349,'Bijlage ZZP'!B:M,12,FALSE),0)</f>
        <v>0</v>
      </c>
      <c r="K3349" s="63">
        <f>_xlfn.IFNA(VLOOKUP(E3349,'Bijlage VPT'!B:M,12,FALSE),0)</f>
        <v>0</v>
      </c>
      <c r="L3349" s="63">
        <f>_xlfn.IFNA(VLOOKUP(E3349,'Bijlage MPT'!B:N,13,FALSE),0)</f>
        <v>0</v>
      </c>
      <c r="M3349" s="63">
        <f>_xlfn.IFNA(INDEX('Bijlage COT'!C:C,MATCH('Betaald tarief 2024'!E3349,'Bijlage COT'!A:A,0)),0)</f>
        <v>0</v>
      </c>
      <c r="N3349" s="63">
        <f>_xlfn.IFNA(VLOOKUP(E3349,'Bijlage NBF'!B:P,15,FALSE),0)</f>
        <v>0</v>
      </c>
      <c r="O3349" s="63">
        <f>IF(E3349="ZMZ01",I3349/(INDEX('Meerzorg gunning'!C:C,MATCH('Betaald tarief 2024'!A3349,'Meerzorg gunning'!A:A,0))),MAX(J3349:N3349))</f>
        <v>0</v>
      </c>
      <c r="P3349" s="20" t="str">
        <f t="shared" si="158"/>
        <v/>
      </c>
      <c r="Q3349" s="63">
        <f t="shared" si="159"/>
        <v>0</v>
      </c>
    </row>
    <row r="3350" spans="9:17" x14ac:dyDescent="0.25">
      <c r="I3350" s="66" t="e">
        <f t="shared" si="157"/>
        <v>#DIV/0!</v>
      </c>
      <c r="J3350" s="63">
        <f>_xlfn.IFNA(VLOOKUP(E3350,'Bijlage ZZP'!B:M,12,FALSE),0)</f>
        <v>0</v>
      </c>
      <c r="K3350" s="63">
        <f>_xlfn.IFNA(VLOOKUP(E3350,'Bijlage VPT'!B:M,12,FALSE),0)</f>
        <v>0</v>
      </c>
      <c r="L3350" s="63">
        <f>_xlfn.IFNA(VLOOKUP(E3350,'Bijlage MPT'!B:N,13,FALSE),0)</f>
        <v>0</v>
      </c>
      <c r="M3350" s="63">
        <f>_xlfn.IFNA(INDEX('Bijlage COT'!C:C,MATCH('Betaald tarief 2024'!E3350,'Bijlage COT'!A:A,0)),0)</f>
        <v>0</v>
      </c>
      <c r="N3350" s="63">
        <f>_xlfn.IFNA(VLOOKUP(E3350,'Bijlage NBF'!B:P,15,FALSE),0)</f>
        <v>0</v>
      </c>
      <c r="O3350" s="63">
        <f>IF(E3350="ZMZ01",I3350/(INDEX('Meerzorg gunning'!C:C,MATCH('Betaald tarief 2024'!A3350,'Meerzorg gunning'!A:A,0))),MAX(J3350:N3350))</f>
        <v>0</v>
      </c>
      <c r="P3350" s="20" t="str">
        <f t="shared" si="158"/>
        <v/>
      </c>
      <c r="Q3350" s="63">
        <f t="shared" si="159"/>
        <v>0</v>
      </c>
    </row>
    <row r="3351" spans="9:17" x14ac:dyDescent="0.25">
      <c r="I3351" s="66" t="e">
        <f t="shared" si="157"/>
        <v>#DIV/0!</v>
      </c>
      <c r="J3351" s="63">
        <f>_xlfn.IFNA(VLOOKUP(E3351,'Bijlage ZZP'!B:M,12,FALSE),0)</f>
        <v>0</v>
      </c>
      <c r="K3351" s="63">
        <f>_xlfn.IFNA(VLOOKUP(E3351,'Bijlage VPT'!B:M,12,FALSE),0)</f>
        <v>0</v>
      </c>
      <c r="L3351" s="63">
        <f>_xlfn.IFNA(VLOOKUP(E3351,'Bijlage MPT'!B:N,13,FALSE),0)</f>
        <v>0</v>
      </c>
      <c r="M3351" s="63">
        <f>_xlfn.IFNA(INDEX('Bijlage COT'!C:C,MATCH('Betaald tarief 2024'!E3351,'Bijlage COT'!A:A,0)),0)</f>
        <v>0</v>
      </c>
      <c r="N3351" s="63">
        <f>_xlfn.IFNA(VLOOKUP(E3351,'Bijlage NBF'!B:P,15,FALSE),0)</f>
        <v>0</v>
      </c>
      <c r="O3351" s="63">
        <f>IF(E3351="ZMZ01",I3351/(INDEX('Meerzorg gunning'!C:C,MATCH('Betaald tarief 2024'!A3351,'Meerzorg gunning'!A:A,0))),MAX(J3351:N3351))</f>
        <v>0</v>
      </c>
      <c r="P3351" s="20" t="str">
        <f t="shared" si="158"/>
        <v/>
      </c>
      <c r="Q3351" s="63">
        <f t="shared" si="159"/>
        <v>0</v>
      </c>
    </row>
    <row r="3352" spans="9:17" x14ac:dyDescent="0.25">
      <c r="I3352" s="66" t="e">
        <f t="shared" si="157"/>
        <v>#DIV/0!</v>
      </c>
      <c r="J3352" s="63">
        <f>_xlfn.IFNA(VLOOKUP(E3352,'Bijlage ZZP'!B:M,12,FALSE),0)</f>
        <v>0</v>
      </c>
      <c r="K3352" s="63">
        <f>_xlfn.IFNA(VLOOKUP(E3352,'Bijlage VPT'!B:M,12,FALSE),0)</f>
        <v>0</v>
      </c>
      <c r="L3352" s="63">
        <f>_xlfn.IFNA(VLOOKUP(E3352,'Bijlage MPT'!B:N,13,FALSE),0)</f>
        <v>0</v>
      </c>
      <c r="M3352" s="63">
        <f>_xlfn.IFNA(INDEX('Bijlage COT'!C:C,MATCH('Betaald tarief 2024'!E3352,'Bijlage COT'!A:A,0)),0)</f>
        <v>0</v>
      </c>
      <c r="N3352" s="63">
        <f>_xlfn.IFNA(VLOOKUP(E3352,'Bijlage NBF'!B:P,15,FALSE),0)</f>
        <v>0</v>
      </c>
      <c r="O3352" s="63">
        <f>IF(E3352="ZMZ01",I3352/(INDEX('Meerzorg gunning'!C:C,MATCH('Betaald tarief 2024'!A3352,'Meerzorg gunning'!A:A,0))),MAX(J3352:N3352))</f>
        <v>0</v>
      </c>
      <c r="P3352" s="20" t="str">
        <f t="shared" si="158"/>
        <v/>
      </c>
      <c r="Q3352" s="63">
        <f t="shared" si="159"/>
        <v>0</v>
      </c>
    </row>
    <row r="3353" spans="9:17" x14ac:dyDescent="0.25">
      <c r="I3353" s="66" t="e">
        <f t="shared" si="157"/>
        <v>#DIV/0!</v>
      </c>
      <c r="J3353" s="63">
        <f>_xlfn.IFNA(VLOOKUP(E3353,'Bijlage ZZP'!B:M,12,FALSE),0)</f>
        <v>0</v>
      </c>
      <c r="K3353" s="63">
        <f>_xlfn.IFNA(VLOOKUP(E3353,'Bijlage VPT'!B:M,12,FALSE),0)</f>
        <v>0</v>
      </c>
      <c r="L3353" s="63">
        <f>_xlfn.IFNA(VLOOKUP(E3353,'Bijlage MPT'!B:N,13,FALSE),0)</f>
        <v>0</v>
      </c>
      <c r="M3353" s="63">
        <f>_xlfn.IFNA(INDEX('Bijlage COT'!C:C,MATCH('Betaald tarief 2024'!E3353,'Bijlage COT'!A:A,0)),0)</f>
        <v>0</v>
      </c>
      <c r="N3353" s="63">
        <f>_xlfn.IFNA(VLOOKUP(E3353,'Bijlage NBF'!B:P,15,FALSE),0)</f>
        <v>0</v>
      </c>
      <c r="O3353" s="63">
        <f>IF(E3353="ZMZ01",I3353/(INDEX('Meerzorg gunning'!C:C,MATCH('Betaald tarief 2024'!A3353,'Meerzorg gunning'!A:A,0))),MAX(J3353:N3353))</f>
        <v>0</v>
      </c>
      <c r="P3353" s="20" t="str">
        <f t="shared" si="158"/>
        <v/>
      </c>
      <c r="Q3353" s="63">
        <f t="shared" si="159"/>
        <v>0</v>
      </c>
    </row>
    <row r="3354" spans="9:17" x14ac:dyDescent="0.25">
      <c r="I3354" s="66" t="e">
        <f t="shared" si="157"/>
        <v>#DIV/0!</v>
      </c>
      <c r="J3354" s="63">
        <f>_xlfn.IFNA(VLOOKUP(E3354,'Bijlage ZZP'!B:M,12,FALSE),0)</f>
        <v>0</v>
      </c>
      <c r="K3354" s="63">
        <f>_xlfn.IFNA(VLOOKUP(E3354,'Bijlage VPT'!B:M,12,FALSE),0)</f>
        <v>0</v>
      </c>
      <c r="L3354" s="63">
        <f>_xlfn.IFNA(VLOOKUP(E3354,'Bijlage MPT'!B:N,13,FALSE),0)</f>
        <v>0</v>
      </c>
      <c r="M3354" s="63">
        <f>_xlfn.IFNA(INDEX('Bijlage COT'!C:C,MATCH('Betaald tarief 2024'!E3354,'Bijlage COT'!A:A,0)),0)</f>
        <v>0</v>
      </c>
      <c r="N3354" s="63">
        <f>_xlfn.IFNA(VLOOKUP(E3354,'Bijlage NBF'!B:P,15,FALSE),0)</f>
        <v>0</v>
      </c>
      <c r="O3354" s="63">
        <f>IF(E3354="ZMZ01",I3354/(INDEX('Meerzorg gunning'!C:C,MATCH('Betaald tarief 2024'!A3354,'Meerzorg gunning'!A:A,0))),MAX(J3354:N3354))</f>
        <v>0</v>
      </c>
      <c r="P3354" s="20" t="str">
        <f t="shared" si="158"/>
        <v/>
      </c>
      <c r="Q3354" s="63">
        <f t="shared" si="159"/>
        <v>0</v>
      </c>
    </row>
    <row r="3355" spans="9:17" x14ac:dyDescent="0.25">
      <c r="I3355" s="66" t="e">
        <f t="shared" si="157"/>
        <v>#DIV/0!</v>
      </c>
      <c r="J3355" s="63">
        <f>_xlfn.IFNA(VLOOKUP(E3355,'Bijlage ZZP'!B:M,12,FALSE),0)</f>
        <v>0</v>
      </c>
      <c r="K3355" s="63">
        <f>_xlfn.IFNA(VLOOKUP(E3355,'Bijlage VPT'!B:M,12,FALSE),0)</f>
        <v>0</v>
      </c>
      <c r="L3355" s="63">
        <f>_xlfn.IFNA(VLOOKUP(E3355,'Bijlage MPT'!B:N,13,FALSE),0)</f>
        <v>0</v>
      </c>
      <c r="M3355" s="63">
        <f>_xlfn.IFNA(INDEX('Bijlage COT'!C:C,MATCH('Betaald tarief 2024'!E3355,'Bijlage COT'!A:A,0)),0)</f>
        <v>0</v>
      </c>
      <c r="N3355" s="63">
        <f>_xlfn.IFNA(VLOOKUP(E3355,'Bijlage NBF'!B:P,15,FALSE),0)</f>
        <v>0</v>
      </c>
      <c r="O3355" s="63">
        <f>IF(E3355="ZMZ01",I3355/(INDEX('Meerzorg gunning'!C:C,MATCH('Betaald tarief 2024'!A3355,'Meerzorg gunning'!A:A,0))),MAX(J3355:N3355))</f>
        <v>0</v>
      </c>
      <c r="P3355" s="20" t="str">
        <f t="shared" si="158"/>
        <v/>
      </c>
      <c r="Q3355" s="63">
        <f t="shared" si="159"/>
        <v>0</v>
      </c>
    </row>
    <row r="3356" spans="9:17" x14ac:dyDescent="0.25">
      <c r="I3356" s="66" t="e">
        <f t="shared" si="157"/>
        <v>#DIV/0!</v>
      </c>
      <c r="J3356" s="63">
        <f>_xlfn.IFNA(VLOOKUP(E3356,'Bijlage ZZP'!B:M,12,FALSE),0)</f>
        <v>0</v>
      </c>
      <c r="K3356" s="63">
        <f>_xlfn.IFNA(VLOOKUP(E3356,'Bijlage VPT'!B:M,12,FALSE),0)</f>
        <v>0</v>
      </c>
      <c r="L3356" s="63">
        <f>_xlfn.IFNA(VLOOKUP(E3356,'Bijlage MPT'!B:N,13,FALSE),0)</f>
        <v>0</v>
      </c>
      <c r="M3356" s="63">
        <f>_xlfn.IFNA(INDEX('Bijlage COT'!C:C,MATCH('Betaald tarief 2024'!E3356,'Bijlage COT'!A:A,0)),0)</f>
        <v>0</v>
      </c>
      <c r="N3356" s="63">
        <f>_xlfn.IFNA(VLOOKUP(E3356,'Bijlage NBF'!B:P,15,FALSE),0)</f>
        <v>0</v>
      </c>
      <c r="O3356" s="63">
        <f>IF(E3356="ZMZ01",I3356/(INDEX('Meerzorg gunning'!C:C,MATCH('Betaald tarief 2024'!A3356,'Meerzorg gunning'!A:A,0))),MAX(J3356:N3356))</f>
        <v>0</v>
      </c>
      <c r="P3356" s="20" t="str">
        <f t="shared" si="158"/>
        <v/>
      </c>
      <c r="Q3356" s="63">
        <f t="shared" si="159"/>
        <v>0</v>
      </c>
    </row>
    <row r="3357" spans="9:17" x14ac:dyDescent="0.25">
      <c r="I3357" s="66" t="e">
        <f t="shared" si="157"/>
        <v>#DIV/0!</v>
      </c>
      <c r="J3357" s="63">
        <f>_xlfn.IFNA(VLOOKUP(E3357,'Bijlage ZZP'!B:M,12,FALSE),0)</f>
        <v>0</v>
      </c>
      <c r="K3357" s="63">
        <f>_xlfn.IFNA(VLOOKUP(E3357,'Bijlage VPT'!B:M,12,FALSE),0)</f>
        <v>0</v>
      </c>
      <c r="L3357" s="63">
        <f>_xlfn.IFNA(VLOOKUP(E3357,'Bijlage MPT'!B:N,13,FALSE),0)</f>
        <v>0</v>
      </c>
      <c r="M3357" s="63">
        <f>_xlfn.IFNA(INDEX('Bijlage COT'!C:C,MATCH('Betaald tarief 2024'!E3357,'Bijlage COT'!A:A,0)),0)</f>
        <v>0</v>
      </c>
      <c r="N3357" s="63">
        <f>_xlfn.IFNA(VLOOKUP(E3357,'Bijlage NBF'!B:P,15,FALSE),0)</f>
        <v>0</v>
      </c>
      <c r="O3357" s="63">
        <f>IF(E3357="ZMZ01",I3357/(INDEX('Meerzorg gunning'!C:C,MATCH('Betaald tarief 2024'!A3357,'Meerzorg gunning'!A:A,0))),MAX(J3357:N3357))</f>
        <v>0</v>
      </c>
      <c r="P3357" s="20" t="str">
        <f t="shared" si="158"/>
        <v/>
      </c>
      <c r="Q3357" s="63">
        <f t="shared" si="159"/>
        <v>0</v>
      </c>
    </row>
    <row r="3358" spans="9:17" x14ac:dyDescent="0.25">
      <c r="I3358" s="66" t="e">
        <f t="shared" si="157"/>
        <v>#DIV/0!</v>
      </c>
      <c r="J3358" s="63">
        <f>_xlfn.IFNA(VLOOKUP(E3358,'Bijlage ZZP'!B:M,12,FALSE),0)</f>
        <v>0</v>
      </c>
      <c r="K3358" s="63">
        <f>_xlfn.IFNA(VLOOKUP(E3358,'Bijlage VPT'!B:M,12,FALSE),0)</f>
        <v>0</v>
      </c>
      <c r="L3358" s="63">
        <f>_xlfn.IFNA(VLOOKUP(E3358,'Bijlage MPT'!B:N,13,FALSE),0)</f>
        <v>0</v>
      </c>
      <c r="M3358" s="63">
        <f>_xlfn.IFNA(INDEX('Bijlage COT'!C:C,MATCH('Betaald tarief 2024'!E3358,'Bijlage COT'!A:A,0)),0)</f>
        <v>0</v>
      </c>
      <c r="N3358" s="63">
        <f>_xlfn.IFNA(VLOOKUP(E3358,'Bijlage NBF'!B:P,15,FALSE),0)</f>
        <v>0</v>
      </c>
      <c r="O3358" s="63">
        <f>IF(E3358="ZMZ01",I3358/(INDEX('Meerzorg gunning'!C:C,MATCH('Betaald tarief 2024'!A3358,'Meerzorg gunning'!A:A,0))),MAX(J3358:N3358))</f>
        <v>0</v>
      </c>
      <c r="P3358" s="20" t="str">
        <f t="shared" si="158"/>
        <v/>
      </c>
      <c r="Q3358" s="63">
        <f t="shared" si="159"/>
        <v>0</v>
      </c>
    </row>
    <row r="3359" spans="9:17" x14ac:dyDescent="0.25">
      <c r="I3359" s="66" t="e">
        <f t="shared" si="157"/>
        <v>#DIV/0!</v>
      </c>
      <c r="J3359" s="63">
        <f>_xlfn.IFNA(VLOOKUP(E3359,'Bijlage ZZP'!B:M,12,FALSE),0)</f>
        <v>0</v>
      </c>
      <c r="K3359" s="63">
        <f>_xlfn.IFNA(VLOOKUP(E3359,'Bijlage VPT'!B:M,12,FALSE),0)</f>
        <v>0</v>
      </c>
      <c r="L3359" s="63">
        <f>_xlfn.IFNA(VLOOKUP(E3359,'Bijlage MPT'!B:N,13,FALSE),0)</f>
        <v>0</v>
      </c>
      <c r="M3359" s="63">
        <f>_xlfn.IFNA(INDEX('Bijlage COT'!C:C,MATCH('Betaald tarief 2024'!E3359,'Bijlage COT'!A:A,0)),0)</f>
        <v>0</v>
      </c>
      <c r="N3359" s="63">
        <f>_xlfn.IFNA(VLOOKUP(E3359,'Bijlage NBF'!B:P,15,FALSE),0)</f>
        <v>0</v>
      </c>
      <c r="O3359" s="63">
        <f>IF(E3359="ZMZ01",I3359/(INDEX('Meerzorg gunning'!C:C,MATCH('Betaald tarief 2024'!A3359,'Meerzorg gunning'!A:A,0))),MAX(J3359:N3359))</f>
        <v>0</v>
      </c>
      <c r="P3359" s="20" t="str">
        <f t="shared" si="158"/>
        <v/>
      </c>
      <c r="Q3359" s="63">
        <f t="shared" si="159"/>
        <v>0</v>
      </c>
    </row>
    <row r="3360" spans="9:17" x14ac:dyDescent="0.25">
      <c r="I3360" s="66" t="e">
        <f t="shared" si="157"/>
        <v>#DIV/0!</v>
      </c>
      <c r="J3360" s="63">
        <f>_xlfn.IFNA(VLOOKUP(E3360,'Bijlage ZZP'!B:M,12,FALSE),0)</f>
        <v>0</v>
      </c>
      <c r="K3360" s="63">
        <f>_xlfn.IFNA(VLOOKUP(E3360,'Bijlage VPT'!B:M,12,FALSE),0)</f>
        <v>0</v>
      </c>
      <c r="L3360" s="63">
        <f>_xlfn.IFNA(VLOOKUP(E3360,'Bijlage MPT'!B:N,13,FALSE),0)</f>
        <v>0</v>
      </c>
      <c r="M3360" s="63">
        <f>_xlfn.IFNA(INDEX('Bijlage COT'!C:C,MATCH('Betaald tarief 2024'!E3360,'Bijlage COT'!A:A,0)),0)</f>
        <v>0</v>
      </c>
      <c r="N3360" s="63">
        <f>_xlfn.IFNA(VLOOKUP(E3360,'Bijlage NBF'!B:P,15,FALSE),0)</f>
        <v>0</v>
      </c>
      <c r="O3360" s="63">
        <f>IF(E3360="ZMZ01",I3360/(INDEX('Meerzorg gunning'!C:C,MATCH('Betaald tarief 2024'!A3360,'Meerzorg gunning'!A:A,0))),MAX(J3360:N3360))</f>
        <v>0</v>
      </c>
      <c r="P3360" s="20" t="str">
        <f t="shared" si="158"/>
        <v/>
      </c>
      <c r="Q3360" s="63">
        <f t="shared" si="159"/>
        <v>0</v>
      </c>
    </row>
    <row r="3361" spans="9:17" x14ac:dyDescent="0.25">
      <c r="I3361" s="66" t="e">
        <f t="shared" si="157"/>
        <v>#DIV/0!</v>
      </c>
      <c r="J3361" s="63">
        <f>_xlfn.IFNA(VLOOKUP(E3361,'Bijlage ZZP'!B:M,12,FALSE),0)</f>
        <v>0</v>
      </c>
      <c r="K3361" s="63">
        <f>_xlfn.IFNA(VLOOKUP(E3361,'Bijlage VPT'!B:M,12,FALSE),0)</f>
        <v>0</v>
      </c>
      <c r="L3361" s="63">
        <f>_xlfn.IFNA(VLOOKUP(E3361,'Bijlage MPT'!B:N,13,FALSE),0)</f>
        <v>0</v>
      </c>
      <c r="M3361" s="63">
        <f>_xlfn.IFNA(INDEX('Bijlage COT'!C:C,MATCH('Betaald tarief 2024'!E3361,'Bijlage COT'!A:A,0)),0)</f>
        <v>0</v>
      </c>
      <c r="N3361" s="63">
        <f>_xlfn.IFNA(VLOOKUP(E3361,'Bijlage NBF'!B:P,15,FALSE),0)</f>
        <v>0</v>
      </c>
      <c r="O3361" s="63">
        <f>IF(E3361="ZMZ01",I3361/(INDEX('Meerzorg gunning'!C:C,MATCH('Betaald tarief 2024'!A3361,'Meerzorg gunning'!A:A,0))),MAX(J3361:N3361))</f>
        <v>0</v>
      </c>
      <c r="P3361" s="20" t="str">
        <f t="shared" si="158"/>
        <v/>
      </c>
      <c r="Q3361" s="63">
        <f t="shared" si="159"/>
        <v>0</v>
      </c>
    </row>
    <row r="3362" spans="9:17" x14ac:dyDescent="0.25">
      <c r="I3362" s="66" t="e">
        <f t="shared" si="157"/>
        <v>#DIV/0!</v>
      </c>
      <c r="J3362" s="63">
        <f>_xlfn.IFNA(VLOOKUP(E3362,'Bijlage ZZP'!B:M,12,FALSE),0)</f>
        <v>0</v>
      </c>
      <c r="K3362" s="63">
        <f>_xlfn.IFNA(VLOOKUP(E3362,'Bijlage VPT'!B:M,12,FALSE),0)</f>
        <v>0</v>
      </c>
      <c r="L3362" s="63">
        <f>_xlfn.IFNA(VLOOKUP(E3362,'Bijlage MPT'!B:N,13,FALSE),0)</f>
        <v>0</v>
      </c>
      <c r="M3362" s="63">
        <f>_xlfn.IFNA(INDEX('Bijlage COT'!C:C,MATCH('Betaald tarief 2024'!E3362,'Bijlage COT'!A:A,0)),0)</f>
        <v>0</v>
      </c>
      <c r="N3362" s="63">
        <f>_xlfn.IFNA(VLOOKUP(E3362,'Bijlage NBF'!B:P,15,FALSE),0)</f>
        <v>0</v>
      </c>
      <c r="O3362" s="63">
        <f>IF(E3362="ZMZ01",I3362/(INDEX('Meerzorg gunning'!C:C,MATCH('Betaald tarief 2024'!A3362,'Meerzorg gunning'!A:A,0))),MAX(J3362:N3362))</f>
        <v>0</v>
      </c>
      <c r="P3362" s="20" t="str">
        <f t="shared" si="158"/>
        <v/>
      </c>
      <c r="Q3362" s="63">
        <f t="shared" si="159"/>
        <v>0</v>
      </c>
    </row>
    <row r="3363" spans="9:17" x14ac:dyDescent="0.25">
      <c r="I3363" s="66" t="e">
        <f t="shared" si="157"/>
        <v>#DIV/0!</v>
      </c>
      <c r="J3363" s="63">
        <f>_xlfn.IFNA(VLOOKUP(E3363,'Bijlage ZZP'!B:M,12,FALSE),0)</f>
        <v>0</v>
      </c>
      <c r="K3363" s="63">
        <f>_xlfn.IFNA(VLOOKUP(E3363,'Bijlage VPT'!B:M,12,FALSE),0)</f>
        <v>0</v>
      </c>
      <c r="L3363" s="63">
        <f>_xlfn.IFNA(VLOOKUP(E3363,'Bijlage MPT'!B:N,13,FALSE),0)</f>
        <v>0</v>
      </c>
      <c r="M3363" s="63">
        <f>_xlfn.IFNA(INDEX('Bijlage COT'!C:C,MATCH('Betaald tarief 2024'!E3363,'Bijlage COT'!A:A,0)),0)</f>
        <v>0</v>
      </c>
      <c r="N3363" s="63">
        <f>_xlfn.IFNA(VLOOKUP(E3363,'Bijlage NBF'!B:P,15,FALSE),0)</f>
        <v>0</v>
      </c>
      <c r="O3363" s="63">
        <f>IF(E3363="ZMZ01",I3363/(INDEX('Meerzorg gunning'!C:C,MATCH('Betaald tarief 2024'!A3363,'Meerzorg gunning'!A:A,0))),MAX(J3363:N3363))</f>
        <v>0</v>
      </c>
      <c r="P3363" s="20" t="str">
        <f t="shared" si="158"/>
        <v/>
      </c>
      <c r="Q3363" s="63">
        <f t="shared" si="159"/>
        <v>0</v>
      </c>
    </row>
    <row r="3364" spans="9:17" x14ac:dyDescent="0.25">
      <c r="I3364" s="66" t="e">
        <f t="shared" si="157"/>
        <v>#DIV/0!</v>
      </c>
      <c r="J3364" s="63">
        <f>_xlfn.IFNA(VLOOKUP(E3364,'Bijlage ZZP'!B:M,12,FALSE),0)</f>
        <v>0</v>
      </c>
      <c r="K3364" s="63">
        <f>_xlfn.IFNA(VLOOKUP(E3364,'Bijlage VPT'!B:M,12,FALSE),0)</f>
        <v>0</v>
      </c>
      <c r="L3364" s="63">
        <f>_xlfn.IFNA(VLOOKUP(E3364,'Bijlage MPT'!B:N,13,FALSE),0)</f>
        <v>0</v>
      </c>
      <c r="M3364" s="63">
        <f>_xlfn.IFNA(INDEX('Bijlage COT'!C:C,MATCH('Betaald tarief 2024'!E3364,'Bijlage COT'!A:A,0)),0)</f>
        <v>0</v>
      </c>
      <c r="N3364" s="63">
        <f>_xlfn.IFNA(VLOOKUP(E3364,'Bijlage NBF'!B:P,15,FALSE),0)</f>
        <v>0</v>
      </c>
      <c r="O3364" s="63">
        <f>IF(E3364="ZMZ01",I3364/(INDEX('Meerzorg gunning'!C:C,MATCH('Betaald tarief 2024'!A3364,'Meerzorg gunning'!A:A,0))),MAX(J3364:N3364))</f>
        <v>0</v>
      </c>
      <c r="P3364" s="20" t="str">
        <f t="shared" si="158"/>
        <v/>
      </c>
      <c r="Q3364" s="63">
        <f t="shared" si="159"/>
        <v>0</v>
      </c>
    </row>
    <row r="3365" spans="9:17" x14ac:dyDescent="0.25">
      <c r="I3365" s="66" t="e">
        <f t="shared" si="157"/>
        <v>#DIV/0!</v>
      </c>
      <c r="J3365" s="63">
        <f>_xlfn.IFNA(VLOOKUP(E3365,'Bijlage ZZP'!B:M,12,FALSE),0)</f>
        <v>0</v>
      </c>
      <c r="K3365" s="63">
        <f>_xlfn.IFNA(VLOOKUP(E3365,'Bijlage VPT'!B:M,12,FALSE),0)</f>
        <v>0</v>
      </c>
      <c r="L3365" s="63">
        <f>_xlfn.IFNA(VLOOKUP(E3365,'Bijlage MPT'!B:N,13,FALSE),0)</f>
        <v>0</v>
      </c>
      <c r="M3365" s="63">
        <f>_xlfn.IFNA(INDEX('Bijlage COT'!C:C,MATCH('Betaald tarief 2024'!E3365,'Bijlage COT'!A:A,0)),0)</f>
        <v>0</v>
      </c>
      <c r="N3365" s="63">
        <f>_xlfn.IFNA(VLOOKUP(E3365,'Bijlage NBF'!B:P,15,FALSE),0)</f>
        <v>0</v>
      </c>
      <c r="O3365" s="63">
        <f>IF(E3365="ZMZ01",I3365/(INDEX('Meerzorg gunning'!C:C,MATCH('Betaald tarief 2024'!A3365,'Meerzorg gunning'!A:A,0))),MAX(J3365:N3365))</f>
        <v>0</v>
      </c>
      <c r="P3365" s="20" t="str">
        <f t="shared" si="158"/>
        <v/>
      </c>
      <c r="Q3365" s="63">
        <f t="shared" si="159"/>
        <v>0</v>
      </c>
    </row>
    <row r="3366" spans="9:17" x14ac:dyDescent="0.25">
      <c r="I3366" s="66" t="e">
        <f t="shared" si="157"/>
        <v>#DIV/0!</v>
      </c>
      <c r="J3366" s="63">
        <f>_xlfn.IFNA(VLOOKUP(E3366,'Bijlage ZZP'!B:M,12,FALSE),0)</f>
        <v>0</v>
      </c>
      <c r="K3366" s="63">
        <f>_xlfn.IFNA(VLOOKUP(E3366,'Bijlage VPT'!B:M,12,FALSE),0)</f>
        <v>0</v>
      </c>
      <c r="L3366" s="63">
        <f>_xlfn.IFNA(VLOOKUP(E3366,'Bijlage MPT'!B:N,13,FALSE),0)</f>
        <v>0</v>
      </c>
      <c r="M3366" s="63">
        <f>_xlfn.IFNA(INDEX('Bijlage COT'!C:C,MATCH('Betaald tarief 2024'!E3366,'Bijlage COT'!A:A,0)),0)</f>
        <v>0</v>
      </c>
      <c r="N3366" s="63">
        <f>_xlfn.IFNA(VLOOKUP(E3366,'Bijlage NBF'!B:P,15,FALSE),0)</f>
        <v>0</v>
      </c>
      <c r="O3366" s="63">
        <f>IF(E3366="ZMZ01",I3366/(INDEX('Meerzorg gunning'!C:C,MATCH('Betaald tarief 2024'!A3366,'Meerzorg gunning'!A:A,0))),MAX(J3366:N3366))</f>
        <v>0</v>
      </c>
      <c r="P3366" s="20" t="str">
        <f t="shared" si="158"/>
        <v/>
      </c>
      <c r="Q3366" s="63">
        <f t="shared" si="159"/>
        <v>0</v>
      </c>
    </row>
    <row r="3367" spans="9:17" x14ac:dyDescent="0.25">
      <c r="I3367" s="66" t="e">
        <f t="shared" si="157"/>
        <v>#DIV/0!</v>
      </c>
      <c r="J3367" s="63">
        <f>_xlfn.IFNA(VLOOKUP(E3367,'Bijlage ZZP'!B:M,12,FALSE),0)</f>
        <v>0</v>
      </c>
      <c r="K3367" s="63">
        <f>_xlfn.IFNA(VLOOKUP(E3367,'Bijlage VPT'!B:M,12,FALSE),0)</f>
        <v>0</v>
      </c>
      <c r="L3367" s="63">
        <f>_xlfn.IFNA(VLOOKUP(E3367,'Bijlage MPT'!B:N,13,FALSE),0)</f>
        <v>0</v>
      </c>
      <c r="M3367" s="63">
        <f>_xlfn.IFNA(INDEX('Bijlage COT'!C:C,MATCH('Betaald tarief 2024'!E3367,'Bijlage COT'!A:A,0)),0)</f>
        <v>0</v>
      </c>
      <c r="N3367" s="63">
        <f>_xlfn.IFNA(VLOOKUP(E3367,'Bijlage NBF'!B:P,15,FALSE),0)</f>
        <v>0</v>
      </c>
      <c r="O3367" s="63">
        <f>IF(E3367="ZMZ01",I3367/(INDEX('Meerzorg gunning'!C:C,MATCH('Betaald tarief 2024'!A3367,'Meerzorg gunning'!A:A,0))),MAX(J3367:N3367))</f>
        <v>0</v>
      </c>
      <c r="P3367" s="20" t="str">
        <f t="shared" si="158"/>
        <v/>
      </c>
      <c r="Q3367" s="63">
        <f t="shared" si="159"/>
        <v>0</v>
      </c>
    </row>
    <row r="3368" spans="9:17" x14ac:dyDescent="0.25">
      <c r="I3368" s="66" t="e">
        <f t="shared" si="157"/>
        <v>#DIV/0!</v>
      </c>
      <c r="J3368" s="63">
        <f>_xlfn.IFNA(VLOOKUP(E3368,'Bijlage ZZP'!B:M,12,FALSE),0)</f>
        <v>0</v>
      </c>
      <c r="K3368" s="63">
        <f>_xlfn.IFNA(VLOOKUP(E3368,'Bijlage VPT'!B:M,12,FALSE),0)</f>
        <v>0</v>
      </c>
      <c r="L3368" s="63">
        <f>_xlfn.IFNA(VLOOKUP(E3368,'Bijlage MPT'!B:N,13,FALSE),0)</f>
        <v>0</v>
      </c>
      <c r="M3368" s="63">
        <f>_xlfn.IFNA(INDEX('Bijlage COT'!C:C,MATCH('Betaald tarief 2024'!E3368,'Bijlage COT'!A:A,0)),0)</f>
        <v>0</v>
      </c>
      <c r="N3368" s="63">
        <f>_xlfn.IFNA(VLOOKUP(E3368,'Bijlage NBF'!B:P,15,FALSE),0)</f>
        <v>0</v>
      </c>
      <c r="O3368" s="63">
        <f>IF(E3368="ZMZ01",I3368/(INDEX('Meerzorg gunning'!C:C,MATCH('Betaald tarief 2024'!A3368,'Meerzorg gunning'!A:A,0))),MAX(J3368:N3368))</f>
        <v>0</v>
      </c>
      <c r="P3368" s="20" t="str">
        <f t="shared" si="158"/>
        <v/>
      </c>
      <c r="Q3368" s="63">
        <f t="shared" si="159"/>
        <v>0</v>
      </c>
    </row>
    <row r="3369" spans="9:17" x14ac:dyDescent="0.25">
      <c r="I3369" s="66" t="e">
        <f t="shared" si="157"/>
        <v>#DIV/0!</v>
      </c>
      <c r="J3369" s="63">
        <f>_xlfn.IFNA(VLOOKUP(E3369,'Bijlage ZZP'!B:M,12,FALSE),0)</f>
        <v>0</v>
      </c>
      <c r="K3369" s="63">
        <f>_xlfn.IFNA(VLOOKUP(E3369,'Bijlage VPT'!B:M,12,FALSE),0)</f>
        <v>0</v>
      </c>
      <c r="L3369" s="63">
        <f>_xlfn.IFNA(VLOOKUP(E3369,'Bijlage MPT'!B:N,13,FALSE),0)</f>
        <v>0</v>
      </c>
      <c r="M3369" s="63">
        <f>_xlfn.IFNA(INDEX('Bijlage COT'!C:C,MATCH('Betaald tarief 2024'!E3369,'Bijlage COT'!A:A,0)),0)</f>
        <v>0</v>
      </c>
      <c r="N3369" s="63">
        <f>_xlfn.IFNA(VLOOKUP(E3369,'Bijlage NBF'!B:P,15,FALSE),0)</f>
        <v>0</v>
      </c>
      <c r="O3369" s="63">
        <f>IF(E3369="ZMZ01",I3369/(INDEX('Meerzorg gunning'!C:C,MATCH('Betaald tarief 2024'!A3369,'Meerzorg gunning'!A:A,0))),MAX(J3369:N3369))</f>
        <v>0</v>
      </c>
      <c r="P3369" s="20" t="str">
        <f t="shared" si="158"/>
        <v/>
      </c>
      <c r="Q3369" s="63">
        <f t="shared" si="159"/>
        <v>0</v>
      </c>
    </row>
    <row r="3370" spans="9:17" x14ac:dyDescent="0.25">
      <c r="I3370" s="66" t="e">
        <f t="shared" si="157"/>
        <v>#DIV/0!</v>
      </c>
      <c r="J3370" s="63">
        <f>_xlfn.IFNA(VLOOKUP(E3370,'Bijlage ZZP'!B:M,12,FALSE),0)</f>
        <v>0</v>
      </c>
      <c r="K3370" s="63">
        <f>_xlfn.IFNA(VLOOKUP(E3370,'Bijlage VPT'!B:M,12,FALSE),0)</f>
        <v>0</v>
      </c>
      <c r="L3370" s="63">
        <f>_xlfn.IFNA(VLOOKUP(E3370,'Bijlage MPT'!B:N,13,FALSE),0)</f>
        <v>0</v>
      </c>
      <c r="M3370" s="63">
        <f>_xlfn.IFNA(INDEX('Bijlage COT'!C:C,MATCH('Betaald tarief 2024'!E3370,'Bijlage COT'!A:A,0)),0)</f>
        <v>0</v>
      </c>
      <c r="N3370" s="63">
        <f>_xlfn.IFNA(VLOOKUP(E3370,'Bijlage NBF'!B:P,15,FALSE),0)</f>
        <v>0</v>
      </c>
      <c r="O3370" s="63">
        <f>IF(E3370="ZMZ01",I3370/(INDEX('Meerzorg gunning'!C:C,MATCH('Betaald tarief 2024'!A3370,'Meerzorg gunning'!A:A,0))),MAX(J3370:N3370))</f>
        <v>0</v>
      </c>
      <c r="P3370" s="20" t="str">
        <f t="shared" si="158"/>
        <v/>
      </c>
      <c r="Q3370" s="63">
        <f t="shared" si="159"/>
        <v>0</v>
      </c>
    </row>
    <row r="3371" spans="9:17" x14ac:dyDescent="0.25">
      <c r="I3371" s="66" t="e">
        <f t="shared" si="157"/>
        <v>#DIV/0!</v>
      </c>
      <c r="J3371" s="63">
        <f>_xlfn.IFNA(VLOOKUP(E3371,'Bijlage ZZP'!B:M,12,FALSE),0)</f>
        <v>0</v>
      </c>
      <c r="K3371" s="63">
        <f>_xlfn.IFNA(VLOOKUP(E3371,'Bijlage VPT'!B:M,12,FALSE),0)</f>
        <v>0</v>
      </c>
      <c r="L3371" s="63">
        <f>_xlfn.IFNA(VLOOKUP(E3371,'Bijlage MPT'!B:N,13,FALSE),0)</f>
        <v>0</v>
      </c>
      <c r="M3371" s="63">
        <f>_xlfn.IFNA(INDEX('Bijlage COT'!C:C,MATCH('Betaald tarief 2024'!E3371,'Bijlage COT'!A:A,0)),0)</f>
        <v>0</v>
      </c>
      <c r="N3371" s="63">
        <f>_xlfn.IFNA(VLOOKUP(E3371,'Bijlage NBF'!B:P,15,FALSE),0)</f>
        <v>0</v>
      </c>
      <c r="O3371" s="63">
        <f>IF(E3371="ZMZ01",I3371/(INDEX('Meerzorg gunning'!C:C,MATCH('Betaald tarief 2024'!A3371,'Meerzorg gunning'!A:A,0))),MAX(J3371:N3371))</f>
        <v>0</v>
      </c>
      <c r="P3371" s="20" t="str">
        <f t="shared" si="158"/>
        <v/>
      </c>
      <c r="Q3371" s="63">
        <f t="shared" si="159"/>
        <v>0</v>
      </c>
    </row>
    <row r="3372" spans="9:17" x14ac:dyDescent="0.25">
      <c r="I3372" s="66" t="e">
        <f t="shared" si="157"/>
        <v>#DIV/0!</v>
      </c>
      <c r="J3372" s="63">
        <f>_xlfn.IFNA(VLOOKUP(E3372,'Bijlage ZZP'!B:M,12,FALSE),0)</f>
        <v>0</v>
      </c>
      <c r="K3372" s="63">
        <f>_xlfn.IFNA(VLOOKUP(E3372,'Bijlage VPT'!B:M,12,FALSE),0)</f>
        <v>0</v>
      </c>
      <c r="L3372" s="63">
        <f>_xlfn.IFNA(VLOOKUP(E3372,'Bijlage MPT'!B:N,13,FALSE),0)</f>
        <v>0</v>
      </c>
      <c r="M3372" s="63">
        <f>_xlfn.IFNA(INDEX('Bijlage COT'!C:C,MATCH('Betaald tarief 2024'!E3372,'Bijlage COT'!A:A,0)),0)</f>
        <v>0</v>
      </c>
      <c r="N3372" s="63">
        <f>_xlfn.IFNA(VLOOKUP(E3372,'Bijlage NBF'!B:P,15,FALSE),0)</f>
        <v>0</v>
      </c>
      <c r="O3372" s="63">
        <f>IF(E3372="ZMZ01",I3372/(INDEX('Meerzorg gunning'!C:C,MATCH('Betaald tarief 2024'!A3372,'Meerzorg gunning'!A:A,0))),MAX(J3372:N3372))</f>
        <v>0</v>
      </c>
      <c r="P3372" s="20" t="str">
        <f t="shared" si="158"/>
        <v/>
      </c>
      <c r="Q3372" s="63">
        <f t="shared" si="159"/>
        <v>0</v>
      </c>
    </row>
    <row r="3373" spans="9:17" x14ac:dyDescent="0.25">
      <c r="I3373" s="66" t="e">
        <f t="shared" si="157"/>
        <v>#DIV/0!</v>
      </c>
      <c r="J3373" s="63">
        <f>_xlfn.IFNA(VLOOKUP(E3373,'Bijlage ZZP'!B:M,12,FALSE),0)</f>
        <v>0</v>
      </c>
      <c r="K3373" s="63">
        <f>_xlfn.IFNA(VLOOKUP(E3373,'Bijlage VPT'!B:M,12,FALSE),0)</f>
        <v>0</v>
      </c>
      <c r="L3373" s="63">
        <f>_xlfn.IFNA(VLOOKUP(E3373,'Bijlage MPT'!B:N,13,FALSE),0)</f>
        <v>0</v>
      </c>
      <c r="M3373" s="63">
        <f>_xlfn.IFNA(INDEX('Bijlage COT'!C:C,MATCH('Betaald tarief 2024'!E3373,'Bijlage COT'!A:A,0)),0)</f>
        <v>0</v>
      </c>
      <c r="N3373" s="63">
        <f>_xlfn.IFNA(VLOOKUP(E3373,'Bijlage NBF'!B:P,15,FALSE),0)</f>
        <v>0</v>
      </c>
      <c r="O3373" s="63">
        <f>IF(E3373="ZMZ01",I3373/(INDEX('Meerzorg gunning'!C:C,MATCH('Betaald tarief 2024'!A3373,'Meerzorg gunning'!A:A,0))),MAX(J3373:N3373))</f>
        <v>0</v>
      </c>
      <c r="P3373" s="20" t="str">
        <f t="shared" si="158"/>
        <v/>
      </c>
      <c r="Q3373" s="63">
        <f t="shared" si="159"/>
        <v>0</v>
      </c>
    </row>
    <row r="3374" spans="9:17" x14ac:dyDescent="0.25">
      <c r="I3374" s="66" t="e">
        <f t="shared" si="157"/>
        <v>#DIV/0!</v>
      </c>
      <c r="J3374" s="63">
        <f>_xlfn.IFNA(VLOOKUP(E3374,'Bijlage ZZP'!B:M,12,FALSE),0)</f>
        <v>0</v>
      </c>
      <c r="K3374" s="63">
        <f>_xlfn.IFNA(VLOOKUP(E3374,'Bijlage VPT'!B:M,12,FALSE),0)</f>
        <v>0</v>
      </c>
      <c r="L3374" s="63">
        <f>_xlfn.IFNA(VLOOKUP(E3374,'Bijlage MPT'!B:N,13,FALSE),0)</f>
        <v>0</v>
      </c>
      <c r="M3374" s="63">
        <f>_xlfn.IFNA(INDEX('Bijlage COT'!C:C,MATCH('Betaald tarief 2024'!E3374,'Bijlage COT'!A:A,0)),0)</f>
        <v>0</v>
      </c>
      <c r="N3374" s="63">
        <f>_xlfn.IFNA(VLOOKUP(E3374,'Bijlage NBF'!B:P,15,FALSE),0)</f>
        <v>0</v>
      </c>
      <c r="O3374" s="63">
        <f>IF(E3374="ZMZ01",I3374/(INDEX('Meerzorg gunning'!C:C,MATCH('Betaald tarief 2024'!A3374,'Meerzorg gunning'!A:A,0))),MAX(J3374:N3374))</f>
        <v>0</v>
      </c>
      <c r="P3374" s="20" t="str">
        <f t="shared" si="158"/>
        <v/>
      </c>
      <c r="Q3374" s="63">
        <f t="shared" si="159"/>
        <v>0</v>
      </c>
    </row>
    <row r="3375" spans="9:17" x14ac:dyDescent="0.25">
      <c r="I3375" s="66" t="e">
        <f t="shared" si="157"/>
        <v>#DIV/0!</v>
      </c>
      <c r="J3375" s="63">
        <f>_xlfn.IFNA(VLOOKUP(E3375,'Bijlage ZZP'!B:M,12,FALSE),0)</f>
        <v>0</v>
      </c>
      <c r="K3375" s="63">
        <f>_xlfn.IFNA(VLOOKUP(E3375,'Bijlage VPT'!B:M,12,FALSE),0)</f>
        <v>0</v>
      </c>
      <c r="L3375" s="63">
        <f>_xlfn.IFNA(VLOOKUP(E3375,'Bijlage MPT'!B:N,13,FALSE),0)</f>
        <v>0</v>
      </c>
      <c r="M3375" s="63">
        <f>_xlfn.IFNA(INDEX('Bijlage COT'!C:C,MATCH('Betaald tarief 2024'!E3375,'Bijlage COT'!A:A,0)),0)</f>
        <v>0</v>
      </c>
      <c r="N3375" s="63">
        <f>_xlfn.IFNA(VLOOKUP(E3375,'Bijlage NBF'!B:P,15,FALSE),0)</f>
        <v>0</v>
      </c>
      <c r="O3375" s="63">
        <f>IF(E3375="ZMZ01",I3375/(INDEX('Meerzorg gunning'!C:C,MATCH('Betaald tarief 2024'!A3375,'Meerzorg gunning'!A:A,0))),MAX(J3375:N3375))</f>
        <v>0</v>
      </c>
      <c r="P3375" s="20" t="str">
        <f t="shared" si="158"/>
        <v/>
      </c>
      <c r="Q3375" s="63">
        <f t="shared" si="159"/>
        <v>0</v>
      </c>
    </row>
    <row r="3376" spans="9:17" x14ac:dyDescent="0.25">
      <c r="I3376" s="66" t="e">
        <f t="shared" si="157"/>
        <v>#DIV/0!</v>
      </c>
      <c r="J3376" s="63">
        <f>_xlfn.IFNA(VLOOKUP(E3376,'Bijlage ZZP'!B:M,12,FALSE),0)</f>
        <v>0</v>
      </c>
      <c r="K3376" s="63">
        <f>_xlfn.IFNA(VLOOKUP(E3376,'Bijlage VPT'!B:M,12,FALSE),0)</f>
        <v>0</v>
      </c>
      <c r="L3376" s="63">
        <f>_xlfn.IFNA(VLOOKUP(E3376,'Bijlage MPT'!B:N,13,FALSE),0)</f>
        <v>0</v>
      </c>
      <c r="M3376" s="63">
        <f>_xlfn.IFNA(INDEX('Bijlage COT'!C:C,MATCH('Betaald tarief 2024'!E3376,'Bijlage COT'!A:A,0)),0)</f>
        <v>0</v>
      </c>
      <c r="N3376" s="63">
        <f>_xlfn.IFNA(VLOOKUP(E3376,'Bijlage NBF'!B:P,15,FALSE),0)</f>
        <v>0</v>
      </c>
      <c r="O3376" s="63">
        <f>IF(E3376="ZMZ01",I3376/(INDEX('Meerzorg gunning'!C:C,MATCH('Betaald tarief 2024'!A3376,'Meerzorg gunning'!A:A,0))),MAX(J3376:N3376))</f>
        <v>0</v>
      </c>
      <c r="P3376" s="20" t="str">
        <f t="shared" si="158"/>
        <v/>
      </c>
      <c r="Q3376" s="63">
        <f t="shared" si="159"/>
        <v>0</v>
      </c>
    </row>
    <row r="3377" spans="9:17" x14ac:dyDescent="0.25">
      <c r="I3377" s="66" t="e">
        <f t="shared" si="157"/>
        <v>#DIV/0!</v>
      </c>
      <c r="J3377" s="63">
        <f>_xlfn.IFNA(VLOOKUP(E3377,'Bijlage ZZP'!B:M,12,FALSE),0)</f>
        <v>0</v>
      </c>
      <c r="K3377" s="63">
        <f>_xlfn.IFNA(VLOOKUP(E3377,'Bijlage VPT'!B:M,12,FALSE),0)</f>
        <v>0</v>
      </c>
      <c r="L3377" s="63">
        <f>_xlfn.IFNA(VLOOKUP(E3377,'Bijlage MPT'!B:N,13,FALSE),0)</f>
        <v>0</v>
      </c>
      <c r="M3377" s="63">
        <f>_xlfn.IFNA(INDEX('Bijlage COT'!C:C,MATCH('Betaald tarief 2024'!E3377,'Bijlage COT'!A:A,0)),0)</f>
        <v>0</v>
      </c>
      <c r="N3377" s="63">
        <f>_xlfn.IFNA(VLOOKUP(E3377,'Bijlage NBF'!B:P,15,FALSE),0)</f>
        <v>0</v>
      </c>
      <c r="O3377" s="63">
        <f>IF(E3377="ZMZ01",I3377/(INDEX('Meerzorg gunning'!C:C,MATCH('Betaald tarief 2024'!A3377,'Meerzorg gunning'!A:A,0))),MAX(J3377:N3377))</f>
        <v>0</v>
      </c>
      <c r="P3377" s="20" t="str">
        <f t="shared" si="158"/>
        <v/>
      </c>
      <c r="Q3377" s="63">
        <f t="shared" si="159"/>
        <v>0</v>
      </c>
    </row>
    <row r="3378" spans="9:17" x14ac:dyDescent="0.25">
      <c r="I3378" s="66" t="e">
        <f t="shared" si="157"/>
        <v>#DIV/0!</v>
      </c>
      <c r="J3378" s="63">
        <f>_xlfn.IFNA(VLOOKUP(E3378,'Bijlage ZZP'!B:M,12,FALSE),0)</f>
        <v>0</v>
      </c>
      <c r="K3378" s="63">
        <f>_xlfn.IFNA(VLOOKUP(E3378,'Bijlage VPT'!B:M,12,FALSE),0)</f>
        <v>0</v>
      </c>
      <c r="L3378" s="63">
        <f>_xlfn.IFNA(VLOOKUP(E3378,'Bijlage MPT'!B:N,13,FALSE),0)</f>
        <v>0</v>
      </c>
      <c r="M3378" s="63">
        <f>_xlfn.IFNA(INDEX('Bijlage COT'!C:C,MATCH('Betaald tarief 2024'!E3378,'Bijlage COT'!A:A,0)),0)</f>
        <v>0</v>
      </c>
      <c r="N3378" s="63">
        <f>_xlfn.IFNA(VLOOKUP(E3378,'Bijlage NBF'!B:P,15,FALSE),0)</f>
        <v>0</v>
      </c>
      <c r="O3378" s="63">
        <f>IF(E3378="ZMZ01",I3378/(INDEX('Meerzorg gunning'!C:C,MATCH('Betaald tarief 2024'!A3378,'Meerzorg gunning'!A:A,0))),MAX(J3378:N3378))</f>
        <v>0</v>
      </c>
      <c r="P3378" s="20" t="str">
        <f t="shared" si="158"/>
        <v/>
      </c>
      <c r="Q3378" s="63">
        <f t="shared" si="159"/>
        <v>0</v>
      </c>
    </row>
    <row r="3379" spans="9:17" x14ac:dyDescent="0.25">
      <c r="I3379" s="66" t="e">
        <f t="shared" si="157"/>
        <v>#DIV/0!</v>
      </c>
      <c r="J3379" s="63">
        <f>_xlfn.IFNA(VLOOKUP(E3379,'Bijlage ZZP'!B:M,12,FALSE),0)</f>
        <v>0</v>
      </c>
      <c r="K3379" s="63">
        <f>_xlfn.IFNA(VLOOKUP(E3379,'Bijlage VPT'!B:M,12,FALSE),0)</f>
        <v>0</v>
      </c>
      <c r="L3379" s="63">
        <f>_xlfn.IFNA(VLOOKUP(E3379,'Bijlage MPT'!B:N,13,FALSE),0)</f>
        <v>0</v>
      </c>
      <c r="M3379" s="63">
        <f>_xlfn.IFNA(INDEX('Bijlage COT'!C:C,MATCH('Betaald tarief 2024'!E3379,'Bijlage COT'!A:A,0)),0)</f>
        <v>0</v>
      </c>
      <c r="N3379" s="63">
        <f>_xlfn.IFNA(VLOOKUP(E3379,'Bijlage NBF'!B:P,15,FALSE),0)</f>
        <v>0</v>
      </c>
      <c r="O3379" s="63">
        <f>IF(E3379="ZMZ01",I3379/(INDEX('Meerzorg gunning'!C:C,MATCH('Betaald tarief 2024'!A3379,'Meerzorg gunning'!A:A,0))),MAX(J3379:N3379))</f>
        <v>0</v>
      </c>
      <c r="P3379" s="20" t="str">
        <f t="shared" si="158"/>
        <v/>
      </c>
      <c r="Q3379" s="63">
        <f t="shared" si="159"/>
        <v>0</v>
      </c>
    </row>
    <row r="3380" spans="9:17" x14ac:dyDescent="0.25">
      <c r="I3380" s="66" t="e">
        <f t="shared" si="157"/>
        <v>#DIV/0!</v>
      </c>
      <c r="J3380" s="63">
        <f>_xlfn.IFNA(VLOOKUP(E3380,'Bijlage ZZP'!B:M,12,FALSE),0)</f>
        <v>0</v>
      </c>
      <c r="K3380" s="63">
        <f>_xlfn.IFNA(VLOOKUP(E3380,'Bijlage VPT'!B:M,12,FALSE),0)</f>
        <v>0</v>
      </c>
      <c r="L3380" s="63">
        <f>_xlfn.IFNA(VLOOKUP(E3380,'Bijlage MPT'!B:N,13,FALSE),0)</f>
        <v>0</v>
      </c>
      <c r="M3380" s="63">
        <f>_xlfn.IFNA(INDEX('Bijlage COT'!C:C,MATCH('Betaald tarief 2024'!E3380,'Bijlage COT'!A:A,0)),0)</f>
        <v>0</v>
      </c>
      <c r="N3380" s="63">
        <f>_xlfn.IFNA(VLOOKUP(E3380,'Bijlage NBF'!B:P,15,FALSE),0)</f>
        <v>0</v>
      </c>
      <c r="O3380" s="63">
        <f>IF(E3380="ZMZ01",I3380/(INDEX('Meerzorg gunning'!C:C,MATCH('Betaald tarief 2024'!A3380,'Meerzorg gunning'!A:A,0))),MAX(J3380:N3380))</f>
        <v>0</v>
      </c>
      <c r="P3380" s="20" t="str">
        <f t="shared" si="158"/>
        <v/>
      </c>
      <c r="Q3380" s="63">
        <f t="shared" si="159"/>
        <v>0</v>
      </c>
    </row>
    <row r="3381" spans="9:17" x14ac:dyDescent="0.25">
      <c r="I3381" s="66" t="e">
        <f t="shared" si="157"/>
        <v>#DIV/0!</v>
      </c>
      <c r="J3381" s="63">
        <f>_xlfn.IFNA(VLOOKUP(E3381,'Bijlage ZZP'!B:M,12,FALSE),0)</f>
        <v>0</v>
      </c>
      <c r="K3381" s="63">
        <f>_xlfn.IFNA(VLOOKUP(E3381,'Bijlage VPT'!B:M,12,FALSE),0)</f>
        <v>0</v>
      </c>
      <c r="L3381" s="63">
        <f>_xlfn.IFNA(VLOOKUP(E3381,'Bijlage MPT'!B:N,13,FALSE),0)</f>
        <v>0</v>
      </c>
      <c r="M3381" s="63">
        <f>_xlfn.IFNA(INDEX('Bijlage COT'!C:C,MATCH('Betaald tarief 2024'!E3381,'Bijlage COT'!A:A,0)),0)</f>
        <v>0</v>
      </c>
      <c r="N3381" s="63">
        <f>_xlfn.IFNA(VLOOKUP(E3381,'Bijlage NBF'!B:P,15,FALSE),0)</f>
        <v>0</v>
      </c>
      <c r="O3381" s="63">
        <f>IF(E3381="ZMZ01",I3381/(INDEX('Meerzorg gunning'!C:C,MATCH('Betaald tarief 2024'!A3381,'Meerzorg gunning'!A:A,0))),MAX(J3381:N3381))</f>
        <v>0</v>
      </c>
      <c r="P3381" s="20" t="str">
        <f t="shared" si="158"/>
        <v/>
      </c>
      <c r="Q3381" s="63">
        <f t="shared" si="159"/>
        <v>0</v>
      </c>
    </row>
    <row r="3382" spans="9:17" x14ac:dyDescent="0.25">
      <c r="I3382" s="66" t="e">
        <f t="shared" si="157"/>
        <v>#DIV/0!</v>
      </c>
      <c r="J3382" s="63">
        <f>_xlfn.IFNA(VLOOKUP(E3382,'Bijlage ZZP'!B:M,12,FALSE),0)</f>
        <v>0</v>
      </c>
      <c r="K3382" s="63">
        <f>_xlfn.IFNA(VLOOKUP(E3382,'Bijlage VPT'!B:M,12,FALSE),0)</f>
        <v>0</v>
      </c>
      <c r="L3382" s="63">
        <f>_xlfn.IFNA(VLOOKUP(E3382,'Bijlage MPT'!B:N,13,FALSE),0)</f>
        <v>0</v>
      </c>
      <c r="M3382" s="63">
        <f>_xlfn.IFNA(INDEX('Bijlage COT'!C:C,MATCH('Betaald tarief 2024'!E3382,'Bijlage COT'!A:A,0)),0)</f>
        <v>0</v>
      </c>
      <c r="N3382" s="63">
        <f>_xlfn.IFNA(VLOOKUP(E3382,'Bijlage NBF'!B:P,15,FALSE),0)</f>
        <v>0</v>
      </c>
      <c r="O3382" s="63">
        <f>IF(E3382="ZMZ01",I3382/(INDEX('Meerzorg gunning'!C:C,MATCH('Betaald tarief 2024'!A3382,'Meerzorg gunning'!A:A,0))),MAX(J3382:N3382))</f>
        <v>0</v>
      </c>
      <c r="P3382" s="20" t="str">
        <f t="shared" si="158"/>
        <v/>
      </c>
      <c r="Q3382" s="63">
        <f t="shared" si="159"/>
        <v>0</v>
      </c>
    </row>
    <row r="3383" spans="9:17" x14ac:dyDescent="0.25">
      <c r="I3383" s="66" t="e">
        <f t="shared" si="157"/>
        <v>#DIV/0!</v>
      </c>
      <c r="J3383" s="63">
        <f>_xlfn.IFNA(VLOOKUP(E3383,'Bijlage ZZP'!B:M,12,FALSE),0)</f>
        <v>0</v>
      </c>
      <c r="K3383" s="63">
        <f>_xlfn.IFNA(VLOOKUP(E3383,'Bijlage VPT'!B:M,12,FALSE),0)</f>
        <v>0</v>
      </c>
      <c r="L3383" s="63">
        <f>_xlfn.IFNA(VLOOKUP(E3383,'Bijlage MPT'!B:N,13,FALSE),0)</f>
        <v>0</v>
      </c>
      <c r="M3383" s="63">
        <f>_xlfn.IFNA(INDEX('Bijlage COT'!C:C,MATCH('Betaald tarief 2024'!E3383,'Bijlage COT'!A:A,0)),0)</f>
        <v>0</v>
      </c>
      <c r="N3383" s="63">
        <f>_xlfn.IFNA(VLOOKUP(E3383,'Bijlage NBF'!B:P,15,FALSE),0)</f>
        <v>0</v>
      </c>
      <c r="O3383" s="63">
        <f>IF(E3383="ZMZ01",I3383/(INDEX('Meerzorg gunning'!C:C,MATCH('Betaald tarief 2024'!A3383,'Meerzorg gunning'!A:A,0))),MAX(J3383:N3383))</f>
        <v>0</v>
      </c>
      <c r="P3383" s="20" t="str">
        <f t="shared" si="158"/>
        <v/>
      </c>
      <c r="Q3383" s="63">
        <f t="shared" si="159"/>
        <v>0</v>
      </c>
    </row>
    <row r="3384" spans="9:17" x14ac:dyDescent="0.25">
      <c r="I3384" s="66" t="e">
        <f t="shared" si="157"/>
        <v>#DIV/0!</v>
      </c>
      <c r="J3384" s="63">
        <f>_xlfn.IFNA(VLOOKUP(E3384,'Bijlage ZZP'!B:M,12,FALSE),0)</f>
        <v>0</v>
      </c>
      <c r="K3384" s="63">
        <f>_xlfn.IFNA(VLOOKUP(E3384,'Bijlage VPT'!B:M,12,FALSE),0)</f>
        <v>0</v>
      </c>
      <c r="L3384" s="63">
        <f>_xlfn.IFNA(VLOOKUP(E3384,'Bijlage MPT'!B:N,13,FALSE),0)</f>
        <v>0</v>
      </c>
      <c r="M3384" s="63">
        <f>_xlfn.IFNA(INDEX('Bijlage COT'!C:C,MATCH('Betaald tarief 2024'!E3384,'Bijlage COT'!A:A,0)),0)</f>
        <v>0</v>
      </c>
      <c r="N3384" s="63">
        <f>_xlfn.IFNA(VLOOKUP(E3384,'Bijlage NBF'!B:P,15,FALSE),0)</f>
        <v>0</v>
      </c>
      <c r="O3384" s="63">
        <f>IF(E3384="ZMZ01",I3384/(INDEX('Meerzorg gunning'!C:C,MATCH('Betaald tarief 2024'!A3384,'Meerzorg gunning'!A:A,0))),MAX(J3384:N3384))</f>
        <v>0</v>
      </c>
      <c r="P3384" s="20" t="str">
        <f t="shared" si="158"/>
        <v/>
      </c>
      <c r="Q3384" s="63">
        <f t="shared" si="159"/>
        <v>0</v>
      </c>
    </row>
    <row r="3385" spans="9:17" x14ac:dyDescent="0.25">
      <c r="I3385" s="66" t="e">
        <f t="shared" si="157"/>
        <v>#DIV/0!</v>
      </c>
      <c r="J3385" s="63">
        <f>_xlfn.IFNA(VLOOKUP(E3385,'Bijlage ZZP'!B:M,12,FALSE),0)</f>
        <v>0</v>
      </c>
      <c r="K3385" s="63">
        <f>_xlfn.IFNA(VLOOKUP(E3385,'Bijlage VPT'!B:M,12,FALSE),0)</f>
        <v>0</v>
      </c>
      <c r="L3385" s="63">
        <f>_xlfn.IFNA(VLOOKUP(E3385,'Bijlage MPT'!B:N,13,FALSE),0)</f>
        <v>0</v>
      </c>
      <c r="M3385" s="63">
        <f>_xlfn.IFNA(INDEX('Bijlage COT'!C:C,MATCH('Betaald tarief 2024'!E3385,'Bijlage COT'!A:A,0)),0)</f>
        <v>0</v>
      </c>
      <c r="N3385" s="63">
        <f>_xlfn.IFNA(VLOOKUP(E3385,'Bijlage NBF'!B:P,15,FALSE),0)</f>
        <v>0</v>
      </c>
      <c r="O3385" s="63">
        <f>IF(E3385="ZMZ01",I3385/(INDEX('Meerzorg gunning'!C:C,MATCH('Betaald tarief 2024'!A3385,'Meerzorg gunning'!A:A,0))),MAX(J3385:N3385))</f>
        <v>0</v>
      </c>
      <c r="P3385" s="20" t="str">
        <f t="shared" si="158"/>
        <v/>
      </c>
      <c r="Q3385" s="63">
        <f t="shared" si="159"/>
        <v>0</v>
      </c>
    </row>
    <row r="3386" spans="9:17" x14ac:dyDescent="0.25">
      <c r="I3386" s="66" t="e">
        <f t="shared" si="157"/>
        <v>#DIV/0!</v>
      </c>
      <c r="J3386" s="63">
        <f>_xlfn.IFNA(VLOOKUP(E3386,'Bijlage ZZP'!B:M,12,FALSE),0)</f>
        <v>0</v>
      </c>
      <c r="K3386" s="63">
        <f>_xlfn.IFNA(VLOOKUP(E3386,'Bijlage VPT'!B:M,12,FALSE),0)</f>
        <v>0</v>
      </c>
      <c r="L3386" s="63">
        <f>_xlfn.IFNA(VLOOKUP(E3386,'Bijlage MPT'!B:N,13,FALSE),0)</f>
        <v>0</v>
      </c>
      <c r="M3386" s="63">
        <f>_xlfn.IFNA(INDEX('Bijlage COT'!C:C,MATCH('Betaald tarief 2024'!E3386,'Bijlage COT'!A:A,0)),0)</f>
        <v>0</v>
      </c>
      <c r="N3386" s="63">
        <f>_xlfn.IFNA(VLOOKUP(E3386,'Bijlage NBF'!B:P,15,FALSE),0)</f>
        <v>0</v>
      </c>
      <c r="O3386" s="63">
        <f>IF(E3386="ZMZ01",I3386/(INDEX('Meerzorg gunning'!C:C,MATCH('Betaald tarief 2024'!A3386,'Meerzorg gunning'!A:A,0))),MAX(J3386:N3386))</f>
        <v>0</v>
      </c>
      <c r="P3386" s="20" t="str">
        <f t="shared" si="158"/>
        <v/>
      </c>
      <c r="Q3386" s="63">
        <f t="shared" si="159"/>
        <v>0</v>
      </c>
    </row>
    <row r="3387" spans="9:17" x14ac:dyDescent="0.25">
      <c r="I3387" s="66" t="e">
        <f t="shared" si="157"/>
        <v>#DIV/0!</v>
      </c>
      <c r="J3387" s="63">
        <f>_xlfn.IFNA(VLOOKUP(E3387,'Bijlage ZZP'!B:M,12,FALSE),0)</f>
        <v>0</v>
      </c>
      <c r="K3387" s="63">
        <f>_xlfn.IFNA(VLOOKUP(E3387,'Bijlage VPT'!B:M,12,FALSE),0)</f>
        <v>0</v>
      </c>
      <c r="L3387" s="63">
        <f>_xlfn.IFNA(VLOOKUP(E3387,'Bijlage MPT'!B:N,13,FALSE),0)</f>
        <v>0</v>
      </c>
      <c r="M3387" s="63">
        <f>_xlfn.IFNA(INDEX('Bijlage COT'!C:C,MATCH('Betaald tarief 2024'!E3387,'Bijlage COT'!A:A,0)),0)</f>
        <v>0</v>
      </c>
      <c r="N3387" s="63">
        <f>_xlfn.IFNA(VLOOKUP(E3387,'Bijlage NBF'!B:P,15,FALSE),0)</f>
        <v>0</v>
      </c>
      <c r="O3387" s="63">
        <f>IF(E3387="ZMZ01",I3387/(INDEX('Meerzorg gunning'!C:C,MATCH('Betaald tarief 2024'!A3387,'Meerzorg gunning'!A:A,0))),MAX(J3387:N3387))</f>
        <v>0</v>
      </c>
      <c r="P3387" s="20" t="str">
        <f t="shared" si="158"/>
        <v/>
      </c>
      <c r="Q3387" s="63">
        <f t="shared" si="159"/>
        <v>0</v>
      </c>
    </row>
    <row r="3388" spans="9:17" x14ac:dyDescent="0.25">
      <c r="I3388" s="66" t="e">
        <f t="shared" si="157"/>
        <v>#DIV/0!</v>
      </c>
      <c r="J3388" s="63">
        <f>_xlfn.IFNA(VLOOKUP(E3388,'Bijlage ZZP'!B:M,12,FALSE),0)</f>
        <v>0</v>
      </c>
      <c r="K3388" s="63">
        <f>_xlfn.IFNA(VLOOKUP(E3388,'Bijlage VPT'!B:M,12,FALSE),0)</f>
        <v>0</v>
      </c>
      <c r="L3388" s="63">
        <f>_xlfn.IFNA(VLOOKUP(E3388,'Bijlage MPT'!B:N,13,FALSE),0)</f>
        <v>0</v>
      </c>
      <c r="M3388" s="63">
        <f>_xlfn.IFNA(INDEX('Bijlage COT'!C:C,MATCH('Betaald tarief 2024'!E3388,'Bijlage COT'!A:A,0)),0)</f>
        <v>0</v>
      </c>
      <c r="N3388" s="63">
        <f>_xlfn.IFNA(VLOOKUP(E3388,'Bijlage NBF'!B:P,15,FALSE),0)</f>
        <v>0</v>
      </c>
      <c r="O3388" s="63">
        <f>IF(E3388="ZMZ01",I3388/(INDEX('Meerzorg gunning'!C:C,MATCH('Betaald tarief 2024'!A3388,'Meerzorg gunning'!A:A,0))),MAX(J3388:N3388))</f>
        <v>0</v>
      </c>
      <c r="P3388" s="20" t="str">
        <f t="shared" si="158"/>
        <v/>
      </c>
      <c r="Q3388" s="63">
        <f t="shared" si="159"/>
        <v>0</v>
      </c>
    </row>
    <row r="3389" spans="9:17" x14ac:dyDescent="0.25">
      <c r="I3389" s="66" t="e">
        <f t="shared" si="157"/>
        <v>#DIV/0!</v>
      </c>
      <c r="J3389" s="63">
        <f>_xlfn.IFNA(VLOOKUP(E3389,'Bijlage ZZP'!B:M,12,FALSE),0)</f>
        <v>0</v>
      </c>
      <c r="K3389" s="63">
        <f>_xlfn.IFNA(VLOOKUP(E3389,'Bijlage VPT'!B:M,12,FALSE),0)</f>
        <v>0</v>
      </c>
      <c r="L3389" s="63">
        <f>_xlfn.IFNA(VLOOKUP(E3389,'Bijlage MPT'!B:N,13,FALSE),0)</f>
        <v>0</v>
      </c>
      <c r="M3389" s="63">
        <f>_xlfn.IFNA(INDEX('Bijlage COT'!C:C,MATCH('Betaald tarief 2024'!E3389,'Bijlage COT'!A:A,0)),0)</f>
        <v>0</v>
      </c>
      <c r="N3389" s="63">
        <f>_xlfn.IFNA(VLOOKUP(E3389,'Bijlage NBF'!B:P,15,FALSE),0)</f>
        <v>0</v>
      </c>
      <c r="O3389" s="63">
        <f>IF(E3389="ZMZ01",I3389/(INDEX('Meerzorg gunning'!C:C,MATCH('Betaald tarief 2024'!A3389,'Meerzorg gunning'!A:A,0))),MAX(J3389:N3389))</f>
        <v>0</v>
      </c>
      <c r="P3389" s="20" t="str">
        <f t="shared" si="158"/>
        <v/>
      </c>
      <c r="Q3389" s="63">
        <f t="shared" si="159"/>
        <v>0</v>
      </c>
    </row>
    <row r="3390" spans="9:17" x14ac:dyDescent="0.25">
      <c r="I3390" s="66" t="e">
        <f t="shared" si="157"/>
        <v>#DIV/0!</v>
      </c>
      <c r="J3390" s="63">
        <f>_xlfn.IFNA(VLOOKUP(E3390,'Bijlage ZZP'!B:M,12,FALSE),0)</f>
        <v>0</v>
      </c>
      <c r="K3390" s="63">
        <f>_xlfn.IFNA(VLOOKUP(E3390,'Bijlage VPT'!B:M,12,FALSE),0)</f>
        <v>0</v>
      </c>
      <c r="L3390" s="63">
        <f>_xlfn.IFNA(VLOOKUP(E3390,'Bijlage MPT'!B:N,13,FALSE),0)</f>
        <v>0</v>
      </c>
      <c r="M3390" s="63">
        <f>_xlfn.IFNA(INDEX('Bijlage COT'!C:C,MATCH('Betaald tarief 2024'!E3390,'Bijlage COT'!A:A,0)),0)</f>
        <v>0</v>
      </c>
      <c r="N3390" s="63">
        <f>_xlfn.IFNA(VLOOKUP(E3390,'Bijlage NBF'!B:P,15,FALSE),0)</f>
        <v>0</v>
      </c>
      <c r="O3390" s="63">
        <f>IF(E3390="ZMZ01",I3390/(INDEX('Meerzorg gunning'!C:C,MATCH('Betaald tarief 2024'!A3390,'Meerzorg gunning'!A:A,0))),MAX(J3390:N3390))</f>
        <v>0</v>
      </c>
      <c r="P3390" s="20" t="str">
        <f t="shared" si="158"/>
        <v/>
      </c>
      <c r="Q3390" s="63">
        <f t="shared" si="159"/>
        <v>0</v>
      </c>
    </row>
    <row r="3391" spans="9:17" x14ac:dyDescent="0.25">
      <c r="I3391" s="66" t="e">
        <f t="shared" si="157"/>
        <v>#DIV/0!</v>
      </c>
      <c r="J3391" s="63">
        <f>_xlfn.IFNA(VLOOKUP(E3391,'Bijlage ZZP'!B:M,12,FALSE),0)</f>
        <v>0</v>
      </c>
      <c r="K3391" s="63">
        <f>_xlfn.IFNA(VLOOKUP(E3391,'Bijlage VPT'!B:M,12,FALSE),0)</f>
        <v>0</v>
      </c>
      <c r="L3391" s="63">
        <f>_xlfn.IFNA(VLOOKUP(E3391,'Bijlage MPT'!B:N,13,FALSE),0)</f>
        <v>0</v>
      </c>
      <c r="M3391" s="63">
        <f>_xlfn.IFNA(INDEX('Bijlage COT'!C:C,MATCH('Betaald tarief 2024'!E3391,'Bijlage COT'!A:A,0)),0)</f>
        <v>0</v>
      </c>
      <c r="N3391" s="63">
        <f>_xlfn.IFNA(VLOOKUP(E3391,'Bijlage NBF'!B:P,15,FALSE),0)</f>
        <v>0</v>
      </c>
      <c r="O3391" s="63">
        <f>IF(E3391="ZMZ01",I3391/(INDEX('Meerzorg gunning'!C:C,MATCH('Betaald tarief 2024'!A3391,'Meerzorg gunning'!A:A,0))),MAX(J3391:N3391))</f>
        <v>0</v>
      </c>
      <c r="P3391" s="20" t="str">
        <f t="shared" si="158"/>
        <v/>
      </c>
      <c r="Q3391" s="63">
        <f t="shared" si="159"/>
        <v>0</v>
      </c>
    </row>
    <row r="3392" spans="9:17" x14ac:dyDescent="0.25">
      <c r="I3392" s="66" t="e">
        <f t="shared" si="157"/>
        <v>#DIV/0!</v>
      </c>
      <c r="J3392" s="63">
        <f>_xlfn.IFNA(VLOOKUP(E3392,'Bijlage ZZP'!B:M,12,FALSE),0)</f>
        <v>0</v>
      </c>
      <c r="K3392" s="63">
        <f>_xlfn.IFNA(VLOOKUP(E3392,'Bijlage VPT'!B:M,12,FALSE),0)</f>
        <v>0</v>
      </c>
      <c r="L3392" s="63">
        <f>_xlfn.IFNA(VLOOKUP(E3392,'Bijlage MPT'!B:N,13,FALSE),0)</f>
        <v>0</v>
      </c>
      <c r="M3392" s="63">
        <f>_xlfn.IFNA(INDEX('Bijlage COT'!C:C,MATCH('Betaald tarief 2024'!E3392,'Bijlage COT'!A:A,0)),0)</f>
        <v>0</v>
      </c>
      <c r="N3392" s="63">
        <f>_xlfn.IFNA(VLOOKUP(E3392,'Bijlage NBF'!B:P,15,FALSE),0)</f>
        <v>0</v>
      </c>
      <c r="O3392" s="63">
        <f>IF(E3392="ZMZ01",I3392/(INDEX('Meerzorg gunning'!C:C,MATCH('Betaald tarief 2024'!A3392,'Meerzorg gunning'!A:A,0))),MAX(J3392:N3392))</f>
        <v>0</v>
      </c>
      <c r="P3392" s="20" t="str">
        <f t="shared" si="158"/>
        <v/>
      </c>
      <c r="Q3392" s="63">
        <f t="shared" si="159"/>
        <v>0</v>
      </c>
    </row>
    <row r="3393" spans="9:17" x14ac:dyDescent="0.25">
      <c r="I3393" s="66" t="e">
        <f t="shared" si="157"/>
        <v>#DIV/0!</v>
      </c>
      <c r="J3393" s="63">
        <f>_xlfn.IFNA(VLOOKUP(E3393,'Bijlage ZZP'!B:M,12,FALSE),0)</f>
        <v>0</v>
      </c>
      <c r="K3393" s="63">
        <f>_xlfn.IFNA(VLOOKUP(E3393,'Bijlage VPT'!B:M,12,FALSE),0)</f>
        <v>0</v>
      </c>
      <c r="L3393" s="63">
        <f>_xlfn.IFNA(VLOOKUP(E3393,'Bijlage MPT'!B:N,13,FALSE),0)</f>
        <v>0</v>
      </c>
      <c r="M3393" s="63">
        <f>_xlfn.IFNA(INDEX('Bijlage COT'!C:C,MATCH('Betaald tarief 2024'!E3393,'Bijlage COT'!A:A,0)),0)</f>
        <v>0</v>
      </c>
      <c r="N3393" s="63">
        <f>_xlfn.IFNA(VLOOKUP(E3393,'Bijlage NBF'!B:P,15,FALSE),0)</f>
        <v>0</v>
      </c>
      <c r="O3393" s="63">
        <f>IF(E3393="ZMZ01",I3393/(INDEX('Meerzorg gunning'!C:C,MATCH('Betaald tarief 2024'!A3393,'Meerzorg gunning'!A:A,0))),MAX(J3393:N3393))</f>
        <v>0</v>
      </c>
      <c r="P3393" s="20" t="str">
        <f t="shared" si="158"/>
        <v/>
      </c>
      <c r="Q3393" s="63">
        <f t="shared" si="159"/>
        <v>0</v>
      </c>
    </row>
    <row r="3394" spans="9:17" x14ac:dyDescent="0.25">
      <c r="I3394" s="66" t="e">
        <f t="shared" ref="I3394:I3457" si="160">G3394/H3394</f>
        <v>#DIV/0!</v>
      </c>
      <c r="J3394" s="63">
        <f>_xlfn.IFNA(VLOOKUP(E3394,'Bijlage ZZP'!B:M,12,FALSE),0)</f>
        <v>0</v>
      </c>
      <c r="K3394" s="63">
        <f>_xlfn.IFNA(VLOOKUP(E3394,'Bijlage VPT'!B:M,12,FALSE),0)</f>
        <v>0</v>
      </c>
      <c r="L3394" s="63">
        <f>_xlfn.IFNA(VLOOKUP(E3394,'Bijlage MPT'!B:N,13,FALSE),0)</f>
        <v>0</v>
      </c>
      <c r="M3394" s="63">
        <f>_xlfn.IFNA(INDEX('Bijlage COT'!C:C,MATCH('Betaald tarief 2024'!E3394,'Bijlage COT'!A:A,0)),0)</f>
        <v>0</v>
      </c>
      <c r="N3394" s="63">
        <f>_xlfn.IFNA(VLOOKUP(E3394,'Bijlage NBF'!B:P,15,FALSE),0)</f>
        <v>0</v>
      </c>
      <c r="O3394" s="63">
        <f>IF(E3394="ZMZ01",I3394/(INDEX('Meerzorg gunning'!C:C,MATCH('Betaald tarief 2024'!A3394,'Meerzorg gunning'!A:A,0))),MAX(J3394:N3394))</f>
        <v>0</v>
      </c>
      <c r="P3394" s="20" t="str">
        <f t="shared" ref="P3394:P3457" si="161">IFERROR((I3394/O3394),"")</f>
        <v/>
      </c>
      <c r="Q3394" s="63">
        <f t="shared" si="159"/>
        <v>0</v>
      </c>
    </row>
    <row r="3395" spans="9:17" x14ac:dyDescent="0.25">
      <c r="I3395" s="66" t="e">
        <f t="shared" si="160"/>
        <v>#DIV/0!</v>
      </c>
      <c r="J3395" s="63">
        <f>_xlfn.IFNA(VLOOKUP(E3395,'Bijlage ZZP'!B:M,12,FALSE),0)</f>
        <v>0</v>
      </c>
      <c r="K3395" s="63">
        <f>_xlfn.IFNA(VLOOKUP(E3395,'Bijlage VPT'!B:M,12,FALSE),0)</f>
        <v>0</v>
      </c>
      <c r="L3395" s="63">
        <f>_xlfn.IFNA(VLOOKUP(E3395,'Bijlage MPT'!B:N,13,FALSE),0)</f>
        <v>0</v>
      </c>
      <c r="M3395" s="63">
        <f>_xlfn.IFNA(INDEX('Bijlage COT'!C:C,MATCH('Betaald tarief 2024'!E3395,'Bijlage COT'!A:A,0)),0)</f>
        <v>0</v>
      </c>
      <c r="N3395" s="63">
        <f>_xlfn.IFNA(VLOOKUP(E3395,'Bijlage NBF'!B:P,15,FALSE),0)</f>
        <v>0</v>
      </c>
      <c r="O3395" s="63">
        <f>IF(E3395="ZMZ01",I3395/(INDEX('Meerzorg gunning'!C:C,MATCH('Betaald tarief 2024'!A3395,'Meerzorg gunning'!A:A,0))),MAX(J3395:N3395))</f>
        <v>0</v>
      </c>
      <c r="P3395" s="20" t="str">
        <f t="shared" si="161"/>
        <v/>
      </c>
      <c r="Q3395" s="63">
        <f t="shared" ref="Q3395:Q3458" si="162">O3395*H3395</f>
        <v>0</v>
      </c>
    </row>
    <row r="3396" spans="9:17" x14ac:dyDescent="0.25">
      <c r="I3396" s="66" t="e">
        <f t="shared" si="160"/>
        <v>#DIV/0!</v>
      </c>
      <c r="J3396" s="63">
        <f>_xlfn.IFNA(VLOOKUP(E3396,'Bijlage ZZP'!B:M,12,FALSE),0)</f>
        <v>0</v>
      </c>
      <c r="K3396" s="63">
        <f>_xlfn.IFNA(VLOOKUP(E3396,'Bijlage VPT'!B:M,12,FALSE),0)</f>
        <v>0</v>
      </c>
      <c r="L3396" s="63">
        <f>_xlfn.IFNA(VLOOKUP(E3396,'Bijlage MPT'!B:N,13,FALSE),0)</f>
        <v>0</v>
      </c>
      <c r="M3396" s="63">
        <f>_xlfn.IFNA(INDEX('Bijlage COT'!C:C,MATCH('Betaald tarief 2024'!E3396,'Bijlage COT'!A:A,0)),0)</f>
        <v>0</v>
      </c>
      <c r="N3396" s="63">
        <f>_xlfn.IFNA(VLOOKUP(E3396,'Bijlage NBF'!B:P,15,FALSE),0)</f>
        <v>0</v>
      </c>
      <c r="O3396" s="63">
        <f>IF(E3396="ZMZ01",I3396/(INDEX('Meerzorg gunning'!C:C,MATCH('Betaald tarief 2024'!A3396,'Meerzorg gunning'!A:A,0))),MAX(J3396:N3396))</f>
        <v>0</v>
      </c>
      <c r="P3396" s="20" t="str">
        <f t="shared" si="161"/>
        <v/>
      </c>
      <c r="Q3396" s="63">
        <f t="shared" si="162"/>
        <v>0</v>
      </c>
    </row>
    <row r="3397" spans="9:17" x14ac:dyDescent="0.25">
      <c r="I3397" s="66" t="e">
        <f t="shared" si="160"/>
        <v>#DIV/0!</v>
      </c>
      <c r="J3397" s="63">
        <f>_xlfn.IFNA(VLOOKUP(E3397,'Bijlage ZZP'!B:M,12,FALSE),0)</f>
        <v>0</v>
      </c>
      <c r="K3397" s="63">
        <f>_xlfn.IFNA(VLOOKUP(E3397,'Bijlage VPT'!B:M,12,FALSE),0)</f>
        <v>0</v>
      </c>
      <c r="L3397" s="63">
        <f>_xlfn.IFNA(VLOOKUP(E3397,'Bijlage MPT'!B:N,13,FALSE),0)</f>
        <v>0</v>
      </c>
      <c r="M3397" s="63">
        <f>_xlfn.IFNA(INDEX('Bijlage COT'!C:C,MATCH('Betaald tarief 2024'!E3397,'Bijlage COT'!A:A,0)),0)</f>
        <v>0</v>
      </c>
      <c r="N3397" s="63">
        <f>_xlfn.IFNA(VLOOKUP(E3397,'Bijlage NBF'!B:P,15,FALSE),0)</f>
        <v>0</v>
      </c>
      <c r="O3397" s="63">
        <f>IF(E3397="ZMZ01",I3397/(INDEX('Meerzorg gunning'!C:C,MATCH('Betaald tarief 2024'!A3397,'Meerzorg gunning'!A:A,0))),MAX(J3397:N3397))</f>
        <v>0</v>
      </c>
      <c r="P3397" s="20" t="str">
        <f t="shared" si="161"/>
        <v/>
      </c>
      <c r="Q3397" s="63">
        <f t="shared" si="162"/>
        <v>0</v>
      </c>
    </row>
    <row r="3398" spans="9:17" x14ac:dyDescent="0.25">
      <c r="I3398" s="66" t="e">
        <f t="shared" si="160"/>
        <v>#DIV/0!</v>
      </c>
      <c r="J3398" s="63">
        <f>_xlfn.IFNA(VLOOKUP(E3398,'Bijlage ZZP'!B:M,12,FALSE),0)</f>
        <v>0</v>
      </c>
      <c r="K3398" s="63">
        <f>_xlfn.IFNA(VLOOKUP(E3398,'Bijlage VPT'!B:M,12,FALSE),0)</f>
        <v>0</v>
      </c>
      <c r="L3398" s="63">
        <f>_xlfn.IFNA(VLOOKUP(E3398,'Bijlage MPT'!B:N,13,FALSE),0)</f>
        <v>0</v>
      </c>
      <c r="M3398" s="63">
        <f>_xlfn.IFNA(INDEX('Bijlage COT'!C:C,MATCH('Betaald tarief 2024'!E3398,'Bijlage COT'!A:A,0)),0)</f>
        <v>0</v>
      </c>
      <c r="N3398" s="63">
        <f>_xlfn.IFNA(VLOOKUP(E3398,'Bijlage NBF'!B:P,15,FALSE),0)</f>
        <v>0</v>
      </c>
      <c r="O3398" s="63">
        <f>IF(E3398="ZMZ01",I3398/(INDEX('Meerzorg gunning'!C:C,MATCH('Betaald tarief 2024'!A3398,'Meerzorg gunning'!A:A,0))),MAX(J3398:N3398))</f>
        <v>0</v>
      </c>
      <c r="P3398" s="20" t="str">
        <f t="shared" si="161"/>
        <v/>
      </c>
      <c r="Q3398" s="63">
        <f t="shared" si="162"/>
        <v>0</v>
      </c>
    </row>
    <row r="3399" spans="9:17" x14ac:dyDescent="0.25">
      <c r="I3399" s="66" t="e">
        <f t="shared" si="160"/>
        <v>#DIV/0!</v>
      </c>
      <c r="J3399" s="63">
        <f>_xlfn.IFNA(VLOOKUP(E3399,'Bijlage ZZP'!B:M,12,FALSE),0)</f>
        <v>0</v>
      </c>
      <c r="K3399" s="63">
        <f>_xlfn.IFNA(VLOOKUP(E3399,'Bijlage VPT'!B:M,12,FALSE),0)</f>
        <v>0</v>
      </c>
      <c r="L3399" s="63">
        <f>_xlfn.IFNA(VLOOKUP(E3399,'Bijlage MPT'!B:N,13,FALSE),0)</f>
        <v>0</v>
      </c>
      <c r="M3399" s="63">
        <f>_xlfn.IFNA(INDEX('Bijlage COT'!C:C,MATCH('Betaald tarief 2024'!E3399,'Bijlage COT'!A:A,0)),0)</f>
        <v>0</v>
      </c>
      <c r="N3399" s="63">
        <f>_xlfn.IFNA(VLOOKUP(E3399,'Bijlage NBF'!B:P,15,FALSE),0)</f>
        <v>0</v>
      </c>
      <c r="O3399" s="63">
        <f>IF(E3399="ZMZ01",I3399/(INDEX('Meerzorg gunning'!C:C,MATCH('Betaald tarief 2024'!A3399,'Meerzorg gunning'!A:A,0))),MAX(J3399:N3399))</f>
        <v>0</v>
      </c>
      <c r="P3399" s="20" t="str">
        <f t="shared" si="161"/>
        <v/>
      </c>
      <c r="Q3399" s="63">
        <f t="shared" si="162"/>
        <v>0</v>
      </c>
    </row>
    <row r="3400" spans="9:17" x14ac:dyDescent="0.25">
      <c r="I3400" s="66" t="e">
        <f t="shared" si="160"/>
        <v>#DIV/0!</v>
      </c>
      <c r="J3400" s="63">
        <f>_xlfn.IFNA(VLOOKUP(E3400,'Bijlage ZZP'!B:M,12,FALSE),0)</f>
        <v>0</v>
      </c>
      <c r="K3400" s="63">
        <f>_xlfn.IFNA(VLOOKUP(E3400,'Bijlage VPT'!B:M,12,FALSE),0)</f>
        <v>0</v>
      </c>
      <c r="L3400" s="63">
        <f>_xlfn.IFNA(VLOOKUP(E3400,'Bijlage MPT'!B:N,13,FALSE),0)</f>
        <v>0</v>
      </c>
      <c r="M3400" s="63">
        <f>_xlfn.IFNA(INDEX('Bijlage COT'!C:C,MATCH('Betaald tarief 2024'!E3400,'Bijlage COT'!A:A,0)),0)</f>
        <v>0</v>
      </c>
      <c r="N3400" s="63">
        <f>_xlfn.IFNA(VLOOKUP(E3400,'Bijlage NBF'!B:P,15,FALSE),0)</f>
        <v>0</v>
      </c>
      <c r="O3400" s="63">
        <f>IF(E3400="ZMZ01",I3400/(INDEX('Meerzorg gunning'!C:C,MATCH('Betaald tarief 2024'!A3400,'Meerzorg gunning'!A:A,0))),MAX(J3400:N3400))</f>
        <v>0</v>
      </c>
      <c r="P3400" s="20" t="str">
        <f t="shared" si="161"/>
        <v/>
      </c>
      <c r="Q3400" s="63">
        <f t="shared" si="162"/>
        <v>0</v>
      </c>
    </row>
    <row r="3401" spans="9:17" x14ac:dyDescent="0.25">
      <c r="I3401" s="66" t="e">
        <f t="shared" si="160"/>
        <v>#DIV/0!</v>
      </c>
      <c r="J3401" s="63">
        <f>_xlfn.IFNA(VLOOKUP(E3401,'Bijlage ZZP'!B:M,12,FALSE),0)</f>
        <v>0</v>
      </c>
      <c r="K3401" s="63">
        <f>_xlfn.IFNA(VLOOKUP(E3401,'Bijlage VPT'!B:M,12,FALSE),0)</f>
        <v>0</v>
      </c>
      <c r="L3401" s="63">
        <f>_xlfn.IFNA(VLOOKUP(E3401,'Bijlage MPT'!B:N,13,FALSE),0)</f>
        <v>0</v>
      </c>
      <c r="M3401" s="63">
        <f>_xlfn.IFNA(INDEX('Bijlage COT'!C:C,MATCH('Betaald tarief 2024'!E3401,'Bijlage COT'!A:A,0)),0)</f>
        <v>0</v>
      </c>
      <c r="N3401" s="63">
        <f>_xlfn.IFNA(VLOOKUP(E3401,'Bijlage NBF'!B:P,15,FALSE),0)</f>
        <v>0</v>
      </c>
      <c r="O3401" s="63">
        <f>IF(E3401="ZMZ01",I3401/(INDEX('Meerzorg gunning'!C:C,MATCH('Betaald tarief 2024'!A3401,'Meerzorg gunning'!A:A,0))),MAX(J3401:N3401))</f>
        <v>0</v>
      </c>
      <c r="P3401" s="20" t="str">
        <f t="shared" si="161"/>
        <v/>
      </c>
      <c r="Q3401" s="63">
        <f t="shared" si="162"/>
        <v>0</v>
      </c>
    </row>
    <row r="3402" spans="9:17" x14ac:dyDescent="0.25">
      <c r="I3402" s="66" t="e">
        <f t="shared" si="160"/>
        <v>#DIV/0!</v>
      </c>
      <c r="J3402" s="63">
        <f>_xlfn.IFNA(VLOOKUP(E3402,'Bijlage ZZP'!B:M,12,FALSE),0)</f>
        <v>0</v>
      </c>
      <c r="K3402" s="63">
        <f>_xlfn.IFNA(VLOOKUP(E3402,'Bijlage VPT'!B:M,12,FALSE),0)</f>
        <v>0</v>
      </c>
      <c r="L3402" s="63">
        <f>_xlfn.IFNA(VLOOKUP(E3402,'Bijlage MPT'!B:N,13,FALSE),0)</f>
        <v>0</v>
      </c>
      <c r="M3402" s="63">
        <f>_xlfn.IFNA(INDEX('Bijlage COT'!C:C,MATCH('Betaald tarief 2024'!E3402,'Bijlage COT'!A:A,0)),0)</f>
        <v>0</v>
      </c>
      <c r="N3402" s="63">
        <f>_xlfn.IFNA(VLOOKUP(E3402,'Bijlage NBF'!B:P,15,FALSE),0)</f>
        <v>0</v>
      </c>
      <c r="O3402" s="63">
        <f>IF(E3402="ZMZ01",I3402/(INDEX('Meerzorg gunning'!C:C,MATCH('Betaald tarief 2024'!A3402,'Meerzorg gunning'!A:A,0))),MAX(J3402:N3402))</f>
        <v>0</v>
      </c>
      <c r="P3402" s="20" t="str">
        <f t="shared" si="161"/>
        <v/>
      </c>
      <c r="Q3402" s="63">
        <f t="shared" si="162"/>
        <v>0</v>
      </c>
    </row>
    <row r="3403" spans="9:17" x14ac:dyDescent="0.25">
      <c r="I3403" s="66" t="e">
        <f t="shared" si="160"/>
        <v>#DIV/0!</v>
      </c>
      <c r="J3403" s="63">
        <f>_xlfn.IFNA(VLOOKUP(E3403,'Bijlage ZZP'!B:M,12,FALSE),0)</f>
        <v>0</v>
      </c>
      <c r="K3403" s="63">
        <f>_xlfn.IFNA(VLOOKUP(E3403,'Bijlage VPT'!B:M,12,FALSE),0)</f>
        <v>0</v>
      </c>
      <c r="L3403" s="63">
        <f>_xlfn.IFNA(VLOOKUP(E3403,'Bijlage MPT'!B:N,13,FALSE),0)</f>
        <v>0</v>
      </c>
      <c r="M3403" s="63">
        <f>_xlfn.IFNA(INDEX('Bijlage COT'!C:C,MATCH('Betaald tarief 2024'!E3403,'Bijlage COT'!A:A,0)),0)</f>
        <v>0</v>
      </c>
      <c r="N3403" s="63">
        <f>_xlfn.IFNA(VLOOKUP(E3403,'Bijlage NBF'!B:P,15,FALSE),0)</f>
        <v>0</v>
      </c>
      <c r="O3403" s="63">
        <f>IF(E3403="ZMZ01",I3403/(INDEX('Meerzorg gunning'!C:C,MATCH('Betaald tarief 2024'!A3403,'Meerzorg gunning'!A:A,0))),MAX(J3403:N3403))</f>
        <v>0</v>
      </c>
      <c r="P3403" s="20" t="str">
        <f t="shared" si="161"/>
        <v/>
      </c>
      <c r="Q3403" s="63">
        <f t="shared" si="162"/>
        <v>0</v>
      </c>
    </row>
    <row r="3404" spans="9:17" x14ac:dyDescent="0.25">
      <c r="I3404" s="66" t="e">
        <f t="shared" si="160"/>
        <v>#DIV/0!</v>
      </c>
      <c r="J3404" s="63">
        <f>_xlfn.IFNA(VLOOKUP(E3404,'Bijlage ZZP'!B:M,12,FALSE),0)</f>
        <v>0</v>
      </c>
      <c r="K3404" s="63">
        <f>_xlfn.IFNA(VLOOKUP(E3404,'Bijlage VPT'!B:M,12,FALSE),0)</f>
        <v>0</v>
      </c>
      <c r="L3404" s="63">
        <f>_xlfn.IFNA(VLOOKUP(E3404,'Bijlage MPT'!B:N,13,FALSE),0)</f>
        <v>0</v>
      </c>
      <c r="M3404" s="63">
        <f>_xlfn.IFNA(INDEX('Bijlage COT'!C:C,MATCH('Betaald tarief 2024'!E3404,'Bijlage COT'!A:A,0)),0)</f>
        <v>0</v>
      </c>
      <c r="N3404" s="63">
        <f>_xlfn.IFNA(VLOOKUP(E3404,'Bijlage NBF'!B:P,15,FALSE),0)</f>
        <v>0</v>
      </c>
      <c r="O3404" s="63">
        <f>IF(E3404="ZMZ01",I3404/(INDEX('Meerzorg gunning'!C:C,MATCH('Betaald tarief 2024'!A3404,'Meerzorg gunning'!A:A,0))),MAX(J3404:N3404))</f>
        <v>0</v>
      </c>
      <c r="P3404" s="20" t="str">
        <f t="shared" si="161"/>
        <v/>
      </c>
      <c r="Q3404" s="63">
        <f t="shared" si="162"/>
        <v>0</v>
      </c>
    </row>
    <row r="3405" spans="9:17" x14ac:dyDescent="0.25">
      <c r="I3405" s="66" t="e">
        <f t="shared" si="160"/>
        <v>#DIV/0!</v>
      </c>
      <c r="J3405" s="63">
        <f>_xlfn.IFNA(VLOOKUP(E3405,'Bijlage ZZP'!B:M,12,FALSE),0)</f>
        <v>0</v>
      </c>
      <c r="K3405" s="63">
        <f>_xlfn.IFNA(VLOOKUP(E3405,'Bijlage VPT'!B:M,12,FALSE),0)</f>
        <v>0</v>
      </c>
      <c r="L3405" s="63">
        <f>_xlfn.IFNA(VLOOKUP(E3405,'Bijlage MPT'!B:N,13,FALSE),0)</f>
        <v>0</v>
      </c>
      <c r="M3405" s="63">
        <f>_xlfn.IFNA(INDEX('Bijlage COT'!C:C,MATCH('Betaald tarief 2024'!E3405,'Bijlage COT'!A:A,0)),0)</f>
        <v>0</v>
      </c>
      <c r="N3405" s="63">
        <f>_xlfn.IFNA(VLOOKUP(E3405,'Bijlage NBF'!B:P,15,FALSE),0)</f>
        <v>0</v>
      </c>
      <c r="O3405" s="63">
        <f>IF(E3405="ZMZ01",I3405/(INDEX('Meerzorg gunning'!C:C,MATCH('Betaald tarief 2024'!A3405,'Meerzorg gunning'!A:A,0))),MAX(J3405:N3405))</f>
        <v>0</v>
      </c>
      <c r="P3405" s="20" t="str">
        <f t="shared" si="161"/>
        <v/>
      </c>
      <c r="Q3405" s="63">
        <f t="shared" si="162"/>
        <v>0</v>
      </c>
    </row>
    <row r="3406" spans="9:17" x14ac:dyDescent="0.25">
      <c r="I3406" s="66" t="e">
        <f t="shared" si="160"/>
        <v>#DIV/0!</v>
      </c>
      <c r="J3406" s="63">
        <f>_xlfn.IFNA(VLOOKUP(E3406,'Bijlage ZZP'!B:M,12,FALSE),0)</f>
        <v>0</v>
      </c>
      <c r="K3406" s="63">
        <f>_xlfn.IFNA(VLOOKUP(E3406,'Bijlage VPT'!B:M,12,FALSE),0)</f>
        <v>0</v>
      </c>
      <c r="L3406" s="63">
        <f>_xlfn.IFNA(VLOOKUP(E3406,'Bijlage MPT'!B:N,13,FALSE),0)</f>
        <v>0</v>
      </c>
      <c r="M3406" s="63">
        <f>_xlfn.IFNA(INDEX('Bijlage COT'!C:C,MATCH('Betaald tarief 2024'!E3406,'Bijlage COT'!A:A,0)),0)</f>
        <v>0</v>
      </c>
      <c r="N3406" s="63">
        <f>_xlfn.IFNA(VLOOKUP(E3406,'Bijlage NBF'!B:P,15,FALSE),0)</f>
        <v>0</v>
      </c>
      <c r="O3406" s="63">
        <f>IF(E3406="ZMZ01",I3406/(INDEX('Meerzorg gunning'!C:C,MATCH('Betaald tarief 2024'!A3406,'Meerzorg gunning'!A:A,0))),MAX(J3406:N3406))</f>
        <v>0</v>
      </c>
      <c r="P3406" s="20" t="str">
        <f t="shared" si="161"/>
        <v/>
      </c>
      <c r="Q3406" s="63">
        <f t="shared" si="162"/>
        <v>0</v>
      </c>
    </row>
    <row r="3407" spans="9:17" x14ac:dyDescent="0.25">
      <c r="I3407" s="66" t="e">
        <f t="shared" si="160"/>
        <v>#DIV/0!</v>
      </c>
      <c r="J3407" s="63">
        <f>_xlfn.IFNA(VLOOKUP(E3407,'Bijlage ZZP'!B:M,12,FALSE),0)</f>
        <v>0</v>
      </c>
      <c r="K3407" s="63">
        <f>_xlfn.IFNA(VLOOKUP(E3407,'Bijlage VPT'!B:M,12,FALSE),0)</f>
        <v>0</v>
      </c>
      <c r="L3407" s="63">
        <f>_xlfn.IFNA(VLOOKUP(E3407,'Bijlage MPT'!B:N,13,FALSE),0)</f>
        <v>0</v>
      </c>
      <c r="M3407" s="63">
        <f>_xlfn.IFNA(INDEX('Bijlage COT'!C:C,MATCH('Betaald tarief 2024'!E3407,'Bijlage COT'!A:A,0)),0)</f>
        <v>0</v>
      </c>
      <c r="N3407" s="63">
        <f>_xlfn.IFNA(VLOOKUP(E3407,'Bijlage NBF'!B:P,15,FALSE),0)</f>
        <v>0</v>
      </c>
      <c r="O3407" s="63">
        <f>IF(E3407="ZMZ01",I3407/(INDEX('Meerzorg gunning'!C:C,MATCH('Betaald tarief 2024'!A3407,'Meerzorg gunning'!A:A,0))),MAX(J3407:N3407))</f>
        <v>0</v>
      </c>
      <c r="P3407" s="20" t="str">
        <f t="shared" si="161"/>
        <v/>
      </c>
      <c r="Q3407" s="63">
        <f t="shared" si="162"/>
        <v>0</v>
      </c>
    </row>
    <row r="3408" spans="9:17" x14ac:dyDescent="0.25">
      <c r="I3408" s="66" t="e">
        <f t="shared" si="160"/>
        <v>#DIV/0!</v>
      </c>
      <c r="J3408" s="63">
        <f>_xlfn.IFNA(VLOOKUP(E3408,'Bijlage ZZP'!B:M,12,FALSE),0)</f>
        <v>0</v>
      </c>
      <c r="K3408" s="63">
        <f>_xlfn.IFNA(VLOOKUP(E3408,'Bijlage VPT'!B:M,12,FALSE),0)</f>
        <v>0</v>
      </c>
      <c r="L3408" s="63">
        <f>_xlfn.IFNA(VLOOKUP(E3408,'Bijlage MPT'!B:N,13,FALSE),0)</f>
        <v>0</v>
      </c>
      <c r="M3408" s="63">
        <f>_xlfn.IFNA(INDEX('Bijlage COT'!C:C,MATCH('Betaald tarief 2024'!E3408,'Bijlage COT'!A:A,0)),0)</f>
        <v>0</v>
      </c>
      <c r="N3408" s="63">
        <f>_xlfn.IFNA(VLOOKUP(E3408,'Bijlage NBF'!B:P,15,FALSE),0)</f>
        <v>0</v>
      </c>
      <c r="O3408" s="63">
        <f>IF(E3408="ZMZ01",I3408/(INDEX('Meerzorg gunning'!C:C,MATCH('Betaald tarief 2024'!A3408,'Meerzorg gunning'!A:A,0))),MAX(J3408:N3408))</f>
        <v>0</v>
      </c>
      <c r="P3408" s="20" t="str">
        <f t="shared" si="161"/>
        <v/>
      </c>
      <c r="Q3408" s="63">
        <f t="shared" si="162"/>
        <v>0</v>
      </c>
    </row>
    <row r="3409" spans="9:17" x14ac:dyDescent="0.25">
      <c r="I3409" s="66" t="e">
        <f t="shared" si="160"/>
        <v>#DIV/0!</v>
      </c>
      <c r="J3409" s="63">
        <f>_xlfn.IFNA(VLOOKUP(E3409,'Bijlage ZZP'!B:M,12,FALSE),0)</f>
        <v>0</v>
      </c>
      <c r="K3409" s="63">
        <f>_xlfn.IFNA(VLOOKUP(E3409,'Bijlage VPT'!B:M,12,FALSE),0)</f>
        <v>0</v>
      </c>
      <c r="L3409" s="63">
        <f>_xlfn.IFNA(VLOOKUP(E3409,'Bijlage MPT'!B:N,13,FALSE),0)</f>
        <v>0</v>
      </c>
      <c r="M3409" s="63">
        <f>_xlfn.IFNA(INDEX('Bijlage COT'!C:C,MATCH('Betaald tarief 2024'!E3409,'Bijlage COT'!A:A,0)),0)</f>
        <v>0</v>
      </c>
      <c r="N3409" s="63">
        <f>_xlfn.IFNA(VLOOKUP(E3409,'Bijlage NBF'!B:P,15,FALSE),0)</f>
        <v>0</v>
      </c>
      <c r="O3409" s="63">
        <f>IF(E3409="ZMZ01",I3409/(INDEX('Meerzorg gunning'!C:C,MATCH('Betaald tarief 2024'!A3409,'Meerzorg gunning'!A:A,0))),MAX(J3409:N3409))</f>
        <v>0</v>
      </c>
      <c r="P3409" s="20" t="str">
        <f t="shared" si="161"/>
        <v/>
      </c>
      <c r="Q3409" s="63">
        <f t="shared" si="162"/>
        <v>0</v>
      </c>
    </row>
    <row r="3410" spans="9:17" x14ac:dyDescent="0.25">
      <c r="I3410" s="66" t="e">
        <f t="shared" si="160"/>
        <v>#DIV/0!</v>
      </c>
      <c r="J3410" s="63">
        <f>_xlfn.IFNA(VLOOKUP(E3410,'Bijlage ZZP'!B:M,12,FALSE),0)</f>
        <v>0</v>
      </c>
      <c r="K3410" s="63">
        <f>_xlfn.IFNA(VLOOKUP(E3410,'Bijlage VPT'!B:M,12,FALSE),0)</f>
        <v>0</v>
      </c>
      <c r="L3410" s="63">
        <f>_xlfn.IFNA(VLOOKUP(E3410,'Bijlage MPT'!B:N,13,FALSE),0)</f>
        <v>0</v>
      </c>
      <c r="M3410" s="63">
        <f>_xlfn.IFNA(INDEX('Bijlage COT'!C:C,MATCH('Betaald tarief 2024'!E3410,'Bijlage COT'!A:A,0)),0)</f>
        <v>0</v>
      </c>
      <c r="N3410" s="63">
        <f>_xlfn.IFNA(VLOOKUP(E3410,'Bijlage NBF'!B:P,15,FALSE),0)</f>
        <v>0</v>
      </c>
      <c r="O3410" s="63">
        <f>IF(E3410="ZMZ01",I3410/(INDEX('Meerzorg gunning'!C:C,MATCH('Betaald tarief 2024'!A3410,'Meerzorg gunning'!A:A,0))),MAX(J3410:N3410))</f>
        <v>0</v>
      </c>
      <c r="P3410" s="20" t="str">
        <f t="shared" si="161"/>
        <v/>
      </c>
      <c r="Q3410" s="63">
        <f t="shared" si="162"/>
        <v>0</v>
      </c>
    </row>
    <row r="3411" spans="9:17" x14ac:dyDescent="0.25">
      <c r="I3411" s="66" t="e">
        <f t="shared" si="160"/>
        <v>#DIV/0!</v>
      </c>
      <c r="J3411" s="63">
        <f>_xlfn.IFNA(VLOOKUP(E3411,'Bijlage ZZP'!B:M,12,FALSE),0)</f>
        <v>0</v>
      </c>
      <c r="K3411" s="63">
        <f>_xlfn.IFNA(VLOOKUP(E3411,'Bijlage VPT'!B:M,12,FALSE),0)</f>
        <v>0</v>
      </c>
      <c r="L3411" s="63">
        <f>_xlfn.IFNA(VLOOKUP(E3411,'Bijlage MPT'!B:N,13,FALSE),0)</f>
        <v>0</v>
      </c>
      <c r="M3411" s="63">
        <f>_xlfn.IFNA(INDEX('Bijlage COT'!C:C,MATCH('Betaald tarief 2024'!E3411,'Bijlage COT'!A:A,0)),0)</f>
        <v>0</v>
      </c>
      <c r="N3411" s="63">
        <f>_xlfn.IFNA(VLOOKUP(E3411,'Bijlage NBF'!B:P,15,FALSE),0)</f>
        <v>0</v>
      </c>
      <c r="O3411" s="63">
        <f>IF(E3411="ZMZ01",I3411/(INDEX('Meerzorg gunning'!C:C,MATCH('Betaald tarief 2024'!A3411,'Meerzorg gunning'!A:A,0))),MAX(J3411:N3411))</f>
        <v>0</v>
      </c>
      <c r="P3411" s="20" t="str">
        <f t="shared" si="161"/>
        <v/>
      </c>
      <c r="Q3411" s="63">
        <f t="shared" si="162"/>
        <v>0</v>
      </c>
    </row>
    <row r="3412" spans="9:17" x14ac:dyDescent="0.25">
      <c r="I3412" s="66" t="e">
        <f t="shared" si="160"/>
        <v>#DIV/0!</v>
      </c>
      <c r="J3412" s="63">
        <f>_xlfn.IFNA(VLOOKUP(E3412,'Bijlage ZZP'!B:M,12,FALSE),0)</f>
        <v>0</v>
      </c>
      <c r="K3412" s="63">
        <f>_xlfn.IFNA(VLOOKUP(E3412,'Bijlage VPT'!B:M,12,FALSE),0)</f>
        <v>0</v>
      </c>
      <c r="L3412" s="63">
        <f>_xlfn.IFNA(VLOOKUP(E3412,'Bijlage MPT'!B:N,13,FALSE),0)</f>
        <v>0</v>
      </c>
      <c r="M3412" s="63">
        <f>_xlfn.IFNA(INDEX('Bijlage COT'!C:C,MATCH('Betaald tarief 2024'!E3412,'Bijlage COT'!A:A,0)),0)</f>
        <v>0</v>
      </c>
      <c r="N3412" s="63">
        <f>_xlfn.IFNA(VLOOKUP(E3412,'Bijlage NBF'!B:P,15,FALSE),0)</f>
        <v>0</v>
      </c>
      <c r="O3412" s="63">
        <f>IF(E3412="ZMZ01",I3412/(INDEX('Meerzorg gunning'!C:C,MATCH('Betaald tarief 2024'!A3412,'Meerzorg gunning'!A:A,0))),MAX(J3412:N3412))</f>
        <v>0</v>
      </c>
      <c r="P3412" s="20" t="str">
        <f t="shared" si="161"/>
        <v/>
      </c>
      <c r="Q3412" s="63">
        <f t="shared" si="162"/>
        <v>0</v>
      </c>
    </row>
    <row r="3413" spans="9:17" x14ac:dyDescent="0.25">
      <c r="I3413" s="66" t="e">
        <f t="shared" si="160"/>
        <v>#DIV/0!</v>
      </c>
      <c r="J3413" s="63">
        <f>_xlfn.IFNA(VLOOKUP(E3413,'Bijlage ZZP'!B:M,12,FALSE),0)</f>
        <v>0</v>
      </c>
      <c r="K3413" s="63">
        <f>_xlfn.IFNA(VLOOKUP(E3413,'Bijlage VPT'!B:M,12,FALSE),0)</f>
        <v>0</v>
      </c>
      <c r="L3413" s="63">
        <f>_xlfn.IFNA(VLOOKUP(E3413,'Bijlage MPT'!B:N,13,FALSE),0)</f>
        <v>0</v>
      </c>
      <c r="M3413" s="63">
        <f>_xlfn.IFNA(INDEX('Bijlage COT'!C:C,MATCH('Betaald tarief 2024'!E3413,'Bijlage COT'!A:A,0)),0)</f>
        <v>0</v>
      </c>
      <c r="N3413" s="63">
        <f>_xlfn.IFNA(VLOOKUP(E3413,'Bijlage NBF'!B:P,15,FALSE),0)</f>
        <v>0</v>
      </c>
      <c r="O3413" s="63">
        <f>IF(E3413="ZMZ01",I3413/(INDEX('Meerzorg gunning'!C:C,MATCH('Betaald tarief 2024'!A3413,'Meerzorg gunning'!A:A,0))),MAX(J3413:N3413))</f>
        <v>0</v>
      </c>
      <c r="P3413" s="20" t="str">
        <f t="shared" si="161"/>
        <v/>
      </c>
      <c r="Q3413" s="63">
        <f t="shared" si="162"/>
        <v>0</v>
      </c>
    </row>
    <row r="3414" spans="9:17" x14ac:dyDescent="0.25">
      <c r="I3414" s="66" t="e">
        <f t="shared" si="160"/>
        <v>#DIV/0!</v>
      </c>
      <c r="J3414" s="63">
        <f>_xlfn.IFNA(VLOOKUP(E3414,'Bijlage ZZP'!B:M,12,FALSE),0)</f>
        <v>0</v>
      </c>
      <c r="K3414" s="63">
        <f>_xlfn.IFNA(VLOOKUP(E3414,'Bijlage VPT'!B:M,12,FALSE),0)</f>
        <v>0</v>
      </c>
      <c r="L3414" s="63">
        <f>_xlfn.IFNA(VLOOKUP(E3414,'Bijlage MPT'!B:N,13,FALSE),0)</f>
        <v>0</v>
      </c>
      <c r="M3414" s="63">
        <f>_xlfn.IFNA(INDEX('Bijlage COT'!C:C,MATCH('Betaald tarief 2024'!E3414,'Bijlage COT'!A:A,0)),0)</f>
        <v>0</v>
      </c>
      <c r="N3414" s="63">
        <f>_xlfn.IFNA(VLOOKUP(E3414,'Bijlage NBF'!B:P,15,FALSE),0)</f>
        <v>0</v>
      </c>
      <c r="O3414" s="63">
        <f>IF(E3414="ZMZ01",I3414/(INDEX('Meerzorg gunning'!C:C,MATCH('Betaald tarief 2024'!A3414,'Meerzorg gunning'!A:A,0))),MAX(J3414:N3414))</f>
        <v>0</v>
      </c>
      <c r="P3414" s="20" t="str">
        <f t="shared" si="161"/>
        <v/>
      </c>
      <c r="Q3414" s="63">
        <f t="shared" si="162"/>
        <v>0</v>
      </c>
    </row>
    <row r="3415" spans="9:17" x14ac:dyDescent="0.25">
      <c r="I3415" s="66" t="e">
        <f t="shared" si="160"/>
        <v>#DIV/0!</v>
      </c>
      <c r="J3415" s="63">
        <f>_xlfn.IFNA(VLOOKUP(E3415,'Bijlage ZZP'!B:M,12,FALSE),0)</f>
        <v>0</v>
      </c>
      <c r="K3415" s="63">
        <f>_xlfn.IFNA(VLOOKUP(E3415,'Bijlage VPT'!B:M,12,FALSE),0)</f>
        <v>0</v>
      </c>
      <c r="L3415" s="63">
        <f>_xlfn.IFNA(VLOOKUP(E3415,'Bijlage MPT'!B:N,13,FALSE),0)</f>
        <v>0</v>
      </c>
      <c r="M3415" s="63">
        <f>_xlfn.IFNA(INDEX('Bijlage COT'!C:C,MATCH('Betaald tarief 2024'!E3415,'Bijlage COT'!A:A,0)),0)</f>
        <v>0</v>
      </c>
      <c r="N3415" s="63">
        <f>_xlfn.IFNA(VLOOKUP(E3415,'Bijlage NBF'!B:P,15,FALSE),0)</f>
        <v>0</v>
      </c>
      <c r="O3415" s="63">
        <f>IF(E3415="ZMZ01",I3415/(INDEX('Meerzorg gunning'!C:C,MATCH('Betaald tarief 2024'!A3415,'Meerzorg gunning'!A:A,0))),MAX(J3415:N3415))</f>
        <v>0</v>
      </c>
      <c r="P3415" s="20" t="str">
        <f t="shared" si="161"/>
        <v/>
      </c>
      <c r="Q3415" s="63">
        <f t="shared" si="162"/>
        <v>0</v>
      </c>
    </row>
    <row r="3416" spans="9:17" x14ac:dyDescent="0.25">
      <c r="I3416" s="66" t="e">
        <f t="shared" si="160"/>
        <v>#DIV/0!</v>
      </c>
      <c r="J3416" s="63">
        <f>_xlfn.IFNA(VLOOKUP(E3416,'Bijlage ZZP'!B:M,12,FALSE),0)</f>
        <v>0</v>
      </c>
      <c r="K3416" s="63">
        <f>_xlfn.IFNA(VLOOKUP(E3416,'Bijlage VPT'!B:M,12,FALSE),0)</f>
        <v>0</v>
      </c>
      <c r="L3416" s="63">
        <f>_xlfn.IFNA(VLOOKUP(E3416,'Bijlage MPT'!B:N,13,FALSE),0)</f>
        <v>0</v>
      </c>
      <c r="M3416" s="63">
        <f>_xlfn.IFNA(INDEX('Bijlage COT'!C:C,MATCH('Betaald tarief 2024'!E3416,'Bijlage COT'!A:A,0)),0)</f>
        <v>0</v>
      </c>
      <c r="N3416" s="63">
        <f>_xlfn.IFNA(VLOOKUP(E3416,'Bijlage NBF'!B:P,15,FALSE),0)</f>
        <v>0</v>
      </c>
      <c r="O3416" s="63">
        <f>IF(E3416="ZMZ01",I3416/(INDEX('Meerzorg gunning'!C:C,MATCH('Betaald tarief 2024'!A3416,'Meerzorg gunning'!A:A,0))),MAX(J3416:N3416))</f>
        <v>0</v>
      </c>
      <c r="P3416" s="20" t="str">
        <f t="shared" si="161"/>
        <v/>
      </c>
      <c r="Q3416" s="63">
        <f t="shared" si="162"/>
        <v>0</v>
      </c>
    </row>
    <row r="3417" spans="9:17" x14ac:dyDescent="0.25">
      <c r="I3417" s="66" t="e">
        <f t="shared" si="160"/>
        <v>#DIV/0!</v>
      </c>
      <c r="J3417" s="63">
        <f>_xlfn.IFNA(VLOOKUP(E3417,'Bijlage ZZP'!B:M,12,FALSE),0)</f>
        <v>0</v>
      </c>
      <c r="K3417" s="63">
        <f>_xlfn.IFNA(VLOOKUP(E3417,'Bijlage VPT'!B:M,12,FALSE),0)</f>
        <v>0</v>
      </c>
      <c r="L3417" s="63">
        <f>_xlfn.IFNA(VLOOKUP(E3417,'Bijlage MPT'!B:N,13,FALSE),0)</f>
        <v>0</v>
      </c>
      <c r="M3417" s="63">
        <f>_xlfn.IFNA(INDEX('Bijlage COT'!C:C,MATCH('Betaald tarief 2024'!E3417,'Bijlage COT'!A:A,0)),0)</f>
        <v>0</v>
      </c>
      <c r="N3417" s="63">
        <f>_xlfn.IFNA(VLOOKUP(E3417,'Bijlage NBF'!B:P,15,FALSE),0)</f>
        <v>0</v>
      </c>
      <c r="O3417" s="63">
        <f>IF(E3417="ZMZ01",I3417/(INDEX('Meerzorg gunning'!C:C,MATCH('Betaald tarief 2024'!A3417,'Meerzorg gunning'!A:A,0))),MAX(J3417:N3417))</f>
        <v>0</v>
      </c>
      <c r="P3417" s="20" t="str">
        <f t="shared" si="161"/>
        <v/>
      </c>
      <c r="Q3417" s="63">
        <f t="shared" si="162"/>
        <v>0</v>
      </c>
    </row>
    <row r="3418" spans="9:17" x14ac:dyDescent="0.25">
      <c r="I3418" s="66" t="e">
        <f t="shared" si="160"/>
        <v>#DIV/0!</v>
      </c>
      <c r="J3418" s="63">
        <f>_xlfn.IFNA(VLOOKUP(E3418,'Bijlage ZZP'!B:M,12,FALSE),0)</f>
        <v>0</v>
      </c>
      <c r="K3418" s="63">
        <f>_xlfn.IFNA(VLOOKUP(E3418,'Bijlage VPT'!B:M,12,FALSE),0)</f>
        <v>0</v>
      </c>
      <c r="L3418" s="63">
        <f>_xlfn.IFNA(VLOOKUP(E3418,'Bijlage MPT'!B:N,13,FALSE),0)</f>
        <v>0</v>
      </c>
      <c r="M3418" s="63">
        <f>_xlfn.IFNA(INDEX('Bijlage COT'!C:C,MATCH('Betaald tarief 2024'!E3418,'Bijlage COT'!A:A,0)),0)</f>
        <v>0</v>
      </c>
      <c r="N3418" s="63">
        <f>_xlfn.IFNA(VLOOKUP(E3418,'Bijlage NBF'!B:P,15,FALSE),0)</f>
        <v>0</v>
      </c>
      <c r="O3418" s="63">
        <f>IF(E3418="ZMZ01",I3418/(INDEX('Meerzorg gunning'!C:C,MATCH('Betaald tarief 2024'!A3418,'Meerzorg gunning'!A:A,0))),MAX(J3418:N3418))</f>
        <v>0</v>
      </c>
      <c r="P3418" s="20" t="str">
        <f t="shared" si="161"/>
        <v/>
      </c>
      <c r="Q3418" s="63">
        <f t="shared" si="162"/>
        <v>0</v>
      </c>
    </row>
    <row r="3419" spans="9:17" x14ac:dyDescent="0.25">
      <c r="I3419" s="66" t="e">
        <f t="shared" si="160"/>
        <v>#DIV/0!</v>
      </c>
      <c r="J3419" s="63">
        <f>_xlfn.IFNA(VLOOKUP(E3419,'Bijlage ZZP'!B:M,12,FALSE),0)</f>
        <v>0</v>
      </c>
      <c r="K3419" s="63">
        <f>_xlfn.IFNA(VLOOKUP(E3419,'Bijlage VPT'!B:M,12,FALSE),0)</f>
        <v>0</v>
      </c>
      <c r="L3419" s="63">
        <f>_xlfn.IFNA(VLOOKUP(E3419,'Bijlage MPT'!B:N,13,FALSE),0)</f>
        <v>0</v>
      </c>
      <c r="M3419" s="63">
        <f>_xlfn.IFNA(INDEX('Bijlage COT'!C:C,MATCH('Betaald tarief 2024'!E3419,'Bijlage COT'!A:A,0)),0)</f>
        <v>0</v>
      </c>
      <c r="N3419" s="63">
        <f>_xlfn.IFNA(VLOOKUP(E3419,'Bijlage NBF'!B:P,15,FALSE),0)</f>
        <v>0</v>
      </c>
      <c r="O3419" s="63">
        <f>IF(E3419="ZMZ01",I3419/(INDEX('Meerzorg gunning'!C:C,MATCH('Betaald tarief 2024'!A3419,'Meerzorg gunning'!A:A,0))),MAX(J3419:N3419))</f>
        <v>0</v>
      </c>
      <c r="P3419" s="20" t="str">
        <f t="shared" si="161"/>
        <v/>
      </c>
      <c r="Q3419" s="63">
        <f t="shared" si="162"/>
        <v>0</v>
      </c>
    </row>
    <row r="3420" spans="9:17" x14ac:dyDescent="0.25">
      <c r="I3420" s="66" t="e">
        <f t="shared" si="160"/>
        <v>#DIV/0!</v>
      </c>
      <c r="J3420" s="63">
        <f>_xlfn.IFNA(VLOOKUP(E3420,'Bijlage ZZP'!B:M,12,FALSE),0)</f>
        <v>0</v>
      </c>
      <c r="K3420" s="63">
        <f>_xlfn.IFNA(VLOOKUP(E3420,'Bijlage VPT'!B:M,12,FALSE),0)</f>
        <v>0</v>
      </c>
      <c r="L3420" s="63">
        <f>_xlfn.IFNA(VLOOKUP(E3420,'Bijlage MPT'!B:N,13,FALSE),0)</f>
        <v>0</v>
      </c>
      <c r="M3420" s="63">
        <f>_xlfn.IFNA(INDEX('Bijlage COT'!C:C,MATCH('Betaald tarief 2024'!E3420,'Bijlage COT'!A:A,0)),0)</f>
        <v>0</v>
      </c>
      <c r="N3420" s="63">
        <f>_xlfn.IFNA(VLOOKUP(E3420,'Bijlage NBF'!B:P,15,FALSE),0)</f>
        <v>0</v>
      </c>
      <c r="O3420" s="63">
        <f>IF(E3420="ZMZ01",I3420/(INDEX('Meerzorg gunning'!C:C,MATCH('Betaald tarief 2024'!A3420,'Meerzorg gunning'!A:A,0))),MAX(J3420:N3420))</f>
        <v>0</v>
      </c>
      <c r="P3420" s="20" t="str">
        <f t="shared" si="161"/>
        <v/>
      </c>
      <c r="Q3420" s="63">
        <f t="shared" si="162"/>
        <v>0</v>
      </c>
    </row>
    <row r="3421" spans="9:17" x14ac:dyDescent="0.25">
      <c r="I3421" s="66" t="e">
        <f t="shared" si="160"/>
        <v>#DIV/0!</v>
      </c>
      <c r="J3421" s="63">
        <f>_xlfn.IFNA(VLOOKUP(E3421,'Bijlage ZZP'!B:M,12,FALSE),0)</f>
        <v>0</v>
      </c>
      <c r="K3421" s="63">
        <f>_xlfn.IFNA(VLOOKUP(E3421,'Bijlage VPT'!B:M,12,FALSE),0)</f>
        <v>0</v>
      </c>
      <c r="L3421" s="63">
        <f>_xlfn.IFNA(VLOOKUP(E3421,'Bijlage MPT'!B:N,13,FALSE),0)</f>
        <v>0</v>
      </c>
      <c r="M3421" s="63">
        <f>_xlfn.IFNA(INDEX('Bijlage COT'!C:C,MATCH('Betaald tarief 2024'!E3421,'Bijlage COT'!A:A,0)),0)</f>
        <v>0</v>
      </c>
      <c r="N3421" s="63">
        <f>_xlfn.IFNA(VLOOKUP(E3421,'Bijlage NBF'!B:P,15,FALSE),0)</f>
        <v>0</v>
      </c>
      <c r="O3421" s="63">
        <f>IF(E3421="ZMZ01",I3421/(INDEX('Meerzorg gunning'!C:C,MATCH('Betaald tarief 2024'!A3421,'Meerzorg gunning'!A:A,0))),MAX(J3421:N3421))</f>
        <v>0</v>
      </c>
      <c r="P3421" s="20" t="str">
        <f t="shared" si="161"/>
        <v/>
      </c>
      <c r="Q3421" s="63">
        <f t="shared" si="162"/>
        <v>0</v>
      </c>
    </row>
    <row r="3422" spans="9:17" x14ac:dyDescent="0.25">
      <c r="I3422" s="66" t="e">
        <f t="shared" si="160"/>
        <v>#DIV/0!</v>
      </c>
      <c r="J3422" s="63">
        <f>_xlfn.IFNA(VLOOKUP(E3422,'Bijlage ZZP'!B:M,12,FALSE),0)</f>
        <v>0</v>
      </c>
      <c r="K3422" s="63">
        <f>_xlfn.IFNA(VLOOKUP(E3422,'Bijlage VPT'!B:M,12,FALSE),0)</f>
        <v>0</v>
      </c>
      <c r="L3422" s="63">
        <f>_xlfn.IFNA(VLOOKUP(E3422,'Bijlage MPT'!B:N,13,FALSE),0)</f>
        <v>0</v>
      </c>
      <c r="M3422" s="63">
        <f>_xlfn.IFNA(INDEX('Bijlage COT'!C:C,MATCH('Betaald tarief 2024'!E3422,'Bijlage COT'!A:A,0)),0)</f>
        <v>0</v>
      </c>
      <c r="N3422" s="63">
        <f>_xlfn.IFNA(VLOOKUP(E3422,'Bijlage NBF'!B:P,15,FALSE),0)</f>
        <v>0</v>
      </c>
      <c r="O3422" s="63">
        <f>IF(E3422="ZMZ01",I3422/(INDEX('Meerzorg gunning'!C:C,MATCH('Betaald tarief 2024'!A3422,'Meerzorg gunning'!A:A,0))),MAX(J3422:N3422))</f>
        <v>0</v>
      </c>
      <c r="P3422" s="20" t="str">
        <f t="shared" si="161"/>
        <v/>
      </c>
      <c r="Q3422" s="63">
        <f t="shared" si="162"/>
        <v>0</v>
      </c>
    </row>
    <row r="3423" spans="9:17" x14ac:dyDescent="0.25">
      <c r="I3423" s="66" t="e">
        <f t="shared" si="160"/>
        <v>#DIV/0!</v>
      </c>
      <c r="J3423" s="63">
        <f>_xlfn.IFNA(VLOOKUP(E3423,'Bijlage ZZP'!B:M,12,FALSE),0)</f>
        <v>0</v>
      </c>
      <c r="K3423" s="63">
        <f>_xlfn.IFNA(VLOOKUP(E3423,'Bijlage VPT'!B:M,12,FALSE),0)</f>
        <v>0</v>
      </c>
      <c r="L3423" s="63">
        <f>_xlfn.IFNA(VLOOKUP(E3423,'Bijlage MPT'!B:N,13,FALSE),0)</f>
        <v>0</v>
      </c>
      <c r="M3423" s="63">
        <f>_xlfn.IFNA(INDEX('Bijlage COT'!C:C,MATCH('Betaald tarief 2024'!E3423,'Bijlage COT'!A:A,0)),0)</f>
        <v>0</v>
      </c>
      <c r="N3423" s="63">
        <f>_xlfn.IFNA(VLOOKUP(E3423,'Bijlage NBF'!B:P,15,FALSE),0)</f>
        <v>0</v>
      </c>
      <c r="O3423" s="63">
        <f>IF(E3423="ZMZ01",I3423/(INDEX('Meerzorg gunning'!C:C,MATCH('Betaald tarief 2024'!A3423,'Meerzorg gunning'!A:A,0))),MAX(J3423:N3423))</f>
        <v>0</v>
      </c>
      <c r="P3423" s="20" t="str">
        <f t="shared" si="161"/>
        <v/>
      </c>
      <c r="Q3423" s="63">
        <f t="shared" si="162"/>
        <v>0</v>
      </c>
    </row>
    <row r="3424" spans="9:17" x14ac:dyDescent="0.25">
      <c r="I3424" s="66" t="e">
        <f t="shared" si="160"/>
        <v>#DIV/0!</v>
      </c>
      <c r="J3424" s="63">
        <f>_xlfn.IFNA(VLOOKUP(E3424,'Bijlage ZZP'!B:M,12,FALSE),0)</f>
        <v>0</v>
      </c>
      <c r="K3424" s="63">
        <f>_xlfn.IFNA(VLOOKUP(E3424,'Bijlage VPT'!B:M,12,FALSE),0)</f>
        <v>0</v>
      </c>
      <c r="L3424" s="63">
        <f>_xlfn.IFNA(VLOOKUP(E3424,'Bijlage MPT'!B:N,13,FALSE),0)</f>
        <v>0</v>
      </c>
      <c r="M3424" s="63">
        <f>_xlfn.IFNA(INDEX('Bijlage COT'!C:C,MATCH('Betaald tarief 2024'!E3424,'Bijlage COT'!A:A,0)),0)</f>
        <v>0</v>
      </c>
      <c r="N3424" s="63">
        <f>_xlfn.IFNA(VLOOKUP(E3424,'Bijlage NBF'!B:P,15,FALSE),0)</f>
        <v>0</v>
      </c>
      <c r="O3424" s="63">
        <f>IF(E3424="ZMZ01",I3424/(INDEX('Meerzorg gunning'!C:C,MATCH('Betaald tarief 2024'!A3424,'Meerzorg gunning'!A:A,0))),MAX(J3424:N3424))</f>
        <v>0</v>
      </c>
      <c r="P3424" s="20" t="str">
        <f t="shared" si="161"/>
        <v/>
      </c>
      <c r="Q3424" s="63">
        <f t="shared" si="162"/>
        <v>0</v>
      </c>
    </row>
    <row r="3425" spans="9:17" x14ac:dyDescent="0.25">
      <c r="I3425" s="66" t="e">
        <f t="shared" si="160"/>
        <v>#DIV/0!</v>
      </c>
      <c r="J3425" s="63">
        <f>_xlfn.IFNA(VLOOKUP(E3425,'Bijlage ZZP'!B:M,12,FALSE),0)</f>
        <v>0</v>
      </c>
      <c r="K3425" s="63">
        <f>_xlfn.IFNA(VLOOKUP(E3425,'Bijlage VPT'!B:M,12,FALSE),0)</f>
        <v>0</v>
      </c>
      <c r="L3425" s="63">
        <f>_xlfn.IFNA(VLOOKUP(E3425,'Bijlage MPT'!B:N,13,FALSE),0)</f>
        <v>0</v>
      </c>
      <c r="M3425" s="63">
        <f>_xlfn.IFNA(INDEX('Bijlage COT'!C:C,MATCH('Betaald tarief 2024'!E3425,'Bijlage COT'!A:A,0)),0)</f>
        <v>0</v>
      </c>
      <c r="N3425" s="63">
        <f>_xlfn.IFNA(VLOOKUP(E3425,'Bijlage NBF'!B:P,15,FALSE),0)</f>
        <v>0</v>
      </c>
      <c r="O3425" s="63">
        <f>IF(E3425="ZMZ01",I3425/(INDEX('Meerzorg gunning'!C:C,MATCH('Betaald tarief 2024'!A3425,'Meerzorg gunning'!A:A,0))),MAX(J3425:N3425))</f>
        <v>0</v>
      </c>
      <c r="P3425" s="20" t="str">
        <f t="shared" si="161"/>
        <v/>
      </c>
      <c r="Q3425" s="63">
        <f t="shared" si="162"/>
        <v>0</v>
      </c>
    </row>
    <row r="3426" spans="9:17" x14ac:dyDescent="0.25">
      <c r="I3426" s="66" t="e">
        <f t="shared" si="160"/>
        <v>#DIV/0!</v>
      </c>
      <c r="J3426" s="63">
        <f>_xlfn.IFNA(VLOOKUP(E3426,'Bijlage ZZP'!B:M,12,FALSE),0)</f>
        <v>0</v>
      </c>
      <c r="K3426" s="63">
        <f>_xlfn.IFNA(VLOOKUP(E3426,'Bijlage VPT'!B:M,12,FALSE),0)</f>
        <v>0</v>
      </c>
      <c r="L3426" s="63">
        <f>_xlfn.IFNA(VLOOKUP(E3426,'Bijlage MPT'!B:N,13,FALSE),0)</f>
        <v>0</v>
      </c>
      <c r="M3426" s="63">
        <f>_xlfn.IFNA(INDEX('Bijlage COT'!C:C,MATCH('Betaald tarief 2024'!E3426,'Bijlage COT'!A:A,0)),0)</f>
        <v>0</v>
      </c>
      <c r="N3426" s="63">
        <f>_xlfn.IFNA(VLOOKUP(E3426,'Bijlage NBF'!B:P,15,FALSE),0)</f>
        <v>0</v>
      </c>
      <c r="O3426" s="63">
        <f>IF(E3426="ZMZ01",I3426/(INDEX('Meerzorg gunning'!C:C,MATCH('Betaald tarief 2024'!A3426,'Meerzorg gunning'!A:A,0))),MAX(J3426:N3426))</f>
        <v>0</v>
      </c>
      <c r="P3426" s="20" t="str">
        <f t="shared" si="161"/>
        <v/>
      </c>
      <c r="Q3426" s="63">
        <f t="shared" si="162"/>
        <v>0</v>
      </c>
    </row>
    <row r="3427" spans="9:17" x14ac:dyDescent="0.25">
      <c r="I3427" s="66" t="e">
        <f t="shared" si="160"/>
        <v>#DIV/0!</v>
      </c>
      <c r="J3427" s="63">
        <f>_xlfn.IFNA(VLOOKUP(E3427,'Bijlage ZZP'!B:M,12,FALSE),0)</f>
        <v>0</v>
      </c>
      <c r="K3427" s="63">
        <f>_xlfn.IFNA(VLOOKUP(E3427,'Bijlage VPT'!B:M,12,FALSE),0)</f>
        <v>0</v>
      </c>
      <c r="L3427" s="63">
        <f>_xlfn.IFNA(VLOOKUP(E3427,'Bijlage MPT'!B:N,13,FALSE),0)</f>
        <v>0</v>
      </c>
      <c r="M3427" s="63">
        <f>_xlfn.IFNA(INDEX('Bijlage COT'!C:C,MATCH('Betaald tarief 2024'!E3427,'Bijlage COT'!A:A,0)),0)</f>
        <v>0</v>
      </c>
      <c r="N3427" s="63">
        <f>_xlfn.IFNA(VLOOKUP(E3427,'Bijlage NBF'!B:P,15,FALSE),0)</f>
        <v>0</v>
      </c>
      <c r="O3427" s="63">
        <f>IF(E3427="ZMZ01",I3427/(INDEX('Meerzorg gunning'!C:C,MATCH('Betaald tarief 2024'!A3427,'Meerzorg gunning'!A:A,0))),MAX(J3427:N3427))</f>
        <v>0</v>
      </c>
      <c r="P3427" s="20" t="str">
        <f t="shared" si="161"/>
        <v/>
      </c>
      <c r="Q3427" s="63">
        <f t="shared" si="162"/>
        <v>0</v>
      </c>
    </row>
    <row r="3428" spans="9:17" x14ac:dyDescent="0.25">
      <c r="I3428" s="66" t="e">
        <f t="shared" si="160"/>
        <v>#DIV/0!</v>
      </c>
      <c r="J3428" s="63">
        <f>_xlfn.IFNA(VLOOKUP(E3428,'Bijlage ZZP'!B:M,12,FALSE),0)</f>
        <v>0</v>
      </c>
      <c r="K3428" s="63">
        <f>_xlfn.IFNA(VLOOKUP(E3428,'Bijlage VPT'!B:M,12,FALSE),0)</f>
        <v>0</v>
      </c>
      <c r="L3428" s="63">
        <f>_xlfn.IFNA(VLOOKUP(E3428,'Bijlage MPT'!B:N,13,FALSE),0)</f>
        <v>0</v>
      </c>
      <c r="M3428" s="63">
        <f>_xlfn.IFNA(INDEX('Bijlage COT'!C:C,MATCH('Betaald tarief 2024'!E3428,'Bijlage COT'!A:A,0)),0)</f>
        <v>0</v>
      </c>
      <c r="N3428" s="63">
        <f>_xlfn.IFNA(VLOOKUP(E3428,'Bijlage NBF'!B:P,15,FALSE),0)</f>
        <v>0</v>
      </c>
      <c r="O3428" s="63">
        <f>IF(E3428="ZMZ01",I3428/(INDEX('Meerzorg gunning'!C:C,MATCH('Betaald tarief 2024'!A3428,'Meerzorg gunning'!A:A,0))),MAX(J3428:N3428))</f>
        <v>0</v>
      </c>
      <c r="P3428" s="20" t="str">
        <f t="shared" si="161"/>
        <v/>
      </c>
      <c r="Q3428" s="63">
        <f t="shared" si="162"/>
        <v>0</v>
      </c>
    </row>
    <row r="3429" spans="9:17" x14ac:dyDescent="0.25">
      <c r="I3429" s="66" t="e">
        <f t="shared" si="160"/>
        <v>#DIV/0!</v>
      </c>
      <c r="J3429" s="63">
        <f>_xlfn.IFNA(VLOOKUP(E3429,'Bijlage ZZP'!B:M,12,FALSE),0)</f>
        <v>0</v>
      </c>
      <c r="K3429" s="63">
        <f>_xlfn.IFNA(VLOOKUP(E3429,'Bijlage VPT'!B:M,12,FALSE),0)</f>
        <v>0</v>
      </c>
      <c r="L3429" s="63">
        <f>_xlfn.IFNA(VLOOKUP(E3429,'Bijlage MPT'!B:N,13,FALSE),0)</f>
        <v>0</v>
      </c>
      <c r="M3429" s="63">
        <f>_xlfn.IFNA(INDEX('Bijlage COT'!C:C,MATCH('Betaald tarief 2024'!E3429,'Bijlage COT'!A:A,0)),0)</f>
        <v>0</v>
      </c>
      <c r="N3429" s="63">
        <f>_xlfn.IFNA(VLOOKUP(E3429,'Bijlage NBF'!B:P,15,FALSE),0)</f>
        <v>0</v>
      </c>
      <c r="O3429" s="63">
        <f>IF(E3429="ZMZ01",I3429/(INDEX('Meerzorg gunning'!C:C,MATCH('Betaald tarief 2024'!A3429,'Meerzorg gunning'!A:A,0))),MAX(J3429:N3429))</f>
        <v>0</v>
      </c>
      <c r="P3429" s="20" t="str">
        <f t="shared" si="161"/>
        <v/>
      </c>
      <c r="Q3429" s="63">
        <f t="shared" si="162"/>
        <v>0</v>
      </c>
    </row>
    <row r="3430" spans="9:17" x14ac:dyDescent="0.25">
      <c r="I3430" s="66" t="e">
        <f t="shared" si="160"/>
        <v>#DIV/0!</v>
      </c>
      <c r="J3430" s="63">
        <f>_xlfn.IFNA(VLOOKUP(E3430,'Bijlage ZZP'!B:M,12,FALSE),0)</f>
        <v>0</v>
      </c>
      <c r="K3430" s="63">
        <f>_xlfn.IFNA(VLOOKUP(E3430,'Bijlage VPT'!B:M,12,FALSE),0)</f>
        <v>0</v>
      </c>
      <c r="L3430" s="63">
        <f>_xlfn.IFNA(VLOOKUP(E3430,'Bijlage MPT'!B:N,13,FALSE),0)</f>
        <v>0</v>
      </c>
      <c r="M3430" s="63">
        <f>_xlfn.IFNA(INDEX('Bijlage COT'!C:C,MATCH('Betaald tarief 2024'!E3430,'Bijlage COT'!A:A,0)),0)</f>
        <v>0</v>
      </c>
      <c r="N3430" s="63">
        <f>_xlfn.IFNA(VLOOKUP(E3430,'Bijlage NBF'!B:P,15,FALSE),0)</f>
        <v>0</v>
      </c>
      <c r="O3430" s="63">
        <f>IF(E3430="ZMZ01",I3430/(INDEX('Meerzorg gunning'!C:C,MATCH('Betaald tarief 2024'!A3430,'Meerzorg gunning'!A:A,0))),MAX(J3430:N3430))</f>
        <v>0</v>
      </c>
      <c r="P3430" s="20" t="str">
        <f t="shared" si="161"/>
        <v/>
      </c>
      <c r="Q3430" s="63">
        <f t="shared" si="162"/>
        <v>0</v>
      </c>
    </row>
    <row r="3431" spans="9:17" x14ac:dyDescent="0.25">
      <c r="I3431" s="66" t="e">
        <f t="shared" si="160"/>
        <v>#DIV/0!</v>
      </c>
      <c r="J3431" s="63">
        <f>_xlfn.IFNA(VLOOKUP(E3431,'Bijlage ZZP'!B:M,12,FALSE),0)</f>
        <v>0</v>
      </c>
      <c r="K3431" s="63">
        <f>_xlfn.IFNA(VLOOKUP(E3431,'Bijlage VPT'!B:M,12,FALSE),0)</f>
        <v>0</v>
      </c>
      <c r="L3431" s="63">
        <f>_xlfn.IFNA(VLOOKUP(E3431,'Bijlage MPT'!B:N,13,FALSE),0)</f>
        <v>0</v>
      </c>
      <c r="M3431" s="63">
        <f>_xlfn.IFNA(INDEX('Bijlage COT'!C:C,MATCH('Betaald tarief 2024'!E3431,'Bijlage COT'!A:A,0)),0)</f>
        <v>0</v>
      </c>
      <c r="N3431" s="63">
        <f>_xlfn.IFNA(VLOOKUP(E3431,'Bijlage NBF'!B:P,15,FALSE),0)</f>
        <v>0</v>
      </c>
      <c r="O3431" s="63">
        <f>IF(E3431="ZMZ01",I3431/(INDEX('Meerzorg gunning'!C:C,MATCH('Betaald tarief 2024'!A3431,'Meerzorg gunning'!A:A,0))),MAX(J3431:N3431))</f>
        <v>0</v>
      </c>
      <c r="P3431" s="20" t="str">
        <f t="shared" si="161"/>
        <v/>
      </c>
      <c r="Q3431" s="63">
        <f t="shared" si="162"/>
        <v>0</v>
      </c>
    </row>
    <row r="3432" spans="9:17" x14ac:dyDescent="0.25">
      <c r="I3432" s="66" t="e">
        <f t="shared" si="160"/>
        <v>#DIV/0!</v>
      </c>
      <c r="J3432" s="63">
        <f>_xlfn.IFNA(VLOOKUP(E3432,'Bijlage ZZP'!B:M,12,FALSE),0)</f>
        <v>0</v>
      </c>
      <c r="K3432" s="63">
        <f>_xlfn.IFNA(VLOOKUP(E3432,'Bijlage VPT'!B:M,12,FALSE),0)</f>
        <v>0</v>
      </c>
      <c r="L3432" s="63">
        <f>_xlfn.IFNA(VLOOKUP(E3432,'Bijlage MPT'!B:N,13,FALSE),0)</f>
        <v>0</v>
      </c>
      <c r="M3432" s="63">
        <f>_xlfn.IFNA(INDEX('Bijlage COT'!C:C,MATCH('Betaald tarief 2024'!E3432,'Bijlage COT'!A:A,0)),0)</f>
        <v>0</v>
      </c>
      <c r="N3432" s="63">
        <f>_xlfn.IFNA(VLOOKUP(E3432,'Bijlage NBF'!B:P,15,FALSE),0)</f>
        <v>0</v>
      </c>
      <c r="O3432" s="63">
        <f>IF(E3432="ZMZ01",I3432/(INDEX('Meerzorg gunning'!C:C,MATCH('Betaald tarief 2024'!A3432,'Meerzorg gunning'!A:A,0))),MAX(J3432:N3432))</f>
        <v>0</v>
      </c>
      <c r="P3432" s="20" t="str">
        <f t="shared" si="161"/>
        <v/>
      </c>
      <c r="Q3432" s="63">
        <f t="shared" si="162"/>
        <v>0</v>
      </c>
    </row>
    <row r="3433" spans="9:17" x14ac:dyDescent="0.25">
      <c r="I3433" s="66" t="e">
        <f t="shared" si="160"/>
        <v>#DIV/0!</v>
      </c>
      <c r="J3433" s="63">
        <f>_xlfn.IFNA(VLOOKUP(E3433,'Bijlage ZZP'!B:M,12,FALSE),0)</f>
        <v>0</v>
      </c>
      <c r="K3433" s="63">
        <f>_xlfn.IFNA(VLOOKUP(E3433,'Bijlage VPT'!B:M,12,FALSE),0)</f>
        <v>0</v>
      </c>
      <c r="L3433" s="63">
        <f>_xlfn.IFNA(VLOOKUP(E3433,'Bijlage MPT'!B:N,13,FALSE),0)</f>
        <v>0</v>
      </c>
      <c r="M3433" s="63">
        <f>_xlfn.IFNA(INDEX('Bijlage COT'!C:C,MATCH('Betaald tarief 2024'!E3433,'Bijlage COT'!A:A,0)),0)</f>
        <v>0</v>
      </c>
      <c r="N3433" s="63">
        <f>_xlfn.IFNA(VLOOKUP(E3433,'Bijlage NBF'!B:P,15,FALSE),0)</f>
        <v>0</v>
      </c>
      <c r="O3433" s="63">
        <f>IF(E3433="ZMZ01",I3433/(INDEX('Meerzorg gunning'!C:C,MATCH('Betaald tarief 2024'!A3433,'Meerzorg gunning'!A:A,0))),MAX(J3433:N3433))</f>
        <v>0</v>
      </c>
      <c r="P3433" s="20" t="str">
        <f t="shared" si="161"/>
        <v/>
      </c>
      <c r="Q3433" s="63">
        <f t="shared" si="162"/>
        <v>0</v>
      </c>
    </row>
    <row r="3434" spans="9:17" x14ac:dyDescent="0.25">
      <c r="I3434" s="66" t="e">
        <f t="shared" si="160"/>
        <v>#DIV/0!</v>
      </c>
      <c r="J3434" s="63">
        <f>_xlfn.IFNA(VLOOKUP(E3434,'Bijlage ZZP'!B:M,12,FALSE),0)</f>
        <v>0</v>
      </c>
      <c r="K3434" s="63">
        <f>_xlfn.IFNA(VLOOKUP(E3434,'Bijlage VPT'!B:M,12,FALSE),0)</f>
        <v>0</v>
      </c>
      <c r="L3434" s="63">
        <f>_xlfn.IFNA(VLOOKUP(E3434,'Bijlage MPT'!B:N,13,FALSE),0)</f>
        <v>0</v>
      </c>
      <c r="M3434" s="63">
        <f>_xlfn.IFNA(INDEX('Bijlage COT'!C:C,MATCH('Betaald tarief 2024'!E3434,'Bijlage COT'!A:A,0)),0)</f>
        <v>0</v>
      </c>
      <c r="N3434" s="63">
        <f>_xlfn.IFNA(VLOOKUP(E3434,'Bijlage NBF'!B:P,15,FALSE),0)</f>
        <v>0</v>
      </c>
      <c r="O3434" s="63">
        <f>IF(E3434="ZMZ01",I3434/(INDEX('Meerzorg gunning'!C:C,MATCH('Betaald tarief 2024'!A3434,'Meerzorg gunning'!A:A,0))),MAX(J3434:N3434))</f>
        <v>0</v>
      </c>
      <c r="P3434" s="20" t="str">
        <f t="shared" si="161"/>
        <v/>
      </c>
      <c r="Q3434" s="63">
        <f t="shared" si="162"/>
        <v>0</v>
      </c>
    </row>
    <row r="3435" spans="9:17" x14ac:dyDescent="0.25">
      <c r="I3435" s="66" t="e">
        <f t="shared" si="160"/>
        <v>#DIV/0!</v>
      </c>
      <c r="J3435" s="63">
        <f>_xlfn.IFNA(VLOOKUP(E3435,'Bijlage ZZP'!B:M,12,FALSE),0)</f>
        <v>0</v>
      </c>
      <c r="K3435" s="63">
        <f>_xlfn.IFNA(VLOOKUP(E3435,'Bijlage VPT'!B:M,12,FALSE),0)</f>
        <v>0</v>
      </c>
      <c r="L3435" s="63">
        <f>_xlfn.IFNA(VLOOKUP(E3435,'Bijlage MPT'!B:N,13,FALSE),0)</f>
        <v>0</v>
      </c>
      <c r="M3435" s="63">
        <f>_xlfn.IFNA(INDEX('Bijlage COT'!C:C,MATCH('Betaald tarief 2024'!E3435,'Bijlage COT'!A:A,0)),0)</f>
        <v>0</v>
      </c>
      <c r="N3435" s="63">
        <f>_xlfn.IFNA(VLOOKUP(E3435,'Bijlage NBF'!B:P,15,FALSE),0)</f>
        <v>0</v>
      </c>
      <c r="O3435" s="63">
        <f>IF(E3435="ZMZ01",I3435/(INDEX('Meerzorg gunning'!C:C,MATCH('Betaald tarief 2024'!A3435,'Meerzorg gunning'!A:A,0))),MAX(J3435:N3435))</f>
        <v>0</v>
      </c>
      <c r="P3435" s="20" t="str">
        <f t="shared" si="161"/>
        <v/>
      </c>
      <c r="Q3435" s="63">
        <f t="shared" si="162"/>
        <v>0</v>
      </c>
    </row>
    <row r="3436" spans="9:17" x14ac:dyDescent="0.25">
      <c r="I3436" s="66" t="e">
        <f t="shared" si="160"/>
        <v>#DIV/0!</v>
      </c>
      <c r="J3436" s="63">
        <f>_xlfn.IFNA(VLOOKUP(E3436,'Bijlage ZZP'!B:M,12,FALSE),0)</f>
        <v>0</v>
      </c>
      <c r="K3436" s="63">
        <f>_xlfn.IFNA(VLOOKUP(E3436,'Bijlage VPT'!B:M,12,FALSE),0)</f>
        <v>0</v>
      </c>
      <c r="L3436" s="63">
        <f>_xlfn.IFNA(VLOOKUP(E3436,'Bijlage MPT'!B:N,13,FALSE),0)</f>
        <v>0</v>
      </c>
      <c r="M3436" s="63">
        <f>_xlfn.IFNA(INDEX('Bijlage COT'!C:C,MATCH('Betaald tarief 2024'!E3436,'Bijlage COT'!A:A,0)),0)</f>
        <v>0</v>
      </c>
      <c r="N3436" s="63">
        <f>_xlfn.IFNA(VLOOKUP(E3436,'Bijlage NBF'!B:P,15,FALSE),0)</f>
        <v>0</v>
      </c>
      <c r="O3436" s="63">
        <f>IF(E3436="ZMZ01",I3436/(INDEX('Meerzorg gunning'!C:C,MATCH('Betaald tarief 2024'!A3436,'Meerzorg gunning'!A:A,0))),MAX(J3436:N3436))</f>
        <v>0</v>
      </c>
      <c r="P3436" s="20" t="str">
        <f t="shared" si="161"/>
        <v/>
      </c>
      <c r="Q3436" s="63">
        <f t="shared" si="162"/>
        <v>0</v>
      </c>
    </row>
    <row r="3437" spans="9:17" x14ac:dyDescent="0.25">
      <c r="I3437" s="66" t="e">
        <f t="shared" si="160"/>
        <v>#DIV/0!</v>
      </c>
      <c r="J3437" s="63">
        <f>_xlfn.IFNA(VLOOKUP(E3437,'Bijlage ZZP'!B:M,12,FALSE),0)</f>
        <v>0</v>
      </c>
      <c r="K3437" s="63">
        <f>_xlfn.IFNA(VLOOKUP(E3437,'Bijlage VPT'!B:M,12,FALSE),0)</f>
        <v>0</v>
      </c>
      <c r="L3437" s="63">
        <f>_xlfn.IFNA(VLOOKUP(E3437,'Bijlage MPT'!B:N,13,FALSE),0)</f>
        <v>0</v>
      </c>
      <c r="M3437" s="63">
        <f>_xlfn.IFNA(INDEX('Bijlage COT'!C:C,MATCH('Betaald tarief 2024'!E3437,'Bijlage COT'!A:A,0)),0)</f>
        <v>0</v>
      </c>
      <c r="N3437" s="63">
        <f>_xlfn.IFNA(VLOOKUP(E3437,'Bijlage NBF'!B:P,15,FALSE),0)</f>
        <v>0</v>
      </c>
      <c r="O3437" s="63">
        <f>IF(E3437="ZMZ01",I3437/(INDEX('Meerzorg gunning'!C:C,MATCH('Betaald tarief 2024'!A3437,'Meerzorg gunning'!A:A,0))),MAX(J3437:N3437))</f>
        <v>0</v>
      </c>
      <c r="P3437" s="20" t="str">
        <f t="shared" si="161"/>
        <v/>
      </c>
      <c r="Q3437" s="63">
        <f t="shared" si="162"/>
        <v>0</v>
      </c>
    </row>
    <row r="3438" spans="9:17" x14ac:dyDescent="0.25">
      <c r="I3438" s="66" t="e">
        <f t="shared" si="160"/>
        <v>#DIV/0!</v>
      </c>
      <c r="J3438" s="63">
        <f>_xlfn.IFNA(VLOOKUP(E3438,'Bijlage ZZP'!B:M,12,FALSE),0)</f>
        <v>0</v>
      </c>
      <c r="K3438" s="63">
        <f>_xlfn.IFNA(VLOOKUP(E3438,'Bijlage VPT'!B:M,12,FALSE),0)</f>
        <v>0</v>
      </c>
      <c r="L3438" s="63">
        <f>_xlfn.IFNA(VLOOKUP(E3438,'Bijlage MPT'!B:N,13,FALSE),0)</f>
        <v>0</v>
      </c>
      <c r="M3438" s="63">
        <f>_xlfn.IFNA(INDEX('Bijlage COT'!C:C,MATCH('Betaald tarief 2024'!E3438,'Bijlage COT'!A:A,0)),0)</f>
        <v>0</v>
      </c>
      <c r="N3438" s="63">
        <f>_xlfn.IFNA(VLOOKUP(E3438,'Bijlage NBF'!B:P,15,FALSE),0)</f>
        <v>0</v>
      </c>
      <c r="O3438" s="63">
        <f>IF(E3438="ZMZ01",I3438/(INDEX('Meerzorg gunning'!C:C,MATCH('Betaald tarief 2024'!A3438,'Meerzorg gunning'!A:A,0))),MAX(J3438:N3438))</f>
        <v>0</v>
      </c>
      <c r="P3438" s="20" t="str">
        <f t="shared" si="161"/>
        <v/>
      </c>
      <c r="Q3438" s="63">
        <f t="shared" si="162"/>
        <v>0</v>
      </c>
    </row>
    <row r="3439" spans="9:17" x14ac:dyDescent="0.25">
      <c r="I3439" s="66" t="e">
        <f t="shared" si="160"/>
        <v>#DIV/0!</v>
      </c>
      <c r="J3439" s="63">
        <f>_xlfn.IFNA(VLOOKUP(E3439,'Bijlage ZZP'!B:M,12,FALSE),0)</f>
        <v>0</v>
      </c>
      <c r="K3439" s="63">
        <f>_xlfn.IFNA(VLOOKUP(E3439,'Bijlage VPT'!B:M,12,FALSE),0)</f>
        <v>0</v>
      </c>
      <c r="L3439" s="63">
        <f>_xlfn.IFNA(VLOOKUP(E3439,'Bijlage MPT'!B:N,13,FALSE),0)</f>
        <v>0</v>
      </c>
      <c r="M3439" s="63">
        <f>_xlfn.IFNA(INDEX('Bijlage COT'!C:C,MATCH('Betaald tarief 2024'!E3439,'Bijlage COT'!A:A,0)),0)</f>
        <v>0</v>
      </c>
      <c r="N3439" s="63">
        <f>_xlfn.IFNA(VLOOKUP(E3439,'Bijlage NBF'!B:P,15,FALSE),0)</f>
        <v>0</v>
      </c>
      <c r="O3439" s="63">
        <f>IF(E3439="ZMZ01",I3439/(INDEX('Meerzorg gunning'!C:C,MATCH('Betaald tarief 2024'!A3439,'Meerzorg gunning'!A:A,0))),MAX(J3439:N3439))</f>
        <v>0</v>
      </c>
      <c r="P3439" s="20" t="str">
        <f t="shared" si="161"/>
        <v/>
      </c>
      <c r="Q3439" s="63">
        <f t="shared" si="162"/>
        <v>0</v>
      </c>
    </row>
    <row r="3440" spans="9:17" x14ac:dyDescent="0.25">
      <c r="I3440" s="66" t="e">
        <f t="shared" si="160"/>
        <v>#DIV/0!</v>
      </c>
      <c r="J3440" s="63">
        <f>_xlfn.IFNA(VLOOKUP(E3440,'Bijlage ZZP'!B:M,12,FALSE),0)</f>
        <v>0</v>
      </c>
      <c r="K3440" s="63">
        <f>_xlfn.IFNA(VLOOKUP(E3440,'Bijlage VPT'!B:M,12,FALSE),0)</f>
        <v>0</v>
      </c>
      <c r="L3440" s="63">
        <f>_xlfn.IFNA(VLOOKUP(E3440,'Bijlage MPT'!B:N,13,FALSE),0)</f>
        <v>0</v>
      </c>
      <c r="M3440" s="63">
        <f>_xlfn.IFNA(INDEX('Bijlage COT'!C:C,MATCH('Betaald tarief 2024'!E3440,'Bijlage COT'!A:A,0)),0)</f>
        <v>0</v>
      </c>
      <c r="N3440" s="63">
        <f>_xlfn.IFNA(VLOOKUP(E3440,'Bijlage NBF'!B:P,15,FALSE),0)</f>
        <v>0</v>
      </c>
      <c r="O3440" s="63">
        <f>IF(E3440="ZMZ01",I3440/(INDEX('Meerzorg gunning'!C:C,MATCH('Betaald tarief 2024'!A3440,'Meerzorg gunning'!A:A,0))),MAX(J3440:N3440))</f>
        <v>0</v>
      </c>
      <c r="P3440" s="20" t="str">
        <f t="shared" si="161"/>
        <v/>
      </c>
      <c r="Q3440" s="63">
        <f t="shared" si="162"/>
        <v>0</v>
      </c>
    </row>
    <row r="3441" spans="9:17" x14ac:dyDescent="0.25">
      <c r="I3441" s="66" t="e">
        <f t="shared" si="160"/>
        <v>#DIV/0!</v>
      </c>
      <c r="J3441" s="63">
        <f>_xlfn.IFNA(VLOOKUP(E3441,'Bijlage ZZP'!B:M,12,FALSE),0)</f>
        <v>0</v>
      </c>
      <c r="K3441" s="63">
        <f>_xlfn.IFNA(VLOOKUP(E3441,'Bijlage VPT'!B:M,12,FALSE),0)</f>
        <v>0</v>
      </c>
      <c r="L3441" s="63">
        <f>_xlfn.IFNA(VLOOKUP(E3441,'Bijlage MPT'!B:N,13,FALSE),0)</f>
        <v>0</v>
      </c>
      <c r="M3441" s="63">
        <f>_xlfn.IFNA(INDEX('Bijlage COT'!C:C,MATCH('Betaald tarief 2024'!E3441,'Bijlage COT'!A:A,0)),0)</f>
        <v>0</v>
      </c>
      <c r="N3441" s="63">
        <f>_xlfn.IFNA(VLOOKUP(E3441,'Bijlage NBF'!B:P,15,FALSE),0)</f>
        <v>0</v>
      </c>
      <c r="O3441" s="63">
        <f>IF(E3441="ZMZ01",I3441/(INDEX('Meerzorg gunning'!C:C,MATCH('Betaald tarief 2024'!A3441,'Meerzorg gunning'!A:A,0))),MAX(J3441:N3441))</f>
        <v>0</v>
      </c>
      <c r="P3441" s="20" t="str">
        <f t="shared" si="161"/>
        <v/>
      </c>
      <c r="Q3441" s="63">
        <f t="shared" si="162"/>
        <v>0</v>
      </c>
    </row>
    <row r="3442" spans="9:17" x14ac:dyDescent="0.25">
      <c r="I3442" s="66" t="e">
        <f t="shared" si="160"/>
        <v>#DIV/0!</v>
      </c>
      <c r="J3442" s="63">
        <f>_xlfn.IFNA(VLOOKUP(E3442,'Bijlage ZZP'!B:M,12,FALSE),0)</f>
        <v>0</v>
      </c>
      <c r="K3442" s="63">
        <f>_xlfn.IFNA(VLOOKUP(E3442,'Bijlage VPT'!B:M,12,FALSE),0)</f>
        <v>0</v>
      </c>
      <c r="L3442" s="63">
        <f>_xlfn.IFNA(VLOOKUP(E3442,'Bijlage MPT'!B:N,13,FALSE),0)</f>
        <v>0</v>
      </c>
      <c r="M3442" s="63">
        <f>_xlfn.IFNA(INDEX('Bijlage COT'!C:C,MATCH('Betaald tarief 2024'!E3442,'Bijlage COT'!A:A,0)),0)</f>
        <v>0</v>
      </c>
      <c r="N3442" s="63">
        <f>_xlfn.IFNA(VLOOKUP(E3442,'Bijlage NBF'!B:P,15,FALSE),0)</f>
        <v>0</v>
      </c>
      <c r="O3442" s="63">
        <f>IF(E3442="ZMZ01",I3442/(INDEX('Meerzorg gunning'!C:C,MATCH('Betaald tarief 2024'!A3442,'Meerzorg gunning'!A:A,0))),MAX(J3442:N3442))</f>
        <v>0</v>
      </c>
      <c r="P3442" s="20" t="str">
        <f t="shared" si="161"/>
        <v/>
      </c>
      <c r="Q3442" s="63">
        <f t="shared" si="162"/>
        <v>0</v>
      </c>
    </row>
    <row r="3443" spans="9:17" x14ac:dyDescent="0.25">
      <c r="I3443" s="66" t="e">
        <f t="shared" si="160"/>
        <v>#DIV/0!</v>
      </c>
      <c r="J3443" s="63">
        <f>_xlfn.IFNA(VLOOKUP(E3443,'Bijlage ZZP'!B:M,12,FALSE),0)</f>
        <v>0</v>
      </c>
      <c r="K3443" s="63">
        <f>_xlfn.IFNA(VLOOKUP(E3443,'Bijlage VPT'!B:M,12,FALSE),0)</f>
        <v>0</v>
      </c>
      <c r="L3443" s="63">
        <f>_xlfn.IFNA(VLOOKUP(E3443,'Bijlage MPT'!B:N,13,FALSE),0)</f>
        <v>0</v>
      </c>
      <c r="M3443" s="63">
        <f>_xlfn.IFNA(INDEX('Bijlage COT'!C:C,MATCH('Betaald tarief 2024'!E3443,'Bijlage COT'!A:A,0)),0)</f>
        <v>0</v>
      </c>
      <c r="N3443" s="63">
        <f>_xlfn.IFNA(VLOOKUP(E3443,'Bijlage NBF'!B:P,15,FALSE),0)</f>
        <v>0</v>
      </c>
      <c r="O3443" s="63">
        <f>IF(E3443="ZMZ01",I3443/(INDEX('Meerzorg gunning'!C:C,MATCH('Betaald tarief 2024'!A3443,'Meerzorg gunning'!A:A,0))),MAX(J3443:N3443))</f>
        <v>0</v>
      </c>
      <c r="P3443" s="20" t="str">
        <f t="shared" si="161"/>
        <v/>
      </c>
      <c r="Q3443" s="63">
        <f t="shared" si="162"/>
        <v>0</v>
      </c>
    </row>
    <row r="3444" spans="9:17" x14ac:dyDescent="0.25">
      <c r="I3444" s="66" t="e">
        <f t="shared" si="160"/>
        <v>#DIV/0!</v>
      </c>
      <c r="J3444" s="63">
        <f>_xlfn.IFNA(VLOOKUP(E3444,'Bijlage ZZP'!B:M,12,FALSE),0)</f>
        <v>0</v>
      </c>
      <c r="K3444" s="63">
        <f>_xlfn.IFNA(VLOOKUP(E3444,'Bijlage VPT'!B:M,12,FALSE),0)</f>
        <v>0</v>
      </c>
      <c r="L3444" s="63">
        <f>_xlfn.IFNA(VLOOKUP(E3444,'Bijlage MPT'!B:N,13,FALSE),0)</f>
        <v>0</v>
      </c>
      <c r="M3444" s="63">
        <f>_xlfn.IFNA(INDEX('Bijlage COT'!C:C,MATCH('Betaald tarief 2024'!E3444,'Bijlage COT'!A:A,0)),0)</f>
        <v>0</v>
      </c>
      <c r="N3444" s="63">
        <f>_xlfn.IFNA(VLOOKUP(E3444,'Bijlage NBF'!B:P,15,FALSE),0)</f>
        <v>0</v>
      </c>
      <c r="O3444" s="63">
        <f>IF(E3444="ZMZ01",I3444/(INDEX('Meerzorg gunning'!C:C,MATCH('Betaald tarief 2024'!A3444,'Meerzorg gunning'!A:A,0))),MAX(J3444:N3444))</f>
        <v>0</v>
      </c>
      <c r="P3444" s="20" t="str">
        <f t="shared" si="161"/>
        <v/>
      </c>
      <c r="Q3444" s="63">
        <f t="shared" si="162"/>
        <v>0</v>
      </c>
    </row>
    <row r="3445" spans="9:17" x14ac:dyDescent="0.25">
      <c r="I3445" s="66" t="e">
        <f t="shared" si="160"/>
        <v>#DIV/0!</v>
      </c>
      <c r="J3445" s="63">
        <f>_xlfn.IFNA(VLOOKUP(E3445,'Bijlage ZZP'!B:M,12,FALSE),0)</f>
        <v>0</v>
      </c>
      <c r="K3445" s="63">
        <f>_xlfn.IFNA(VLOOKUP(E3445,'Bijlage VPT'!B:M,12,FALSE),0)</f>
        <v>0</v>
      </c>
      <c r="L3445" s="63">
        <f>_xlfn.IFNA(VLOOKUP(E3445,'Bijlage MPT'!B:N,13,FALSE),0)</f>
        <v>0</v>
      </c>
      <c r="M3445" s="63">
        <f>_xlfn.IFNA(INDEX('Bijlage COT'!C:C,MATCH('Betaald tarief 2024'!E3445,'Bijlage COT'!A:A,0)),0)</f>
        <v>0</v>
      </c>
      <c r="N3445" s="63">
        <f>_xlfn.IFNA(VLOOKUP(E3445,'Bijlage NBF'!B:P,15,FALSE),0)</f>
        <v>0</v>
      </c>
      <c r="O3445" s="63">
        <f>IF(E3445="ZMZ01",I3445/(INDEX('Meerzorg gunning'!C:C,MATCH('Betaald tarief 2024'!A3445,'Meerzorg gunning'!A:A,0))),MAX(J3445:N3445))</f>
        <v>0</v>
      </c>
      <c r="P3445" s="20" t="str">
        <f t="shared" si="161"/>
        <v/>
      </c>
      <c r="Q3445" s="63">
        <f t="shared" si="162"/>
        <v>0</v>
      </c>
    </row>
    <row r="3446" spans="9:17" x14ac:dyDescent="0.25">
      <c r="I3446" s="66" t="e">
        <f t="shared" si="160"/>
        <v>#DIV/0!</v>
      </c>
      <c r="J3446" s="63">
        <f>_xlfn.IFNA(VLOOKUP(E3446,'Bijlage ZZP'!B:M,12,FALSE),0)</f>
        <v>0</v>
      </c>
      <c r="K3446" s="63">
        <f>_xlfn.IFNA(VLOOKUP(E3446,'Bijlage VPT'!B:M,12,FALSE),0)</f>
        <v>0</v>
      </c>
      <c r="L3446" s="63">
        <f>_xlfn.IFNA(VLOOKUP(E3446,'Bijlage MPT'!B:N,13,FALSE),0)</f>
        <v>0</v>
      </c>
      <c r="M3446" s="63">
        <f>_xlfn.IFNA(INDEX('Bijlage COT'!C:C,MATCH('Betaald tarief 2024'!E3446,'Bijlage COT'!A:A,0)),0)</f>
        <v>0</v>
      </c>
      <c r="N3446" s="63">
        <f>_xlfn.IFNA(VLOOKUP(E3446,'Bijlage NBF'!B:P,15,FALSE),0)</f>
        <v>0</v>
      </c>
      <c r="O3446" s="63">
        <f>IF(E3446="ZMZ01",I3446/(INDEX('Meerzorg gunning'!C:C,MATCH('Betaald tarief 2024'!A3446,'Meerzorg gunning'!A:A,0))),MAX(J3446:N3446))</f>
        <v>0</v>
      </c>
      <c r="P3446" s="20" t="str">
        <f t="shared" si="161"/>
        <v/>
      </c>
      <c r="Q3446" s="63">
        <f t="shared" si="162"/>
        <v>0</v>
      </c>
    </row>
    <row r="3447" spans="9:17" x14ac:dyDescent="0.25">
      <c r="I3447" s="66" t="e">
        <f t="shared" si="160"/>
        <v>#DIV/0!</v>
      </c>
      <c r="J3447" s="63">
        <f>_xlfn.IFNA(VLOOKUP(E3447,'Bijlage ZZP'!B:M,12,FALSE),0)</f>
        <v>0</v>
      </c>
      <c r="K3447" s="63">
        <f>_xlfn.IFNA(VLOOKUP(E3447,'Bijlage VPT'!B:M,12,FALSE),0)</f>
        <v>0</v>
      </c>
      <c r="L3447" s="63">
        <f>_xlfn.IFNA(VLOOKUP(E3447,'Bijlage MPT'!B:N,13,FALSE),0)</f>
        <v>0</v>
      </c>
      <c r="M3447" s="63">
        <f>_xlfn.IFNA(INDEX('Bijlage COT'!C:C,MATCH('Betaald tarief 2024'!E3447,'Bijlage COT'!A:A,0)),0)</f>
        <v>0</v>
      </c>
      <c r="N3447" s="63">
        <f>_xlfn.IFNA(VLOOKUP(E3447,'Bijlage NBF'!B:P,15,FALSE),0)</f>
        <v>0</v>
      </c>
      <c r="O3447" s="63">
        <f>IF(E3447="ZMZ01",I3447/(INDEX('Meerzorg gunning'!C:C,MATCH('Betaald tarief 2024'!A3447,'Meerzorg gunning'!A:A,0))),MAX(J3447:N3447))</f>
        <v>0</v>
      </c>
      <c r="P3447" s="20" t="str">
        <f t="shared" si="161"/>
        <v/>
      </c>
      <c r="Q3447" s="63">
        <f t="shared" si="162"/>
        <v>0</v>
      </c>
    </row>
    <row r="3448" spans="9:17" x14ac:dyDescent="0.25">
      <c r="I3448" s="66" t="e">
        <f t="shared" si="160"/>
        <v>#DIV/0!</v>
      </c>
      <c r="J3448" s="63">
        <f>_xlfn.IFNA(VLOOKUP(E3448,'Bijlage ZZP'!B:M,12,FALSE),0)</f>
        <v>0</v>
      </c>
      <c r="K3448" s="63">
        <f>_xlfn.IFNA(VLOOKUP(E3448,'Bijlage VPT'!B:M,12,FALSE),0)</f>
        <v>0</v>
      </c>
      <c r="L3448" s="63">
        <f>_xlfn.IFNA(VLOOKUP(E3448,'Bijlage MPT'!B:N,13,FALSE),0)</f>
        <v>0</v>
      </c>
      <c r="M3448" s="63">
        <f>_xlfn.IFNA(INDEX('Bijlage COT'!C:C,MATCH('Betaald tarief 2024'!E3448,'Bijlage COT'!A:A,0)),0)</f>
        <v>0</v>
      </c>
      <c r="N3448" s="63">
        <f>_xlfn.IFNA(VLOOKUP(E3448,'Bijlage NBF'!B:P,15,FALSE),0)</f>
        <v>0</v>
      </c>
      <c r="O3448" s="63">
        <f>IF(E3448="ZMZ01",I3448/(INDEX('Meerzorg gunning'!C:C,MATCH('Betaald tarief 2024'!A3448,'Meerzorg gunning'!A:A,0))),MAX(J3448:N3448))</f>
        <v>0</v>
      </c>
      <c r="P3448" s="20" t="str">
        <f t="shared" si="161"/>
        <v/>
      </c>
      <c r="Q3448" s="63">
        <f t="shared" si="162"/>
        <v>0</v>
      </c>
    </row>
    <row r="3449" spans="9:17" x14ac:dyDescent="0.25">
      <c r="I3449" s="66" t="e">
        <f t="shared" si="160"/>
        <v>#DIV/0!</v>
      </c>
      <c r="J3449" s="63">
        <f>_xlfn.IFNA(VLOOKUP(E3449,'Bijlage ZZP'!B:M,12,FALSE),0)</f>
        <v>0</v>
      </c>
      <c r="K3449" s="63">
        <f>_xlfn.IFNA(VLOOKUP(E3449,'Bijlage VPT'!B:M,12,FALSE),0)</f>
        <v>0</v>
      </c>
      <c r="L3449" s="63">
        <f>_xlfn.IFNA(VLOOKUP(E3449,'Bijlage MPT'!B:N,13,FALSE),0)</f>
        <v>0</v>
      </c>
      <c r="M3449" s="63">
        <f>_xlfn.IFNA(INDEX('Bijlage COT'!C:C,MATCH('Betaald tarief 2024'!E3449,'Bijlage COT'!A:A,0)),0)</f>
        <v>0</v>
      </c>
      <c r="N3449" s="63">
        <f>_xlfn.IFNA(VLOOKUP(E3449,'Bijlage NBF'!B:P,15,FALSE),0)</f>
        <v>0</v>
      </c>
      <c r="O3449" s="63">
        <f>IF(E3449="ZMZ01",I3449/(INDEX('Meerzorg gunning'!C:C,MATCH('Betaald tarief 2024'!A3449,'Meerzorg gunning'!A:A,0))),MAX(J3449:N3449))</f>
        <v>0</v>
      </c>
      <c r="P3449" s="20" t="str">
        <f t="shared" si="161"/>
        <v/>
      </c>
      <c r="Q3449" s="63">
        <f t="shared" si="162"/>
        <v>0</v>
      </c>
    </row>
    <row r="3450" spans="9:17" x14ac:dyDescent="0.25">
      <c r="I3450" s="66" t="e">
        <f t="shared" si="160"/>
        <v>#DIV/0!</v>
      </c>
      <c r="J3450" s="63">
        <f>_xlfn.IFNA(VLOOKUP(E3450,'Bijlage ZZP'!B:M,12,FALSE),0)</f>
        <v>0</v>
      </c>
      <c r="K3450" s="63">
        <f>_xlfn.IFNA(VLOOKUP(E3450,'Bijlage VPT'!B:M,12,FALSE),0)</f>
        <v>0</v>
      </c>
      <c r="L3450" s="63">
        <f>_xlfn.IFNA(VLOOKUP(E3450,'Bijlage MPT'!B:N,13,FALSE),0)</f>
        <v>0</v>
      </c>
      <c r="M3450" s="63">
        <f>_xlfn.IFNA(INDEX('Bijlage COT'!C:C,MATCH('Betaald tarief 2024'!E3450,'Bijlage COT'!A:A,0)),0)</f>
        <v>0</v>
      </c>
      <c r="N3450" s="63">
        <f>_xlfn.IFNA(VLOOKUP(E3450,'Bijlage NBF'!B:P,15,FALSE),0)</f>
        <v>0</v>
      </c>
      <c r="O3450" s="63">
        <f>IF(E3450="ZMZ01",I3450/(INDEX('Meerzorg gunning'!C:C,MATCH('Betaald tarief 2024'!A3450,'Meerzorg gunning'!A:A,0))),MAX(J3450:N3450))</f>
        <v>0</v>
      </c>
      <c r="P3450" s="20" t="str">
        <f t="shared" si="161"/>
        <v/>
      </c>
      <c r="Q3450" s="63">
        <f t="shared" si="162"/>
        <v>0</v>
      </c>
    </row>
    <row r="3451" spans="9:17" x14ac:dyDescent="0.25">
      <c r="I3451" s="66" t="e">
        <f t="shared" si="160"/>
        <v>#DIV/0!</v>
      </c>
      <c r="J3451" s="63">
        <f>_xlfn.IFNA(VLOOKUP(E3451,'Bijlage ZZP'!B:M,12,FALSE),0)</f>
        <v>0</v>
      </c>
      <c r="K3451" s="63">
        <f>_xlfn.IFNA(VLOOKUP(E3451,'Bijlage VPT'!B:M,12,FALSE),0)</f>
        <v>0</v>
      </c>
      <c r="L3451" s="63">
        <f>_xlfn.IFNA(VLOOKUP(E3451,'Bijlage MPT'!B:N,13,FALSE),0)</f>
        <v>0</v>
      </c>
      <c r="M3451" s="63">
        <f>_xlfn.IFNA(INDEX('Bijlage COT'!C:C,MATCH('Betaald tarief 2024'!E3451,'Bijlage COT'!A:A,0)),0)</f>
        <v>0</v>
      </c>
      <c r="N3451" s="63">
        <f>_xlfn.IFNA(VLOOKUP(E3451,'Bijlage NBF'!B:P,15,FALSE),0)</f>
        <v>0</v>
      </c>
      <c r="O3451" s="63">
        <f>IF(E3451="ZMZ01",I3451/(INDEX('Meerzorg gunning'!C:C,MATCH('Betaald tarief 2024'!A3451,'Meerzorg gunning'!A:A,0))),MAX(J3451:N3451))</f>
        <v>0</v>
      </c>
      <c r="P3451" s="20" t="str">
        <f t="shared" si="161"/>
        <v/>
      </c>
      <c r="Q3451" s="63">
        <f t="shared" si="162"/>
        <v>0</v>
      </c>
    </row>
    <row r="3452" spans="9:17" x14ac:dyDescent="0.25">
      <c r="I3452" s="66" t="e">
        <f t="shared" si="160"/>
        <v>#DIV/0!</v>
      </c>
      <c r="J3452" s="63">
        <f>_xlfn.IFNA(VLOOKUP(E3452,'Bijlage ZZP'!B:M,12,FALSE),0)</f>
        <v>0</v>
      </c>
      <c r="K3452" s="63">
        <f>_xlfn.IFNA(VLOOKUP(E3452,'Bijlage VPT'!B:M,12,FALSE),0)</f>
        <v>0</v>
      </c>
      <c r="L3452" s="63">
        <f>_xlfn.IFNA(VLOOKUP(E3452,'Bijlage MPT'!B:N,13,FALSE),0)</f>
        <v>0</v>
      </c>
      <c r="M3452" s="63">
        <f>_xlfn.IFNA(INDEX('Bijlage COT'!C:C,MATCH('Betaald tarief 2024'!E3452,'Bijlage COT'!A:A,0)),0)</f>
        <v>0</v>
      </c>
      <c r="N3452" s="63">
        <f>_xlfn.IFNA(VLOOKUP(E3452,'Bijlage NBF'!B:P,15,FALSE),0)</f>
        <v>0</v>
      </c>
      <c r="O3452" s="63">
        <f>IF(E3452="ZMZ01",I3452/(INDEX('Meerzorg gunning'!C:C,MATCH('Betaald tarief 2024'!A3452,'Meerzorg gunning'!A:A,0))),MAX(J3452:N3452))</f>
        <v>0</v>
      </c>
      <c r="P3452" s="20" t="str">
        <f t="shared" si="161"/>
        <v/>
      </c>
      <c r="Q3452" s="63">
        <f t="shared" si="162"/>
        <v>0</v>
      </c>
    </row>
    <row r="3453" spans="9:17" x14ac:dyDescent="0.25">
      <c r="I3453" s="66" t="e">
        <f t="shared" si="160"/>
        <v>#DIV/0!</v>
      </c>
      <c r="J3453" s="63">
        <f>_xlfn.IFNA(VLOOKUP(E3453,'Bijlage ZZP'!B:M,12,FALSE),0)</f>
        <v>0</v>
      </c>
      <c r="K3453" s="63">
        <f>_xlfn.IFNA(VLOOKUP(E3453,'Bijlage VPT'!B:M,12,FALSE),0)</f>
        <v>0</v>
      </c>
      <c r="L3453" s="63">
        <f>_xlfn.IFNA(VLOOKUP(E3453,'Bijlage MPT'!B:N,13,FALSE),0)</f>
        <v>0</v>
      </c>
      <c r="M3453" s="63">
        <f>_xlfn.IFNA(INDEX('Bijlage COT'!C:C,MATCH('Betaald tarief 2024'!E3453,'Bijlage COT'!A:A,0)),0)</f>
        <v>0</v>
      </c>
      <c r="N3453" s="63">
        <f>_xlfn.IFNA(VLOOKUP(E3453,'Bijlage NBF'!B:P,15,FALSE),0)</f>
        <v>0</v>
      </c>
      <c r="O3453" s="63">
        <f>IF(E3453="ZMZ01",I3453/(INDEX('Meerzorg gunning'!C:C,MATCH('Betaald tarief 2024'!A3453,'Meerzorg gunning'!A:A,0))),MAX(J3453:N3453))</f>
        <v>0</v>
      </c>
      <c r="P3453" s="20" t="str">
        <f t="shared" si="161"/>
        <v/>
      </c>
      <c r="Q3453" s="63">
        <f t="shared" si="162"/>
        <v>0</v>
      </c>
    </row>
    <row r="3454" spans="9:17" x14ac:dyDescent="0.25">
      <c r="I3454" s="66" t="e">
        <f t="shared" si="160"/>
        <v>#DIV/0!</v>
      </c>
      <c r="J3454" s="63">
        <f>_xlfn.IFNA(VLOOKUP(E3454,'Bijlage ZZP'!B:M,12,FALSE),0)</f>
        <v>0</v>
      </c>
      <c r="K3454" s="63">
        <f>_xlfn.IFNA(VLOOKUP(E3454,'Bijlage VPT'!B:M,12,FALSE),0)</f>
        <v>0</v>
      </c>
      <c r="L3454" s="63">
        <f>_xlfn.IFNA(VLOOKUP(E3454,'Bijlage MPT'!B:N,13,FALSE),0)</f>
        <v>0</v>
      </c>
      <c r="M3454" s="63">
        <f>_xlfn.IFNA(INDEX('Bijlage COT'!C:C,MATCH('Betaald tarief 2024'!E3454,'Bijlage COT'!A:A,0)),0)</f>
        <v>0</v>
      </c>
      <c r="N3454" s="63">
        <f>_xlfn.IFNA(VLOOKUP(E3454,'Bijlage NBF'!B:P,15,FALSE),0)</f>
        <v>0</v>
      </c>
      <c r="O3454" s="63">
        <f>IF(E3454="ZMZ01",I3454/(INDEX('Meerzorg gunning'!C:C,MATCH('Betaald tarief 2024'!A3454,'Meerzorg gunning'!A:A,0))),MAX(J3454:N3454))</f>
        <v>0</v>
      </c>
      <c r="P3454" s="20" t="str">
        <f t="shared" si="161"/>
        <v/>
      </c>
      <c r="Q3454" s="63">
        <f t="shared" si="162"/>
        <v>0</v>
      </c>
    </row>
    <row r="3455" spans="9:17" x14ac:dyDescent="0.25">
      <c r="I3455" s="66" t="e">
        <f t="shared" si="160"/>
        <v>#DIV/0!</v>
      </c>
      <c r="J3455" s="63">
        <f>_xlfn.IFNA(VLOOKUP(E3455,'Bijlage ZZP'!B:M,12,FALSE),0)</f>
        <v>0</v>
      </c>
      <c r="K3455" s="63">
        <f>_xlfn.IFNA(VLOOKUP(E3455,'Bijlage VPT'!B:M,12,FALSE),0)</f>
        <v>0</v>
      </c>
      <c r="L3455" s="63">
        <f>_xlfn.IFNA(VLOOKUP(E3455,'Bijlage MPT'!B:N,13,FALSE),0)</f>
        <v>0</v>
      </c>
      <c r="M3455" s="63">
        <f>_xlfn.IFNA(INDEX('Bijlage COT'!C:C,MATCH('Betaald tarief 2024'!E3455,'Bijlage COT'!A:A,0)),0)</f>
        <v>0</v>
      </c>
      <c r="N3455" s="63">
        <f>_xlfn.IFNA(VLOOKUP(E3455,'Bijlage NBF'!B:P,15,FALSE),0)</f>
        <v>0</v>
      </c>
      <c r="O3455" s="63">
        <f>IF(E3455="ZMZ01",I3455/(INDEX('Meerzorg gunning'!C:C,MATCH('Betaald tarief 2024'!A3455,'Meerzorg gunning'!A:A,0))),MAX(J3455:N3455))</f>
        <v>0</v>
      </c>
      <c r="P3455" s="20" t="str">
        <f t="shared" si="161"/>
        <v/>
      </c>
      <c r="Q3455" s="63">
        <f t="shared" si="162"/>
        <v>0</v>
      </c>
    </row>
    <row r="3456" spans="9:17" x14ac:dyDescent="0.25">
      <c r="I3456" s="66" t="e">
        <f t="shared" si="160"/>
        <v>#DIV/0!</v>
      </c>
      <c r="J3456" s="63">
        <f>_xlfn.IFNA(VLOOKUP(E3456,'Bijlage ZZP'!B:M,12,FALSE),0)</f>
        <v>0</v>
      </c>
      <c r="K3456" s="63">
        <f>_xlfn.IFNA(VLOOKUP(E3456,'Bijlage VPT'!B:M,12,FALSE),0)</f>
        <v>0</v>
      </c>
      <c r="L3456" s="63">
        <f>_xlfn.IFNA(VLOOKUP(E3456,'Bijlage MPT'!B:N,13,FALSE),0)</f>
        <v>0</v>
      </c>
      <c r="M3456" s="63">
        <f>_xlfn.IFNA(INDEX('Bijlage COT'!C:C,MATCH('Betaald tarief 2024'!E3456,'Bijlage COT'!A:A,0)),0)</f>
        <v>0</v>
      </c>
      <c r="N3456" s="63">
        <f>_xlfn.IFNA(VLOOKUP(E3456,'Bijlage NBF'!B:P,15,FALSE),0)</f>
        <v>0</v>
      </c>
      <c r="O3456" s="63">
        <f>IF(E3456="ZMZ01",I3456/(INDEX('Meerzorg gunning'!C:C,MATCH('Betaald tarief 2024'!A3456,'Meerzorg gunning'!A:A,0))),MAX(J3456:N3456))</f>
        <v>0</v>
      </c>
      <c r="P3456" s="20" t="str">
        <f t="shared" si="161"/>
        <v/>
      </c>
      <c r="Q3456" s="63">
        <f t="shared" si="162"/>
        <v>0</v>
      </c>
    </row>
    <row r="3457" spans="9:17" x14ac:dyDescent="0.25">
      <c r="I3457" s="66" t="e">
        <f t="shared" si="160"/>
        <v>#DIV/0!</v>
      </c>
      <c r="J3457" s="63">
        <f>_xlfn.IFNA(VLOOKUP(E3457,'Bijlage ZZP'!B:M,12,FALSE),0)</f>
        <v>0</v>
      </c>
      <c r="K3457" s="63">
        <f>_xlfn.IFNA(VLOOKUP(E3457,'Bijlage VPT'!B:M,12,FALSE),0)</f>
        <v>0</v>
      </c>
      <c r="L3457" s="63">
        <f>_xlfn.IFNA(VLOOKUP(E3457,'Bijlage MPT'!B:N,13,FALSE),0)</f>
        <v>0</v>
      </c>
      <c r="M3457" s="63">
        <f>_xlfn.IFNA(INDEX('Bijlage COT'!C:C,MATCH('Betaald tarief 2024'!E3457,'Bijlage COT'!A:A,0)),0)</f>
        <v>0</v>
      </c>
      <c r="N3457" s="63">
        <f>_xlfn.IFNA(VLOOKUP(E3457,'Bijlage NBF'!B:P,15,FALSE),0)</f>
        <v>0</v>
      </c>
      <c r="O3457" s="63">
        <f>IF(E3457="ZMZ01",I3457/(INDEX('Meerzorg gunning'!C:C,MATCH('Betaald tarief 2024'!A3457,'Meerzorg gunning'!A:A,0))),MAX(J3457:N3457))</f>
        <v>0</v>
      </c>
      <c r="P3457" s="20" t="str">
        <f t="shared" si="161"/>
        <v/>
      </c>
      <c r="Q3457" s="63">
        <f t="shared" si="162"/>
        <v>0</v>
      </c>
    </row>
    <row r="3458" spans="9:17" x14ac:dyDescent="0.25">
      <c r="I3458" s="66" t="e">
        <f t="shared" ref="I3458:I3521" si="163">G3458/H3458</f>
        <v>#DIV/0!</v>
      </c>
      <c r="J3458" s="63">
        <f>_xlfn.IFNA(VLOOKUP(E3458,'Bijlage ZZP'!B:M,12,FALSE),0)</f>
        <v>0</v>
      </c>
      <c r="K3458" s="63">
        <f>_xlfn.IFNA(VLOOKUP(E3458,'Bijlage VPT'!B:M,12,FALSE),0)</f>
        <v>0</v>
      </c>
      <c r="L3458" s="63">
        <f>_xlfn.IFNA(VLOOKUP(E3458,'Bijlage MPT'!B:N,13,FALSE),0)</f>
        <v>0</v>
      </c>
      <c r="M3458" s="63">
        <f>_xlfn.IFNA(INDEX('Bijlage COT'!C:C,MATCH('Betaald tarief 2024'!E3458,'Bijlage COT'!A:A,0)),0)</f>
        <v>0</v>
      </c>
      <c r="N3458" s="63">
        <f>_xlfn.IFNA(VLOOKUP(E3458,'Bijlage NBF'!B:P,15,FALSE),0)</f>
        <v>0</v>
      </c>
      <c r="O3458" s="63">
        <f>IF(E3458="ZMZ01",I3458/(INDEX('Meerzorg gunning'!C:C,MATCH('Betaald tarief 2024'!A3458,'Meerzorg gunning'!A:A,0))),MAX(J3458:N3458))</f>
        <v>0</v>
      </c>
      <c r="P3458" s="20" t="str">
        <f t="shared" ref="P3458:P3521" si="164">IFERROR((I3458/O3458),"")</f>
        <v/>
      </c>
      <c r="Q3458" s="63">
        <f t="shared" si="162"/>
        <v>0</v>
      </c>
    </row>
    <row r="3459" spans="9:17" x14ac:dyDescent="0.25">
      <c r="I3459" s="66" t="e">
        <f t="shared" si="163"/>
        <v>#DIV/0!</v>
      </c>
      <c r="J3459" s="63">
        <f>_xlfn.IFNA(VLOOKUP(E3459,'Bijlage ZZP'!B:M,12,FALSE),0)</f>
        <v>0</v>
      </c>
      <c r="K3459" s="63">
        <f>_xlfn.IFNA(VLOOKUP(E3459,'Bijlage VPT'!B:M,12,FALSE),0)</f>
        <v>0</v>
      </c>
      <c r="L3459" s="63">
        <f>_xlfn.IFNA(VLOOKUP(E3459,'Bijlage MPT'!B:N,13,FALSE),0)</f>
        <v>0</v>
      </c>
      <c r="M3459" s="63">
        <f>_xlfn.IFNA(INDEX('Bijlage COT'!C:C,MATCH('Betaald tarief 2024'!E3459,'Bijlage COT'!A:A,0)),0)</f>
        <v>0</v>
      </c>
      <c r="N3459" s="63">
        <f>_xlfn.IFNA(VLOOKUP(E3459,'Bijlage NBF'!B:P,15,FALSE),0)</f>
        <v>0</v>
      </c>
      <c r="O3459" s="63">
        <f>IF(E3459="ZMZ01",I3459/(INDEX('Meerzorg gunning'!C:C,MATCH('Betaald tarief 2024'!A3459,'Meerzorg gunning'!A:A,0))),MAX(J3459:N3459))</f>
        <v>0</v>
      </c>
      <c r="P3459" s="20" t="str">
        <f t="shared" si="164"/>
        <v/>
      </c>
      <c r="Q3459" s="63">
        <f t="shared" ref="Q3459:Q3522" si="165">O3459*H3459</f>
        <v>0</v>
      </c>
    </row>
    <row r="3460" spans="9:17" x14ac:dyDescent="0.25">
      <c r="I3460" s="66" t="e">
        <f t="shared" si="163"/>
        <v>#DIV/0!</v>
      </c>
      <c r="J3460" s="63">
        <f>_xlfn.IFNA(VLOOKUP(E3460,'Bijlage ZZP'!B:M,12,FALSE),0)</f>
        <v>0</v>
      </c>
      <c r="K3460" s="63">
        <f>_xlfn.IFNA(VLOOKUP(E3460,'Bijlage VPT'!B:M,12,FALSE),0)</f>
        <v>0</v>
      </c>
      <c r="L3460" s="63">
        <f>_xlfn.IFNA(VLOOKUP(E3460,'Bijlage MPT'!B:N,13,FALSE),0)</f>
        <v>0</v>
      </c>
      <c r="M3460" s="63">
        <f>_xlfn.IFNA(INDEX('Bijlage COT'!C:C,MATCH('Betaald tarief 2024'!E3460,'Bijlage COT'!A:A,0)),0)</f>
        <v>0</v>
      </c>
      <c r="N3460" s="63">
        <f>_xlfn.IFNA(VLOOKUP(E3460,'Bijlage NBF'!B:P,15,FALSE),0)</f>
        <v>0</v>
      </c>
      <c r="O3460" s="63">
        <f>IF(E3460="ZMZ01",I3460/(INDEX('Meerzorg gunning'!C:C,MATCH('Betaald tarief 2024'!A3460,'Meerzorg gunning'!A:A,0))),MAX(J3460:N3460))</f>
        <v>0</v>
      </c>
      <c r="P3460" s="20" t="str">
        <f t="shared" si="164"/>
        <v/>
      </c>
      <c r="Q3460" s="63">
        <f t="shared" si="165"/>
        <v>0</v>
      </c>
    </row>
    <row r="3461" spans="9:17" x14ac:dyDescent="0.25">
      <c r="I3461" s="66" t="e">
        <f t="shared" si="163"/>
        <v>#DIV/0!</v>
      </c>
      <c r="J3461" s="63">
        <f>_xlfn.IFNA(VLOOKUP(E3461,'Bijlage ZZP'!B:M,12,FALSE),0)</f>
        <v>0</v>
      </c>
      <c r="K3461" s="63">
        <f>_xlfn.IFNA(VLOOKUP(E3461,'Bijlage VPT'!B:M,12,FALSE),0)</f>
        <v>0</v>
      </c>
      <c r="L3461" s="63">
        <f>_xlfn.IFNA(VLOOKUP(E3461,'Bijlage MPT'!B:N,13,FALSE),0)</f>
        <v>0</v>
      </c>
      <c r="M3461" s="63">
        <f>_xlfn.IFNA(INDEX('Bijlage COT'!C:C,MATCH('Betaald tarief 2024'!E3461,'Bijlage COT'!A:A,0)),0)</f>
        <v>0</v>
      </c>
      <c r="N3461" s="63">
        <f>_xlfn.IFNA(VLOOKUP(E3461,'Bijlage NBF'!B:P,15,FALSE),0)</f>
        <v>0</v>
      </c>
      <c r="O3461" s="63">
        <f>IF(E3461="ZMZ01",I3461/(INDEX('Meerzorg gunning'!C:C,MATCH('Betaald tarief 2024'!A3461,'Meerzorg gunning'!A:A,0))),MAX(J3461:N3461))</f>
        <v>0</v>
      </c>
      <c r="P3461" s="20" t="str">
        <f t="shared" si="164"/>
        <v/>
      </c>
      <c r="Q3461" s="63">
        <f t="shared" si="165"/>
        <v>0</v>
      </c>
    </row>
    <row r="3462" spans="9:17" x14ac:dyDescent="0.25">
      <c r="I3462" s="66" t="e">
        <f t="shared" si="163"/>
        <v>#DIV/0!</v>
      </c>
      <c r="J3462" s="63">
        <f>_xlfn.IFNA(VLOOKUP(E3462,'Bijlage ZZP'!B:M,12,FALSE),0)</f>
        <v>0</v>
      </c>
      <c r="K3462" s="63">
        <f>_xlfn.IFNA(VLOOKUP(E3462,'Bijlage VPT'!B:M,12,FALSE),0)</f>
        <v>0</v>
      </c>
      <c r="L3462" s="63">
        <f>_xlfn.IFNA(VLOOKUP(E3462,'Bijlage MPT'!B:N,13,FALSE),0)</f>
        <v>0</v>
      </c>
      <c r="M3462" s="63">
        <f>_xlfn.IFNA(INDEX('Bijlage COT'!C:C,MATCH('Betaald tarief 2024'!E3462,'Bijlage COT'!A:A,0)),0)</f>
        <v>0</v>
      </c>
      <c r="N3462" s="63">
        <f>_xlfn.IFNA(VLOOKUP(E3462,'Bijlage NBF'!B:P,15,FALSE),0)</f>
        <v>0</v>
      </c>
      <c r="O3462" s="63">
        <f>IF(E3462="ZMZ01",I3462/(INDEX('Meerzorg gunning'!C:C,MATCH('Betaald tarief 2024'!A3462,'Meerzorg gunning'!A:A,0))),MAX(J3462:N3462))</f>
        <v>0</v>
      </c>
      <c r="P3462" s="20" t="str">
        <f t="shared" si="164"/>
        <v/>
      </c>
      <c r="Q3462" s="63">
        <f t="shared" si="165"/>
        <v>0</v>
      </c>
    </row>
    <row r="3463" spans="9:17" x14ac:dyDescent="0.25">
      <c r="I3463" s="66" t="e">
        <f t="shared" si="163"/>
        <v>#DIV/0!</v>
      </c>
      <c r="J3463" s="63">
        <f>_xlfn.IFNA(VLOOKUP(E3463,'Bijlage ZZP'!B:M,12,FALSE),0)</f>
        <v>0</v>
      </c>
      <c r="K3463" s="63">
        <f>_xlfn.IFNA(VLOOKUP(E3463,'Bijlage VPT'!B:M,12,FALSE),0)</f>
        <v>0</v>
      </c>
      <c r="L3463" s="63">
        <f>_xlfn.IFNA(VLOOKUP(E3463,'Bijlage MPT'!B:N,13,FALSE),0)</f>
        <v>0</v>
      </c>
      <c r="M3463" s="63">
        <f>_xlfn.IFNA(INDEX('Bijlage COT'!C:C,MATCH('Betaald tarief 2024'!E3463,'Bijlage COT'!A:A,0)),0)</f>
        <v>0</v>
      </c>
      <c r="N3463" s="63">
        <f>_xlfn.IFNA(VLOOKUP(E3463,'Bijlage NBF'!B:P,15,FALSE),0)</f>
        <v>0</v>
      </c>
      <c r="O3463" s="63">
        <f>IF(E3463="ZMZ01",I3463/(INDEX('Meerzorg gunning'!C:C,MATCH('Betaald tarief 2024'!A3463,'Meerzorg gunning'!A:A,0))),MAX(J3463:N3463))</f>
        <v>0</v>
      </c>
      <c r="P3463" s="20" t="str">
        <f t="shared" si="164"/>
        <v/>
      </c>
      <c r="Q3463" s="63">
        <f t="shared" si="165"/>
        <v>0</v>
      </c>
    </row>
    <row r="3464" spans="9:17" x14ac:dyDescent="0.25">
      <c r="I3464" s="66" t="e">
        <f t="shared" si="163"/>
        <v>#DIV/0!</v>
      </c>
      <c r="J3464" s="63">
        <f>_xlfn.IFNA(VLOOKUP(E3464,'Bijlage ZZP'!B:M,12,FALSE),0)</f>
        <v>0</v>
      </c>
      <c r="K3464" s="63">
        <f>_xlfn.IFNA(VLOOKUP(E3464,'Bijlage VPT'!B:M,12,FALSE),0)</f>
        <v>0</v>
      </c>
      <c r="L3464" s="63">
        <f>_xlfn.IFNA(VLOOKUP(E3464,'Bijlage MPT'!B:N,13,FALSE),0)</f>
        <v>0</v>
      </c>
      <c r="M3464" s="63">
        <f>_xlfn.IFNA(INDEX('Bijlage COT'!C:C,MATCH('Betaald tarief 2024'!E3464,'Bijlage COT'!A:A,0)),0)</f>
        <v>0</v>
      </c>
      <c r="N3464" s="63">
        <f>_xlfn.IFNA(VLOOKUP(E3464,'Bijlage NBF'!B:P,15,FALSE),0)</f>
        <v>0</v>
      </c>
      <c r="O3464" s="63">
        <f>IF(E3464="ZMZ01",I3464/(INDEX('Meerzorg gunning'!C:C,MATCH('Betaald tarief 2024'!A3464,'Meerzorg gunning'!A:A,0))),MAX(J3464:N3464))</f>
        <v>0</v>
      </c>
      <c r="P3464" s="20" t="str">
        <f t="shared" si="164"/>
        <v/>
      </c>
      <c r="Q3464" s="63">
        <f t="shared" si="165"/>
        <v>0</v>
      </c>
    </row>
    <row r="3465" spans="9:17" x14ac:dyDescent="0.25">
      <c r="I3465" s="66" t="e">
        <f t="shared" si="163"/>
        <v>#DIV/0!</v>
      </c>
      <c r="J3465" s="63">
        <f>_xlfn.IFNA(VLOOKUP(E3465,'Bijlage ZZP'!B:M,12,FALSE),0)</f>
        <v>0</v>
      </c>
      <c r="K3465" s="63">
        <f>_xlfn.IFNA(VLOOKUP(E3465,'Bijlage VPT'!B:M,12,FALSE),0)</f>
        <v>0</v>
      </c>
      <c r="L3465" s="63">
        <f>_xlfn.IFNA(VLOOKUP(E3465,'Bijlage MPT'!B:N,13,FALSE),0)</f>
        <v>0</v>
      </c>
      <c r="M3465" s="63">
        <f>_xlfn.IFNA(INDEX('Bijlage COT'!C:C,MATCH('Betaald tarief 2024'!E3465,'Bijlage COT'!A:A,0)),0)</f>
        <v>0</v>
      </c>
      <c r="N3465" s="63">
        <f>_xlfn.IFNA(VLOOKUP(E3465,'Bijlage NBF'!B:P,15,FALSE),0)</f>
        <v>0</v>
      </c>
      <c r="O3465" s="63">
        <f>IF(E3465="ZMZ01",I3465/(INDEX('Meerzorg gunning'!C:C,MATCH('Betaald tarief 2024'!A3465,'Meerzorg gunning'!A:A,0))),MAX(J3465:N3465))</f>
        <v>0</v>
      </c>
      <c r="P3465" s="20" t="str">
        <f t="shared" si="164"/>
        <v/>
      </c>
      <c r="Q3465" s="63">
        <f t="shared" si="165"/>
        <v>0</v>
      </c>
    </row>
    <row r="3466" spans="9:17" x14ac:dyDescent="0.25">
      <c r="I3466" s="66" t="e">
        <f t="shared" si="163"/>
        <v>#DIV/0!</v>
      </c>
      <c r="J3466" s="63">
        <f>_xlfn.IFNA(VLOOKUP(E3466,'Bijlage ZZP'!B:M,12,FALSE),0)</f>
        <v>0</v>
      </c>
      <c r="K3466" s="63">
        <f>_xlfn.IFNA(VLOOKUP(E3466,'Bijlage VPT'!B:M,12,FALSE),0)</f>
        <v>0</v>
      </c>
      <c r="L3466" s="63">
        <f>_xlfn.IFNA(VLOOKUP(E3466,'Bijlage MPT'!B:N,13,FALSE),0)</f>
        <v>0</v>
      </c>
      <c r="M3466" s="63">
        <f>_xlfn.IFNA(INDEX('Bijlage COT'!C:C,MATCH('Betaald tarief 2024'!E3466,'Bijlage COT'!A:A,0)),0)</f>
        <v>0</v>
      </c>
      <c r="N3466" s="63">
        <f>_xlfn.IFNA(VLOOKUP(E3466,'Bijlage NBF'!B:P,15,FALSE),0)</f>
        <v>0</v>
      </c>
      <c r="O3466" s="63">
        <f>IF(E3466="ZMZ01",I3466/(INDEX('Meerzorg gunning'!C:C,MATCH('Betaald tarief 2024'!A3466,'Meerzorg gunning'!A:A,0))),MAX(J3466:N3466))</f>
        <v>0</v>
      </c>
      <c r="P3466" s="20" t="str">
        <f t="shared" si="164"/>
        <v/>
      </c>
      <c r="Q3466" s="63">
        <f t="shared" si="165"/>
        <v>0</v>
      </c>
    </row>
    <row r="3467" spans="9:17" x14ac:dyDescent="0.25">
      <c r="I3467" s="66" t="e">
        <f t="shared" si="163"/>
        <v>#DIV/0!</v>
      </c>
      <c r="J3467" s="63">
        <f>_xlfn.IFNA(VLOOKUP(E3467,'Bijlage ZZP'!B:M,12,FALSE),0)</f>
        <v>0</v>
      </c>
      <c r="K3467" s="63">
        <f>_xlfn.IFNA(VLOOKUP(E3467,'Bijlage VPT'!B:M,12,FALSE),0)</f>
        <v>0</v>
      </c>
      <c r="L3467" s="63">
        <f>_xlfn.IFNA(VLOOKUP(E3467,'Bijlage MPT'!B:N,13,FALSE),0)</f>
        <v>0</v>
      </c>
      <c r="M3467" s="63">
        <f>_xlfn.IFNA(INDEX('Bijlage COT'!C:C,MATCH('Betaald tarief 2024'!E3467,'Bijlage COT'!A:A,0)),0)</f>
        <v>0</v>
      </c>
      <c r="N3467" s="63">
        <f>_xlfn.IFNA(VLOOKUP(E3467,'Bijlage NBF'!B:P,15,FALSE),0)</f>
        <v>0</v>
      </c>
      <c r="O3467" s="63">
        <f>IF(E3467="ZMZ01",I3467/(INDEX('Meerzorg gunning'!C:C,MATCH('Betaald tarief 2024'!A3467,'Meerzorg gunning'!A:A,0))),MAX(J3467:N3467))</f>
        <v>0</v>
      </c>
      <c r="P3467" s="20" t="str">
        <f t="shared" si="164"/>
        <v/>
      </c>
      <c r="Q3467" s="63">
        <f t="shared" si="165"/>
        <v>0</v>
      </c>
    </row>
    <row r="3468" spans="9:17" x14ac:dyDescent="0.25">
      <c r="I3468" s="66" t="e">
        <f t="shared" si="163"/>
        <v>#DIV/0!</v>
      </c>
      <c r="J3468" s="63">
        <f>_xlfn.IFNA(VLOOKUP(E3468,'Bijlage ZZP'!B:M,12,FALSE),0)</f>
        <v>0</v>
      </c>
      <c r="K3468" s="63">
        <f>_xlfn.IFNA(VLOOKUP(E3468,'Bijlage VPT'!B:M,12,FALSE),0)</f>
        <v>0</v>
      </c>
      <c r="L3468" s="63">
        <f>_xlfn.IFNA(VLOOKUP(E3468,'Bijlage MPT'!B:N,13,FALSE),0)</f>
        <v>0</v>
      </c>
      <c r="M3468" s="63">
        <f>_xlfn.IFNA(INDEX('Bijlage COT'!C:C,MATCH('Betaald tarief 2024'!E3468,'Bijlage COT'!A:A,0)),0)</f>
        <v>0</v>
      </c>
      <c r="N3468" s="63">
        <f>_xlfn.IFNA(VLOOKUP(E3468,'Bijlage NBF'!B:P,15,FALSE),0)</f>
        <v>0</v>
      </c>
      <c r="O3468" s="63">
        <f>IF(E3468="ZMZ01",I3468/(INDEX('Meerzorg gunning'!C:C,MATCH('Betaald tarief 2024'!A3468,'Meerzorg gunning'!A:A,0))),MAX(J3468:N3468))</f>
        <v>0</v>
      </c>
      <c r="P3468" s="20" t="str">
        <f t="shared" si="164"/>
        <v/>
      </c>
      <c r="Q3468" s="63">
        <f t="shared" si="165"/>
        <v>0</v>
      </c>
    </row>
    <row r="3469" spans="9:17" x14ac:dyDescent="0.25">
      <c r="I3469" s="66" t="e">
        <f t="shared" si="163"/>
        <v>#DIV/0!</v>
      </c>
      <c r="J3469" s="63">
        <f>_xlfn.IFNA(VLOOKUP(E3469,'Bijlage ZZP'!B:M,12,FALSE),0)</f>
        <v>0</v>
      </c>
      <c r="K3469" s="63">
        <f>_xlfn.IFNA(VLOOKUP(E3469,'Bijlage VPT'!B:M,12,FALSE),0)</f>
        <v>0</v>
      </c>
      <c r="L3469" s="63">
        <f>_xlfn.IFNA(VLOOKUP(E3469,'Bijlage MPT'!B:N,13,FALSE),0)</f>
        <v>0</v>
      </c>
      <c r="M3469" s="63">
        <f>_xlfn.IFNA(INDEX('Bijlage COT'!C:C,MATCH('Betaald tarief 2024'!E3469,'Bijlage COT'!A:A,0)),0)</f>
        <v>0</v>
      </c>
      <c r="N3469" s="63">
        <f>_xlfn.IFNA(VLOOKUP(E3469,'Bijlage NBF'!B:P,15,FALSE),0)</f>
        <v>0</v>
      </c>
      <c r="O3469" s="63">
        <f>IF(E3469="ZMZ01",I3469/(INDEX('Meerzorg gunning'!C:C,MATCH('Betaald tarief 2024'!A3469,'Meerzorg gunning'!A:A,0))),MAX(J3469:N3469))</f>
        <v>0</v>
      </c>
      <c r="P3469" s="20" t="str">
        <f t="shared" si="164"/>
        <v/>
      </c>
      <c r="Q3469" s="63">
        <f t="shared" si="165"/>
        <v>0</v>
      </c>
    </row>
    <row r="3470" spans="9:17" x14ac:dyDescent="0.25">
      <c r="I3470" s="66" t="e">
        <f t="shared" si="163"/>
        <v>#DIV/0!</v>
      </c>
      <c r="J3470" s="63">
        <f>_xlfn.IFNA(VLOOKUP(E3470,'Bijlage ZZP'!B:M,12,FALSE),0)</f>
        <v>0</v>
      </c>
      <c r="K3470" s="63">
        <f>_xlfn.IFNA(VLOOKUP(E3470,'Bijlage VPT'!B:M,12,FALSE),0)</f>
        <v>0</v>
      </c>
      <c r="L3470" s="63">
        <f>_xlfn.IFNA(VLOOKUP(E3470,'Bijlage MPT'!B:N,13,FALSE),0)</f>
        <v>0</v>
      </c>
      <c r="M3470" s="63">
        <f>_xlfn.IFNA(INDEX('Bijlage COT'!C:C,MATCH('Betaald tarief 2024'!E3470,'Bijlage COT'!A:A,0)),0)</f>
        <v>0</v>
      </c>
      <c r="N3470" s="63">
        <f>_xlfn.IFNA(VLOOKUP(E3470,'Bijlage NBF'!B:P,15,FALSE),0)</f>
        <v>0</v>
      </c>
      <c r="O3470" s="63">
        <f>IF(E3470="ZMZ01",I3470/(INDEX('Meerzorg gunning'!C:C,MATCH('Betaald tarief 2024'!A3470,'Meerzorg gunning'!A:A,0))),MAX(J3470:N3470))</f>
        <v>0</v>
      </c>
      <c r="P3470" s="20" t="str">
        <f t="shared" si="164"/>
        <v/>
      </c>
      <c r="Q3470" s="63">
        <f t="shared" si="165"/>
        <v>0</v>
      </c>
    </row>
    <row r="3471" spans="9:17" x14ac:dyDescent="0.25">
      <c r="I3471" s="66" t="e">
        <f t="shared" si="163"/>
        <v>#DIV/0!</v>
      </c>
      <c r="J3471" s="63">
        <f>_xlfn.IFNA(VLOOKUP(E3471,'Bijlage ZZP'!B:M,12,FALSE),0)</f>
        <v>0</v>
      </c>
      <c r="K3471" s="63">
        <f>_xlfn.IFNA(VLOOKUP(E3471,'Bijlage VPT'!B:M,12,FALSE),0)</f>
        <v>0</v>
      </c>
      <c r="L3471" s="63">
        <f>_xlfn.IFNA(VLOOKUP(E3471,'Bijlage MPT'!B:N,13,FALSE),0)</f>
        <v>0</v>
      </c>
      <c r="M3471" s="63">
        <f>_xlfn.IFNA(INDEX('Bijlage COT'!C:C,MATCH('Betaald tarief 2024'!E3471,'Bijlage COT'!A:A,0)),0)</f>
        <v>0</v>
      </c>
      <c r="N3471" s="63">
        <f>_xlfn.IFNA(VLOOKUP(E3471,'Bijlage NBF'!B:P,15,FALSE),0)</f>
        <v>0</v>
      </c>
      <c r="O3471" s="63">
        <f>IF(E3471="ZMZ01",I3471/(INDEX('Meerzorg gunning'!C:C,MATCH('Betaald tarief 2024'!A3471,'Meerzorg gunning'!A:A,0))),MAX(J3471:N3471))</f>
        <v>0</v>
      </c>
      <c r="P3471" s="20" t="str">
        <f t="shared" si="164"/>
        <v/>
      </c>
      <c r="Q3471" s="63">
        <f t="shared" si="165"/>
        <v>0</v>
      </c>
    </row>
    <row r="3472" spans="9:17" x14ac:dyDescent="0.25">
      <c r="I3472" s="66" t="e">
        <f t="shared" si="163"/>
        <v>#DIV/0!</v>
      </c>
      <c r="J3472" s="63">
        <f>_xlfn.IFNA(VLOOKUP(E3472,'Bijlage ZZP'!B:M,12,FALSE),0)</f>
        <v>0</v>
      </c>
      <c r="K3472" s="63">
        <f>_xlfn.IFNA(VLOOKUP(E3472,'Bijlage VPT'!B:M,12,FALSE),0)</f>
        <v>0</v>
      </c>
      <c r="L3472" s="63">
        <f>_xlfn.IFNA(VLOOKUP(E3472,'Bijlage MPT'!B:N,13,FALSE),0)</f>
        <v>0</v>
      </c>
      <c r="M3472" s="63">
        <f>_xlfn.IFNA(INDEX('Bijlage COT'!C:C,MATCH('Betaald tarief 2024'!E3472,'Bijlage COT'!A:A,0)),0)</f>
        <v>0</v>
      </c>
      <c r="N3472" s="63">
        <f>_xlfn.IFNA(VLOOKUP(E3472,'Bijlage NBF'!B:P,15,FALSE),0)</f>
        <v>0</v>
      </c>
      <c r="O3472" s="63">
        <f>IF(E3472="ZMZ01",I3472/(INDEX('Meerzorg gunning'!C:C,MATCH('Betaald tarief 2024'!A3472,'Meerzorg gunning'!A:A,0))),MAX(J3472:N3472))</f>
        <v>0</v>
      </c>
      <c r="P3472" s="20" t="str">
        <f t="shared" si="164"/>
        <v/>
      </c>
      <c r="Q3472" s="63">
        <f t="shared" si="165"/>
        <v>0</v>
      </c>
    </row>
    <row r="3473" spans="9:17" x14ac:dyDescent="0.25">
      <c r="I3473" s="66" t="e">
        <f t="shared" si="163"/>
        <v>#DIV/0!</v>
      </c>
      <c r="J3473" s="63">
        <f>_xlfn.IFNA(VLOOKUP(E3473,'Bijlage ZZP'!B:M,12,FALSE),0)</f>
        <v>0</v>
      </c>
      <c r="K3473" s="63">
        <f>_xlfn.IFNA(VLOOKUP(E3473,'Bijlage VPT'!B:M,12,FALSE),0)</f>
        <v>0</v>
      </c>
      <c r="L3473" s="63">
        <f>_xlfn.IFNA(VLOOKUP(E3473,'Bijlage MPT'!B:N,13,FALSE),0)</f>
        <v>0</v>
      </c>
      <c r="M3473" s="63">
        <f>_xlfn.IFNA(INDEX('Bijlage COT'!C:C,MATCH('Betaald tarief 2024'!E3473,'Bijlage COT'!A:A,0)),0)</f>
        <v>0</v>
      </c>
      <c r="N3473" s="63">
        <f>_xlfn.IFNA(VLOOKUP(E3473,'Bijlage NBF'!B:P,15,FALSE),0)</f>
        <v>0</v>
      </c>
      <c r="O3473" s="63">
        <f>IF(E3473="ZMZ01",I3473/(INDEX('Meerzorg gunning'!C:C,MATCH('Betaald tarief 2024'!A3473,'Meerzorg gunning'!A:A,0))),MAX(J3473:N3473))</f>
        <v>0</v>
      </c>
      <c r="P3473" s="20" t="str">
        <f t="shared" si="164"/>
        <v/>
      </c>
      <c r="Q3473" s="63">
        <f t="shared" si="165"/>
        <v>0</v>
      </c>
    </row>
    <row r="3474" spans="9:17" x14ac:dyDescent="0.25">
      <c r="I3474" s="66" t="e">
        <f t="shared" si="163"/>
        <v>#DIV/0!</v>
      </c>
      <c r="J3474" s="63">
        <f>_xlfn.IFNA(VLOOKUP(E3474,'Bijlage ZZP'!B:M,12,FALSE),0)</f>
        <v>0</v>
      </c>
      <c r="K3474" s="63">
        <f>_xlfn.IFNA(VLOOKUP(E3474,'Bijlage VPT'!B:M,12,FALSE),0)</f>
        <v>0</v>
      </c>
      <c r="L3474" s="63">
        <f>_xlfn.IFNA(VLOOKUP(E3474,'Bijlage MPT'!B:N,13,FALSE),0)</f>
        <v>0</v>
      </c>
      <c r="M3474" s="63">
        <f>_xlfn.IFNA(INDEX('Bijlage COT'!C:C,MATCH('Betaald tarief 2024'!E3474,'Bijlage COT'!A:A,0)),0)</f>
        <v>0</v>
      </c>
      <c r="N3474" s="63">
        <f>_xlfn.IFNA(VLOOKUP(E3474,'Bijlage NBF'!B:P,15,FALSE),0)</f>
        <v>0</v>
      </c>
      <c r="O3474" s="63">
        <f>IF(E3474="ZMZ01",I3474/(INDEX('Meerzorg gunning'!C:C,MATCH('Betaald tarief 2024'!A3474,'Meerzorg gunning'!A:A,0))),MAX(J3474:N3474))</f>
        <v>0</v>
      </c>
      <c r="P3474" s="20" t="str">
        <f t="shared" si="164"/>
        <v/>
      </c>
      <c r="Q3474" s="63">
        <f t="shared" si="165"/>
        <v>0</v>
      </c>
    </row>
    <row r="3475" spans="9:17" x14ac:dyDescent="0.25">
      <c r="I3475" s="66" t="e">
        <f t="shared" si="163"/>
        <v>#DIV/0!</v>
      </c>
      <c r="J3475" s="63">
        <f>_xlfn.IFNA(VLOOKUP(E3475,'Bijlage ZZP'!B:M,12,FALSE),0)</f>
        <v>0</v>
      </c>
      <c r="K3475" s="63">
        <f>_xlfn.IFNA(VLOOKUP(E3475,'Bijlage VPT'!B:M,12,FALSE),0)</f>
        <v>0</v>
      </c>
      <c r="L3475" s="63">
        <f>_xlfn.IFNA(VLOOKUP(E3475,'Bijlage MPT'!B:N,13,FALSE),0)</f>
        <v>0</v>
      </c>
      <c r="M3475" s="63">
        <f>_xlfn.IFNA(INDEX('Bijlage COT'!C:C,MATCH('Betaald tarief 2024'!E3475,'Bijlage COT'!A:A,0)),0)</f>
        <v>0</v>
      </c>
      <c r="N3475" s="63">
        <f>_xlfn.IFNA(VLOOKUP(E3475,'Bijlage NBF'!B:P,15,FALSE),0)</f>
        <v>0</v>
      </c>
      <c r="O3475" s="63">
        <f>IF(E3475="ZMZ01",I3475/(INDEX('Meerzorg gunning'!C:C,MATCH('Betaald tarief 2024'!A3475,'Meerzorg gunning'!A:A,0))),MAX(J3475:N3475))</f>
        <v>0</v>
      </c>
      <c r="P3475" s="20" t="str">
        <f t="shared" si="164"/>
        <v/>
      </c>
      <c r="Q3475" s="63">
        <f t="shared" si="165"/>
        <v>0</v>
      </c>
    </row>
    <row r="3476" spans="9:17" x14ac:dyDescent="0.25">
      <c r="I3476" s="66" t="e">
        <f t="shared" si="163"/>
        <v>#DIV/0!</v>
      </c>
      <c r="J3476" s="63">
        <f>_xlfn.IFNA(VLOOKUP(E3476,'Bijlage ZZP'!B:M,12,FALSE),0)</f>
        <v>0</v>
      </c>
      <c r="K3476" s="63">
        <f>_xlfn.IFNA(VLOOKUP(E3476,'Bijlage VPT'!B:M,12,FALSE),0)</f>
        <v>0</v>
      </c>
      <c r="L3476" s="63">
        <f>_xlfn.IFNA(VLOOKUP(E3476,'Bijlage MPT'!B:N,13,FALSE),0)</f>
        <v>0</v>
      </c>
      <c r="M3476" s="63">
        <f>_xlfn.IFNA(INDEX('Bijlage COT'!C:C,MATCH('Betaald tarief 2024'!E3476,'Bijlage COT'!A:A,0)),0)</f>
        <v>0</v>
      </c>
      <c r="N3476" s="63">
        <f>_xlfn.IFNA(VLOOKUP(E3476,'Bijlage NBF'!B:P,15,FALSE),0)</f>
        <v>0</v>
      </c>
      <c r="O3476" s="63">
        <f>IF(E3476="ZMZ01",I3476/(INDEX('Meerzorg gunning'!C:C,MATCH('Betaald tarief 2024'!A3476,'Meerzorg gunning'!A:A,0))),MAX(J3476:N3476))</f>
        <v>0</v>
      </c>
      <c r="P3476" s="20" t="str">
        <f t="shared" si="164"/>
        <v/>
      </c>
      <c r="Q3476" s="63">
        <f t="shared" si="165"/>
        <v>0</v>
      </c>
    </row>
    <row r="3477" spans="9:17" x14ac:dyDescent="0.25">
      <c r="I3477" s="66" t="e">
        <f t="shared" si="163"/>
        <v>#DIV/0!</v>
      </c>
      <c r="J3477" s="63">
        <f>_xlfn.IFNA(VLOOKUP(E3477,'Bijlage ZZP'!B:M,12,FALSE),0)</f>
        <v>0</v>
      </c>
      <c r="K3477" s="63">
        <f>_xlfn.IFNA(VLOOKUP(E3477,'Bijlage VPT'!B:M,12,FALSE),0)</f>
        <v>0</v>
      </c>
      <c r="L3477" s="63">
        <f>_xlfn.IFNA(VLOOKUP(E3477,'Bijlage MPT'!B:N,13,FALSE),0)</f>
        <v>0</v>
      </c>
      <c r="M3477" s="63">
        <f>_xlfn.IFNA(INDEX('Bijlage COT'!C:C,MATCH('Betaald tarief 2024'!E3477,'Bijlage COT'!A:A,0)),0)</f>
        <v>0</v>
      </c>
      <c r="N3477" s="63">
        <f>_xlfn.IFNA(VLOOKUP(E3477,'Bijlage NBF'!B:P,15,FALSE),0)</f>
        <v>0</v>
      </c>
      <c r="O3477" s="63">
        <f>IF(E3477="ZMZ01",I3477/(INDEX('Meerzorg gunning'!C:C,MATCH('Betaald tarief 2024'!A3477,'Meerzorg gunning'!A:A,0))),MAX(J3477:N3477))</f>
        <v>0</v>
      </c>
      <c r="P3477" s="20" t="str">
        <f t="shared" si="164"/>
        <v/>
      </c>
      <c r="Q3477" s="63">
        <f t="shared" si="165"/>
        <v>0</v>
      </c>
    </row>
    <row r="3478" spans="9:17" x14ac:dyDescent="0.25">
      <c r="I3478" s="66" t="e">
        <f t="shared" si="163"/>
        <v>#DIV/0!</v>
      </c>
      <c r="J3478" s="63">
        <f>_xlfn.IFNA(VLOOKUP(E3478,'Bijlage ZZP'!B:M,12,FALSE),0)</f>
        <v>0</v>
      </c>
      <c r="K3478" s="63">
        <f>_xlfn.IFNA(VLOOKUP(E3478,'Bijlage VPT'!B:M,12,FALSE),0)</f>
        <v>0</v>
      </c>
      <c r="L3478" s="63">
        <f>_xlfn.IFNA(VLOOKUP(E3478,'Bijlage MPT'!B:N,13,FALSE),0)</f>
        <v>0</v>
      </c>
      <c r="M3478" s="63">
        <f>_xlfn.IFNA(INDEX('Bijlage COT'!C:C,MATCH('Betaald tarief 2024'!E3478,'Bijlage COT'!A:A,0)),0)</f>
        <v>0</v>
      </c>
      <c r="N3478" s="63">
        <f>_xlfn.IFNA(VLOOKUP(E3478,'Bijlage NBF'!B:P,15,FALSE),0)</f>
        <v>0</v>
      </c>
      <c r="O3478" s="63">
        <f>IF(E3478="ZMZ01",I3478/(INDEX('Meerzorg gunning'!C:C,MATCH('Betaald tarief 2024'!A3478,'Meerzorg gunning'!A:A,0))),MAX(J3478:N3478))</f>
        <v>0</v>
      </c>
      <c r="P3478" s="20" t="str">
        <f t="shared" si="164"/>
        <v/>
      </c>
      <c r="Q3478" s="63">
        <f t="shared" si="165"/>
        <v>0</v>
      </c>
    </row>
    <row r="3479" spans="9:17" x14ac:dyDescent="0.25">
      <c r="I3479" s="66" t="e">
        <f t="shared" si="163"/>
        <v>#DIV/0!</v>
      </c>
      <c r="J3479" s="63">
        <f>_xlfn.IFNA(VLOOKUP(E3479,'Bijlage ZZP'!B:M,12,FALSE),0)</f>
        <v>0</v>
      </c>
      <c r="K3479" s="63">
        <f>_xlfn.IFNA(VLOOKUP(E3479,'Bijlage VPT'!B:M,12,FALSE),0)</f>
        <v>0</v>
      </c>
      <c r="L3479" s="63">
        <f>_xlfn.IFNA(VLOOKUP(E3479,'Bijlage MPT'!B:N,13,FALSE),0)</f>
        <v>0</v>
      </c>
      <c r="M3479" s="63">
        <f>_xlfn.IFNA(INDEX('Bijlage COT'!C:C,MATCH('Betaald tarief 2024'!E3479,'Bijlage COT'!A:A,0)),0)</f>
        <v>0</v>
      </c>
      <c r="N3479" s="63">
        <f>_xlfn.IFNA(VLOOKUP(E3479,'Bijlage NBF'!B:P,15,FALSE),0)</f>
        <v>0</v>
      </c>
      <c r="O3479" s="63">
        <f>IF(E3479="ZMZ01",I3479/(INDEX('Meerzorg gunning'!C:C,MATCH('Betaald tarief 2024'!A3479,'Meerzorg gunning'!A:A,0))),MAX(J3479:N3479))</f>
        <v>0</v>
      </c>
      <c r="P3479" s="20" t="str">
        <f t="shared" si="164"/>
        <v/>
      </c>
      <c r="Q3479" s="63">
        <f t="shared" si="165"/>
        <v>0</v>
      </c>
    </row>
    <row r="3480" spans="9:17" x14ac:dyDescent="0.25">
      <c r="I3480" s="66" t="e">
        <f t="shared" si="163"/>
        <v>#DIV/0!</v>
      </c>
      <c r="J3480" s="63">
        <f>_xlfn.IFNA(VLOOKUP(E3480,'Bijlage ZZP'!B:M,12,FALSE),0)</f>
        <v>0</v>
      </c>
      <c r="K3480" s="63">
        <f>_xlfn.IFNA(VLOOKUP(E3480,'Bijlage VPT'!B:M,12,FALSE),0)</f>
        <v>0</v>
      </c>
      <c r="L3480" s="63">
        <f>_xlfn.IFNA(VLOOKUP(E3480,'Bijlage MPT'!B:N,13,FALSE),0)</f>
        <v>0</v>
      </c>
      <c r="M3480" s="63">
        <f>_xlfn.IFNA(INDEX('Bijlage COT'!C:C,MATCH('Betaald tarief 2024'!E3480,'Bijlage COT'!A:A,0)),0)</f>
        <v>0</v>
      </c>
      <c r="N3480" s="63">
        <f>_xlfn.IFNA(VLOOKUP(E3480,'Bijlage NBF'!B:P,15,FALSE),0)</f>
        <v>0</v>
      </c>
      <c r="O3480" s="63">
        <f>IF(E3480="ZMZ01",I3480/(INDEX('Meerzorg gunning'!C:C,MATCH('Betaald tarief 2024'!A3480,'Meerzorg gunning'!A:A,0))),MAX(J3480:N3480))</f>
        <v>0</v>
      </c>
      <c r="P3480" s="20" t="str">
        <f t="shared" si="164"/>
        <v/>
      </c>
      <c r="Q3480" s="63">
        <f t="shared" si="165"/>
        <v>0</v>
      </c>
    </row>
    <row r="3481" spans="9:17" x14ac:dyDescent="0.25">
      <c r="I3481" s="66" t="e">
        <f t="shared" si="163"/>
        <v>#DIV/0!</v>
      </c>
      <c r="J3481" s="63">
        <f>_xlfn.IFNA(VLOOKUP(E3481,'Bijlage ZZP'!B:M,12,FALSE),0)</f>
        <v>0</v>
      </c>
      <c r="K3481" s="63">
        <f>_xlfn.IFNA(VLOOKUP(E3481,'Bijlage VPT'!B:M,12,FALSE),0)</f>
        <v>0</v>
      </c>
      <c r="L3481" s="63">
        <f>_xlfn.IFNA(VLOOKUP(E3481,'Bijlage MPT'!B:N,13,FALSE),0)</f>
        <v>0</v>
      </c>
      <c r="M3481" s="63">
        <f>_xlfn.IFNA(INDEX('Bijlage COT'!C:C,MATCH('Betaald tarief 2024'!E3481,'Bijlage COT'!A:A,0)),0)</f>
        <v>0</v>
      </c>
      <c r="N3481" s="63">
        <f>_xlfn.IFNA(VLOOKUP(E3481,'Bijlage NBF'!B:P,15,FALSE),0)</f>
        <v>0</v>
      </c>
      <c r="O3481" s="63">
        <f>IF(E3481="ZMZ01",I3481/(INDEX('Meerzorg gunning'!C:C,MATCH('Betaald tarief 2024'!A3481,'Meerzorg gunning'!A:A,0))),MAX(J3481:N3481))</f>
        <v>0</v>
      </c>
      <c r="P3481" s="20" t="str">
        <f t="shared" si="164"/>
        <v/>
      </c>
      <c r="Q3481" s="63">
        <f t="shared" si="165"/>
        <v>0</v>
      </c>
    </row>
    <row r="3482" spans="9:17" x14ac:dyDescent="0.25">
      <c r="I3482" s="66" t="e">
        <f t="shared" si="163"/>
        <v>#DIV/0!</v>
      </c>
      <c r="J3482" s="63">
        <f>_xlfn.IFNA(VLOOKUP(E3482,'Bijlage ZZP'!B:M,12,FALSE),0)</f>
        <v>0</v>
      </c>
      <c r="K3482" s="63">
        <f>_xlfn.IFNA(VLOOKUP(E3482,'Bijlage VPT'!B:M,12,FALSE),0)</f>
        <v>0</v>
      </c>
      <c r="L3482" s="63">
        <f>_xlfn.IFNA(VLOOKUP(E3482,'Bijlage MPT'!B:N,13,FALSE),0)</f>
        <v>0</v>
      </c>
      <c r="M3482" s="63">
        <f>_xlfn.IFNA(INDEX('Bijlage COT'!C:C,MATCH('Betaald tarief 2024'!E3482,'Bijlage COT'!A:A,0)),0)</f>
        <v>0</v>
      </c>
      <c r="N3482" s="63">
        <f>_xlfn.IFNA(VLOOKUP(E3482,'Bijlage NBF'!B:P,15,FALSE),0)</f>
        <v>0</v>
      </c>
      <c r="O3482" s="63">
        <f>IF(E3482="ZMZ01",I3482/(INDEX('Meerzorg gunning'!C:C,MATCH('Betaald tarief 2024'!A3482,'Meerzorg gunning'!A:A,0))),MAX(J3482:N3482))</f>
        <v>0</v>
      </c>
      <c r="P3482" s="20" t="str">
        <f t="shared" si="164"/>
        <v/>
      </c>
      <c r="Q3482" s="63">
        <f t="shared" si="165"/>
        <v>0</v>
      </c>
    </row>
    <row r="3483" spans="9:17" x14ac:dyDescent="0.25">
      <c r="I3483" s="66" t="e">
        <f t="shared" si="163"/>
        <v>#DIV/0!</v>
      </c>
      <c r="J3483" s="63">
        <f>_xlfn.IFNA(VLOOKUP(E3483,'Bijlage ZZP'!B:M,12,FALSE),0)</f>
        <v>0</v>
      </c>
      <c r="K3483" s="63">
        <f>_xlfn.IFNA(VLOOKUP(E3483,'Bijlage VPT'!B:M,12,FALSE),0)</f>
        <v>0</v>
      </c>
      <c r="L3483" s="63">
        <f>_xlfn.IFNA(VLOOKUP(E3483,'Bijlage MPT'!B:N,13,FALSE),0)</f>
        <v>0</v>
      </c>
      <c r="M3483" s="63">
        <f>_xlfn.IFNA(INDEX('Bijlage COT'!C:C,MATCH('Betaald tarief 2024'!E3483,'Bijlage COT'!A:A,0)),0)</f>
        <v>0</v>
      </c>
      <c r="N3483" s="63">
        <f>_xlfn.IFNA(VLOOKUP(E3483,'Bijlage NBF'!B:P,15,FALSE),0)</f>
        <v>0</v>
      </c>
      <c r="O3483" s="63">
        <f>IF(E3483="ZMZ01",I3483/(INDEX('Meerzorg gunning'!C:C,MATCH('Betaald tarief 2024'!A3483,'Meerzorg gunning'!A:A,0))),MAX(J3483:N3483))</f>
        <v>0</v>
      </c>
      <c r="P3483" s="20" t="str">
        <f t="shared" si="164"/>
        <v/>
      </c>
      <c r="Q3483" s="63">
        <f t="shared" si="165"/>
        <v>0</v>
      </c>
    </row>
    <row r="3484" spans="9:17" x14ac:dyDescent="0.25">
      <c r="I3484" s="66" t="e">
        <f t="shared" si="163"/>
        <v>#DIV/0!</v>
      </c>
      <c r="J3484" s="63">
        <f>_xlfn.IFNA(VLOOKUP(E3484,'Bijlage ZZP'!B:M,12,FALSE),0)</f>
        <v>0</v>
      </c>
      <c r="K3484" s="63">
        <f>_xlfn.IFNA(VLOOKUP(E3484,'Bijlage VPT'!B:M,12,FALSE),0)</f>
        <v>0</v>
      </c>
      <c r="L3484" s="63">
        <f>_xlfn.IFNA(VLOOKUP(E3484,'Bijlage MPT'!B:N,13,FALSE),0)</f>
        <v>0</v>
      </c>
      <c r="M3484" s="63">
        <f>_xlfn.IFNA(INDEX('Bijlage COT'!C:C,MATCH('Betaald tarief 2024'!E3484,'Bijlage COT'!A:A,0)),0)</f>
        <v>0</v>
      </c>
      <c r="N3484" s="63">
        <f>_xlfn.IFNA(VLOOKUP(E3484,'Bijlage NBF'!B:P,15,FALSE),0)</f>
        <v>0</v>
      </c>
      <c r="O3484" s="63">
        <f>IF(E3484="ZMZ01",I3484/(INDEX('Meerzorg gunning'!C:C,MATCH('Betaald tarief 2024'!A3484,'Meerzorg gunning'!A:A,0))),MAX(J3484:N3484))</f>
        <v>0</v>
      </c>
      <c r="P3484" s="20" t="str">
        <f t="shared" si="164"/>
        <v/>
      </c>
      <c r="Q3484" s="63">
        <f t="shared" si="165"/>
        <v>0</v>
      </c>
    </row>
    <row r="3485" spans="9:17" x14ac:dyDescent="0.25">
      <c r="I3485" s="66" t="e">
        <f t="shared" si="163"/>
        <v>#DIV/0!</v>
      </c>
      <c r="J3485" s="63">
        <f>_xlfn.IFNA(VLOOKUP(E3485,'Bijlage ZZP'!B:M,12,FALSE),0)</f>
        <v>0</v>
      </c>
      <c r="K3485" s="63">
        <f>_xlfn.IFNA(VLOOKUP(E3485,'Bijlage VPT'!B:M,12,FALSE),0)</f>
        <v>0</v>
      </c>
      <c r="L3485" s="63">
        <f>_xlfn.IFNA(VLOOKUP(E3485,'Bijlage MPT'!B:N,13,FALSE),0)</f>
        <v>0</v>
      </c>
      <c r="M3485" s="63">
        <f>_xlfn.IFNA(INDEX('Bijlage COT'!C:C,MATCH('Betaald tarief 2024'!E3485,'Bijlage COT'!A:A,0)),0)</f>
        <v>0</v>
      </c>
      <c r="N3485" s="63">
        <f>_xlfn.IFNA(VLOOKUP(E3485,'Bijlage NBF'!B:P,15,FALSE),0)</f>
        <v>0</v>
      </c>
      <c r="O3485" s="63">
        <f>IF(E3485="ZMZ01",I3485/(INDEX('Meerzorg gunning'!C:C,MATCH('Betaald tarief 2024'!A3485,'Meerzorg gunning'!A:A,0))),MAX(J3485:N3485))</f>
        <v>0</v>
      </c>
      <c r="P3485" s="20" t="str">
        <f t="shared" si="164"/>
        <v/>
      </c>
      <c r="Q3485" s="63">
        <f t="shared" si="165"/>
        <v>0</v>
      </c>
    </row>
    <row r="3486" spans="9:17" x14ac:dyDescent="0.25">
      <c r="I3486" s="66" t="e">
        <f t="shared" si="163"/>
        <v>#DIV/0!</v>
      </c>
      <c r="J3486" s="63">
        <f>_xlfn.IFNA(VLOOKUP(E3486,'Bijlage ZZP'!B:M,12,FALSE),0)</f>
        <v>0</v>
      </c>
      <c r="K3486" s="63">
        <f>_xlfn.IFNA(VLOOKUP(E3486,'Bijlage VPT'!B:M,12,FALSE),0)</f>
        <v>0</v>
      </c>
      <c r="L3486" s="63">
        <f>_xlfn.IFNA(VLOOKUP(E3486,'Bijlage MPT'!B:N,13,FALSE),0)</f>
        <v>0</v>
      </c>
      <c r="M3486" s="63">
        <f>_xlfn.IFNA(INDEX('Bijlage COT'!C:C,MATCH('Betaald tarief 2024'!E3486,'Bijlage COT'!A:A,0)),0)</f>
        <v>0</v>
      </c>
      <c r="N3486" s="63">
        <f>_xlfn.IFNA(VLOOKUP(E3486,'Bijlage NBF'!B:P,15,FALSE),0)</f>
        <v>0</v>
      </c>
      <c r="O3486" s="63">
        <f>IF(E3486="ZMZ01",I3486/(INDEX('Meerzorg gunning'!C:C,MATCH('Betaald tarief 2024'!A3486,'Meerzorg gunning'!A:A,0))),MAX(J3486:N3486))</f>
        <v>0</v>
      </c>
      <c r="P3486" s="20" t="str">
        <f t="shared" si="164"/>
        <v/>
      </c>
      <c r="Q3486" s="63">
        <f t="shared" si="165"/>
        <v>0</v>
      </c>
    </row>
    <row r="3487" spans="9:17" x14ac:dyDescent="0.25">
      <c r="I3487" s="66" t="e">
        <f t="shared" si="163"/>
        <v>#DIV/0!</v>
      </c>
      <c r="J3487" s="63">
        <f>_xlfn.IFNA(VLOOKUP(E3487,'Bijlage ZZP'!B:M,12,FALSE),0)</f>
        <v>0</v>
      </c>
      <c r="K3487" s="63">
        <f>_xlfn.IFNA(VLOOKUP(E3487,'Bijlage VPT'!B:M,12,FALSE),0)</f>
        <v>0</v>
      </c>
      <c r="L3487" s="63">
        <f>_xlfn.IFNA(VLOOKUP(E3487,'Bijlage MPT'!B:N,13,FALSE),0)</f>
        <v>0</v>
      </c>
      <c r="M3487" s="63">
        <f>_xlfn.IFNA(INDEX('Bijlage COT'!C:C,MATCH('Betaald tarief 2024'!E3487,'Bijlage COT'!A:A,0)),0)</f>
        <v>0</v>
      </c>
      <c r="N3487" s="63">
        <f>_xlfn.IFNA(VLOOKUP(E3487,'Bijlage NBF'!B:P,15,FALSE),0)</f>
        <v>0</v>
      </c>
      <c r="O3487" s="63">
        <f>IF(E3487="ZMZ01",I3487/(INDEX('Meerzorg gunning'!C:C,MATCH('Betaald tarief 2024'!A3487,'Meerzorg gunning'!A:A,0))),MAX(J3487:N3487))</f>
        <v>0</v>
      </c>
      <c r="P3487" s="20" t="str">
        <f t="shared" si="164"/>
        <v/>
      </c>
      <c r="Q3487" s="63">
        <f t="shared" si="165"/>
        <v>0</v>
      </c>
    </row>
    <row r="3488" spans="9:17" x14ac:dyDescent="0.25">
      <c r="I3488" s="66" t="e">
        <f t="shared" si="163"/>
        <v>#DIV/0!</v>
      </c>
      <c r="J3488" s="63">
        <f>_xlfn.IFNA(VLOOKUP(E3488,'Bijlage ZZP'!B:M,12,FALSE),0)</f>
        <v>0</v>
      </c>
      <c r="K3488" s="63">
        <f>_xlfn.IFNA(VLOOKUP(E3488,'Bijlage VPT'!B:M,12,FALSE),0)</f>
        <v>0</v>
      </c>
      <c r="L3488" s="63">
        <f>_xlfn.IFNA(VLOOKUP(E3488,'Bijlage MPT'!B:N,13,FALSE),0)</f>
        <v>0</v>
      </c>
      <c r="M3488" s="63">
        <f>_xlfn.IFNA(INDEX('Bijlage COT'!C:C,MATCH('Betaald tarief 2024'!E3488,'Bijlage COT'!A:A,0)),0)</f>
        <v>0</v>
      </c>
      <c r="N3488" s="63">
        <f>_xlfn.IFNA(VLOOKUP(E3488,'Bijlage NBF'!B:P,15,FALSE),0)</f>
        <v>0</v>
      </c>
      <c r="O3488" s="63">
        <f>IF(E3488="ZMZ01",I3488/(INDEX('Meerzorg gunning'!C:C,MATCH('Betaald tarief 2024'!A3488,'Meerzorg gunning'!A:A,0))),MAX(J3488:N3488))</f>
        <v>0</v>
      </c>
      <c r="P3488" s="20" t="str">
        <f t="shared" si="164"/>
        <v/>
      </c>
      <c r="Q3488" s="63">
        <f t="shared" si="165"/>
        <v>0</v>
      </c>
    </row>
    <row r="3489" spans="9:17" x14ac:dyDescent="0.25">
      <c r="I3489" s="66" t="e">
        <f t="shared" si="163"/>
        <v>#DIV/0!</v>
      </c>
      <c r="J3489" s="63">
        <f>_xlfn.IFNA(VLOOKUP(E3489,'Bijlage ZZP'!B:M,12,FALSE),0)</f>
        <v>0</v>
      </c>
      <c r="K3489" s="63">
        <f>_xlfn.IFNA(VLOOKUP(E3489,'Bijlage VPT'!B:M,12,FALSE),0)</f>
        <v>0</v>
      </c>
      <c r="L3489" s="63">
        <f>_xlfn.IFNA(VLOOKUP(E3489,'Bijlage MPT'!B:N,13,FALSE),0)</f>
        <v>0</v>
      </c>
      <c r="M3489" s="63">
        <f>_xlfn.IFNA(INDEX('Bijlage COT'!C:C,MATCH('Betaald tarief 2024'!E3489,'Bijlage COT'!A:A,0)),0)</f>
        <v>0</v>
      </c>
      <c r="N3489" s="63">
        <f>_xlfn.IFNA(VLOOKUP(E3489,'Bijlage NBF'!B:P,15,FALSE),0)</f>
        <v>0</v>
      </c>
      <c r="O3489" s="63">
        <f>IF(E3489="ZMZ01",I3489/(INDEX('Meerzorg gunning'!C:C,MATCH('Betaald tarief 2024'!A3489,'Meerzorg gunning'!A:A,0))),MAX(J3489:N3489))</f>
        <v>0</v>
      </c>
      <c r="P3489" s="20" t="str">
        <f t="shared" si="164"/>
        <v/>
      </c>
      <c r="Q3489" s="63">
        <f t="shared" si="165"/>
        <v>0</v>
      </c>
    </row>
    <row r="3490" spans="9:17" x14ac:dyDescent="0.25">
      <c r="I3490" s="66" t="e">
        <f t="shared" si="163"/>
        <v>#DIV/0!</v>
      </c>
      <c r="J3490" s="63">
        <f>_xlfn.IFNA(VLOOKUP(E3490,'Bijlage ZZP'!B:M,12,FALSE),0)</f>
        <v>0</v>
      </c>
      <c r="K3490" s="63">
        <f>_xlfn.IFNA(VLOOKUP(E3490,'Bijlage VPT'!B:M,12,FALSE),0)</f>
        <v>0</v>
      </c>
      <c r="L3490" s="63">
        <f>_xlfn.IFNA(VLOOKUP(E3490,'Bijlage MPT'!B:N,13,FALSE),0)</f>
        <v>0</v>
      </c>
      <c r="M3490" s="63">
        <f>_xlfn.IFNA(INDEX('Bijlage COT'!C:C,MATCH('Betaald tarief 2024'!E3490,'Bijlage COT'!A:A,0)),0)</f>
        <v>0</v>
      </c>
      <c r="N3490" s="63">
        <f>_xlfn.IFNA(VLOOKUP(E3490,'Bijlage NBF'!B:P,15,FALSE),0)</f>
        <v>0</v>
      </c>
      <c r="O3490" s="63">
        <f>IF(E3490="ZMZ01",I3490/(INDEX('Meerzorg gunning'!C:C,MATCH('Betaald tarief 2024'!A3490,'Meerzorg gunning'!A:A,0))),MAX(J3490:N3490))</f>
        <v>0</v>
      </c>
      <c r="P3490" s="20" t="str">
        <f t="shared" si="164"/>
        <v/>
      </c>
      <c r="Q3490" s="63">
        <f t="shared" si="165"/>
        <v>0</v>
      </c>
    </row>
    <row r="3491" spans="9:17" x14ac:dyDescent="0.25">
      <c r="I3491" s="66" t="e">
        <f t="shared" si="163"/>
        <v>#DIV/0!</v>
      </c>
      <c r="J3491" s="63">
        <f>_xlfn.IFNA(VLOOKUP(E3491,'Bijlage ZZP'!B:M,12,FALSE),0)</f>
        <v>0</v>
      </c>
      <c r="K3491" s="63">
        <f>_xlfn.IFNA(VLOOKUP(E3491,'Bijlage VPT'!B:M,12,FALSE),0)</f>
        <v>0</v>
      </c>
      <c r="L3491" s="63">
        <f>_xlfn.IFNA(VLOOKUP(E3491,'Bijlage MPT'!B:N,13,FALSE),0)</f>
        <v>0</v>
      </c>
      <c r="M3491" s="63">
        <f>_xlfn.IFNA(INDEX('Bijlage COT'!C:C,MATCH('Betaald tarief 2024'!E3491,'Bijlage COT'!A:A,0)),0)</f>
        <v>0</v>
      </c>
      <c r="N3491" s="63">
        <f>_xlfn.IFNA(VLOOKUP(E3491,'Bijlage NBF'!B:P,15,FALSE),0)</f>
        <v>0</v>
      </c>
      <c r="O3491" s="63">
        <f>IF(E3491="ZMZ01",I3491/(INDEX('Meerzorg gunning'!C:C,MATCH('Betaald tarief 2024'!A3491,'Meerzorg gunning'!A:A,0))),MAX(J3491:N3491))</f>
        <v>0</v>
      </c>
      <c r="P3491" s="20" t="str">
        <f t="shared" si="164"/>
        <v/>
      </c>
      <c r="Q3491" s="63">
        <f t="shared" si="165"/>
        <v>0</v>
      </c>
    </row>
    <row r="3492" spans="9:17" x14ac:dyDescent="0.25">
      <c r="I3492" s="66" t="e">
        <f t="shared" si="163"/>
        <v>#DIV/0!</v>
      </c>
      <c r="J3492" s="63">
        <f>_xlfn.IFNA(VLOOKUP(E3492,'Bijlage ZZP'!B:M,12,FALSE),0)</f>
        <v>0</v>
      </c>
      <c r="K3492" s="63">
        <f>_xlfn.IFNA(VLOOKUP(E3492,'Bijlage VPT'!B:M,12,FALSE),0)</f>
        <v>0</v>
      </c>
      <c r="L3492" s="63">
        <f>_xlfn.IFNA(VLOOKUP(E3492,'Bijlage MPT'!B:N,13,FALSE),0)</f>
        <v>0</v>
      </c>
      <c r="M3492" s="63">
        <f>_xlfn.IFNA(INDEX('Bijlage COT'!C:C,MATCH('Betaald tarief 2024'!E3492,'Bijlage COT'!A:A,0)),0)</f>
        <v>0</v>
      </c>
      <c r="N3492" s="63">
        <f>_xlfn.IFNA(VLOOKUP(E3492,'Bijlage NBF'!B:P,15,FALSE),0)</f>
        <v>0</v>
      </c>
      <c r="O3492" s="63">
        <f>IF(E3492="ZMZ01",I3492/(INDEX('Meerzorg gunning'!C:C,MATCH('Betaald tarief 2024'!A3492,'Meerzorg gunning'!A:A,0))),MAX(J3492:N3492))</f>
        <v>0</v>
      </c>
      <c r="P3492" s="20" t="str">
        <f t="shared" si="164"/>
        <v/>
      </c>
      <c r="Q3492" s="63">
        <f t="shared" si="165"/>
        <v>0</v>
      </c>
    </row>
    <row r="3493" spans="9:17" x14ac:dyDescent="0.25">
      <c r="I3493" s="66" t="e">
        <f t="shared" si="163"/>
        <v>#DIV/0!</v>
      </c>
      <c r="J3493" s="63">
        <f>_xlfn.IFNA(VLOOKUP(E3493,'Bijlage ZZP'!B:M,12,FALSE),0)</f>
        <v>0</v>
      </c>
      <c r="K3493" s="63">
        <f>_xlfn.IFNA(VLOOKUP(E3493,'Bijlage VPT'!B:M,12,FALSE),0)</f>
        <v>0</v>
      </c>
      <c r="L3493" s="63">
        <f>_xlfn.IFNA(VLOOKUP(E3493,'Bijlage MPT'!B:N,13,FALSE),0)</f>
        <v>0</v>
      </c>
      <c r="M3493" s="63">
        <f>_xlfn.IFNA(INDEX('Bijlage COT'!C:C,MATCH('Betaald tarief 2024'!E3493,'Bijlage COT'!A:A,0)),0)</f>
        <v>0</v>
      </c>
      <c r="N3493" s="63">
        <f>_xlfn.IFNA(VLOOKUP(E3493,'Bijlage NBF'!B:P,15,FALSE),0)</f>
        <v>0</v>
      </c>
      <c r="O3493" s="63">
        <f>IF(E3493="ZMZ01",I3493/(INDEX('Meerzorg gunning'!C:C,MATCH('Betaald tarief 2024'!A3493,'Meerzorg gunning'!A:A,0))),MAX(J3493:N3493))</f>
        <v>0</v>
      </c>
      <c r="P3493" s="20" t="str">
        <f t="shared" si="164"/>
        <v/>
      </c>
      <c r="Q3493" s="63">
        <f t="shared" si="165"/>
        <v>0</v>
      </c>
    </row>
    <row r="3494" spans="9:17" x14ac:dyDescent="0.25">
      <c r="I3494" s="66" t="e">
        <f t="shared" si="163"/>
        <v>#DIV/0!</v>
      </c>
      <c r="J3494" s="63">
        <f>_xlfn.IFNA(VLOOKUP(E3494,'Bijlage ZZP'!B:M,12,FALSE),0)</f>
        <v>0</v>
      </c>
      <c r="K3494" s="63">
        <f>_xlfn.IFNA(VLOOKUP(E3494,'Bijlage VPT'!B:M,12,FALSE),0)</f>
        <v>0</v>
      </c>
      <c r="L3494" s="63">
        <f>_xlfn.IFNA(VLOOKUP(E3494,'Bijlage MPT'!B:N,13,FALSE),0)</f>
        <v>0</v>
      </c>
      <c r="M3494" s="63">
        <f>_xlfn.IFNA(INDEX('Bijlage COT'!C:C,MATCH('Betaald tarief 2024'!E3494,'Bijlage COT'!A:A,0)),0)</f>
        <v>0</v>
      </c>
      <c r="N3494" s="63">
        <f>_xlfn.IFNA(VLOOKUP(E3494,'Bijlage NBF'!B:P,15,FALSE),0)</f>
        <v>0</v>
      </c>
      <c r="O3494" s="63">
        <f>IF(E3494="ZMZ01",I3494/(INDEX('Meerzorg gunning'!C:C,MATCH('Betaald tarief 2024'!A3494,'Meerzorg gunning'!A:A,0))),MAX(J3494:N3494))</f>
        <v>0</v>
      </c>
      <c r="P3494" s="20" t="str">
        <f t="shared" si="164"/>
        <v/>
      </c>
      <c r="Q3494" s="63">
        <f t="shared" si="165"/>
        <v>0</v>
      </c>
    </row>
    <row r="3495" spans="9:17" x14ac:dyDescent="0.25">
      <c r="I3495" s="66" t="e">
        <f t="shared" si="163"/>
        <v>#DIV/0!</v>
      </c>
      <c r="J3495" s="63">
        <f>_xlfn.IFNA(VLOOKUP(E3495,'Bijlage ZZP'!B:M,12,FALSE),0)</f>
        <v>0</v>
      </c>
      <c r="K3495" s="63">
        <f>_xlfn.IFNA(VLOOKUP(E3495,'Bijlage VPT'!B:M,12,FALSE),0)</f>
        <v>0</v>
      </c>
      <c r="L3495" s="63">
        <f>_xlfn.IFNA(VLOOKUP(E3495,'Bijlage MPT'!B:N,13,FALSE),0)</f>
        <v>0</v>
      </c>
      <c r="M3495" s="63">
        <f>_xlfn.IFNA(INDEX('Bijlage COT'!C:C,MATCH('Betaald tarief 2024'!E3495,'Bijlage COT'!A:A,0)),0)</f>
        <v>0</v>
      </c>
      <c r="N3495" s="63">
        <f>_xlfn.IFNA(VLOOKUP(E3495,'Bijlage NBF'!B:P,15,FALSE),0)</f>
        <v>0</v>
      </c>
      <c r="O3495" s="63">
        <f>IF(E3495="ZMZ01",I3495/(INDEX('Meerzorg gunning'!C:C,MATCH('Betaald tarief 2024'!A3495,'Meerzorg gunning'!A:A,0))),MAX(J3495:N3495))</f>
        <v>0</v>
      </c>
      <c r="P3495" s="20" t="str">
        <f t="shared" si="164"/>
        <v/>
      </c>
      <c r="Q3495" s="63">
        <f t="shared" si="165"/>
        <v>0</v>
      </c>
    </row>
    <row r="3496" spans="9:17" x14ac:dyDescent="0.25">
      <c r="I3496" s="66" t="e">
        <f t="shared" si="163"/>
        <v>#DIV/0!</v>
      </c>
      <c r="J3496" s="63">
        <f>_xlfn.IFNA(VLOOKUP(E3496,'Bijlage ZZP'!B:M,12,FALSE),0)</f>
        <v>0</v>
      </c>
      <c r="K3496" s="63">
        <f>_xlfn.IFNA(VLOOKUP(E3496,'Bijlage VPT'!B:M,12,FALSE),0)</f>
        <v>0</v>
      </c>
      <c r="L3496" s="63">
        <f>_xlfn.IFNA(VLOOKUP(E3496,'Bijlage MPT'!B:N,13,FALSE),0)</f>
        <v>0</v>
      </c>
      <c r="M3496" s="63">
        <f>_xlfn.IFNA(INDEX('Bijlage COT'!C:C,MATCH('Betaald tarief 2024'!E3496,'Bijlage COT'!A:A,0)),0)</f>
        <v>0</v>
      </c>
      <c r="N3496" s="63">
        <f>_xlfn.IFNA(VLOOKUP(E3496,'Bijlage NBF'!B:P,15,FALSE),0)</f>
        <v>0</v>
      </c>
      <c r="O3496" s="63">
        <f>IF(E3496="ZMZ01",I3496/(INDEX('Meerzorg gunning'!C:C,MATCH('Betaald tarief 2024'!A3496,'Meerzorg gunning'!A:A,0))),MAX(J3496:N3496))</f>
        <v>0</v>
      </c>
      <c r="P3496" s="20" t="str">
        <f t="shared" si="164"/>
        <v/>
      </c>
      <c r="Q3496" s="63">
        <f t="shared" si="165"/>
        <v>0</v>
      </c>
    </row>
    <row r="3497" spans="9:17" x14ac:dyDescent="0.25">
      <c r="I3497" s="66" t="e">
        <f t="shared" si="163"/>
        <v>#DIV/0!</v>
      </c>
      <c r="J3497" s="63">
        <f>_xlfn.IFNA(VLOOKUP(E3497,'Bijlage ZZP'!B:M,12,FALSE),0)</f>
        <v>0</v>
      </c>
      <c r="K3497" s="63">
        <f>_xlfn.IFNA(VLOOKUP(E3497,'Bijlage VPT'!B:M,12,FALSE),0)</f>
        <v>0</v>
      </c>
      <c r="L3497" s="63">
        <f>_xlfn.IFNA(VLOOKUP(E3497,'Bijlage MPT'!B:N,13,FALSE),0)</f>
        <v>0</v>
      </c>
      <c r="M3497" s="63">
        <f>_xlfn.IFNA(INDEX('Bijlage COT'!C:C,MATCH('Betaald tarief 2024'!E3497,'Bijlage COT'!A:A,0)),0)</f>
        <v>0</v>
      </c>
      <c r="N3497" s="63">
        <f>_xlfn.IFNA(VLOOKUP(E3497,'Bijlage NBF'!B:P,15,FALSE),0)</f>
        <v>0</v>
      </c>
      <c r="O3497" s="63">
        <f>IF(E3497="ZMZ01",I3497/(INDEX('Meerzorg gunning'!C:C,MATCH('Betaald tarief 2024'!A3497,'Meerzorg gunning'!A:A,0))),MAX(J3497:N3497))</f>
        <v>0</v>
      </c>
      <c r="P3497" s="20" t="str">
        <f t="shared" si="164"/>
        <v/>
      </c>
      <c r="Q3497" s="63">
        <f t="shared" si="165"/>
        <v>0</v>
      </c>
    </row>
    <row r="3498" spans="9:17" x14ac:dyDescent="0.25">
      <c r="I3498" s="66" t="e">
        <f t="shared" si="163"/>
        <v>#DIV/0!</v>
      </c>
      <c r="J3498" s="63">
        <f>_xlfn.IFNA(VLOOKUP(E3498,'Bijlage ZZP'!B:M,12,FALSE),0)</f>
        <v>0</v>
      </c>
      <c r="K3498" s="63">
        <f>_xlfn.IFNA(VLOOKUP(E3498,'Bijlage VPT'!B:M,12,FALSE),0)</f>
        <v>0</v>
      </c>
      <c r="L3498" s="63">
        <f>_xlfn.IFNA(VLOOKUP(E3498,'Bijlage MPT'!B:N,13,FALSE),0)</f>
        <v>0</v>
      </c>
      <c r="M3498" s="63">
        <f>_xlfn.IFNA(INDEX('Bijlage COT'!C:C,MATCH('Betaald tarief 2024'!E3498,'Bijlage COT'!A:A,0)),0)</f>
        <v>0</v>
      </c>
      <c r="N3498" s="63">
        <f>_xlfn.IFNA(VLOOKUP(E3498,'Bijlage NBF'!B:P,15,FALSE),0)</f>
        <v>0</v>
      </c>
      <c r="O3498" s="63">
        <f>IF(E3498="ZMZ01",I3498/(INDEX('Meerzorg gunning'!C:C,MATCH('Betaald tarief 2024'!A3498,'Meerzorg gunning'!A:A,0))),MAX(J3498:N3498))</f>
        <v>0</v>
      </c>
      <c r="P3498" s="20" t="str">
        <f t="shared" si="164"/>
        <v/>
      </c>
      <c r="Q3498" s="63">
        <f t="shared" si="165"/>
        <v>0</v>
      </c>
    </row>
    <row r="3499" spans="9:17" x14ac:dyDescent="0.25">
      <c r="I3499" s="66" t="e">
        <f t="shared" si="163"/>
        <v>#DIV/0!</v>
      </c>
      <c r="J3499" s="63">
        <f>_xlfn.IFNA(VLOOKUP(E3499,'Bijlage ZZP'!B:M,12,FALSE),0)</f>
        <v>0</v>
      </c>
      <c r="K3499" s="63">
        <f>_xlfn.IFNA(VLOOKUP(E3499,'Bijlage VPT'!B:M,12,FALSE),0)</f>
        <v>0</v>
      </c>
      <c r="L3499" s="63">
        <f>_xlfn.IFNA(VLOOKUP(E3499,'Bijlage MPT'!B:N,13,FALSE),0)</f>
        <v>0</v>
      </c>
      <c r="M3499" s="63">
        <f>_xlfn.IFNA(INDEX('Bijlage COT'!C:C,MATCH('Betaald tarief 2024'!E3499,'Bijlage COT'!A:A,0)),0)</f>
        <v>0</v>
      </c>
      <c r="N3499" s="63">
        <f>_xlfn.IFNA(VLOOKUP(E3499,'Bijlage NBF'!B:P,15,FALSE),0)</f>
        <v>0</v>
      </c>
      <c r="O3499" s="63">
        <f>IF(E3499="ZMZ01",I3499/(INDEX('Meerzorg gunning'!C:C,MATCH('Betaald tarief 2024'!A3499,'Meerzorg gunning'!A:A,0))),MAX(J3499:N3499))</f>
        <v>0</v>
      </c>
      <c r="P3499" s="20" t="str">
        <f t="shared" si="164"/>
        <v/>
      </c>
      <c r="Q3499" s="63">
        <f t="shared" si="165"/>
        <v>0</v>
      </c>
    </row>
    <row r="3500" spans="9:17" x14ac:dyDescent="0.25">
      <c r="I3500" s="66" t="e">
        <f t="shared" si="163"/>
        <v>#DIV/0!</v>
      </c>
      <c r="J3500" s="63">
        <f>_xlfn.IFNA(VLOOKUP(E3500,'Bijlage ZZP'!B:M,12,FALSE),0)</f>
        <v>0</v>
      </c>
      <c r="K3500" s="63">
        <f>_xlfn.IFNA(VLOOKUP(E3500,'Bijlage VPT'!B:M,12,FALSE),0)</f>
        <v>0</v>
      </c>
      <c r="L3500" s="63">
        <f>_xlfn.IFNA(VLOOKUP(E3500,'Bijlage MPT'!B:N,13,FALSE),0)</f>
        <v>0</v>
      </c>
      <c r="M3500" s="63">
        <f>_xlfn.IFNA(INDEX('Bijlage COT'!C:C,MATCH('Betaald tarief 2024'!E3500,'Bijlage COT'!A:A,0)),0)</f>
        <v>0</v>
      </c>
      <c r="N3500" s="63">
        <f>_xlfn.IFNA(VLOOKUP(E3500,'Bijlage NBF'!B:P,15,FALSE),0)</f>
        <v>0</v>
      </c>
      <c r="O3500" s="63">
        <f>IF(E3500="ZMZ01",I3500/(INDEX('Meerzorg gunning'!C:C,MATCH('Betaald tarief 2024'!A3500,'Meerzorg gunning'!A:A,0))),MAX(J3500:N3500))</f>
        <v>0</v>
      </c>
      <c r="P3500" s="20" t="str">
        <f t="shared" si="164"/>
        <v/>
      </c>
      <c r="Q3500" s="63">
        <f t="shared" si="165"/>
        <v>0</v>
      </c>
    </row>
    <row r="3501" spans="9:17" x14ac:dyDescent="0.25">
      <c r="I3501" s="66" t="e">
        <f t="shared" si="163"/>
        <v>#DIV/0!</v>
      </c>
      <c r="J3501" s="63">
        <f>_xlfn.IFNA(VLOOKUP(E3501,'Bijlage ZZP'!B:M,12,FALSE),0)</f>
        <v>0</v>
      </c>
      <c r="K3501" s="63">
        <f>_xlfn.IFNA(VLOOKUP(E3501,'Bijlage VPT'!B:M,12,FALSE),0)</f>
        <v>0</v>
      </c>
      <c r="L3501" s="63">
        <f>_xlfn.IFNA(VLOOKUP(E3501,'Bijlage MPT'!B:N,13,FALSE),0)</f>
        <v>0</v>
      </c>
      <c r="M3501" s="63">
        <f>_xlfn.IFNA(INDEX('Bijlage COT'!C:C,MATCH('Betaald tarief 2024'!E3501,'Bijlage COT'!A:A,0)),0)</f>
        <v>0</v>
      </c>
      <c r="N3501" s="63">
        <f>_xlfn.IFNA(VLOOKUP(E3501,'Bijlage NBF'!B:P,15,FALSE),0)</f>
        <v>0</v>
      </c>
      <c r="O3501" s="63">
        <f>IF(E3501="ZMZ01",I3501/(INDEX('Meerzorg gunning'!C:C,MATCH('Betaald tarief 2024'!A3501,'Meerzorg gunning'!A:A,0))),MAX(J3501:N3501))</f>
        <v>0</v>
      </c>
      <c r="P3501" s="20" t="str">
        <f t="shared" si="164"/>
        <v/>
      </c>
      <c r="Q3501" s="63">
        <f t="shared" si="165"/>
        <v>0</v>
      </c>
    </row>
    <row r="3502" spans="9:17" x14ac:dyDescent="0.25">
      <c r="I3502" s="66" t="e">
        <f t="shared" si="163"/>
        <v>#DIV/0!</v>
      </c>
      <c r="J3502" s="63">
        <f>_xlfn.IFNA(VLOOKUP(E3502,'Bijlage ZZP'!B:M,12,FALSE),0)</f>
        <v>0</v>
      </c>
      <c r="K3502" s="63">
        <f>_xlfn.IFNA(VLOOKUP(E3502,'Bijlage VPT'!B:M,12,FALSE),0)</f>
        <v>0</v>
      </c>
      <c r="L3502" s="63">
        <f>_xlfn.IFNA(VLOOKUP(E3502,'Bijlage MPT'!B:N,13,FALSE),0)</f>
        <v>0</v>
      </c>
      <c r="M3502" s="63">
        <f>_xlfn.IFNA(INDEX('Bijlage COT'!C:C,MATCH('Betaald tarief 2024'!E3502,'Bijlage COT'!A:A,0)),0)</f>
        <v>0</v>
      </c>
      <c r="N3502" s="63">
        <f>_xlfn.IFNA(VLOOKUP(E3502,'Bijlage NBF'!B:P,15,FALSE),0)</f>
        <v>0</v>
      </c>
      <c r="O3502" s="63">
        <f>IF(E3502="ZMZ01",I3502/(INDEX('Meerzorg gunning'!C:C,MATCH('Betaald tarief 2024'!A3502,'Meerzorg gunning'!A:A,0))),MAX(J3502:N3502))</f>
        <v>0</v>
      </c>
      <c r="P3502" s="20" t="str">
        <f t="shared" si="164"/>
        <v/>
      </c>
      <c r="Q3502" s="63">
        <f t="shared" si="165"/>
        <v>0</v>
      </c>
    </row>
    <row r="3503" spans="9:17" x14ac:dyDescent="0.25">
      <c r="I3503" s="66" t="e">
        <f t="shared" si="163"/>
        <v>#DIV/0!</v>
      </c>
      <c r="J3503" s="63">
        <f>_xlfn.IFNA(VLOOKUP(E3503,'Bijlage ZZP'!B:M,12,FALSE),0)</f>
        <v>0</v>
      </c>
      <c r="K3503" s="63">
        <f>_xlfn.IFNA(VLOOKUP(E3503,'Bijlage VPT'!B:M,12,FALSE),0)</f>
        <v>0</v>
      </c>
      <c r="L3503" s="63">
        <f>_xlfn.IFNA(VLOOKUP(E3503,'Bijlage MPT'!B:N,13,FALSE),0)</f>
        <v>0</v>
      </c>
      <c r="M3503" s="63">
        <f>_xlfn.IFNA(INDEX('Bijlage COT'!C:C,MATCH('Betaald tarief 2024'!E3503,'Bijlage COT'!A:A,0)),0)</f>
        <v>0</v>
      </c>
      <c r="N3503" s="63">
        <f>_xlfn.IFNA(VLOOKUP(E3503,'Bijlage NBF'!B:P,15,FALSE),0)</f>
        <v>0</v>
      </c>
      <c r="O3503" s="63">
        <f>IF(E3503="ZMZ01",I3503/(INDEX('Meerzorg gunning'!C:C,MATCH('Betaald tarief 2024'!A3503,'Meerzorg gunning'!A:A,0))),MAX(J3503:N3503))</f>
        <v>0</v>
      </c>
      <c r="P3503" s="20" t="str">
        <f t="shared" si="164"/>
        <v/>
      </c>
      <c r="Q3503" s="63">
        <f t="shared" si="165"/>
        <v>0</v>
      </c>
    </row>
    <row r="3504" spans="9:17" x14ac:dyDescent="0.25">
      <c r="I3504" s="66" t="e">
        <f t="shared" si="163"/>
        <v>#DIV/0!</v>
      </c>
      <c r="J3504" s="63">
        <f>_xlfn.IFNA(VLOOKUP(E3504,'Bijlage ZZP'!B:M,12,FALSE),0)</f>
        <v>0</v>
      </c>
      <c r="K3504" s="63">
        <f>_xlfn.IFNA(VLOOKUP(E3504,'Bijlage VPT'!B:M,12,FALSE),0)</f>
        <v>0</v>
      </c>
      <c r="L3504" s="63">
        <f>_xlfn.IFNA(VLOOKUP(E3504,'Bijlage MPT'!B:N,13,FALSE),0)</f>
        <v>0</v>
      </c>
      <c r="M3504" s="63">
        <f>_xlfn.IFNA(INDEX('Bijlage COT'!C:C,MATCH('Betaald tarief 2024'!E3504,'Bijlage COT'!A:A,0)),0)</f>
        <v>0</v>
      </c>
      <c r="N3504" s="63">
        <f>_xlfn.IFNA(VLOOKUP(E3504,'Bijlage NBF'!B:P,15,FALSE),0)</f>
        <v>0</v>
      </c>
      <c r="O3504" s="63">
        <f>IF(E3504="ZMZ01",I3504/(INDEX('Meerzorg gunning'!C:C,MATCH('Betaald tarief 2024'!A3504,'Meerzorg gunning'!A:A,0))),MAX(J3504:N3504))</f>
        <v>0</v>
      </c>
      <c r="P3504" s="20" t="str">
        <f t="shared" si="164"/>
        <v/>
      </c>
      <c r="Q3504" s="63">
        <f t="shared" si="165"/>
        <v>0</v>
      </c>
    </row>
    <row r="3505" spans="9:17" x14ac:dyDescent="0.25">
      <c r="I3505" s="66" t="e">
        <f t="shared" si="163"/>
        <v>#DIV/0!</v>
      </c>
      <c r="J3505" s="63">
        <f>_xlfn.IFNA(VLOOKUP(E3505,'Bijlage ZZP'!B:M,12,FALSE),0)</f>
        <v>0</v>
      </c>
      <c r="K3505" s="63">
        <f>_xlfn.IFNA(VLOOKUP(E3505,'Bijlage VPT'!B:M,12,FALSE),0)</f>
        <v>0</v>
      </c>
      <c r="L3505" s="63">
        <f>_xlfn.IFNA(VLOOKUP(E3505,'Bijlage MPT'!B:N,13,FALSE),0)</f>
        <v>0</v>
      </c>
      <c r="M3505" s="63">
        <f>_xlfn.IFNA(INDEX('Bijlage COT'!C:C,MATCH('Betaald tarief 2024'!E3505,'Bijlage COT'!A:A,0)),0)</f>
        <v>0</v>
      </c>
      <c r="N3505" s="63">
        <f>_xlfn.IFNA(VLOOKUP(E3505,'Bijlage NBF'!B:P,15,FALSE),0)</f>
        <v>0</v>
      </c>
      <c r="O3505" s="63">
        <f>IF(E3505="ZMZ01",I3505/(INDEX('Meerzorg gunning'!C:C,MATCH('Betaald tarief 2024'!A3505,'Meerzorg gunning'!A:A,0))),MAX(J3505:N3505))</f>
        <v>0</v>
      </c>
      <c r="P3505" s="20" t="str">
        <f t="shared" si="164"/>
        <v/>
      </c>
      <c r="Q3505" s="63">
        <f t="shared" si="165"/>
        <v>0</v>
      </c>
    </row>
    <row r="3506" spans="9:17" x14ac:dyDescent="0.25">
      <c r="I3506" s="66" t="e">
        <f t="shared" si="163"/>
        <v>#DIV/0!</v>
      </c>
      <c r="J3506" s="63">
        <f>_xlfn.IFNA(VLOOKUP(E3506,'Bijlage ZZP'!B:M,12,FALSE),0)</f>
        <v>0</v>
      </c>
      <c r="K3506" s="63">
        <f>_xlfn.IFNA(VLOOKUP(E3506,'Bijlage VPT'!B:M,12,FALSE),0)</f>
        <v>0</v>
      </c>
      <c r="L3506" s="63">
        <f>_xlfn.IFNA(VLOOKUP(E3506,'Bijlage MPT'!B:N,13,FALSE),0)</f>
        <v>0</v>
      </c>
      <c r="M3506" s="63">
        <f>_xlfn.IFNA(INDEX('Bijlage COT'!C:C,MATCH('Betaald tarief 2024'!E3506,'Bijlage COT'!A:A,0)),0)</f>
        <v>0</v>
      </c>
      <c r="N3506" s="63">
        <f>_xlfn.IFNA(VLOOKUP(E3506,'Bijlage NBF'!B:P,15,FALSE),0)</f>
        <v>0</v>
      </c>
      <c r="O3506" s="63">
        <f>IF(E3506="ZMZ01",I3506/(INDEX('Meerzorg gunning'!C:C,MATCH('Betaald tarief 2024'!A3506,'Meerzorg gunning'!A:A,0))),MAX(J3506:N3506))</f>
        <v>0</v>
      </c>
      <c r="P3506" s="20" t="str">
        <f t="shared" si="164"/>
        <v/>
      </c>
      <c r="Q3506" s="63">
        <f t="shared" si="165"/>
        <v>0</v>
      </c>
    </row>
    <row r="3507" spans="9:17" x14ac:dyDescent="0.25">
      <c r="I3507" s="66" t="e">
        <f t="shared" si="163"/>
        <v>#DIV/0!</v>
      </c>
      <c r="J3507" s="63">
        <f>_xlfn.IFNA(VLOOKUP(E3507,'Bijlage ZZP'!B:M,12,FALSE),0)</f>
        <v>0</v>
      </c>
      <c r="K3507" s="63">
        <f>_xlfn.IFNA(VLOOKUP(E3507,'Bijlage VPT'!B:M,12,FALSE),0)</f>
        <v>0</v>
      </c>
      <c r="L3507" s="63">
        <f>_xlfn.IFNA(VLOOKUP(E3507,'Bijlage MPT'!B:N,13,FALSE),0)</f>
        <v>0</v>
      </c>
      <c r="M3507" s="63">
        <f>_xlfn.IFNA(INDEX('Bijlage COT'!C:C,MATCH('Betaald tarief 2024'!E3507,'Bijlage COT'!A:A,0)),0)</f>
        <v>0</v>
      </c>
      <c r="N3507" s="63">
        <f>_xlfn.IFNA(VLOOKUP(E3507,'Bijlage NBF'!B:P,15,FALSE),0)</f>
        <v>0</v>
      </c>
      <c r="O3507" s="63">
        <f>IF(E3507="ZMZ01",I3507/(INDEX('Meerzorg gunning'!C:C,MATCH('Betaald tarief 2024'!A3507,'Meerzorg gunning'!A:A,0))),MAX(J3507:N3507))</f>
        <v>0</v>
      </c>
      <c r="P3507" s="20" t="str">
        <f t="shared" si="164"/>
        <v/>
      </c>
      <c r="Q3507" s="63">
        <f t="shared" si="165"/>
        <v>0</v>
      </c>
    </row>
    <row r="3508" spans="9:17" x14ac:dyDescent="0.25">
      <c r="I3508" s="66" t="e">
        <f t="shared" si="163"/>
        <v>#DIV/0!</v>
      </c>
      <c r="J3508" s="63">
        <f>_xlfn.IFNA(VLOOKUP(E3508,'Bijlage ZZP'!B:M,12,FALSE),0)</f>
        <v>0</v>
      </c>
      <c r="K3508" s="63">
        <f>_xlfn.IFNA(VLOOKUP(E3508,'Bijlage VPT'!B:M,12,FALSE),0)</f>
        <v>0</v>
      </c>
      <c r="L3508" s="63">
        <f>_xlfn.IFNA(VLOOKUP(E3508,'Bijlage MPT'!B:N,13,FALSE),0)</f>
        <v>0</v>
      </c>
      <c r="M3508" s="63">
        <f>_xlfn.IFNA(INDEX('Bijlage COT'!C:C,MATCH('Betaald tarief 2024'!E3508,'Bijlage COT'!A:A,0)),0)</f>
        <v>0</v>
      </c>
      <c r="N3508" s="63">
        <f>_xlfn.IFNA(VLOOKUP(E3508,'Bijlage NBF'!B:P,15,FALSE),0)</f>
        <v>0</v>
      </c>
      <c r="O3508" s="63">
        <f>IF(E3508="ZMZ01",I3508/(INDEX('Meerzorg gunning'!C:C,MATCH('Betaald tarief 2024'!A3508,'Meerzorg gunning'!A:A,0))),MAX(J3508:N3508))</f>
        <v>0</v>
      </c>
      <c r="P3508" s="20" t="str">
        <f t="shared" si="164"/>
        <v/>
      </c>
      <c r="Q3508" s="63">
        <f t="shared" si="165"/>
        <v>0</v>
      </c>
    </row>
    <row r="3509" spans="9:17" x14ac:dyDescent="0.25">
      <c r="I3509" s="66" t="e">
        <f t="shared" si="163"/>
        <v>#DIV/0!</v>
      </c>
      <c r="J3509" s="63">
        <f>_xlfn.IFNA(VLOOKUP(E3509,'Bijlage ZZP'!B:M,12,FALSE),0)</f>
        <v>0</v>
      </c>
      <c r="K3509" s="63">
        <f>_xlfn.IFNA(VLOOKUP(E3509,'Bijlage VPT'!B:M,12,FALSE),0)</f>
        <v>0</v>
      </c>
      <c r="L3509" s="63">
        <f>_xlfn.IFNA(VLOOKUP(E3509,'Bijlage MPT'!B:N,13,FALSE),0)</f>
        <v>0</v>
      </c>
      <c r="M3509" s="63">
        <f>_xlfn.IFNA(INDEX('Bijlage COT'!C:C,MATCH('Betaald tarief 2024'!E3509,'Bijlage COT'!A:A,0)),0)</f>
        <v>0</v>
      </c>
      <c r="N3509" s="63">
        <f>_xlfn.IFNA(VLOOKUP(E3509,'Bijlage NBF'!B:P,15,FALSE),0)</f>
        <v>0</v>
      </c>
      <c r="O3509" s="63">
        <f>IF(E3509="ZMZ01",I3509/(INDEX('Meerzorg gunning'!C:C,MATCH('Betaald tarief 2024'!A3509,'Meerzorg gunning'!A:A,0))),MAX(J3509:N3509))</f>
        <v>0</v>
      </c>
      <c r="P3509" s="20" t="str">
        <f t="shared" si="164"/>
        <v/>
      </c>
      <c r="Q3509" s="63">
        <f t="shared" si="165"/>
        <v>0</v>
      </c>
    </row>
    <row r="3510" spans="9:17" x14ac:dyDescent="0.25">
      <c r="I3510" s="66" t="e">
        <f t="shared" si="163"/>
        <v>#DIV/0!</v>
      </c>
      <c r="J3510" s="63">
        <f>_xlfn.IFNA(VLOOKUP(E3510,'Bijlage ZZP'!B:M,12,FALSE),0)</f>
        <v>0</v>
      </c>
      <c r="K3510" s="63">
        <f>_xlfn.IFNA(VLOOKUP(E3510,'Bijlage VPT'!B:M,12,FALSE),0)</f>
        <v>0</v>
      </c>
      <c r="L3510" s="63">
        <f>_xlfn.IFNA(VLOOKUP(E3510,'Bijlage MPT'!B:N,13,FALSE),0)</f>
        <v>0</v>
      </c>
      <c r="M3510" s="63">
        <f>_xlfn.IFNA(INDEX('Bijlage COT'!C:C,MATCH('Betaald tarief 2024'!E3510,'Bijlage COT'!A:A,0)),0)</f>
        <v>0</v>
      </c>
      <c r="N3510" s="63">
        <f>_xlfn.IFNA(VLOOKUP(E3510,'Bijlage NBF'!B:P,15,FALSE),0)</f>
        <v>0</v>
      </c>
      <c r="O3510" s="63">
        <f>IF(E3510="ZMZ01",I3510/(INDEX('Meerzorg gunning'!C:C,MATCH('Betaald tarief 2024'!A3510,'Meerzorg gunning'!A:A,0))),MAX(J3510:N3510))</f>
        <v>0</v>
      </c>
      <c r="P3510" s="20" t="str">
        <f t="shared" si="164"/>
        <v/>
      </c>
      <c r="Q3510" s="63">
        <f t="shared" si="165"/>
        <v>0</v>
      </c>
    </row>
    <row r="3511" spans="9:17" x14ac:dyDescent="0.25">
      <c r="I3511" s="66" t="e">
        <f t="shared" si="163"/>
        <v>#DIV/0!</v>
      </c>
      <c r="J3511" s="63">
        <f>_xlfn.IFNA(VLOOKUP(E3511,'Bijlage ZZP'!B:M,12,FALSE),0)</f>
        <v>0</v>
      </c>
      <c r="K3511" s="63">
        <f>_xlfn.IFNA(VLOOKUP(E3511,'Bijlage VPT'!B:M,12,FALSE),0)</f>
        <v>0</v>
      </c>
      <c r="L3511" s="63">
        <f>_xlfn.IFNA(VLOOKUP(E3511,'Bijlage MPT'!B:N,13,FALSE),0)</f>
        <v>0</v>
      </c>
      <c r="M3511" s="63">
        <f>_xlfn.IFNA(INDEX('Bijlage COT'!C:C,MATCH('Betaald tarief 2024'!E3511,'Bijlage COT'!A:A,0)),0)</f>
        <v>0</v>
      </c>
      <c r="N3511" s="63">
        <f>_xlfn.IFNA(VLOOKUP(E3511,'Bijlage NBF'!B:P,15,FALSE),0)</f>
        <v>0</v>
      </c>
      <c r="O3511" s="63">
        <f>IF(E3511="ZMZ01",I3511/(INDEX('Meerzorg gunning'!C:C,MATCH('Betaald tarief 2024'!A3511,'Meerzorg gunning'!A:A,0))),MAX(J3511:N3511))</f>
        <v>0</v>
      </c>
      <c r="P3511" s="20" t="str">
        <f t="shared" si="164"/>
        <v/>
      </c>
      <c r="Q3511" s="63">
        <f t="shared" si="165"/>
        <v>0</v>
      </c>
    </row>
    <row r="3512" spans="9:17" x14ac:dyDescent="0.25">
      <c r="I3512" s="66" t="e">
        <f t="shared" si="163"/>
        <v>#DIV/0!</v>
      </c>
      <c r="J3512" s="63">
        <f>_xlfn.IFNA(VLOOKUP(E3512,'Bijlage ZZP'!B:M,12,FALSE),0)</f>
        <v>0</v>
      </c>
      <c r="K3512" s="63">
        <f>_xlfn.IFNA(VLOOKUP(E3512,'Bijlage VPT'!B:M,12,FALSE),0)</f>
        <v>0</v>
      </c>
      <c r="L3512" s="63">
        <f>_xlfn.IFNA(VLOOKUP(E3512,'Bijlage MPT'!B:N,13,FALSE),0)</f>
        <v>0</v>
      </c>
      <c r="M3512" s="63">
        <f>_xlfn.IFNA(INDEX('Bijlage COT'!C:C,MATCH('Betaald tarief 2024'!E3512,'Bijlage COT'!A:A,0)),0)</f>
        <v>0</v>
      </c>
      <c r="N3512" s="63">
        <f>_xlfn.IFNA(VLOOKUP(E3512,'Bijlage NBF'!B:P,15,FALSE),0)</f>
        <v>0</v>
      </c>
      <c r="O3512" s="63">
        <f>IF(E3512="ZMZ01",I3512/(INDEX('Meerzorg gunning'!C:C,MATCH('Betaald tarief 2024'!A3512,'Meerzorg gunning'!A:A,0))),MAX(J3512:N3512))</f>
        <v>0</v>
      </c>
      <c r="P3512" s="20" t="str">
        <f t="shared" si="164"/>
        <v/>
      </c>
      <c r="Q3512" s="63">
        <f t="shared" si="165"/>
        <v>0</v>
      </c>
    </row>
    <row r="3513" spans="9:17" x14ac:dyDescent="0.25">
      <c r="I3513" s="66" t="e">
        <f t="shared" si="163"/>
        <v>#DIV/0!</v>
      </c>
      <c r="J3513" s="63">
        <f>_xlfn.IFNA(VLOOKUP(E3513,'Bijlage ZZP'!B:M,12,FALSE),0)</f>
        <v>0</v>
      </c>
      <c r="K3513" s="63">
        <f>_xlfn.IFNA(VLOOKUP(E3513,'Bijlage VPT'!B:M,12,FALSE),0)</f>
        <v>0</v>
      </c>
      <c r="L3513" s="63">
        <f>_xlfn.IFNA(VLOOKUP(E3513,'Bijlage MPT'!B:N,13,FALSE),0)</f>
        <v>0</v>
      </c>
      <c r="M3513" s="63">
        <f>_xlfn.IFNA(INDEX('Bijlage COT'!C:C,MATCH('Betaald tarief 2024'!E3513,'Bijlage COT'!A:A,0)),0)</f>
        <v>0</v>
      </c>
      <c r="N3513" s="63">
        <f>_xlfn.IFNA(VLOOKUP(E3513,'Bijlage NBF'!B:P,15,FALSE),0)</f>
        <v>0</v>
      </c>
      <c r="O3513" s="63">
        <f>IF(E3513="ZMZ01",I3513/(INDEX('Meerzorg gunning'!C:C,MATCH('Betaald tarief 2024'!A3513,'Meerzorg gunning'!A:A,0))),MAX(J3513:N3513))</f>
        <v>0</v>
      </c>
      <c r="P3513" s="20" t="str">
        <f t="shared" si="164"/>
        <v/>
      </c>
      <c r="Q3513" s="63">
        <f t="shared" si="165"/>
        <v>0</v>
      </c>
    </row>
    <row r="3514" spans="9:17" x14ac:dyDescent="0.25">
      <c r="I3514" s="66" t="e">
        <f t="shared" si="163"/>
        <v>#DIV/0!</v>
      </c>
      <c r="J3514" s="63">
        <f>_xlfn.IFNA(VLOOKUP(E3514,'Bijlage ZZP'!B:M,12,FALSE),0)</f>
        <v>0</v>
      </c>
      <c r="K3514" s="63">
        <f>_xlfn.IFNA(VLOOKUP(E3514,'Bijlage VPT'!B:M,12,FALSE),0)</f>
        <v>0</v>
      </c>
      <c r="L3514" s="63">
        <f>_xlfn.IFNA(VLOOKUP(E3514,'Bijlage MPT'!B:N,13,FALSE),0)</f>
        <v>0</v>
      </c>
      <c r="M3514" s="63">
        <f>_xlfn.IFNA(INDEX('Bijlage COT'!C:C,MATCH('Betaald tarief 2024'!E3514,'Bijlage COT'!A:A,0)),0)</f>
        <v>0</v>
      </c>
      <c r="N3514" s="63">
        <f>_xlfn.IFNA(VLOOKUP(E3514,'Bijlage NBF'!B:P,15,FALSE),0)</f>
        <v>0</v>
      </c>
      <c r="O3514" s="63">
        <f>IF(E3514="ZMZ01",I3514/(INDEX('Meerzorg gunning'!C:C,MATCH('Betaald tarief 2024'!A3514,'Meerzorg gunning'!A:A,0))),MAX(J3514:N3514))</f>
        <v>0</v>
      </c>
      <c r="P3514" s="20" t="str">
        <f t="shared" si="164"/>
        <v/>
      </c>
      <c r="Q3514" s="63">
        <f t="shared" si="165"/>
        <v>0</v>
      </c>
    </row>
    <row r="3515" spans="9:17" x14ac:dyDescent="0.25">
      <c r="I3515" s="66" t="e">
        <f t="shared" si="163"/>
        <v>#DIV/0!</v>
      </c>
      <c r="J3515" s="63">
        <f>_xlfn.IFNA(VLOOKUP(E3515,'Bijlage ZZP'!B:M,12,FALSE),0)</f>
        <v>0</v>
      </c>
      <c r="K3515" s="63">
        <f>_xlfn.IFNA(VLOOKUP(E3515,'Bijlage VPT'!B:M,12,FALSE),0)</f>
        <v>0</v>
      </c>
      <c r="L3515" s="63">
        <f>_xlfn.IFNA(VLOOKUP(E3515,'Bijlage MPT'!B:N,13,FALSE),0)</f>
        <v>0</v>
      </c>
      <c r="M3515" s="63">
        <f>_xlfn.IFNA(INDEX('Bijlage COT'!C:C,MATCH('Betaald tarief 2024'!E3515,'Bijlage COT'!A:A,0)),0)</f>
        <v>0</v>
      </c>
      <c r="N3515" s="63">
        <f>_xlfn.IFNA(VLOOKUP(E3515,'Bijlage NBF'!B:P,15,FALSE),0)</f>
        <v>0</v>
      </c>
      <c r="O3515" s="63">
        <f>IF(E3515="ZMZ01",I3515/(INDEX('Meerzorg gunning'!C:C,MATCH('Betaald tarief 2024'!A3515,'Meerzorg gunning'!A:A,0))),MAX(J3515:N3515))</f>
        <v>0</v>
      </c>
      <c r="P3515" s="20" t="str">
        <f t="shared" si="164"/>
        <v/>
      </c>
      <c r="Q3515" s="63">
        <f t="shared" si="165"/>
        <v>0</v>
      </c>
    </row>
    <row r="3516" spans="9:17" x14ac:dyDescent="0.25">
      <c r="I3516" s="66" t="e">
        <f t="shared" si="163"/>
        <v>#DIV/0!</v>
      </c>
      <c r="J3516" s="63">
        <f>_xlfn.IFNA(VLOOKUP(E3516,'Bijlage ZZP'!B:M,12,FALSE),0)</f>
        <v>0</v>
      </c>
      <c r="K3516" s="63">
        <f>_xlfn.IFNA(VLOOKUP(E3516,'Bijlage VPT'!B:M,12,FALSE),0)</f>
        <v>0</v>
      </c>
      <c r="L3516" s="63">
        <f>_xlfn.IFNA(VLOOKUP(E3516,'Bijlage MPT'!B:N,13,FALSE),0)</f>
        <v>0</v>
      </c>
      <c r="M3516" s="63">
        <f>_xlfn.IFNA(INDEX('Bijlage COT'!C:C,MATCH('Betaald tarief 2024'!E3516,'Bijlage COT'!A:A,0)),0)</f>
        <v>0</v>
      </c>
      <c r="N3516" s="63">
        <f>_xlfn.IFNA(VLOOKUP(E3516,'Bijlage NBF'!B:P,15,FALSE),0)</f>
        <v>0</v>
      </c>
      <c r="O3516" s="63">
        <f>IF(E3516="ZMZ01",I3516/(INDEX('Meerzorg gunning'!C:C,MATCH('Betaald tarief 2024'!A3516,'Meerzorg gunning'!A:A,0))),MAX(J3516:N3516))</f>
        <v>0</v>
      </c>
      <c r="P3516" s="20" t="str">
        <f t="shared" si="164"/>
        <v/>
      </c>
      <c r="Q3516" s="63">
        <f t="shared" si="165"/>
        <v>0</v>
      </c>
    </row>
    <row r="3517" spans="9:17" x14ac:dyDescent="0.25">
      <c r="I3517" s="66" t="e">
        <f t="shared" si="163"/>
        <v>#DIV/0!</v>
      </c>
      <c r="J3517" s="63">
        <f>_xlfn.IFNA(VLOOKUP(E3517,'Bijlage ZZP'!B:M,12,FALSE),0)</f>
        <v>0</v>
      </c>
      <c r="K3517" s="63">
        <f>_xlfn.IFNA(VLOOKUP(E3517,'Bijlage VPT'!B:M,12,FALSE),0)</f>
        <v>0</v>
      </c>
      <c r="L3517" s="63">
        <f>_xlfn.IFNA(VLOOKUP(E3517,'Bijlage MPT'!B:N,13,FALSE),0)</f>
        <v>0</v>
      </c>
      <c r="M3517" s="63">
        <f>_xlfn.IFNA(INDEX('Bijlage COT'!C:C,MATCH('Betaald tarief 2024'!E3517,'Bijlage COT'!A:A,0)),0)</f>
        <v>0</v>
      </c>
      <c r="N3517" s="63">
        <f>_xlfn.IFNA(VLOOKUP(E3517,'Bijlage NBF'!B:P,15,FALSE),0)</f>
        <v>0</v>
      </c>
      <c r="O3517" s="63">
        <f>IF(E3517="ZMZ01",I3517/(INDEX('Meerzorg gunning'!C:C,MATCH('Betaald tarief 2024'!A3517,'Meerzorg gunning'!A:A,0))),MAX(J3517:N3517))</f>
        <v>0</v>
      </c>
      <c r="P3517" s="20" t="str">
        <f t="shared" si="164"/>
        <v/>
      </c>
      <c r="Q3517" s="63">
        <f t="shared" si="165"/>
        <v>0</v>
      </c>
    </row>
    <row r="3518" spans="9:17" x14ac:dyDescent="0.25">
      <c r="I3518" s="66" t="e">
        <f t="shared" si="163"/>
        <v>#DIV/0!</v>
      </c>
      <c r="J3518" s="63">
        <f>_xlfn.IFNA(VLOOKUP(E3518,'Bijlage ZZP'!B:M,12,FALSE),0)</f>
        <v>0</v>
      </c>
      <c r="K3518" s="63">
        <f>_xlfn.IFNA(VLOOKUP(E3518,'Bijlage VPT'!B:M,12,FALSE),0)</f>
        <v>0</v>
      </c>
      <c r="L3518" s="63">
        <f>_xlfn.IFNA(VLOOKUP(E3518,'Bijlage MPT'!B:N,13,FALSE),0)</f>
        <v>0</v>
      </c>
      <c r="M3518" s="63">
        <f>_xlfn.IFNA(INDEX('Bijlage COT'!C:C,MATCH('Betaald tarief 2024'!E3518,'Bijlage COT'!A:A,0)),0)</f>
        <v>0</v>
      </c>
      <c r="N3518" s="63">
        <f>_xlfn.IFNA(VLOOKUP(E3518,'Bijlage NBF'!B:P,15,FALSE),0)</f>
        <v>0</v>
      </c>
      <c r="O3518" s="63">
        <f>IF(E3518="ZMZ01",I3518/(INDEX('Meerzorg gunning'!C:C,MATCH('Betaald tarief 2024'!A3518,'Meerzorg gunning'!A:A,0))),MAX(J3518:N3518))</f>
        <v>0</v>
      </c>
      <c r="P3518" s="20" t="str">
        <f t="shared" si="164"/>
        <v/>
      </c>
      <c r="Q3518" s="63">
        <f t="shared" si="165"/>
        <v>0</v>
      </c>
    </row>
    <row r="3519" spans="9:17" x14ac:dyDescent="0.25">
      <c r="I3519" s="66" t="e">
        <f t="shared" si="163"/>
        <v>#DIV/0!</v>
      </c>
      <c r="J3519" s="63">
        <f>_xlfn.IFNA(VLOOKUP(E3519,'Bijlage ZZP'!B:M,12,FALSE),0)</f>
        <v>0</v>
      </c>
      <c r="K3519" s="63">
        <f>_xlfn.IFNA(VLOOKUP(E3519,'Bijlage VPT'!B:M,12,FALSE),0)</f>
        <v>0</v>
      </c>
      <c r="L3519" s="63">
        <f>_xlfn.IFNA(VLOOKUP(E3519,'Bijlage MPT'!B:N,13,FALSE),0)</f>
        <v>0</v>
      </c>
      <c r="M3519" s="63">
        <f>_xlfn.IFNA(INDEX('Bijlage COT'!C:C,MATCH('Betaald tarief 2024'!E3519,'Bijlage COT'!A:A,0)),0)</f>
        <v>0</v>
      </c>
      <c r="N3519" s="63">
        <f>_xlfn.IFNA(VLOOKUP(E3519,'Bijlage NBF'!B:P,15,FALSE),0)</f>
        <v>0</v>
      </c>
      <c r="O3519" s="63">
        <f>IF(E3519="ZMZ01",I3519/(INDEX('Meerzorg gunning'!C:C,MATCH('Betaald tarief 2024'!A3519,'Meerzorg gunning'!A:A,0))),MAX(J3519:N3519))</f>
        <v>0</v>
      </c>
      <c r="P3519" s="20" t="str">
        <f t="shared" si="164"/>
        <v/>
      </c>
      <c r="Q3519" s="63">
        <f t="shared" si="165"/>
        <v>0</v>
      </c>
    </row>
    <row r="3520" spans="9:17" x14ac:dyDescent="0.25">
      <c r="I3520" s="66" t="e">
        <f t="shared" si="163"/>
        <v>#DIV/0!</v>
      </c>
      <c r="J3520" s="63">
        <f>_xlfn.IFNA(VLOOKUP(E3520,'Bijlage ZZP'!B:M,12,FALSE),0)</f>
        <v>0</v>
      </c>
      <c r="K3520" s="63">
        <f>_xlfn.IFNA(VLOOKUP(E3520,'Bijlage VPT'!B:M,12,FALSE),0)</f>
        <v>0</v>
      </c>
      <c r="L3520" s="63">
        <f>_xlfn.IFNA(VLOOKUP(E3520,'Bijlage MPT'!B:N,13,FALSE),0)</f>
        <v>0</v>
      </c>
      <c r="M3520" s="63">
        <f>_xlfn.IFNA(INDEX('Bijlage COT'!C:C,MATCH('Betaald tarief 2024'!E3520,'Bijlage COT'!A:A,0)),0)</f>
        <v>0</v>
      </c>
      <c r="N3520" s="63">
        <f>_xlfn.IFNA(VLOOKUP(E3520,'Bijlage NBF'!B:P,15,FALSE),0)</f>
        <v>0</v>
      </c>
      <c r="O3520" s="63">
        <f>IF(E3520="ZMZ01",I3520/(INDEX('Meerzorg gunning'!C:C,MATCH('Betaald tarief 2024'!A3520,'Meerzorg gunning'!A:A,0))),MAX(J3520:N3520))</f>
        <v>0</v>
      </c>
      <c r="P3520" s="20" t="str">
        <f t="shared" si="164"/>
        <v/>
      </c>
      <c r="Q3520" s="63">
        <f t="shared" si="165"/>
        <v>0</v>
      </c>
    </row>
    <row r="3521" spans="9:17" x14ac:dyDescent="0.25">
      <c r="I3521" s="66" t="e">
        <f t="shared" si="163"/>
        <v>#DIV/0!</v>
      </c>
      <c r="J3521" s="63">
        <f>_xlfn.IFNA(VLOOKUP(E3521,'Bijlage ZZP'!B:M,12,FALSE),0)</f>
        <v>0</v>
      </c>
      <c r="K3521" s="63">
        <f>_xlfn.IFNA(VLOOKUP(E3521,'Bijlage VPT'!B:M,12,FALSE),0)</f>
        <v>0</v>
      </c>
      <c r="L3521" s="63">
        <f>_xlfn.IFNA(VLOOKUP(E3521,'Bijlage MPT'!B:N,13,FALSE),0)</f>
        <v>0</v>
      </c>
      <c r="M3521" s="63">
        <f>_xlfn.IFNA(INDEX('Bijlage COT'!C:C,MATCH('Betaald tarief 2024'!E3521,'Bijlage COT'!A:A,0)),0)</f>
        <v>0</v>
      </c>
      <c r="N3521" s="63">
        <f>_xlfn.IFNA(VLOOKUP(E3521,'Bijlage NBF'!B:P,15,FALSE),0)</f>
        <v>0</v>
      </c>
      <c r="O3521" s="63">
        <f>IF(E3521="ZMZ01",I3521/(INDEX('Meerzorg gunning'!C:C,MATCH('Betaald tarief 2024'!A3521,'Meerzorg gunning'!A:A,0))),MAX(J3521:N3521))</f>
        <v>0</v>
      </c>
      <c r="P3521" s="20" t="str">
        <f t="shared" si="164"/>
        <v/>
      </c>
      <c r="Q3521" s="63">
        <f t="shared" si="165"/>
        <v>0</v>
      </c>
    </row>
    <row r="3522" spans="9:17" x14ac:dyDescent="0.25">
      <c r="I3522" s="66" t="e">
        <f t="shared" ref="I3522:I3585" si="166">G3522/H3522</f>
        <v>#DIV/0!</v>
      </c>
      <c r="J3522" s="63">
        <f>_xlfn.IFNA(VLOOKUP(E3522,'Bijlage ZZP'!B:M,12,FALSE),0)</f>
        <v>0</v>
      </c>
      <c r="K3522" s="63">
        <f>_xlfn.IFNA(VLOOKUP(E3522,'Bijlage VPT'!B:M,12,FALSE),0)</f>
        <v>0</v>
      </c>
      <c r="L3522" s="63">
        <f>_xlfn.IFNA(VLOOKUP(E3522,'Bijlage MPT'!B:N,13,FALSE),0)</f>
        <v>0</v>
      </c>
      <c r="M3522" s="63">
        <f>_xlfn.IFNA(INDEX('Bijlage COT'!C:C,MATCH('Betaald tarief 2024'!E3522,'Bijlage COT'!A:A,0)),0)</f>
        <v>0</v>
      </c>
      <c r="N3522" s="63">
        <f>_xlfn.IFNA(VLOOKUP(E3522,'Bijlage NBF'!B:P,15,FALSE),0)</f>
        <v>0</v>
      </c>
      <c r="O3522" s="63">
        <f>IF(E3522="ZMZ01",I3522/(INDEX('Meerzorg gunning'!C:C,MATCH('Betaald tarief 2024'!A3522,'Meerzorg gunning'!A:A,0))),MAX(J3522:N3522))</f>
        <v>0</v>
      </c>
      <c r="P3522" s="20" t="str">
        <f t="shared" ref="P3522:P3585" si="167">IFERROR((I3522/O3522),"")</f>
        <v/>
      </c>
      <c r="Q3522" s="63">
        <f t="shared" si="165"/>
        <v>0</v>
      </c>
    </row>
    <row r="3523" spans="9:17" x14ac:dyDescent="0.25">
      <c r="I3523" s="66" t="e">
        <f t="shared" si="166"/>
        <v>#DIV/0!</v>
      </c>
      <c r="J3523" s="63">
        <f>_xlfn.IFNA(VLOOKUP(E3523,'Bijlage ZZP'!B:M,12,FALSE),0)</f>
        <v>0</v>
      </c>
      <c r="K3523" s="63">
        <f>_xlfn.IFNA(VLOOKUP(E3523,'Bijlage VPT'!B:M,12,FALSE),0)</f>
        <v>0</v>
      </c>
      <c r="L3523" s="63">
        <f>_xlfn.IFNA(VLOOKUP(E3523,'Bijlage MPT'!B:N,13,FALSE),0)</f>
        <v>0</v>
      </c>
      <c r="M3523" s="63">
        <f>_xlfn.IFNA(INDEX('Bijlage COT'!C:C,MATCH('Betaald tarief 2024'!E3523,'Bijlage COT'!A:A,0)),0)</f>
        <v>0</v>
      </c>
      <c r="N3523" s="63">
        <f>_xlfn.IFNA(VLOOKUP(E3523,'Bijlage NBF'!B:P,15,FALSE),0)</f>
        <v>0</v>
      </c>
      <c r="O3523" s="63">
        <f>IF(E3523="ZMZ01",I3523/(INDEX('Meerzorg gunning'!C:C,MATCH('Betaald tarief 2024'!A3523,'Meerzorg gunning'!A:A,0))),MAX(J3523:N3523))</f>
        <v>0</v>
      </c>
      <c r="P3523" s="20" t="str">
        <f t="shared" si="167"/>
        <v/>
      </c>
      <c r="Q3523" s="63">
        <f t="shared" ref="Q3523:Q3586" si="168">O3523*H3523</f>
        <v>0</v>
      </c>
    </row>
    <row r="3524" spans="9:17" x14ac:dyDescent="0.25">
      <c r="I3524" s="66" t="e">
        <f t="shared" si="166"/>
        <v>#DIV/0!</v>
      </c>
      <c r="J3524" s="63">
        <f>_xlfn.IFNA(VLOOKUP(E3524,'Bijlage ZZP'!B:M,12,FALSE),0)</f>
        <v>0</v>
      </c>
      <c r="K3524" s="63">
        <f>_xlfn.IFNA(VLOOKUP(E3524,'Bijlage VPT'!B:M,12,FALSE),0)</f>
        <v>0</v>
      </c>
      <c r="L3524" s="63">
        <f>_xlfn.IFNA(VLOOKUP(E3524,'Bijlage MPT'!B:N,13,FALSE),0)</f>
        <v>0</v>
      </c>
      <c r="M3524" s="63">
        <f>_xlfn.IFNA(INDEX('Bijlage COT'!C:C,MATCH('Betaald tarief 2024'!E3524,'Bijlage COT'!A:A,0)),0)</f>
        <v>0</v>
      </c>
      <c r="N3524" s="63">
        <f>_xlfn.IFNA(VLOOKUP(E3524,'Bijlage NBF'!B:P,15,FALSE),0)</f>
        <v>0</v>
      </c>
      <c r="O3524" s="63">
        <f>IF(E3524="ZMZ01",I3524/(INDEX('Meerzorg gunning'!C:C,MATCH('Betaald tarief 2024'!A3524,'Meerzorg gunning'!A:A,0))),MAX(J3524:N3524))</f>
        <v>0</v>
      </c>
      <c r="P3524" s="20" t="str">
        <f t="shared" si="167"/>
        <v/>
      </c>
      <c r="Q3524" s="63">
        <f t="shared" si="168"/>
        <v>0</v>
      </c>
    </row>
    <row r="3525" spans="9:17" x14ac:dyDescent="0.25">
      <c r="I3525" s="66" t="e">
        <f t="shared" si="166"/>
        <v>#DIV/0!</v>
      </c>
      <c r="J3525" s="63">
        <f>_xlfn.IFNA(VLOOKUP(E3525,'Bijlage ZZP'!B:M,12,FALSE),0)</f>
        <v>0</v>
      </c>
      <c r="K3525" s="63">
        <f>_xlfn.IFNA(VLOOKUP(E3525,'Bijlage VPT'!B:M,12,FALSE),0)</f>
        <v>0</v>
      </c>
      <c r="L3525" s="63">
        <f>_xlfn.IFNA(VLOOKUP(E3525,'Bijlage MPT'!B:N,13,FALSE),0)</f>
        <v>0</v>
      </c>
      <c r="M3525" s="63">
        <f>_xlfn.IFNA(INDEX('Bijlage COT'!C:C,MATCH('Betaald tarief 2024'!E3525,'Bijlage COT'!A:A,0)),0)</f>
        <v>0</v>
      </c>
      <c r="N3525" s="63">
        <f>_xlfn.IFNA(VLOOKUP(E3525,'Bijlage NBF'!B:P,15,FALSE),0)</f>
        <v>0</v>
      </c>
      <c r="O3525" s="63">
        <f>IF(E3525="ZMZ01",I3525/(INDEX('Meerzorg gunning'!C:C,MATCH('Betaald tarief 2024'!A3525,'Meerzorg gunning'!A:A,0))),MAX(J3525:N3525))</f>
        <v>0</v>
      </c>
      <c r="P3525" s="20" t="str">
        <f t="shared" si="167"/>
        <v/>
      </c>
      <c r="Q3525" s="63">
        <f t="shared" si="168"/>
        <v>0</v>
      </c>
    </row>
    <row r="3526" spans="9:17" x14ac:dyDescent="0.25">
      <c r="I3526" s="66" t="e">
        <f t="shared" si="166"/>
        <v>#DIV/0!</v>
      </c>
      <c r="J3526" s="63">
        <f>_xlfn.IFNA(VLOOKUP(E3526,'Bijlage ZZP'!B:M,12,FALSE),0)</f>
        <v>0</v>
      </c>
      <c r="K3526" s="63">
        <f>_xlfn.IFNA(VLOOKUP(E3526,'Bijlage VPT'!B:M,12,FALSE),0)</f>
        <v>0</v>
      </c>
      <c r="L3526" s="63">
        <f>_xlfn.IFNA(VLOOKUP(E3526,'Bijlage MPT'!B:N,13,FALSE),0)</f>
        <v>0</v>
      </c>
      <c r="M3526" s="63">
        <f>_xlfn.IFNA(INDEX('Bijlage COT'!C:C,MATCH('Betaald tarief 2024'!E3526,'Bijlage COT'!A:A,0)),0)</f>
        <v>0</v>
      </c>
      <c r="N3526" s="63">
        <f>_xlfn.IFNA(VLOOKUP(E3526,'Bijlage NBF'!B:P,15,FALSE),0)</f>
        <v>0</v>
      </c>
      <c r="O3526" s="63">
        <f>IF(E3526="ZMZ01",I3526/(INDEX('Meerzorg gunning'!C:C,MATCH('Betaald tarief 2024'!A3526,'Meerzorg gunning'!A:A,0))),MAX(J3526:N3526))</f>
        <v>0</v>
      </c>
      <c r="P3526" s="20" t="str">
        <f t="shared" si="167"/>
        <v/>
      </c>
      <c r="Q3526" s="63">
        <f t="shared" si="168"/>
        <v>0</v>
      </c>
    </row>
    <row r="3527" spans="9:17" x14ac:dyDescent="0.25">
      <c r="I3527" s="66" t="e">
        <f t="shared" si="166"/>
        <v>#DIV/0!</v>
      </c>
      <c r="J3527" s="63">
        <f>_xlfn.IFNA(VLOOKUP(E3527,'Bijlage ZZP'!B:M,12,FALSE),0)</f>
        <v>0</v>
      </c>
      <c r="K3527" s="63">
        <f>_xlfn.IFNA(VLOOKUP(E3527,'Bijlage VPT'!B:M,12,FALSE),0)</f>
        <v>0</v>
      </c>
      <c r="L3527" s="63">
        <f>_xlfn.IFNA(VLOOKUP(E3527,'Bijlage MPT'!B:N,13,FALSE),0)</f>
        <v>0</v>
      </c>
      <c r="M3527" s="63">
        <f>_xlfn.IFNA(INDEX('Bijlage COT'!C:C,MATCH('Betaald tarief 2024'!E3527,'Bijlage COT'!A:A,0)),0)</f>
        <v>0</v>
      </c>
      <c r="N3527" s="63">
        <f>_xlfn.IFNA(VLOOKUP(E3527,'Bijlage NBF'!B:P,15,FALSE),0)</f>
        <v>0</v>
      </c>
      <c r="O3527" s="63">
        <f>IF(E3527="ZMZ01",I3527/(INDEX('Meerzorg gunning'!C:C,MATCH('Betaald tarief 2024'!A3527,'Meerzorg gunning'!A:A,0))),MAX(J3527:N3527))</f>
        <v>0</v>
      </c>
      <c r="P3527" s="20" t="str">
        <f t="shared" si="167"/>
        <v/>
      </c>
      <c r="Q3527" s="63">
        <f t="shared" si="168"/>
        <v>0</v>
      </c>
    </row>
    <row r="3528" spans="9:17" x14ac:dyDescent="0.25">
      <c r="I3528" s="66" t="e">
        <f t="shared" si="166"/>
        <v>#DIV/0!</v>
      </c>
      <c r="J3528" s="63">
        <f>_xlfn.IFNA(VLOOKUP(E3528,'Bijlage ZZP'!B:M,12,FALSE),0)</f>
        <v>0</v>
      </c>
      <c r="K3528" s="63">
        <f>_xlfn.IFNA(VLOOKUP(E3528,'Bijlage VPT'!B:M,12,FALSE),0)</f>
        <v>0</v>
      </c>
      <c r="L3528" s="63">
        <f>_xlfn.IFNA(VLOOKUP(E3528,'Bijlage MPT'!B:N,13,FALSE),0)</f>
        <v>0</v>
      </c>
      <c r="M3528" s="63">
        <f>_xlfn.IFNA(INDEX('Bijlage COT'!C:C,MATCH('Betaald tarief 2024'!E3528,'Bijlage COT'!A:A,0)),0)</f>
        <v>0</v>
      </c>
      <c r="N3528" s="63">
        <f>_xlfn.IFNA(VLOOKUP(E3528,'Bijlage NBF'!B:P,15,FALSE),0)</f>
        <v>0</v>
      </c>
      <c r="O3528" s="63">
        <f>IF(E3528="ZMZ01",I3528/(INDEX('Meerzorg gunning'!C:C,MATCH('Betaald tarief 2024'!A3528,'Meerzorg gunning'!A:A,0))),MAX(J3528:N3528))</f>
        <v>0</v>
      </c>
      <c r="P3528" s="20" t="str">
        <f t="shared" si="167"/>
        <v/>
      </c>
      <c r="Q3528" s="63">
        <f t="shared" si="168"/>
        <v>0</v>
      </c>
    </row>
    <row r="3529" spans="9:17" x14ac:dyDescent="0.25">
      <c r="I3529" s="66" t="e">
        <f t="shared" si="166"/>
        <v>#DIV/0!</v>
      </c>
      <c r="J3529" s="63">
        <f>_xlfn.IFNA(VLOOKUP(E3529,'Bijlage ZZP'!B:M,12,FALSE),0)</f>
        <v>0</v>
      </c>
      <c r="K3529" s="63">
        <f>_xlfn.IFNA(VLOOKUP(E3529,'Bijlage VPT'!B:M,12,FALSE),0)</f>
        <v>0</v>
      </c>
      <c r="L3529" s="63">
        <f>_xlfn.IFNA(VLOOKUP(E3529,'Bijlage MPT'!B:N,13,FALSE),0)</f>
        <v>0</v>
      </c>
      <c r="M3529" s="63">
        <f>_xlfn.IFNA(INDEX('Bijlage COT'!C:C,MATCH('Betaald tarief 2024'!E3529,'Bijlage COT'!A:A,0)),0)</f>
        <v>0</v>
      </c>
      <c r="N3529" s="63">
        <f>_xlfn.IFNA(VLOOKUP(E3529,'Bijlage NBF'!B:P,15,FALSE),0)</f>
        <v>0</v>
      </c>
      <c r="O3529" s="63">
        <f>IF(E3529="ZMZ01",I3529/(INDEX('Meerzorg gunning'!C:C,MATCH('Betaald tarief 2024'!A3529,'Meerzorg gunning'!A:A,0))),MAX(J3529:N3529))</f>
        <v>0</v>
      </c>
      <c r="P3529" s="20" t="str">
        <f t="shared" si="167"/>
        <v/>
      </c>
      <c r="Q3529" s="63">
        <f t="shared" si="168"/>
        <v>0</v>
      </c>
    </row>
    <row r="3530" spans="9:17" x14ac:dyDescent="0.25">
      <c r="I3530" s="66" t="e">
        <f t="shared" si="166"/>
        <v>#DIV/0!</v>
      </c>
      <c r="J3530" s="63">
        <f>_xlfn.IFNA(VLOOKUP(E3530,'Bijlage ZZP'!B:M,12,FALSE),0)</f>
        <v>0</v>
      </c>
      <c r="K3530" s="63">
        <f>_xlfn.IFNA(VLOOKUP(E3530,'Bijlage VPT'!B:M,12,FALSE),0)</f>
        <v>0</v>
      </c>
      <c r="L3530" s="63">
        <f>_xlfn.IFNA(VLOOKUP(E3530,'Bijlage MPT'!B:N,13,FALSE),0)</f>
        <v>0</v>
      </c>
      <c r="M3530" s="63">
        <f>_xlfn.IFNA(INDEX('Bijlage COT'!C:C,MATCH('Betaald tarief 2024'!E3530,'Bijlage COT'!A:A,0)),0)</f>
        <v>0</v>
      </c>
      <c r="N3530" s="63">
        <f>_xlfn.IFNA(VLOOKUP(E3530,'Bijlage NBF'!B:P,15,FALSE),0)</f>
        <v>0</v>
      </c>
      <c r="O3530" s="63">
        <f>IF(E3530="ZMZ01",I3530/(INDEX('Meerzorg gunning'!C:C,MATCH('Betaald tarief 2024'!A3530,'Meerzorg gunning'!A:A,0))),MAX(J3530:N3530))</f>
        <v>0</v>
      </c>
      <c r="P3530" s="20" t="str">
        <f t="shared" si="167"/>
        <v/>
      </c>
      <c r="Q3530" s="63">
        <f t="shared" si="168"/>
        <v>0</v>
      </c>
    </row>
    <row r="3531" spans="9:17" x14ac:dyDescent="0.25">
      <c r="I3531" s="66" t="e">
        <f t="shared" si="166"/>
        <v>#DIV/0!</v>
      </c>
      <c r="J3531" s="63">
        <f>_xlfn.IFNA(VLOOKUP(E3531,'Bijlage ZZP'!B:M,12,FALSE),0)</f>
        <v>0</v>
      </c>
      <c r="K3531" s="63">
        <f>_xlfn.IFNA(VLOOKUP(E3531,'Bijlage VPT'!B:M,12,FALSE),0)</f>
        <v>0</v>
      </c>
      <c r="L3531" s="63">
        <f>_xlfn.IFNA(VLOOKUP(E3531,'Bijlage MPT'!B:N,13,FALSE),0)</f>
        <v>0</v>
      </c>
      <c r="M3531" s="63">
        <f>_xlfn.IFNA(INDEX('Bijlage COT'!C:C,MATCH('Betaald tarief 2024'!E3531,'Bijlage COT'!A:A,0)),0)</f>
        <v>0</v>
      </c>
      <c r="N3531" s="63">
        <f>_xlfn.IFNA(VLOOKUP(E3531,'Bijlage NBF'!B:P,15,FALSE),0)</f>
        <v>0</v>
      </c>
      <c r="O3531" s="63">
        <f>IF(E3531="ZMZ01",I3531/(INDEX('Meerzorg gunning'!C:C,MATCH('Betaald tarief 2024'!A3531,'Meerzorg gunning'!A:A,0))),MAX(J3531:N3531))</f>
        <v>0</v>
      </c>
      <c r="P3531" s="20" t="str">
        <f t="shared" si="167"/>
        <v/>
      </c>
      <c r="Q3531" s="63">
        <f t="shared" si="168"/>
        <v>0</v>
      </c>
    </row>
    <row r="3532" spans="9:17" x14ac:dyDescent="0.25">
      <c r="I3532" s="66" t="e">
        <f t="shared" si="166"/>
        <v>#DIV/0!</v>
      </c>
      <c r="J3532" s="63">
        <f>_xlfn.IFNA(VLOOKUP(E3532,'Bijlage ZZP'!B:M,12,FALSE),0)</f>
        <v>0</v>
      </c>
      <c r="K3532" s="63">
        <f>_xlfn.IFNA(VLOOKUP(E3532,'Bijlage VPT'!B:M,12,FALSE),0)</f>
        <v>0</v>
      </c>
      <c r="L3532" s="63">
        <f>_xlfn.IFNA(VLOOKUP(E3532,'Bijlage MPT'!B:N,13,FALSE),0)</f>
        <v>0</v>
      </c>
      <c r="M3532" s="63">
        <f>_xlfn.IFNA(INDEX('Bijlage COT'!C:C,MATCH('Betaald tarief 2024'!E3532,'Bijlage COT'!A:A,0)),0)</f>
        <v>0</v>
      </c>
      <c r="N3532" s="63">
        <f>_xlfn.IFNA(VLOOKUP(E3532,'Bijlage NBF'!B:P,15,FALSE),0)</f>
        <v>0</v>
      </c>
      <c r="O3532" s="63">
        <f>IF(E3532="ZMZ01",I3532/(INDEX('Meerzorg gunning'!C:C,MATCH('Betaald tarief 2024'!A3532,'Meerzorg gunning'!A:A,0))),MAX(J3532:N3532))</f>
        <v>0</v>
      </c>
      <c r="P3532" s="20" t="str">
        <f t="shared" si="167"/>
        <v/>
      </c>
      <c r="Q3532" s="63">
        <f t="shared" si="168"/>
        <v>0</v>
      </c>
    </row>
    <row r="3533" spans="9:17" x14ac:dyDescent="0.25">
      <c r="I3533" s="66" t="e">
        <f t="shared" si="166"/>
        <v>#DIV/0!</v>
      </c>
      <c r="J3533" s="63">
        <f>_xlfn.IFNA(VLOOKUP(E3533,'Bijlage ZZP'!B:M,12,FALSE),0)</f>
        <v>0</v>
      </c>
      <c r="K3533" s="63">
        <f>_xlfn.IFNA(VLOOKUP(E3533,'Bijlage VPT'!B:M,12,FALSE),0)</f>
        <v>0</v>
      </c>
      <c r="L3533" s="63">
        <f>_xlfn.IFNA(VLOOKUP(E3533,'Bijlage MPT'!B:N,13,FALSE),0)</f>
        <v>0</v>
      </c>
      <c r="M3533" s="63">
        <f>_xlfn.IFNA(INDEX('Bijlage COT'!C:C,MATCH('Betaald tarief 2024'!E3533,'Bijlage COT'!A:A,0)),0)</f>
        <v>0</v>
      </c>
      <c r="N3533" s="63">
        <f>_xlfn.IFNA(VLOOKUP(E3533,'Bijlage NBF'!B:P,15,FALSE),0)</f>
        <v>0</v>
      </c>
      <c r="O3533" s="63">
        <f>IF(E3533="ZMZ01",I3533/(INDEX('Meerzorg gunning'!C:C,MATCH('Betaald tarief 2024'!A3533,'Meerzorg gunning'!A:A,0))),MAX(J3533:N3533))</f>
        <v>0</v>
      </c>
      <c r="P3533" s="20" t="str">
        <f t="shared" si="167"/>
        <v/>
      </c>
      <c r="Q3533" s="63">
        <f t="shared" si="168"/>
        <v>0</v>
      </c>
    </row>
    <row r="3534" spans="9:17" x14ac:dyDescent="0.25">
      <c r="I3534" s="66" t="e">
        <f t="shared" si="166"/>
        <v>#DIV/0!</v>
      </c>
      <c r="J3534" s="63">
        <f>_xlfn.IFNA(VLOOKUP(E3534,'Bijlage ZZP'!B:M,12,FALSE),0)</f>
        <v>0</v>
      </c>
      <c r="K3534" s="63">
        <f>_xlfn.IFNA(VLOOKUP(E3534,'Bijlage VPT'!B:M,12,FALSE),0)</f>
        <v>0</v>
      </c>
      <c r="L3534" s="63">
        <f>_xlfn.IFNA(VLOOKUP(E3534,'Bijlage MPT'!B:N,13,FALSE),0)</f>
        <v>0</v>
      </c>
      <c r="M3534" s="63">
        <f>_xlfn.IFNA(INDEX('Bijlage COT'!C:C,MATCH('Betaald tarief 2024'!E3534,'Bijlage COT'!A:A,0)),0)</f>
        <v>0</v>
      </c>
      <c r="N3534" s="63">
        <f>_xlfn.IFNA(VLOOKUP(E3534,'Bijlage NBF'!B:P,15,FALSE),0)</f>
        <v>0</v>
      </c>
      <c r="O3534" s="63">
        <f>IF(E3534="ZMZ01",I3534/(INDEX('Meerzorg gunning'!C:C,MATCH('Betaald tarief 2024'!A3534,'Meerzorg gunning'!A:A,0))),MAX(J3534:N3534))</f>
        <v>0</v>
      </c>
      <c r="P3534" s="20" t="str">
        <f t="shared" si="167"/>
        <v/>
      </c>
      <c r="Q3534" s="63">
        <f t="shared" si="168"/>
        <v>0</v>
      </c>
    </row>
    <row r="3535" spans="9:17" x14ac:dyDescent="0.25">
      <c r="I3535" s="66" t="e">
        <f t="shared" si="166"/>
        <v>#DIV/0!</v>
      </c>
      <c r="J3535" s="63">
        <f>_xlfn.IFNA(VLOOKUP(E3535,'Bijlage ZZP'!B:M,12,FALSE),0)</f>
        <v>0</v>
      </c>
      <c r="K3535" s="63">
        <f>_xlfn.IFNA(VLOOKUP(E3535,'Bijlage VPT'!B:M,12,FALSE),0)</f>
        <v>0</v>
      </c>
      <c r="L3535" s="63">
        <f>_xlfn.IFNA(VLOOKUP(E3535,'Bijlage MPT'!B:N,13,FALSE),0)</f>
        <v>0</v>
      </c>
      <c r="M3535" s="63">
        <f>_xlfn.IFNA(INDEX('Bijlage COT'!C:C,MATCH('Betaald tarief 2024'!E3535,'Bijlage COT'!A:A,0)),0)</f>
        <v>0</v>
      </c>
      <c r="N3535" s="63">
        <f>_xlfn.IFNA(VLOOKUP(E3535,'Bijlage NBF'!B:P,15,FALSE),0)</f>
        <v>0</v>
      </c>
      <c r="O3535" s="63">
        <f>IF(E3535="ZMZ01",I3535/(INDEX('Meerzorg gunning'!C:C,MATCH('Betaald tarief 2024'!A3535,'Meerzorg gunning'!A:A,0))),MAX(J3535:N3535))</f>
        <v>0</v>
      </c>
      <c r="P3535" s="20" t="str">
        <f t="shared" si="167"/>
        <v/>
      </c>
      <c r="Q3535" s="63">
        <f t="shared" si="168"/>
        <v>0</v>
      </c>
    </row>
    <row r="3536" spans="9:17" x14ac:dyDescent="0.25">
      <c r="I3536" s="66" t="e">
        <f t="shared" si="166"/>
        <v>#DIV/0!</v>
      </c>
      <c r="J3536" s="63">
        <f>_xlfn.IFNA(VLOOKUP(E3536,'Bijlage ZZP'!B:M,12,FALSE),0)</f>
        <v>0</v>
      </c>
      <c r="K3536" s="63">
        <f>_xlfn.IFNA(VLOOKUP(E3536,'Bijlage VPT'!B:M,12,FALSE),0)</f>
        <v>0</v>
      </c>
      <c r="L3536" s="63">
        <f>_xlfn.IFNA(VLOOKUP(E3536,'Bijlage MPT'!B:N,13,FALSE),0)</f>
        <v>0</v>
      </c>
      <c r="M3536" s="63">
        <f>_xlfn.IFNA(INDEX('Bijlage COT'!C:C,MATCH('Betaald tarief 2024'!E3536,'Bijlage COT'!A:A,0)),0)</f>
        <v>0</v>
      </c>
      <c r="N3536" s="63">
        <f>_xlfn.IFNA(VLOOKUP(E3536,'Bijlage NBF'!B:P,15,FALSE),0)</f>
        <v>0</v>
      </c>
      <c r="O3536" s="63">
        <f>IF(E3536="ZMZ01",I3536/(INDEX('Meerzorg gunning'!C:C,MATCH('Betaald tarief 2024'!A3536,'Meerzorg gunning'!A:A,0))),MAX(J3536:N3536))</f>
        <v>0</v>
      </c>
      <c r="P3536" s="20" t="str">
        <f t="shared" si="167"/>
        <v/>
      </c>
      <c r="Q3536" s="63">
        <f t="shared" si="168"/>
        <v>0</v>
      </c>
    </row>
    <row r="3537" spans="9:17" x14ac:dyDescent="0.25">
      <c r="I3537" s="66" t="e">
        <f t="shared" si="166"/>
        <v>#DIV/0!</v>
      </c>
      <c r="J3537" s="63">
        <f>_xlfn.IFNA(VLOOKUP(E3537,'Bijlage ZZP'!B:M,12,FALSE),0)</f>
        <v>0</v>
      </c>
      <c r="K3537" s="63">
        <f>_xlfn.IFNA(VLOOKUP(E3537,'Bijlage VPT'!B:M,12,FALSE),0)</f>
        <v>0</v>
      </c>
      <c r="L3537" s="63">
        <f>_xlfn.IFNA(VLOOKUP(E3537,'Bijlage MPT'!B:N,13,FALSE),0)</f>
        <v>0</v>
      </c>
      <c r="M3537" s="63">
        <f>_xlfn.IFNA(INDEX('Bijlage COT'!C:C,MATCH('Betaald tarief 2024'!E3537,'Bijlage COT'!A:A,0)),0)</f>
        <v>0</v>
      </c>
      <c r="N3537" s="63">
        <f>_xlfn.IFNA(VLOOKUP(E3537,'Bijlage NBF'!B:P,15,FALSE),0)</f>
        <v>0</v>
      </c>
      <c r="O3537" s="63">
        <f>IF(E3537="ZMZ01",I3537/(INDEX('Meerzorg gunning'!C:C,MATCH('Betaald tarief 2024'!A3537,'Meerzorg gunning'!A:A,0))),MAX(J3537:N3537))</f>
        <v>0</v>
      </c>
      <c r="P3537" s="20" t="str">
        <f t="shared" si="167"/>
        <v/>
      </c>
      <c r="Q3537" s="63">
        <f t="shared" si="168"/>
        <v>0</v>
      </c>
    </row>
    <row r="3538" spans="9:17" x14ac:dyDescent="0.25">
      <c r="I3538" s="66" t="e">
        <f t="shared" si="166"/>
        <v>#DIV/0!</v>
      </c>
      <c r="J3538" s="63">
        <f>_xlfn.IFNA(VLOOKUP(E3538,'Bijlage ZZP'!B:M,12,FALSE),0)</f>
        <v>0</v>
      </c>
      <c r="K3538" s="63">
        <f>_xlfn.IFNA(VLOOKUP(E3538,'Bijlage VPT'!B:M,12,FALSE),0)</f>
        <v>0</v>
      </c>
      <c r="L3538" s="63">
        <f>_xlfn.IFNA(VLOOKUP(E3538,'Bijlage MPT'!B:N,13,FALSE),0)</f>
        <v>0</v>
      </c>
      <c r="M3538" s="63">
        <f>_xlfn.IFNA(INDEX('Bijlage COT'!C:C,MATCH('Betaald tarief 2024'!E3538,'Bijlage COT'!A:A,0)),0)</f>
        <v>0</v>
      </c>
      <c r="N3538" s="63">
        <f>_xlfn.IFNA(VLOOKUP(E3538,'Bijlage NBF'!B:P,15,FALSE),0)</f>
        <v>0</v>
      </c>
      <c r="O3538" s="63">
        <f>IF(E3538="ZMZ01",I3538/(INDEX('Meerzorg gunning'!C:C,MATCH('Betaald tarief 2024'!A3538,'Meerzorg gunning'!A:A,0))),MAX(J3538:N3538))</f>
        <v>0</v>
      </c>
      <c r="P3538" s="20" t="str">
        <f t="shared" si="167"/>
        <v/>
      </c>
      <c r="Q3538" s="63">
        <f t="shared" si="168"/>
        <v>0</v>
      </c>
    </row>
    <row r="3539" spans="9:17" x14ac:dyDescent="0.25">
      <c r="I3539" s="66" t="e">
        <f t="shared" si="166"/>
        <v>#DIV/0!</v>
      </c>
      <c r="J3539" s="63">
        <f>_xlfn.IFNA(VLOOKUP(E3539,'Bijlage ZZP'!B:M,12,FALSE),0)</f>
        <v>0</v>
      </c>
      <c r="K3539" s="63">
        <f>_xlfn.IFNA(VLOOKUP(E3539,'Bijlage VPT'!B:M,12,FALSE),0)</f>
        <v>0</v>
      </c>
      <c r="L3539" s="63">
        <f>_xlfn.IFNA(VLOOKUP(E3539,'Bijlage MPT'!B:N,13,FALSE),0)</f>
        <v>0</v>
      </c>
      <c r="M3539" s="63">
        <f>_xlfn.IFNA(INDEX('Bijlage COT'!C:C,MATCH('Betaald tarief 2024'!E3539,'Bijlage COT'!A:A,0)),0)</f>
        <v>0</v>
      </c>
      <c r="N3539" s="63">
        <f>_xlfn.IFNA(VLOOKUP(E3539,'Bijlage NBF'!B:P,15,FALSE),0)</f>
        <v>0</v>
      </c>
      <c r="O3539" s="63">
        <f>IF(E3539="ZMZ01",I3539/(INDEX('Meerzorg gunning'!C:C,MATCH('Betaald tarief 2024'!A3539,'Meerzorg gunning'!A:A,0))),MAX(J3539:N3539))</f>
        <v>0</v>
      </c>
      <c r="P3539" s="20" t="str">
        <f t="shared" si="167"/>
        <v/>
      </c>
      <c r="Q3539" s="63">
        <f t="shared" si="168"/>
        <v>0</v>
      </c>
    </row>
    <row r="3540" spans="9:17" x14ac:dyDescent="0.25">
      <c r="I3540" s="66" t="e">
        <f t="shared" si="166"/>
        <v>#DIV/0!</v>
      </c>
      <c r="J3540" s="63">
        <f>_xlfn.IFNA(VLOOKUP(E3540,'Bijlage ZZP'!B:M,12,FALSE),0)</f>
        <v>0</v>
      </c>
      <c r="K3540" s="63">
        <f>_xlfn.IFNA(VLOOKUP(E3540,'Bijlage VPT'!B:M,12,FALSE),0)</f>
        <v>0</v>
      </c>
      <c r="L3540" s="63">
        <f>_xlfn.IFNA(VLOOKUP(E3540,'Bijlage MPT'!B:N,13,FALSE),0)</f>
        <v>0</v>
      </c>
      <c r="M3540" s="63">
        <f>_xlfn.IFNA(INDEX('Bijlage COT'!C:C,MATCH('Betaald tarief 2024'!E3540,'Bijlage COT'!A:A,0)),0)</f>
        <v>0</v>
      </c>
      <c r="N3540" s="63">
        <f>_xlfn.IFNA(VLOOKUP(E3540,'Bijlage NBF'!B:P,15,FALSE),0)</f>
        <v>0</v>
      </c>
      <c r="O3540" s="63">
        <f>IF(E3540="ZMZ01",I3540/(INDEX('Meerzorg gunning'!C:C,MATCH('Betaald tarief 2024'!A3540,'Meerzorg gunning'!A:A,0))),MAX(J3540:N3540))</f>
        <v>0</v>
      </c>
      <c r="P3540" s="20" t="str">
        <f t="shared" si="167"/>
        <v/>
      </c>
      <c r="Q3540" s="63">
        <f t="shared" si="168"/>
        <v>0</v>
      </c>
    </row>
    <row r="3541" spans="9:17" x14ac:dyDescent="0.25">
      <c r="I3541" s="66" t="e">
        <f t="shared" si="166"/>
        <v>#DIV/0!</v>
      </c>
      <c r="J3541" s="63">
        <f>_xlfn.IFNA(VLOOKUP(E3541,'Bijlage ZZP'!B:M,12,FALSE),0)</f>
        <v>0</v>
      </c>
      <c r="K3541" s="63">
        <f>_xlfn.IFNA(VLOOKUP(E3541,'Bijlage VPT'!B:M,12,FALSE),0)</f>
        <v>0</v>
      </c>
      <c r="L3541" s="63">
        <f>_xlfn.IFNA(VLOOKUP(E3541,'Bijlage MPT'!B:N,13,FALSE),0)</f>
        <v>0</v>
      </c>
      <c r="M3541" s="63">
        <f>_xlfn.IFNA(INDEX('Bijlage COT'!C:C,MATCH('Betaald tarief 2024'!E3541,'Bijlage COT'!A:A,0)),0)</f>
        <v>0</v>
      </c>
      <c r="N3541" s="63">
        <f>_xlfn.IFNA(VLOOKUP(E3541,'Bijlage NBF'!B:P,15,FALSE),0)</f>
        <v>0</v>
      </c>
      <c r="O3541" s="63">
        <f>IF(E3541="ZMZ01",I3541/(INDEX('Meerzorg gunning'!C:C,MATCH('Betaald tarief 2024'!A3541,'Meerzorg gunning'!A:A,0))),MAX(J3541:N3541))</f>
        <v>0</v>
      </c>
      <c r="P3541" s="20" t="str">
        <f t="shared" si="167"/>
        <v/>
      </c>
      <c r="Q3541" s="63">
        <f t="shared" si="168"/>
        <v>0</v>
      </c>
    </row>
    <row r="3542" spans="9:17" x14ac:dyDescent="0.25">
      <c r="I3542" s="66" t="e">
        <f t="shared" si="166"/>
        <v>#DIV/0!</v>
      </c>
      <c r="J3542" s="63">
        <f>_xlfn.IFNA(VLOOKUP(E3542,'Bijlage ZZP'!B:M,12,FALSE),0)</f>
        <v>0</v>
      </c>
      <c r="K3542" s="63">
        <f>_xlfn.IFNA(VLOOKUP(E3542,'Bijlage VPT'!B:M,12,FALSE),0)</f>
        <v>0</v>
      </c>
      <c r="L3542" s="63">
        <f>_xlfn.IFNA(VLOOKUP(E3542,'Bijlage MPT'!B:N,13,FALSE),0)</f>
        <v>0</v>
      </c>
      <c r="M3542" s="63">
        <f>_xlfn.IFNA(INDEX('Bijlage COT'!C:C,MATCH('Betaald tarief 2024'!E3542,'Bijlage COT'!A:A,0)),0)</f>
        <v>0</v>
      </c>
      <c r="N3542" s="63">
        <f>_xlfn.IFNA(VLOOKUP(E3542,'Bijlage NBF'!B:P,15,FALSE),0)</f>
        <v>0</v>
      </c>
      <c r="O3542" s="63">
        <f>IF(E3542="ZMZ01",I3542/(INDEX('Meerzorg gunning'!C:C,MATCH('Betaald tarief 2024'!A3542,'Meerzorg gunning'!A:A,0))),MAX(J3542:N3542))</f>
        <v>0</v>
      </c>
      <c r="P3542" s="20" t="str">
        <f t="shared" si="167"/>
        <v/>
      </c>
      <c r="Q3542" s="63">
        <f t="shared" si="168"/>
        <v>0</v>
      </c>
    </row>
    <row r="3543" spans="9:17" x14ac:dyDescent="0.25">
      <c r="I3543" s="66" t="e">
        <f t="shared" si="166"/>
        <v>#DIV/0!</v>
      </c>
      <c r="J3543" s="63">
        <f>_xlfn.IFNA(VLOOKUP(E3543,'Bijlage ZZP'!B:M,12,FALSE),0)</f>
        <v>0</v>
      </c>
      <c r="K3543" s="63">
        <f>_xlfn.IFNA(VLOOKUP(E3543,'Bijlage VPT'!B:M,12,FALSE),0)</f>
        <v>0</v>
      </c>
      <c r="L3543" s="63">
        <f>_xlfn.IFNA(VLOOKUP(E3543,'Bijlage MPT'!B:N,13,FALSE),0)</f>
        <v>0</v>
      </c>
      <c r="M3543" s="63">
        <f>_xlfn.IFNA(INDEX('Bijlage COT'!C:C,MATCH('Betaald tarief 2024'!E3543,'Bijlage COT'!A:A,0)),0)</f>
        <v>0</v>
      </c>
      <c r="N3543" s="63">
        <f>_xlfn.IFNA(VLOOKUP(E3543,'Bijlage NBF'!B:P,15,FALSE),0)</f>
        <v>0</v>
      </c>
      <c r="O3543" s="63">
        <f>IF(E3543="ZMZ01",I3543/(INDEX('Meerzorg gunning'!C:C,MATCH('Betaald tarief 2024'!A3543,'Meerzorg gunning'!A:A,0))),MAX(J3543:N3543))</f>
        <v>0</v>
      </c>
      <c r="P3543" s="20" t="str">
        <f t="shared" si="167"/>
        <v/>
      </c>
      <c r="Q3543" s="63">
        <f t="shared" si="168"/>
        <v>0</v>
      </c>
    </row>
    <row r="3544" spans="9:17" x14ac:dyDescent="0.25">
      <c r="I3544" s="66" t="e">
        <f t="shared" si="166"/>
        <v>#DIV/0!</v>
      </c>
      <c r="J3544" s="63">
        <f>_xlfn.IFNA(VLOOKUP(E3544,'Bijlage ZZP'!B:M,12,FALSE),0)</f>
        <v>0</v>
      </c>
      <c r="K3544" s="63">
        <f>_xlfn.IFNA(VLOOKUP(E3544,'Bijlage VPT'!B:M,12,FALSE),0)</f>
        <v>0</v>
      </c>
      <c r="L3544" s="63">
        <f>_xlfn.IFNA(VLOOKUP(E3544,'Bijlage MPT'!B:N,13,FALSE),0)</f>
        <v>0</v>
      </c>
      <c r="M3544" s="63">
        <f>_xlfn.IFNA(INDEX('Bijlage COT'!C:C,MATCH('Betaald tarief 2024'!E3544,'Bijlage COT'!A:A,0)),0)</f>
        <v>0</v>
      </c>
      <c r="N3544" s="63">
        <f>_xlfn.IFNA(VLOOKUP(E3544,'Bijlage NBF'!B:P,15,FALSE),0)</f>
        <v>0</v>
      </c>
      <c r="O3544" s="63">
        <f>IF(E3544="ZMZ01",I3544/(INDEX('Meerzorg gunning'!C:C,MATCH('Betaald tarief 2024'!A3544,'Meerzorg gunning'!A:A,0))),MAX(J3544:N3544))</f>
        <v>0</v>
      </c>
      <c r="P3544" s="20" t="str">
        <f t="shared" si="167"/>
        <v/>
      </c>
      <c r="Q3544" s="63">
        <f t="shared" si="168"/>
        <v>0</v>
      </c>
    </row>
    <row r="3545" spans="9:17" x14ac:dyDescent="0.25">
      <c r="I3545" s="66" t="e">
        <f t="shared" si="166"/>
        <v>#DIV/0!</v>
      </c>
      <c r="J3545" s="63">
        <f>_xlfn.IFNA(VLOOKUP(E3545,'Bijlage ZZP'!B:M,12,FALSE),0)</f>
        <v>0</v>
      </c>
      <c r="K3545" s="63">
        <f>_xlfn.IFNA(VLOOKUP(E3545,'Bijlage VPT'!B:M,12,FALSE),0)</f>
        <v>0</v>
      </c>
      <c r="L3545" s="63">
        <f>_xlfn.IFNA(VLOOKUP(E3545,'Bijlage MPT'!B:N,13,FALSE),0)</f>
        <v>0</v>
      </c>
      <c r="M3545" s="63">
        <f>_xlfn.IFNA(INDEX('Bijlage COT'!C:C,MATCH('Betaald tarief 2024'!E3545,'Bijlage COT'!A:A,0)),0)</f>
        <v>0</v>
      </c>
      <c r="N3545" s="63">
        <f>_xlfn.IFNA(VLOOKUP(E3545,'Bijlage NBF'!B:P,15,FALSE),0)</f>
        <v>0</v>
      </c>
      <c r="O3545" s="63">
        <f>IF(E3545="ZMZ01",I3545/(INDEX('Meerzorg gunning'!C:C,MATCH('Betaald tarief 2024'!A3545,'Meerzorg gunning'!A:A,0))),MAX(J3545:N3545))</f>
        <v>0</v>
      </c>
      <c r="P3545" s="20" t="str">
        <f t="shared" si="167"/>
        <v/>
      </c>
      <c r="Q3545" s="63">
        <f t="shared" si="168"/>
        <v>0</v>
      </c>
    </row>
    <row r="3546" spans="9:17" x14ac:dyDescent="0.25">
      <c r="I3546" s="66" t="e">
        <f t="shared" si="166"/>
        <v>#DIV/0!</v>
      </c>
      <c r="J3546" s="63">
        <f>_xlfn.IFNA(VLOOKUP(E3546,'Bijlage ZZP'!B:M,12,FALSE),0)</f>
        <v>0</v>
      </c>
      <c r="K3546" s="63">
        <f>_xlfn.IFNA(VLOOKUP(E3546,'Bijlage VPT'!B:M,12,FALSE),0)</f>
        <v>0</v>
      </c>
      <c r="L3546" s="63">
        <f>_xlfn.IFNA(VLOOKUP(E3546,'Bijlage MPT'!B:N,13,FALSE),0)</f>
        <v>0</v>
      </c>
      <c r="M3546" s="63">
        <f>_xlfn.IFNA(INDEX('Bijlage COT'!C:C,MATCH('Betaald tarief 2024'!E3546,'Bijlage COT'!A:A,0)),0)</f>
        <v>0</v>
      </c>
      <c r="N3546" s="63">
        <f>_xlfn.IFNA(VLOOKUP(E3546,'Bijlage NBF'!B:P,15,FALSE),0)</f>
        <v>0</v>
      </c>
      <c r="O3546" s="63">
        <f>IF(E3546="ZMZ01",I3546/(INDEX('Meerzorg gunning'!C:C,MATCH('Betaald tarief 2024'!A3546,'Meerzorg gunning'!A:A,0))),MAX(J3546:N3546))</f>
        <v>0</v>
      </c>
      <c r="P3546" s="20" t="str">
        <f t="shared" si="167"/>
        <v/>
      </c>
      <c r="Q3546" s="63">
        <f t="shared" si="168"/>
        <v>0</v>
      </c>
    </row>
    <row r="3547" spans="9:17" x14ac:dyDescent="0.25">
      <c r="I3547" s="66" t="e">
        <f t="shared" si="166"/>
        <v>#DIV/0!</v>
      </c>
      <c r="J3547" s="63">
        <f>_xlfn.IFNA(VLOOKUP(E3547,'Bijlage ZZP'!B:M,12,FALSE),0)</f>
        <v>0</v>
      </c>
      <c r="K3547" s="63">
        <f>_xlfn.IFNA(VLOOKUP(E3547,'Bijlage VPT'!B:M,12,FALSE),0)</f>
        <v>0</v>
      </c>
      <c r="L3547" s="63">
        <f>_xlfn.IFNA(VLOOKUP(E3547,'Bijlage MPT'!B:N,13,FALSE),0)</f>
        <v>0</v>
      </c>
      <c r="M3547" s="63">
        <f>_xlfn.IFNA(INDEX('Bijlage COT'!C:C,MATCH('Betaald tarief 2024'!E3547,'Bijlage COT'!A:A,0)),0)</f>
        <v>0</v>
      </c>
      <c r="N3547" s="63">
        <f>_xlfn.IFNA(VLOOKUP(E3547,'Bijlage NBF'!B:P,15,FALSE),0)</f>
        <v>0</v>
      </c>
      <c r="O3547" s="63">
        <f>IF(E3547="ZMZ01",I3547/(INDEX('Meerzorg gunning'!C:C,MATCH('Betaald tarief 2024'!A3547,'Meerzorg gunning'!A:A,0))),MAX(J3547:N3547))</f>
        <v>0</v>
      </c>
      <c r="P3547" s="20" t="str">
        <f t="shared" si="167"/>
        <v/>
      </c>
      <c r="Q3547" s="63">
        <f t="shared" si="168"/>
        <v>0</v>
      </c>
    </row>
    <row r="3548" spans="9:17" x14ac:dyDescent="0.25">
      <c r="I3548" s="66" t="e">
        <f t="shared" si="166"/>
        <v>#DIV/0!</v>
      </c>
      <c r="J3548" s="63">
        <f>_xlfn.IFNA(VLOOKUP(E3548,'Bijlage ZZP'!B:M,12,FALSE),0)</f>
        <v>0</v>
      </c>
      <c r="K3548" s="63">
        <f>_xlfn.IFNA(VLOOKUP(E3548,'Bijlage VPT'!B:M,12,FALSE),0)</f>
        <v>0</v>
      </c>
      <c r="L3548" s="63">
        <f>_xlfn.IFNA(VLOOKUP(E3548,'Bijlage MPT'!B:N,13,FALSE),0)</f>
        <v>0</v>
      </c>
      <c r="M3548" s="63">
        <f>_xlfn.IFNA(INDEX('Bijlage COT'!C:C,MATCH('Betaald tarief 2024'!E3548,'Bijlage COT'!A:A,0)),0)</f>
        <v>0</v>
      </c>
      <c r="N3548" s="63">
        <f>_xlfn.IFNA(VLOOKUP(E3548,'Bijlage NBF'!B:P,15,FALSE),0)</f>
        <v>0</v>
      </c>
      <c r="O3548" s="63">
        <f>IF(E3548="ZMZ01",I3548/(INDEX('Meerzorg gunning'!C:C,MATCH('Betaald tarief 2024'!A3548,'Meerzorg gunning'!A:A,0))),MAX(J3548:N3548))</f>
        <v>0</v>
      </c>
      <c r="P3548" s="20" t="str">
        <f t="shared" si="167"/>
        <v/>
      </c>
      <c r="Q3548" s="63">
        <f t="shared" si="168"/>
        <v>0</v>
      </c>
    </row>
    <row r="3549" spans="9:17" x14ac:dyDescent="0.25">
      <c r="I3549" s="66" t="e">
        <f t="shared" si="166"/>
        <v>#DIV/0!</v>
      </c>
      <c r="J3549" s="63">
        <f>_xlfn.IFNA(VLOOKUP(E3549,'Bijlage ZZP'!B:M,12,FALSE),0)</f>
        <v>0</v>
      </c>
      <c r="K3549" s="63">
        <f>_xlfn.IFNA(VLOOKUP(E3549,'Bijlage VPT'!B:M,12,FALSE),0)</f>
        <v>0</v>
      </c>
      <c r="L3549" s="63">
        <f>_xlfn.IFNA(VLOOKUP(E3549,'Bijlage MPT'!B:N,13,FALSE),0)</f>
        <v>0</v>
      </c>
      <c r="M3549" s="63">
        <f>_xlfn.IFNA(INDEX('Bijlage COT'!C:C,MATCH('Betaald tarief 2024'!E3549,'Bijlage COT'!A:A,0)),0)</f>
        <v>0</v>
      </c>
      <c r="N3549" s="63">
        <f>_xlfn.IFNA(VLOOKUP(E3549,'Bijlage NBF'!B:P,15,FALSE),0)</f>
        <v>0</v>
      </c>
      <c r="O3549" s="63">
        <f>IF(E3549="ZMZ01",I3549/(INDEX('Meerzorg gunning'!C:C,MATCH('Betaald tarief 2024'!A3549,'Meerzorg gunning'!A:A,0))),MAX(J3549:N3549))</f>
        <v>0</v>
      </c>
      <c r="P3549" s="20" t="str">
        <f t="shared" si="167"/>
        <v/>
      </c>
      <c r="Q3549" s="63">
        <f t="shared" si="168"/>
        <v>0</v>
      </c>
    </row>
    <row r="3550" spans="9:17" x14ac:dyDescent="0.25">
      <c r="I3550" s="66" t="e">
        <f t="shared" si="166"/>
        <v>#DIV/0!</v>
      </c>
      <c r="J3550" s="63">
        <f>_xlfn.IFNA(VLOOKUP(E3550,'Bijlage ZZP'!B:M,12,FALSE),0)</f>
        <v>0</v>
      </c>
      <c r="K3550" s="63">
        <f>_xlfn.IFNA(VLOOKUP(E3550,'Bijlage VPT'!B:M,12,FALSE),0)</f>
        <v>0</v>
      </c>
      <c r="L3550" s="63">
        <f>_xlfn.IFNA(VLOOKUP(E3550,'Bijlage MPT'!B:N,13,FALSE),0)</f>
        <v>0</v>
      </c>
      <c r="M3550" s="63">
        <f>_xlfn.IFNA(INDEX('Bijlage COT'!C:C,MATCH('Betaald tarief 2024'!E3550,'Bijlage COT'!A:A,0)),0)</f>
        <v>0</v>
      </c>
      <c r="N3550" s="63">
        <f>_xlfn.IFNA(VLOOKUP(E3550,'Bijlage NBF'!B:P,15,FALSE),0)</f>
        <v>0</v>
      </c>
      <c r="O3550" s="63">
        <f>IF(E3550="ZMZ01",I3550/(INDEX('Meerzorg gunning'!C:C,MATCH('Betaald tarief 2024'!A3550,'Meerzorg gunning'!A:A,0))),MAX(J3550:N3550))</f>
        <v>0</v>
      </c>
      <c r="P3550" s="20" t="str">
        <f t="shared" si="167"/>
        <v/>
      </c>
      <c r="Q3550" s="63">
        <f t="shared" si="168"/>
        <v>0</v>
      </c>
    </row>
    <row r="3551" spans="9:17" x14ac:dyDescent="0.25">
      <c r="I3551" s="66" t="e">
        <f t="shared" si="166"/>
        <v>#DIV/0!</v>
      </c>
      <c r="J3551" s="63">
        <f>_xlfn.IFNA(VLOOKUP(E3551,'Bijlage ZZP'!B:M,12,FALSE),0)</f>
        <v>0</v>
      </c>
      <c r="K3551" s="63">
        <f>_xlfn.IFNA(VLOOKUP(E3551,'Bijlage VPT'!B:M,12,FALSE),0)</f>
        <v>0</v>
      </c>
      <c r="L3551" s="63">
        <f>_xlfn.IFNA(VLOOKUP(E3551,'Bijlage MPT'!B:N,13,FALSE),0)</f>
        <v>0</v>
      </c>
      <c r="M3551" s="63">
        <f>_xlfn.IFNA(INDEX('Bijlage COT'!C:C,MATCH('Betaald tarief 2024'!E3551,'Bijlage COT'!A:A,0)),0)</f>
        <v>0</v>
      </c>
      <c r="N3551" s="63">
        <f>_xlfn.IFNA(VLOOKUP(E3551,'Bijlage NBF'!B:P,15,FALSE),0)</f>
        <v>0</v>
      </c>
      <c r="O3551" s="63">
        <f>IF(E3551="ZMZ01",I3551/(INDEX('Meerzorg gunning'!C:C,MATCH('Betaald tarief 2024'!A3551,'Meerzorg gunning'!A:A,0))),MAX(J3551:N3551))</f>
        <v>0</v>
      </c>
      <c r="P3551" s="20" t="str">
        <f t="shared" si="167"/>
        <v/>
      </c>
      <c r="Q3551" s="63">
        <f t="shared" si="168"/>
        <v>0</v>
      </c>
    </row>
    <row r="3552" spans="9:17" x14ac:dyDescent="0.25">
      <c r="I3552" s="66" t="e">
        <f t="shared" si="166"/>
        <v>#DIV/0!</v>
      </c>
      <c r="J3552" s="63">
        <f>_xlfn.IFNA(VLOOKUP(E3552,'Bijlage ZZP'!B:M,12,FALSE),0)</f>
        <v>0</v>
      </c>
      <c r="K3552" s="63">
        <f>_xlfn.IFNA(VLOOKUP(E3552,'Bijlage VPT'!B:M,12,FALSE),0)</f>
        <v>0</v>
      </c>
      <c r="L3552" s="63">
        <f>_xlfn.IFNA(VLOOKUP(E3552,'Bijlage MPT'!B:N,13,FALSE),0)</f>
        <v>0</v>
      </c>
      <c r="M3552" s="63">
        <f>_xlfn.IFNA(INDEX('Bijlage COT'!C:C,MATCH('Betaald tarief 2024'!E3552,'Bijlage COT'!A:A,0)),0)</f>
        <v>0</v>
      </c>
      <c r="N3552" s="63">
        <f>_xlfn.IFNA(VLOOKUP(E3552,'Bijlage NBF'!B:P,15,FALSE),0)</f>
        <v>0</v>
      </c>
      <c r="O3552" s="63">
        <f>IF(E3552="ZMZ01",I3552/(INDEX('Meerzorg gunning'!C:C,MATCH('Betaald tarief 2024'!A3552,'Meerzorg gunning'!A:A,0))),MAX(J3552:N3552))</f>
        <v>0</v>
      </c>
      <c r="P3552" s="20" t="str">
        <f t="shared" si="167"/>
        <v/>
      </c>
      <c r="Q3552" s="63">
        <f t="shared" si="168"/>
        <v>0</v>
      </c>
    </row>
    <row r="3553" spans="9:17" x14ac:dyDescent="0.25">
      <c r="I3553" s="66" t="e">
        <f t="shared" si="166"/>
        <v>#DIV/0!</v>
      </c>
      <c r="J3553" s="63">
        <f>_xlfn.IFNA(VLOOKUP(E3553,'Bijlage ZZP'!B:M,12,FALSE),0)</f>
        <v>0</v>
      </c>
      <c r="K3553" s="63">
        <f>_xlfn.IFNA(VLOOKUP(E3553,'Bijlage VPT'!B:M,12,FALSE),0)</f>
        <v>0</v>
      </c>
      <c r="L3553" s="63">
        <f>_xlfn.IFNA(VLOOKUP(E3553,'Bijlage MPT'!B:N,13,FALSE),0)</f>
        <v>0</v>
      </c>
      <c r="M3553" s="63">
        <f>_xlfn.IFNA(INDEX('Bijlage COT'!C:C,MATCH('Betaald tarief 2024'!E3553,'Bijlage COT'!A:A,0)),0)</f>
        <v>0</v>
      </c>
      <c r="N3553" s="63">
        <f>_xlfn.IFNA(VLOOKUP(E3553,'Bijlage NBF'!B:P,15,FALSE),0)</f>
        <v>0</v>
      </c>
      <c r="O3553" s="63">
        <f>IF(E3553="ZMZ01",I3553/(INDEX('Meerzorg gunning'!C:C,MATCH('Betaald tarief 2024'!A3553,'Meerzorg gunning'!A:A,0))),MAX(J3553:N3553))</f>
        <v>0</v>
      </c>
      <c r="P3553" s="20" t="str">
        <f t="shared" si="167"/>
        <v/>
      </c>
      <c r="Q3553" s="63">
        <f t="shared" si="168"/>
        <v>0</v>
      </c>
    </row>
    <row r="3554" spans="9:17" x14ac:dyDescent="0.25">
      <c r="I3554" s="66" t="e">
        <f t="shared" si="166"/>
        <v>#DIV/0!</v>
      </c>
      <c r="J3554" s="63">
        <f>_xlfn.IFNA(VLOOKUP(E3554,'Bijlage ZZP'!B:M,12,FALSE),0)</f>
        <v>0</v>
      </c>
      <c r="K3554" s="63">
        <f>_xlfn.IFNA(VLOOKUP(E3554,'Bijlage VPT'!B:M,12,FALSE),0)</f>
        <v>0</v>
      </c>
      <c r="L3554" s="63">
        <f>_xlfn.IFNA(VLOOKUP(E3554,'Bijlage MPT'!B:N,13,FALSE),0)</f>
        <v>0</v>
      </c>
      <c r="M3554" s="63">
        <f>_xlfn.IFNA(INDEX('Bijlage COT'!C:C,MATCH('Betaald tarief 2024'!E3554,'Bijlage COT'!A:A,0)),0)</f>
        <v>0</v>
      </c>
      <c r="N3554" s="63">
        <f>_xlfn.IFNA(VLOOKUP(E3554,'Bijlage NBF'!B:P,15,FALSE),0)</f>
        <v>0</v>
      </c>
      <c r="O3554" s="63">
        <f>IF(E3554="ZMZ01",I3554/(INDEX('Meerzorg gunning'!C:C,MATCH('Betaald tarief 2024'!A3554,'Meerzorg gunning'!A:A,0))),MAX(J3554:N3554))</f>
        <v>0</v>
      </c>
      <c r="P3554" s="20" t="str">
        <f t="shared" si="167"/>
        <v/>
      </c>
      <c r="Q3554" s="63">
        <f t="shared" si="168"/>
        <v>0</v>
      </c>
    </row>
    <row r="3555" spans="9:17" x14ac:dyDescent="0.25">
      <c r="I3555" s="66" t="e">
        <f t="shared" si="166"/>
        <v>#DIV/0!</v>
      </c>
      <c r="J3555" s="63">
        <f>_xlfn.IFNA(VLOOKUP(E3555,'Bijlage ZZP'!B:M,12,FALSE),0)</f>
        <v>0</v>
      </c>
      <c r="K3555" s="63">
        <f>_xlfn.IFNA(VLOOKUP(E3555,'Bijlage VPT'!B:M,12,FALSE),0)</f>
        <v>0</v>
      </c>
      <c r="L3555" s="63">
        <f>_xlfn.IFNA(VLOOKUP(E3555,'Bijlage MPT'!B:N,13,FALSE),0)</f>
        <v>0</v>
      </c>
      <c r="M3555" s="63">
        <f>_xlfn.IFNA(INDEX('Bijlage COT'!C:C,MATCH('Betaald tarief 2024'!E3555,'Bijlage COT'!A:A,0)),0)</f>
        <v>0</v>
      </c>
      <c r="N3555" s="63">
        <f>_xlfn.IFNA(VLOOKUP(E3555,'Bijlage NBF'!B:P,15,FALSE),0)</f>
        <v>0</v>
      </c>
      <c r="O3555" s="63">
        <f>IF(E3555="ZMZ01",I3555/(INDEX('Meerzorg gunning'!C:C,MATCH('Betaald tarief 2024'!A3555,'Meerzorg gunning'!A:A,0))),MAX(J3555:N3555))</f>
        <v>0</v>
      </c>
      <c r="P3555" s="20" t="str">
        <f t="shared" si="167"/>
        <v/>
      </c>
      <c r="Q3555" s="63">
        <f t="shared" si="168"/>
        <v>0</v>
      </c>
    </row>
    <row r="3556" spans="9:17" x14ac:dyDescent="0.25">
      <c r="I3556" s="66" t="e">
        <f t="shared" si="166"/>
        <v>#DIV/0!</v>
      </c>
      <c r="J3556" s="63">
        <f>_xlfn.IFNA(VLOOKUP(E3556,'Bijlage ZZP'!B:M,12,FALSE),0)</f>
        <v>0</v>
      </c>
      <c r="K3556" s="63">
        <f>_xlfn.IFNA(VLOOKUP(E3556,'Bijlage VPT'!B:M,12,FALSE),0)</f>
        <v>0</v>
      </c>
      <c r="L3556" s="63">
        <f>_xlfn.IFNA(VLOOKUP(E3556,'Bijlage MPT'!B:N,13,FALSE),0)</f>
        <v>0</v>
      </c>
      <c r="M3556" s="63">
        <f>_xlfn.IFNA(INDEX('Bijlage COT'!C:C,MATCH('Betaald tarief 2024'!E3556,'Bijlage COT'!A:A,0)),0)</f>
        <v>0</v>
      </c>
      <c r="N3556" s="63">
        <f>_xlfn.IFNA(VLOOKUP(E3556,'Bijlage NBF'!B:P,15,FALSE),0)</f>
        <v>0</v>
      </c>
      <c r="O3556" s="63">
        <f>IF(E3556="ZMZ01",I3556/(INDEX('Meerzorg gunning'!C:C,MATCH('Betaald tarief 2024'!A3556,'Meerzorg gunning'!A:A,0))),MAX(J3556:N3556))</f>
        <v>0</v>
      </c>
      <c r="P3556" s="20" t="str">
        <f t="shared" si="167"/>
        <v/>
      </c>
      <c r="Q3556" s="63">
        <f t="shared" si="168"/>
        <v>0</v>
      </c>
    </row>
    <row r="3557" spans="9:17" x14ac:dyDescent="0.25">
      <c r="I3557" s="66" t="e">
        <f t="shared" si="166"/>
        <v>#DIV/0!</v>
      </c>
      <c r="J3557" s="63">
        <f>_xlfn.IFNA(VLOOKUP(E3557,'Bijlage ZZP'!B:M,12,FALSE),0)</f>
        <v>0</v>
      </c>
      <c r="K3557" s="63">
        <f>_xlfn.IFNA(VLOOKUP(E3557,'Bijlage VPT'!B:M,12,FALSE),0)</f>
        <v>0</v>
      </c>
      <c r="L3557" s="63">
        <f>_xlfn.IFNA(VLOOKUP(E3557,'Bijlage MPT'!B:N,13,FALSE),0)</f>
        <v>0</v>
      </c>
      <c r="M3557" s="63">
        <f>_xlfn.IFNA(INDEX('Bijlage COT'!C:C,MATCH('Betaald tarief 2024'!E3557,'Bijlage COT'!A:A,0)),0)</f>
        <v>0</v>
      </c>
      <c r="N3557" s="63">
        <f>_xlfn.IFNA(VLOOKUP(E3557,'Bijlage NBF'!B:P,15,FALSE),0)</f>
        <v>0</v>
      </c>
      <c r="O3557" s="63">
        <f>IF(E3557="ZMZ01",I3557/(INDEX('Meerzorg gunning'!C:C,MATCH('Betaald tarief 2024'!A3557,'Meerzorg gunning'!A:A,0))),MAX(J3557:N3557))</f>
        <v>0</v>
      </c>
      <c r="P3557" s="20" t="str">
        <f t="shared" si="167"/>
        <v/>
      </c>
      <c r="Q3557" s="63">
        <f t="shared" si="168"/>
        <v>0</v>
      </c>
    </row>
    <row r="3558" spans="9:17" x14ac:dyDescent="0.25">
      <c r="I3558" s="66" t="e">
        <f t="shared" si="166"/>
        <v>#DIV/0!</v>
      </c>
      <c r="J3558" s="63">
        <f>_xlfn.IFNA(VLOOKUP(E3558,'Bijlage ZZP'!B:M,12,FALSE),0)</f>
        <v>0</v>
      </c>
      <c r="K3558" s="63">
        <f>_xlfn.IFNA(VLOOKUP(E3558,'Bijlage VPT'!B:M,12,FALSE),0)</f>
        <v>0</v>
      </c>
      <c r="L3558" s="63">
        <f>_xlfn.IFNA(VLOOKUP(E3558,'Bijlage MPT'!B:N,13,FALSE),0)</f>
        <v>0</v>
      </c>
      <c r="M3558" s="63">
        <f>_xlfn.IFNA(INDEX('Bijlage COT'!C:C,MATCH('Betaald tarief 2024'!E3558,'Bijlage COT'!A:A,0)),0)</f>
        <v>0</v>
      </c>
      <c r="N3558" s="63">
        <f>_xlfn.IFNA(VLOOKUP(E3558,'Bijlage NBF'!B:P,15,FALSE),0)</f>
        <v>0</v>
      </c>
      <c r="O3558" s="63">
        <f>IF(E3558="ZMZ01",I3558/(INDEX('Meerzorg gunning'!C:C,MATCH('Betaald tarief 2024'!A3558,'Meerzorg gunning'!A:A,0))),MAX(J3558:N3558))</f>
        <v>0</v>
      </c>
      <c r="P3558" s="20" t="str">
        <f t="shared" si="167"/>
        <v/>
      </c>
      <c r="Q3558" s="63">
        <f t="shared" si="168"/>
        <v>0</v>
      </c>
    </row>
    <row r="3559" spans="9:17" x14ac:dyDescent="0.25">
      <c r="I3559" s="66" t="e">
        <f t="shared" si="166"/>
        <v>#DIV/0!</v>
      </c>
      <c r="J3559" s="63">
        <f>_xlfn.IFNA(VLOOKUP(E3559,'Bijlage ZZP'!B:M,12,FALSE),0)</f>
        <v>0</v>
      </c>
      <c r="K3559" s="63">
        <f>_xlfn.IFNA(VLOOKUP(E3559,'Bijlage VPT'!B:M,12,FALSE),0)</f>
        <v>0</v>
      </c>
      <c r="L3559" s="63">
        <f>_xlfn.IFNA(VLOOKUP(E3559,'Bijlage MPT'!B:N,13,FALSE),0)</f>
        <v>0</v>
      </c>
      <c r="M3559" s="63">
        <f>_xlfn.IFNA(INDEX('Bijlage COT'!C:C,MATCH('Betaald tarief 2024'!E3559,'Bijlage COT'!A:A,0)),0)</f>
        <v>0</v>
      </c>
      <c r="N3559" s="63">
        <f>_xlfn.IFNA(VLOOKUP(E3559,'Bijlage NBF'!B:P,15,FALSE),0)</f>
        <v>0</v>
      </c>
      <c r="O3559" s="63">
        <f>IF(E3559="ZMZ01",I3559/(INDEX('Meerzorg gunning'!C:C,MATCH('Betaald tarief 2024'!A3559,'Meerzorg gunning'!A:A,0))),MAX(J3559:N3559))</f>
        <v>0</v>
      </c>
      <c r="P3559" s="20" t="str">
        <f t="shared" si="167"/>
        <v/>
      </c>
      <c r="Q3559" s="63">
        <f t="shared" si="168"/>
        <v>0</v>
      </c>
    </row>
    <row r="3560" spans="9:17" x14ac:dyDescent="0.25">
      <c r="I3560" s="66" t="e">
        <f t="shared" si="166"/>
        <v>#DIV/0!</v>
      </c>
      <c r="J3560" s="63">
        <f>_xlfn.IFNA(VLOOKUP(E3560,'Bijlage ZZP'!B:M,12,FALSE),0)</f>
        <v>0</v>
      </c>
      <c r="K3560" s="63">
        <f>_xlfn.IFNA(VLOOKUP(E3560,'Bijlage VPT'!B:M,12,FALSE),0)</f>
        <v>0</v>
      </c>
      <c r="L3560" s="63">
        <f>_xlfn.IFNA(VLOOKUP(E3560,'Bijlage MPT'!B:N,13,FALSE),0)</f>
        <v>0</v>
      </c>
      <c r="M3560" s="63">
        <f>_xlfn.IFNA(INDEX('Bijlage COT'!C:C,MATCH('Betaald tarief 2024'!E3560,'Bijlage COT'!A:A,0)),0)</f>
        <v>0</v>
      </c>
      <c r="N3560" s="63">
        <f>_xlfn.IFNA(VLOOKUP(E3560,'Bijlage NBF'!B:P,15,FALSE),0)</f>
        <v>0</v>
      </c>
      <c r="O3560" s="63">
        <f>IF(E3560="ZMZ01",I3560/(INDEX('Meerzorg gunning'!C:C,MATCH('Betaald tarief 2024'!A3560,'Meerzorg gunning'!A:A,0))),MAX(J3560:N3560))</f>
        <v>0</v>
      </c>
      <c r="P3560" s="20" t="str">
        <f t="shared" si="167"/>
        <v/>
      </c>
      <c r="Q3560" s="63">
        <f t="shared" si="168"/>
        <v>0</v>
      </c>
    </row>
    <row r="3561" spans="9:17" x14ac:dyDescent="0.25">
      <c r="I3561" s="66" t="e">
        <f t="shared" si="166"/>
        <v>#DIV/0!</v>
      </c>
      <c r="J3561" s="63">
        <f>_xlfn.IFNA(VLOOKUP(E3561,'Bijlage ZZP'!B:M,12,FALSE),0)</f>
        <v>0</v>
      </c>
      <c r="K3561" s="63">
        <f>_xlfn.IFNA(VLOOKUP(E3561,'Bijlage VPT'!B:M,12,FALSE),0)</f>
        <v>0</v>
      </c>
      <c r="L3561" s="63">
        <f>_xlfn.IFNA(VLOOKUP(E3561,'Bijlage MPT'!B:N,13,FALSE),0)</f>
        <v>0</v>
      </c>
      <c r="M3561" s="63">
        <f>_xlfn.IFNA(INDEX('Bijlage COT'!C:C,MATCH('Betaald tarief 2024'!E3561,'Bijlage COT'!A:A,0)),0)</f>
        <v>0</v>
      </c>
      <c r="N3561" s="63">
        <f>_xlfn.IFNA(VLOOKUP(E3561,'Bijlage NBF'!B:P,15,FALSE),0)</f>
        <v>0</v>
      </c>
      <c r="O3561" s="63">
        <f>IF(E3561="ZMZ01",I3561/(INDEX('Meerzorg gunning'!C:C,MATCH('Betaald tarief 2024'!A3561,'Meerzorg gunning'!A:A,0))),MAX(J3561:N3561))</f>
        <v>0</v>
      </c>
      <c r="P3561" s="20" t="str">
        <f t="shared" si="167"/>
        <v/>
      </c>
      <c r="Q3561" s="63">
        <f t="shared" si="168"/>
        <v>0</v>
      </c>
    </row>
    <row r="3562" spans="9:17" x14ac:dyDescent="0.25">
      <c r="I3562" s="66" t="e">
        <f t="shared" si="166"/>
        <v>#DIV/0!</v>
      </c>
      <c r="J3562" s="63">
        <f>_xlfn.IFNA(VLOOKUP(E3562,'Bijlage ZZP'!B:M,12,FALSE),0)</f>
        <v>0</v>
      </c>
      <c r="K3562" s="63">
        <f>_xlfn.IFNA(VLOOKUP(E3562,'Bijlage VPT'!B:M,12,FALSE),0)</f>
        <v>0</v>
      </c>
      <c r="L3562" s="63">
        <f>_xlfn.IFNA(VLOOKUP(E3562,'Bijlage MPT'!B:N,13,FALSE),0)</f>
        <v>0</v>
      </c>
      <c r="M3562" s="63">
        <f>_xlfn.IFNA(INDEX('Bijlage COT'!C:C,MATCH('Betaald tarief 2024'!E3562,'Bijlage COT'!A:A,0)),0)</f>
        <v>0</v>
      </c>
      <c r="N3562" s="63">
        <f>_xlfn.IFNA(VLOOKUP(E3562,'Bijlage NBF'!B:P,15,FALSE),0)</f>
        <v>0</v>
      </c>
      <c r="O3562" s="63">
        <f>IF(E3562="ZMZ01",I3562/(INDEX('Meerzorg gunning'!C:C,MATCH('Betaald tarief 2024'!A3562,'Meerzorg gunning'!A:A,0))),MAX(J3562:N3562))</f>
        <v>0</v>
      </c>
      <c r="P3562" s="20" t="str">
        <f t="shared" si="167"/>
        <v/>
      </c>
      <c r="Q3562" s="63">
        <f t="shared" si="168"/>
        <v>0</v>
      </c>
    </row>
    <row r="3563" spans="9:17" x14ac:dyDescent="0.25">
      <c r="I3563" s="66" t="e">
        <f t="shared" si="166"/>
        <v>#DIV/0!</v>
      </c>
      <c r="J3563" s="63">
        <f>_xlfn.IFNA(VLOOKUP(E3563,'Bijlage ZZP'!B:M,12,FALSE),0)</f>
        <v>0</v>
      </c>
      <c r="K3563" s="63">
        <f>_xlfn.IFNA(VLOOKUP(E3563,'Bijlage VPT'!B:M,12,FALSE),0)</f>
        <v>0</v>
      </c>
      <c r="L3563" s="63">
        <f>_xlfn.IFNA(VLOOKUP(E3563,'Bijlage MPT'!B:N,13,FALSE),0)</f>
        <v>0</v>
      </c>
      <c r="M3563" s="63">
        <f>_xlfn.IFNA(INDEX('Bijlage COT'!C:C,MATCH('Betaald tarief 2024'!E3563,'Bijlage COT'!A:A,0)),0)</f>
        <v>0</v>
      </c>
      <c r="N3563" s="63">
        <f>_xlfn.IFNA(VLOOKUP(E3563,'Bijlage NBF'!B:P,15,FALSE),0)</f>
        <v>0</v>
      </c>
      <c r="O3563" s="63">
        <f>IF(E3563="ZMZ01",I3563/(INDEX('Meerzorg gunning'!C:C,MATCH('Betaald tarief 2024'!A3563,'Meerzorg gunning'!A:A,0))),MAX(J3563:N3563))</f>
        <v>0</v>
      </c>
      <c r="P3563" s="20" t="str">
        <f t="shared" si="167"/>
        <v/>
      </c>
      <c r="Q3563" s="63">
        <f t="shared" si="168"/>
        <v>0</v>
      </c>
    </row>
    <row r="3564" spans="9:17" x14ac:dyDescent="0.25">
      <c r="I3564" s="66" t="e">
        <f t="shared" si="166"/>
        <v>#DIV/0!</v>
      </c>
      <c r="J3564" s="63">
        <f>_xlfn.IFNA(VLOOKUP(E3564,'Bijlage ZZP'!B:M,12,FALSE),0)</f>
        <v>0</v>
      </c>
      <c r="K3564" s="63">
        <f>_xlfn.IFNA(VLOOKUP(E3564,'Bijlage VPT'!B:M,12,FALSE),0)</f>
        <v>0</v>
      </c>
      <c r="L3564" s="63">
        <f>_xlfn.IFNA(VLOOKUP(E3564,'Bijlage MPT'!B:N,13,FALSE),0)</f>
        <v>0</v>
      </c>
      <c r="M3564" s="63">
        <f>_xlfn.IFNA(INDEX('Bijlage COT'!C:C,MATCH('Betaald tarief 2024'!E3564,'Bijlage COT'!A:A,0)),0)</f>
        <v>0</v>
      </c>
      <c r="N3564" s="63">
        <f>_xlfn.IFNA(VLOOKUP(E3564,'Bijlage NBF'!B:P,15,FALSE),0)</f>
        <v>0</v>
      </c>
      <c r="O3564" s="63">
        <f>IF(E3564="ZMZ01",I3564/(INDEX('Meerzorg gunning'!C:C,MATCH('Betaald tarief 2024'!A3564,'Meerzorg gunning'!A:A,0))),MAX(J3564:N3564))</f>
        <v>0</v>
      </c>
      <c r="P3564" s="20" t="str">
        <f t="shared" si="167"/>
        <v/>
      </c>
      <c r="Q3564" s="63">
        <f t="shared" si="168"/>
        <v>0</v>
      </c>
    </row>
    <row r="3565" spans="9:17" x14ac:dyDescent="0.25">
      <c r="I3565" s="66" t="e">
        <f t="shared" si="166"/>
        <v>#DIV/0!</v>
      </c>
      <c r="J3565" s="63">
        <f>_xlfn.IFNA(VLOOKUP(E3565,'Bijlage ZZP'!B:M,12,FALSE),0)</f>
        <v>0</v>
      </c>
      <c r="K3565" s="63">
        <f>_xlfn.IFNA(VLOOKUP(E3565,'Bijlage VPT'!B:M,12,FALSE),0)</f>
        <v>0</v>
      </c>
      <c r="L3565" s="63">
        <f>_xlfn.IFNA(VLOOKUP(E3565,'Bijlage MPT'!B:N,13,FALSE),0)</f>
        <v>0</v>
      </c>
      <c r="M3565" s="63">
        <f>_xlfn.IFNA(INDEX('Bijlage COT'!C:C,MATCH('Betaald tarief 2024'!E3565,'Bijlage COT'!A:A,0)),0)</f>
        <v>0</v>
      </c>
      <c r="N3565" s="63">
        <f>_xlfn.IFNA(VLOOKUP(E3565,'Bijlage NBF'!B:P,15,FALSE),0)</f>
        <v>0</v>
      </c>
      <c r="O3565" s="63">
        <f>IF(E3565="ZMZ01",I3565/(INDEX('Meerzorg gunning'!C:C,MATCH('Betaald tarief 2024'!A3565,'Meerzorg gunning'!A:A,0))),MAX(J3565:N3565))</f>
        <v>0</v>
      </c>
      <c r="P3565" s="20" t="str">
        <f t="shared" si="167"/>
        <v/>
      </c>
      <c r="Q3565" s="63">
        <f t="shared" si="168"/>
        <v>0</v>
      </c>
    </row>
    <row r="3566" spans="9:17" x14ac:dyDescent="0.25">
      <c r="I3566" s="66" t="e">
        <f t="shared" si="166"/>
        <v>#DIV/0!</v>
      </c>
      <c r="J3566" s="63">
        <f>_xlfn.IFNA(VLOOKUP(E3566,'Bijlage ZZP'!B:M,12,FALSE),0)</f>
        <v>0</v>
      </c>
      <c r="K3566" s="63">
        <f>_xlfn.IFNA(VLOOKUP(E3566,'Bijlage VPT'!B:M,12,FALSE),0)</f>
        <v>0</v>
      </c>
      <c r="L3566" s="63">
        <f>_xlfn.IFNA(VLOOKUP(E3566,'Bijlage MPT'!B:N,13,FALSE),0)</f>
        <v>0</v>
      </c>
      <c r="M3566" s="63">
        <f>_xlfn.IFNA(INDEX('Bijlage COT'!C:C,MATCH('Betaald tarief 2024'!E3566,'Bijlage COT'!A:A,0)),0)</f>
        <v>0</v>
      </c>
      <c r="N3566" s="63">
        <f>_xlfn.IFNA(VLOOKUP(E3566,'Bijlage NBF'!B:P,15,FALSE),0)</f>
        <v>0</v>
      </c>
      <c r="O3566" s="63">
        <f>IF(E3566="ZMZ01",I3566/(INDEX('Meerzorg gunning'!C:C,MATCH('Betaald tarief 2024'!A3566,'Meerzorg gunning'!A:A,0))),MAX(J3566:N3566))</f>
        <v>0</v>
      </c>
      <c r="P3566" s="20" t="str">
        <f t="shared" si="167"/>
        <v/>
      </c>
      <c r="Q3566" s="63">
        <f t="shared" si="168"/>
        <v>0</v>
      </c>
    </row>
    <row r="3567" spans="9:17" x14ac:dyDescent="0.25">
      <c r="I3567" s="66" t="e">
        <f t="shared" si="166"/>
        <v>#DIV/0!</v>
      </c>
      <c r="J3567" s="63">
        <f>_xlfn.IFNA(VLOOKUP(E3567,'Bijlage ZZP'!B:M,12,FALSE),0)</f>
        <v>0</v>
      </c>
      <c r="K3567" s="63">
        <f>_xlfn.IFNA(VLOOKUP(E3567,'Bijlage VPT'!B:M,12,FALSE),0)</f>
        <v>0</v>
      </c>
      <c r="L3567" s="63">
        <f>_xlfn.IFNA(VLOOKUP(E3567,'Bijlage MPT'!B:N,13,FALSE),0)</f>
        <v>0</v>
      </c>
      <c r="M3567" s="63">
        <f>_xlfn.IFNA(INDEX('Bijlage COT'!C:C,MATCH('Betaald tarief 2024'!E3567,'Bijlage COT'!A:A,0)),0)</f>
        <v>0</v>
      </c>
      <c r="N3567" s="63">
        <f>_xlfn.IFNA(VLOOKUP(E3567,'Bijlage NBF'!B:P,15,FALSE),0)</f>
        <v>0</v>
      </c>
      <c r="O3567" s="63">
        <f>IF(E3567="ZMZ01",I3567/(INDEX('Meerzorg gunning'!C:C,MATCH('Betaald tarief 2024'!A3567,'Meerzorg gunning'!A:A,0))),MAX(J3567:N3567))</f>
        <v>0</v>
      </c>
      <c r="P3567" s="20" t="str">
        <f t="shared" si="167"/>
        <v/>
      </c>
      <c r="Q3567" s="63">
        <f t="shared" si="168"/>
        <v>0</v>
      </c>
    </row>
    <row r="3568" spans="9:17" x14ac:dyDescent="0.25">
      <c r="I3568" s="66" t="e">
        <f t="shared" si="166"/>
        <v>#DIV/0!</v>
      </c>
      <c r="J3568" s="63">
        <f>_xlfn.IFNA(VLOOKUP(E3568,'Bijlage ZZP'!B:M,12,FALSE),0)</f>
        <v>0</v>
      </c>
      <c r="K3568" s="63">
        <f>_xlfn.IFNA(VLOOKUP(E3568,'Bijlage VPT'!B:M,12,FALSE),0)</f>
        <v>0</v>
      </c>
      <c r="L3568" s="63">
        <f>_xlfn.IFNA(VLOOKUP(E3568,'Bijlage MPT'!B:N,13,FALSE),0)</f>
        <v>0</v>
      </c>
      <c r="M3568" s="63">
        <f>_xlfn.IFNA(INDEX('Bijlage COT'!C:C,MATCH('Betaald tarief 2024'!E3568,'Bijlage COT'!A:A,0)),0)</f>
        <v>0</v>
      </c>
      <c r="N3568" s="63">
        <f>_xlfn.IFNA(VLOOKUP(E3568,'Bijlage NBF'!B:P,15,FALSE),0)</f>
        <v>0</v>
      </c>
      <c r="O3568" s="63">
        <f>IF(E3568="ZMZ01",I3568/(INDEX('Meerzorg gunning'!C:C,MATCH('Betaald tarief 2024'!A3568,'Meerzorg gunning'!A:A,0))),MAX(J3568:N3568))</f>
        <v>0</v>
      </c>
      <c r="P3568" s="20" t="str">
        <f t="shared" si="167"/>
        <v/>
      </c>
      <c r="Q3568" s="63">
        <f t="shared" si="168"/>
        <v>0</v>
      </c>
    </row>
    <row r="3569" spans="9:17" x14ac:dyDescent="0.25">
      <c r="I3569" s="66" t="e">
        <f t="shared" si="166"/>
        <v>#DIV/0!</v>
      </c>
      <c r="J3569" s="63">
        <f>_xlfn.IFNA(VLOOKUP(E3569,'Bijlage ZZP'!B:M,12,FALSE),0)</f>
        <v>0</v>
      </c>
      <c r="K3569" s="63">
        <f>_xlfn.IFNA(VLOOKUP(E3569,'Bijlage VPT'!B:M,12,FALSE),0)</f>
        <v>0</v>
      </c>
      <c r="L3569" s="63">
        <f>_xlfn.IFNA(VLOOKUP(E3569,'Bijlage MPT'!B:N,13,FALSE),0)</f>
        <v>0</v>
      </c>
      <c r="M3569" s="63">
        <f>_xlfn.IFNA(INDEX('Bijlage COT'!C:C,MATCH('Betaald tarief 2024'!E3569,'Bijlage COT'!A:A,0)),0)</f>
        <v>0</v>
      </c>
      <c r="N3569" s="63">
        <f>_xlfn.IFNA(VLOOKUP(E3569,'Bijlage NBF'!B:P,15,FALSE),0)</f>
        <v>0</v>
      </c>
      <c r="O3569" s="63">
        <f>IF(E3569="ZMZ01",I3569/(INDEX('Meerzorg gunning'!C:C,MATCH('Betaald tarief 2024'!A3569,'Meerzorg gunning'!A:A,0))),MAX(J3569:N3569))</f>
        <v>0</v>
      </c>
      <c r="P3569" s="20" t="str">
        <f t="shared" si="167"/>
        <v/>
      </c>
      <c r="Q3569" s="63">
        <f t="shared" si="168"/>
        <v>0</v>
      </c>
    </row>
    <row r="3570" spans="9:17" x14ac:dyDescent="0.25">
      <c r="I3570" s="66" t="e">
        <f t="shared" si="166"/>
        <v>#DIV/0!</v>
      </c>
      <c r="J3570" s="63">
        <f>_xlfn.IFNA(VLOOKUP(E3570,'Bijlage ZZP'!B:M,12,FALSE),0)</f>
        <v>0</v>
      </c>
      <c r="K3570" s="63">
        <f>_xlfn.IFNA(VLOOKUP(E3570,'Bijlage VPT'!B:M,12,FALSE),0)</f>
        <v>0</v>
      </c>
      <c r="L3570" s="63">
        <f>_xlfn.IFNA(VLOOKUP(E3570,'Bijlage MPT'!B:N,13,FALSE),0)</f>
        <v>0</v>
      </c>
      <c r="M3570" s="63">
        <f>_xlfn.IFNA(INDEX('Bijlage COT'!C:C,MATCH('Betaald tarief 2024'!E3570,'Bijlage COT'!A:A,0)),0)</f>
        <v>0</v>
      </c>
      <c r="N3570" s="63">
        <f>_xlfn.IFNA(VLOOKUP(E3570,'Bijlage NBF'!B:P,15,FALSE),0)</f>
        <v>0</v>
      </c>
      <c r="O3570" s="63">
        <f>IF(E3570="ZMZ01",I3570/(INDEX('Meerzorg gunning'!C:C,MATCH('Betaald tarief 2024'!A3570,'Meerzorg gunning'!A:A,0))),MAX(J3570:N3570))</f>
        <v>0</v>
      </c>
      <c r="P3570" s="20" t="str">
        <f t="shared" si="167"/>
        <v/>
      </c>
      <c r="Q3570" s="63">
        <f t="shared" si="168"/>
        <v>0</v>
      </c>
    </row>
    <row r="3571" spans="9:17" x14ac:dyDescent="0.25">
      <c r="I3571" s="66" t="e">
        <f t="shared" si="166"/>
        <v>#DIV/0!</v>
      </c>
      <c r="J3571" s="63">
        <f>_xlfn.IFNA(VLOOKUP(E3571,'Bijlage ZZP'!B:M,12,FALSE),0)</f>
        <v>0</v>
      </c>
      <c r="K3571" s="63">
        <f>_xlfn.IFNA(VLOOKUP(E3571,'Bijlage VPT'!B:M,12,FALSE),0)</f>
        <v>0</v>
      </c>
      <c r="L3571" s="63">
        <f>_xlfn.IFNA(VLOOKUP(E3571,'Bijlage MPT'!B:N,13,FALSE),0)</f>
        <v>0</v>
      </c>
      <c r="M3571" s="63">
        <f>_xlfn.IFNA(INDEX('Bijlage COT'!C:C,MATCH('Betaald tarief 2024'!E3571,'Bijlage COT'!A:A,0)),0)</f>
        <v>0</v>
      </c>
      <c r="N3571" s="63">
        <f>_xlfn.IFNA(VLOOKUP(E3571,'Bijlage NBF'!B:P,15,FALSE),0)</f>
        <v>0</v>
      </c>
      <c r="O3571" s="63">
        <f>IF(E3571="ZMZ01",I3571/(INDEX('Meerzorg gunning'!C:C,MATCH('Betaald tarief 2024'!A3571,'Meerzorg gunning'!A:A,0))),MAX(J3571:N3571))</f>
        <v>0</v>
      </c>
      <c r="P3571" s="20" t="str">
        <f t="shared" si="167"/>
        <v/>
      </c>
      <c r="Q3571" s="63">
        <f t="shared" si="168"/>
        <v>0</v>
      </c>
    </row>
    <row r="3572" spans="9:17" x14ac:dyDescent="0.25">
      <c r="I3572" s="66" t="e">
        <f t="shared" si="166"/>
        <v>#DIV/0!</v>
      </c>
      <c r="J3572" s="63">
        <f>_xlfn.IFNA(VLOOKUP(E3572,'Bijlage ZZP'!B:M,12,FALSE),0)</f>
        <v>0</v>
      </c>
      <c r="K3572" s="63">
        <f>_xlfn.IFNA(VLOOKUP(E3572,'Bijlage VPT'!B:M,12,FALSE),0)</f>
        <v>0</v>
      </c>
      <c r="L3572" s="63">
        <f>_xlfn.IFNA(VLOOKUP(E3572,'Bijlage MPT'!B:N,13,FALSE),0)</f>
        <v>0</v>
      </c>
      <c r="M3572" s="63">
        <f>_xlfn.IFNA(INDEX('Bijlage COT'!C:C,MATCH('Betaald tarief 2024'!E3572,'Bijlage COT'!A:A,0)),0)</f>
        <v>0</v>
      </c>
      <c r="N3572" s="63">
        <f>_xlfn.IFNA(VLOOKUP(E3572,'Bijlage NBF'!B:P,15,FALSE),0)</f>
        <v>0</v>
      </c>
      <c r="O3572" s="63">
        <f>IF(E3572="ZMZ01",I3572/(INDEX('Meerzorg gunning'!C:C,MATCH('Betaald tarief 2024'!A3572,'Meerzorg gunning'!A:A,0))),MAX(J3572:N3572))</f>
        <v>0</v>
      </c>
      <c r="P3572" s="20" t="str">
        <f t="shared" si="167"/>
        <v/>
      </c>
      <c r="Q3572" s="63">
        <f t="shared" si="168"/>
        <v>0</v>
      </c>
    </row>
    <row r="3573" spans="9:17" x14ac:dyDescent="0.25">
      <c r="I3573" s="66" t="e">
        <f t="shared" si="166"/>
        <v>#DIV/0!</v>
      </c>
      <c r="J3573" s="63">
        <f>_xlfn.IFNA(VLOOKUP(E3573,'Bijlage ZZP'!B:M,12,FALSE),0)</f>
        <v>0</v>
      </c>
      <c r="K3573" s="63">
        <f>_xlfn.IFNA(VLOOKUP(E3573,'Bijlage VPT'!B:M,12,FALSE),0)</f>
        <v>0</v>
      </c>
      <c r="L3573" s="63">
        <f>_xlfn.IFNA(VLOOKUP(E3573,'Bijlage MPT'!B:N,13,FALSE),0)</f>
        <v>0</v>
      </c>
      <c r="M3573" s="63">
        <f>_xlfn.IFNA(INDEX('Bijlage COT'!C:C,MATCH('Betaald tarief 2024'!E3573,'Bijlage COT'!A:A,0)),0)</f>
        <v>0</v>
      </c>
      <c r="N3573" s="63">
        <f>_xlfn.IFNA(VLOOKUP(E3573,'Bijlage NBF'!B:P,15,FALSE),0)</f>
        <v>0</v>
      </c>
      <c r="O3573" s="63">
        <f>IF(E3573="ZMZ01",I3573/(INDEX('Meerzorg gunning'!C:C,MATCH('Betaald tarief 2024'!A3573,'Meerzorg gunning'!A:A,0))),MAX(J3573:N3573))</f>
        <v>0</v>
      </c>
      <c r="P3573" s="20" t="str">
        <f t="shared" si="167"/>
        <v/>
      </c>
      <c r="Q3573" s="63">
        <f t="shared" si="168"/>
        <v>0</v>
      </c>
    </row>
    <row r="3574" spans="9:17" x14ac:dyDescent="0.25">
      <c r="I3574" s="66" t="e">
        <f t="shared" si="166"/>
        <v>#DIV/0!</v>
      </c>
      <c r="J3574" s="63">
        <f>_xlfn.IFNA(VLOOKUP(E3574,'Bijlage ZZP'!B:M,12,FALSE),0)</f>
        <v>0</v>
      </c>
      <c r="K3574" s="63">
        <f>_xlfn.IFNA(VLOOKUP(E3574,'Bijlage VPT'!B:M,12,FALSE),0)</f>
        <v>0</v>
      </c>
      <c r="L3574" s="63">
        <f>_xlfn.IFNA(VLOOKUP(E3574,'Bijlage MPT'!B:N,13,FALSE),0)</f>
        <v>0</v>
      </c>
      <c r="M3574" s="63">
        <f>_xlfn.IFNA(INDEX('Bijlage COT'!C:C,MATCH('Betaald tarief 2024'!E3574,'Bijlage COT'!A:A,0)),0)</f>
        <v>0</v>
      </c>
      <c r="N3574" s="63">
        <f>_xlfn.IFNA(VLOOKUP(E3574,'Bijlage NBF'!B:P,15,FALSE),0)</f>
        <v>0</v>
      </c>
      <c r="O3574" s="63">
        <f>IF(E3574="ZMZ01",I3574/(INDEX('Meerzorg gunning'!C:C,MATCH('Betaald tarief 2024'!A3574,'Meerzorg gunning'!A:A,0))),MAX(J3574:N3574))</f>
        <v>0</v>
      </c>
      <c r="P3574" s="20" t="str">
        <f t="shared" si="167"/>
        <v/>
      </c>
      <c r="Q3574" s="63">
        <f t="shared" si="168"/>
        <v>0</v>
      </c>
    </row>
    <row r="3575" spans="9:17" x14ac:dyDescent="0.25">
      <c r="I3575" s="66" t="e">
        <f t="shared" si="166"/>
        <v>#DIV/0!</v>
      </c>
      <c r="J3575" s="63">
        <f>_xlfn.IFNA(VLOOKUP(E3575,'Bijlage ZZP'!B:M,12,FALSE),0)</f>
        <v>0</v>
      </c>
      <c r="K3575" s="63">
        <f>_xlfn.IFNA(VLOOKUP(E3575,'Bijlage VPT'!B:M,12,FALSE),0)</f>
        <v>0</v>
      </c>
      <c r="L3575" s="63">
        <f>_xlfn.IFNA(VLOOKUP(E3575,'Bijlage MPT'!B:N,13,FALSE),0)</f>
        <v>0</v>
      </c>
      <c r="M3575" s="63">
        <f>_xlfn.IFNA(INDEX('Bijlage COT'!C:C,MATCH('Betaald tarief 2024'!E3575,'Bijlage COT'!A:A,0)),0)</f>
        <v>0</v>
      </c>
      <c r="N3575" s="63">
        <f>_xlfn.IFNA(VLOOKUP(E3575,'Bijlage NBF'!B:P,15,FALSE),0)</f>
        <v>0</v>
      </c>
      <c r="O3575" s="63">
        <f>IF(E3575="ZMZ01",I3575/(INDEX('Meerzorg gunning'!C:C,MATCH('Betaald tarief 2024'!A3575,'Meerzorg gunning'!A:A,0))),MAX(J3575:N3575))</f>
        <v>0</v>
      </c>
      <c r="P3575" s="20" t="str">
        <f t="shared" si="167"/>
        <v/>
      </c>
      <c r="Q3575" s="63">
        <f t="shared" si="168"/>
        <v>0</v>
      </c>
    </row>
    <row r="3576" spans="9:17" x14ac:dyDescent="0.25">
      <c r="I3576" s="66" t="e">
        <f t="shared" si="166"/>
        <v>#DIV/0!</v>
      </c>
      <c r="J3576" s="63">
        <f>_xlfn.IFNA(VLOOKUP(E3576,'Bijlage ZZP'!B:M,12,FALSE),0)</f>
        <v>0</v>
      </c>
      <c r="K3576" s="63">
        <f>_xlfn.IFNA(VLOOKUP(E3576,'Bijlage VPT'!B:M,12,FALSE),0)</f>
        <v>0</v>
      </c>
      <c r="L3576" s="63">
        <f>_xlfn.IFNA(VLOOKUP(E3576,'Bijlage MPT'!B:N,13,FALSE),0)</f>
        <v>0</v>
      </c>
      <c r="M3576" s="63">
        <f>_xlfn.IFNA(INDEX('Bijlage COT'!C:C,MATCH('Betaald tarief 2024'!E3576,'Bijlage COT'!A:A,0)),0)</f>
        <v>0</v>
      </c>
      <c r="N3576" s="63">
        <f>_xlfn.IFNA(VLOOKUP(E3576,'Bijlage NBF'!B:P,15,FALSE),0)</f>
        <v>0</v>
      </c>
      <c r="O3576" s="63">
        <f>IF(E3576="ZMZ01",I3576/(INDEX('Meerzorg gunning'!C:C,MATCH('Betaald tarief 2024'!A3576,'Meerzorg gunning'!A:A,0))),MAX(J3576:N3576))</f>
        <v>0</v>
      </c>
      <c r="P3576" s="20" t="str">
        <f t="shared" si="167"/>
        <v/>
      </c>
      <c r="Q3576" s="63">
        <f t="shared" si="168"/>
        <v>0</v>
      </c>
    </row>
    <row r="3577" spans="9:17" x14ac:dyDescent="0.25">
      <c r="I3577" s="66" t="e">
        <f t="shared" si="166"/>
        <v>#DIV/0!</v>
      </c>
      <c r="J3577" s="63">
        <f>_xlfn.IFNA(VLOOKUP(E3577,'Bijlage ZZP'!B:M,12,FALSE),0)</f>
        <v>0</v>
      </c>
      <c r="K3577" s="63">
        <f>_xlfn.IFNA(VLOOKUP(E3577,'Bijlage VPT'!B:M,12,FALSE),0)</f>
        <v>0</v>
      </c>
      <c r="L3577" s="63">
        <f>_xlfn.IFNA(VLOOKUP(E3577,'Bijlage MPT'!B:N,13,FALSE),0)</f>
        <v>0</v>
      </c>
      <c r="M3577" s="63">
        <f>_xlfn.IFNA(INDEX('Bijlage COT'!C:C,MATCH('Betaald tarief 2024'!E3577,'Bijlage COT'!A:A,0)),0)</f>
        <v>0</v>
      </c>
      <c r="N3577" s="63">
        <f>_xlfn.IFNA(VLOOKUP(E3577,'Bijlage NBF'!B:P,15,FALSE),0)</f>
        <v>0</v>
      </c>
      <c r="O3577" s="63">
        <f>IF(E3577="ZMZ01",I3577/(INDEX('Meerzorg gunning'!C:C,MATCH('Betaald tarief 2024'!A3577,'Meerzorg gunning'!A:A,0))),MAX(J3577:N3577))</f>
        <v>0</v>
      </c>
      <c r="P3577" s="20" t="str">
        <f t="shared" si="167"/>
        <v/>
      </c>
      <c r="Q3577" s="63">
        <f t="shared" si="168"/>
        <v>0</v>
      </c>
    </row>
    <row r="3578" spans="9:17" x14ac:dyDescent="0.25">
      <c r="I3578" s="66" t="e">
        <f t="shared" si="166"/>
        <v>#DIV/0!</v>
      </c>
      <c r="J3578" s="63">
        <f>_xlfn.IFNA(VLOOKUP(E3578,'Bijlage ZZP'!B:M,12,FALSE),0)</f>
        <v>0</v>
      </c>
      <c r="K3578" s="63">
        <f>_xlfn.IFNA(VLOOKUP(E3578,'Bijlage VPT'!B:M,12,FALSE),0)</f>
        <v>0</v>
      </c>
      <c r="L3578" s="63">
        <f>_xlfn.IFNA(VLOOKUP(E3578,'Bijlage MPT'!B:N,13,FALSE),0)</f>
        <v>0</v>
      </c>
      <c r="M3578" s="63">
        <f>_xlfn.IFNA(INDEX('Bijlage COT'!C:C,MATCH('Betaald tarief 2024'!E3578,'Bijlage COT'!A:A,0)),0)</f>
        <v>0</v>
      </c>
      <c r="N3578" s="63">
        <f>_xlfn.IFNA(VLOOKUP(E3578,'Bijlage NBF'!B:P,15,FALSE),0)</f>
        <v>0</v>
      </c>
      <c r="O3578" s="63">
        <f>IF(E3578="ZMZ01",I3578/(INDEX('Meerzorg gunning'!C:C,MATCH('Betaald tarief 2024'!A3578,'Meerzorg gunning'!A:A,0))),MAX(J3578:N3578))</f>
        <v>0</v>
      </c>
      <c r="P3578" s="20" t="str">
        <f t="shared" si="167"/>
        <v/>
      </c>
      <c r="Q3578" s="63">
        <f t="shared" si="168"/>
        <v>0</v>
      </c>
    </row>
    <row r="3579" spans="9:17" x14ac:dyDescent="0.25">
      <c r="I3579" s="66" t="e">
        <f t="shared" si="166"/>
        <v>#DIV/0!</v>
      </c>
      <c r="J3579" s="63">
        <f>_xlfn.IFNA(VLOOKUP(E3579,'Bijlage ZZP'!B:M,12,FALSE),0)</f>
        <v>0</v>
      </c>
      <c r="K3579" s="63">
        <f>_xlfn.IFNA(VLOOKUP(E3579,'Bijlage VPT'!B:M,12,FALSE),0)</f>
        <v>0</v>
      </c>
      <c r="L3579" s="63">
        <f>_xlfn.IFNA(VLOOKUP(E3579,'Bijlage MPT'!B:N,13,FALSE),0)</f>
        <v>0</v>
      </c>
      <c r="M3579" s="63">
        <f>_xlfn.IFNA(INDEX('Bijlage COT'!C:C,MATCH('Betaald tarief 2024'!E3579,'Bijlage COT'!A:A,0)),0)</f>
        <v>0</v>
      </c>
      <c r="N3579" s="63">
        <f>_xlfn.IFNA(VLOOKUP(E3579,'Bijlage NBF'!B:P,15,FALSE),0)</f>
        <v>0</v>
      </c>
      <c r="O3579" s="63">
        <f>IF(E3579="ZMZ01",I3579/(INDEX('Meerzorg gunning'!C:C,MATCH('Betaald tarief 2024'!A3579,'Meerzorg gunning'!A:A,0))),MAX(J3579:N3579))</f>
        <v>0</v>
      </c>
      <c r="P3579" s="20" t="str">
        <f t="shared" si="167"/>
        <v/>
      </c>
      <c r="Q3579" s="63">
        <f t="shared" si="168"/>
        <v>0</v>
      </c>
    </row>
    <row r="3580" spans="9:17" x14ac:dyDescent="0.25">
      <c r="I3580" s="66" t="e">
        <f t="shared" si="166"/>
        <v>#DIV/0!</v>
      </c>
      <c r="J3580" s="63">
        <f>_xlfn.IFNA(VLOOKUP(E3580,'Bijlage ZZP'!B:M,12,FALSE),0)</f>
        <v>0</v>
      </c>
      <c r="K3580" s="63">
        <f>_xlfn.IFNA(VLOOKUP(E3580,'Bijlage VPT'!B:M,12,FALSE),0)</f>
        <v>0</v>
      </c>
      <c r="L3580" s="63">
        <f>_xlfn.IFNA(VLOOKUP(E3580,'Bijlage MPT'!B:N,13,FALSE),0)</f>
        <v>0</v>
      </c>
      <c r="M3580" s="63">
        <f>_xlfn.IFNA(INDEX('Bijlage COT'!C:C,MATCH('Betaald tarief 2024'!E3580,'Bijlage COT'!A:A,0)),0)</f>
        <v>0</v>
      </c>
      <c r="N3580" s="63">
        <f>_xlfn.IFNA(VLOOKUP(E3580,'Bijlage NBF'!B:P,15,FALSE),0)</f>
        <v>0</v>
      </c>
      <c r="O3580" s="63">
        <f>IF(E3580="ZMZ01",I3580/(INDEX('Meerzorg gunning'!C:C,MATCH('Betaald tarief 2024'!A3580,'Meerzorg gunning'!A:A,0))),MAX(J3580:N3580))</f>
        <v>0</v>
      </c>
      <c r="P3580" s="20" t="str">
        <f t="shared" si="167"/>
        <v/>
      </c>
      <c r="Q3580" s="63">
        <f t="shared" si="168"/>
        <v>0</v>
      </c>
    </row>
    <row r="3581" spans="9:17" x14ac:dyDescent="0.25">
      <c r="I3581" s="66" t="e">
        <f t="shared" si="166"/>
        <v>#DIV/0!</v>
      </c>
      <c r="J3581" s="63">
        <f>_xlfn.IFNA(VLOOKUP(E3581,'Bijlage ZZP'!B:M,12,FALSE),0)</f>
        <v>0</v>
      </c>
      <c r="K3581" s="63">
        <f>_xlfn.IFNA(VLOOKUP(E3581,'Bijlage VPT'!B:M,12,FALSE),0)</f>
        <v>0</v>
      </c>
      <c r="L3581" s="63">
        <f>_xlfn.IFNA(VLOOKUP(E3581,'Bijlage MPT'!B:N,13,FALSE),0)</f>
        <v>0</v>
      </c>
      <c r="M3581" s="63">
        <f>_xlfn.IFNA(INDEX('Bijlage COT'!C:C,MATCH('Betaald tarief 2024'!E3581,'Bijlage COT'!A:A,0)),0)</f>
        <v>0</v>
      </c>
      <c r="N3581" s="63">
        <f>_xlfn.IFNA(VLOOKUP(E3581,'Bijlage NBF'!B:P,15,FALSE),0)</f>
        <v>0</v>
      </c>
      <c r="O3581" s="63">
        <f>IF(E3581="ZMZ01",I3581/(INDEX('Meerzorg gunning'!C:C,MATCH('Betaald tarief 2024'!A3581,'Meerzorg gunning'!A:A,0))),MAX(J3581:N3581))</f>
        <v>0</v>
      </c>
      <c r="P3581" s="20" t="str">
        <f t="shared" si="167"/>
        <v/>
      </c>
      <c r="Q3581" s="63">
        <f t="shared" si="168"/>
        <v>0</v>
      </c>
    </row>
    <row r="3582" spans="9:17" x14ac:dyDescent="0.25">
      <c r="I3582" s="66" t="e">
        <f t="shared" si="166"/>
        <v>#DIV/0!</v>
      </c>
      <c r="J3582" s="63">
        <f>_xlfn.IFNA(VLOOKUP(E3582,'Bijlage ZZP'!B:M,12,FALSE),0)</f>
        <v>0</v>
      </c>
      <c r="K3582" s="63">
        <f>_xlfn.IFNA(VLOOKUP(E3582,'Bijlage VPT'!B:M,12,FALSE),0)</f>
        <v>0</v>
      </c>
      <c r="L3582" s="63">
        <f>_xlfn.IFNA(VLOOKUP(E3582,'Bijlage MPT'!B:N,13,FALSE),0)</f>
        <v>0</v>
      </c>
      <c r="M3582" s="63">
        <f>_xlfn.IFNA(INDEX('Bijlage COT'!C:C,MATCH('Betaald tarief 2024'!E3582,'Bijlage COT'!A:A,0)),0)</f>
        <v>0</v>
      </c>
      <c r="N3582" s="63">
        <f>_xlfn.IFNA(VLOOKUP(E3582,'Bijlage NBF'!B:P,15,FALSE),0)</f>
        <v>0</v>
      </c>
      <c r="O3582" s="63">
        <f>IF(E3582="ZMZ01",I3582/(INDEX('Meerzorg gunning'!C:C,MATCH('Betaald tarief 2024'!A3582,'Meerzorg gunning'!A:A,0))),MAX(J3582:N3582))</f>
        <v>0</v>
      </c>
      <c r="P3582" s="20" t="str">
        <f t="shared" si="167"/>
        <v/>
      </c>
      <c r="Q3582" s="63">
        <f t="shared" si="168"/>
        <v>0</v>
      </c>
    </row>
    <row r="3583" spans="9:17" x14ac:dyDescent="0.25">
      <c r="I3583" s="66" t="e">
        <f t="shared" si="166"/>
        <v>#DIV/0!</v>
      </c>
      <c r="J3583" s="63">
        <f>_xlfn.IFNA(VLOOKUP(E3583,'Bijlage ZZP'!B:M,12,FALSE),0)</f>
        <v>0</v>
      </c>
      <c r="K3583" s="63">
        <f>_xlfn.IFNA(VLOOKUP(E3583,'Bijlage VPT'!B:M,12,FALSE),0)</f>
        <v>0</v>
      </c>
      <c r="L3583" s="63">
        <f>_xlfn.IFNA(VLOOKUP(E3583,'Bijlage MPT'!B:N,13,FALSE),0)</f>
        <v>0</v>
      </c>
      <c r="M3583" s="63">
        <f>_xlfn.IFNA(INDEX('Bijlage COT'!C:C,MATCH('Betaald tarief 2024'!E3583,'Bijlage COT'!A:A,0)),0)</f>
        <v>0</v>
      </c>
      <c r="N3583" s="63">
        <f>_xlfn.IFNA(VLOOKUP(E3583,'Bijlage NBF'!B:P,15,FALSE),0)</f>
        <v>0</v>
      </c>
      <c r="O3583" s="63">
        <f>IF(E3583="ZMZ01",I3583/(INDEX('Meerzorg gunning'!C:C,MATCH('Betaald tarief 2024'!A3583,'Meerzorg gunning'!A:A,0))),MAX(J3583:N3583))</f>
        <v>0</v>
      </c>
      <c r="P3583" s="20" t="str">
        <f t="shared" si="167"/>
        <v/>
      </c>
      <c r="Q3583" s="63">
        <f t="shared" si="168"/>
        <v>0</v>
      </c>
    </row>
    <row r="3584" spans="9:17" x14ac:dyDescent="0.25">
      <c r="I3584" s="66" t="e">
        <f t="shared" si="166"/>
        <v>#DIV/0!</v>
      </c>
      <c r="J3584" s="63">
        <f>_xlfn.IFNA(VLOOKUP(E3584,'Bijlage ZZP'!B:M,12,FALSE),0)</f>
        <v>0</v>
      </c>
      <c r="K3584" s="63">
        <f>_xlfn.IFNA(VLOOKUP(E3584,'Bijlage VPT'!B:M,12,FALSE),0)</f>
        <v>0</v>
      </c>
      <c r="L3584" s="63">
        <f>_xlfn.IFNA(VLOOKUP(E3584,'Bijlage MPT'!B:N,13,FALSE),0)</f>
        <v>0</v>
      </c>
      <c r="M3584" s="63">
        <f>_xlfn.IFNA(INDEX('Bijlage COT'!C:C,MATCH('Betaald tarief 2024'!E3584,'Bijlage COT'!A:A,0)),0)</f>
        <v>0</v>
      </c>
      <c r="N3584" s="63">
        <f>_xlfn.IFNA(VLOOKUP(E3584,'Bijlage NBF'!B:P,15,FALSE),0)</f>
        <v>0</v>
      </c>
      <c r="O3584" s="63">
        <f>IF(E3584="ZMZ01",I3584/(INDEX('Meerzorg gunning'!C:C,MATCH('Betaald tarief 2024'!A3584,'Meerzorg gunning'!A:A,0))),MAX(J3584:N3584))</f>
        <v>0</v>
      </c>
      <c r="P3584" s="20" t="str">
        <f t="shared" si="167"/>
        <v/>
      </c>
      <c r="Q3584" s="63">
        <f t="shared" si="168"/>
        <v>0</v>
      </c>
    </row>
    <row r="3585" spans="9:17" x14ac:dyDescent="0.25">
      <c r="I3585" s="66" t="e">
        <f t="shared" si="166"/>
        <v>#DIV/0!</v>
      </c>
      <c r="J3585" s="63">
        <f>_xlfn.IFNA(VLOOKUP(E3585,'Bijlage ZZP'!B:M,12,FALSE),0)</f>
        <v>0</v>
      </c>
      <c r="K3585" s="63">
        <f>_xlfn.IFNA(VLOOKUP(E3585,'Bijlage VPT'!B:M,12,FALSE),0)</f>
        <v>0</v>
      </c>
      <c r="L3585" s="63">
        <f>_xlfn.IFNA(VLOOKUP(E3585,'Bijlage MPT'!B:N,13,FALSE),0)</f>
        <v>0</v>
      </c>
      <c r="M3585" s="63">
        <f>_xlfn.IFNA(INDEX('Bijlage COT'!C:C,MATCH('Betaald tarief 2024'!E3585,'Bijlage COT'!A:A,0)),0)</f>
        <v>0</v>
      </c>
      <c r="N3585" s="63">
        <f>_xlfn.IFNA(VLOOKUP(E3585,'Bijlage NBF'!B:P,15,FALSE),0)</f>
        <v>0</v>
      </c>
      <c r="O3585" s="63">
        <f>IF(E3585="ZMZ01",I3585/(INDEX('Meerzorg gunning'!C:C,MATCH('Betaald tarief 2024'!A3585,'Meerzorg gunning'!A:A,0))),MAX(J3585:N3585))</f>
        <v>0</v>
      </c>
      <c r="P3585" s="20" t="str">
        <f t="shared" si="167"/>
        <v/>
      </c>
      <c r="Q3585" s="63">
        <f t="shared" si="168"/>
        <v>0</v>
      </c>
    </row>
    <row r="3586" spans="9:17" x14ac:dyDescent="0.25">
      <c r="I3586" s="66" t="e">
        <f t="shared" ref="I3586:I3649" si="169">G3586/H3586</f>
        <v>#DIV/0!</v>
      </c>
      <c r="J3586" s="63">
        <f>_xlfn.IFNA(VLOOKUP(E3586,'Bijlage ZZP'!B:M,12,FALSE),0)</f>
        <v>0</v>
      </c>
      <c r="K3586" s="63">
        <f>_xlfn.IFNA(VLOOKUP(E3586,'Bijlage VPT'!B:M,12,FALSE),0)</f>
        <v>0</v>
      </c>
      <c r="L3586" s="63">
        <f>_xlfn.IFNA(VLOOKUP(E3586,'Bijlage MPT'!B:N,13,FALSE),0)</f>
        <v>0</v>
      </c>
      <c r="M3586" s="63">
        <f>_xlfn.IFNA(INDEX('Bijlage COT'!C:C,MATCH('Betaald tarief 2024'!E3586,'Bijlage COT'!A:A,0)),0)</f>
        <v>0</v>
      </c>
      <c r="N3586" s="63">
        <f>_xlfn.IFNA(VLOOKUP(E3586,'Bijlage NBF'!B:P,15,FALSE),0)</f>
        <v>0</v>
      </c>
      <c r="O3586" s="63">
        <f>IF(E3586="ZMZ01",I3586/(INDEX('Meerzorg gunning'!C:C,MATCH('Betaald tarief 2024'!A3586,'Meerzorg gunning'!A:A,0))),MAX(J3586:N3586))</f>
        <v>0</v>
      </c>
      <c r="P3586" s="20" t="str">
        <f t="shared" ref="P3586:P3649" si="170">IFERROR((I3586/O3586),"")</f>
        <v/>
      </c>
      <c r="Q3586" s="63">
        <f t="shared" si="168"/>
        <v>0</v>
      </c>
    </row>
    <row r="3587" spans="9:17" x14ac:dyDescent="0.25">
      <c r="I3587" s="66" t="e">
        <f t="shared" si="169"/>
        <v>#DIV/0!</v>
      </c>
      <c r="J3587" s="63">
        <f>_xlfn.IFNA(VLOOKUP(E3587,'Bijlage ZZP'!B:M,12,FALSE),0)</f>
        <v>0</v>
      </c>
      <c r="K3587" s="63">
        <f>_xlfn.IFNA(VLOOKUP(E3587,'Bijlage VPT'!B:M,12,FALSE),0)</f>
        <v>0</v>
      </c>
      <c r="L3587" s="63">
        <f>_xlfn.IFNA(VLOOKUP(E3587,'Bijlage MPT'!B:N,13,FALSE),0)</f>
        <v>0</v>
      </c>
      <c r="M3587" s="63">
        <f>_xlfn.IFNA(INDEX('Bijlage COT'!C:C,MATCH('Betaald tarief 2024'!E3587,'Bijlage COT'!A:A,0)),0)</f>
        <v>0</v>
      </c>
      <c r="N3587" s="63">
        <f>_xlfn.IFNA(VLOOKUP(E3587,'Bijlage NBF'!B:P,15,FALSE),0)</f>
        <v>0</v>
      </c>
      <c r="O3587" s="63">
        <f>IF(E3587="ZMZ01",I3587/(INDEX('Meerzorg gunning'!C:C,MATCH('Betaald tarief 2024'!A3587,'Meerzorg gunning'!A:A,0))),MAX(J3587:N3587))</f>
        <v>0</v>
      </c>
      <c r="P3587" s="20" t="str">
        <f t="shared" si="170"/>
        <v/>
      </c>
      <c r="Q3587" s="63">
        <f t="shared" ref="Q3587:Q3650" si="171">O3587*H3587</f>
        <v>0</v>
      </c>
    </row>
    <row r="3588" spans="9:17" x14ac:dyDescent="0.25">
      <c r="I3588" s="66" t="e">
        <f t="shared" si="169"/>
        <v>#DIV/0!</v>
      </c>
      <c r="J3588" s="63">
        <f>_xlfn.IFNA(VLOOKUP(E3588,'Bijlage ZZP'!B:M,12,FALSE),0)</f>
        <v>0</v>
      </c>
      <c r="K3588" s="63">
        <f>_xlfn.IFNA(VLOOKUP(E3588,'Bijlage VPT'!B:M,12,FALSE),0)</f>
        <v>0</v>
      </c>
      <c r="L3588" s="63">
        <f>_xlfn.IFNA(VLOOKUP(E3588,'Bijlage MPT'!B:N,13,FALSE),0)</f>
        <v>0</v>
      </c>
      <c r="M3588" s="63">
        <f>_xlfn.IFNA(INDEX('Bijlage COT'!C:C,MATCH('Betaald tarief 2024'!E3588,'Bijlage COT'!A:A,0)),0)</f>
        <v>0</v>
      </c>
      <c r="N3588" s="63">
        <f>_xlfn.IFNA(VLOOKUP(E3588,'Bijlage NBF'!B:P,15,FALSE),0)</f>
        <v>0</v>
      </c>
      <c r="O3588" s="63">
        <f>IF(E3588="ZMZ01",I3588/(INDEX('Meerzorg gunning'!C:C,MATCH('Betaald tarief 2024'!A3588,'Meerzorg gunning'!A:A,0))),MAX(J3588:N3588))</f>
        <v>0</v>
      </c>
      <c r="P3588" s="20" t="str">
        <f t="shared" si="170"/>
        <v/>
      </c>
      <c r="Q3588" s="63">
        <f t="shared" si="171"/>
        <v>0</v>
      </c>
    </row>
    <row r="3589" spans="9:17" x14ac:dyDescent="0.25">
      <c r="I3589" s="66" t="e">
        <f t="shared" si="169"/>
        <v>#DIV/0!</v>
      </c>
      <c r="J3589" s="63">
        <f>_xlfn.IFNA(VLOOKUP(E3589,'Bijlage ZZP'!B:M,12,FALSE),0)</f>
        <v>0</v>
      </c>
      <c r="K3589" s="63">
        <f>_xlfn.IFNA(VLOOKUP(E3589,'Bijlage VPT'!B:M,12,FALSE),0)</f>
        <v>0</v>
      </c>
      <c r="L3589" s="63">
        <f>_xlfn.IFNA(VLOOKUP(E3589,'Bijlage MPT'!B:N,13,FALSE),0)</f>
        <v>0</v>
      </c>
      <c r="M3589" s="63">
        <f>_xlfn.IFNA(INDEX('Bijlage COT'!C:C,MATCH('Betaald tarief 2024'!E3589,'Bijlage COT'!A:A,0)),0)</f>
        <v>0</v>
      </c>
      <c r="N3589" s="63">
        <f>_xlfn.IFNA(VLOOKUP(E3589,'Bijlage NBF'!B:P,15,FALSE),0)</f>
        <v>0</v>
      </c>
      <c r="O3589" s="63">
        <f>IF(E3589="ZMZ01",I3589/(INDEX('Meerzorg gunning'!C:C,MATCH('Betaald tarief 2024'!A3589,'Meerzorg gunning'!A:A,0))),MAX(J3589:N3589))</f>
        <v>0</v>
      </c>
      <c r="P3589" s="20" t="str">
        <f t="shared" si="170"/>
        <v/>
      </c>
      <c r="Q3589" s="63">
        <f t="shared" si="171"/>
        <v>0</v>
      </c>
    </row>
    <row r="3590" spans="9:17" x14ac:dyDescent="0.25">
      <c r="I3590" s="66" t="e">
        <f t="shared" si="169"/>
        <v>#DIV/0!</v>
      </c>
      <c r="J3590" s="63">
        <f>_xlfn.IFNA(VLOOKUP(E3590,'Bijlage ZZP'!B:M,12,FALSE),0)</f>
        <v>0</v>
      </c>
      <c r="K3590" s="63">
        <f>_xlfn.IFNA(VLOOKUP(E3590,'Bijlage VPT'!B:M,12,FALSE),0)</f>
        <v>0</v>
      </c>
      <c r="L3590" s="63">
        <f>_xlfn.IFNA(VLOOKUP(E3590,'Bijlage MPT'!B:N,13,FALSE),0)</f>
        <v>0</v>
      </c>
      <c r="M3590" s="63">
        <f>_xlfn.IFNA(INDEX('Bijlage COT'!C:C,MATCH('Betaald tarief 2024'!E3590,'Bijlage COT'!A:A,0)),0)</f>
        <v>0</v>
      </c>
      <c r="N3590" s="63">
        <f>_xlfn.IFNA(VLOOKUP(E3590,'Bijlage NBF'!B:P,15,FALSE),0)</f>
        <v>0</v>
      </c>
      <c r="O3590" s="63">
        <f>IF(E3590="ZMZ01",I3590/(INDEX('Meerzorg gunning'!C:C,MATCH('Betaald tarief 2024'!A3590,'Meerzorg gunning'!A:A,0))),MAX(J3590:N3590))</f>
        <v>0</v>
      </c>
      <c r="P3590" s="20" t="str">
        <f t="shared" si="170"/>
        <v/>
      </c>
      <c r="Q3590" s="63">
        <f t="shared" si="171"/>
        <v>0</v>
      </c>
    </row>
    <row r="3591" spans="9:17" x14ac:dyDescent="0.25">
      <c r="I3591" s="66" t="e">
        <f t="shared" si="169"/>
        <v>#DIV/0!</v>
      </c>
      <c r="J3591" s="63">
        <f>_xlfn.IFNA(VLOOKUP(E3591,'Bijlage ZZP'!B:M,12,FALSE),0)</f>
        <v>0</v>
      </c>
      <c r="K3591" s="63">
        <f>_xlfn.IFNA(VLOOKUP(E3591,'Bijlage VPT'!B:M,12,FALSE),0)</f>
        <v>0</v>
      </c>
      <c r="L3591" s="63">
        <f>_xlfn.IFNA(VLOOKUP(E3591,'Bijlage MPT'!B:N,13,FALSE),0)</f>
        <v>0</v>
      </c>
      <c r="M3591" s="63">
        <f>_xlfn.IFNA(INDEX('Bijlage COT'!C:C,MATCH('Betaald tarief 2024'!E3591,'Bijlage COT'!A:A,0)),0)</f>
        <v>0</v>
      </c>
      <c r="N3591" s="63">
        <f>_xlfn.IFNA(VLOOKUP(E3591,'Bijlage NBF'!B:P,15,FALSE),0)</f>
        <v>0</v>
      </c>
      <c r="O3591" s="63">
        <f>IF(E3591="ZMZ01",I3591/(INDEX('Meerzorg gunning'!C:C,MATCH('Betaald tarief 2024'!A3591,'Meerzorg gunning'!A:A,0))),MAX(J3591:N3591))</f>
        <v>0</v>
      </c>
      <c r="P3591" s="20" t="str">
        <f t="shared" si="170"/>
        <v/>
      </c>
      <c r="Q3591" s="63">
        <f t="shared" si="171"/>
        <v>0</v>
      </c>
    </row>
    <row r="3592" spans="9:17" x14ac:dyDescent="0.25">
      <c r="I3592" s="66" t="e">
        <f t="shared" si="169"/>
        <v>#DIV/0!</v>
      </c>
      <c r="J3592" s="63">
        <f>_xlfn.IFNA(VLOOKUP(E3592,'Bijlage ZZP'!B:M,12,FALSE),0)</f>
        <v>0</v>
      </c>
      <c r="K3592" s="63">
        <f>_xlfn.IFNA(VLOOKUP(E3592,'Bijlage VPT'!B:M,12,FALSE),0)</f>
        <v>0</v>
      </c>
      <c r="L3592" s="63">
        <f>_xlfn.IFNA(VLOOKUP(E3592,'Bijlage MPT'!B:N,13,FALSE),0)</f>
        <v>0</v>
      </c>
      <c r="M3592" s="63">
        <f>_xlfn.IFNA(INDEX('Bijlage COT'!C:C,MATCH('Betaald tarief 2024'!E3592,'Bijlage COT'!A:A,0)),0)</f>
        <v>0</v>
      </c>
      <c r="N3592" s="63">
        <f>_xlfn.IFNA(VLOOKUP(E3592,'Bijlage NBF'!B:P,15,FALSE),0)</f>
        <v>0</v>
      </c>
      <c r="O3592" s="63">
        <f>IF(E3592="ZMZ01",I3592/(INDEX('Meerzorg gunning'!C:C,MATCH('Betaald tarief 2024'!A3592,'Meerzorg gunning'!A:A,0))),MAX(J3592:N3592))</f>
        <v>0</v>
      </c>
      <c r="P3592" s="20" t="str">
        <f t="shared" si="170"/>
        <v/>
      </c>
      <c r="Q3592" s="63">
        <f t="shared" si="171"/>
        <v>0</v>
      </c>
    </row>
    <row r="3593" spans="9:17" x14ac:dyDescent="0.25">
      <c r="I3593" s="66" t="e">
        <f t="shared" si="169"/>
        <v>#DIV/0!</v>
      </c>
      <c r="J3593" s="63">
        <f>_xlfn.IFNA(VLOOKUP(E3593,'Bijlage ZZP'!B:M,12,FALSE),0)</f>
        <v>0</v>
      </c>
      <c r="K3593" s="63">
        <f>_xlfn.IFNA(VLOOKUP(E3593,'Bijlage VPT'!B:M,12,FALSE),0)</f>
        <v>0</v>
      </c>
      <c r="L3593" s="63">
        <f>_xlfn.IFNA(VLOOKUP(E3593,'Bijlage MPT'!B:N,13,FALSE),0)</f>
        <v>0</v>
      </c>
      <c r="M3593" s="63">
        <f>_xlfn.IFNA(INDEX('Bijlage COT'!C:C,MATCH('Betaald tarief 2024'!E3593,'Bijlage COT'!A:A,0)),0)</f>
        <v>0</v>
      </c>
      <c r="N3593" s="63">
        <f>_xlfn.IFNA(VLOOKUP(E3593,'Bijlage NBF'!B:P,15,FALSE),0)</f>
        <v>0</v>
      </c>
      <c r="O3593" s="63">
        <f>IF(E3593="ZMZ01",I3593/(INDEX('Meerzorg gunning'!C:C,MATCH('Betaald tarief 2024'!A3593,'Meerzorg gunning'!A:A,0))),MAX(J3593:N3593))</f>
        <v>0</v>
      </c>
      <c r="P3593" s="20" t="str">
        <f t="shared" si="170"/>
        <v/>
      </c>
      <c r="Q3593" s="63">
        <f t="shared" si="171"/>
        <v>0</v>
      </c>
    </row>
    <row r="3594" spans="9:17" x14ac:dyDescent="0.25">
      <c r="I3594" s="66" t="e">
        <f t="shared" si="169"/>
        <v>#DIV/0!</v>
      </c>
      <c r="J3594" s="63">
        <f>_xlfn.IFNA(VLOOKUP(E3594,'Bijlage ZZP'!B:M,12,FALSE),0)</f>
        <v>0</v>
      </c>
      <c r="K3594" s="63">
        <f>_xlfn.IFNA(VLOOKUP(E3594,'Bijlage VPT'!B:M,12,FALSE),0)</f>
        <v>0</v>
      </c>
      <c r="L3594" s="63">
        <f>_xlfn.IFNA(VLOOKUP(E3594,'Bijlage MPT'!B:N,13,FALSE),0)</f>
        <v>0</v>
      </c>
      <c r="M3594" s="63">
        <f>_xlfn.IFNA(INDEX('Bijlage COT'!C:C,MATCH('Betaald tarief 2024'!E3594,'Bijlage COT'!A:A,0)),0)</f>
        <v>0</v>
      </c>
      <c r="N3594" s="63">
        <f>_xlfn.IFNA(VLOOKUP(E3594,'Bijlage NBF'!B:P,15,FALSE),0)</f>
        <v>0</v>
      </c>
      <c r="O3594" s="63">
        <f>IF(E3594="ZMZ01",I3594/(INDEX('Meerzorg gunning'!C:C,MATCH('Betaald tarief 2024'!A3594,'Meerzorg gunning'!A:A,0))),MAX(J3594:N3594))</f>
        <v>0</v>
      </c>
      <c r="P3594" s="20" t="str">
        <f t="shared" si="170"/>
        <v/>
      </c>
      <c r="Q3594" s="63">
        <f t="shared" si="171"/>
        <v>0</v>
      </c>
    </row>
    <row r="3595" spans="9:17" x14ac:dyDescent="0.25">
      <c r="I3595" s="66" t="e">
        <f t="shared" si="169"/>
        <v>#DIV/0!</v>
      </c>
      <c r="J3595" s="63">
        <f>_xlfn.IFNA(VLOOKUP(E3595,'Bijlage ZZP'!B:M,12,FALSE),0)</f>
        <v>0</v>
      </c>
      <c r="K3595" s="63">
        <f>_xlfn.IFNA(VLOOKUP(E3595,'Bijlage VPT'!B:M,12,FALSE),0)</f>
        <v>0</v>
      </c>
      <c r="L3595" s="63">
        <f>_xlfn.IFNA(VLOOKUP(E3595,'Bijlage MPT'!B:N,13,FALSE),0)</f>
        <v>0</v>
      </c>
      <c r="M3595" s="63">
        <f>_xlfn.IFNA(INDEX('Bijlage COT'!C:C,MATCH('Betaald tarief 2024'!E3595,'Bijlage COT'!A:A,0)),0)</f>
        <v>0</v>
      </c>
      <c r="N3595" s="63">
        <f>_xlfn.IFNA(VLOOKUP(E3595,'Bijlage NBF'!B:P,15,FALSE),0)</f>
        <v>0</v>
      </c>
      <c r="O3595" s="63">
        <f>IF(E3595="ZMZ01",I3595/(INDEX('Meerzorg gunning'!C:C,MATCH('Betaald tarief 2024'!A3595,'Meerzorg gunning'!A:A,0))),MAX(J3595:N3595))</f>
        <v>0</v>
      </c>
      <c r="P3595" s="20" t="str">
        <f t="shared" si="170"/>
        <v/>
      </c>
      <c r="Q3595" s="63">
        <f t="shared" si="171"/>
        <v>0</v>
      </c>
    </row>
    <row r="3596" spans="9:17" x14ac:dyDescent="0.25">
      <c r="I3596" s="66" t="e">
        <f t="shared" si="169"/>
        <v>#DIV/0!</v>
      </c>
      <c r="J3596" s="63">
        <f>_xlfn.IFNA(VLOOKUP(E3596,'Bijlage ZZP'!B:M,12,FALSE),0)</f>
        <v>0</v>
      </c>
      <c r="K3596" s="63">
        <f>_xlfn.IFNA(VLOOKUP(E3596,'Bijlage VPT'!B:M,12,FALSE),0)</f>
        <v>0</v>
      </c>
      <c r="L3596" s="63">
        <f>_xlfn.IFNA(VLOOKUP(E3596,'Bijlage MPT'!B:N,13,FALSE),0)</f>
        <v>0</v>
      </c>
      <c r="M3596" s="63">
        <f>_xlfn.IFNA(INDEX('Bijlage COT'!C:C,MATCH('Betaald tarief 2024'!E3596,'Bijlage COT'!A:A,0)),0)</f>
        <v>0</v>
      </c>
      <c r="N3596" s="63">
        <f>_xlfn.IFNA(VLOOKUP(E3596,'Bijlage NBF'!B:P,15,FALSE),0)</f>
        <v>0</v>
      </c>
      <c r="O3596" s="63">
        <f>IF(E3596="ZMZ01",I3596/(INDEX('Meerzorg gunning'!C:C,MATCH('Betaald tarief 2024'!A3596,'Meerzorg gunning'!A:A,0))),MAX(J3596:N3596))</f>
        <v>0</v>
      </c>
      <c r="P3596" s="20" t="str">
        <f t="shared" si="170"/>
        <v/>
      </c>
      <c r="Q3596" s="63">
        <f t="shared" si="171"/>
        <v>0</v>
      </c>
    </row>
    <row r="3597" spans="9:17" x14ac:dyDescent="0.25">
      <c r="I3597" s="66" t="e">
        <f t="shared" si="169"/>
        <v>#DIV/0!</v>
      </c>
      <c r="J3597" s="63">
        <f>_xlfn.IFNA(VLOOKUP(E3597,'Bijlage ZZP'!B:M,12,FALSE),0)</f>
        <v>0</v>
      </c>
      <c r="K3597" s="63">
        <f>_xlfn.IFNA(VLOOKUP(E3597,'Bijlage VPT'!B:M,12,FALSE),0)</f>
        <v>0</v>
      </c>
      <c r="L3597" s="63">
        <f>_xlfn.IFNA(VLOOKUP(E3597,'Bijlage MPT'!B:N,13,FALSE),0)</f>
        <v>0</v>
      </c>
      <c r="M3597" s="63">
        <f>_xlfn.IFNA(INDEX('Bijlage COT'!C:C,MATCH('Betaald tarief 2024'!E3597,'Bijlage COT'!A:A,0)),0)</f>
        <v>0</v>
      </c>
      <c r="N3597" s="63">
        <f>_xlfn.IFNA(VLOOKUP(E3597,'Bijlage NBF'!B:P,15,FALSE),0)</f>
        <v>0</v>
      </c>
      <c r="O3597" s="63">
        <f>IF(E3597="ZMZ01",I3597/(INDEX('Meerzorg gunning'!C:C,MATCH('Betaald tarief 2024'!A3597,'Meerzorg gunning'!A:A,0))),MAX(J3597:N3597))</f>
        <v>0</v>
      </c>
      <c r="P3597" s="20" t="str">
        <f t="shared" si="170"/>
        <v/>
      </c>
      <c r="Q3597" s="63">
        <f t="shared" si="171"/>
        <v>0</v>
      </c>
    </row>
    <row r="3598" spans="9:17" x14ac:dyDescent="0.25">
      <c r="I3598" s="66" t="e">
        <f t="shared" si="169"/>
        <v>#DIV/0!</v>
      </c>
      <c r="J3598" s="63">
        <f>_xlfn.IFNA(VLOOKUP(E3598,'Bijlage ZZP'!B:M,12,FALSE),0)</f>
        <v>0</v>
      </c>
      <c r="K3598" s="63">
        <f>_xlfn.IFNA(VLOOKUP(E3598,'Bijlage VPT'!B:M,12,FALSE),0)</f>
        <v>0</v>
      </c>
      <c r="L3598" s="63">
        <f>_xlfn.IFNA(VLOOKUP(E3598,'Bijlage MPT'!B:N,13,FALSE),0)</f>
        <v>0</v>
      </c>
      <c r="M3598" s="63">
        <f>_xlfn.IFNA(INDEX('Bijlage COT'!C:C,MATCH('Betaald tarief 2024'!E3598,'Bijlage COT'!A:A,0)),0)</f>
        <v>0</v>
      </c>
      <c r="N3598" s="63">
        <f>_xlfn.IFNA(VLOOKUP(E3598,'Bijlage NBF'!B:P,15,FALSE),0)</f>
        <v>0</v>
      </c>
      <c r="O3598" s="63">
        <f>IF(E3598="ZMZ01",I3598/(INDEX('Meerzorg gunning'!C:C,MATCH('Betaald tarief 2024'!A3598,'Meerzorg gunning'!A:A,0))),MAX(J3598:N3598))</f>
        <v>0</v>
      </c>
      <c r="P3598" s="20" t="str">
        <f t="shared" si="170"/>
        <v/>
      </c>
      <c r="Q3598" s="63">
        <f t="shared" si="171"/>
        <v>0</v>
      </c>
    </row>
    <row r="3599" spans="9:17" x14ac:dyDescent="0.25">
      <c r="I3599" s="66" t="e">
        <f t="shared" si="169"/>
        <v>#DIV/0!</v>
      </c>
      <c r="J3599" s="63">
        <f>_xlfn.IFNA(VLOOKUP(E3599,'Bijlage ZZP'!B:M,12,FALSE),0)</f>
        <v>0</v>
      </c>
      <c r="K3599" s="63">
        <f>_xlfn.IFNA(VLOOKUP(E3599,'Bijlage VPT'!B:M,12,FALSE),0)</f>
        <v>0</v>
      </c>
      <c r="L3599" s="63">
        <f>_xlfn.IFNA(VLOOKUP(E3599,'Bijlage MPT'!B:N,13,FALSE),0)</f>
        <v>0</v>
      </c>
      <c r="M3599" s="63">
        <f>_xlfn.IFNA(INDEX('Bijlage COT'!C:C,MATCH('Betaald tarief 2024'!E3599,'Bijlage COT'!A:A,0)),0)</f>
        <v>0</v>
      </c>
      <c r="N3599" s="63">
        <f>_xlfn.IFNA(VLOOKUP(E3599,'Bijlage NBF'!B:P,15,FALSE),0)</f>
        <v>0</v>
      </c>
      <c r="O3599" s="63">
        <f>IF(E3599="ZMZ01",I3599/(INDEX('Meerzorg gunning'!C:C,MATCH('Betaald tarief 2024'!A3599,'Meerzorg gunning'!A:A,0))),MAX(J3599:N3599))</f>
        <v>0</v>
      </c>
      <c r="P3599" s="20" t="str">
        <f t="shared" si="170"/>
        <v/>
      </c>
      <c r="Q3599" s="63">
        <f t="shared" si="171"/>
        <v>0</v>
      </c>
    </row>
    <row r="3600" spans="9:17" x14ac:dyDescent="0.25">
      <c r="I3600" s="66" t="e">
        <f t="shared" si="169"/>
        <v>#DIV/0!</v>
      </c>
      <c r="J3600" s="63">
        <f>_xlfn.IFNA(VLOOKUP(E3600,'Bijlage ZZP'!B:M,12,FALSE),0)</f>
        <v>0</v>
      </c>
      <c r="K3600" s="63">
        <f>_xlfn.IFNA(VLOOKUP(E3600,'Bijlage VPT'!B:M,12,FALSE),0)</f>
        <v>0</v>
      </c>
      <c r="L3600" s="63">
        <f>_xlfn.IFNA(VLOOKUP(E3600,'Bijlage MPT'!B:N,13,FALSE),0)</f>
        <v>0</v>
      </c>
      <c r="M3600" s="63">
        <f>_xlfn.IFNA(INDEX('Bijlage COT'!C:C,MATCH('Betaald tarief 2024'!E3600,'Bijlage COT'!A:A,0)),0)</f>
        <v>0</v>
      </c>
      <c r="N3600" s="63">
        <f>_xlfn.IFNA(VLOOKUP(E3600,'Bijlage NBF'!B:P,15,FALSE),0)</f>
        <v>0</v>
      </c>
      <c r="O3600" s="63">
        <f>IF(E3600="ZMZ01",I3600/(INDEX('Meerzorg gunning'!C:C,MATCH('Betaald tarief 2024'!A3600,'Meerzorg gunning'!A:A,0))),MAX(J3600:N3600))</f>
        <v>0</v>
      </c>
      <c r="P3600" s="20" t="str">
        <f t="shared" si="170"/>
        <v/>
      </c>
      <c r="Q3600" s="63">
        <f t="shared" si="171"/>
        <v>0</v>
      </c>
    </row>
    <row r="3601" spans="9:17" x14ac:dyDescent="0.25">
      <c r="I3601" s="66" t="e">
        <f t="shared" si="169"/>
        <v>#DIV/0!</v>
      </c>
      <c r="J3601" s="63">
        <f>_xlfn.IFNA(VLOOKUP(E3601,'Bijlage ZZP'!B:M,12,FALSE),0)</f>
        <v>0</v>
      </c>
      <c r="K3601" s="63">
        <f>_xlfn.IFNA(VLOOKUP(E3601,'Bijlage VPT'!B:M,12,FALSE),0)</f>
        <v>0</v>
      </c>
      <c r="L3601" s="63">
        <f>_xlfn.IFNA(VLOOKUP(E3601,'Bijlage MPT'!B:N,13,FALSE),0)</f>
        <v>0</v>
      </c>
      <c r="M3601" s="63">
        <f>_xlfn.IFNA(INDEX('Bijlage COT'!C:C,MATCH('Betaald tarief 2024'!E3601,'Bijlage COT'!A:A,0)),0)</f>
        <v>0</v>
      </c>
      <c r="N3601" s="63">
        <f>_xlfn.IFNA(VLOOKUP(E3601,'Bijlage NBF'!B:P,15,FALSE),0)</f>
        <v>0</v>
      </c>
      <c r="O3601" s="63">
        <f>IF(E3601="ZMZ01",I3601/(INDEX('Meerzorg gunning'!C:C,MATCH('Betaald tarief 2024'!A3601,'Meerzorg gunning'!A:A,0))),MAX(J3601:N3601))</f>
        <v>0</v>
      </c>
      <c r="P3601" s="20" t="str">
        <f t="shared" si="170"/>
        <v/>
      </c>
      <c r="Q3601" s="63">
        <f t="shared" si="171"/>
        <v>0</v>
      </c>
    </row>
    <row r="3602" spans="9:17" x14ac:dyDescent="0.25">
      <c r="I3602" s="66" t="e">
        <f t="shared" si="169"/>
        <v>#DIV/0!</v>
      </c>
      <c r="J3602" s="63">
        <f>_xlfn.IFNA(VLOOKUP(E3602,'Bijlage ZZP'!B:M,12,FALSE),0)</f>
        <v>0</v>
      </c>
      <c r="K3602" s="63">
        <f>_xlfn.IFNA(VLOOKUP(E3602,'Bijlage VPT'!B:M,12,FALSE),0)</f>
        <v>0</v>
      </c>
      <c r="L3602" s="63">
        <f>_xlfn.IFNA(VLOOKUP(E3602,'Bijlage MPT'!B:N,13,FALSE),0)</f>
        <v>0</v>
      </c>
      <c r="M3602" s="63">
        <f>_xlfn.IFNA(INDEX('Bijlage COT'!C:C,MATCH('Betaald tarief 2024'!E3602,'Bijlage COT'!A:A,0)),0)</f>
        <v>0</v>
      </c>
      <c r="N3602" s="63">
        <f>_xlfn.IFNA(VLOOKUP(E3602,'Bijlage NBF'!B:P,15,FALSE),0)</f>
        <v>0</v>
      </c>
      <c r="O3602" s="63">
        <f>IF(E3602="ZMZ01",I3602/(INDEX('Meerzorg gunning'!C:C,MATCH('Betaald tarief 2024'!A3602,'Meerzorg gunning'!A:A,0))),MAX(J3602:N3602))</f>
        <v>0</v>
      </c>
      <c r="P3602" s="20" t="str">
        <f t="shared" si="170"/>
        <v/>
      </c>
      <c r="Q3602" s="63">
        <f t="shared" si="171"/>
        <v>0</v>
      </c>
    </row>
    <row r="3603" spans="9:17" x14ac:dyDescent="0.25">
      <c r="I3603" s="66" t="e">
        <f t="shared" si="169"/>
        <v>#DIV/0!</v>
      </c>
      <c r="J3603" s="63">
        <f>_xlfn.IFNA(VLOOKUP(E3603,'Bijlage ZZP'!B:M,12,FALSE),0)</f>
        <v>0</v>
      </c>
      <c r="K3603" s="63">
        <f>_xlfn.IFNA(VLOOKUP(E3603,'Bijlage VPT'!B:M,12,FALSE),0)</f>
        <v>0</v>
      </c>
      <c r="L3603" s="63">
        <f>_xlfn.IFNA(VLOOKUP(E3603,'Bijlage MPT'!B:N,13,FALSE),0)</f>
        <v>0</v>
      </c>
      <c r="M3603" s="63">
        <f>_xlfn.IFNA(INDEX('Bijlage COT'!C:C,MATCH('Betaald tarief 2024'!E3603,'Bijlage COT'!A:A,0)),0)</f>
        <v>0</v>
      </c>
      <c r="N3603" s="63">
        <f>_xlfn.IFNA(VLOOKUP(E3603,'Bijlage NBF'!B:P,15,FALSE),0)</f>
        <v>0</v>
      </c>
      <c r="O3603" s="63">
        <f>IF(E3603="ZMZ01",I3603/(INDEX('Meerzorg gunning'!C:C,MATCH('Betaald tarief 2024'!A3603,'Meerzorg gunning'!A:A,0))),MAX(J3603:N3603))</f>
        <v>0</v>
      </c>
      <c r="P3603" s="20" t="str">
        <f t="shared" si="170"/>
        <v/>
      </c>
      <c r="Q3603" s="63">
        <f t="shared" si="171"/>
        <v>0</v>
      </c>
    </row>
    <row r="3604" spans="9:17" x14ac:dyDescent="0.25">
      <c r="I3604" s="66" t="e">
        <f t="shared" si="169"/>
        <v>#DIV/0!</v>
      </c>
      <c r="J3604" s="63">
        <f>_xlfn.IFNA(VLOOKUP(E3604,'Bijlage ZZP'!B:M,12,FALSE),0)</f>
        <v>0</v>
      </c>
      <c r="K3604" s="63">
        <f>_xlfn.IFNA(VLOOKUP(E3604,'Bijlage VPT'!B:M,12,FALSE),0)</f>
        <v>0</v>
      </c>
      <c r="L3604" s="63">
        <f>_xlfn.IFNA(VLOOKUP(E3604,'Bijlage MPT'!B:N,13,FALSE),0)</f>
        <v>0</v>
      </c>
      <c r="M3604" s="63">
        <f>_xlfn.IFNA(INDEX('Bijlage COT'!C:C,MATCH('Betaald tarief 2024'!E3604,'Bijlage COT'!A:A,0)),0)</f>
        <v>0</v>
      </c>
      <c r="N3604" s="63">
        <f>_xlfn.IFNA(VLOOKUP(E3604,'Bijlage NBF'!B:P,15,FALSE),0)</f>
        <v>0</v>
      </c>
      <c r="O3604" s="63">
        <f>IF(E3604="ZMZ01",I3604/(INDEX('Meerzorg gunning'!C:C,MATCH('Betaald tarief 2024'!A3604,'Meerzorg gunning'!A:A,0))),MAX(J3604:N3604))</f>
        <v>0</v>
      </c>
      <c r="P3604" s="20" t="str">
        <f t="shared" si="170"/>
        <v/>
      </c>
      <c r="Q3604" s="63">
        <f t="shared" si="171"/>
        <v>0</v>
      </c>
    </row>
    <row r="3605" spans="9:17" x14ac:dyDescent="0.25">
      <c r="I3605" s="66" t="e">
        <f t="shared" si="169"/>
        <v>#DIV/0!</v>
      </c>
      <c r="J3605" s="63">
        <f>_xlfn.IFNA(VLOOKUP(E3605,'Bijlage ZZP'!B:M,12,FALSE),0)</f>
        <v>0</v>
      </c>
      <c r="K3605" s="63">
        <f>_xlfn.IFNA(VLOOKUP(E3605,'Bijlage VPT'!B:M,12,FALSE),0)</f>
        <v>0</v>
      </c>
      <c r="L3605" s="63">
        <f>_xlfn.IFNA(VLOOKUP(E3605,'Bijlage MPT'!B:N,13,FALSE),0)</f>
        <v>0</v>
      </c>
      <c r="M3605" s="63">
        <f>_xlfn.IFNA(INDEX('Bijlage COT'!C:C,MATCH('Betaald tarief 2024'!E3605,'Bijlage COT'!A:A,0)),0)</f>
        <v>0</v>
      </c>
      <c r="N3605" s="63">
        <f>_xlfn.IFNA(VLOOKUP(E3605,'Bijlage NBF'!B:P,15,FALSE),0)</f>
        <v>0</v>
      </c>
      <c r="O3605" s="63">
        <f>IF(E3605="ZMZ01",I3605/(INDEX('Meerzorg gunning'!C:C,MATCH('Betaald tarief 2024'!A3605,'Meerzorg gunning'!A:A,0))),MAX(J3605:N3605))</f>
        <v>0</v>
      </c>
      <c r="P3605" s="20" t="str">
        <f t="shared" si="170"/>
        <v/>
      </c>
      <c r="Q3605" s="63">
        <f t="shared" si="171"/>
        <v>0</v>
      </c>
    </row>
    <row r="3606" spans="9:17" x14ac:dyDescent="0.25">
      <c r="I3606" s="66" t="e">
        <f t="shared" si="169"/>
        <v>#DIV/0!</v>
      </c>
      <c r="J3606" s="63">
        <f>_xlfn.IFNA(VLOOKUP(E3606,'Bijlage ZZP'!B:M,12,FALSE),0)</f>
        <v>0</v>
      </c>
      <c r="K3606" s="63">
        <f>_xlfn.IFNA(VLOOKUP(E3606,'Bijlage VPT'!B:M,12,FALSE),0)</f>
        <v>0</v>
      </c>
      <c r="L3606" s="63">
        <f>_xlfn.IFNA(VLOOKUP(E3606,'Bijlage MPT'!B:N,13,FALSE),0)</f>
        <v>0</v>
      </c>
      <c r="M3606" s="63">
        <f>_xlfn.IFNA(INDEX('Bijlage COT'!C:C,MATCH('Betaald tarief 2024'!E3606,'Bijlage COT'!A:A,0)),0)</f>
        <v>0</v>
      </c>
      <c r="N3606" s="63">
        <f>_xlfn.IFNA(VLOOKUP(E3606,'Bijlage NBF'!B:P,15,FALSE),0)</f>
        <v>0</v>
      </c>
      <c r="O3606" s="63">
        <f>IF(E3606="ZMZ01",I3606/(INDEX('Meerzorg gunning'!C:C,MATCH('Betaald tarief 2024'!A3606,'Meerzorg gunning'!A:A,0))),MAX(J3606:N3606))</f>
        <v>0</v>
      </c>
      <c r="P3606" s="20" t="str">
        <f t="shared" si="170"/>
        <v/>
      </c>
      <c r="Q3606" s="63">
        <f t="shared" si="171"/>
        <v>0</v>
      </c>
    </row>
    <row r="3607" spans="9:17" x14ac:dyDescent="0.25">
      <c r="I3607" s="66" t="e">
        <f t="shared" si="169"/>
        <v>#DIV/0!</v>
      </c>
      <c r="J3607" s="63">
        <f>_xlfn.IFNA(VLOOKUP(E3607,'Bijlage ZZP'!B:M,12,FALSE),0)</f>
        <v>0</v>
      </c>
      <c r="K3607" s="63">
        <f>_xlfn.IFNA(VLOOKUP(E3607,'Bijlage VPT'!B:M,12,FALSE),0)</f>
        <v>0</v>
      </c>
      <c r="L3607" s="63">
        <f>_xlfn.IFNA(VLOOKUP(E3607,'Bijlage MPT'!B:N,13,FALSE),0)</f>
        <v>0</v>
      </c>
      <c r="M3607" s="63">
        <f>_xlfn.IFNA(INDEX('Bijlage COT'!C:C,MATCH('Betaald tarief 2024'!E3607,'Bijlage COT'!A:A,0)),0)</f>
        <v>0</v>
      </c>
      <c r="N3607" s="63">
        <f>_xlfn.IFNA(VLOOKUP(E3607,'Bijlage NBF'!B:P,15,FALSE),0)</f>
        <v>0</v>
      </c>
      <c r="O3607" s="63">
        <f>IF(E3607="ZMZ01",I3607/(INDEX('Meerzorg gunning'!C:C,MATCH('Betaald tarief 2024'!A3607,'Meerzorg gunning'!A:A,0))),MAX(J3607:N3607))</f>
        <v>0</v>
      </c>
      <c r="P3607" s="20" t="str">
        <f t="shared" si="170"/>
        <v/>
      </c>
      <c r="Q3607" s="63">
        <f t="shared" si="171"/>
        <v>0</v>
      </c>
    </row>
    <row r="3608" spans="9:17" x14ac:dyDescent="0.25">
      <c r="I3608" s="66" t="e">
        <f t="shared" si="169"/>
        <v>#DIV/0!</v>
      </c>
      <c r="J3608" s="63">
        <f>_xlfn.IFNA(VLOOKUP(E3608,'Bijlage ZZP'!B:M,12,FALSE),0)</f>
        <v>0</v>
      </c>
      <c r="K3608" s="63">
        <f>_xlfn.IFNA(VLOOKUP(E3608,'Bijlage VPT'!B:M,12,FALSE),0)</f>
        <v>0</v>
      </c>
      <c r="L3608" s="63">
        <f>_xlfn.IFNA(VLOOKUP(E3608,'Bijlage MPT'!B:N,13,FALSE),0)</f>
        <v>0</v>
      </c>
      <c r="M3608" s="63">
        <f>_xlfn.IFNA(INDEX('Bijlage COT'!C:C,MATCH('Betaald tarief 2024'!E3608,'Bijlage COT'!A:A,0)),0)</f>
        <v>0</v>
      </c>
      <c r="N3608" s="63">
        <f>_xlfn.IFNA(VLOOKUP(E3608,'Bijlage NBF'!B:P,15,FALSE),0)</f>
        <v>0</v>
      </c>
      <c r="O3608" s="63">
        <f>IF(E3608="ZMZ01",I3608/(INDEX('Meerzorg gunning'!C:C,MATCH('Betaald tarief 2024'!A3608,'Meerzorg gunning'!A:A,0))),MAX(J3608:N3608))</f>
        <v>0</v>
      </c>
      <c r="P3608" s="20" t="str">
        <f t="shared" si="170"/>
        <v/>
      </c>
      <c r="Q3608" s="63">
        <f t="shared" si="171"/>
        <v>0</v>
      </c>
    </row>
    <row r="3609" spans="9:17" x14ac:dyDescent="0.25">
      <c r="I3609" s="66" t="e">
        <f t="shared" si="169"/>
        <v>#DIV/0!</v>
      </c>
      <c r="J3609" s="63">
        <f>_xlfn.IFNA(VLOOKUP(E3609,'Bijlage ZZP'!B:M,12,FALSE),0)</f>
        <v>0</v>
      </c>
      <c r="K3609" s="63">
        <f>_xlfn.IFNA(VLOOKUP(E3609,'Bijlage VPT'!B:M,12,FALSE),0)</f>
        <v>0</v>
      </c>
      <c r="L3609" s="63">
        <f>_xlfn.IFNA(VLOOKUP(E3609,'Bijlage MPT'!B:N,13,FALSE),0)</f>
        <v>0</v>
      </c>
      <c r="M3609" s="63">
        <f>_xlfn.IFNA(INDEX('Bijlage COT'!C:C,MATCH('Betaald tarief 2024'!E3609,'Bijlage COT'!A:A,0)),0)</f>
        <v>0</v>
      </c>
      <c r="N3609" s="63">
        <f>_xlfn.IFNA(VLOOKUP(E3609,'Bijlage NBF'!B:P,15,FALSE),0)</f>
        <v>0</v>
      </c>
      <c r="O3609" s="63">
        <f>IF(E3609="ZMZ01",I3609/(INDEX('Meerzorg gunning'!C:C,MATCH('Betaald tarief 2024'!A3609,'Meerzorg gunning'!A:A,0))),MAX(J3609:N3609))</f>
        <v>0</v>
      </c>
      <c r="P3609" s="20" t="str">
        <f t="shared" si="170"/>
        <v/>
      </c>
      <c r="Q3609" s="63">
        <f t="shared" si="171"/>
        <v>0</v>
      </c>
    </row>
    <row r="3610" spans="9:17" x14ac:dyDescent="0.25">
      <c r="I3610" s="66" t="e">
        <f t="shared" si="169"/>
        <v>#DIV/0!</v>
      </c>
      <c r="J3610" s="63">
        <f>_xlfn.IFNA(VLOOKUP(E3610,'Bijlage ZZP'!B:M,12,FALSE),0)</f>
        <v>0</v>
      </c>
      <c r="K3610" s="63">
        <f>_xlfn.IFNA(VLOOKUP(E3610,'Bijlage VPT'!B:M,12,FALSE),0)</f>
        <v>0</v>
      </c>
      <c r="L3610" s="63">
        <f>_xlfn.IFNA(VLOOKUP(E3610,'Bijlage MPT'!B:N,13,FALSE),0)</f>
        <v>0</v>
      </c>
      <c r="M3610" s="63">
        <f>_xlfn.IFNA(INDEX('Bijlage COT'!C:C,MATCH('Betaald tarief 2024'!E3610,'Bijlage COT'!A:A,0)),0)</f>
        <v>0</v>
      </c>
      <c r="N3610" s="63">
        <f>_xlfn.IFNA(VLOOKUP(E3610,'Bijlage NBF'!B:P,15,FALSE),0)</f>
        <v>0</v>
      </c>
      <c r="O3610" s="63">
        <f>IF(E3610="ZMZ01",I3610/(INDEX('Meerzorg gunning'!C:C,MATCH('Betaald tarief 2024'!A3610,'Meerzorg gunning'!A:A,0))),MAX(J3610:N3610))</f>
        <v>0</v>
      </c>
      <c r="P3610" s="20" t="str">
        <f t="shared" si="170"/>
        <v/>
      </c>
      <c r="Q3610" s="63">
        <f t="shared" si="171"/>
        <v>0</v>
      </c>
    </row>
    <row r="3611" spans="9:17" x14ac:dyDescent="0.25">
      <c r="I3611" s="66" t="e">
        <f t="shared" si="169"/>
        <v>#DIV/0!</v>
      </c>
      <c r="J3611" s="63">
        <f>_xlfn.IFNA(VLOOKUP(E3611,'Bijlage ZZP'!B:M,12,FALSE),0)</f>
        <v>0</v>
      </c>
      <c r="K3611" s="63">
        <f>_xlfn.IFNA(VLOOKUP(E3611,'Bijlage VPT'!B:M,12,FALSE),0)</f>
        <v>0</v>
      </c>
      <c r="L3611" s="63">
        <f>_xlfn.IFNA(VLOOKUP(E3611,'Bijlage MPT'!B:N,13,FALSE),0)</f>
        <v>0</v>
      </c>
      <c r="M3611" s="63">
        <f>_xlfn.IFNA(INDEX('Bijlage COT'!C:C,MATCH('Betaald tarief 2024'!E3611,'Bijlage COT'!A:A,0)),0)</f>
        <v>0</v>
      </c>
      <c r="N3611" s="63">
        <f>_xlfn.IFNA(VLOOKUP(E3611,'Bijlage NBF'!B:P,15,FALSE),0)</f>
        <v>0</v>
      </c>
      <c r="O3611" s="63">
        <f>IF(E3611="ZMZ01",I3611/(INDEX('Meerzorg gunning'!C:C,MATCH('Betaald tarief 2024'!A3611,'Meerzorg gunning'!A:A,0))),MAX(J3611:N3611))</f>
        <v>0</v>
      </c>
      <c r="P3611" s="20" t="str">
        <f t="shared" si="170"/>
        <v/>
      </c>
      <c r="Q3611" s="63">
        <f t="shared" si="171"/>
        <v>0</v>
      </c>
    </row>
    <row r="3612" spans="9:17" x14ac:dyDescent="0.25">
      <c r="I3612" s="66" t="e">
        <f t="shared" si="169"/>
        <v>#DIV/0!</v>
      </c>
      <c r="J3612" s="63">
        <f>_xlfn.IFNA(VLOOKUP(E3612,'Bijlage ZZP'!B:M,12,FALSE),0)</f>
        <v>0</v>
      </c>
      <c r="K3612" s="63">
        <f>_xlfn.IFNA(VLOOKUP(E3612,'Bijlage VPT'!B:M,12,FALSE),0)</f>
        <v>0</v>
      </c>
      <c r="L3612" s="63">
        <f>_xlfn.IFNA(VLOOKUP(E3612,'Bijlage MPT'!B:N,13,FALSE),0)</f>
        <v>0</v>
      </c>
      <c r="M3612" s="63">
        <f>_xlfn.IFNA(INDEX('Bijlage COT'!C:C,MATCH('Betaald tarief 2024'!E3612,'Bijlage COT'!A:A,0)),0)</f>
        <v>0</v>
      </c>
      <c r="N3612" s="63">
        <f>_xlfn.IFNA(VLOOKUP(E3612,'Bijlage NBF'!B:P,15,FALSE),0)</f>
        <v>0</v>
      </c>
      <c r="O3612" s="63">
        <f>IF(E3612="ZMZ01",I3612/(INDEX('Meerzorg gunning'!C:C,MATCH('Betaald tarief 2024'!A3612,'Meerzorg gunning'!A:A,0))),MAX(J3612:N3612))</f>
        <v>0</v>
      </c>
      <c r="P3612" s="20" t="str">
        <f t="shared" si="170"/>
        <v/>
      </c>
      <c r="Q3612" s="63">
        <f t="shared" si="171"/>
        <v>0</v>
      </c>
    </row>
    <row r="3613" spans="9:17" x14ac:dyDescent="0.25">
      <c r="I3613" s="66" t="e">
        <f t="shared" si="169"/>
        <v>#DIV/0!</v>
      </c>
      <c r="J3613" s="63">
        <f>_xlfn.IFNA(VLOOKUP(E3613,'Bijlage ZZP'!B:M,12,FALSE),0)</f>
        <v>0</v>
      </c>
      <c r="K3613" s="63">
        <f>_xlfn.IFNA(VLOOKUP(E3613,'Bijlage VPT'!B:M,12,FALSE),0)</f>
        <v>0</v>
      </c>
      <c r="L3613" s="63">
        <f>_xlfn.IFNA(VLOOKUP(E3613,'Bijlage MPT'!B:N,13,FALSE),0)</f>
        <v>0</v>
      </c>
      <c r="M3613" s="63">
        <f>_xlfn.IFNA(INDEX('Bijlage COT'!C:C,MATCH('Betaald tarief 2024'!E3613,'Bijlage COT'!A:A,0)),0)</f>
        <v>0</v>
      </c>
      <c r="N3613" s="63">
        <f>_xlfn.IFNA(VLOOKUP(E3613,'Bijlage NBF'!B:P,15,FALSE),0)</f>
        <v>0</v>
      </c>
      <c r="O3613" s="63">
        <f>IF(E3613="ZMZ01",I3613/(INDEX('Meerzorg gunning'!C:C,MATCH('Betaald tarief 2024'!A3613,'Meerzorg gunning'!A:A,0))),MAX(J3613:N3613))</f>
        <v>0</v>
      </c>
      <c r="P3613" s="20" t="str">
        <f t="shared" si="170"/>
        <v/>
      </c>
      <c r="Q3613" s="63">
        <f t="shared" si="171"/>
        <v>0</v>
      </c>
    </row>
    <row r="3614" spans="9:17" x14ac:dyDescent="0.25">
      <c r="I3614" s="66" t="e">
        <f t="shared" si="169"/>
        <v>#DIV/0!</v>
      </c>
      <c r="J3614" s="63">
        <f>_xlfn.IFNA(VLOOKUP(E3614,'Bijlage ZZP'!B:M,12,FALSE),0)</f>
        <v>0</v>
      </c>
      <c r="K3614" s="63">
        <f>_xlfn.IFNA(VLOOKUP(E3614,'Bijlage VPT'!B:M,12,FALSE),0)</f>
        <v>0</v>
      </c>
      <c r="L3614" s="63">
        <f>_xlfn.IFNA(VLOOKUP(E3614,'Bijlage MPT'!B:N,13,FALSE),0)</f>
        <v>0</v>
      </c>
      <c r="M3614" s="63">
        <f>_xlfn.IFNA(INDEX('Bijlage COT'!C:C,MATCH('Betaald tarief 2024'!E3614,'Bijlage COT'!A:A,0)),0)</f>
        <v>0</v>
      </c>
      <c r="N3614" s="63">
        <f>_xlfn.IFNA(VLOOKUP(E3614,'Bijlage NBF'!B:P,15,FALSE),0)</f>
        <v>0</v>
      </c>
      <c r="O3614" s="63">
        <f>IF(E3614="ZMZ01",I3614/(INDEX('Meerzorg gunning'!C:C,MATCH('Betaald tarief 2024'!A3614,'Meerzorg gunning'!A:A,0))),MAX(J3614:N3614))</f>
        <v>0</v>
      </c>
      <c r="P3614" s="20" t="str">
        <f t="shared" si="170"/>
        <v/>
      </c>
      <c r="Q3614" s="63">
        <f t="shared" si="171"/>
        <v>0</v>
      </c>
    </row>
    <row r="3615" spans="9:17" x14ac:dyDescent="0.25">
      <c r="I3615" s="66" t="e">
        <f t="shared" si="169"/>
        <v>#DIV/0!</v>
      </c>
      <c r="J3615" s="63">
        <f>_xlfn.IFNA(VLOOKUP(E3615,'Bijlage ZZP'!B:M,12,FALSE),0)</f>
        <v>0</v>
      </c>
      <c r="K3615" s="63">
        <f>_xlfn.IFNA(VLOOKUP(E3615,'Bijlage VPT'!B:M,12,FALSE),0)</f>
        <v>0</v>
      </c>
      <c r="L3615" s="63">
        <f>_xlfn.IFNA(VLOOKUP(E3615,'Bijlage MPT'!B:N,13,FALSE),0)</f>
        <v>0</v>
      </c>
      <c r="M3615" s="63">
        <f>_xlfn.IFNA(INDEX('Bijlage COT'!C:C,MATCH('Betaald tarief 2024'!E3615,'Bijlage COT'!A:A,0)),0)</f>
        <v>0</v>
      </c>
      <c r="N3615" s="63">
        <f>_xlfn.IFNA(VLOOKUP(E3615,'Bijlage NBF'!B:P,15,FALSE),0)</f>
        <v>0</v>
      </c>
      <c r="O3615" s="63">
        <f>IF(E3615="ZMZ01",I3615/(INDEX('Meerzorg gunning'!C:C,MATCH('Betaald tarief 2024'!A3615,'Meerzorg gunning'!A:A,0))),MAX(J3615:N3615))</f>
        <v>0</v>
      </c>
      <c r="P3615" s="20" t="str">
        <f t="shared" si="170"/>
        <v/>
      </c>
      <c r="Q3615" s="63">
        <f t="shared" si="171"/>
        <v>0</v>
      </c>
    </row>
    <row r="3616" spans="9:17" x14ac:dyDescent="0.25">
      <c r="I3616" s="66" t="e">
        <f t="shared" si="169"/>
        <v>#DIV/0!</v>
      </c>
      <c r="J3616" s="63">
        <f>_xlfn.IFNA(VLOOKUP(E3616,'Bijlage ZZP'!B:M,12,FALSE),0)</f>
        <v>0</v>
      </c>
      <c r="K3616" s="63">
        <f>_xlfn.IFNA(VLOOKUP(E3616,'Bijlage VPT'!B:M,12,FALSE),0)</f>
        <v>0</v>
      </c>
      <c r="L3616" s="63">
        <f>_xlfn.IFNA(VLOOKUP(E3616,'Bijlage MPT'!B:N,13,FALSE),0)</f>
        <v>0</v>
      </c>
      <c r="M3616" s="63">
        <f>_xlfn.IFNA(INDEX('Bijlage COT'!C:C,MATCH('Betaald tarief 2024'!E3616,'Bijlage COT'!A:A,0)),0)</f>
        <v>0</v>
      </c>
      <c r="N3616" s="63">
        <f>_xlfn.IFNA(VLOOKUP(E3616,'Bijlage NBF'!B:P,15,FALSE),0)</f>
        <v>0</v>
      </c>
      <c r="O3616" s="63">
        <f>IF(E3616="ZMZ01",I3616/(INDEX('Meerzorg gunning'!C:C,MATCH('Betaald tarief 2024'!A3616,'Meerzorg gunning'!A:A,0))),MAX(J3616:N3616))</f>
        <v>0</v>
      </c>
      <c r="P3616" s="20" t="str">
        <f t="shared" si="170"/>
        <v/>
      </c>
      <c r="Q3616" s="63">
        <f t="shared" si="171"/>
        <v>0</v>
      </c>
    </row>
    <row r="3617" spans="9:17" x14ac:dyDescent="0.25">
      <c r="I3617" s="66" t="e">
        <f t="shared" si="169"/>
        <v>#DIV/0!</v>
      </c>
      <c r="J3617" s="63">
        <f>_xlfn.IFNA(VLOOKUP(E3617,'Bijlage ZZP'!B:M,12,FALSE),0)</f>
        <v>0</v>
      </c>
      <c r="K3617" s="63">
        <f>_xlfn.IFNA(VLOOKUP(E3617,'Bijlage VPT'!B:M,12,FALSE),0)</f>
        <v>0</v>
      </c>
      <c r="L3617" s="63">
        <f>_xlfn.IFNA(VLOOKUP(E3617,'Bijlage MPT'!B:N,13,FALSE),0)</f>
        <v>0</v>
      </c>
      <c r="M3617" s="63">
        <f>_xlfn.IFNA(INDEX('Bijlage COT'!C:C,MATCH('Betaald tarief 2024'!E3617,'Bijlage COT'!A:A,0)),0)</f>
        <v>0</v>
      </c>
      <c r="N3617" s="63">
        <f>_xlfn.IFNA(VLOOKUP(E3617,'Bijlage NBF'!B:P,15,FALSE),0)</f>
        <v>0</v>
      </c>
      <c r="O3617" s="63">
        <f>IF(E3617="ZMZ01",I3617/(INDEX('Meerzorg gunning'!C:C,MATCH('Betaald tarief 2024'!A3617,'Meerzorg gunning'!A:A,0))),MAX(J3617:N3617))</f>
        <v>0</v>
      </c>
      <c r="P3617" s="20" t="str">
        <f t="shared" si="170"/>
        <v/>
      </c>
      <c r="Q3617" s="63">
        <f t="shared" si="171"/>
        <v>0</v>
      </c>
    </row>
    <row r="3618" spans="9:17" x14ac:dyDescent="0.25">
      <c r="I3618" s="66" t="e">
        <f t="shared" si="169"/>
        <v>#DIV/0!</v>
      </c>
      <c r="J3618" s="63">
        <f>_xlfn.IFNA(VLOOKUP(E3618,'Bijlage ZZP'!B:M,12,FALSE),0)</f>
        <v>0</v>
      </c>
      <c r="K3618" s="63">
        <f>_xlfn.IFNA(VLOOKUP(E3618,'Bijlage VPT'!B:M,12,FALSE),0)</f>
        <v>0</v>
      </c>
      <c r="L3618" s="63">
        <f>_xlfn.IFNA(VLOOKUP(E3618,'Bijlage MPT'!B:N,13,FALSE),0)</f>
        <v>0</v>
      </c>
      <c r="M3618" s="63">
        <f>_xlfn.IFNA(INDEX('Bijlage COT'!C:C,MATCH('Betaald tarief 2024'!E3618,'Bijlage COT'!A:A,0)),0)</f>
        <v>0</v>
      </c>
      <c r="N3618" s="63">
        <f>_xlfn.IFNA(VLOOKUP(E3618,'Bijlage NBF'!B:P,15,FALSE),0)</f>
        <v>0</v>
      </c>
      <c r="O3618" s="63">
        <f>IF(E3618="ZMZ01",I3618/(INDEX('Meerzorg gunning'!C:C,MATCH('Betaald tarief 2024'!A3618,'Meerzorg gunning'!A:A,0))),MAX(J3618:N3618))</f>
        <v>0</v>
      </c>
      <c r="P3618" s="20" t="str">
        <f t="shared" si="170"/>
        <v/>
      </c>
      <c r="Q3618" s="63">
        <f t="shared" si="171"/>
        <v>0</v>
      </c>
    </row>
    <row r="3619" spans="9:17" x14ac:dyDescent="0.25">
      <c r="I3619" s="66" t="e">
        <f t="shared" si="169"/>
        <v>#DIV/0!</v>
      </c>
      <c r="J3619" s="63">
        <f>_xlfn.IFNA(VLOOKUP(E3619,'Bijlage ZZP'!B:M,12,FALSE),0)</f>
        <v>0</v>
      </c>
      <c r="K3619" s="63">
        <f>_xlfn.IFNA(VLOOKUP(E3619,'Bijlage VPT'!B:M,12,FALSE),0)</f>
        <v>0</v>
      </c>
      <c r="L3619" s="63">
        <f>_xlfn.IFNA(VLOOKUP(E3619,'Bijlage MPT'!B:N,13,FALSE),0)</f>
        <v>0</v>
      </c>
      <c r="M3619" s="63">
        <f>_xlfn.IFNA(INDEX('Bijlage COT'!C:C,MATCH('Betaald tarief 2024'!E3619,'Bijlage COT'!A:A,0)),0)</f>
        <v>0</v>
      </c>
      <c r="N3619" s="63">
        <f>_xlfn.IFNA(VLOOKUP(E3619,'Bijlage NBF'!B:P,15,FALSE),0)</f>
        <v>0</v>
      </c>
      <c r="O3619" s="63">
        <f>IF(E3619="ZMZ01",I3619/(INDEX('Meerzorg gunning'!C:C,MATCH('Betaald tarief 2024'!A3619,'Meerzorg gunning'!A:A,0))),MAX(J3619:N3619))</f>
        <v>0</v>
      </c>
      <c r="P3619" s="20" t="str">
        <f t="shared" si="170"/>
        <v/>
      </c>
      <c r="Q3619" s="63">
        <f t="shared" si="171"/>
        <v>0</v>
      </c>
    </row>
    <row r="3620" spans="9:17" x14ac:dyDescent="0.25">
      <c r="I3620" s="66" t="e">
        <f t="shared" si="169"/>
        <v>#DIV/0!</v>
      </c>
      <c r="J3620" s="63">
        <f>_xlfn.IFNA(VLOOKUP(E3620,'Bijlage ZZP'!B:M,12,FALSE),0)</f>
        <v>0</v>
      </c>
      <c r="K3620" s="63">
        <f>_xlfn.IFNA(VLOOKUP(E3620,'Bijlage VPT'!B:M,12,FALSE),0)</f>
        <v>0</v>
      </c>
      <c r="L3620" s="63">
        <f>_xlfn.IFNA(VLOOKUP(E3620,'Bijlage MPT'!B:N,13,FALSE),0)</f>
        <v>0</v>
      </c>
      <c r="M3620" s="63">
        <f>_xlfn.IFNA(INDEX('Bijlage COT'!C:C,MATCH('Betaald tarief 2024'!E3620,'Bijlage COT'!A:A,0)),0)</f>
        <v>0</v>
      </c>
      <c r="N3620" s="63">
        <f>_xlfn.IFNA(VLOOKUP(E3620,'Bijlage NBF'!B:P,15,FALSE),0)</f>
        <v>0</v>
      </c>
      <c r="O3620" s="63">
        <f>IF(E3620="ZMZ01",I3620/(INDEX('Meerzorg gunning'!C:C,MATCH('Betaald tarief 2024'!A3620,'Meerzorg gunning'!A:A,0))),MAX(J3620:N3620))</f>
        <v>0</v>
      </c>
      <c r="P3620" s="20" t="str">
        <f t="shared" si="170"/>
        <v/>
      </c>
      <c r="Q3620" s="63">
        <f t="shared" si="171"/>
        <v>0</v>
      </c>
    </row>
    <row r="3621" spans="9:17" x14ac:dyDescent="0.25">
      <c r="I3621" s="66" t="e">
        <f t="shared" si="169"/>
        <v>#DIV/0!</v>
      </c>
      <c r="J3621" s="63">
        <f>_xlfn.IFNA(VLOOKUP(E3621,'Bijlage ZZP'!B:M,12,FALSE),0)</f>
        <v>0</v>
      </c>
      <c r="K3621" s="63">
        <f>_xlfn.IFNA(VLOOKUP(E3621,'Bijlage VPT'!B:M,12,FALSE),0)</f>
        <v>0</v>
      </c>
      <c r="L3621" s="63">
        <f>_xlfn.IFNA(VLOOKUP(E3621,'Bijlage MPT'!B:N,13,FALSE),0)</f>
        <v>0</v>
      </c>
      <c r="M3621" s="63">
        <f>_xlfn.IFNA(INDEX('Bijlage COT'!C:C,MATCH('Betaald tarief 2024'!E3621,'Bijlage COT'!A:A,0)),0)</f>
        <v>0</v>
      </c>
      <c r="N3621" s="63">
        <f>_xlfn.IFNA(VLOOKUP(E3621,'Bijlage NBF'!B:P,15,FALSE),0)</f>
        <v>0</v>
      </c>
      <c r="O3621" s="63">
        <f>IF(E3621="ZMZ01",I3621/(INDEX('Meerzorg gunning'!C:C,MATCH('Betaald tarief 2024'!A3621,'Meerzorg gunning'!A:A,0))),MAX(J3621:N3621))</f>
        <v>0</v>
      </c>
      <c r="P3621" s="20" t="str">
        <f t="shared" si="170"/>
        <v/>
      </c>
      <c r="Q3621" s="63">
        <f t="shared" si="171"/>
        <v>0</v>
      </c>
    </row>
    <row r="3622" spans="9:17" x14ac:dyDescent="0.25">
      <c r="I3622" s="66" t="e">
        <f t="shared" si="169"/>
        <v>#DIV/0!</v>
      </c>
      <c r="J3622" s="63">
        <f>_xlfn.IFNA(VLOOKUP(E3622,'Bijlage ZZP'!B:M,12,FALSE),0)</f>
        <v>0</v>
      </c>
      <c r="K3622" s="63">
        <f>_xlfn.IFNA(VLOOKUP(E3622,'Bijlage VPT'!B:M,12,FALSE),0)</f>
        <v>0</v>
      </c>
      <c r="L3622" s="63">
        <f>_xlfn.IFNA(VLOOKUP(E3622,'Bijlage MPT'!B:N,13,FALSE),0)</f>
        <v>0</v>
      </c>
      <c r="M3622" s="63">
        <f>_xlfn.IFNA(INDEX('Bijlage COT'!C:C,MATCH('Betaald tarief 2024'!E3622,'Bijlage COT'!A:A,0)),0)</f>
        <v>0</v>
      </c>
      <c r="N3622" s="63">
        <f>_xlfn.IFNA(VLOOKUP(E3622,'Bijlage NBF'!B:P,15,FALSE),0)</f>
        <v>0</v>
      </c>
      <c r="O3622" s="63">
        <f>IF(E3622="ZMZ01",I3622/(INDEX('Meerzorg gunning'!C:C,MATCH('Betaald tarief 2024'!A3622,'Meerzorg gunning'!A:A,0))),MAX(J3622:N3622))</f>
        <v>0</v>
      </c>
      <c r="P3622" s="20" t="str">
        <f t="shared" si="170"/>
        <v/>
      </c>
      <c r="Q3622" s="63">
        <f t="shared" si="171"/>
        <v>0</v>
      </c>
    </row>
    <row r="3623" spans="9:17" x14ac:dyDescent="0.25">
      <c r="I3623" s="66" t="e">
        <f t="shared" si="169"/>
        <v>#DIV/0!</v>
      </c>
      <c r="J3623" s="63">
        <f>_xlfn.IFNA(VLOOKUP(E3623,'Bijlage ZZP'!B:M,12,FALSE),0)</f>
        <v>0</v>
      </c>
      <c r="K3623" s="63">
        <f>_xlfn.IFNA(VLOOKUP(E3623,'Bijlage VPT'!B:M,12,FALSE),0)</f>
        <v>0</v>
      </c>
      <c r="L3623" s="63">
        <f>_xlfn.IFNA(VLOOKUP(E3623,'Bijlage MPT'!B:N,13,FALSE),0)</f>
        <v>0</v>
      </c>
      <c r="M3623" s="63">
        <f>_xlfn.IFNA(INDEX('Bijlage COT'!C:C,MATCH('Betaald tarief 2024'!E3623,'Bijlage COT'!A:A,0)),0)</f>
        <v>0</v>
      </c>
      <c r="N3623" s="63">
        <f>_xlfn.IFNA(VLOOKUP(E3623,'Bijlage NBF'!B:P,15,FALSE),0)</f>
        <v>0</v>
      </c>
      <c r="O3623" s="63">
        <f>IF(E3623="ZMZ01",I3623/(INDEX('Meerzorg gunning'!C:C,MATCH('Betaald tarief 2024'!A3623,'Meerzorg gunning'!A:A,0))),MAX(J3623:N3623))</f>
        <v>0</v>
      </c>
      <c r="P3623" s="20" t="str">
        <f t="shared" si="170"/>
        <v/>
      </c>
      <c r="Q3623" s="63">
        <f t="shared" si="171"/>
        <v>0</v>
      </c>
    </row>
    <row r="3624" spans="9:17" x14ac:dyDescent="0.25">
      <c r="I3624" s="66" t="e">
        <f t="shared" si="169"/>
        <v>#DIV/0!</v>
      </c>
      <c r="J3624" s="63">
        <f>_xlfn.IFNA(VLOOKUP(E3624,'Bijlage ZZP'!B:M,12,FALSE),0)</f>
        <v>0</v>
      </c>
      <c r="K3624" s="63">
        <f>_xlfn.IFNA(VLOOKUP(E3624,'Bijlage VPT'!B:M,12,FALSE),0)</f>
        <v>0</v>
      </c>
      <c r="L3624" s="63">
        <f>_xlfn.IFNA(VLOOKUP(E3624,'Bijlage MPT'!B:N,13,FALSE),0)</f>
        <v>0</v>
      </c>
      <c r="M3624" s="63">
        <f>_xlfn.IFNA(INDEX('Bijlage COT'!C:C,MATCH('Betaald tarief 2024'!E3624,'Bijlage COT'!A:A,0)),0)</f>
        <v>0</v>
      </c>
      <c r="N3624" s="63">
        <f>_xlfn.IFNA(VLOOKUP(E3624,'Bijlage NBF'!B:P,15,FALSE),0)</f>
        <v>0</v>
      </c>
      <c r="O3624" s="63">
        <f>IF(E3624="ZMZ01",I3624/(INDEX('Meerzorg gunning'!C:C,MATCH('Betaald tarief 2024'!A3624,'Meerzorg gunning'!A:A,0))),MAX(J3624:N3624))</f>
        <v>0</v>
      </c>
      <c r="P3624" s="20" t="str">
        <f t="shared" si="170"/>
        <v/>
      </c>
      <c r="Q3624" s="63">
        <f t="shared" si="171"/>
        <v>0</v>
      </c>
    </row>
    <row r="3625" spans="9:17" x14ac:dyDescent="0.25">
      <c r="I3625" s="66" t="e">
        <f t="shared" si="169"/>
        <v>#DIV/0!</v>
      </c>
      <c r="J3625" s="63">
        <f>_xlfn.IFNA(VLOOKUP(E3625,'Bijlage ZZP'!B:M,12,FALSE),0)</f>
        <v>0</v>
      </c>
      <c r="K3625" s="63">
        <f>_xlfn.IFNA(VLOOKUP(E3625,'Bijlage VPT'!B:M,12,FALSE),0)</f>
        <v>0</v>
      </c>
      <c r="L3625" s="63">
        <f>_xlfn.IFNA(VLOOKUP(E3625,'Bijlage MPT'!B:N,13,FALSE),0)</f>
        <v>0</v>
      </c>
      <c r="M3625" s="63">
        <f>_xlfn.IFNA(INDEX('Bijlage COT'!C:C,MATCH('Betaald tarief 2024'!E3625,'Bijlage COT'!A:A,0)),0)</f>
        <v>0</v>
      </c>
      <c r="N3625" s="63">
        <f>_xlfn.IFNA(VLOOKUP(E3625,'Bijlage NBF'!B:P,15,FALSE),0)</f>
        <v>0</v>
      </c>
      <c r="O3625" s="63">
        <f>IF(E3625="ZMZ01",I3625/(INDEX('Meerzorg gunning'!C:C,MATCH('Betaald tarief 2024'!A3625,'Meerzorg gunning'!A:A,0))),MAX(J3625:N3625))</f>
        <v>0</v>
      </c>
      <c r="P3625" s="20" t="str">
        <f t="shared" si="170"/>
        <v/>
      </c>
      <c r="Q3625" s="63">
        <f t="shared" si="171"/>
        <v>0</v>
      </c>
    </row>
    <row r="3626" spans="9:17" x14ac:dyDescent="0.25">
      <c r="I3626" s="66" t="e">
        <f t="shared" si="169"/>
        <v>#DIV/0!</v>
      </c>
      <c r="J3626" s="63">
        <f>_xlfn.IFNA(VLOOKUP(E3626,'Bijlage ZZP'!B:M,12,FALSE),0)</f>
        <v>0</v>
      </c>
      <c r="K3626" s="63">
        <f>_xlfn.IFNA(VLOOKUP(E3626,'Bijlage VPT'!B:M,12,FALSE),0)</f>
        <v>0</v>
      </c>
      <c r="L3626" s="63">
        <f>_xlfn.IFNA(VLOOKUP(E3626,'Bijlage MPT'!B:N,13,FALSE),0)</f>
        <v>0</v>
      </c>
      <c r="M3626" s="63">
        <f>_xlfn.IFNA(INDEX('Bijlage COT'!C:C,MATCH('Betaald tarief 2024'!E3626,'Bijlage COT'!A:A,0)),0)</f>
        <v>0</v>
      </c>
      <c r="N3626" s="63">
        <f>_xlfn.IFNA(VLOOKUP(E3626,'Bijlage NBF'!B:P,15,FALSE),0)</f>
        <v>0</v>
      </c>
      <c r="O3626" s="63">
        <f>IF(E3626="ZMZ01",I3626/(INDEX('Meerzorg gunning'!C:C,MATCH('Betaald tarief 2024'!A3626,'Meerzorg gunning'!A:A,0))),MAX(J3626:N3626))</f>
        <v>0</v>
      </c>
      <c r="P3626" s="20" t="str">
        <f t="shared" si="170"/>
        <v/>
      </c>
      <c r="Q3626" s="63">
        <f t="shared" si="171"/>
        <v>0</v>
      </c>
    </row>
    <row r="3627" spans="9:17" x14ac:dyDescent="0.25">
      <c r="I3627" s="66" t="e">
        <f t="shared" si="169"/>
        <v>#DIV/0!</v>
      </c>
      <c r="J3627" s="63">
        <f>_xlfn.IFNA(VLOOKUP(E3627,'Bijlage ZZP'!B:M,12,FALSE),0)</f>
        <v>0</v>
      </c>
      <c r="K3627" s="63">
        <f>_xlfn.IFNA(VLOOKUP(E3627,'Bijlage VPT'!B:M,12,FALSE),0)</f>
        <v>0</v>
      </c>
      <c r="L3627" s="63">
        <f>_xlfn.IFNA(VLOOKUP(E3627,'Bijlage MPT'!B:N,13,FALSE),0)</f>
        <v>0</v>
      </c>
      <c r="M3627" s="63">
        <f>_xlfn.IFNA(INDEX('Bijlage COT'!C:C,MATCH('Betaald tarief 2024'!E3627,'Bijlage COT'!A:A,0)),0)</f>
        <v>0</v>
      </c>
      <c r="N3627" s="63">
        <f>_xlfn.IFNA(VLOOKUP(E3627,'Bijlage NBF'!B:P,15,FALSE),0)</f>
        <v>0</v>
      </c>
      <c r="O3627" s="63">
        <f>IF(E3627="ZMZ01",I3627/(INDEX('Meerzorg gunning'!C:C,MATCH('Betaald tarief 2024'!A3627,'Meerzorg gunning'!A:A,0))),MAX(J3627:N3627))</f>
        <v>0</v>
      </c>
      <c r="P3627" s="20" t="str">
        <f t="shared" si="170"/>
        <v/>
      </c>
      <c r="Q3627" s="63">
        <f t="shared" si="171"/>
        <v>0</v>
      </c>
    </row>
    <row r="3628" spans="9:17" x14ac:dyDescent="0.25">
      <c r="I3628" s="66" t="e">
        <f t="shared" si="169"/>
        <v>#DIV/0!</v>
      </c>
      <c r="J3628" s="63">
        <f>_xlfn.IFNA(VLOOKUP(E3628,'Bijlage ZZP'!B:M,12,FALSE),0)</f>
        <v>0</v>
      </c>
      <c r="K3628" s="63">
        <f>_xlfn.IFNA(VLOOKUP(E3628,'Bijlage VPT'!B:M,12,FALSE),0)</f>
        <v>0</v>
      </c>
      <c r="L3628" s="63">
        <f>_xlfn.IFNA(VLOOKUP(E3628,'Bijlage MPT'!B:N,13,FALSE),0)</f>
        <v>0</v>
      </c>
      <c r="M3628" s="63">
        <f>_xlfn.IFNA(INDEX('Bijlage COT'!C:C,MATCH('Betaald tarief 2024'!E3628,'Bijlage COT'!A:A,0)),0)</f>
        <v>0</v>
      </c>
      <c r="N3628" s="63">
        <f>_xlfn.IFNA(VLOOKUP(E3628,'Bijlage NBF'!B:P,15,FALSE),0)</f>
        <v>0</v>
      </c>
      <c r="O3628" s="63">
        <f>IF(E3628="ZMZ01",I3628/(INDEX('Meerzorg gunning'!C:C,MATCH('Betaald tarief 2024'!A3628,'Meerzorg gunning'!A:A,0))),MAX(J3628:N3628))</f>
        <v>0</v>
      </c>
      <c r="P3628" s="20" t="str">
        <f t="shared" si="170"/>
        <v/>
      </c>
      <c r="Q3628" s="63">
        <f t="shared" si="171"/>
        <v>0</v>
      </c>
    </row>
    <row r="3629" spans="9:17" x14ac:dyDescent="0.25">
      <c r="I3629" s="66" t="e">
        <f t="shared" si="169"/>
        <v>#DIV/0!</v>
      </c>
      <c r="J3629" s="63">
        <f>_xlfn.IFNA(VLOOKUP(E3629,'Bijlage ZZP'!B:M,12,FALSE),0)</f>
        <v>0</v>
      </c>
      <c r="K3629" s="63">
        <f>_xlfn.IFNA(VLOOKUP(E3629,'Bijlage VPT'!B:M,12,FALSE),0)</f>
        <v>0</v>
      </c>
      <c r="L3629" s="63">
        <f>_xlfn.IFNA(VLOOKUP(E3629,'Bijlage MPT'!B:N,13,FALSE),0)</f>
        <v>0</v>
      </c>
      <c r="M3629" s="63">
        <f>_xlfn.IFNA(INDEX('Bijlage COT'!C:C,MATCH('Betaald tarief 2024'!E3629,'Bijlage COT'!A:A,0)),0)</f>
        <v>0</v>
      </c>
      <c r="N3629" s="63">
        <f>_xlfn.IFNA(VLOOKUP(E3629,'Bijlage NBF'!B:P,15,FALSE),0)</f>
        <v>0</v>
      </c>
      <c r="O3629" s="63">
        <f>IF(E3629="ZMZ01",I3629/(INDEX('Meerzorg gunning'!C:C,MATCH('Betaald tarief 2024'!A3629,'Meerzorg gunning'!A:A,0))),MAX(J3629:N3629))</f>
        <v>0</v>
      </c>
      <c r="P3629" s="20" t="str">
        <f t="shared" si="170"/>
        <v/>
      </c>
      <c r="Q3629" s="63">
        <f t="shared" si="171"/>
        <v>0</v>
      </c>
    </row>
    <row r="3630" spans="9:17" x14ac:dyDescent="0.25">
      <c r="I3630" s="66" t="e">
        <f t="shared" si="169"/>
        <v>#DIV/0!</v>
      </c>
      <c r="J3630" s="63">
        <f>_xlfn.IFNA(VLOOKUP(E3630,'Bijlage ZZP'!B:M,12,FALSE),0)</f>
        <v>0</v>
      </c>
      <c r="K3630" s="63">
        <f>_xlfn.IFNA(VLOOKUP(E3630,'Bijlage VPT'!B:M,12,FALSE),0)</f>
        <v>0</v>
      </c>
      <c r="L3630" s="63">
        <f>_xlfn.IFNA(VLOOKUP(E3630,'Bijlage MPT'!B:N,13,FALSE),0)</f>
        <v>0</v>
      </c>
      <c r="M3630" s="63">
        <f>_xlfn.IFNA(INDEX('Bijlage COT'!C:C,MATCH('Betaald tarief 2024'!E3630,'Bijlage COT'!A:A,0)),0)</f>
        <v>0</v>
      </c>
      <c r="N3630" s="63">
        <f>_xlfn.IFNA(VLOOKUP(E3630,'Bijlage NBF'!B:P,15,FALSE),0)</f>
        <v>0</v>
      </c>
      <c r="O3630" s="63">
        <f>IF(E3630="ZMZ01",I3630/(INDEX('Meerzorg gunning'!C:C,MATCH('Betaald tarief 2024'!A3630,'Meerzorg gunning'!A:A,0))),MAX(J3630:N3630))</f>
        <v>0</v>
      </c>
      <c r="P3630" s="20" t="str">
        <f t="shared" si="170"/>
        <v/>
      </c>
      <c r="Q3630" s="63">
        <f t="shared" si="171"/>
        <v>0</v>
      </c>
    </row>
    <row r="3631" spans="9:17" x14ac:dyDescent="0.25">
      <c r="I3631" s="66" t="e">
        <f t="shared" si="169"/>
        <v>#DIV/0!</v>
      </c>
      <c r="J3631" s="63">
        <f>_xlfn.IFNA(VLOOKUP(E3631,'Bijlage ZZP'!B:M,12,FALSE),0)</f>
        <v>0</v>
      </c>
      <c r="K3631" s="63">
        <f>_xlfn.IFNA(VLOOKUP(E3631,'Bijlage VPT'!B:M,12,FALSE),0)</f>
        <v>0</v>
      </c>
      <c r="L3631" s="63">
        <f>_xlfn.IFNA(VLOOKUP(E3631,'Bijlage MPT'!B:N,13,FALSE),0)</f>
        <v>0</v>
      </c>
      <c r="M3631" s="63">
        <f>_xlfn.IFNA(INDEX('Bijlage COT'!C:C,MATCH('Betaald tarief 2024'!E3631,'Bijlage COT'!A:A,0)),0)</f>
        <v>0</v>
      </c>
      <c r="N3631" s="63">
        <f>_xlfn.IFNA(VLOOKUP(E3631,'Bijlage NBF'!B:P,15,FALSE),0)</f>
        <v>0</v>
      </c>
      <c r="O3631" s="63">
        <f>IF(E3631="ZMZ01",I3631/(INDEX('Meerzorg gunning'!C:C,MATCH('Betaald tarief 2024'!A3631,'Meerzorg gunning'!A:A,0))),MAX(J3631:N3631))</f>
        <v>0</v>
      </c>
      <c r="P3631" s="20" t="str">
        <f t="shared" si="170"/>
        <v/>
      </c>
      <c r="Q3631" s="63">
        <f t="shared" si="171"/>
        <v>0</v>
      </c>
    </row>
    <row r="3632" spans="9:17" x14ac:dyDescent="0.25">
      <c r="I3632" s="66" t="e">
        <f t="shared" si="169"/>
        <v>#DIV/0!</v>
      </c>
      <c r="J3632" s="63">
        <f>_xlfn.IFNA(VLOOKUP(E3632,'Bijlage ZZP'!B:M,12,FALSE),0)</f>
        <v>0</v>
      </c>
      <c r="K3632" s="63">
        <f>_xlfn.IFNA(VLOOKUP(E3632,'Bijlage VPT'!B:M,12,FALSE),0)</f>
        <v>0</v>
      </c>
      <c r="L3632" s="63">
        <f>_xlfn.IFNA(VLOOKUP(E3632,'Bijlage MPT'!B:N,13,FALSE),0)</f>
        <v>0</v>
      </c>
      <c r="M3632" s="63">
        <f>_xlfn.IFNA(INDEX('Bijlage COT'!C:C,MATCH('Betaald tarief 2024'!E3632,'Bijlage COT'!A:A,0)),0)</f>
        <v>0</v>
      </c>
      <c r="N3632" s="63">
        <f>_xlfn.IFNA(VLOOKUP(E3632,'Bijlage NBF'!B:P,15,FALSE),0)</f>
        <v>0</v>
      </c>
      <c r="O3632" s="63">
        <f>IF(E3632="ZMZ01",I3632/(INDEX('Meerzorg gunning'!C:C,MATCH('Betaald tarief 2024'!A3632,'Meerzorg gunning'!A:A,0))),MAX(J3632:N3632))</f>
        <v>0</v>
      </c>
      <c r="P3632" s="20" t="str">
        <f t="shared" si="170"/>
        <v/>
      </c>
      <c r="Q3632" s="63">
        <f t="shared" si="171"/>
        <v>0</v>
      </c>
    </row>
    <row r="3633" spans="9:17" x14ac:dyDescent="0.25">
      <c r="I3633" s="66" t="e">
        <f t="shared" si="169"/>
        <v>#DIV/0!</v>
      </c>
      <c r="J3633" s="63">
        <f>_xlfn.IFNA(VLOOKUP(E3633,'Bijlage ZZP'!B:M,12,FALSE),0)</f>
        <v>0</v>
      </c>
      <c r="K3633" s="63">
        <f>_xlfn.IFNA(VLOOKUP(E3633,'Bijlage VPT'!B:M,12,FALSE),0)</f>
        <v>0</v>
      </c>
      <c r="L3633" s="63">
        <f>_xlfn.IFNA(VLOOKUP(E3633,'Bijlage MPT'!B:N,13,FALSE),0)</f>
        <v>0</v>
      </c>
      <c r="M3633" s="63">
        <f>_xlfn.IFNA(INDEX('Bijlage COT'!C:C,MATCH('Betaald tarief 2024'!E3633,'Bijlage COT'!A:A,0)),0)</f>
        <v>0</v>
      </c>
      <c r="N3633" s="63">
        <f>_xlfn.IFNA(VLOOKUP(E3633,'Bijlage NBF'!B:P,15,FALSE),0)</f>
        <v>0</v>
      </c>
      <c r="O3633" s="63">
        <f>IF(E3633="ZMZ01",I3633/(INDEX('Meerzorg gunning'!C:C,MATCH('Betaald tarief 2024'!A3633,'Meerzorg gunning'!A:A,0))),MAX(J3633:N3633))</f>
        <v>0</v>
      </c>
      <c r="P3633" s="20" t="str">
        <f t="shared" si="170"/>
        <v/>
      </c>
      <c r="Q3633" s="63">
        <f t="shared" si="171"/>
        <v>0</v>
      </c>
    </row>
    <row r="3634" spans="9:17" x14ac:dyDescent="0.25">
      <c r="I3634" s="66" t="e">
        <f t="shared" si="169"/>
        <v>#DIV/0!</v>
      </c>
      <c r="J3634" s="63">
        <f>_xlfn.IFNA(VLOOKUP(E3634,'Bijlage ZZP'!B:M,12,FALSE),0)</f>
        <v>0</v>
      </c>
      <c r="K3634" s="63">
        <f>_xlfn.IFNA(VLOOKUP(E3634,'Bijlage VPT'!B:M,12,FALSE),0)</f>
        <v>0</v>
      </c>
      <c r="L3634" s="63">
        <f>_xlfn.IFNA(VLOOKUP(E3634,'Bijlage MPT'!B:N,13,FALSE),0)</f>
        <v>0</v>
      </c>
      <c r="M3634" s="63">
        <f>_xlfn.IFNA(INDEX('Bijlage COT'!C:C,MATCH('Betaald tarief 2024'!E3634,'Bijlage COT'!A:A,0)),0)</f>
        <v>0</v>
      </c>
      <c r="N3634" s="63">
        <f>_xlfn.IFNA(VLOOKUP(E3634,'Bijlage NBF'!B:P,15,FALSE),0)</f>
        <v>0</v>
      </c>
      <c r="O3634" s="63">
        <f>IF(E3634="ZMZ01",I3634/(INDEX('Meerzorg gunning'!C:C,MATCH('Betaald tarief 2024'!A3634,'Meerzorg gunning'!A:A,0))),MAX(J3634:N3634))</f>
        <v>0</v>
      </c>
      <c r="P3634" s="20" t="str">
        <f t="shared" si="170"/>
        <v/>
      </c>
      <c r="Q3634" s="63">
        <f t="shared" si="171"/>
        <v>0</v>
      </c>
    </row>
    <row r="3635" spans="9:17" x14ac:dyDescent="0.25">
      <c r="I3635" s="66" t="e">
        <f t="shared" si="169"/>
        <v>#DIV/0!</v>
      </c>
      <c r="J3635" s="63">
        <f>_xlfn.IFNA(VLOOKUP(E3635,'Bijlage ZZP'!B:M,12,FALSE),0)</f>
        <v>0</v>
      </c>
      <c r="K3635" s="63">
        <f>_xlfn.IFNA(VLOOKUP(E3635,'Bijlage VPT'!B:M,12,FALSE),0)</f>
        <v>0</v>
      </c>
      <c r="L3635" s="63">
        <f>_xlfn.IFNA(VLOOKUP(E3635,'Bijlage MPT'!B:N,13,FALSE),0)</f>
        <v>0</v>
      </c>
      <c r="M3635" s="63">
        <f>_xlfn.IFNA(INDEX('Bijlage COT'!C:C,MATCH('Betaald tarief 2024'!E3635,'Bijlage COT'!A:A,0)),0)</f>
        <v>0</v>
      </c>
      <c r="N3635" s="63">
        <f>_xlfn.IFNA(VLOOKUP(E3635,'Bijlage NBF'!B:P,15,FALSE),0)</f>
        <v>0</v>
      </c>
      <c r="O3635" s="63">
        <f>IF(E3635="ZMZ01",I3635/(INDEX('Meerzorg gunning'!C:C,MATCH('Betaald tarief 2024'!A3635,'Meerzorg gunning'!A:A,0))),MAX(J3635:N3635))</f>
        <v>0</v>
      </c>
      <c r="P3635" s="20" t="str">
        <f t="shared" si="170"/>
        <v/>
      </c>
      <c r="Q3635" s="63">
        <f t="shared" si="171"/>
        <v>0</v>
      </c>
    </row>
    <row r="3636" spans="9:17" x14ac:dyDescent="0.25">
      <c r="I3636" s="66" t="e">
        <f t="shared" si="169"/>
        <v>#DIV/0!</v>
      </c>
      <c r="J3636" s="63">
        <f>_xlfn.IFNA(VLOOKUP(E3636,'Bijlage ZZP'!B:M,12,FALSE),0)</f>
        <v>0</v>
      </c>
      <c r="K3636" s="63">
        <f>_xlfn.IFNA(VLOOKUP(E3636,'Bijlage VPT'!B:M,12,FALSE),0)</f>
        <v>0</v>
      </c>
      <c r="L3636" s="63">
        <f>_xlfn.IFNA(VLOOKUP(E3636,'Bijlage MPT'!B:N,13,FALSE),0)</f>
        <v>0</v>
      </c>
      <c r="M3636" s="63">
        <f>_xlfn.IFNA(INDEX('Bijlage COT'!C:C,MATCH('Betaald tarief 2024'!E3636,'Bijlage COT'!A:A,0)),0)</f>
        <v>0</v>
      </c>
      <c r="N3636" s="63">
        <f>_xlfn.IFNA(VLOOKUP(E3636,'Bijlage NBF'!B:P,15,FALSE),0)</f>
        <v>0</v>
      </c>
      <c r="O3636" s="63">
        <f>IF(E3636="ZMZ01",I3636/(INDEX('Meerzorg gunning'!C:C,MATCH('Betaald tarief 2024'!A3636,'Meerzorg gunning'!A:A,0))),MAX(J3636:N3636))</f>
        <v>0</v>
      </c>
      <c r="P3636" s="20" t="str">
        <f t="shared" si="170"/>
        <v/>
      </c>
      <c r="Q3636" s="63">
        <f t="shared" si="171"/>
        <v>0</v>
      </c>
    </row>
    <row r="3637" spans="9:17" x14ac:dyDescent="0.25">
      <c r="I3637" s="66" t="e">
        <f t="shared" si="169"/>
        <v>#DIV/0!</v>
      </c>
      <c r="J3637" s="63">
        <f>_xlfn.IFNA(VLOOKUP(E3637,'Bijlage ZZP'!B:M,12,FALSE),0)</f>
        <v>0</v>
      </c>
      <c r="K3637" s="63">
        <f>_xlfn.IFNA(VLOOKUP(E3637,'Bijlage VPT'!B:M,12,FALSE),0)</f>
        <v>0</v>
      </c>
      <c r="L3637" s="63">
        <f>_xlfn.IFNA(VLOOKUP(E3637,'Bijlage MPT'!B:N,13,FALSE),0)</f>
        <v>0</v>
      </c>
      <c r="M3637" s="63">
        <f>_xlfn.IFNA(INDEX('Bijlage COT'!C:C,MATCH('Betaald tarief 2024'!E3637,'Bijlage COT'!A:A,0)),0)</f>
        <v>0</v>
      </c>
      <c r="N3637" s="63">
        <f>_xlfn.IFNA(VLOOKUP(E3637,'Bijlage NBF'!B:P,15,FALSE),0)</f>
        <v>0</v>
      </c>
      <c r="O3637" s="63">
        <f>IF(E3637="ZMZ01",I3637/(INDEX('Meerzorg gunning'!C:C,MATCH('Betaald tarief 2024'!A3637,'Meerzorg gunning'!A:A,0))),MAX(J3637:N3637))</f>
        <v>0</v>
      </c>
      <c r="P3637" s="20" t="str">
        <f t="shared" si="170"/>
        <v/>
      </c>
      <c r="Q3637" s="63">
        <f t="shared" si="171"/>
        <v>0</v>
      </c>
    </row>
    <row r="3638" spans="9:17" x14ac:dyDescent="0.25">
      <c r="I3638" s="66" t="e">
        <f t="shared" si="169"/>
        <v>#DIV/0!</v>
      </c>
      <c r="J3638" s="63">
        <f>_xlfn.IFNA(VLOOKUP(E3638,'Bijlage ZZP'!B:M,12,FALSE),0)</f>
        <v>0</v>
      </c>
      <c r="K3638" s="63">
        <f>_xlfn.IFNA(VLOOKUP(E3638,'Bijlage VPT'!B:M,12,FALSE),0)</f>
        <v>0</v>
      </c>
      <c r="L3638" s="63">
        <f>_xlfn.IFNA(VLOOKUP(E3638,'Bijlage MPT'!B:N,13,FALSE),0)</f>
        <v>0</v>
      </c>
      <c r="M3638" s="63">
        <f>_xlfn.IFNA(INDEX('Bijlage COT'!C:C,MATCH('Betaald tarief 2024'!E3638,'Bijlage COT'!A:A,0)),0)</f>
        <v>0</v>
      </c>
      <c r="N3638" s="63">
        <f>_xlfn.IFNA(VLOOKUP(E3638,'Bijlage NBF'!B:P,15,FALSE),0)</f>
        <v>0</v>
      </c>
      <c r="O3638" s="63">
        <f>IF(E3638="ZMZ01",I3638/(INDEX('Meerzorg gunning'!C:C,MATCH('Betaald tarief 2024'!A3638,'Meerzorg gunning'!A:A,0))),MAX(J3638:N3638))</f>
        <v>0</v>
      </c>
      <c r="P3638" s="20" t="str">
        <f t="shared" si="170"/>
        <v/>
      </c>
      <c r="Q3638" s="63">
        <f t="shared" si="171"/>
        <v>0</v>
      </c>
    </row>
    <row r="3639" spans="9:17" x14ac:dyDescent="0.25">
      <c r="I3639" s="66" t="e">
        <f t="shared" si="169"/>
        <v>#DIV/0!</v>
      </c>
      <c r="J3639" s="63">
        <f>_xlfn.IFNA(VLOOKUP(E3639,'Bijlage ZZP'!B:M,12,FALSE),0)</f>
        <v>0</v>
      </c>
      <c r="K3639" s="63">
        <f>_xlfn.IFNA(VLOOKUP(E3639,'Bijlage VPT'!B:M,12,FALSE),0)</f>
        <v>0</v>
      </c>
      <c r="L3639" s="63">
        <f>_xlfn.IFNA(VLOOKUP(E3639,'Bijlage MPT'!B:N,13,FALSE),0)</f>
        <v>0</v>
      </c>
      <c r="M3639" s="63">
        <f>_xlfn.IFNA(INDEX('Bijlage COT'!C:C,MATCH('Betaald tarief 2024'!E3639,'Bijlage COT'!A:A,0)),0)</f>
        <v>0</v>
      </c>
      <c r="N3639" s="63">
        <f>_xlfn.IFNA(VLOOKUP(E3639,'Bijlage NBF'!B:P,15,FALSE),0)</f>
        <v>0</v>
      </c>
      <c r="O3639" s="63">
        <f>IF(E3639="ZMZ01",I3639/(INDEX('Meerzorg gunning'!C:C,MATCH('Betaald tarief 2024'!A3639,'Meerzorg gunning'!A:A,0))),MAX(J3639:N3639))</f>
        <v>0</v>
      </c>
      <c r="P3639" s="20" t="str">
        <f t="shared" si="170"/>
        <v/>
      </c>
      <c r="Q3639" s="63">
        <f t="shared" si="171"/>
        <v>0</v>
      </c>
    </row>
    <row r="3640" spans="9:17" x14ac:dyDescent="0.25">
      <c r="I3640" s="66" t="e">
        <f t="shared" si="169"/>
        <v>#DIV/0!</v>
      </c>
      <c r="J3640" s="63">
        <f>_xlfn.IFNA(VLOOKUP(E3640,'Bijlage ZZP'!B:M,12,FALSE),0)</f>
        <v>0</v>
      </c>
      <c r="K3640" s="63">
        <f>_xlfn.IFNA(VLOOKUP(E3640,'Bijlage VPT'!B:M,12,FALSE),0)</f>
        <v>0</v>
      </c>
      <c r="L3640" s="63">
        <f>_xlfn.IFNA(VLOOKUP(E3640,'Bijlage MPT'!B:N,13,FALSE),0)</f>
        <v>0</v>
      </c>
      <c r="M3640" s="63">
        <f>_xlfn.IFNA(INDEX('Bijlage COT'!C:C,MATCH('Betaald tarief 2024'!E3640,'Bijlage COT'!A:A,0)),0)</f>
        <v>0</v>
      </c>
      <c r="N3640" s="63">
        <f>_xlfn.IFNA(VLOOKUP(E3640,'Bijlage NBF'!B:P,15,FALSE),0)</f>
        <v>0</v>
      </c>
      <c r="O3640" s="63">
        <f>IF(E3640="ZMZ01",I3640/(INDEX('Meerzorg gunning'!C:C,MATCH('Betaald tarief 2024'!A3640,'Meerzorg gunning'!A:A,0))),MAX(J3640:N3640))</f>
        <v>0</v>
      </c>
      <c r="P3640" s="20" t="str">
        <f t="shared" si="170"/>
        <v/>
      </c>
      <c r="Q3640" s="63">
        <f t="shared" si="171"/>
        <v>0</v>
      </c>
    </row>
    <row r="3641" spans="9:17" x14ac:dyDescent="0.25">
      <c r="I3641" s="66" t="e">
        <f t="shared" si="169"/>
        <v>#DIV/0!</v>
      </c>
      <c r="J3641" s="63">
        <f>_xlfn.IFNA(VLOOKUP(E3641,'Bijlage ZZP'!B:M,12,FALSE),0)</f>
        <v>0</v>
      </c>
      <c r="K3641" s="63">
        <f>_xlfn.IFNA(VLOOKUP(E3641,'Bijlage VPT'!B:M,12,FALSE),0)</f>
        <v>0</v>
      </c>
      <c r="L3641" s="63">
        <f>_xlfn.IFNA(VLOOKUP(E3641,'Bijlage MPT'!B:N,13,FALSE),0)</f>
        <v>0</v>
      </c>
      <c r="M3641" s="63">
        <f>_xlfn.IFNA(INDEX('Bijlage COT'!C:C,MATCH('Betaald tarief 2024'!E3641,'Bijlage COT'!A:A,0)),0)</f>
        <v>0</v>
      </c>
      <c r="N3641" s="63">
        <f>_xlfn.IFNA(VLOOKUP(E3641,'Bijlage NBF'!B:P,15,FALSE),0)</f>
        <v>0</v>
      </c>
      <c r="O3641" s="63">
        <f>IF(E3641="ZMZ01",I3641/(INDEX('Meerzorg gunning'!C:C,MATCH('Betaald tarief 2024'!A3641,'Meerzorg gunning'!A:A,0))),MAX(J3641:N3641))</f>
        <v>0</v>
      </c>
      <c r="P3641" s="20" t="str">
        <f t="shared" si="170"/>
        <v/>
      </c>
      <c r="Q3641" s="63">
        <f t="shared" si="171"/>
        <v>0</v>
      </c>
    </row>
    <row r="3642" spans="9:17" x14ac:dyDescent="0.25">
      <c r="I3642" s="66" t="e">
        <f t="shared" si="169"/>
        <v>#DIV/0!</v>
      </c>
      <c r="J3642" s="63">
        <f>_xlfn.IFNA(VLOOKUP(E3642,'Bijlage ZZP'!B:M,12,FALSE),0)</f>
        <v>0</v>
      </c>
      <c r="K3642" s="63">
        <f>_xlfn.IFNA(VLOOKUP(E3642,'Bijlage VPT'!B:M,12,FALSE),0)</f>
        <v>0</v>
      </c>
      <c r="L3642" s="63">
        <f>_xlfn.IFNA(VLOOKUP(E3642,'Bijlage MPT'!B:N,13,FALSE),0)</f>
        <v>0</v>
      </c>
      <c r="M3642" s="63">
        <f>_xlfn.IFNA(INDEX('Bijlage COT'!C:C,MATCH('Betaald tarief 2024'!E3642,'Bijlage COT'!A:A,0)),0)</f>
        <v>0</v>
      </c>
      <c r="N3642" s="63">
        <f>_xlfn.IFNA(VLOOKUP(E3642,'Bijlage NBF'!B:P,15,FALSE),0)</f>
        <v>0</v>
      </c>
      <c r="O3642" s="63">
        <f>IF(E3642="ZMZ01",I3642/(INDEX('Meerzorg gunning'!C:C,MATCH('Betaald tarief 2024'!A3642,'Meerzorg gunning'!A:A,0))),MAX(J3642:N3642))</f>
        <v>0</v>
      </c>
      <c r="P3642" s="20" t="str">
        <f t="shared" si="170"/>
        <v/>
      </c>
      <c r="Q3642" s="63">
        <f t="shared" si="171"/>
        <v>0</v>
      </c>
    </row>
    <row r="3643" spans="9:17" x14ac:dyDescent="0.25">
      <c r="I3643" s="66" t="e">
        <f t="shared" si="169"/>
        <v>#DIV/0!</v>
      </c>
      <c r="J3643" s="63">
        <f>_xlfn.IFNA(VLOOKUP(E3643,'Bijlage ZZP'!B:M,12,FALSE),0)</f>
        <v>0</v>
      </c>
      <c r="K3643" s="63">
        <f>_xlfn.IFNA(VLOOKUP(E3643,'Bijlage VPT'!B:M,12,FALSE),0)</f>
        <v>0</v>
      </c>
      <c r="L3643" s="63">
        <f>_xlfn.IFNA(VLOOKUP(E3643,'Bijlage MPT'!B:N,13,FALSE),0)</f>
        <v>0</v>
      </c>
      <c r="M3643" s="63">
        <f>_xlfn.IFNA(INDEX('Bijlage COT'!C:C,MATCH('Betaald tarief 2024'!E3643,'Bijlage COT'!A:A,0)),0)</f>
        <v>0</v>
      </c>
      <c r="N3643" s="63">
        <f>_xlfn.IFNA(VLOOKUP(E3643,'Bijlage NBF'!B:P,15,FALSE),0)</f>
        <v>0</v>
      </c>
      <c r="O3643" s="63">
        <f>IF(E3643="ZMZ01",I3643/(INDEX('Meerzorg gunning'!C:C,MATCH('Betaald tarief 2024'!A3643,'Meerzorg gunning'!A:A,0))),MAX(J3643:N3643))</f>
        <v>0</v>
      </c>
      <c r="P3643" s="20" t="str">
        <f t="shared" si="170"/>
        <v/>
      </c>
      <c r="Q3643" s="63">
        <f t="shared" si="171"/>
        <v>0</v>
      </c>
    </row>
    <row r="3644" spans="9:17" x14ac:dyDescent="0.25">
      <c r="I3644" s="66" t="e">
        <f t="shared" si="169"/>
        <v>#DIV/0!</v>
      </c>
      <c r="J3644" s="63">
        <f>_xlfn.IFNA(VLOOKUP(E3644,'Bijlage ZZP'!B:M,12,FALSE),0)</f>
        <v>0</v>
      </c>
      <c r="K3644" s="63">
        <f>_xlfn.IFNA(VLOOKUP(E3644,'Bijlage VPT'!B:M,12,FALSE),0)</f>
        <v>0</v>
      </c>
      <c r="L3644" s="63">
        <f>_xlfn.IFNA(VLOOKUP(E3644,'Bijlage MPT'!B:N,13,FALSE),0)</f>
        <v>0</v>
      </c>
      <c r="M3644" s="63">
        <f>_xlfn.IFNA(INDEX('Bijlage COT'!C:C,MATCH('Betaald tarief 2024'!E3644,'Bijlage COT'!A:A,0)),0)</f>
        <v>0</v>
      </c>
      <c r="N3644" s="63">
        <f>_xlfn.IFNA(VLOOKUP(E3644,'Bijlage NBF'!B:P,15,FALSE),0)</f>
        <v>0</v>
      </c>
      <c r="O3644" s="63">
        <f>IF(E3644="ZMZ01",I3644/(INDEX('Meerzorg gunning'!C:C,MATCH('Betaald tarief 2024'!A3644,'Meerzorg gunning'!A:A,0))),MAX(J3644:N3644))</f>
        <v>0</v>
      </c>
      <c r="P3644" s="20" t="str">
        <f t="shared" si="170"/>
        <v/>
      </c>
      <c r="Q3644" s="63">
        <f t="shared" si="171"/>
        <v>0</v>
      </c>
    </row>
    <row r="3645" spans="9:17" x14ac:dyDescent="0.25">
      <c r="I3645" s="66" t="e">
        <f t="shared" si="169"/>
        <v>#DIV/0!</v>
      </c>
      <c r="J3645" s="63">
        <f>_xlfn.IFNA(VLOOKUP(E3645,'Bijlage ZZP'!B:M,12,FALSE),0)</f>
        <v>0</v>
      </c>
      <c r="K3645" s="63">
        <f>_xlfn.IFNA(VLOOKUP(E3645,'Bijlage VPT'!B:M,12,FALSE),0)</f>
        <v>0</v>
      </c>
      <c r="L3645" s="63">
        <f>_xlfn.IFNA(VLOOKUP(E3645,'Bijlage MPT'!B:N,13,FALSE),0)</f>
        <v>0</v>
      </c>
      <c r="M3645" s="63">
        <f>_xlfn.IFNA(INDEX('Bijlage COT'!C:C,MATCH('Betaald tarief 2024'!E3645,'Bijlage COT'!A:A,0)),0)</f>
        <v>0</v>
      </c>
      <c r="N3645" s="63">
        <f>_xlfn.IFNA(VLOOKUP(E3645,'Bijlage NBF'!B:P,15,FALSE),0)</f>
        <v>0</v>
      </c>
      <c r="O3645" s="63">
        <f>IF(E3645="ZMZ01",I3645/(INDEX('Meerzorg gunning'!C:C,MATCH('Betaald tarief 2024'!A3645,'Meerzorg gunning'!A:A,0))),MAX(J3645:N3645))</f>
        <v>0</v>
      </c>
      <c r="P3645" s="20" t="str">
        <f t="shared" si="170"/>
        <v/>
      </c>
      <c r="Q3645" s="63">
        <f t="shared" si="171"/>
        <v>0</v>
      </c>
    </row>
    <row r="3646" spans="9:17" x14ac:dyDescent="0.25">
      <c r="I3646" s="66" t="e">
        <f t="shared" si="169"/>
        <v>#DIV/0!</v>
      </c>
      <c r="J3646" s="63">
        <f>_xlfn.IFNA(VLOOKUP(E3646,'Bijlage ZZP'!B:M,12,FALSE),0)</f>
        <v>0</v>
      </c>
      <c r="K3646" s="63">
        <f>_xlfn.IFNA(VLOOKUP(E3646,'Bijlage VPT'!B:M,12,FALSE),0)</f>
        <v>0</v>
      </c>
      <c r="L3646" s="63">
        <f>_xlfn.IFNA(VLOOKUP(E3646,'Bijlage MPT'!B:N,13,FALSE),0)</f>
        <v>0</v>
      </c>
      <c r="M3646" s="63">
        <f>_xlfn.IFNA(INDEX('Bijlage COT'!C:C,MATCH('Betaald tarief 2024'!E3646,'Bijlage COT'!A:A,0)),0)</f>
        <v>0</v>
      </c>
      <c r="N3646" s="63">
        <f>_xlfn.IFNA(VLOOKUP(E3646,'Bijlage NBF'!B:P,15,FALSE),0)</f>
        <v>0</v>
      </c>
      <c r="O3646" s="63">
        <f>IF(E3646="ZMZ01",I3646/(INDEX('Meerzorg gunning'!C:C,MATCH('Betaald tarief 2024'!A3646,'Meerzorg gunning'!A:A,0))),MAX(J3646:N3646))</f>
        <v>0</v>
      </c>
      <c r="P3646" s="20" t="str">
        <f t="shared" si="170"/>
        <v/>
      </c>
      <c r="Q3646" s="63">
        <f t="shared" si="171"/>
        <v>0</v>
      </c>
    </row>
    <row r="3647" spans="9:17" x14ac:dyDescent="0.25">
      <c r="I3647" s="66" t="e">
        <f t="shared" si="169"/>
        <v>#DIV/0!</v>
      </c>
      <c r="J3647" s="63">
        <f>_xlfn.IFNA(VLOOKUP(E3647,'Bijlage ZZP'!B:M,12,FALSE),0)</f>
        <v>0</v>
      </c>
      <c r="K3647" s="63">
        <f>_xlfn.IFNA(VLOOKUP(E3647,'Bijlage VPT'!B:M,12,FALSE),0)</f>
        <v>0</v>
      </c>
      <c r="L3647" s="63">
        <f>_xlfn.IFNA(VLOOKUP(E3647,'Bijlage MPT'!B:N,13,FALSE),0)</f>
        <v>0</v>
      </c>
      <c r="M3647" s="63">
        <f>_xlfn.IFNA(INDEX('Bijlage COT'!C:C,MATCH('Betaald tarief 2024'!E3647,'Bijlage COT'!A:A,0)),0)</f>
        <v>0</v>
      </c>
      <c r="N3647" s="63">
        <f>_xlfn.IFNA(VLOOKUP(E3647,'Bijlage NBF'!B:P,15,FALSE),0)</f>
        <v>0</v>
      </c>
      <c r="O3647" s="63">
        <f>IF(E3647="ZMZ01",I3647/(INDEX('Meerzorg gunning'!C:C,MATCH('Betaald tarief 2024'!A3647,'Meerzorg gunning'!A:A,0))),MAX(J3647:N3647))</f>
        <v>0</v>
      </c>
      <c r="P3647" s="20" t="str">
        <f t="shared" si="170"/>
        <v/>
      </c>
      <c r="Q3647" s="63">
        <f t="shared" si="171"/>
        <v>0</v>
      </c>
    </row>
    <row r="3648" spans="9:17" x14ac:dyDescent="0.25">
      <c r="I3648" s="66" t="e">
        <f t="shared" si="169"/>
        <v>#DIV/0!</v>
      </c>
      <c r="J3648" s="63">
        <f>_xlfn.IFNA(VLOOKUP(E3648,'Bijlage ZZP'!B:M,12,FALSE),0)</f>
        <v>0</v>
      </c>
      <c r="K3648" s="63">
        <f>_xlfn.IFNA(VLOOKUP(E3648,'Bijlage VPT'!B:M,12,FALSE),0)</f>
        <v>0</v>
      </c>
      <c r="L3648" s="63">
        <f>_xlfn.IFNA(VLOOKUP(E3648,'Bijlage MPT'!B:N,13,FALSE),0)</f>
        <v>0</v>
      </c>
      <c r="M3648" s="63">
        <f>_xlfn.IFNA(INDEX('Bijlage COT'!C:C,MATCH('Betaald tarief 2024'!E3648,'Bijlage COT'!A:A,0)),0)</f>
        <v>0</v>
      </c>
      <c r="N3648" s="63">
        <f>_xlfn.IFNA(VLOOKUP(E3648,'Bijlage NBF'!B:P,15,FALSE),0)</f>
        <v>0</v>
      </c>
      <c r="O3648" s="63">
        <f>IF(E3648="ZMZ01",I3648/(INDEX('Meerzorg gunning'!C:C,MATCH('Betaald tarief 2024'!A3648,'Meerzorg gunning'!A:A,0))),MAX(J3648:N3648))</f>
        <v>0</v>
      </c>
      <c r="P3648" s="20" t="str">
        <f t="shared" si="170"/>
        <v/>
      </c>
      <c r="Q3648" s="63">
        <f t="shared" si="171"/>
        <v>0</v>
      </c>
    </row>
    <row r="3649" spans="9:17" x14ac:dyDescent="0.25">
      <c r="I3649" s="66" t="e">
        <f t="shared" si="169"/>
        <v>#DIV/0!</v>
      </c>
      <c r="J3649" s="63">
        <f>_xlfn.IFNA(VLOOKUP(E3649,'Bijlage ZZP'!B:M,12,FALSE),0)</f>
        <v>0</v>
      </c>
      <c r="K3649" s="63">
        <f>_xlfn.IFNA(VLOOKUP(E3649,'Bijlage VPT'!B:M,12,FALSE),0)</f>
        <v>0</v>
      </c>
      <c r="L3649" s="63">
        <f>_xlfn.IFNA(VLOOKUP(E3649,'Bijlage MPT'!B:N,13,FALSE),0)</f>
        <v>0</v>
      </c>
      <c r="M3649" s="63">
        <f>_xlfn.IFNA(INDEX('Bijlage COT'!C:C,MATCH('Betaald tarief 2024'!E3649,'Bijlage COT'!A:A,0)),0)</f>
        <v>0</v>
      </c>
      <c r="N3649" s="63">
        <f>_xlfn.IFNA(VLOOKUP(E3649,'Bijlage NBF'!B:P,15,FALSE),0)</f>
        <v>0</v>
      </c>
      <c r="O3649" s="63">
        <f>IF(E3649="ZMZ01",I3649/(INDEX('Meerzorg gunning'!C:C,MATCH('Betaald tarief 2024'!A3649,'Meerzorg gunning'!A:A,0))),MAX(J3649:N3649))</f>
        <v>0</v>
      </c>
      <c r="P3649" s="20" t="str">
        <f t="shared" si="170"/>
        <v/>
      </c>
      <c r="Q3649" s="63">
        <f t="shared" si="171"/>
        <v>0</v>
      </c>
    </row>
    <row r="3650" spans="9:17" x14ac:dyDescent="0.25">
      <c r="I3650" s="66" t="e">
        <f t="shared" ref="I3650:I3713" si="172">G3650/H3650</f>
        <v>#DIV/0!</v>
      </c>
      <c r="J3650" s="63">
        <f>_xlfn.IFNA(VLOOKUP(E3650,'Bijlage ZZP'!B:M,12,FALSE),0)</f>
        <v>0</v>
      </c>
      <c r="K3650" s="63">
        <f>_xlfn.IFNA(VLOOKUP(E3650,'Bijlage VPT'!B:M,12,FALSE),0)</f>
        <v>0</v>
      </c>
      <c r="L3650" s="63">
        <f>_xlfn.IFNA(VLOOKUP(E3650,'Bijlage MPT'!B:N,13,FALSE),0)</f>
        <v>0</v>
      </c>
      <c r="M3650" s="63">
        <f>_xlfn.IFNA(INDEX('Bijlage COT'!C:C,MATCH('Betaald tarief 2024'!E3650,'Bijlage COT'!A:A,0)),0)</f>
        <v>0</v>
      </c>
      <c r="N3650" s="63">
        <f>_xlfn.IFNA(VLOOKUP(E3650,'Bijlage NBF'!B:P,15,FALSE),0)</f>
        <v>0</v>
      </c>
      <c r="O3650" s="63">
        <f>IF(E3650="ZMZ01",I3650/(INDEX('Meerzorg gunning'!C:C,MATCH('Betaald tarief 2024'!A3650,'Meerzorg gunning'!A:A,0))),MAX(J3650:N3650))</f>
        <v>0</v>
      </c>
      <c r="P3650" s="20" t="str">
        <f t="shared" ref="P3650:P3713" si="173">IFERROR((I3650/O3650),"")</f>
        <v/>
      </c>
      <c r="Q3650" s="63">
        <f t="shared" si="171"/>
        <v>0</v>
      </c>
    </row>
    <row r="3651" spans="9:17" x14ac:dyDescent="0.25">
      <c r="I3651" s="66" t="e">
        <f t="shared" si="172"/>
        <v>#DIV/0!</v>
      </c>
      <c r="J3651" s="63">
        <f>_xlfn.IFNA(VLOOKUP(E3651,'Bijlage ZZP'!B:M,12,FALSE),0)</f>
        <v>0</v>
      </c>
      <c r="K3651" s="63">
        <f>_xlfn.IFNA(VLOOKUP(E3651,'Bijlage VPT'!B:M,12,FALSE),0)</f>
        <v>0</v>
      </c>
      <c r="L3651" s="63">
        <f>_xlfn.IFNA(VLOOKUP(E3651,'Bijlage MPT'!B:N,13,FALSE),0)</f>
        <v>0</v>
      </c>
      <c r="M3651" s="63">
        <f>_xlfn.IFNA(INDEX('Bijlage COT'!C:C,MATCH('Betaald tarief 2024'!E3651,'Bijlage COT'!A:A,0)),0)</f>
        <v>0</v>
      </c>
      <c r="N3651" s="63">
        <f>_xlfn.IFNA(VLOOKUP(E3651,'Bijlage NBF'!B:P,15,FALSE),0)</f>
        <v>0</v>
      </c>
      <c r="O3651" s="63">
        <f>IF(E3651="ZMZ01",I3651/(INDEX('Meerzorg gunning'!C:C,MATCH('Betaald tarief 2024'!A3651,'Meerzorg gunning'!A:A,0))),MAX(J3651:N3651))</f>
        <v>0</v>
      </c>
      <c r="P3651" s="20" t="str">
        <f t="shared" si="173"/>
        <v/>
      </c>
      <c r="Q3651" s="63">
        <f t="shared" ref="Q3651:Q3714" si="174">O3651*H3651</f>
        <v>0</v>
      </c>
    </row>
    <row r="3652" spans="9:17" x14ac:dyDescent="0.25">
      <c r="I3652" s="66" t="e">
        <f t="shared" si="172"/>
        <v>#DIV/0!</v>
      </c>
      <c r="J3652" s="63">
        <f>_xlfn.IFNA(VLOOKUP(E3652,'Bijlage ZZP'!B:M,12,FALSE),0)</f>
        <v>0</v>
      </c>
      <c r="K3652" s="63">
        <f>_xlfn.IFNA(VLOOKUP(E3652,'Bijlage VPT'!B:M,12,FALSE),0)</f>
        <v>0</v>
      </c>
      <c r="L3652" s="63">
        <f>_xlfn.IFNA(VLOOKUP(E3652,'Bijlage MPT'!B:N,13,FALSE),0)</f>
        <v>0</v>
      </c>
      <c r="M3652" s="63">
        <f>_xlfn.IFNA(INDEX('Bijlage COT'!C:C,MATCH('Betaald tarief 2024'!E3652,'Bijlage COT'!A:A,0)),0)</f>
        <v>0</v>
      </c>
      <c r="N3652" s="63">
        <f>_xlfn.IFNA(VLOOKUP(E3652,'Bijlage NBF'!B:P,15,FALSE),0)</f>
        <v>0</v>
      </c>
      <c r="O3652" s="63">
        <f>IF(E3652="ZMZ01",I3652/(INDEX('Meerzorg gunning'!C:C,MATCH('Betaald tarief 2024'!A3652,'Meerzorg gunning'!A:A,0))),MAX(J3652:N3652))</f>
        <v>0</v>
      </c>
      <c r="P3652" s="20" t="str">
        <f t="shared" si="173"/>
        <v/>
      </c>
      <c r="Q3652" s="63">
        <f t="shared" si="174"/>
        <v>0</v>
      </c>
    </row>
    <row r="3653" spans="9:17" x14ac:dyDescent="0.25">
      <c r="I3653" s="66" t="e">
        <f t="shared" si="172"/>
        <v>#DIV/0!</v>
      </c>
      <c r="J3653" s="63">
        <f>_xlfn.IFNA(VLOOKUP(E3653,'Bijlage ZZP'!B:M,12,FALSE),0)</f>
        <v>0</v>
      </c>
      <c r="K3653" s="63">
        <f>_xlfn.IFNA(VLOOKUP(E3653,'Bijlage VPT'!B:M,12,FALSE),0)</f>
        <v>0</v>
      </c>
      <c r="L3653" s="63">
        <f>_xlfn.IFNA(VLOOKUP(E3653,'Bijlage MPT'!B:N,13,FALSE),0)</f>
        <v>0</v>
      </c>
      <c r="M3653" s="63">
        <f>_xlfn.IFNA(INDEX('Bijlage COT'!C:C,MATCH('Betaald tarief 2024'!E3653,'Bijlage COT'!A:A,0)),0)</f>
        <v>0</v>
      </c>
      <c r="N3653" s="63">
        <f>_xlfn.IFNA(VLOOKUP(E3653,'Bijlage NBF'!B:P,15,FALSE),0)</f>
        <v>0</v>
      </c>
      <c r="O3653" s="63">
        <f>IF(E3653="ZMZ01",I3653/(INDEX('Meerzorg gunning'!C:C,MATCH('Betaald tarief 2024'!A3653,'Meerzorg gunning'!A:A,0))),MAX(J3653:N3653))</f>
        <v>0</v>
      </c>
      <c r="P3653" s="20" t="str">
        <f t="shared" si="173"/>
        <v/>
      </c>
      <c r="Q3653" s="63">
        <f t="shared" si="174"/>
        <v>0</v>
      </c>
    </row>
    <row r="3654" spans="9:17" x14ac:dyDescent="0.25">
      <c r="I3654" s="66" t="e">
        <f t="shared" si="172"/>
        <v>#DIV/0!</v>
      </c>
      <c r="J3654" s="63">
        <f>_xlfn.IFNA(VLOOKUP(E3654,'Bijlage ZZP'!B:M,12,FALSE),0)</f>
        <v>0</v>
      </c>
      <c r="K3654" s="63">
        <f>_xlfn.IFNA(VLOOKUP(E3654,'Bijlage VPT'!B:M,12,FALSE),0)</f>
        <v>0</v>
      </c>
      <c r="L3654" s="63">
        <f>_xlfn.IFNA(VLOOKUP(E3654,'Bijlage MPT'!B:N,13,FALSE),0)</f>
        <v>0</v>
      </c>
      <c r="M3654" s="63">
        <f>_xlfn.IFNA(INDEX('Bijlage COT'!C:C,MATCH('Betaald tarief 2024'!E3654,'Bijlage COT'!A:A,0)),0)</f>
        <v>0</v>
      </c>
      <c r="N3654" s="63">
        <f>_xlfn.IFNA(VLOOKUP(E3654,'Bijlage NBF'!B:P,15,FALSE),0)</f>
        <v>0</v>
      </c>
      <c r="O3654" s="63">
        <f>IF(E3654="ZMZ01",I3654/(INDEX('Meerzorg gunning'!C:C,MATCH('Betaald tarief 2024'!A3654,'Meerzorg gunning'!A:A,0))),MAX(J3654:N3654))</f>
        <v>0</v>
      </c>
      <c r="P3654" s="20" t="str">
        <f t="shared" si="173"/>
        <v/>
      </c>
      <c r="Q3654" s="63">
        <f t="shared" si="174"/>
        <v>0</v>
      </c>
    </row>
    <row r="3655" spans="9:17" x14ac:dyDescent="0.25">
      <c r="I3655" s="66" t="e">
        <f t="shared" si="172"/>
        <v>#DIV/0!</v>
      </c>
      <c r="J3655" s="63">
        <f>_xlfn.IFNA(VLOOKUP(E3655,'Bijlage ZZP'!B:M,12,FALSE),0)</f>
        <v>0</v>
      </c>
      <c r="K3655" s="63">
        <f>_xlfn.IFNA(VLOOKUP(E3655,'Bijlage VPT'!B:M,12,FALSE),0)</f>
        <v>0</v>
      </c>
      <c r="L3655" s="63">
        <f>_xlfn.IFNA(VLOOKUP(E3655,'Bijlage MPT'!B:N,13,FALSE),0)</f>
        <v>0</v>
      </c>
      <c r="M3655" s="63">
        <f>_xlfn.IFNA(INDEX('Bijlage COT'!C:C,MATCH('Betaald tarief 2024'!E3655,'Bijlage COT'!A:A,0)),0)</f>
        <v>0</v>
      </c>
      <c r="N3655" s="63">
        <f>_xlfn.IFNA(VLOOKUP(E3655,'Bijlage NBF'!B:P,15,FALSE),0)</f>
        <v>0</v>
      </c>
      <c r="O3655" s="63">
        <f>IF(E3655="ZMZ01",I3655/(INDEX('Meerzorg gunning'!C:C,MATCH('Betaald tarief 2024'!A3655,'Meerzorg gunning'!A:A,0))),MAX(J3655:N3655))</f>
        <v>0</v>
      </c>
      <c r="P3655" s="20" t="str">
        <f t="shared" si="173"/>
        <v/>
      </c>
      <c r="Q3655" s="63">
        <f t="shared" si="174"/>
        <v>0</v>
      </c>
    </row>
    <row r="3656" spans="9:17" x14ac:dyDescent="0.25">
      <c r="I3656" s="66" t="e">
        <f t="shared" si="172"/>
        <v>#DIV/0!</v>
      </c>
      <c r="J3656" s="63">
        <f>_xlfn.IFNA(VLOOKUP(E3656,'Bijlage ZZP'!B:M,12,FALSE),0)</f>
        <v>0</v>
      </c>
      <c r="K3656" s="63">
        <f>_xlfn.IFNA(VLOOKUP(E3656,'Bijlage VPT'!B:M,12,FALSE),0)</f>
        <v>0</v>
      </c>
      <c r="L3656" s="63">
        <f>_xlfn.IFNA(VLOOKUP(E3656,'Bijlage MPT'!B:N,13,FALSE),0)</f>
        <v>0</v>
      </c>
      <c r="M3656" s="63">
        <f>_xlfn.IFNA(INDEX('Bijlage COT'!C:C,MATCH('Betaald tarief 2024'!E3656,'Bijlage COT'!A:A,0)),0)</f>
        <v>0</v>
      </c>
      <c r="N3656" s="63">
        <f>_xlfn.IFNA(VLOOKUP(E3656,'Bijlage NBF'!B:P,15,FALSE),0)</f>
        <v>0</v>
      </c>
      <c r="O3656" s="63">
        <f>IF(E3656="ZMZ01",I3656/(INDEX('Meerzorg gunning'!C:C,MATCH('Betaald tarief 2024'!A3656,'Meerzorg gunning'!A:A,0))),MAX(J3656:N3656))</f>
        <v>0</v>
      </c>
      <c r="P3656" s="20" t="str">
        <f t="shared" si="173"/>
        <v/>
      </c>
      <c r="Q3656" s="63">
        <f t="shared" si="174"/>
        <v>0</v>
      </c>
    </row>
    <row r="3657" spans="9:17" x14ac:dyDescent="0.25">
      <c r="I3657" s="66" t="e">
        <f t="shared" si="172"/>
        <v>#DIV/0!</v>
      </c>
      <c r="J3657" s="63">
        <f>_xlfn.IFNA(VLOOKUP(E3657,'Bijlage ZZP'!B:M,12,FALSE),0)</f>
        <v>0</v>
      </c>
      <c r="K3657" s="63">
        <f>_xlfn.IFNA(VLOOKUP(E3657,'Bijlage VPT'!B:M,12,FALSE),0)</f>
        <v>0</v>
      </c>
      <c r="L3657" s="63">
        <f>_xlfn.IFNA(VLOOKUP(E3657,'Bijlage MPT'!B:N,13,FALSE),0)</f>
        <v>0</v>
      </c>
      <c r="M3657" s="63">
        <f>_xlfn.IFNA(INDEX('Bijlage COT'!C:C,MATCH('Betaald tarief 2024'!E3657,'Bijlage COT'!A:A,0)),0)</f>
        <v>0</v>
      </c>
      <c r="N3657" s="63">
        <f>_xlfn.IFNA(VLOOKUP(E3657,'Bijlage NBF'!B:P,15,FALSE),0)</f>
        <v>0</v>
      </c>
      <c r="O3657" s="63">
        <f>IF(E3657="ZMZ01",I3657/(INDEX('Meerzorg gunning'!C:C,MATCH('Betaald tarief 2024'!A3657,'Meerzorg gunning'!A:A,0))),MAX(J3657:N3657))</f>
        <v>0</v>
      </c>
      <c r="P3657" s="20" t="str">
        <f t="shared" si="173"/>
        <v/>
      </c>
      <c r="Q3657" s="63">
        <f t="shared" si="174"/>
        <v>0</v>
      </c>
    </row>
    <row r="3658" spans="9:17" x14ac:dyDescent="0.25">
      <c r="I3658" s="66" t="e">
        <f t="shared" si="172"/>
        <v>#DIV/0!</v>
      </c>
      <c r="J3658" s="63">
        <f>_xlfn.IFNA(VLOOKUP(E3658,'Bijlage ZZP'!B:M,12,FALSE),0)</f>
        <v>0</v>
      </c>
      <c r="K3658" s="63">
        <f>_xlfn.IFNA(VLOOKUP(E3658,'Bijlage VPT'!B:M,12,FALSE),0)</f>
        <v>0</v>
      </c>
      <c r="L3658" s="63">
        <f>_xlfn.IFNA(VLOOKUP(E3658,'Bijlage MPT'!B:N,13,FALSE),0)</f>
        <v>0</v>
      </c>
      <c r="M3658" s="63">
        <f>_xlfn.IFNA(INDEX('Bijlage COT'!C:C,MATCH('Betaald tarief 2024'!E3658,'Bijlage COT'!A:A,0)),0)</f>
        <v>0</v>
      </c>
      <c r="N3658" s="63">
        <f>_xlfn.IFNA(VLOOKUP(E3658,'Bijlage NBF'!B:P,15,FALSE),0)</f>
        <v>0</v>
      </c>
      <c r="O3658" s="63">
        <f>IF(E3658="ZMZ01",I3658/(INDEX('Meerzorg gunning'!C:C,MATCH('Betaald tarief 2024'!A3658,'Meerzorg gunning'!A:A,0))),MAX(J3658:N3658))</f>
        <v>0</v>
      </c>
      <c r="P3658" s="20" t="str">
        <f t="shared" si="173"/>
        <v/>
      </c>
      <c r="Q3658" s="63">
        <f t="shared" si="174"/>
        <v>0</v>
      </c>
    </row>
    <row r="3659" spans="9:17" x14ac:dyDescent="0.25">
      <c r="I3659" s="66" t="e">
        <f t="shared" si="172"/>
        <v>#DIV/0!</v>
      </c>
      <c r="J3659" s="63">
        <f>_xlfn.IFNA(VLOOKUP(E3659,'Bijlage ZZP'!B:M,12,FALSE),0)</f>
        <v>0</v>
      </c>
      <c r="K3659" s="63">
        <f>_xlfn.IFNA(VLOOKUP(E3659,'Bijlage VPT'!B:M,12,FALSE),0)</f>
        <v>0</v>
      </c>
      <c r="L3659" s="63">
        <f>_xlfn.IFNA(VLOOKUP(E3659,'Bijlage MPT'!B:N,13,FALSE),0)</f>
        <v>0</v>
      </c>
      <c r="M3659" s="63">
        <f>_xlfn.IFNA(INDEX('Bijlage COT'!C:C,MATCH('Betaald tarief 2024'!E3659,'Bijlage COT'!A:A,0)),0)</f>
        <v>0</v>
      </c>
      <c r="N3659" s="63">
        <f>_xlfn.IFNA(VLOOKUP(E3659,'Bijlage NBF'!B:P,15,FALSE),0)</f>
        <v>0</v>
      </c>
      <c r="O3659" s="63">
        <f>IF(E3659="ZMZ01",I3659/(INDEX('Meerzorg gunning'!C:C,MATCH('Betaald tarief 2024'!A3659,'Meerzorg gunning'!A:A,0))),MAX(J3659:N3659))</f>
        <v>0</v>
      </c>
      <c r="P3659" s="20" t="str">
        <f t="shared" si="173"/>
        <v/>
      </c>
      <c r="Q3659" s="63">
        <f t="shared" si="174"/>
        <v>0</v>
      </c>
    </row>
    <row r="3660" spans="9:17" x14ac:dyDescent="0.25">
      <c r="I3660" s="66" t="e">
        <f t="shared" si="172"/>
        <v>#DIV/0!</v>
      </c>
      <c r="J3660" s="63">
        <f>_xlfn.IFNA(VLOOKUP(E3660,'Bijlage ZZP'!B:M,12,FALSE),0)</f>
        <v>0</v>
      </c>
      <c r="K3660" s="63">
        <f>_xlfn.IFNA(VLOOKUP(E3660,'Bijlage VPT'!B:M,12,FALSE),0)</f>
        <v>0</v>
      </c>
      <c r="L3660" s="63">
        <f>_xlfn.IFNA(VLOOKUP(E3660,'Bijlage MPT'!B:N,13,FALSE),0)</f>
        <v>0</v>
      </c>
      <c r="M3660" s="63">
        <f>_xlfn.IFNA(INDEX('Bijlage COT'!C:C,MATCH('Betaald tarief 2024'!E3660,'Bijlage COT'!A:A,0)),0)</f>
        <v>0</v>
      </c>
      <c r="N3660" s="63">
        <f>_xlfn.IFNA(VLOOKUP(E3660,'Bijlage NBF'!B:P,15,FALSE),0)</f>
        <v>0</v>
      </c>
      <c r="O3660" s="63">
        <f>IF(E3660="ZMZ01",I3660/(INDEX('Meerzorg gunning'!C:C,MATCH('Betaald tarief 2024'!A3660,'Meerzorg gunning'!A:A,0))),MAX(J3660:N3660))</f>
        <v>0</v>
      </c>
      <c r="P3660" s="20" t="str">
        <f t="shared" si="173"/>
        <v/>
      </c>
      <c r="Q3660" s="63">
        <f t="shared" si="174"/>
        <v>0</v>
      </c>
    </row>
    <row r="3661" spans="9:17" x14ac:dyDescent="0.25">
      <c r="I3661" s="66" t="e">
        <f t="shared" si="172"/>
        <v>#DIV/0!</v>
      </c>
      <c r="J3661" s="63">
        <f>_xlfn.IFNA(VLOOKUP(E3661,'Bijlage ZZP'!B:M,12,FALSE),0)</f>
        <v>0</v>
      </c>
      <c r="K3661" s="63">
        <f>_xlfn.IFNA(VLOOKUP(E3661,'Bijlage VPT'!B:M,12,FALSE),0)</f>
        <v>0</v>
      </c>
      <c r="L3661" s="63">
        <f>_xlfn.IFNA(VLOOKUP(E3661,'Bijlage MPT'!B:N,13,FALSE),0)</f>
        <v>0</v>
      </c>
      <c r="M3661" s="63">
        <f>_xlfn.IFNA(INDEX('Bijlage COT'!C:C,MATCH('Betaald tarief 2024'!E3661,'Bijlage COT'!A:A,0)),0)</f>
        <v>0</v>
      </c>
      <c r="N3661" s="63">
        <f>_xlfn.IFNA(VLOOKUP(E3661,'Bijlage NBF'!B:P,15,FALSE),0)</f>
        <v>0</v>
      </c>
      <c r="O3661" s="63">
        <f>IF(E3661="ZMZ01",I3661/(INDEX('Meerzorg gunning'!C:C,MATCH('Betaald tarief 2024'!A3661,'Meerzorg gunning'!A:A,0))),MAX(J3661:N3661))</f>
        <v>0</v>
      </c>
      <c r="P3661" s="20" t="str">
        <f t="shared" si="173"/>
        <v/>
      </c>
      <c r="Q3661" s="63">
        <f t="shared" si="174"/>
        <v>0</v>
      </c>
    </row>
    <row r="3662" spans="9:17" x14ac:dyDescent="0.25">
      <c r="I3662" s="66" t="e">
        <f t="shared" si="172"/>
        <v>#DIV/0!</v>
      </c>
      <c r="J3662" s="63">
        <f>_xlfn.IFNA(VLOOKUP(E3662,'Bijlage ZZP'!B:M,12,FALSE),0)</f>
        <v>0</v>
      </c>
      <c r="K3662" s="63">
        <f>_xlfn.IFNA(VLOOKUP(E3662,'Bijlage VPT'!B:M,12,FALSE),0)</f>
        <v>0</v>
      </c>
      <c r="L3662" s="63">
        <f>_xlfn.IFNA(VLOOKUP(E3662,'Bijlage MPT'!B:N,13,FALSE),0)</f>
        <v>0</v>
      </c>
      <c r="M3662" s="63">
        <f>_xlfn.IFNA(INDEX('Bijlage COT'!C:C,MATCH('Betaald tarief 2024'!E3662,'Bijlage COT'!A:A,0)),0)</f>
        <v>0</v>
      </c>
      <c r="N3662" s="63">
        <f>_xlfn.IFNA(VLOOKUP(E3662,'Bijlage NBF'!B:P,15,FALSE),0)</f>
        <v>0</v>
      </c>
      <c r="O3662" s="63">
        <f>IF(E3662="ZMZ01",I3662/(INDEX('Meerzorg gunning'!C:C,MATCH('Betaald tarief 2024'!A3662,'Meerzorg gunning'!A:A,0))),MAX(J3662:N3662))</f>
        <v>0</v>
      </c>
      <c r="P3662" s="20" t="str">
        <f t="shared" si="173"/>
        <v/>
      </c>
      <c r="Q3662" s="63">
        <f t="shared" si="174"/>
        <v>0</v>
      </c>
    </row>
    <row r="3663" spans="9:17" x14ac:dyDescent="0.25">
      <c r="I3663" s="66" t="e">
        <f t="shared" si="172"/>
        <v>#DIV/0!</v>
      </c>
      <c r="J3663" s="63">
        <f>_xlfn.IFNA(VLOOKUP(E3663,'Bijlage ZZP'!B:M,12,FALSE),0)</f>
        <v>0</v>
      </c>
      <c r="K3663" s="63">
        <f>_xlfn.IFNA(VLOOKUP(E3663,'Bijlage VPT'!B:M,12,FALSE),0)</f>
        <v>0</v>
      </c>
      <c r="L3663" s="63">
        <f>_xlfn.IFNA(VLOOKUP(E3663,'Bijlage MPT'!B:N,13,FALSE),0)</f>
        <v>0</v>
      </c>
      <c r="M3663" s="63">
        <f>_xlfn.IFNA(INDEX('Bijlage COT'!C:C,MATCH('Betaald tarief 2024'!E3663,'Bijlage COT'!A:A,0)),0)</f>
        <v>0</v>
      </c>
      <c r="N3663" s="63">
        <f>_xlfn.IFNA(VLOOKUP(E3663,'Bijlage NBF'!B:P,15,FALSE),0)</f>
        <v>0</v>
      </c>
      <c r="O3663" s="63">
        <f>IF(E3663="ZMZ01",I3663/(INDEX('Meerzorg gunning'!C:C,MATCH('Betaald tarief 2024'!A3663,'Meerzorg gunning'!A:A,0))),MAX(J3663:N3663))</f>
        <v>0</v>
      </c>
      <c r="P3663" s="20" t="str">
        <f t="shared" si="173"/>
        <v/>
      </c>
      <c r="Q3663" s="63">
        <f t="shared" si="174"/>
        <v>0</v>
      </c>
    </row>
    <row r="3664" spans="9:17" x14ac:dyDescent="0.25">
      <c r="I3664" s="66" t="e">
        <f t="shared" si="172"/>
        <v>#DIV/0!</v>
      </c>
      <c r="J3664" s="63">
        <f>_xlfn.IFNA(VLOOKUP(E3664,'Bijlage ZZP'!B:M,12,FALSE),0)</f>
        <v>0</v>
      </c>
      <c r="K3664" s="63">
        <f>_xlfn.IFNA(VLOOKUP(E3664,'Bijlage VPT'!B:M,12,FALSE),0)</f>
        <v>0</v>
      </c>
      <c r="L3664" s="63">
        <f>_xlfn.IFNA(VLOOKUP(E3664,'Bijlage MPT'!B:N,13,FALSE),0)</f>
        <v>0</v>
      </c>
      <c r="M3664" s="63">
        <f>_xlfn.IFNA(INDEX('Bijlage COT'!C:C,MATCH('Betaald tarief 2024'!E3664,'Bijlage COT'!A:A,0)),0)</f>
        <v>0</v>
      </c>
      <c r="N3664" s="63">
        <f>_xlfn.IFNA(VLOOKUP(E3664,'Bijlage NBF'!B:P,15,FALSE),0)</f>
        <v>0</v>
      </c>
      <c r="O3664" s="63">
        <f>IF(E3664="ZMZ01",I3664/(INDEX('Meerzorg gunning'!C:C,MATCH('Betaald tarief 2024'!A3664,'Meerzorg gunning'!A:A,0))),MAX(J3664:N3664))</f>
        <v>0</v>
      </c>
      <c r="P3664" s="20" t="str">
        <f t="shared" si="173"/>
        <v/>
      </c>
      <c r="Q3664" s="63">
        <f t="shared" si="174"/>
        <v>0</v>
      </c>
    </row>
    <row r="3665" spans="9:17" x14ac:dyDescent="0.25">
      <c r="I3665" s="66" t="e">
        <f t="shared" si="172"/>
        <v>#DIV/0!</v>
      </c>
      <c r="J3665" s="63">
        <f>_xlfn.IFNA(VLOOKUP(E3665,'Bijlage ZZP'!B:M,12,FALSE),0)</f>
        <v>0</v>
      </c>
      <c r="K3665" s="63">
        <f>_xlfn.IFNA(VLOOKUP(E3665,'Bijlage VPT'!B:M,12,FALSE),0)</f>
        <v>0</v>
      </c>
      <c r="L3665" s="63">
        <f>_xlfn.IFNA(VLOOKUP(E3665,'Bijlage MPT'!B:N,13,FALSE),0)</f>
        <v>0</v>
      </c>
      <c r="M3665" s="63">
        <f>_xlfn.IFNA(INDEX('Bijlage COT'!C:C,MATCH('Betaald tarief 2024'!E3665,'Bijlage COT'!A:A,0)),0)</f>
        <v>0</v>
      </c>
      <c r="N3665" s="63">
        <f>_xlfn.IFNA(VLOOKUP(E3665,'Bijlage NBF'!B:P,15,FALSE),0)</f>
        <v>0</v>
      </c>
      <c r="O3665" s="63">
        <f>IF(E3665="ZMZ01",I3665/(INDEX('Meerzorg gunning'!C:C,MATCH('Betaald tarief 2024'!A3665,'Meerzorg gunning'!A:A,0))),MAX(J3665:N3665))</f>
        <v>0</v>
      </c>
      <c r="P3665" s="20" t="str">
        <f t="shared" si="173"/>
        <v/>
      </c>
      <c r="Q3665" s="63">
        <f t="shared" si="174"/>
        <v>0</v>
      </c>
    </row>
    <row r="3666" spans="9:17" x14ac:dyDescent="0.25">
      <c r="I3666" s="66" t="e">
        <f t="shared" si="172"/>
        <v>#DIV/0!</v>
      </c>
      <c r="J3666" s="63">
        <f>_xlfn.IFNA(VLOOKUP(E3666,'Bijlage ZZP'!B:M,12,FALSE),0)</f>
        <v>0</v>
      </c>
      <c r="K3666" s="63">
        <f>_xlfn.IFNA(VLOOKUP(E3666,'Bijlage VPT'!B:M,12,FALSE),0)</f>
        <v>0</v>
      </c>
      <c r="L3666" s="63">
        <f>_xlfn.IFNA(VLOOKUP(E3666,'Bijlage MPT'!B:N,13,FALSE),0)</f>
        <v>0</v>
      </c>
      <c r="M3666" s="63">
        <f>_xlfn.IFNA(INDEX('Bijlage COT'!C:C,MATCH('Betaald tarief 2024'!E3666,'Bijlage COT'!A:A,0)),0)</f>
        <v>0</v>
      </c>
      <c r="N3666" s="63">
        <f>_xlfn.IFNA(VLOOKUP(E3666,'Bijlage NBF'!B:P,15,FALSE),0)</f>
        <v>0</v>
      </c>
      <c r="O3666" s="63">
        <f>IF(E3666="ZMZ01",I3666/(INDEX('Meerzorg gunning'!C:C,MATCH('Betaald tarief 2024'!A3666,'Meerzorg gunning'!A:A,0))),MAX(J3666:N3666))</f>
        <v>0</v>
      </c>
      <c r="P3666" s="20" t="str">
        <f t="shared" si="173"/>
        <v/>
      </c>
      <c r="Q3666" s="63">
        <f t="shared" si="174"/>
        <v>0</v>
      </c>
    </row>
    <row r="3667" spans="9:17" x14ac:dyDescent="0.25">
      <c r="I3667" s="66" t="e">
        <f t="shared" si="172"/>
        <v>#DIV/0!</v>
      </c>
      <c r="J3667" s="63">
        <f>_xlfn.IFNA(VLOOKUP(E3667,'Bijlage ZZP'!B:M,12,FALSE),0)</f>
        <v>0</v>
      </c>
      <c r="K3667" s="63">
        <f>_xlfn.IFNA(VLOOKUP(E3667,'Bijlage VPT'!B:M,12,FALSE),0)</f>
        <v>0</v>
      </c>
      <c r="L3667" s="63">
        <f>_xlfn.IFNA(VLOOKUP(E3667,'Bijlage MPT'!B:N,13,FALSE),0)</f>
        <v>0</v>
      </c>
      <c r="M3667" s="63">
        <f>_xlfn.IFNA(INDEX('Bijlage COT'!C:C,MATCH('Betaald tarief 2024'!E3667,'Bijlage COT'!A:A,0)),0)</f>
        <v>0</v>
      </c>
      <c r="N3667" s="63">
        <f>_xlfn.IFNA(VLOOKUP(E3667,'Bijlage NBF'!B:P,15,FALSE),0)</f>
        <v>0</v>
      </c>
      <c r="O3667" s="63">
        <f>IF(E3667="ZMZ01",I3667/(INDEX('Meerzorg gunning'!C:C,MATCH('Betaald tarief 2024'!A3667,'Meerzorg gunning'!A:A,0))),MAX(J3667:N3667))</f>
        <v>0</v>
      </c>
      <c r="P3667" s="20" t="str">
        <f t="shared" si="173"/>
        <v/>
      </c>
      <c r="Q3667" s="63">
        <f t="shared" si="174"/>
        <v>0</v>
      </c>
    </row>
    <row r="3668" spans="9:17" x14ac:dyDescent="0.25">
      <c r="I3668" s="66" t="e">
        <f t="shared" si="172"/>
        <v>#DIV/0!</v>
      </c>
      <c r="J3668" s="63">
        <f>_xlfn.IFNA(VLOOKUP(E3668,'Bijlage ZZP'!B:M,12,FALSE),0)</f>
        <v>0</v>
      </c>
      <c r="K3668" s="63">
        <f>_xlfn.IFNA(VLOOKUP(E3668,'Bijlage VPT'!B:M,12,FALSE),0)</f>
        <v>0</v>
      </c>
      <c r="L3668" s="63">
        <f>_xlfn.IFNA(VLOOKUP(E3668,'Bijlage MPT'!B:N,13,FALSE),0)</f>
        <v>0</v>
      </c>
      <c r="M3668" s="63">
        <f>_xlfn.IFNA(INDEX('Bijlage COT'!C:C,MATCH('Betaald tarief 2024'!E3668,'Bijlage COT'!A:A,0)),0)</f>
        <v>0</v>
      </c>
      <c r="N3668" s="63">
        <f>_xlfn.IFNA(VLOOKUP(E3668,'Bijlage NBF'!B:P,15,FALSE),0)</f>
        <v>0</v>
      </c>
      <c r="O3668" s="63">
        <f>IF(E3668="ZMZ01",I3668/(INDEX('Meerzorg gunning'!C:C,MATCH('Betaald tarief 2024'!A3668,'Meerzorg gunning'!A:A,0))),MAX(J3668:N3668))</f>
        <v>0</v>
      </c>
      <c r="P3668" s="20" t="str">
        <f t="shared" si="173"/>
        <v/>
      </c>
      <c r="Q3668" s="63">
        <f t="shared" si="174"/>
        <v>0</v>
      </c>
    </row>
    <row r="3669" spans="9:17" x14ac:dyDescent="0.25">
      <c r="I3669" s="66" t="e">
        <f t="shared" si="172"/>
        <v>#DIV/0!</v>
      </c>
      <c r="J3669" s="63">
        <f>_xlfn.IFNA(VLOOKUP(E3669,'Bijlage ZZP'!B:M,12,FALSE),0)</f>
        <v>0</v>
      </c>
      <c r="K3669" s="63">
        <f>_xlfn.IFNA(VLOOKUP(E3669,'Bijlage VPT'!B:M,12,FALSE),0)</f>
        <v>0</v>
      </c>
      <c r="L3669" s="63">
        <f>_xlfn.IFNA(VLOOKUP(E3669,'Bijlage MPT'!B:N,13,FALSE),0)</f>
        <v>0</v>
      </c>
      <c r="M3669" s="63">
        <f>_xlfn.IFNA(INDEX('Bijlage COT'!C:C,MATCH('Betaald tarief 2024'!E3669,'Bijlage COT'!A:A,0)),0)</f>
        <v>0</v>
      </c>
      <c r="N3669" s="63">
        <f>_xlfn.IFNA(VLOOKUP(E3669,'Bijlage NBF'!B:P,15,FALSE),0)</f>
        <v>0</v>
      </c>
      <c r="O3669" s="63">
        <f>IF(E3669="ZMZ01",I3669/(INDEX('Meerzorg gunning'!C:C,MATCH('Betaald tarief 2024'!A3669,'Meerzorg gunning'!A:A,0))),MAX(J3669:N3669))</f>
        <v>0</v>
      </c>
      <c r="P3669" s="20" t="str">
        <f t="shared" si="173"/>
        <v/>
      </c>
      <c r="Q3669" s="63">
        <f t="shared" si="174"/>
        <v>0</v>
      </c>
    </row>
    <row r="3670" spans="9:17" x14ac:dyDescent="0.25">
      <c r="I3670" s="66" t="e">
        <f t="shared" si="172"/>
        <v>#DIV/0!</v>
      </c>
      <c r="J3670" s="63">
        <f>_xlfn.IFNA(VLOOKUP(E3670,'Bijlage ZZP'!B:M,12,FALSE),0)</f>
        <v>0</v>
      </c>
      <c r="K3670" s="63">
        <f>_xlfn.IFNA(VLOOKUP(E3670,'Bijlage VPT'!B:M,12,FALSE),0)</f>
        <v>0</v>
      </c>
      <c r="L3670" s="63">
        <f>_xlfn.IFNA(VLOOKUP(E3670,'Bijlage MPT'!B:N,13,FALSE),0)</f>
        <v>0</v>
      </c>
      <c r="M3670" s="63">
        <f>_xlfn.IFNA(INDEX('Bijlage COT'!C:C,MATCH('Betaald tarief 2024'!E3670,'Bijlage COT'!A:A,0)),0)</f>
        <v>0</v>
      </c>
      <c r="N3670" s="63">
        <f>_xlfn.IFNA(VLOOKUP(E3670,'Bijlage NBF'!B:P,15,FALSE),0)</f>
        <v>0</v>
      </c>
      <c r="O3670" s="63">
        <f>IF(E3670="ZMZ01",I3670/(INDEX('Meerzorg gunning'!C:C,MATCH('Betaald tarief 2024'!A3670,'Meerzorg gunning'!A:A,0))),MAX(J3670:N3670))</f>
        <v>0</v>
      </c>
      <c r="P3670" s="20" t="str">
        <f t="shared" si="173"/>
        <v/>
      </c>
      <c r="Q3670" s="63">
        <f t="shared" si="174"/>
        <v>0</v>
      </c>
    </row>
    <row r="3671" spans="9:17" x14ac:dyDescent="0.25">
      <c r="I3671" s="66" t="e">
        <f t="shared" si="172"/>
        <v>#DIV/0!</v>
      </c>
      <c r="J3671" s="63">
        <f>_xlfn.IFNA(VLOOKUP(E3671,'Bijlage ZZP'!B:M,12,FALSE),0)</f>
        <v>0</v>
      </c>
      <c r="K3671" s="63">
        <f>_xlfn.IFNA(VLOOKUP(E3671,'Bijlage VPT'!B:M,12,FALSE),0)</f>
        <v>0</v>
      </c>
      <c r="L3671" s="63">
        <f>_xlfn.IFNA(VLOOKUP(E3671,'Bijlage MPT'!B:N,13,FALSE),0)</f>
        <v>0</v>
      </c>
      <c r="M3671" s="63">
        <f>_xlfn.IFNA(INDEX('Bijlage COT'!C:C,MATCH('Betaald tarief 2024'!E3671,'Bijlage COT'!A:A,0)),0)</f>
        <v>0</v>
      </c>
      <c r="N3671" s="63">
        <f>_xlfn.IFNA(VLOOKUP(E3671,'Bijlage NBF'!B:P,15,FALSE),0)</f>
        <v>0</v>
      </c>
      <c r="O3671" s="63">
        <f>IF(E3671="ZMZ01",I3671/(INDEX('Meerzorg gunning'!C:C,MATCH('Betaald tarief 2024'!A3671,'Meerzorg gunning'!A:A,0))),MAX(J3671:N3671))</f>
        <v>0</v>
      </c>
      <c r="P3671" s="20" t="str">
        <f t="shared" si="173"/>
        <v/>
      </c>
      <c r="Q3671" s="63">
        <f t="shared" si="174"/>
        <v>0</v>
      </c>
    </row>
    <row r="3672" spans="9:17" x14ac:dyDescent="0.25">
      <c r="I3672" s="66" t="e">
        <f t="shared" si="172"/>
        <v>#DIV/0!</v>
      </c>
      <c r="J3672" s="63">
        <f>_xlfn.IFNA(VLOOKUP(E3672,'Bijlage ZZP'!B:M,12,FALSE),0)</f>
        <v>0</v>
      </c>
      <c r="K3672" s="63">
        <f>_xlfn.IFNA(VLOOKUP(E3672,'Bijlage VPT'!B:M,12,FALSE),0)</f>
        <v>0</v>
      </c>
      <c r="L3672" s="63">
        <f>_xlfn.IFNA(VLOOKUP(E3672,'Bijlage MPT'!B:N,13,FALSE),0)</f>
        <v>0</v>
      </c>
      <c r="M3672" s="63">
        <f>_xlfn.IFNA(INDEX('Bijlage COT'!C:C,MATCH('Betaald tarief 2024'!E3672,'Bijlage COT'!A:A,0)),0)</f>
        <v>0</v>
      </c>
      <c r="N3672" s="63">
        <f>_xlfn.IFNA(VLOOKUP(E3672,'Bijlage NBF'!B:P,15,FALSE),0)</f>
        <v>0</v>
      </c>
      <c r="O3672" s="63">
        <f>IF(E3672="ZMZ01",I3672/(INDEX('Meerzorg gunning'!C:C,MATCH('Betaald tarief 2024'!A3672,'Meerzorg gunning'!A:A,0))),MAX(J3672:N3672))</f>
        <v>0</v>
      </c>
      <c r="P3672" s="20" t="str">
        <f t="shared" si="173"/>
        <v/>
      </c>
      <c r="Q3672" s="63">
        <f t="shared" si="174"/>
        <v>0</v>
      </c>
    </row>
    <row r="3673" spans="9:17" x14ac:dyDescent="0.25">
      <c r="I3673" s="66" t="e">
        <f t="shared" si="172"/>
        <v>#DIV/0!</v>
      </c>
      <c r="J3673" s="63">
        <f>_xlfn.IFNA(VLOOKUP(E3673,'Bijlage ZZP'!B:M,12,FALSE),0)</f>
        <v>0</v>
      </c>
      <c r="K3673" s="63">
        <f>_xlfn.IFNA(VLOOKUP(E3673,'Bijlage VPT'!B:M,12,FALSE),0)</f>
        <v>0</v>
      </c>
      <c r="L3673" s="63">
        <f>_xlfn.IFNA(VLOOKUP(E3673,'Bijlage MPT'!B:N,13,FALSE),0)</f>
        <v>0</v>
      </c>
      <c r="M3673" s="63">
        <f>_xlfn.IFNA(INDEX('Bijlage COT'!C:C,MATCH('Betaald tarief 2024'!E3673,'Bijlage COT'!A:A,0)),0)</f>
        <v>0</v>
      </c>
      <c r="N3673" s="63">
        <f>_xlfn.IFNA(VLOOKUP(E3673,'Bijlage NBF'!B:P,15,FALSE),0)</f>
        <v>0</v>
      </c>
      <c r="O3673" s="63">
        <f>IF(E3673="ZMZ01",I3673/(INDEX('Meerzorg gunning'!C:C,MATCH('Betaald tarief 2024'!A3673,'Meerzorg gunning'!A:A,0))),MAX(J3673:N3673))</f>
        <v>0</v>
      </c>
      <c r="P3673" s="20" t="str">
        <f t="shared" si="173"/>
        <v/>
      </c>
      <c r="Q3673" s="63">
        <f t="shared" si="174"/>
        <v>0</v>
      </c>
    </row>
    <row r="3674" spans="9:17" x14ac:dyDescent="0.25">
      <c r="I3674" s="66" t="e">
        <f t="shared" si="172"/>
        <v>#DIV/0!</v>
      </c>
      <c r="J3674" s="63">
        <f>_xlfn.IFNA(VLOOKUP(E3674,'Bijlage ZZP'!B:M,12,FALSE),0)</f>
        <v>0</v>
      </c>
      <c r="K3674" s="63">
        <f>_xlfn.IFNA(VLOOKUP(E3674,'Bijlage VPT'!B:M,12,FALSE),0)</f>
        <v>0</v>
      </c>
      <c r="L3674" s="63">
        <f>_xlfn.IFNA(VLOOKUP(E3674,'Bijlage MPT'!B:N,13,FALSE),0)</f>
        <v>0</v>
      </c>
      <c r="M3674" s="63">
        <f>_xlfn.IFNA(INDEX('Bijlage COT'!C:C,MATCH('Betaald tarief 2024'!E3674,'Bijlage COT'!A:A,0)),0)</f>
        <v>0</v>
      </c>
      <c r="N3674" s="63">
        <f>_xlfn.IFNA(VLOOKUP(E3674,'Bijlage NBF'!B:P,15,FALSE),0)</f>
        <v>0</v>
      </c>
      <c r="O3674" s="63">
        <f>IF(E3674="ZMZ01",I3674/(INDEX('Meerzorg gunning'!C:C,MATCH('Betaald tarief 2024'!A3674,'Meerzorg gunning'!A:A,0))),MAX(J3674:N3674))</f>
        <v>0</v>
      </c>
      <c r="P3674" s="20" t="str">
        <f t="shared" si="173"/>
        <v/>
      </c>
      <c r="Q3674" s="63">
        <f t="shared" si="174"/>
        <v>0</v>
      </c>
    </row>
    <row r="3675" spans="9:17" x14ac:dyDescent="0.25">
      <c r="I3675" s="66" t="e">
        <f t="shared" si="172"/>
        <v>#DIV/0!</v>
      </c>
      <c r="J3675" s="63">
        <f>_xlfn.IFNA(VLOOKUP(E3675,'Bijlage ZZP'!B:M,12,FALSE),0)</f>
        <v>0</v>
      </c>
      <c r="K3675" s="63">
        <f>_xlfn.IFNA(VLOOKUP(E3675,'Bijlage VPT'!B:M,12,FALSE),0)</f>
        <v>0</v>
      </c>
      <c r="L3675" s="63">
        <f>_xlfn.IFNA(VLOOKUP(E3675,'Bijlage MPT'!B:N,13,FALSE),0)</f>
        <v>0</v>
      </c>
      <c r="M3675" s="63">
        <f>_xlfn.IFNA(INDEX('Bijlage COT'!C:C,MATCH('Betaald tarief 2024'!E3675,'Bijlage COT'!A:A,0)),0)</f>
        <v>0</v>
      </c>
      <c r="N3675" s="63">
        <f>_xlfn.IFNA(VLOOKUP(E3675,'Bijlage NBF'!B:P,15,FALSE),0)</f>
        <v>0</v>
      </c>
      <c r="O3675" s="63">
        <f>IF(E3675="ZMZ01",I3675/(INDEX('Meerzorg gunning'!C:C,MATCH('Betaald tarief 2024'!A3675,'Meerzorg gunning'!A:A,0))),MAX(J3675:N3675))</f>
        <v>0</v>
      </c>
      <c r="P3675" s="20" t="str">
        <f t="shared" si="173"/>
        <v/>
      </c>
      <c r="Q3675" s="63">
        <f t="shared" si="174"/>
        <v>0</v>
      </c>
    </row>
    <row r="3676" spans="9:17" x14ac:dyDescent="0.25">
      <c r="I3676" s="66" t="e">
        <f t="shared" si="172"/>
        <v>#DIV/0!</v>
      </c>
      <c r="J3676" s="63">
        <f>_xlfn.IFNA(VLOOKUP(E3676,'Bijlage ZZP'!B:M,12,FALSE),0)</f>
        <v>0</v>
      </c>
      <c r="K3676" s="63">
        <f>_xlfn.IFNA(VLOOKUP(E3676,'Bijlage VPT'!B:M,12,FALSE),0)</f>
        <v>0</v>
      </c>
      <c r="L3676" s="63">
        <f>_xlfn.IFNA(VLOOKUP(E3676,'Bijlage MPT'!B:N,13,FALSE),0)</f>
        <v>0</v>
      </c>
      <c r="M3676" s="63">
        <f>_xlfn.IFNA(INDEX('Bijlage COT'!C:C,MATCH('Betaald tarief 2024'!E3676,'Bijlage COT'!A:A,0)),0)</f>
        <v>0</v>
      </c>
      <c r="N3676" s="63">
        <f>_xlfn.IFNA(VLOOKUP(E3676,'Bijlage NBF'!B:P,15,FALSE),0)</f>
        <v>0</v>
      </c>
      <c r="O3676" s="63">
        <f>IF(E3676="ZMZ01",I3676/(INDEX('Meerzorg gunning'!C:C,MATCH('Betaald tarief 2024'!A3676,'Meerzorg gunning'!A:A,0))),MAX(J3676:N3676))</f>
        <v>0</v>
      </c>
      <c r="P3676" s="20" t="str">
        <f t="shared" si="173"/>
        <v/>
      </c>
      <c r="Q3676" s="63">
        <f t="shared" si="174"/>
        <v>0</v>
      </c>
    </row>
    <row r="3677" spans="9:17" x14ac:dyDescent="0.25">
      <c r="I3677" s="66" t="e">
        <f t="shared" si="172"/>
        <v>#DIV/0!</v>
      </c>
      <c r="J3677" s="63">
        <f>_xlfn.IFNA(VLOOKUP(E3677,'Bijlage ZZP'!B:M,12,FALSE),0)</f>
        <v>0</v>
      </c>
      <c r="K3677" s="63">
        <f>_xlfn.IFNA(VLOOKUP(E3677,'Bijlage VPT'!B:M,12,FALSE),0)</f>
        <v>0</v>
      </c>
      <c r="L3677" s="63">
        <f>_xlfn.IFNA(VLOOKUP(E3677,'Bijlage MPT'!B:N,13,FALSE),0)</f>
        <v>0</v>
      </c>
      <c r="M3677" s="63">
        <f>_xlfn.IFNA(INDEX('Bijlage COT'!C:C,MATCH('Betaald tarief 2024'!E3677,'Bijlage COT'!A:A,0)),0)</f>
        <v>0</v>
      </c>
      <c r="N3677" s="63">
        <f>_xlfn.IFNA(VLOOKUP(E3677,'Bijlage NBF'!B:P,15,FALSE),0)</f>
        <v>0</v>
      </c>
      <c r="O3677" s="63">
        <f>IF(E3677="ZMZ01",I3677/(INDEX('Meerzorg gunning'!C:C,MATCH('Betaald tarief 2024'!A3677,'Meerzorg gunning'!A:A,0))),MAX(J3677:N3677))</f>
        <v>0</v>
      </c>
      <c r="P3677" s="20" t="str">
        <f t="shared" si="173"/>
        <v/>
      </c>
      <c r="Q3677" s="63">
        <f t="shared" si="174"/>
        <v>0</v>
      </c>
    </row>
    <row r="3678" spans="9:17" x14ac:dyDescent="0.25">
      <c r="I3678" s="66" t="e">
        <f t="shared" si="172"/>
        <v>#DIV/0!</v>
      </c>
      <c r="J3678" s="63">
        <f>_xlfn.IFNA(VLOOKUP(E3678,'Bijlage ZZP'!B:M,12,FALSE),0)</f>
        <v>0</v>
      </c>
      <c r="K3678" s="63">
        <f>_xlfn.IFNA(VLOOKUP(E3678,'Bijlage VPT'!B:M,12,FALSE),0)</f>
        <v>0</v>
      </c>
      <c r="L3678" s="63">
        <f>_xlfn.IFNA(VLOOKUP(E3678,'Bijlage MPT'!B:N,13,FALSE),0)</f>
        <v>0</v>
      </c>
      <c r="M3678" s="63">
        <f>_xlfn.IFNA(INDEX('Bijlage COT'!C:C,MATCH('Betaald tarief 2024'!E3678,'Bijlage COT'!A:A,0)),0)</f>
        <v>0</v>
      </c>
      <c r="N3678" s="63">
        <f>_xlfn.IFNA(VLOOKUP(E3678,'Bijlage NBF'!B:P,15,FALSE),0)</f>
        <v>0</v>
      </c>
      <c r="O3678" s="63">
        <f>IF(E3678="ZMZ01",I3678/(INDEX('Meerzorg gunning'!C:C,MATCH('Betaald tarief 2024'!A3678,'Meerzorg gunning'!A:A,0))),MAX(J3678:N3678))</f>
        <v>0</v>
      </c>
      <c r="P3678" s="20" t="str">
        <f t="shared" si="173"/>
        <v/>
      </c>
      <c r="Q3678" s="63">
        <f t="shared" si="174"/>
        <v>0</v>
      </c>
    </row>
    <row r="3679" spans="9:17" x14ac:dyDescent="0.25">
      <c r="I3679" s="66" t="e">
        <f t="shared" si="172"/>
        <v>#DIV/0!</v>
      </c>
      <c r="J3679" s="63">
        <f>_xlfn.IFNA(VLOOKUP(E3679,'Bijlage ZZP'!B:M,12,FALSE),0)</f>
        <v>0</v>
      </c>
      <c r="K3679" s="63">
        <f>_xlfn.IFNA(VLOOKUP(E3679,'Bijlage VPT'!B:M,12,FALSE),0)</f>
        <v>0</v>
      </c>
      <c r="L3679" s="63">
        <f>_xlfn.IFNA(VLOOKUP(E3679,'Bijlage MPT'!B:N,13,FALSE),0)</f>
        <v>0</v>
      </c>
      <c r="M3679" s="63">
        <f>_xlfn.IFNA(INDEX('Bijlage COT'!C:C,MATCH('Betaald tarief 2024'!E3679,'Bijlage COT'!A:A,0)),0)</f>
        <v>0</v>
      </c>
      <c r="N3679" s="63">
        <f>_xlfn.IFNA(VLOOKUP(E3679,'Bijlage NBF'!B:P,15,FALSE),0)</f>
        <v>0</v>
      </c>
      <c r="O3679" s="63">
        <f>IF(E3679="ZMZ01",I3679/(INDEX('Meerzorg gunning'!C:C,MATCH('Betaald tarief 2024'!A3679,'Meerzorg gunning'!A:A,0))),MAX(J3679:N3679))</f>
        <v>0</v>
      </c>
      <c r="P3679" s="20" t="str">
        <f t="shared" si="173"/>
        <v/>
      </c>
      <c r="Q3679" s="63">
        <f t="shared" si="174"/>
        <v>0</v>
      </c>
    </row>
    <row r="3680" spans="9:17" x14ac:dyDescent="0.25">
      <c r="I3680" s="66" t="e">
        <f t="shared" si="172"/>
        <v>#DIV/0!</v>
      </c>
      <c r="J3680" s="63">
        <f>_xlfn.IFNA(VLOOKUP(E3680,'Bijlage ZZP'!B:M,12,FALSE),0)</f>
        <v>0</v>
      </c>
      <c r="K3680" s="63">
        <f>_xlfn.IFNA(VLOOKUP(E3680,'Bijlage VPT'!B:M,12,FALSE),0)</f>
        <v>0</v>
      </c>
      <c r="L3680" s="63">
        <f>_xlfn.IFNA(VLOOKUP(E3680,'Bijlage MPT'!B:N,13,FALSE),0)</f>
        <v>0</v>
      </c>
      <c r="M3680" s="63">
        <f>_xlfn.IFNA(INDEX('Bijlage COT'!C:C,MATCH('Betaald tarief 2024'!E3680,'Bijlage COT'!A:A,0)),0)</f>
        <v>0</v>
      </c>
      <c r="N3680" s="63">
        <f>_xlfn.IFNA(VLOOKUP(E3680,'Bijlage NBF'!B:P,15,FALSE),0)</f>
        <v>0</v>
      </c>
      <c r="O3680" s="63">
        <f>IF(E3680="ZMZ01",I3680/(INDEX('Meerzorg gunning'!C:C,MATCH('Betaald tarief 2024'!A3680,'Meerzorg gunning'!A:A,0))),MAX(J3680:N3680))</f>
        <v>0</v>
      </c>
      <c r="P3680" s="20" t="str">
        <f t="shared" si="173"/>
        <v/>
      </c>
      <c r="Q3680" s="63">
        <f t="shared" si="174"/>
        <v>0</v>
      </c>
    </row>
    <row r="3681" spans="9:17" x14ac:dyDescent="0.25">
      <c r="I3681" s="66" t="e">
        <f t="shared" si="172"/>
        <v>#DIV/0!</v>
      </c>
      <c r="J3681" s="63">
        <f>_xlfn.IFNA(VLOOKUP(E3681,'Bijlage ZZP'!B:M,12,FALSE),0)</f>
        <v>0</v>
      </c>
      <c r="K3681" s="63">
        <f>_xlfn.IFNA(VLOOKUP(E3681,'Bijlage VPT'!B:M,12,FALSE),0)</f>
        <v>0</v>
      </c>
      <c r="L3681" s="63">
        <f>_xlfn.IFNA(VLOOKUP(E3681,'Bijlage MPT'!B:N,13,FALSE),0)</f>
        <v>0</v>
      </c>
      <c r="M3681" s="63">
        <f>_xlfn.IFNA(INDEX('Bijlage COT'!C:C,MATCH('Betaald tarief 2024'!E3681,'Bijlage COT'!A:A,0)),0)</f>
        <v>0</v>
      </c>
      <c r="N3681" s="63">
        <f>_xlfn.IFNA(VLOOKUP(E3681,'Bijlage NBF'!B:P,15,FALSE),0)</f>
        <v>0</v>
      </c>
      <c r="O3681" s="63">
        <f>IF(E3681="ZMZ01",I3681/(INDEX('Meerzorg gunning'!C:C,MATCH('Betaald tarief 2024'!A3681,'Meerzorg gunning'!A:A,0))),MAX(J3681:N3681))</f>
        <v>0</v>
      </c>
      <c r="P3681" s="20" t="str">
        <f t="shared" si="173"/>
        <v/>
      </c>
      <c r="Q3681" s="63">
        <f t="shared" si="174"/>
        <v>0</v>
      </c>
    </row>
    <row r="3682" spans="9:17" x14ac:dyDescent="0.25">
      <c r="I3682" s="66" t="e">
        <f t="shared" si="172"/>
        <v>#DIV/0!</v>
      </c>
      <c r="J3682" s="63">
        <f>_xlfn.IFNA(VLOOKUP(E3682,'Bijlage ZZP'!B:M,12,FALSE),0)</f>
        <v>0</v>
      </c>
      <c r="K3682" s="63">
        <f>_xlfn.IFNA(VLOOKUP(E3682,'Bijlage VPT'!B:M,12,FALSE),0)</f>
        <v>0</v>
      </c>
      <c r="L3682" s="63">
        <f>_xlfn.IFNA(VLOOKUP(E3682,'Bijlage MPT'!B:N,13,FALSE),0)</f>
        <v>0</v>
      </c>
      <c r="M3682" s="63">
        <f>_xlfn.IFNA(INDEX('Bijlage COT'!C:C,MATCH('Betaald tarief 2024'!E3682,'Bijlage COT'!A:A,0)),0)</f>
        <v>0</v>
      </c>
      <c r="N3682" s="63">
        <f>_xlfn.IFNA(VLOOKUP(E3682,'Bijlage NBF'!B:P,15,FALSE),0)</f>
        <v>0</v>
      </c>
      <c r="O3682" s="63">
        <f>IF(E3682="ZMZ01",I3682/(INDEX('Meerzorg gunning'!C:C,MATCH('Betaald tarief 2024'!A3682,'Meerzorg gunning'!A:A,0))),MAX(J3682:N3682))</f>
        <v>0</v>
      </c>
      <c r="P3682" s="20" t="str">
        <f t="shared" si="173"/>
        <v/>
      </c>
      <c r="Q3682" s="63">
        <f t="shared" si="174"/>
        <v>0</v>
      </c>
    </row>
    <row r="3683" spans="9:17" x14ac:dyDescent="0.25">
      <c r="I3683" s="66" t="e">
        <f t="shared" si="172"/>
        <v>#DIV/0!</v>
      </c>
      <c r="J3683" s="63">
        <f>_xlfn.IFNA(VLOOKUP(E3683,'Bijlage ZZP'!B:M,12,FALSE),0)</f>
        <v>0</v>
      </c>
      <c r="K3683" s="63">
        <f>_xlfn.IFNA(VLOOKUP(E3683,'Bijlage VPT'!B:M,12,FALSE),0)</f>
        <v>0</v>
      </c>
      <c r="L3683" s="63">
        <f>_xlfn.IFNA(VLOOKUP(E3683,'Bijlage MPT'!B:N,13,FALSE),0)</f>
        <v>0</v>
      </c>
      <c r="M3683" s="63">
        <f>_xlfn.IFNA(INDEX('Bijlage COT'!C:C,MATCH('Betaald tarief 2024'!E3683,'Bijlage COT'!A:A,0)),0)</f>
        <v>0</v>
      </c>
      <c r="N3683" s="63">
        <f>_xlfn.IFNA(VLOOKUP(E3683,'Bijlage NBF'!B:P,15,FALSE),0)</f>
        <v>0</v>
      </c>
      <c r="O3683" s="63">
        <f>IF(E3683="ZMZ01",I3683/(INDEX('Meerzorg gunning'!C:C,MATCH('Betaald tarief 2024'!A3683,'Meerzorg gunning'!A:A,0))),MAX(J3683:N3683))</f>
        <v>0</v>
      </c>
      <c r="P3683" s="20" t="str">
        <f t="shared" si="173"/>
        <v/>
      </c>
      <c r="Q3683" s="63">
        <f t="shared" si="174"/>
        <v>0</v>
      </c>
    </row>
    <row r="3684" spans="9:17" x14ac:dyDescent="0.25">
      <c r="I3684" s="66" t="e">
        <f t="shared" si="172"/>
        <v>#DIV/0!</v>
      </c>
      <c r="J3684" s="63">
        <f>_xlfn.IFNA(VLOOKUP(E3684,'Bijlage ZZP'!B:M,12,FALSE),0)</f>
        <v>0</v>
      </c>
      <c r="K3684" s="63">
        <f>_xlfn.IFNA(VLOOKUP(E3684,'Bijlage VPT'!B:M,12,FALSE),0)</f>
        <v>0</v>
      </c>
      <c r="L3684" s="63">
        <f>_xlfn.IFNA(VLOOKUP(E3684,'Bijlage MPT'!B:N,13,FALSE),0)</f>
        <v>0</v>
      </c>
      <c r="M3684" s="63">
        <f>_xlfn.IFNA(INDEX('Bijlage COT'!C:C,MATCH('Betaald tarief 2024'!E3684,'Bijlage COT'!A:A,0)),0)</f>
        <v>0</v>
      </c>
      <c r="N3684" s="63">
        <f>_xlfn.IFNA(VLOOKUP(E3684,'Bijlage NBF'!B:P,15,FALSE),0)</f>
        <v>0</v>
      </c>
      <c r="O3684" s="63">
        <f>IF(E3684="ZMZ01",I3684/(INDEX('Meerzorg gunning'!C:C,MATCH('Betaald tarief 2024'!A3684,'Meerzorg gunning'!A:A,0))),MAX(J3684:N3684))</f>
        <v>0</v>
      </c>
      <c r="P3684" s="20" t="str">
        <f t="shared" si="173"/>
        <v/>
      </c>
      <c r="Q3684" s="63">
        <f t="shared" si="174"/>
        <v>0</v>
      </c>
    </row>
    <row r="3685" spans="9:17" x14ac:dyDescent="0.25">
      <c r="I3685" s="66" t="e">
        <f t="shared" si="172"/>
        <v>#DIV/0!</v>
      </c>
      <c r="J3685" s="63">
        <f>_xlfn.IFNA(VLOOKUP(E3685,'Bijlage ZZP'!B:M,12,FALSE),0)</f>
        <v>0</v>
      </c>
      <c r="K3685" s="63">
        <f>_xlfn.IFNA(VLOOKUP(E3685,'Bijlage VPT'!B:M,12,FALSE),0)</f>
        <v>0</v>
      </c>
      <c r="L3685" s="63">
        <f>_xlfn.IFNA(VLOOKUP(E3685,'Bijlage MPT'!B:N,13,FALSE),0)</f>
        <v>0</v>
      </c>
      <c r="M3685" s="63">
        <f>_xlfn.IFNA(INDEX('Bijlage COT'!C:C,MATCH('Betaald tarief 2024'!E3685,'Bijlage COT'!A:A,0)),0)</f>
        <v>0</v>
      </c>
      <c r="N3685" s="63">
        <f>_xlfn.IFNA(VLOOKUP(E3685,'Bijlage NBF'!B:P,15,FALSE),0)</f>
        <v>0</v>
      </c>
      <c r="O3685" s="63">
        <f>IF(E3685="ZMZ01",I3685/(INDEX('Meerzorg gunning'!C:C,MATCH('Betaald tarief 2024'!A3685,'Meerzorg gunning'!A:A,0))),MAX(J3685:N3685))</f>
        <v>0</v>
      </c>
      <c r="P3685" s="20" t="str">
        <f t="shared" si="173"/>
        <v/>
      </c>
      <c r="Q3685" s="63">
        <f t="shared" si="174"/>
        <v>0</v>
      </c>
    </row>
    <row r="3686" spans="9:17" x14ac:dyDescent="0.25">
      <c r="I3686" s="66" t="e">
        <f t="shared" si="172"/>
        <v>#DIV/0!</v>
      </c>
      <c r="J3686" s="63">
        <f>_xlfn.IFNA(VLOOKUP(E3686,'Bijlage ZZP'!B:M,12,FALSE),0)</f>
        <v>0</v>
      </c>
      <c r="K3686" s="63">
        <f>_xlfn.IFNA(VLOOKUP(E3686,'Bijlage VPT'!B:M,12,FALSE),0)</f>
        <v>0</v>
      </c>
      <c r="L3686" s="63">
        <f>_xlfn.IFNA(VLOOKUP(E3686,'Bijlage MPT'!B:N,13,FALSE),0)</f>
        <v>0</v>
      </c>
      <c r="M3686" s="63">
        <f>_xlfn.IFNA(INDEX('Bijlage COT'!C:C,MATCH('Betaald tarief 2024'!E3686,'Bijlage COT'!A:A,0)),0)</f>
        <v>0</v>
      </c>
      <c r="N3686" s="63">
        <f>_xlfn.IFNA(VLOOKUP(E3686,'Bijlage NBF'!B:P,15,FALSE),0)</f>
        <v>0</v>
      </c>
      <c r="O3686" s="63">
        <f>IF(E3686="ZMZ01",I3686/(INDEX('Meerzorg gunning'!C:C,MATCH('Betaald tarief 2024'!A3686,'Meerzorg gunning'!A:A,0))),MAX(J3686:N3686))</f>
        <v>0</v>
      </c>
      <c r="P3686" s="20" t="str">
        <f t="shared" si="173"/>
        <v/>
      </c>
      <c r="Q3686" s="63">
        <f t="shared" si="174"/>
        <v>0</v>
      </c>
    </row>
    <row r="3687" spans="9:17" x14ac:dyDescent="0.25">
      <c r="I3687" s="66" t="e">
        <f t="shared" si="172"/>
        <v>#DIV/0!</v>
      </c>
      <c r="J3687" s="63">
        <f>_xlfn.IFNA(VLOOKUP(E3687,'Bijlage ZZP'!B:M,12,FALSE),0)</f>
        <v>0</v>
      </c>
      <c r="K3687" s="63">
        <f>_xlfn.IFNA(VLOOKUP(E3687,'Bijlage VPT'!B:M,12,FALSE),0)</f>
        <v>0</v>
      </c>
      <c r="L3687" s="63">
        <f>_xlfn.IFNA(VLOOKUP(E3687,'Bijlage MPT'!B:N,13,FALSE),0)</f>
        <v>0</v>
      </c>
      <c r="M3687" s="63">
        <f>_xlfn.IFNA(INDEX('Bijlage COT'!C:C,MATCH('Betaald tarief 2024'!E3687,'Bijlage COT'!A:A,0)),0)</f>
        <v>0</v>
      </c>
      <c r="N3687" s="63">
        <f>_xlfn.IFNA(VLOOKUP(E3687,'Bijlage NBF'!B:P,15,FALSE),0)</f>
        <v>0</v>
      </c>
      <c r="O3687" s="63">
        <f>IF(E3687="ZMZ01",I3687/(INDEX('Meerzorg gunning'!C:C,MATCH('Betaald tarief 2024'!A3687,'Meerzorg gunning'!A:A,0))),MAX(J3687:N3687))</f>
        <v>0</v>
      </c>
      <c r="P3687" s="20" t="str">
        <f t="shared" si="173"/>
        <v/>
      </c>
      <c r="Q3687" s="63">
        <f t="shared" si="174"/>
        <v>0</v>
      </c>
    </row>
    <row r="3688" spans="9:17" x14ac:dyDescent="0.25">
      <c r="I3688" s="66" t="e">
        <f t="shared" si="172"/>
        <v>#DIV/0!</v>
      </c>
      <c r="J3688" s="63">
        <f>_xlfn.IFNA(VLOOKUP(E3688,'Bijlage ZZP'!B:M,12,FALSE),0)</f>
        <v>0</v>
      </c>
      <c r="K3688" s="63">
        <f>_xlfn.IFNA(VLOOKUP(E3688,'Bijlage VPT'!B:M,12,FALSE),0)</f>
        <v>0</v>
      </c>
      <c r="L3688" s="63">
        <f>_xlfn.IFNA(VLOOKUP(E3688,'Bijlage MPT'!B:N,13,FALSE),0)</f>
        <v>0</v>
      </c>
      <c r="M3688" s="63">
        <f>_xlfn.IFNA(INDEX('Bijlage COT'!C:C,MATCH('Betaald tarief 2024'!E3688,'Bijlage COT'!A:A,0)),0)</f>
        <v>0</v>
      </c>
      <c r="N3688" s="63">
        <f>_xlfn.IFNA(VLOOKUP(E3688,'Bijlage NBF'!B:P,15,FALSE),0)</f>
        <v>0</v>
      </c>
      <c r="O3688" s="63">
        <f>IF(E3688="ZMZ01",I3688/(INDEX('Meerzorg gunning'!C:C,MATCH('Betaald tarief 2024'!A3688,'Meerzorg gunning'!A:A,0))),MAX(J3688:N3688))</f>
        <v>0</v>
      </c>
      <c r="P3688" s="20" t="str">
        <f t="shared" si="173"/>
        <v/>
      </c>
      <c r="Q3688" s="63">
        <f t="shared" si="174"/>
        <v>0</v>
      </c>
    </row>
    <row r="3689" spans="9:17" x14ac:dyDescent="0.25">
      <c r="I3689" s="66" t="e">
        <f t="shared" si="172"/>
        <v>#DIV/0!</v>
      </c>
      <c r="J3689" s="63">
        <f>_xlfn.IFNA(VLOOKUP(E3689,'Bijlage ZZP'!B:M,12,FALSE),0)</f>
        <v>0</v>
      </c>
      <c r="K3689" s="63">
        <f>_xlfn.IFNA(VLOOKUP(E3689,'Bijlage VPT'!B:M,12,FALSE),0)</f>
        <v>0</v>
      </c>
      <c r="L3689" s="63">
        <f>_xlfn.IFNA(VLOOKUP(E3689,'Bijlage MPT'!B:N,13,FALSE),0)</f>
        <v>0</v>
      </c>
      <c r="M3689" s="63">
        <f>_xlfn.IFNA(INDEX('Bijlage COT'!C:C,MATCH('Betaald tarief 2024'!E3689,'Bijlage COT'!A:A,0)),0)</f>
        <v>0</v>
      </c>
      <c r="N3689" s="63">
        <f>_xlfn.IFNA(VLOOKUP(E3689,'Bijlage NBF'!B:P,15,FALSE),0)</f>
        <v>0</v>
      </c>
      <c r="O3689" s="63">
        <f>IF(E3689="ZMZ01",I3689/(INDEX('Meerzorg gunning'!C:C,MATCH('Betaald tarief 2024'!A3689,'Meerzorg gunning'!A:A,0))),MAX(J3689:N3689))</f>
        <v>0</v>
      </c>
      <c r="P3689" s="20" t="str">
        <f t="shared" si="173"/>
        <v/>
      </c>
      <c r="Q3689" s="63">
        <f t="shared" si="174"/>
        <v>0</v>
      </c>
    </row>
    <row r="3690" spans="9:17" x14ac:dyDescent="0.25">
      <c r="I3690" s="66" t="e">
        <f t="shared" si="172"/>
        <v>#DIV/0!</v>
      </c>
      <c r="J3690" s="63">
        <f>_xlfn.IFNA(VLOOKUP(E3690,'Bijlage ZZP'!B:M,12,FALSE),0)</f>
        <v>0</v>
      </c>
      <c r="K3690" s="63">
        <f>_xlfn.IFNA(VLOOKUP(E3690,'Bijlage VPT'!B:M,12,FALSE),0)</f>
        <v>0</v>
      </c>
      <c r="L3690" s="63">
        <f>_xlfn.IFNA(VLOOKUP(E3690,'Bijlage MPT'!B:N,13,FALSE),0)</f>
        <v>0</v>
      </c>
      <c r="M3690" s="63">
        <f>_xlfn.IFNA(INDEX('Bijlage COT'!C:C,MATCH('Betaald tarief 2024'!E3690,'Bijlage COT'!A:A,0)),0)</f>
        <v>0</v>
      </c>
      <c r="N3690" s="63">
        <f>_xlfn.IFNA(VLOOKUP(E3690,'Bijlage NBF'!B:P,15,FALSE),0)</f>
        <v>0</v>
      </c>
      <c r="O3690" s="63">
        <f>IF(E3690="ZMZ01",I3690/(INDEX('Meerzorg gunning'!C:C,MATCH('Betaald tarief 2024'!A3690,'Meerzorg gunning'!A:A,0))),MAX(J3690:N3690))</f>
        <v>0</v>
      </c>
      <c r="P3690" s="20" t="str">
        <f t="shared" si="173"/>
        <v/>
      </c>
      <c r="Q3690" s="63">
        <f t="shared" si="174"/>
        <v>0</v>
      </c>
    </row>
    <row r="3691" spans="9:17" x14ac:dyDescent="0.25">
      <c r="I3691" s="66" t="e">
        <f t="shared" si="172"/>
        <v>#DIV/0!</v>
      </c>
      <c r="J3691" s="63">
        <f>_xlfn.IFNA(VLOOKUP(E3691,'Bijlage ZZP'!B:M,12,FALSE),0)</f>
        <v>0</v>
      </c>
      <c r="K3691" s="63">
        <f>_xlfn.IFNA(VLOOKUP(E3691,'Bijlage VPT'!B:M,12,FALSE),0)</f>
        <v>0</v>
      </c>
      <c r="L3691" s="63">
        <f>_xlfn.IFNA(VLOOKUP(E3691,'Bijlage MPT'!B:N,13,FALSE),0)</f>
        <v>0</v>
      </c>
      <c r="M3691" s="63">
        <f>_xlfn.IFNA(INDEX('Bijlage COT'!C:C,MATCH('Betaald tarief 2024'!E3691,'Bijlage COT'!A:A,0)),0)</f>
        <v>0</v>
      </c>
      <c r="N3691" s="63">
        <f>_xlfn.IFNA(VLOOKUP(E3691,'Bijlage NBF'!B:P,15,FALSE),0)</f>
        <v>0</v>
      </c>
      <c r="O3691" s="63">
        <f>IF(E3691="ZMZ01",I3691/(INDEX('Meerzorg gunning'!C:C,MATCH('Betaald tarief 2024'!A3691,'Meerzorg gunning'!A:A,0))),MAX(J3691:N3691))</f>
        <v>0</v>
      </c>
      <c r="P3691" s="20" t="str">
        <f t="shared" si="173"/>
        <v/>
      </c>
      <c r="Q3691" s="63">
        <f t="shared" si="174"/>
        <v>0</v>
      </c>
    </row>
    <row r="3692" spans="9:17" x14ac:dyDescent="0.25">
      <c r="I3692" s="66" t="e">
        <f t="shared" si="172"/>
        <v>#DIV/0!</v>
      </c>
      <c r="J3692" s="63">
        <f>_xlfn.IFNA(VLOOKUP(E3692,'Bijlage ZZP'!B:M,12,FALSE),0)</f>
        <v>0</v>
      </c>
      <c r="K3692" s="63">
        <f>_xlfn.IFNA(VLOOKUP(E3692,'Bijlage VPT'!B:M,12,FALSE),0)</f>
        <v>0</v>
      </c>
      <c r="L3692" s="63">
        <f>_xlfn.IFNA(VLOOKUP(E3692,'Bijlage MPT'!B:N,13,FALSE),0)</f>
        <v>0</v>
      </c>
      <c r="M3692" s="63">
        <f>_xlfn.IFNA(INDEX('Bijlage COT'!C:C,MATCH('Betaald tarief 2024'!E3692,'Bijlage COT'!A:A,0)),0)</f>
        <v>0</v>
      </c>
      <c r="N3692" s="63">
        <f>_xlfn.IFNA(VLOOKUP(E3692,'Bijlage NBF'!B:P,15,FALSE),0)</f>
        <v>0</v>
      </c>
      <c r="O3692" s="63">
        <f>IF(E3692="ZMZ01",I3692/(INDEX('Meerzorg gunning'!C:C,MATCH('Betaald tarief 2024'!A3692,'Meerzorg gunning'!A:A,0))),MAX(J3692:N3692))</f>
        <v>0</v>
      </c>
      <c r="P3692" s="20" t="str">
        <f t="shared" si="173"/>
        <v/>
      </c>
      <c r="Q3692" s="63">
        <f t="shared" si="174"/>
        <v>0</v>
      </c>
    </row>
    <row r="3693" spans="9:17" x14ac:dyDescent="0.25">
      <c r="I3693" s="66" t="e">
        <f t="shared" si="172"/>
        <v>#DIV/0!</v>
      </c>
      <c r="J3693" s="63">
        <f>_xlfn.IFNA(VLOOKUP(E3693,'Bijlage ZZP'!B:M,12,FALSE),0)</f>
        <v>0</v>
      </c>
      <c r="K3693" s="63">
        <f>_xlfn.IFNA(VLOOKUP(E3693,'Bijlage VPT'!B:M,12,FALSE),0)</f>
        <v>0</v>
      </c>
      <c r="L3693" s="63">
        <f>_xlfn.IFNA(VLOOKUP(E3693,'Bijlage MPT'!B:N,13,FALSE),0)</f>
        <v>0</v>
      </c>
      <c r="M3693" s="63">
        <f>_xlfn.IFNA(INDEX('Bijlage COT'!C:C,MATCH('Betaald tarief 2024'!E3693,'Bijlage COT'!A:A,0)),0)</f>
        <v>0</v>
      </c>
      <c r="N3693" s="63">
        <f>_xlfn.IFNA(VLOOKUP(E3693,'Bijlage NBF'!B:P,15,FALSE),0)</f>
        <v>0</v>
      </c>
      <c r="O3693" s="63">
        <f>IF(E3693="ZMZ01",I3693/(INDEX('Meerzorg gunning'!C:C,MATCH('Betaald tarief 2024'!A3693,'Meerzorg gunning'!A:A,0))),MAX(J3693:N3693))</f>
        <v>0</v>
      </c>
      <c r="P3693" s="20" t="str">
        <f t="shared" si="173"/>
        <v/>
      </c>
      <c r="Q3693" s="63">
        <f t="shared" si="174"/>
        <v>0</v>
      </c>
    </row>
    <row r="3694" spans="9:17" x14ac:dyDescent="0.25">
      <c r="I3694" s="66" t="e">
        <f t="shared" si="172"/>
        <v>#DIV/0!</v>
      </c>
      <c r="J3694" s="63">
        <f>_xlfn.IFNA(VLOOKUP(E3694,'Bijlage ZZP'!B:M,12,FALSE),0)</f>
        <v>0</v>
      </c>
      <c r="K3694" s="63">
        <f>_xlfn.IFNA(VLOOKUP(E3694,'Bijlage VPT'!B:M,12,FALSE),0)</f>
        <v>0</v>
      </c>
      <c r="L3694" s="63">
        <f>_xlfn.IFNA(VLOOKUP(E3694,'Bijlage MPT'!B:N,13,FALSE),0)</f>
        <v>0</v>
      </c>
      <c r="M3694" s="63">
        <f>_xlfn.IFNA(INDEX('Bijlage COT'!C:C,MATCH('Betaald tarief 2024'!E3694,'Bijlage COT'!A:A,0)),0)</f>
        <v>0</v>
      </c>
      <c r="N3694" s="63">
        <f>_xlfn.IFNA(VLOOKUP(E3694,'Bijlage NBF'!B:P,15,FALSE),0)</f>
        <v>0</v>
      </c>
      <c r="O3694" s="63">
        <f>IF(E3694="ZMZ01",I3694/(INDEX('Meerzorg gunning'!C:C,MATCH('Betaald tarief 2024'!A3694,'Meerzorg gunning'!A:A,0))),MAX(J3694:N3694))</f>
        <v>0</v>
      </c>
      <c r="P3694" s="20" t="str">
        <f t="shared" si="173"/>
        <v/>
      </c>
      <c r="Q3694" s="63">
        <f t="shared" si="174"/>
        <v>0</v>
      </c>
    </row>
    <row r="3695" spans="9:17" x14ac:dyDescent="0.25">
      <c r="I3695" s="66" t="e">
        <f t="shared" si="172"/>
        <v>#DIV/0!</v>
      </c>
      <c r="J3695" s="63">
        <f>_xlfn.IFNA(VLOOKUP(E3695,'Bijlage ZZP'!B:M,12,FALSE),0)</f>
        <v>0</v>
      </c>
      <c r="K3695" s="63">
        <f>_xlfn.IFNA(VLOOKUP(E3695,'Bijlage VPT'!B:M,12,FALSE),0)</f>
        <v>0</v>
      </c>
      <c r="L3695" s="63">
        <f>_xlfn.IFNA(VLOOKUP(E3695,'Bijlage MPT'!B:N,13,FALSE),0)</f>
        <v>0</v>
      </c>
      <c r="M3695" s="63">
        <f>_xlfn.IFNA(INDEX('Bijlage COT'!C:C,MATCH('Betaald tarief 2024'!E3695,'Bijlage COT'!A:A,0)),0)</f>
        <v>0</v>
      </c>
      <c r="N3695" s="63">
        <f>_xlfn.IFNA(VLOOKUP(E3695,'Bijlage NBF'!B:P,15,FALSE),0)</f>
        <v>0</v>
      </c>
      <c r="O3695" s="63">
        <f>IF(E3695="ZMZ01",I3695/(INDEX('Meerzorg gunning'!C:C,MATCH('Betaald tarief 2024'!A3695,'Meerzorg gunning'!A:A,0))),MAX(J3695:N3695))</f>
        <v>0</v>
      </c>
      <c r="P3695" s="20" t="str">
        <f t="shared" si="173"/>
        <v/>
      </c>
      <c r="Q3695" s="63">
        <f t="shared" si="174"/>
        <v>0</v>
      </c>
    </row>
    <row r="3696" spans="9:17" x14ac:dyDescent="0.25">
      <c r="I3696" s="66" t="e">
        <f t="shared" si="172"/>
        <v>#DIV/0!</v>
      </c>
      <c r="J3696" s="63">
        <f>_xlfn.IFNA(VLOOKUP(E3696,'Bijlage ZZP'!B:M,12,FALSE),0)</f>
        <v>0</v>
      </c>
      <c r="K3696" s="63">
        <f>_xlfn.IFNA(VLOOKUP(E3696,'Bijlage VPT'!B:M,12,FALSE),0)</f>
        <v>0</v>
      </c>
      <c r="L3696" s="63">
        <f>_xlfn.IFNA(VLOOKUP(E3696,'Bijlage MPT'!B:N,13,FALSE),0)</f>
        <v>0</v>
      </c>
      <c r="M3696" s="63">
        <f>_xlfn.IFNA(INDEX('Bijlage COT'!C:C,MATCH('Betaald tarief 2024'!E3696,'Bijlage COT'!A:A,0)),0)</f>
        <v>0</v>
      </c>
      <c r="N3696" s="63">
        <f>_xlfn.IFNA(VLOOKUP(E3696,'Bijlage NBF'!B:P,15,FALSE),0)</f>
        <v>0</v>
      </c>
      <c r="O3696" s="63">
        <f>IF(E3696="ZMZ01",I3696/(INDEX('Meerzorg gunning'!C:C,MATCH('Betaald tarief 2024'!A3696,'Meerzorg gunning'!A:A,0))),MAX(J3696:N3696))</f>
        <v>0</v>
      </c>
      <c r="P3696" s="20" t="str">
        <f t="shared" si="173"/>
        <v/>
      </c>
      <c r="Q3696" s="63">
        <f t="shared" si="174"/>
        <v>0</v>
      </c>
    </row>
    <row r="3697" spans="9:17" x14ac:dyDescent="0.25">
      <c r="I3697" s="66" t="e">
        <f t="shared" si="172"/>
        <v>#DIV/0!</v>
      </c>
      <c r="J3697" s="63">
        <f>_xlfn.IFNA(VLOOKUP(E3697,'Bijlage ZZP'!B:M,12,FALSE),0)</f>
        <v>0</v>
      </c>
      <c r="K3697" s="63">
        <f>_xlfn.IFNA(VLOOKUP(E3697,'Bijlage VPT'!B:M,12,FALSE),0)</f>
        <v>0</v>
      </c>
      <c r="L3697" s="63">
        <f>_xlfn.IFNA(VLOOKUP(E3697,'Bijlage MPT'!B:N,13,FALSE),0)</f>
        <v>0</v>
      </c>
      <c r="M3697" s="63">
        <f>_xlfn.IFNA(INDEX('Bijlage COT'!C:C,MATCH('Betaald tarief 2024'!E3697,'Bijlage COT'!A:A,0)),0)</f>
        <v>0</v>
      </c>
      <c r="N3697" s="63">
        <f>_xlfn.IFNA(VLOOKUP(E3697,'Bijlage NBF'!B:P,15,FALSE),0)</f>
        <v>0</v>
      </c>
      <c r="O3697" s="63">
        <f>IF(E3697="ZMZ01",I3697/(INDEX('Meerzorg gunning'!C:C,MATCH('Betaald tarief 2024'!A3697,'Meerzorg gunning'!A:A,0))),MAX(J3697:N3697))</f>
        <v>0</v>
      </c>
      <c r="P3697" s="20" t="str">
        <f t="shared" si="173"/>
        <v/>
      </c>
      <c r="Q3697" s="63">
        <f t="shared" si="174"/>
        <v>0</v>
      </c>
    </row>
    <row r="3698" spans="9:17" x14ac:dyDescent="0.25">
      <c r="I3698" s="66" t="e">
        <f t="shared" si="172"/>
        <v>#DIV/0!</v>
      </c>
      <c r="J3698" s="63">
        <f>_xlfn.IFNA(VLOOKUP(E3698,'Bijlage ZZP'!B:M,12,FALSE),0)</f>
        <v>0</v>
      </c>
      <c r="K3698" s="63">
        <f>_xlfn.IFNA(VLOOKUP(E3698,'Bijlage VPT'!B:M,12,FALSE),0)</f>
        <v>0</v>
      </c>
      <c r="L3698" s="63">
        <f>_xlfn.IFNA(VLOOKUP(E3698,'Bijlage MPT'!B:N,13,FALSE),0)</f>
        <v>0</v>
      </c>
      <c r="M3698" s="63">
        <f>_xlfn.IFNA(INDEX('Bijlage COT'!C:C,MATCH('Betaald tarief 2024'!E3698,'Bijlage COT'!A:A,0)),0)</f>
        <v>0</v>
      </c>
      <c r="N3698" s="63">
        <f>_xlfn.IFNA(VLOOKUP(E3698,'Bijlage NBF'!B:P,15,FALSE),0)</f>
        <v>0</v>
      </c>
      <c r="O3698" s="63">
        <f>IF(E3698="ZMZ01",I3698/(INDEX('Meerzorg gunning'!C:C,MATCH('Betaald tarief 2024'!A3698,'Meerzorg gunning'!A:A,0))),MAX(J3698:N3698))</f>
        <v>0</v>
      </c>
      <c r="P3698" s="20" t="str">
        <f t="shared" si="173"/>
        <v/>
      </c>
      <c r="Q3698" s="63">
        <f t="shared" si="174"/>
        <v>0</v>
      </c>
    </row>
    <row r="3699" spans="9:17" x14ac:dyDescent="0.25">
      <c r="I3699" s="66" t="e">
        <f t="shared" si="172"/>
        <v>#DIV/0!</v>
      </c>
      <c r="J3699" s="63">
        <f>_xlfn.IFNA(VLOOKUP(E3699,'Bijlage ZZP'!B:M,12,FALSE),0)</f>
        <v>0</v>
      </c>
      <c r="K3699" s="63">
        <f>_xlfn.IFNA(VLOOKUP(E3699,'Bijlage VPT'!B:M,12,FALSE),0)</f>
        <v>0</v>
      </c>
      <c r="L3699" s="63">
        <f>_xlfn.IFNA(VLOOKUP(E3699,'Bijlage MPT'!B:N,13,FALSE),0)</f>
        <v>0</v>
      </c>
      <c r="M3699" s="63">
        <f>_xlfn.IFNA(INDEX('Bijlage COT'!C:C,MATCH('Betaald tarief 2024'!E3699,'Bijlage COT'!A:A,0)),0)</f>
        <v>0</v>
      </c>
      <c r="N3699" s="63">
        <f>_xlfn.IFNA(VLOOKUP(E3699,'Bijlage NBF'!B:P,15,FALSE),0)</f>
        <v>0</v>
      </c>
      <c r="O3699" s="63">
        <f>IF(E3699="ZMZ01",I3699/(INDEX('Meerzorg gunning'!C:C,MATCH('Betaald tarief 2024'!A3699,'Meerzorg gunning'!A:A,0))),MAX(J3699:N3699))</f>
        <v>0</v>
      </c>
      <c r="P3699" s="20" t="str">
        <f t="shared" si="173"/>
        <v/>
      </c>
      <c r="Q3699" s="63">
        <f t="shared" si="174"/>
        <v>0</v>
      </c>
    </row>
    <row r="3700" spans="9:17" x14ac:dyDescent="0.25">
      <c r="I3700" s="66" t="e">
        <f t="shared" si="172"/>
        <v>#DIV/0!</v>
      </c>
      <c r="J3700" s="63">
        <f>_xlfn.IFNA(VLOOKUP(E3700,'Bijlage ZZP'!B:M,12,FALSE),0)</f>
        <v>0</v>
      </c>
      <c r="K3700" s="63">
        <f>_xlfn.IFNA(VLOOKUP(E3700,'Bijlage VPT'!B:M,12,FALSE),0)</f>
        <v>0</v>
      </c>
      <c r="L3700" s="63">
        <f>_xlfn.IFNA(VLOOKUP(E3700,'Bijlage MPT'!B:N,13,FALSE),0)</f>
        <v>0</v>
      </c>
      <c r="M3700" s="63">
        <f>_xlfn.IFNA(INDEX('Bijlage COT'!C:C,MATCH('Betaald tarief 2024'!E3700,'Bijlage COT'!A:A,0)),0)</f>
        <v>0</v>
      </c>
      <c r="N3700" s="63">
        <f>_xlfn.IFNA(VLOOKUP(E3700,'Bijlage NBF'!B:P,15,FALSE),0)</f>
        <v>0</v>
      </c>
      <c r="O3700" s="63">
        <f>IF(E3700="ZMZ01",I3700/(INDEX('Meerzorg gunning'!C:C,MATCH('Betaald tarief 2024'!A3700,'Meerzorg gunning'!A:A,0))),MAX(J3700:N3700))</f>
        <v>0</v>
      </c>
      <c r="P3700" s="20" t="str">
        <f t="shared" si="173"/>
        <v/>
      </c>
      <c r="Q3700" s="63">
        <f t="shared" si="174"/>
        <v>0</v>
      </c>
    </row>
    <row r="3701" spans="9:17" x14ac:dyDescent="0.25">
      <c r="I3701" s="66" t="e">
        <f t="shared" si="172"/>
        <v>#DIV/0!</v>
      </c>
      <c r="J3701" s="63">
        <f>_xlfn.IFNA(VLOOKUP(E3701,'Bijlage ZZP'!B:M,12,FALSE),0)</f>
        <v>0</v>
      </c>
      <c r="K3701" s="63">
        <f>_xlfn.IFNA(VLOOKUP(E3701,'Bijlage VPT'!B:M,12,FALSE),0)</f>
        <v>0</v>
      </c>
      <c r="L3701" s="63">
        <f>_xlfn.IFNA(VLOOKUP(E3701,'Bijlage MPT'!B:N,13,FALSE),0)</f>
        <v>0</v>
      </c>
      <c r="M3701" s="63">
        <f>_xlfn.IFNA(INDEX('Bijlage COT'!C:C,MATCH('Betaald tarief 2024'!E3701,'Bijlage COT'!A:A,0)),0)</f>
        <v>0</v>
      </c>
      <c r="N3701" s="63">
        <f>_xlfn.IFNA(VLOOKUP(E3701,'Bijlage NBF'!B:P,15,FALSE),0)</f>
        <v>0</v>
      </c>
      <c r="O3701" s="63">
        <f>IF(E3701="ZMZ01",I3701/(INDEX('Meerzorg gunning'!C:C,MATCH('Betaald tarief 2024'!A3701,'Meerzorg gunning'!A:A,0))),MAX(J3701:N3701))</f>
        <v>0</v>
      </c>
      <c r="P3701" s="20" t="str">
        <f t="shared" si="173"/>
        <v/>
      </c>
      <c r="Q3701" s="63">
        <f t="shared" si="174"/>
        <v>0</v>
      </c>
    </row>
    <row r="3702" spans="9:17" x14ac:dyDescent="0.25">
      <c r="I3702" s="66" t="e">
        <f t="shared" si="172"/>
        <v>#DIV/0!</v>
      </c>
      <c r="J3702" s="63">
        <f>_xlfn.IFNA(VLOOKUP(E3702,'Bijlage ZZP'!B:M,12,FALSE),0)</f>
        <v>0</v>
      </c>
      <c r="K3702" s="63">
        <f>_xlfn.IFNA(VLOOKUP(E3702,'Bijlage VPT'!B:M,12,FALSE),0)</f>
        <v>0</v>
      </c>
      <c r="L3702" s="63">
        <f>_xlfn.IFNA(VLOOKUP(E3702,'Bijlage MPT'!B:N,13,FALSE),0)</f>
        <v>0</v>
      </c>
      <c r="M3702" s="63">
        <f>_xlfn.IFNA(INDEX('Bijlage COT'!C:C,MATCH('Betaald tarief 2024'!E3702,'Bijlage COT'!A:A,0)),0)</f>
        <v>0</v>
      </c>
      <c r="N3702" s="63">
        <f>_xlfn.IFNA(VLOOKUP(E3702,'Bijlage NBF'!B:P,15,FALSE),0)</f>
        <v>0</v>
      </c>
      <c r="O3702" s="63">
        <f>IF(E3702="ZMZ01",I3702/(INDEX('Meerzorg gunning'!C:C,MATCH('Betaald tarief 2024'!A3702,'Meerzorg gunning'!A:A,0))),MAX(J3702:N3702))</f>
        <v>0</v>
      </c>
      <c r="P3702" s="20" t="str">
        <f t="shared" si="173"/>
        <v/>
      </c>
      <c r="Q3702" s="63">
        <f t="shared" si="174"/>
        <v>0</v>
      </c>
    </row>
    <row r="3703" spans="9:17" x14ac:dyDescent="0.25">
      <c r="I3703" s="66" t="e">
        <f t="shared" si="172"/>
        <v>#DIV/0!</v>
      </c>
      <c r="J3703" s="63">
        <f>_xlfn.IFNA(VLOOKUP(E3703,'Bijlage ZZP'!B:M,12,FALSE),0)</f>
        <v>0</v>
      </c>
      <c r="K3703" s="63">
        <f>_xlfn.IFNA(VLOOKUP(E3703,'Bijlage VPT'!B:M,12,FALSE),0)</f>
        <v>0</v>
      </c>
      <c r="L3703" s="63">
        <f>_xlfn.IFNA(VLOOKUP(E3703,'Bijlage MPT'!B:N,13,FALSE),0)</f>
        <v>0</v>
      </c>
      <c r="M3703" s="63">
        <f>_xlfn.IFNA(INDEX('Bijlage COT'!C:C,MATCH('Betaald tarief 2024'!E3703,'Bijlage COT'!A:A,0)),0)</f>
        <v>0</v>
      </c>
      <c r="N3703" s="63">
        <f>_xlfn.IFNA(VLOOKUP(E3703,'Bijlage NBF'!B:P,15,FALSE),0)</f>
        <v>0</v>
      </c>
      <c r="O3703" s="63">
        <f>IF(E3703="ZMZ01",I3703/(INDEX('Meerzorg gunning'!C:C,MATCH('Betaald tarief 2024'!A3703,'Meerzorg gunning'!A:A,0))),MAX(J3703:N3703))</f>
        <v>0</v>
      </c>
      <c r="P3703" s="20" t="str">
        <f t="shared" si="173"/>
        <v/>
      </c>
      <c r="Q3703" s="63">
        <f t="shared" si="174"/>
        <v>0</v>
      </c>
    </row>
    <row r="3704" spans="9:17" x14ac:dyDescent="0.25">
      <c r="I3704" s="66" t="e">
        <f t="shared" si="172"/>
        <v>#DIV/0!</v>
      </c>
      <c r="J3704" s="63">
        <f>_xlfn.IFNA(VLOOKUP(E3704,'Bijlage ZZP'!B:M,12,FALSE),0)</f>
        <v>0</v>
      </c>
      <c r="K3704" s="63">
        <f>_xlfn.IFNA(VLOOKUP(E3704,'Bijlage VPT'!B:M,12,FALSE),0)</f>
        <v>0</v>
      </c>
      <c r="L3704" s="63">
        <f>_xlfn.IFNA(VLOOKUP(E3704,'Bijlage MPT'!B:N,13,FALSE),0)</f>
        <v>0</v>
      </c>
      <c r="M3704" s="63">
        <f>_xlfn.IFNA(INDEX('Bijlage COT'!C:C,MATCH('Betaald tarief 2024'!E3704,'Bijlage COT'!A:A,0)),0)</f>
        <v>0</v>
      </c>
      <c r="N3704" s="63">
        <f>_xlfn.IFNA(VLOOKUP(E3704,'Bijlage NBF'!B:P,15,FALSE),0)</f>
        <v>0</v>
      </c>
      <c r="O3704" s="63">
        <f>IF(E3704="ZMZ01",I3704/(INDEX('Meerzorg gunning'!C:C,MATCH('Betaald tarief 2024'!A3704,'Meerzorg gunning'!A:A,0))),MAX(J3704:N3704))</f>
        <v>0</v>
      </c>
      <c r="P3704" s="20" t="str">
        <f t="shared" si="173"/>
        <v/>
      </c>
      <c r="Q3704" s="63">
        <f t="shared" si="174"/>
        <v>0</v>
      </c>
    </row>
    <row r="3705" spans="9:17" x14ac:dyDescent="0.25">
      <c r="I3705" s="66" t="e">
        <f t="shared" si="172"/>
        <v>#DIV/0!</v>
      </c>
      <c r="J3705" s="63">
        <f>_xlfn.IFNA(VLOOKUP(E3705,'Bijlage ZZP'!B:M,12,FALSE),0)</f>
        <v>0</v>
      </c>
      <c r="K3705" s="63">
        <f>_xlfn.IFNA(VLOOKUP(E3705,'Bijlage VPT'!B:M,12,FALSE),0)</f>
        <v>0</v>
      </c>
      <c r="L3705" s="63">
        <f>_xlfn.IFNA(VLOOKUP(E3705,'Bijlage MPT'!B:N,13,FALSE),0)</f>
        <v>0</v>
      </c>
      <c r="M3705" s="63">
        <f>_xlfn.IFNA(INDEX('Bijlage COT'!C:C,MATCH('Betaald tarief 2024'!E3705,'Bijlage COT'!A:A,0)),0)</f>
        <v>0</v>
      </c>
      <c r="N3705" s="63">
        <f>_xlfn.IFNA(VLOOKUP(E3705,'Bijlage NBF'!B:P,15,FALSE),0)</f>
        <v>0</v>
      </c>
      <c r="O3705" s="63">
        <f>IF(E3705="ZMZ01",I3705/(INDEX('Meerzorg gunning'!C:C,MATCH('Betaald tarief 2024'!A3705,'Meerzorg gunning'!A:A,0))),MAX(J3705:N3705))</f>
        <v>0</v>
      </c>
      <c r="P3705" s="20" t="str">
        <f t="shared" si="173"/>
        <v/>
      </c>
      <c r="Q3705" s="63">
        <f t="shared" si="174"/>
        <v>0</v>
      </c>
    </row>
    <row r="3706" spans="9:17" x14ac:dyDescent="0.25">
      <c r="I3706" s="66" t="e">
        <f t="shared" si="172"/>
        <v>#DIV/0!</v>
      </c>
      <c r="J3706" s="63">
        <f>_xlfn.IFNA(VLOOKUP(E3706,'Bijlage ZZP'!B:M,12,FALSE),0)</f>
        <v>0</v>
      </c>
      <c r="K3706" s="63">
        <f>_xlfn.IFNA(VLOOKUP(E3706,'Bijlage VPT'!B:M,12,FALSE),0)</f>
        <v>0</v>
      </c>
      <c r="L3706" s="63">
        <f>_xlfn.IFNA(VLOOKUP(E3706,'Bijlage MPT'!B:N,13,FALSE),0)</f>
        <v>0</v>
      </c>
      <c r="M3706" s="63">
        <f>_xlfn.IFNA(INDEX('Bijlage COT'!C:C,MATCH('Betaald tarief 2024'!E3706,'Bijlage COT'!A:A,0)),0)</f>
        <v>0</v>
      </c>
      <c r="N3706" s="63">
        <f>_xlfn.IFNA(VLOOKUP(E3706,'Bijlage NBF'!B:P,15,FALSE),0)</f>
        <v>0</v>
      </c>
      <c r="O3706" s="63">
        <f>IF(E3706="ZMZ01",I3706/(INDEX('Meerzorg gunning'!C:C,MATCH('Betaald tarief 2024'!A3706,'Meerzorg gunning'!A:A,0))),MAX(J3706:N3706))</f>
        <v>0</v>
      </c>
      <c r="P3706" s="20" t="str">
        <f t="shared" si="173"/>
        <v/>
      </c>
      <c r="Q3706" s="63">
        <f t="shared" si="174"/>
        <v>0</v>
      </c>
    </row>
    <row r="3707" spans="9:17" x14ac:dyDescent="0.25">
      <c r="I3707" s="66" t="e">
        <f t="shared" si="172"/>
        <v>#DIV/0!</v>
      </c>
      <c r="J3707" s="63">
        <f>_xlfn.IFNA(VLOOKUP(E3707,'Bijlage ZZP'!B:M,12,FALSE),0)</f>
        <v>0</v>
      </c>
      <c r="K3707" s="63">
        <f>_xlfn.IFNA(VLOOKUP(E3707,'Bijlage VPT'!B:M,12,FALSE),0)</f>
        <v>0</v>
      </c>
      <c r="L3707" s="63">
        <f>_xlfn.IFNA(VLOOKUP(E3707,'Bijlage MPT'!B:N,13,FALSE),0)</f>
        <v>0</v>
      </c>
      <c r="M3707" s="63">
        <f>_xlfn.IFNA(INDEX('Bijlage COT'!C:C,MATCH('Betaald tarief 2024'!E3707,'Bijlage COT'!A:A,0)),0)</f>
        <v>0</v>
      </c>
      <c r="N3707" s="63">
        <f>_xlfn.IFNA(VLOOKUP(E3707,'Bijlage NBF'!B:P,15,FALSE),0)</f>
        <v>0</v>
      </c>
      <c r="O3707" s="63">
        <f>IF(E3707="ZMZ01",I3707/(INDEX('Meerzorg gunning'!C:C,MATCH('Betaald tarief 2024'!A3707,'Meerzorg gunning'!A:A,0))),MAX(J3707:N3707))</f>
        <v>0</v>
      </c>
      <c r="P3707" s="20" t="str">
        <f t="shared" si="173"/>
        <v/>
      </c>
      <c r="Q3707" s="63">
        <f t="shared" si="174"/>
        <v>0</v>
      </c>
    </row>
    <row r="3708" spans="9:17" x14ac:dyDescent="0.25">
      <c r="I3708" s="66" t="e">
        <f t="shared" si="172"/>
        <v>#DIV/0!</v>
      </c>
      <c r="J3708" s="63">
        <f>_xlfn.IFNA(VLOOKUP(E3708,'Bijlage ZZP'!B:M,12,FALSE),0)</f>
        <v>0</v>
      </c>
      <c r="K3708" s="63">
        <f>_xlfn.IFNA(VLOOKUP(E3708,'Bijlage VPT'!B:M,12,FALSE),0)</f>
        <v>0</v>
      </c>
      <c r="L3708" s="63">
        <f>_xlfn.IFNA(VLOOKUP(E3708,'Bijlage MPT'!B:N,13,FALSE),0)</f>
        <v>0</v>
      </c>
      <c r="M3708" s="63">
        <f>_xlfn.IFNA(INDEX('Bijlage COT'!C:C,MATCH('Betaald tarief 2024'!E3708,'Bijlage COT'!A:A,0)),0)</f>
        <v>0</v>
      </c>
      <c r="N3708" s="63">
        <f>_xlfn.IFNA(VLOOKUP(E3708,'Bijlage NBF'!B:P,15,FALSE),0)</f>
        <v>0</v>
      </c>
      <c r="O3708" s="63">
        <f>IF(E3708="ZMZ01",I3708/(INDEX('Meerzorg gunning'!C:C,MATCH('Betaald tarief 2024'!A3708,'Meerzorg gunning'!A:A,0))),MAX(J3708:N3708))</f>
        <v>0</v>
      </c>
      <c r="P3708" s="20" t="str">
        <f t="shared" si="173"/>
        <v/>
      </c>
      <c r="Q3708" s="63">
        <f t="shared" si="174"/>
        <v>0</v>
      </c>
    </row>
    <row r="3709" spans="9:17" x14ac:dyDescent="0.25">
      <c r="I3709" s="66" t="e">
        <f t="shared" si="172"/>
        <v>#DIV/0!</v>
      </c>
      <c r="J3709" s="63">
        <f>_xlfn.IFNA(VLOOKUP(E3709,'Bijlage ZZP'!B:M,12,FALSE),0)</f>
        <v>0</v>
      </c>
      <c r="K3709" s="63">
        <f>_xlfn.IFNA(VLOOKUP(E3709,'Bijlage VPT'!B:M,12,FALSE),0)</f>
        <v>0</v>
      </c>
      <c r="L3709" s="63">
        <f>_xlfn.IFNA(VLOOKUP(E3709,'Bijlage MPT'!B:N,13,FALSE),0)</f>
        <v>0</v>
      </c>
      <c r="M3709" s="63">
        <f>_xlfn.IFNA(INDEX('Bijlage COT'!C:C,MATCH('Betaald tarief 2024'!E3709,'Bijlage COT'!A:A,0)),0)</f>
        <v>0</v>
      </c>
      <c r="N3709" s="63">
        <f>_xlfn.IFNA(VLOOKUP(E3709,'Bijlage NBF'!B:P,15,FALSE),0)</f>
        <v>0</v>
      </c>
      <c r="O3709" s="63">
        <f>IF(E3709="ZMZ01",I3709/(INDEX('Meerzorg gunning'!C:C,MATCH('Betaald tarief 2024'!A3709,'Meerzorg gunning'!A:A,0))),MAX(J3709:N3709))</f>
        <v>0</v>
      </c>
      <c r="P3709" s="20" t="str">
        <f t="shared" si="173"/>
        <v/>
      </c>
      <c r="Q3709" s="63">
        <f t="shared" si="174"/>
        <v>0</v>
      </c>
    </row>
    <row r="3710" spans="9:17" x14ac:dyDescent="0.25">
      <c r="I3710" s="66" t="e">
        <f t="shared" si="172"/>
        <v>#DIV/0!</v>
      </c>
      <c r="J3710" s="63">
        <f>_xlfn.IFNA(VLOOKUP(E3710,'Bijlage ZZP'!B:M,12,FALSE),0)</f>
        <v>0</v>
      </c>
      <c r="K3710" s="63">
        <f>_xlfn.IFNA(VLOOKUP(E3710,'Bijlage VPT'!B:M,12,FALSE),0)</f>
        <v>0</v>
      </c>
      <c r="L3710" s="63">
        <f>_xlfn.IFNA(VLOOKUP(E3710,'Bijlage MPT'!B:N,13,FALSE),0)</f>
        <v>0</v>
      </c>
      <c r="M3710" s="63">
        <f>_xlfn.IFNA(INDEX('Bijlage COT'!C:C,MATCH('Betaald tarief 2024'!E3710,'Bijlage COT'!A:A,0)),0)</f>
        <v>0</v>
      </c>
      <c r="N3710" s="63">
        <f>_xlfn.IFNA(VLOOKUP(E3710,'Bijlage NBF'!B:P,15,FALSE),0)</f>
        <v>0</v>
      </c>
      <c r="O3710" s="63">
        <f>IF(E3710="ZMZ01",I3710/(INDEX('Meerzorg gunning'!C:C,MATCH('Betaald tarief 2024'!A3710,'Meerzorg gunning'!A:A,0))),MAX(J3710:N3710))</f>
        <v>0</v>
      </c>
      <c r="P3710" s="20" t="str">
        <f t="shared" si="173"/>
        <v/>
      </c>
      <c r="Q3710" s="63">
        <f t="shared" si="174"/>
        <v>0</v>
      </c>
    </row>
    <row r="3711" spans="9:17" x14ac:dyDescent="0.25">
      <c r="I3711" s="66" t="e">
        <f t="shared" si="172"/>
        <v>#DIV/0!</v>
      </c>
      <c r="J3711" s="63">
        <f>_xlfn.IFNA(VLOOKUP(E3711,'Bijlage ZZP'!B:M,12,FALSE),0)</f>
        <v>0</v>
      </c>
      <c r="K3711" s="63">
        <f>_xlfn.IFNA(VLOOKUP(E3711,'Bijlage VPT'!B:M,12,FALSE),0)</f>
        <v>0</v>
      </c>
      <c r="L3711" s="63">
        <f>_xlfn.IFNA(VLOOKUP(E3711,'Bijlage MPT'!B:N,13,FALSE),0)</f>
        <v>0</v>
      </c>
      <c r="M3711" s="63">
        <f>_xlfn.IFNA(INDEX('Bijlage COT'!C:C,MATCH('Betaald tarief 2024'!E3711,'Bijlage COT'!A:A,0)),0)</f>
        <v>0</v>
      </c>
      <c r="N3711" s="63">
        <f>_xlfn.IFNA(VLOOKUP(E3711,'Bijlage NBF'!B:P,15,FALSE),0)</f>
        <v>0</v>
      </c>
      <c r="O3711" s="63">
        <f>IF(E3711="ZMZ01",I3711/(INDEX('Meerzorg gunning'!C:C,MATCH('Betaald tarief 2024'!A3711,'Meerzorg gunning'!A:A,0))),MAX(J3711:N3711))</f>
        <v>0</v>
      </c>
      <c r="P3711" s="20" t="str">
        <f t="shared" si="173"/>
        <v/>
      </c>
      <c r="Q3711" s="63">
        <f t="shared" si="174"/>
        <v>0</v>
      </c>
    </row>
    <row r="3712" spans="9:17" x14ac:dyDescent="0.25">
      <c r="I3712" s="66" t="e">
        <f t="shared" si="172"/>
        <v>#DIV/0!</v>
      </c>
      <c r="J3712" s="63">
        <f>_xlfn.IFNA(VLOOKUP(E3712,'Bijlage ZZP'!B:M,12,FALSE),0)</f>
        <v>0</v>
      </c>
      <c r="K3712" s="63">
        <f>_xlfn.IFNA(VLOOKUP(E3712,'Bijlage VPT'!B:M,12,FALSE),0)</f>
        <v>0</v>
      </c>
      <c r="L3712" s="63">
        <f>_xlfn.IFNA(VLOOKUP(E3712,'Bijlage MPT'!B:N,13,FALSE),0)</f>
        <v>0</v>
      </c>
      <c r="M3712" s="63">
        <f>_xlfn.IFNA(INDEX('Bijlage COT'!C:C,MATCH('Betaald tarief 2024'!E3712,'Bijlage COT'!A:A,0)),0)</f>
        <v>0</v>
      </c>
      <c r="N3712" s="63">
        <f>_xlfn.IFNA(VLOOKUP(E3712,'Bijlage NBF'!B:P,15,FALSE),0)</f>
        <v>0</v>
      </c>
      <c r="O3712" s="63">
        <f>IF(E3712="ZMZ01",I3712/(INDEX('Meerzorg gunning'!C:C,MATCH('Betaald tarief 2024'!A3712,'Meerzorg gunning'!A:A,0))),MAX(J3712:N3712))</f>
        <v>0</v>
      </c>
      <c r="P3712" s="20" t="str">
        <f t="shared" si="173"/>
        <v/>
      </c>
      <c r="Q3712" s="63">
        <f t="shared" si="174"/>
        <v>0</v>
      </c>
    </row>
    <row r="3713" spans="9:17" x14ac:dyDescent="0.25">
      <c r="I3713" s="66" t="e">
        <f t="shared" si="172"/>
        <v>#DIV/0!</v>
      </c>
      <c r="J3713" s="63">
        <f>_xlfn.IFNA(VLOOKUP(E3713,'Bijlage ZZP'!B:M,12,FALSE),0)</f>
        <v>0</v>
      </c>
      <c r="K3713" s="63">
        <f>_xlfn.IFNA(VLOOKUP(E3713,'Bijlage VPT'!B:M,12,FALSE),0)</f>
        <v>0</v>
      </c>
      <c r="L3713" s="63">
        <f>_xlfn.IFNA(VLOOKUP(E3713,'Bijlage MPT'!B:N,13,FALSE),0)</f>
        <v>0</v>
      </c>
      <c r="M3713" s="63">
        <f>_xlfn.IFNA(INDEX('Bijlage COT'!C:C,MATCH('Betaald tarief 2024'!E3713,'Bijlage COT'!A:A,0)),0)</f>
        <v>0</v>
      </c>
      <c r="N3713" s="63">
        <f>_xlfn.IFNA(VLOOKUP(E3713,'Bijlage NBF'!B:P,15,FALSE),0)</f>
        <v>0</v>
      </c>
      <c r="O3713" s="63">
        <f>IF(E3713="ZMZ01",I3713/(INDEX('Meerzorg gunning'!C:C,MATCH('Betaald tarief 2024'!A3713,'Meerzorg gunning'!A:A,0))),MAX(J3713:N3713))</f>
        <v>0</v>
      </c>
      <c r="P3713" s="20" t="str">
        <f t="shared" si="173"/>
        <v/>
      </c>
      <c r="Q3713" s="63">
        <f t="shared" si="174"/>
        <v>0</v>
      </c>
    </row>
    <row r="3714" spans="9:17" x14ac:dyDescent="0.25">
      <c r="I3714" s="66" t="e">
        <f t="shared" ref="I3714:I3777" si="175">G3714/H3714</f>
        <v>#DIV/0!</v>
      </c>
      <c r="J3714" s="63">
        <f>_xlfn.IFNA(VLOOKUP(E3714,'Bijlage ZZP'!B:M,12,FALSE),0)</f>
        <v>0</v>
      </c>
      <c r="K3714" s="63">
        <f>_xlfn.IFNA(VLOOKUP(E3714,'Bijlage VPT'!B:M,12,FALSE),0)</f>
        <v>0</v>
      </c>
      <c r="L3714" s="63">
        <f>_xlfn.IFNA(VLOOKUP(E3714,'Bijlage MPT'!B:N,13,FALSE),0)</f>
        <v>0</v>
      </c>
      <c r="M3714" s="63">
        <f>_xlfn.IFNA(INDEX('Bijlage COT'!C:C,MATCH('Betaald tarief 2024'!E3714,'Bijlage COT'!A:A,0)),0)</f>
        <v>0</v>
      </c>
      <c r="N3714" s="63">
        <f>_xlfn.IFNA(VLOOKUP(E3714,'Bijlage NBF'!B:P,15,FALSE),0)</f>
        <v>0</v>
      </c>
      <c r="O3714" s="63">
        <f>IF(E3714="ZMZ01",I3714/(INDEX('Meerzorg gunning'!C:C,MATCH('Betaald tarief 2024'!A3714,'Meerzorg gunning'!A:A,0))),MAX(J3714:N3714))</f>
        <v>0</v>
      </c>
      <c r="P3714" s="20" t="str">
        <f t="shared" ref="P3714:P3777" si="176">IFERROR((I3714/O3714),"")</f>
        <v/>
      </c>
      <c r="Q3714" s="63">
        <f t="shared" si="174"/>
        <v>0</v>
      </c>
    </row>
    <row r="3715" spans="9:17" x14ac:dyDescent="0.25">
      <c r="I3715" s="66" t="e">
        <f t="shared" si="175"/>
        <v>#DIV/0!</v>
      </c>
      <c r="J3715" s="63">
        <f>_xlfn.IFNA(VLOOKUP(E3715,'Bijlage ZZP'!B:M,12,FALSE),0)</f>
        <v>0</v>
      </c>
      <c r="K3715" s="63">
        <f>_xlfn.IFNA(VLOOKUP(E3715,'Bijlage VPT'!B:M,12,FALSE),0)</f>
        <v>0</v>
      </c>
      <c r="L3715" s="63">
        <f>_xlfn.IFNA(VLOOKUP(E3715,'Bijlage MPT'!B:N,13,FALSE),0)</f>
        <v>0</v>
      </c>
      <c r="M3715" s="63">
        <f>_xlfn.IFNA(INDEX('Bijlage COT'!C:C,MATCH('Betaald tarief 2024'!E3715,'Bijlage COT'!A:A,0)),0)</f>
        <v>0</v>
      </c>
      <c r="N3715" s="63">
        <f>_xlfn.IFNA(VLOOKUP(E3715,'Bijlage NBF'!B:P,15,FALSE),0)</f>
        <v>0</v>
      </c>
      <c r="O3715" s="63">
        <f>IF(E3715="ZMZ01",I3715/(INDEX('Meerzorg gunning'!C:C,MATCH('Betaald tarief 2024'!A3715,'Meerzorg gunning'!A:A,0))),MAX(J3715:N3715))</f>
        <v>0</v>
      </c>
      <c r="P3715" s="20" t="str">
        <f t="shared" si="176"/>
        <v/>
      </c>
      <c r="Q3715" s="63">
        <f t="shared" ref="Q3715:Q3778" si="177">O3715*H3715</f>
        <v>0</v>
      </c>
    </row>
    <row r="3716" spans="9:17" x14ac:dyDescent="0.25">
      <c r="I3716" s="66" t="e">
        <f t="shared" si="175"/>
        <v>#DIV/0!</v>
      </c>
      <c r="J3716" s="63">
        <f>_xlfn.IFNA(VLOOKUP(E3716,'Bijlage ZZP'!B:M,12,FALSE),0)</f>
        <v>0</v>
      </c>
      <c r="K3716" s="63">
        <f>_xlfn.IFNA(VLOOKUP(E3716,'Bijlage VPT'!B:M,12,FALSE),0)</f>
        <v>0</v>
      </c>
      <c r="L3716" s="63">
        <f>_xlfn.IFNA(VLOOKUP(E3716,'Bijlage MPT'!B:N,13,FALSE),0)</f>
        <v>0</v>
      </c>
      <c r="M3716" s="63">
        <f>_xlfn.IFNA(INDEX('Bijlage COT'!C:C,MATCH('Betaald tarief 2024'!E3716,'Bijlage COT'!A:A,0)),0)</f>
        <v>0</v>
      </c>
      <c r="N3716" s="63">
        <f>_xlfn.IFNA(VLOOKUP(E3716,'Bijlage NBF'!B:P,15,FALSE),0)</f>
        <v>0</v>
      </c>
      <c r="O3716" s="63">
        <f>IF(E3716="ZMZ01",I3716/(INDEX('Meerzorg gunning'!C:C,MATCH('Betaald tarief 2024'!A3716,'Meerzorg gunning'!A:A,0))),MAX(J3716:N3716))</f>
        <v>0</v>
      </c>
      <c r="P3716" s="20" t="str">
        <f t="shared" si="176"/>
        <v/>
      </c>
      <c r="Q3716" s="63">
        <f t="shared" si="177"/>
        <v>0</v>
      </c>
    </row>
    <row r="3717" spans="9:17" x14ac:dyDescent="0.25">
      <c r="I3717" s="66" t="e">
        <f t="shared" si="175"/>
        <v>#DIV/0!</v>
      </c>
      <c r="J3717" s="63">
        <f>_xlfn.IFNA(VLOOKUP(E3717,'Bijlage ZZP'!B:M,12,FALSE),0)</f>
        <v>0</v>
      </c>
      <c r="K3717" s="63">
        <f>_xlfn.IFNA(VLOOKUP(E3717,'Bijlage VPT'!B:M,12,FALSE),0)</f>
        <v>0</v>
      </c>
      <c r="L3717" s="63">
        <f>_xlfn.IFNA(VLOOKUP(E3717,'Bijlage MPT'!B:N,13,FALSE),0)</f>
        <v>0</v>
      </c>
      <c r="M3717" s="63">
        <f>_xlfn.IFNA(INDEX('Bijlage COT'!C:C,MATCH('Betaald tarief 2024'!E3717,'Bijlage COT'!A:A,0)),0)</f>
        <v>0</v>
      </c>
      <c r="N3717" s="63">
        <f>_xlfn.IFNA(VLOOKUP(E3717,'Bijlage NBF'!B:P,15,FALSE),0)</f>
        <v>0</v>
      </c>
      <c r="O3717" s="63">
        <f>IF(E3717="ZMZ01",I3717/(INDEX('Meerzorg gunning'!C:C,MATCH('Betaald tarief 2024'!A3717,'Meerzorg gunning'!A:A,0))),MAX(J3717:N3717))</f>
        <v>0</v>
      </c>
      <c r="P3717" s="20" t="str">
        <f t="shared" si="176"/>
        <v/>
      </c>
      <c r="Q3717" s="63">
        <f t="shared" si="177"/>
        <v>0</v>
      </c>
    </row>
    <row r="3718" spans="9:17" x14ac:dyDescent="0.25">
      <c r="I3718" s="66" t="e">
        <f t="shared" si="175"/>
        <v>#DIV/0!</v>
      </c>
      <c r="J3718" s="63">
        <f>_xlfn.IFNA(VLOOKUP(E3718,'Bijlage ZZP'!B:M,12,FALSE),0)</f>
        <v>0</v>
      </c>
      <c r="K3718" s="63">
        <f>_xlfn.IFNA(VLOOKUP(E3718,'Bijlage VPT'!B:M,12,FALSE),0)</f>
        <v>0</v>
      </c>
      <c r="L3718" s="63">
        <f>_xlfn.IFNA(VLOOKUP(E3718,'Bijlage MPT'!B:N,13,FALSE),0)</f>
        <v>0</v>
      </c>
      <c r="M3718" s="63">
        <f>_xlfn.IFNA(INDEX('Bijlage COT'!C:C,MATCH('Betaald tarief 2024'!E3718,'Bijlage COT'!A:A,0)),0)</f>
        <v>0</v>
      </c>
      <c r="N3718" s="63">
        <f>_xlfn.IFNA(VLOOKUP(E3718,'Bijlage NBF'!B:P,15,FALSE),0)</f>
        <v>0</v>
      </c>
      <c r="O3718" s="63">
        <f>IF(E3718="ZMZ01",I3718/(INDEX('Meerzorg gunning'!C:C,MATCH('Betaald tarief 2024'!A3718,'Meerzorg gunning'!A:A,0))),MAX(J3718:N3718))</f>
        <v>0</v>
      </c>
      <c r="P3718" s="20" t="str">
        <f t="shared" si="176"/>
        <v/>
      </c>
      <c r="Q3718" s="63">
        <f t="shared" si="177"/>
        <v>0</v>
      </c>
    </row>
    <row r="3719" spans="9:17" x14ac:dyDescent="0.25">
      <c r="I3719" s="66" t="e">
        <f t="shared" si="175"/>
        <v>#DIV/0!</v>
      </c>
      <c r="J3719" s="63">
        <f>_xlfn.IFNA(VLOOKUP(E3719,'Bijlage ZZP'!B:M,12,FALSE),0)</f>
        <v>0</v>
      </c>
      <c r="K3719" s="63">
        <f>_xlfn.IFNA(VLOOKUP(E3719,'Bijlage VPT'!B:M,12,FALSE),0)</f>
        <v>0</v>
      </c>
      <c r="L3719" s="63">
        <f>_xlfn.IFNA(VLOOKUP(E3719,'Bijlage MPT'!B:N,13,FALSE),0)</f>
        <v>0</v>
      </c>
      <c r="M3719" s="63">
        <f>_xlfn.IFNA(INDEX('Bijlage COT'!C:C,MATCH('Betaald tarief 2024'!E3719,'Bijlage COT'!A:A,0)),0)</f>
        <v>0</v>
      </c>
      <c r="N3719" s="63">
        <f>_xlfn.IFNA(VLOOKUP(E3719,'Bijlage NBF'!B:P,15,FALSE),0)</f>
        <v>0</v>
      </c>
      <c r="O3719" s="63">
        <f>IF(E3719="ZMZ01",I3719/(INDEX('Meerzorg gunning'!C:C,MATCH('Betaald tarief 2024'!A3719,'Meerzorg gunning'!A:A,0))),MAX(J3719:N3719))</f>
        <v>0</v>
      </c>
      <c r="P3719" s="20" t="str">
        <f t="shared" si="176"/>
        <v/>
      </c>
      <c r="Q3719" s="63">
        <f t="shared" si="177"/>
        <v>0</v>
      </c>
    </row>
    <row r="3720" spans="9:17" x14ac:dyDescent="0.25">
      <c r="I3720" s="66" t="e">
        <f t="shared" si="175"/>
        <v>#DIV/0!</v>
      </c>
      <c r="J3720" s="63">
        <f>_xlfn.IFNA(VLOOKUP(E3720,'Bijlage ZZP'!B:M,12,FALSE),0)</f>
        <v>0</v>
      </c>
      <c r="K3720" s="63">
        <f>_xlfn.IFNA(VLOOKUP(E3720,'Bijlage VPT'!B:M,12,FALSE),0)</f>
        <v>0</v>
      </c>
      <c r="L3720" s="63">
        <f>_xlfn.IFNA(VLOOKUP(E3720,'Bijlage MPT'!B:N,13,FALSE),0)</f>
        <v>0</v>
      </c>
      <c r="M3720" s="63">
        <f>_xlfn.IFNA(INDEX('Bijlage COT'!C:C,MATCH('Betaald tarief 2024'!E3720,'Bijlage COT'!A:A,0)),0)</f>
        <v>0</v>
      </c>
      <c r="N3720" s="63">
        <f>_xlfn.IFNA(VLOOKUP(E3720,'Bijlage NBF'!B:P,15,FALSE),0)</f>
        <v>0</v>
      </c>
      <c r="O3720" s="63">
        <f>IF(E3720="ZMZ01",I3720/(INDEX('Meerzorg gunning'!C:C,MATCH('Betaald tarief 2024'!A3720,'Meerzorg gunning'!A:A,0))),MAX(J3720:N3720))</f>
        <v>0</v>
      </c>
      <c r="P3720" s="20" t="str">
        <f t="shared" si="176"/>
        <v/>
      </c>
      <c r="Q3720" s="63">
        <f t="shared" si="177"/>
        <v>0</v>
      </c>
    </row>
    <row r="3721" spans="9:17" x14ac:dyDescent="0.25">
      <c r="I3721" s="66" t="e">
        <f t="shared" si="175"/>
        <v>#DIV/0!</v>
      </c>
      <c r="J3721" s="63">
        <f>_xlfn.IFNA(VLOOKUP(E3721,'Bijlage ZZP'!B:M,12,FALSE),0)</f>
        <v>0</v>
      </c>
      <c r="K3721" s="63">
        <f>_xlfn.IFNA(VLOOKUP(E3721,'Bijlage VPT'!B:M,12,FALSE),0)</f>
        <v>0</v>
      </c>
      <c r="L3721" s="63">
        <f>_xlfn.IFNA(VLOOKUP(E3721,'Bijlage MPT'!B:N,13,FALSE),0)</f>
        <v>0</v>
      </c>
      <c r="M3721" s="63">
        <f>_xlfn.IFNA(INDEX('Bijlage COT'!C:C,MATCH('Betaald tarief 2024'!E3721,'Bijlage COT'!A:A,0)),0)</f>
        <v>0</v>
      </c>
      <c r="N3721" s="63">
        <f>_xlfn.IFNA(VLOOKUP(E3721,'Bijlage NBF'!B:P,15,FALSE),0)</f>
        <v>0</v>
      </c>
      <c r="O3721" s="63">
        <f>IF(E3721="ZMZ01",I3721/(INDEX('Meerzorg gunning'!C:C,MATCH('Betaald tarief 2024'!A3721,'Meerzorg gunning'!A:A,0))),MAX(J3721:N3721))</f>
        <v>0</v>
      </c>
      <c r="P3721" s="20" t="str">
        <f t="shared" si="176"/>
        <v/>
      </c>
      <c r="Q3721" s="63">
        <f t="shared" si="177"/>
        <v>0</v>
      </c>
    </row>
    <row r="3722" spans="9:17" x14ac:dyDescent="0.25">
      <c r="I3722" s="66" t="e">
        <f t="shared" si="175"/>
        <v>#DIV/0!</v>
      </c>
      <c r="J3722" s="63">
        <f>_xlfn.IFNA(VLOOKUP(E3722,'Bijlage ZZP'!B:M,12,FALSE),0)</f>
        <v>0</v>
      </c>
      <c r="K3722" s="63">
        <f>_xlfn.IFNA(VLOOKUP(E3722,'Bijlage VPT'!B:M,12,FALSE),0)</f>
        <v>0</v>
      </c>
      <c r="L3722" s="63">
        <f>_xlfn.IFNA(VLOOKUP(E3722,'Bijlage MPT'!B:N,13,FALSE),0)</f>
        <v>0</v>
      </c>
      <c r="M3722" s="63">
        <f>_xlfn.IFNA(INDEX('Bijlage COT'!C:C,MATCH('Betaald tarief 2024'!E3722,'Bijlage COT'!A:A,0)),0)</f>
        <v>0</v>
      </c>
      <c r="N3722" s="63">
        <f>_xlfn.IFNA(VLOOKUP(E3722,'Bijlage NBF'!B:P,15,FALSE),0)</f>
        <v>0</v>
      </c>
      <c r="O3722" s="63">
        <f>IF(E3722="ZMZ01",I3722/(INDEX('Meerzorg gunning'!C:C,MATCH('Betaald tarief 2024'!A3722,'Meerzorg gunning'!A:A,0))),MAX(J3722:N3722))</f>
        <v>0</v>
      </c>
      <c r="P3722" s="20" t="str">
        <f t="shared" si="176"/>
        <v/>
      </c>
      <c r="Q3722" s="63">
        <f t="shared" si="177"/>
        <v>0</v>
      </c>
    </row>
    <row r="3723" spans="9:17" x14ac:dyDescent="0.25">
      <c r="I3723" s="66" t="e">
        <f t="shared" si="175"/>
        <v>#DIV/0!</v>
      </c>
      <c r="J3723" s="63">
        <f>_xlfn.IFNA(VLOOKUP(E3723,'Bijlage ZZP'!B:M,12,FALSE),0)</f>
        <v>0</v>
      </c>
      <c r="K3723" s="63">
        <f>_xlfn.IFNA(VLOOKUP(E3723,'Bijlage VPT'!B:M,12,FALSE),0)</f>
        <v>0</v>
      </c>
      <c r="L3723" s="63">
        <f>_xlfn.IFNA(VLOOKUP(E3723,'Bijlage MPT'!B:N,13,FALSE),0)</f>
        <v>0</v>
      </c>
      <c r="M3723" s="63">
        <f>_xlfn.IFNA(INDEX('Bijlage COT'!C:C,MATCH('Betaald tarief 2024'!E3723,'Bijlage COT'!A:A,0)),0)</f>
        <v>0</v>
      </c>
      <c r="N3723" s="63">
        <f>_xlfn.IFNA(VLOOKUP(E3723,'Bijlage NBF'!B:P,15,FALSE),0)</f>
        <v>0</v>
      </c>
      <c r="O3723" s="63">
        <f>IF(E3723="ZMZ01",I3723/(INDEX('Meerzorg gunning'!C:C,MATCH('Betaald tarief 2024'!A3723,'Meerzorg gunning'!A:A,0))),MAX(J3723:N3723))</f>
        <v>0</v>
      </c>
      <c r="P3723" s="20" t="str">
        <f t="shared" si="176"/>
        <v/>
      </c>
      <c r="Q3723" s="63">
        <f t="shared" si="177"/>
        <v>0</v>
      </c>
    </row>
    <row r="3724" spans="9:17" x14ac:dyDescent="0.25">
      <c r="I3724" s="66" t="e">
        <f t="shared" si="175"/>
        <v>#DIV/0!</v>
      </c>
      <c r="J3724" s="63">
        <f>_xlfn.IFNA(VLOOKUP(E3724,'Bijlage ZZP'!B:M,12,FALSE),0)</f>
        <v>0</v>
      </c>
      <c r="K3724" s="63">
        <f>_xlfn.IFNA(VLOOKUP(E3724,'Bijlage VPT'!B:M,12,FALSE),0)</f>
        <v>0</v>
      </c>
      <c r="L3724" s="63">
        <f>_xlfn.IFNA(VLOOKUP(E3724,'Bijlage MPT'!B:N,13,FALSE),0)</f>
        <v>0</v>
      </c>
      <c r="M3724" s="63">
        <f>_xlfn.IFNA(INDEX('Bijlage COT'!C:C,MATCH('Betaald tarief 2024'!E3724,'Bijlage COT'!A:A,0)),0)</f>
        <v>0</v>
      </c>
      <c r="N3724" s="63">
        <f>_xlfn.IFNA(VLOOKUP(E3724,'Bijlage NBF'!B:P,15,FALSE),0)</f>
        <v>0</v>
      </c>
      <c r="O3724" s="63">
        <f>IF(E3724="ZMZ01",I3724/(INDEX('Meerzorg gunning'!C:C,MATCH('Betaald tarief 2024'!A3724,'Meerzorg gunning'!A:A,0))),MAX(J3724:N3724))</f>
        <v>0</v>
      </c>
      <c r="P3724" s="20" t="str">
        <f t="shared" si="176"/>
        <v/>
      </c>
      <c r="Q3724" s="63">
        <f t="shared" si="177"/>
        <v>0</v>
      </c>
    </row>
    <row r="3725" spans="9:17" x14ac:dyDescent="0.25">
      <c r="I3725" s="66" t="e">
        <f t="shared" si="175"/>
        <v>#DIV/0!</v>
      </c>
      <c r="J3725" s="63">
        <f>_xlfn.IFNA(VLOOKUP(E3725,'Bijlage ZZP'!B:M,12,FALSE),0)</f>
        <v>0</v>
      </c>
      <c r="K3725" s="63">
        <f>_xlfn.IFNA(VLOOKUP(E3725,'Bijlage VPT'!B:M,12,FALSE),0)</f>
        <v>0</v>
      </c>
      <c r="L3725" s="63">
        <f>_xlfn.IFNA(VLOOKUP(E3725,'Bijlage MPT'!B:N,13,FALSE),0)</f>
        <v>0</v>
      </c>
      <c r="M3725" s="63">
        <f>_xlfn.IFNA(INDEX('Bijlage COT'!C:C,MATCH('Betaald tarief 2024'!E3725,'Bijlage COT'!A:A,0)),0)</f>
        <v>0</v>
      </c>
      <c r="N3725" s="63">
        <f>_xlfn.IFNA(VLOOKUP(E3725,'Bijlage NBF'!B:P,15,FALSE),0)</f>
        <v>0</v>
      </c>
      <c r="O3725" s="63">
        <f>IF(E3725="ZMZ01",I3725/(INDEX('Meerzorg gunning'!C:C,MATCH('Betaald tarief 2024'!A3725,'Meerzorg gunning'!A:A,0))),MAX(J3725:N3725))</f>
        <v>0</v>
      </c>
      <c r="P3725" s="20" t="str">
        <f t="shared" si="176"/>
        <v/>
      </c>
      <c r="Q3725" s="63">
        <f t="shared" si="177"/>
        <v>0</v>
      </c>
    </row>
    <row r="3726" spans="9:17" x14ac:dyDescent="0.25">
      <c r="I3726" s="66" t="e">
        <f t="shared" si="175"/>
        <v>#DIV/0!</v>
      </c>
      <c r="J3726" s="63">
        <f>_xlfn.IFNA(VLOOKUP(E3726,'Bijlage ZZP'!B:M,12,FALSE),0)</f>
        <v>0</v>
      </c>
      <c r="K3726" s="63">
        <f>_xlfn.IFNA(VLOOKUP(E3726,'Bijlage VPT'!B:M,12,FALSE),0)</f>
        <v>0</v>
      </c>
      <c r="L3726" s="63">
        <f>_xlfn.IFNA(VLOOKUP(E3726,'Bijlage MPT'!B:N,13,FALSE),0)</f>
        <v>0</v>
      </c>
      <c r="M3726" s="63">
        <f>_xlfn.IFNA(INDEX('Bijlage COT'!C:C,MATCH('Betaald tarief 2024'!E3726,'Bijlage COT'!A:A,0)),0)</f>
        <v>0</v>
      </c>
      <c r="N3726" s="63">
        <f>_xlfn.IFNA(VLOOKUP(E3726,'Bijlage NBF'!B:P,15,FALSE),0)</f>
        <v>0</v>
      </c>
      <c r="O3726" s="63">
        <f>IF(E3726="ZMZ01",I3726/(INDEX('Meerzorg gunning'!C:C,MATCH('Betaald tarief 2024'!A3726,'Meerzorg gunning'!A:A,0))),MAX(J3726:N3726))</f>
        <v>0</v>
      </c>
      <c r="P3726" s="20" t="str">
        <f t="shared" si="176"/>
        <v/>
      </c>
      <c r="Q3726" s="63">
        <f t="shared" si="177"/>
        <v>0</v>
      </c>
    </row>
    <row r="3727" spans="9:17" x14ac:dyDescent="0.25">
      <c r="I3727" s="66" t="e">
        <f t="shared" si="175"/>
        <v>#DIV/0!</v>
      </c>
      <c r="J3727" s="63">
        <f>_xlfn.IFNA(VLOOKUP(E3727,'Bijlage ZZP'!B:M,12,FALSE),0)</f>
        <v>0</v>
      </c>
      <c r="K3727" s="63">
        <f>_xlfn.IFNA(VLOOKUP(E3727,'Bijlage VPT'!B:M,12,FALSE),0)</f>
        <v>0</v>
      </c>
      <c r="L3727" s="63">
        <f>_xlfn.IFNA(VLOOKUP(E3727,'Bijlage MPT'!B:N,13,FALSE),0)</f>
        <v>0</v>
      </c>
      <c r="M3727" s="63">
        <f>_xlfn.IFNA(INDEX('Bijlage COT'!C:C,MATCH('Betaald tarief 2024'!E3727,'Bijlage COT'!A:A,0)),0)</f>
        <v>0</v>
      </c>
      <c r="N3727" s="63">
        <f>_xlfn.IFNA(VLOOKUP(E3727,'Bijlage NBF'!B:P,15,FALSE),0)</f>
        <v>0</v>
      </c>
      <c r="O3727" s="63">
        <f>IF(E3727="ZMZ01",I3727/(INDEX('Meerzorg gunning'!C:C,MATCH('Betaald tarief 2024'!A3727,'Meerzorg gunning'!A:A,0))),MAX(J3727:N3727))</f>
        <v>0</v>
      </c>
      <c r="P3727" s="20" t="str">
        <f t="shared" si="176"/>
        <v/>
      </c>
      <c r="Q3727" s="63">
        <f t="shared" si="177"/>
        <v>0</v>
      </c>
    </row>
    <row r="3728" spans="9:17" x14ac:dyDescent="0.25">
      <c r="I3728" s="66" t="e">
        <f t="shared" si="175"/>
        <v>#DIV/0!</v>
      </c>
      <c r="J3728" s="63">
        <f>_xlfn.IFNA(VLOOKUP(E3728,'Bijlage ZZP'!B:M,12,FALSE),0)</f>
        <v>0</v>
      </c>
      <c r="K3728" s="63">
        <f>_xlfn.IFNA(VLOOKUP(E3728,'Bijlage VPT'!B:M,12,FALSE),0)</f>
        <v>0</v>
      </c>
      <c r="L3728" s="63">
        <f>_xlfn.IFNA(VLOOKUP(E3728,'Bijlage MPT'!B:N,13,FALSE),0)</f>
        <v>0</v>
      </c>
      <c r="M3728" s="63">
        <f>_xlfn.IFNA(INDEX('Bijlage COT'!C:C,MATCH('Betaald tarief 2024'!E3728,'Bijlage COT'!A:A,0)),0)</f>
        <v>0</v>
      </c>
      <c r="N3728" s="63">
        <f>_xlfn.IFNA(VLOOKUP(E3728,'Bijlage NBF'!B:P,15,FALSE),0)</f>
        <v>0</v>
      </c>
      <c r="O3728" s="63">
        <f>IF(E3728="ZMZ01",I3728/(INDEX('Meerzorg gunning'!C:C,MATCH('Betaald tarief 2024'!A3728,'Meerzorg gunning'!A:A,0))),MAX(J3728:N3728))</f>
        <v>0</v>
      </c>
      <c r="P3728" s="20" t="str">
        <f t="shared" si="176"/>
        <v/>
      </c>
      <c r="Q3728" s="63">
        <f t="shared" si="177"/>
        <v>0</v>
      </c>
    </row>
    <row r="3729" spans="9:17" x14ac:dyDescent="0.25">
      <c r="I3729" s="66" t="e">
        <f t="shared" si="175"/>
        <v>#DIV/0!</v>
      </c>
      <c r="J3729" s="63">
        <f>_xlfn.IFNA(VLOOKUP(E3729,'Bijlage ZZP'!B:M,12,FALSE),0)</f>
        <v>0</v>
      </c>
      <c r="K3729" s="63">
        <f>_xlfn.IFNA(VLOOKUP(E3729,'Bijlage VPT'!B:M,12,FALSE),0)</f>
        <v>0</v>
      </c>
      <c r="L3729" s="63">
        <f>_xlfn.IFNA(VLOOKUP(E3729,'Bijlage MPT'!B:N,13,FALSE),0)</f>
        <v>0</v>
      </c>
      <c r="M3729" s="63">
        <f>_xlfn.IFNA(INDEX('Bijlage COT'!C:C,MATCH('Betaald tarief 2024'!E3729,'Bijlage COT'!A:A,0)),0)</f>
        <v>0</v>
      </c>
      <c r="N3729" s="63">
        <f>_xlfn.IFNA(VLOOKUP(E3729,'Bijlage NBF'!B:P,15,FALSE),0)</f>
        <v>0</v>
      </c>
      <c r="O3729" s="63">
        <f>IF(E3729="ZMZ01",I3729/(INDEX('Meerzorg gunning'!C:C,MATCH('Betaald tarief 2024'!A3729,'Meerzorg gunning'!A:A,0))),MAX(J3729:N3729))</f>
        <v>0</v>
      </c>
      <c r="P3729" s="20" t="str">
        <f t="shared" si="176"/>
        <v/>
      </c>
      <c r="Q3729" s="63">
        <f t="shared" si="177"/>
        <v>0</v>
      </c>
    </row>
    <row r="3730" spans="9:17" x14ac:dyDescent="0.25">
      <c r="I3730" s="66" t="e">
        <f t="shared" si="175"/>
        <v>#DIV/0!</v>
      </c>
      <c r="J3730" s="63">
        <f>_xlfn.IFNA(VLOOKUP(E3730,'Bijlage ZZP'!B:M,12,FALSE),0)</f>
        <v>0</v>
      </c>
      <c r="K3730" s="63">
        <f>_xlfn.IFNA(VLOOKUP(E3730,'Bijlage VPT'!B:M,12,FALSE),0)</f>
        <v>0</v>
      </c>
      <c r="L3730" s="63">
        <f>_xlfn.IFNA(VLOOKUP(E3730,'Bijlage MPT'!B:N,13,FALSE),0)</f>
        <v>0</v>
      </c>
      <c r="M3730" s="63">
        <f>_xlfn.IFNA(INDEX('Bijlage COT'!C:C,MATCH('Betaald tarief 2024'!E3730,'Bijlage COT'!A:A,0)),0)</f>
        <v>0</v>
      </c>
      <c r="N3730" s="63">
        <f>_xlfn.IFNA(VLOOKUP(E3730,'Bijlage NBF'!B:P,15,FALSE),0)</f>
        <v>0</v>
      </c>
      <c r="O3730" s="63">
        <f>IF(E3730="ZMZ01",I3730/(INDEX('Meerzorg gunning'!C:C,MATCH('Betaald tarief 2024'!A3730,'Meerzorg gunning'!A:A,0))),MAX(J3730:N3730))</f>
        <v>0</v>
      </c>
      <c r="P3730" s="20" t="str">
        <f t="shared" si="176"/>
        <v/>
      </c>
      <c r="Q3730" s="63">
        <f t="shared" si="177"/>
        <v>0</v>
      </c>
    </row>
    <row r="3731" spans="9:17" x14ac:dyDescent="0.25">
      <c r="I3731" s="66" t="e">
        <f t="shared" si="175"/>
        <v>#DIV/0!</v>
      </c>
      <c r="J3731" s="63">
        <f>_xlfn.IFNA(VLOOKUP(E3731,'Bijlage ZZP'!B:M,12,FALSE),0)</f>
        <v>0</v>
      </c>
      <c r="K3731" s="63">
        <f>_xlfn.IFNA(VLOOKUP(E3731,'Bijlage VPT'!B:M,12,FALSE),0)</f>
        <v>0</v>
      </c>
      <c r="L3731" s="63">
        <f>_xlfn.IFNA(VLOOKUP(E3731,'Bijlage MPT'!B:N,13,FALSE),0)</f>
        <v>0</v>
      </c>
      <c r="M3731" s="63">
        <f>_xlfn.IFNA(INDEX('Bijlage COT'!C:C,MATCH('Betaald tarief 2024'!E3731,'Bijlage COT'!A:A,0)),0)</f>
        <v>0</v>
      </c>
      <c r="N3731" s="63">
        <f>_xlfn.IFNA(VLOOKUP(E3731,'Bijlage NBF'!B:P,15,FALSE),0)</f>
        <v>0</v>
      </c>
      <c r="O3731" s="63">
        <f>IF(E3731="ZMZ01",I3731/(INDEX('Meerzorg gunning'!C:C,MATCH('Betaald tarief 2024'!A3731,'Meerzorg gunning'!A:A,0))),MAX(J3731:N3731))</f>
        <v>0</v>
      </c>
      <c r="P3731" s="20" t="str">
        <f t="shared" si="176"/>
        <v/>
      </c>
      <c r="Q3731" s="63">
        <f t="shared" si="177"/>
        <v>0</v>
      </c>
    </row>
    <row r="3732" spans="9:17" x14ac:dyDescent="0.25">
      <c r="I3732" s="66" t="e">
        <f t="shared" si="175"/>
        <v>#DIV/0!</v>
      </c>
      <c r="J3732" s="63">
        <f>_xlfn.IFNA(VLOOKUP(E3732,'Bijlage ZZP'!B:M,12,FALSE),0)</f>
        <v>0</v>
      </c>
      <c r="K3732" s="63">
        <f>_xlfn.IFNA(VLOOKUP(E3732,'Bijlage VPT'!B:M,12,FALSE),0)</f>
        <v>0</v>
      </c>
      <c r="L3732" s="63">
        <f>_xlfn.IFNA(VLOOKUP(E3732,'Bijlage MPT'!B:N,13,FALSE),0)</f>
        <v>0</v>
      </c>
      <c r="M3732" s="63">
        <f>_xlfn.IFNA(INDEX('Bijlage COT'!C:C,MATCH('Betaald tarief 2024'!E3732,'Bijlage COT'!A:A,0)),0)</f>
        <v>0</v>
      </c>
      <c r="N3732" s="63">
        <f>_xlfn.IFNA(VLOOKUP(E3732,'Bijlage NBF'!B:P,15,FALSE),0)</f>
        <v>0</v>
      </c>
      <c r="O3732" s="63">
        <f>IF(E3732="ZMZ01",I3732/(INDEX('Meerzorg gunning'!C:C,MATCH('Betaald tarief 2024'!A3732,'Meerzorg gunning'!A:A,0))),MAX(J3732:N3732))</f>
        <v>0</v>
      </c>
      <c r="P3732" s="20" t="str">
        <f t="shared" si="176"/>
        <v/>
      </c>
      <c r="Q3732" s="63">
        <f t="shared" si="177"/>
        <v>0</v>
      </c>
    </row>
    <row r="3733" spans="9:17" x14ac:dyDescent="0.25">
      <c r="I3733" s="66" t="e">
        <f t="shared" si="175"/>
        <v>#DIV/0!</v>
      </c>
      <c r="J3733" s="63">
        <f>_xlfn.IFNA(VLOOKUP(E3733,'Bijlage ZZP'!B:M,12,FALSE),0)</f>
        <v>0</v>
      </c>
      <c r="K3733" s="63">
        <f>_xlfn.IFNA(VLOOKUP(E3733,'Bijlage VPT'!B:M,12,FALSE),0)</f>
        <v>0</v>
      </c>
      <c r="L3733" s="63">
        <f>_xlfn.IFNA(VLOOKUP(E3733,'Bijlage MPT'!B:N,13,FALSE),0)</f>
        <v>0</v>
      </c>
      <c r="M3733" s="63">
        <f>_xlfn.IFNA(INDEX('Bijlage COT'!C:C,MATCH('Betaald tarief 2024'!E3733,'Bijlage COT'!A:A,0)),0)</f>
        <v>0</v>
      </c>
      <c r="N3733" s="63">
        <f>_xlfn.IFNA(VLOOKUP(E3733,'Bijlage NBF'!B:P,15,FALSE),0)</f>
        <v>0</v>
      </c>
      <c r="O3733" s="63">
        <f>IF(E3733="ZMZ01",I3733/(INDEX('Meerzorg gunning'!C:C,MATCH('Betaald tarief 2024'!A3733,'Meerzorg gunning'!A:A,0))),MAX(J3733:N3733))</f>
        <v>0</v>
      </c>
      <c r="P3733" s="20" t="str">
        <f t="shared" si="176"/>
        <v/>
      </c>
      <c r="Q3733" s="63">
        <f t="shared" si="177"/>
        <v>0</v>
      </c>
    </row>
    <row r="3734" spans="9:17" x14ac:dyDescent="0.25">
      <c r="I3734" s="66" t="e">
        <f t="shared" si="175"/>
        <v>#DIV/0!</v>
      </c>
      <c r="J3734" s="63">
        <f>_xlfn.IFNA(VLOOKUP(E3734,'Bijlage ZZP'!B:M,12,FALSE),0)</f>
        <v>0</v>
      </c>
      <c r="K3734" s="63">
        <f>_xlfn.IFNA(VLOOKUP(E3734,'Bijlage VPT'!B:M,12,FALSE),0)</f>
        <v>0</v>
      </c>
      <c r="L3734" s="63">
        <f>_xlfn.IFNA(VLOOKUP(E3734,'Bijlage MPT'!B:N,13,FALSE),0)</f>
        <v>0</v>
      </c>
      <c r="M3734" s="63">
        <f>_xlfn.IFNA(INDEX('Bijlage COT'!C:C,MATCH('Betaald tarief 2024'!E3734,'Bijlage COT'!A:A,0)),0)</f>
        <v>0</v>
      </c>
      <c r="N3734" s="63">
        <f>_xlfn.IFNA(VLOOKUP(E3734,'Bijlage NBF'!B:P,15,FALSE),0)</f>
        <v>0</v>
      </c>
      <c r="O3734" s="63">
        <f>IF(E3734="ZMZ01",I3734/(INDEX('Meerzorg gunning'!C:C,MATCH('Betaald tarief 2024'!A3734,'Meerzorg gunning'!A:A,0))),MAX(J3734:N3734))</f>
        <v>0</v>
      </c>
      <c r="P3734" s="20" t="str">
        <f t="shared" si="176"/>
        <v/>
      </c>
      <c r="Q3734" s="63">
        <f t="shared" si="177"/>
        <v>0</v>
      </c>
    </row>
    <row r="3735" spans="9:17" x14ac:dyDescent="0.25">
      <c r="I3735" s="66" t="e">
        <f t="shared" si="175"/>
        <v>#DIV/0!</v>
      </c>
      <c r="J3735" s="63">
        <f>_xlfn.IFNA(VLOOKUP(E3735,'Bijlage ZZP'!B:M,12,FALSE),0)</f>
        <v>0</v>
      </c>
      <c r="K3735" s="63">
        <f>_xlfn.IFNA(VLOOKUP(E3735,'Bijlage VPT'!B:M,12,FALSE),0)</f>
        <v>0</v>
      </c>
      <c r="L3735" s="63">
        <f>_xlfn.IFNA(VLOOKUP(E3735,'Bijlage MPT'!B:N,13,FALSE),0)</f>
        <v>0</v>
      </c>
      <c r="M3735" s="63">
        <f>_xlfn.IFNA(INDEX('Bijlage COT'!C:C,MATCH('Betaald tarief 2024'!E3735,'Bijlage COT'!A:A,0)),0)</f>
        <v>0</v>
      </c>
      <c r="N3735" s="63">
        <f>_xlfn.IFNA(VLOOKUP(E3735,'Bijlage NBF'!B:P,15,FALSE),0)</f>
        <v>0</v>
      </c>
      <c r="O3735" s="63">
        <f>IF(E3735="ZMZ01",I3735/(INDEX('Meerzorg gunning'!C:C,MATCH('Betaald tarief 2024'!A3735,'Meerzorg gunning'!A:A,0))),MAX(J3735:N3735))</f>
        <v>0</v>
      </c>
      <c r="P3735" s="20" t="str">
        <f t="shared" si="176"/>
        <v/>
      </c>
      <c r="Q3735" s="63">
        <f t="shared" si="177"/>
        <v>0</v>
      </c>
    </row>
    <row r="3736" spans="9:17" x14ac:dyDescent="0.25">
      <c r="I3736" s="66" t="e">
        <f t="shared" si="175"/>
        <v>#DIV/0!</v>
      </c>
      <c r="J3736" s="63">
        <f>_xlfn.IFNA(VLOOKUP(E3736,'Bijlage ZZP'!B:M,12,FALSE),0)</f>
        <v>0</v>
      </c>
      <c r="K3736" s="63">
        <f>_xlfn.IFNA(VLOOKUP(E3736,'Bijlage VPT'!B:M,12,FALSE),0)</f>
        <v>0</v>
      </c>
      <c r="L3736" s="63">
        <f>_xlfn.IFNA(VLOOKUP(E3736,'Bijlage MPT'!B:N,13,FALSE),0)</f>
        <v>0</v>
      </c>
      <c r="M3736" s="63">
        <f>_xlfn.IFNA(INDEX('Bijlage COT'!C:C,MATCH('Betaald tarief 2024'!E3736,'Bijlage COT'!A:A,0)),0)</f>
        <v>0</v>
      </c>
      <c r="N3736" s="63">
        <f>_xlfn.IFNA(VLOOKUP(E3736,'Bijlage NBF'!B:P,15,FALSE),0)</f>
        <v>0</v>
      </c>
      <c r="O3736" s="63">
        <f>IF(E3736="ZMZ01",I3736/(INDEX('Meerzorg gunning'!C:C,MATCH('Betaald tarief 2024'!A3736,'Meerzorg gunning'!A:A,0))),MAX(J3736:N3736))</f>
        <v>0</v>
      </c>
      <c r="P3736" s="20" t="str">
        <f t="shared" si="176"/>
        <v/>
      </c>
      <c r="Q3736" s="63">
        <f t="shared" si="177"/>
        <v>0</v>
      </c>
    </row>
    <row r="3737" spans="9:17" x14ac:dyDescent="0.25">
      <c r="I3737" s="66" t="e">
        <f t="shared" si="175"/>
        <v>#DIV/0!</v>
      </c>
      <c r="J3737" s="63">
        <f>_xlfn.IFNA(VLOOKUP(E3737,'Bijlage ZZP'!B:M,12,FALSE),0)</f>
        <v>0</v>
      </c>
      <c r="K3737" s="63">
        <f>_xlfn.IFNA(VLOOKUP(E3737,'Bijlage VPT'!B:M,12,FALSE),0)</f>
        <v>0</v>
      </c>
      <c r="L3737" s="63">
        <f>_xlfn.IFNA(VLOOKUP(E3737,'Bijlage MPT'!B:N,13,FALSE),0)</f>
        <v>0</v>
      </c>
      <c r="M3737" s="63">
        <f>_xlfn.IFNA(INDEX('Bijlage COT'!C:C,MATCH('Betaald tarief 2024'!E3737,'Bijlage COT'!A:A,0)),0)</f>
        <v>0</v>
      </c>
      <c r="N3737" s="63">
        <f>_xlfn.IFNA(VLOOKUP(E3737,'Bijlage NBF'!B:P,15,FALSE),0)</f>
        <v>0</v>
      </c>
      <c r="O3737" s="63">
        <f>IF(E3737="ZMZ01",I3737/(INDEX('Meerzorg gunning'!C:C,MATCH('Betaald tarief 2024'!A3737,'Meerzorg gunning'!A:A,0))),MAX(J3737:N3737))</f>
        <v>0</v>
      </c>
      <c r="P3737" s="20" t="str">
        <f t="shared" si="176"/>
        <v/>
      </c>
      <c r="Q3737" s="63">
        <f t="shared" si="177"/>
        <v>0</v>
      </c>
    </row>
    <row r="3738" spans="9:17" x14ac:dyDescent="0.25">
      <c r="I3738" s="66" t="e">
        <f t="shared" si="175"/>
        <v>#DIV/0!</v>
      </c>
      <c r="J3738" s="63">
        <f>_xlfn.IFNA(VLOOKUP(E3738,'Bijlage ZZP'!B:M,12,FALSE),0)</f>
        <v>0</v>
      </c>
      <c r="K3738" s="63">
        <f>_xlfn.IFNA(VLOOKUP(E3738,'Bijlage VPT'!B:M,12,FALSE),0)</f>
        <v>0</v>
      </c>
      <c r="L3738" s="63">
        <f>_xlfn.IFNA(VLOOKUP(E3738,'Bijlage MPT'!B:N,13,FALSE),0)</f>
        <v>0</v>
      </c>
      <c r="M3738" s="63">
        <f>_xlfn.IFNA(INDEX('Bijlage COT'!C:C,MATCH('Betaald tarief 2024'!E3738,'Bijlage COT'!A:A,0)),0)</f>
        <v>0</v>
      </c>
      <c r="N3738" s="63">
        <f>_xlfn.IFNA(VLOOKUP(E3738,'Bijlage NBF'!B:P,15,FALSE),0)</f>
        <v>0</v>
      </c>
      <c r="O3738" s="63">
        <f>IF(E3738="ZMZ01",I3738/(INDEX('Meerzorg gunning'!C:C,MATCH('Betaald tarief 2024'!A3738,'Meerzorg gunning'!A:A,0))),MAX(J3738:N3738))</f>
        <v>0</v>
      </c>
      <c r="P3738" s="20" t="str">
        <f t="shared" si="176"/>
        <v/>
      </c>
      <c r="Q3738" s="63">
        <f t="shared" si="177"/>
        <v>0</v>
      </c>
    </row>
    <row r="3739" spans="9:17" x14ac:dyDescent="0.25">
      <c r="I3739" s="66" t="e">
        <f t="shared" si="175"/>
        <v>#DIV/0!</v>
      </c>
      <c r="J3739" s="63">
        <f>_xlfn.IFNA(VLOOKUP(E3739,'Bijlage ZZP'!B:M,12,FALSE),0)</f>
        <v>0</v>
      </c>
      <c r="K3739" s="63">
        <f>_xlfn.IFNA(VLOOKUP(E3739,'Bijlage VPT'!B:M,12,FALSE),0)</f>
        <v>0</v>
      </c>
      <c r="L3739" s="63">
        <f>_xlfn.IFNA(VLOOKUP(E3739,'Bijlage MPT'!B:N,13,FALSE),0)</f>
        <v>0</v>
      </c>
      <c r="M3739" s="63">
        <f>_xlfn.IFNA(INDEX('Bijlage COT'!C:C,MATCH('Betaald tarief 2024'!E3739,'Bijlage COT'!A:A,0)),0)</f>
        <v>0</v>
      </c>
      <c r="N3739" s="63">
        <f>_xlfn.IFNA(VLOOKUP(E3739,'Bijlage NBF'!B:P,15,FALSE),0)</f>
        <v>0</v>
      </c>
      <c r="O3739" s="63">
        <f>IF(E3739="ZMZ01",I3739/(INDEX('Meerzorg gunning'!C:C,MATCH('Betaald tarief 2024'!A3739,'Meerzorg gunning'!A:A,0))),MAX(J3739:N3739))</f>
        <v>0</v>
      </c>
      <c r="P3739" s="20" t="str">
        <f t="shared" si="176"/>
        <v/>
      </c>
      <c r="Q3739" s="63">
        <f t="shared" si="177"/>
        <v>0</v>
      </c>
    </row>
    <row r="3740" spans="9:17" x14ac:dyDescent="0.25">
      <c r="I3740" s="66" t="e">
        <f t="shared" si="175"/>
        <v>#DIV/0!</v>
      </c>
      <c r="J3740" s="63">
        <f>_xlfn.IFNA(VLOOKUP(E3740,'Bijlage ZZP'!B:M,12,FALSE),0)</f>
        <v>0</v>
      </c>
      <c r="K3740" s="63">
        <f>_xlfn.IFNA(VLOOKUP(E3740,'Bijlage VPT'!B:M,12,FALSE),0)</f>
        <v>0</v>
      </c>
      <c r="L3740" s="63">
        <f>_xlfn.IFNA(VLOOKUP(E3740,'Bijlage MPT'!B:N,13,FALSE),0)</f>
        <v>0</v>
      </c>
      <c r="M3740" s="63">
        <f>_xlfn.IFNA(INDEX('Bijlage COT'!C:C,MATCH('Betaald tarief 2024'!E3740,'Bijlage COT'!A:A,0)),0)</f>
        <v>0</v>
      </c>
      <c r="N3740" s="63">
        <f>_xlfn.IFNA(VLOOKUP(E3740,'Bijlage NBF'!B:P,15,FALSE),0)</f>
        <v>0</v>
      </c>
      <c r="O3740" s="63">
        <f>IF(E3740="ZMZ01",I3740/(INDEX('Meerzorg gunning'!C:C,MATCH('Betaald tarief 2024'!A3740,'Meerzorg gunning'!A:A,0))),MAX(J3740:N3740))</f>
        <v>0</v>
      </c>
      <c r="P3740" s="20" t="str">
        <f t="shared" si="176"/>
        <v/>
      </c>
      <c r="Q3740" s="63">
        <f t="shared" si="177"/>
        <v>0</v>
      </c>
    </row>
    <row r="3741" spans="9:17" x14ac:dyDescent="0.25">
      <c r="I3741" s="66" t="e">
        <f t="shared" si="175"/>
        <v>#DIV/0!</v>
      </c>
      <c r="J3741" s="63">
        <f>_xlfn.IFNA(VLOOKUP(E3741,'Bijlage ZZP'!B:M,12,FALSE),0)</f>
        <v>0</v>
      </c>
      <c r="K3741" s="63">
        <f>_xlfn.IFNA(VLOOKUP(E3741,'Bijlage VPT'!B:M,12,FALSE),0)</f>
        <v>0</v>
      </c>
      <c r="L3741" s="63">
        <f>_xlfn.IFNA(VLOOKUP(E3741,'Bijlage MPT'!B:N,13,FALSE),0)</f>
        <v>0</v>
      </c>
      <c r="M3741" s="63">
        <f>_xlfn.IFNA(INDEX('Bijlage COT'!C:C,MATCH('Betaald tarief 2024'!E3741,'Bijlage COT'!A:A,0)),0)</f>
        <v>0</v>
      </c>
      <c r="N3741" s="63">
        <f>_xlfn.IFNA(VLOOKUP(E3741,'Bijlage NBF'!B:P,15,FALSE),0)</f>
        <v>0</v>
      </c>
      <c r="O3741" s="63">
        <f>IF(E3741="ZMZ01",I3741/(INDEX('Meerzorg gunning'!C:C,MATCH('Betaald tarief 2024'!A3741,'Meerzorg gunning'!A:A,0))),MAX(J3741:N3741))</f>
        <v>0</v>
      </c>
      <c r="P3741" s="20" t="str">
        <f t="shared" si="176"/>
        <v/>
      </c>
      <c r="Q3741" s="63">
        <f t="shared" si="177"/>
        <v>0</v>
      </c>
    </row>
    <row r="3742" spans="9:17" x14ac:dyDescent="0.25">
      <c r="I3742" s="66" t="e">
        <f t="shared" si="175"/>
        <v>#DIV/0!</v>
      </c>
      <c r="J3742" s="63">
        <f>_xlfn.IFNA(VLOOKUP(E3742,'Bijlage ZZP'!B:M,12,FALSE),0)</f>
        <v>0</v>
      </c>
      <c r="K3742" s="63">
        <f>_xlfn.IFNA(VLOOKUP(E3742,'Bijlage VPT'!B:M,12,FALSE),0)</f>
        <v>0</v>
      </c>
      <c r="L3742" s="63">
        <f>_xlfn.IFNA(VLOOKUP(E3742,'Bijlage MPT'!B:N,13,FALSE),0)</f>
        <v>0</v>
      </c>
      <c r="M3742" s="63">
        <f>_xlfn.IFNA(INDEX('Bijlage COT'!C:C,MATCH('Betaald tarief 2024'!E3742,'Bijlage COT'!A:A,0)),0)</f>
        <v>0</v>
      </c>
      <c r="N3742" s="63">
        <f>_xlfn.IFNA(VLOOKUP(E3742,'Bijlage NBF'!B:P,15,FALSE),0)</f>
        <v>0</v>
      </c>
      <c r="O3742" s="63">
        <f>IF(E3742="ZMZ01",I3742/(INDEX('Meerzorg gunning'!C:C,MATCH('Betaald tarief 2024'!A3742,'Meerzorg gunning'!A:A,0))),MAX(J3742:N3742))</f>
        <v>0</v>
      </c>
      <c r="P3742" s="20" t="str">
        <f t="shared" si="176"/>
        <v/>
      </c>
      <c r="Q3742" s="63">
        <f t="shared" si="177"/>
        <v>0</v>
      </c>
    </row>
    <row r="3743" spans="9:17" x14ac:dyDescent="0.25">
      <c r="I3743" s="66" t="e">
        <f t="shared" si="175"/>
        <v>#DIV/0!</v>
      </c>
      <c r="J3743" s="63">
        <f>_xlfn.IFNA(VLOOKUP(E3743,'Bijlage ZZP'!B:M,12,FALSE),0)</f>
        <v>0</v>
      </c>
      <c r="K3743" s="63">
        <f>_xlfn.IFNA(VLOOKUP(E3743,'Bijlage VPT'!B:M,12,FALSE),0)</f>
        <v>0</v>
      </c>
      <c r="L3743" s="63">
        <f>_xlfn.IFNA(VLOOKUP(E3743,'Bijlage MPT'!B:N,13,FALSE),0)</f>
        <v>0</v>
      </c>
      <c r="M3743" s="63">
        <f>_xlfn.IFNA(INDEX('Bijlage COT'!C:C,MATCH('Betaald tarief 2024'!E3743,'Bijlage COT'!A:A,0)),0)</f>
        <v>0</v>
      </c>
      <c r="N3743" s="63">
        <f>_xlfn.IFNA(VLOOKUP(E3743,'Bijlage NBF'!B:P,15,FALSE),0)</f>
        <v>0</v>
      </c>
      <c r="O3743" s="63">
        <f>IF(E3743="ZMZ01",I3743/(INDEX('Meerzorg gunning'!C:C,MATCH('Betaald tarief 2024'!A3743,'Meerzorg gunning'!A:A,0))),MAX(J3743:N3743))</f>
        <v>0</v>
      </c>
      <c r="P3743" s="20" t="str">
        <f t="shared" si="176"/>
        <v/>
      </c>
      <c r="Q3743" s="63">
        <f t="shared" si="177"/>
        <v>0</v>
      </c>
    </row>
    <row r="3744" spans="9:17" x14ac:dyDescent="0.25">
      <c r="I3744" s="66" t="e">
        <f t="shared" si="175"/>
        <v>#DIV/0!</v>
      </c>
      <c r="J3744" s="63">
        <f>_xlfn.IFNA(VLOOKUP(E3744,'Bijlage ZZP'!B:M,12,FALSE),0)</f>
        <v>0</v>
      </c>
      <c r="K3744" s="63">
        <f>_xlfn.IFNA(VLOOKUP(E3744,'Bijlage VPT'!B:M,12,FALSE),0)</f>
        <v>0</v>
      </c>
      <c r="L3744" s="63">
        <f>_xlfn.IFNA(VLOOKUP(E3744,'Bijlage MPT'!B:N,13,FALSE),0)</f>
        <v>0</v>
      </c>
      <c r="M3744" s="63">
        <f>_xlfn.IFNA(INDEX('Bijlage COT'!C:C,MATCH('Betaald tarief 2024'!E3744,'Bijlage COT'!A:A,0)),0)</f>
        <v>0</v>
      </c>
      <c r="N3744" s="63">
        <f>_xlfn.IFNA(VLOOKUP(E3744,'Bijlage NBF'!B:P,15,FALSE),0)</f>
        <v>0</v>
      </c>
      <c r="O3744" s="63">
        <f>IF(E3744="ZMZ01",I3744/(INDEX('Meerzorg gunning'!C:C,MATCH('Betaald tarief 2024'!A3744,'Meerzorg gunning'!A:A,0))),MAX(J3744:N3744))</f>
        <v>0</v>
      </c>
      <c r="P3744" s="20" t="str">
        <f t="shared" si="176"/>
        <v/>
      </c>
      <c r="Q3744" s="63">
        <f t="shared" si="177"/>
        <v>0</v>
      </c>
    </row>
    <row r="3745" spans="9:17" x14ac:dyDescent="0.25">
      <c r="I3745" s="66" t="e">
        <f t="shared" si="175"/>
        <v>#DIV/0!</v>
      </c>
      <c r="J3745" s="63">
        <f>_xlfn.IFNA(VLOOKUP(E3745,'Bijlage ZZP'!B:M,12,FALSE),0)</f>
        <v>0</v>
      </c>
      <c r="K3745" s="63">
        <f>_xlfn.IFNA(VLOOKUP(E3745,'Bijlage VPT'!B:M,12,FALSE),0)</f>
        <v>0</v>
      </c>
      <c r="L3745" s="63">
        <f>_xlfn.IFNA(VLOOKUP(E3745,'Bijlage MPT'!B:N,13,FALSE),0)</f>
        <v>0</v>
      </c>
      <c r="M3745" s="63">
        <f>_xlfn.IFNA(INDEX('Bijlage COT'!C:C,MATCH('Betaald tarief 2024'!E3745,'Bijlage COT'!A:A,0)),0)</f>
        <v>0</v>
      </c>
      <c r="N3745" s="63">
        <f>_xlfn.IFNA(VLOOKUP(E3745,'Bijlage NBF'!B:P,15,FALSE),0)</f>
        <v>0</v>
      </c>
      <c r="O3745" s="63">
        <f>IF(E3745="ZMZ01",I3745/(INDEX('Meerzorg gunning'!C:C,MATCH('Betaald tarief 2024'!A3745,'Meerzorg gunning'!A:A,0))),MAX(J3745:N3745))</f>
        <v>0</v>
      </c>
      <c r="P3745" s="20" t="str">
        <f t="shared" si="176"/>
        <v/>
      </c>
      <c r="Q3745" s="63">
        <f t="shared" si="177"/>
        <v>0</v>
      </c>
    </row>
    <row r="3746" spans="9:17" x14ac:dyDescent="0.25">
      <c r="I3746" s="66" t="e">
        <f t="shared" si="175"/>
        <v>#DIV/0!</v>
      </c>
      <c r="J3746" s="63">
        <f>_xlfn.IFNA(VLOOKUP(E3746,'Bijlage ZZP'!B:M,12,FALSE),0)</f>
        <v>0</v>
      </c>
      <c r="K3746" s="63">
        <f>_xlfn.IFNA(VLOOKUP(E3746,'Bijlage VPT'!B:M,12,FALSE),0)</f>
        <v>0</v>
      </c>
      <c r="L3746" s="63">
        <f>_xlfn.IFNA(VLOOKUP(E3746,'Bijlage MPT'!B:N,13,FALSE),0)</f>
        <v>0</v>
      </c>
      <c r="M3746" s="63">
        <f>_xlfn.IFNA(INDEX('Bijlage COT'!C:C,MATCH('Betaald tarief 2024'!E3746,'Bijlage COT'!A:A,0)),0)</f>
        <v>0</v>
      </c>
      <c r="N3746" s="63">
        <f>_xlfn.IFNA(VLOOKUP(E3746,'Bijlage NBF'!B:P,15,FALSE),0)</f>
        <v>0</v>
      </c>
      <c r="O3746" s="63">
        <f>IF(E3746="ZMZ01",I3746/(INDEX('Meerzorg gunning'!C:C,MATCH('Betaald tarief 2024'!A3746,'Meerzorg gunning'!A:A,0))),MAX(J3746:N3746))</f>
        <v>0</v>
      </c>
      <c r="P3746" s="20" t="str">
        <f t="shared" si="176"/>
        <v/>
      </c>
      <c r="Q3746" s="63">
        <f t="shared" si="177"/>
        <v>0</v>
      </c>
    </row>
    <row r="3747" spans="9:17" x14ac:dyDescent="0.25">
      <c r="I3747" s="66" t="e">
        <f t="shared" si="175"/>
        <v>#DIV/0!</v>
      </c>
      <c r="J3747" s="63">
        <f>_xlfn.IFNA(VLOOKUP(E3747,'Bijlage ZZP'!B:M,12,FALSE),0)</f>
        <v>0</v>
      </c>
      <c r="K3747" s="63">
        <f>_xlfn.IFNA(VLOOKUP(E3747,'Bijlage VPT'!B:M,12,FALSE),0)</f>
        <v>0</v>
      </c>
      <c r="L3747" s="63">
        <f>_xlfn.IFNA(VLOOKUP(E3747,'Bijlage MPT'!B:N,13,FALSE),0)</f>
        <v>0</v>
      </c>
      <c r="M3747" s="63">
        <f>_xlfn.IFNA(INDEX('Bijlage COT'!C:C,MATCH('Betaald tarief 2024'!E3747,'Bijlage COT'!A:A,0)),0)</f>
        <v>0</v>
      </c>
      <c r="N3747" s="63">
        <f>_xlfn.IFNA(VLOOKUP(E3747,'Bijlage NBF'!B:P,15,FALSE),0)</f>
        <v>0</v>
      </c>
      <c r="O3747" s="63">
        <f>IF(E3747="ZMZ01",I3747/(INDEX('Meerzorg gunning'!C:C,MATCH('Betaald tarief 2024'!A3747,'Meerzorg gunning'!A:A,0))),MAX(J3747:N3747))</f>
        <v>0</v>
      </c>
      <c r="P3747" s="20" t="str">
        <f t="shared" si="176"/>
        <v/>
      </c>
      <c r="Q3747" s="63">
        <f t="shared" si="177"/>
        <v>0</v>
      </c>
    </row>
    <row r="3748" spans="9:17" x14ac:dyDescent="0.25">
      <c r="I3748" s="66" t="e">
        <f t="shared" si="175"/>
        <v>#DIV/0!</v>
      </c>
      <c r="J3748" s="63">
        <f>_xlfn.IFNA(VLOOKUP(E3748,'Bijlage ZZP'!B:M,12,FALSE),0)</f>
        <v>0</v>
      </c>
      <c r="K3748" s="63">
        <f>_xlfn.IFNA(VLOOKUP(E3748,'Bijlage VPT'!B:M,12,FALSE),0)</f>
        <v>0</v>
      </c>
      <c r="L3748" s="63">
        <f>_xlfn.IFNA(VLOOKUP(E3748,'Bijlage MPT'!B:N,13,FALSE),0)</f>
        <v>0</v>
      </c>
      <c r="M3748" s="63">
        <f>_xlfn.IFNA(INDEX('Bijlage COT'!C:C,MATCH('Betaald tarief 2024'!E3748,'Bijlage COT'!A:A,0)),0)</f>
        <v>0</v>
      </c>
      <c r="N3748" s="63">
        <f>_xlfn.IFNA(VLOOKUP(E3748,'Bijlage NBF'!B:P,15,FALSE),0)</f>
        <v>0</v>
      </c>
      <c r="O3748" s="63">
        <f>IF(E3748="ZMZ01",I3748/(INDEX('Meerzorg gunning'!C:C,MATCH('Betaald tarief 2024'!A3748,'Meerzorg gunning'!A:A,0))),MAX(J3748:N3748))</f>
        <v>0</v>
      </c>
      <c r="P3748" s="20" t="str">
        <f t="shared" si="176"/>
        <v/>
      </c>
      <c r="Q3748" s="63">
        <f t="shared" si="177"/>
        <v>0</v>
      </c>
    </row>
    <row r="3749" spans="9:17" x14ac:dyDescent="0.25">
      <c r="I3749" s="66" t="e">
        <f t="shared" si="175"/>
        <v>#DIV/0!</v>
      </c>
      <c r="J3749" s="63">
        <f>_xlfn.IFNA(VLOOKUP(E3749,'Bijlage ZZP'!B:M,12,FALSE),0)</f>
        <v>0</v>
      </c>
      <c r="K3749" s="63">
        <f>_xlfn.IFNA(VLOOKUP(E3749,'Bijlage VPT'!B:M,12,FALSE),0)</f>
        <v>0</v>
      </c>
      <c r="L3749" s="63">
        <f>_xlfn.IFNA(VLOOKUP(E3749,'Bijlage MPT'!B:N,13,FALSE),0)</f>
        <v>0</v>
      </c>
      <c r="M3749" s="63">
        <f>_xlfn.IFNA(INDEX('Bijlage COT'!C:C,MATCH('Betaald tarief 2024'!E3749,'Bijlage COT'!A:A,0)),0)</f>
        <v>0</v>
      </c>
      <c r="N3749" s="63">
        <f>_xlfn.IFNA(VLOOKUP(E3749,'Bijlage NBF'!B:P,15,FALSE),0)</f>
        <v>0</v>
      </c>
      <c r="O3749" s="63">
        <f>IF(E3749="ZMZ01",I3749/(INDEX('Meerzorg gunning'!C:C,MATCH('Betaald tarief 2024'!A3749,'Meerzorg gunning'!A:A,0))),MAX(J3749:N3749))</f>
        <v>0</v>
      </c>
      <c r="P3749" s="20" t="str">
        <f t="shared" si="176"/>
        <v/>
      </c>
      <c r="Q3749" s="63">
        <f t="shared" si="177"/>
        <v>0</v>
      </c>
    </row>
    <row r="3750" spans="9:17" x14ac:dyDescent="0.25">
      <c r="I3750" s="66" t="e">
        <f t="shared" si="175"/>
        <v>#DIV/0!</v>
      </c>
      <c r="J3750" s="63">
        <f>_xlfn.IFNA(VLOOKUP(E3750,'Bijlage ZZP'!B:M,12,FALSE),0)</f>
        <v>0</v>
      </c>
      <c r="K3750" s="63">
        <f>_xlfn.IFNA(VLOOKUP(E3750,'Bijlage VPT'!B:M,12,FALSE),0)</f>
        <v>0</v>
      </c>
      <c r="L3750" s="63">
        <f>_xlfn.IFNA(VLOOKUP(E3750,'Bijlage MPT'!B:N,13,FALSE),0)</f>
        <v>0</v>
      </c>
      <c r="M3750" s="63">
        <f>_xlfn.IFNA(INDEX('Bijlage COT'!C:C,MATCH('Betaald tarief 2024'!E3750,'Bijlage COT'!A:A,0)),0)</f>
        <v>0</v>
      </c>
      <c r="N3750" s="63">
        <f>_xlfn.IFNA(VLOOKUP(E3750,'Bijlage NBF'!B:P,15,FALSE),0)</f>
        <v>0</v>
      </c>
      <c r="O3750" s="63">
        <f>IF(E3750="ZMZ01",I3750/(INDEX('Meerzorg gunning'!C:C,MATCH('Betaald tarief 2024'!A3750,'Meerzorg gunning'!A:A,0))),MAX(J3750:N3750))</f>
        <v>0</v>
      </c>
      <c r="P3750" s="20" t="str">
        <f t="shared" si="176"/>
        <v/>
      </c>
      <c r="Q3750" s="63">
        <f t="shared" si="177"/>
        <v>0</v>
      </c>
    </row>
    <row r="3751" spans="9:17" x14ac:dyDescent="0.25">
      <c r="I3751" s="66" t="e">
        <f t="shared" si="175"/>
        <v>#DIV/0!</v>
      </c>
      <c r="J3751" s="63">
        <f>_xlfn.IFNA(VLOOKUP(E3751,'Bijlage ZZP'!B:M,12,FALSE),0)</f>
        <v>0</v>
      </c>
      <c r="K3751" s="63">
        <f>_xlfn.IFNA(VLOOKUP(E3751,'Bijlage VPT'!B:M,12,FALSE),0)</f>
        <v>0</v>
      </c>
      <c r="L3751" s="63">
        <f>_xlfn.IFNA(VLOOKUP(E3751,'Bijlage MPT'!B:N,13,FALSE),0)</f>
        <v>0</v>
      </c>
      <c r="M3751" s="63">
        <f>_xlfn.IFNA(INDEX('Bijlage COT'!C:C,MATCH('Betaald tarief 2024'!E3751,'Bijlage COT'!A:A,0)),0)</f>
        <v>0</v>
      </c>
      <c r="N3751" s="63">
        <f>_xlfn.IFNA(VLOOKUP(E3751,'Bijlage NBF'!B:P,15,FALSE),0)</f>
        <v>0</v>
      </c>
      <c r="O3751" s="63">
        <f>IF(E3751="ZMZ01",I3751/(INDEX('Meerzorg gunning'!C:C,MATCH('Betaald tarief 2024'!A3751,'Meerzorg gunning'!A:A,0))),MAX(J3751:N3751))</f>
        <v>0</v>
      </c>
      <c r="P3751" s="20" t="str">
        <f t="shared" si="176"/>
        <v/>
      </c>
      <c r="Q3751" s="63">
        <f t="shared" si="177"/>
        <v>0</v>
      </c>
    </row>
    <row r="3752" spans="9:17" x14ac:dyDescent="0.25">
      <c r="I3752" s="66" t="e">
        <f t="shared" si="175"/>
        <v>#DIV/0!</v>
      </c>
      <c r="J3752" s="63">
        <f>_xlfn.IFNA(VLOOKUP(E3752,'Bijlage ZZP'!B:M,12,FALSE),0)</f>
        <v>0</v>
      </c>
      <c r="K3752" s="63">
        <f>_xlfn.IFNA(VLOOKUP(E3752,'Bijlage VPT'!B:M,12,FALSE),0)</f>
        <v>0</v>
      </c>
      <c r="L3752" s="63">
        <f>_xlfn.IFNA(VLOOKUP(E3752,'Bijlage MPT'!B:N,13,FALSE),0)</f>
        <v>0</v>
      </c>
      <c r="M3752" s="63">
        <f>_xlfn.IFNA(INDEX('Bijlage COT'!C:C,MATCH('Betaald tarief 2024'!E3752,'Bijlage COT'!A:A,0)),0)</f>
        <v>0</v>
      </c>
      <c r="N3752" s="63">
        <f>_xlfn.IFNA(VLOOKUP(E3752,'Bijlage NBF'!B:P,15,FALSE),0)</f>
        <v>0</v>
      </c>
      <c r="O3752" s="63">
        <f>IF(E3752="ZMZ01",I3752/(INDEX('Meerzorg gunning'!C:C,MATCH('Betaald tarief 2024'!A3752,'Meerzorg gunning'!A:A,0))),MAX(J3752:N3752))</f>
        <v>0</v>
      </c>
      <c r="P3752" s="20" t="str">
        <f t="shared" si="176"/>
        <v/>
      </c>
      <c r="Q3752" s="63">
        <f t="shared" si="177"/>
        <v>0</v>
      </c>
    </row>
    <row r="3753" spans="9:17" x14ac:dyDescent="0.25">
      <c r="I3753" s="66" t="e">
        <f t="shared" si="175"/>
        <v>#DIV/0!</v>
      </c>
      <c r="J3753" s="63">
        <f>_xlfn.IFNA(VLOOKUP(E3753,'Bijlage ZZP'!B:M,12,FALSE),0)</f>
        <v>0</v>
      </c>
      <c r="K3753" s="63">
        <f>_xlfn.IFNA(VLOOKUP(E3753,'Bijlage VPT'!B:M,12,FALSE),0)</f>
        <v>0</v>
      </c>
      <c r="L3753" s="63">
        <f>_xlfn.IFNA(VLOOKUP(E3753,'Bijlage MPT'!B:N,13,FALSE),0)</f>
        <v>0</v>
      </c>
      <c r="M3753" s="63">
        <f>_xlfn.IFNA(INDEX('Bijlage COT'!C:C,MATCH('Betaald tarief 2024'!E3753,'Bijlage COT'!A:A,0)),0)</f>
        <v>0</v>
      </c>
      <c r="N3753" s="63">
        <f>_xlfn.IFNA(VLOOKUP(E3753,'Bijlage NBF'!B:P,15,FALSE),0)</f>
        <v>0</v>
      </c>
      <c r="O3753" s="63">
        <f>IF(E3753="ZMZ01",I3753/(INDEX('Meerzorg gunning'!C:C,MATCH('Betaald tarief 2024'!A3753,'Meerzorg gunning'!A:A,0))),MAX(J3753:N3753))</f>
        <v>0</v>
      </c>
      <c r="P3753" s="20" t="str">
        <f t="shared" si="176"/>
        <v/>
      </c>
      <c r="Q3753" s="63">
        <f t="shared" si="177"/>
        <v>0</v>
      </c>
    </row>
    <row r="3754" spans="9:17" x14ac:dyDescent="0.25">
      <c r="I3754" s="66" t="e">
        <f t="shared" si="175"/>
        <v>#DIV/0!</v>
      </c>
      <c r="J3754" s="63">
        <f>_xlfn.IFNA(VLOOKUP(E3754,'Bijlage ZZP'!B:M,12,FALSE),0)</f>
        <v>0</v>
      </c>
      <c r="K3754" s="63">
        <f>_xlfn.IFNA(VLOOKUP(E3754,'Bijlage VPT'!B:M,12,FALSE),0)</f>
        <v>0</v>
      </c>
      <c r="L3754" s="63">
        <f>_xlfn.IFNA(VLOOKUP(E3754,'Bijlage MPT'!B:N,13,FALSE),0)</f>
        <v>0</v>
      </c>
      <c r="M3754" s="63">
        <f>_xlfn.IFNA(INDEX('Bijlage COT'!C:C,MATCH('Betaald tarief 2024'!E3754,'Bijlage COT'!A:A,0)),0)</f>
        <v>0</v>
      </c>
      <c r="N3754" s="63">
        <f>_xlfn.IFNA(VLOOKUP(E3754,'Bijlage NBF'!B:P,15,FALSE),0)</f>
        <v>0</v>
      </c>
      <c r="O3754" s="63">
        <f>IF(E3754="ZMZ01",I3754/(INDEX('Meerzorg gunning'!C:C,MATCH('Betaald tarief 2024'!A3754,'Meerzorg gunning'!A:A,0))),MAX(J3754:N3754))</f>
        <v>0</v>
      </c>
      <c r="P3754" s="20" t="str">
        <f t="shared" si="176"/>
        <v/>
      </c>
      <c r="Q3754" s="63">
        <f t="shared" si="177"/>
        <v>0</v>
      </c>
    </row>
    <row r="3755" spans="9:17" x14ac:dyDescent="0.25">
      <c r="I3755" s="66" t="e">
        <f t="shared" si="175"/>
        <v>#DIV/0!</v>
      </c>
      <c r="J3755" s="63">
        <f>_xlfn.IFNA(VLOOKUP(E3755,'Bijlage ZZP'!B:M,12,FALSE),0)</f>
        <v>0</v>
      </c>
      <c r="K3755" s="63">
        <f>_xlfn.IFNA(VLOOKUP(E3755,'Bijlage VPT'!B:M,12,FALSE),0)</f>
        <v>0</v>
      </c>
      <c r="L3755" s="63">
        <f>_xlfn.IFNA(VLOOKUP(E3755,'Bijlage MPT'!B:N,13,FALSE),0)</f>
        <v>0</v>
      </c>
      <c r="M3755" s="63">
        <f>_xlfn.IFNA(INDEX('Bijlage COT'!C:C,MATCH('Betaald tarief 2024'!E3755,'Bijlage COT'!A:A,0)),0)</f>
        <v>0</v>
      </c>
      <c r="N3755" s="63">
        <f>_xlfn.IFNA(VLOOKUP(E3755,'Bijlage NBF'!B:P,15,FALSE),0)</f>
        <v>0</v>
      </c>
      <c r="O3755" s="63">
        <f>IF(E3755="ZMZ01",I3755/(INDEX('Meerzorg gunning'!C:C,MATCH('Betaald tarief 2024'!A3755,'Meerzorg gunning'!A:A,0))),MAX(J3755:N3755))</f>
        <v>0</v>
      </c>
      <c r="P3755" s="20" t="str">
        <f t="shared" si="176"/>
        <v/>
      </c>
      <c r="Q3755" s="63">
        <f t="shared" si="177"/>
        <v>0</v>
      </c>
    </row>
    <row r="3756" spans="9:17" x14ac:dyDescent="0.25">
      <c r="I3756" s="66" t="e">
        <f t="shared" si="175"/>
        <v>#DIV/0!</v>
      </c>
      <c r="J3756" s="63">
        <f>_xlfn.IFNA(VLOOKUP(E3756,'Bijlage ZZP'!B:M,12,FALSE),0)</f>
        <v>0</v>
      </c>
      <c r="K3756" s="63">
        <f>_xlfn.IFNA(VLOOKUP(E3756,'Bijlage VPT'!B:M,12,FALSE),0)</f>
        <v>0</v>
      </c>
      <c r="L3756" s="63">
        <f>_xlfn.IFNA(VLOOKUP(E3756,'Bijlage MPT'!B:N,13,FALSE),0)</f>
        <v>0</v>
      </c>
      <c r="M3756" s="63">
        <f>_xlfn.IFNA(INDEX('Bijlage COT'!C:C,MATCH('Betaald tarief 2024'!E3756,'Bijlage COT'!A:A,0)),0)</f>
        <v>0</v>
      </c>
      <c r="N3756" s="63">
        <f>_xlfn.IFNA(VLOOKUP(E3756,'Bijlage NBF'!B:P,15,FALSE),0)</f>
        <v>0</v>
      </c>
      <c r="O3756" s="63">
        <f>IF(E3756="ZMZ01",I3756/(INDEX('Meerzorg gunning'!C:C,MATCH('Betaald tarief 2024'!A3756,'Meerzorg gunning'!A:A,0))),MAX(J3756:N3756))</f>
        <v>0</v>
      </c>
      <c r="P3756" s="20" t="str">
        <f t="shared" si="176"/>
        <v/>
      </c>
      <c r="Q3756" s="63">
        <f t="shared" si="177"/>
        <v>0</v>
      </c>
    </row>
    <row r="3757" spans="9:17" x14ac:dyDescent="0.25">
      <c r="I3757" s="66" t="e">
        <f t="shared" si="175"/>
        <v>#DIV/0!</v>
      </c>
      <c r="J3757" s="63">
        <f>_xlfn.IFNA(VLOOKUP(E3757,'Bijlage ZZP'!B:M,12,FALSE),0)</f>
        <v>0</v>
      </c>
      <c r="K3757" s="63">
        <f>_xlfn.IFNA(VLOOKUP(E3757,'Bijlage VPT'!B:M,12,FALSE),0)</f>
        <v>0</v>
      </c>
      <c r="L3757" s="63">
        <f>_xlfn.IFNA(VLOOKUP(E3757,'Bijlage MPT'!B:N,13,FALSE),0)</f>
        <v>0</v>
      </c>
      <c r="M3757" s="63">
        <f>_xlfn.IFNA(INDEX('Bijlage COT'!C:C,MATCH('Betaald tarief 2024'!E3757,'Bijlage COT'!A:A,0)),0)</f>
        <v>0</v>
      </c>
      <c r="N3757" s="63">
        <f>_xlfn.IFNA(VLOOKUP(E3757,'Bijlage NBF'!B:P,15,FALSE),0)</f>
        <v>0</v>
      </c>
      <c r="O3757" s="63">
        <f>IF(E3757="ZMZ01",I3757/(INDEX('Meerzorg gunning'!C:C,MATCH('Betaald tarief 2024'!A3757,'Meerzorg gunning'!A:A,0))),MAX(J3757:N3757))</f>
        <v>0</v>
      </c>
      <c r="P3757" s="20" t="str">
        <f t="shared" si="176"/>
        <v/>
      </c>
      <c r="Q3757" s="63">
        <f t="shared" si="177"/>
        <v>0</v>
      </c>
    </row>
    <row r="3758" spans="9:17" x14ac:dyDescent="0.25">
      <c r="I3758" s="66" t="e">
        <f t="shared" si="175"/>
        <v>#DIV/0!</v>
      </c>
      <c r="J3758" s="63">
        <f>_xlfn.IFNA(VLOOKUP(E3758,'Bijlage ZZP'!B:M,12,FALSE),0)</f>
        <v>0</v>
      </c>
      <c r="K3758" s="63">
        <f>_xlfn.IFNA(VLOOKUP(E3758,'Bijlage VPT'!B:M,12,FALSE),0)</f>
        <v>0</v>
      </c>
      <c r="L3758" s="63">
        <f>_xlfn.IFNA(VLOOKUP(E3758,'Bijlage MPT'!B:N,13,FALSE),0)</f>
        <v>0</v>
      </c>
      <c r="M3758" s="63">
        <f>_xlfn.IFNA(INDEX('Bijlage COT'!C:C,MATCH('Betaald tarief 2024'!E3758,'Bijlage COT'!A:A,0)),0)</f>
        <v>0</v>
      </c>
      <c r="N3758" s="63">
        <f>_xlfn.IFNA(VLOOKUP(E3758,'Bijlage NBF'!B:P,15,FALSE),0)</f>
        <v>0</v>
      </c>
      <c r="O3758" s="63">
        <f>IF(E3758="ZMZ01",I3758/(INDEX('Meerzorg gunning'!C:C,MATCH('Betaald tarief 2024'!A3758,'Meerzorg gunning'!A:A,0))),MAX(J3758:N3758))</f>
        <v>0</v>
      </c>
      <c r="P3758" s="20" t="str">
        <f t="shared" si="176"/>
        <v/>
      </c>
      <c r="Q3758" s="63">
        <f t="shared" si="177"/>
        <v>0</v>
      </c>
    </row>
    <row r="3759" spans="9:17" x14ac:dyDescent="0.25">
      <c r="I3759" s="66" t="e">
        <f t="shared" si="175"/>
        <v>#DIV/0!</v>
      </c>
      <c r="J3759" s="63">
        <f>_xlfn.IFNA(VLOOKUP(E3759,'Bijlage ZZP'!B:M,12,FALSE),0)</f>
        <v>0</v>
      </c>
      <c r="K3759" s="63">
        <f>_xlfn.IFNA(VLOOKUP(E3759,'Bijlage VPT'!B:M,12,FALSE),0)</f>
        <v>0</v>
      </c>
      <c r="L3759" s="63">
        <f>_xlfn.IFNA(VLOOKUP(E3759,'Bijlage MPT'!B:N,13,FALSE),0)</f>
        <v>0</v>
      </c>
      <c r="M3759" s="63">
        <f>_xlfn.IFNA(INDEX('Bijlage COT'!C:C,MATCH('Betaald tarief 2024'!E3759,'Bijlage COT'!A:A,0)),0)</f>
        <v>0</v>
      </c>
      <c r="N3759" s="63">
        <f>_xlfn.IFNA(VLOOKUP(E3759,'Bijlage NBF'!B:P,15,FALSE),0)</f>
        <v>0</v>
      </c>
      <c r="O3759" s="63">
        <f>IF(E3759="ZMZ01",I3759/(INDEX('Meerzorg gunning'!C:C,MATCH('Betaald tarief 2024'!A3759,'Meerzorg gunning'!A:A,0))),MAX(J3759:N3759))</f>
        <v>0</v>
      </c>
      <c r="P3759" s="20" t="str">
        <f t="shared" si="176"/>
        <v/>
      </c>
      <c r="Q3759" s="63">
        <f t="shared" si="177"/>
        <v>0</v>
      </c>
    </row>
    <row r="3760" spans="9:17" x14ac:dyDescent="0.25">
      <c r="I3760" s="66" t="e">
        <f t="shared" si="175"/>
        <v>#DIV/0!</v>
      </c>
      <c r="J3760" s="63">
        <f>_xlfn.IFNA(VLOOKUP(E3760,'Bijlage ZZP'!B:M,12,FALSE),0)</f>
        <v>0</v>
      </c>
      <c r="K3760" s="63">
        <f>_xlfn.IFNA(VLOOKUP(E3760,'Bijlage VPT'!B:M,12,FALSE),0)</f>
        <v>0</v>
      </c>
      <c r="L3760" s="63">
        <f>_xlfn.IFNA(VLOOKUP(E3760,'Bijlage MPT'!B:N,13,FALSE),0)</f>
        <v>0</v>
      </c>
      <c r="M3760" s="63">
        <f>_xlfn.IFNA(INDEX('Bijlage COT'!C:C,MATCH('Betaald tarief 2024'!E3760,'Bijlage COT'!A:A,0)),0)</f>
        <v>0</v>
      </c>
      <c r="N3760" s="63">
        <f>_xlfn.IFNA(VLOOKUP(E3760,'Bijlage NBF'!B:P,15,FALSE),0)</f>
        <v>0</v>
      </c>
      <c r="O3760" s="63">
        <f>IF(E3760="ZMZ01",I3760/(INDEX('Meerzorg gunning'!C:C,MATCH('Betaald tarief 2024'!A3760,'Meerzorg gunning'!A:A,0))),MAX(J3760:N3760))</f>
        <v>0</v>
      </c>
      <c r="P3760" s="20" t="str">
        <f t="shared" si="176"/>
        <v/>
      </c>
      <c r="Q3760" s="63">
        <f t="shared" si="177"/>
        <v>0</v>
      </c>
    </row>
    <row r="3761" spans="9:17" x14ac:dyDescent="0.25">
      <c r="I3761" s="66" t="e">
        <f t="shared" si="175"/>
        <v>#DIV/0!</v>
      </c>
      <c r="J3761" s="63">
        <f>_xlfn.IFNA(VLOOKUP(E3761,'Bijlage ZZP'!B:M,12,FALSE),0)</f>
        <v>0</v>
      </c>
      <c r="K3761" s="63">
        <f>_xlfn.IFNA(VLOOKUP(E3761,'Bijlage VPT'!B:M,12,FALSE),0)</f>
        <v>0</v>
      </c>
      <c r="L3761" s="63">
        <f>_xlfn.IFNA(VLOOKUP(E3761,'Bijlage MPT'!B:N,13,FALSE),0)</f>
        <v>0</v>
      </c>
      <c r="M3761" s="63">
        <f>_xlfn.IFNA(INDEX('Bijlage COT'!C:C,MATCH('Betaald tarief 2024'!E3761,'Bijlage COT'!A:A,0)),0)</f>
        <v>0</v>
      </c>
      <c r="N3761" s="63">
        <f>_xlfn.IFNA(VLOOKUP(E3761,'Bijlage NBF'!B:P,15,FALSE),0)</f>
        <v>0</v>
      </c>
      <c r="O3761" s="63">
        <f>IF(E3761="ZMZ01",I3761/(INDEX('Meerzorg gunning'!C:C,MATCH('Betaald tarief 2024'!A3761,'Meerzorg gunning'!A:A,0))),MAX(J3761:N3761))</f>
        <v>0</v>
      </c>
      <c r="P3761" s="20" t="str">
        <f t="shared" si="176"/>
        <v/>
      </c>
      <c r="Q3761" s="63">
        <f t="shared" si="177"/>
        <v>0</v>
      </c>
    </row>
    <row r="3762" spans="9:17" x14ac:dyDescent="0.25">
      <c r="I3762" s="66" t="e">
        <f t="shared" si="175"/>
        <v>#DIV/0!</v>
      </c>
      <c r="J3762" s="63">
        <f>_xlfn.IFNA(VLOOKUP(E3762,'Bijlage ZZP'!B:M,12,FALSE),0)</f>
        <v>0</v>
      </c>
      <c r="K3762" s="63">
        <f>_xlfn.IFNA(VLOOKUP(E3762,'Bijlage VPT'!B:M,12,FALSE),0)</f>
        <v>0</v>
      </c>
      <c r="L3762" s="63">
        <f>_xlfn.IFNA(VLOOKUP(E3762,'Bijlage MPT'!B:N,13,FALSE),0)</f>
        <v>0</v>
      </c>
      <c r="M3762" s="63">
        <f>_xlfn.IFNA(INDEX('Bijlage COT'!C:C,MATCH('Betaald tarief 2024'!E3762,'Bijlage COT'!A:A,0)),0)</f>
        <v>0</v>
      </c>
      <c r="N3762" s="63">
        <f>_xlfn.IFNA(VLOOKUP(E3762,'Bijlage NBF'!B:P,15,FALSE),0)</f>
        <v>0</v>
      </c>
      <c r="O3762" s="63">
        <f>IF(E3762="ZMZ01",I3762/(INDEX('Meerzorg gunning'!C:C,MATCH('Betaald tarief 2024'!A3762,'Meerzorg gunning'!A:A,0))),MAX(J3762:N3762))</f>
        <v>0</v>
      </c>
      <c r="P3762" s="20" t="str">
        <f t="shared" si="176"/>
        <v/>
      </c>
      <c r="Q3762" s="63">
        <f t="shared" si="177"/>
        <v>0</v>
      </c>
    </row>
    <row r="3763" spans="9:17" x14ac:dyDescent="0.25">
      <c r="I3763" s="66" t="e">
        <f t="shared" si="175"/>
        <v>#DIV/0!</v>
      </c>
      <c r="J3763" s="63">
        <f>_xlfn.IFNA(VLOOKUP(E3763,'Bijlage ZZP'!B:M,12,FALSE),0)</f>
        <v>0</v>
      </c>
      <c r="K3763" s="63">
        <f>_xlfn.IFNA(VLOOKUP(E3763,'Bijlage VPT'!B:M,12,FALSE),0)</f>
        <v>0</v>
      </c>
      <c r="L3763" s="63">
        <f>_xlfn.IFNA(VLOOKUP(E3763,'Bijlage MPT'!B:N,13,FALSE),0)</f>
        <v>0</v>
      </c>
      <c r="M3763" s="63">
        <f>_xlfn.IFNA(INDEX('Bijlage COT'!C:C,MATCH('Betaald tarief 2024'!E3763,'Bijlage COT'!A:A,0)),0)</f>
        <v>0</v>
      </c>
      <c r="N3763" s="63">
        <f>_xlfn.IFNA(VLOOKUP(E3763,'Bijlage NBF'!B:P,15,FALSE),0)</f>
        <v>0</v>
      </c>
      <c r="O3763" s="63">
        <f>IF(E3763="ZMZ01",I3763/(INDEX('Meerzorg gunning'!C:C,MATCH('Betaald tarief 2024'!A3763,'Meerzorg gunning'!A:A,0))),MAX(J3763:N3763))</f>
        <v>0</v>
      </c>
      <c r="P3763" s="20" t="str">
        <f t="shared" si="176"/>
        <v/>
      </c>
      <c r="Q3763" s="63">
        <f t="shared" si="177"/>
        <v>0</v>
      </c>
    </row>
    <row r="3764" spans="9:17" x14ac:dyDescent="0.25">
      <c r="I3764" s="66" t="e">
        <f t="shared" si="175"/>
        <v>#DIV/0!</v>
      </c>
      <c r="J3764" s="63">
        <f>_xlfn.IFNA(VLOOKUP(E3764,'Bijlage ZZP'!B:M,12,FALSE),0)</f>
        <v>0</v>
      </c>
      <c r="K3764" s="63">
        <f>_xlfn.IFNA(VLOOKUP(E3764,'Bijlage VPT'!B:M,12,FALSE),0)</f>
        <v>0</v>
      </c>
      <c r="L3764" s="63">
        <f>_xlfn.IFNA(VLOOKUP(E3764,'Bijlage MPT'!B:N,13,FALSE),0)</f>
        <v>0</v>
      </c>
      <c r="M3764" s="63">
        <f>_xlfn.IFNA(INDEX('Bijlage COT'!C:C,MATCH('Betaald tarief 2024'!E3764,'Bijlage COT'!A:A,0)),0)</f>
        <v>0</v>
      </c>
      <c r="N3764" s="63">
        <f>_xlfn.IFNA(VLOOKUP(E3764,'Bijlage NBF'!B:P,15,FALSE),0)</f>
        <v>0</v>
      </c>
      <c r="O3764" s="63">
        <f>IF(E3764="ZMZ01",I3764/(INDEX('Meerzorg gunning'!C:C,MATCH('Betaald tarief 2024'!A3764,'Meerzorg gunning'!A:A,0))),MAX(J3764:N3764))</f>
        <v>0</v>
      </c>
      <c r="P3764" s="20" t="str">
        <f t="shared" si="176"/>
        <v/>
      </c>
      <c r="Q3764" s="63">
        <f t="shared" si="177"/>
        <v>0</v>
      </c>
    </row>
    <row r="3765" spans="9:17" x14ac:dyDescent="0.25">
      <c r="I3765" s="66" t="e">
        <f t="shared" si="175"/>
        <v>#DIV/0!</v>
      </c>
      <c r="J3765" s="63">
        <f>_xlfn.IFNA(VLOOKUP(E3765,'Bijlage ZZP'!B:M,12,FALSE),0)</f>
        <v>0</v>
      </c>
      <c r="K3765" s="63">
        <f>_xlfn.IFNA(VLOOKUP(E3765,'Bijlage VPT'!B:M,12,FALSE),0)</f>
        <v>0</v>
      </c>
      <c r="L3765" s="63">
        <f>_xlfn.IFNA(VLOOKUP(E3765,'Bijlage MPT'!B:N,13,FALSE),0)</f>
        <v>0</v>
      </c>
      <c r="M3765" s="63">
        <f>_xlfn.IFNA(INDEX('Bijlage COT'!C:C,MATCH('Betaald tarief 2024'!E3765,'Bijlage COT'!A:A,0)),0)</f>
        <v>0</v>
      </c>
      <c r="N3765" s="63">
        <f>_xlfn.IFNA(VLOOKUP(E3765,'Bijlage NBF'!B:P,15,FALSE),0)</f>
        <v>0</v>
      </c>
      <c r="O3765" s="63">
        <f>IF(E3765="ZMZ01",I3765/(INDEX('Meerzorg gunning'!C:C,MATCH('Betaald tarief 2024'!A3765,'Meerzorg gunning'!A:A,0))),MAX(J3765:N3765))</f>
        <v>0</v>
      </c>
      <c r="P3765" s="20" t="str">
        <f t="shared" si="176"/>
        <v/>
      </c>
      <c r="Q3765" s="63">
        <f t="shared" si="177"/>
        <v>0</v>
      </c>
    </row>
    <row r="3766" spans="9:17" x14ac:dyDescent="0.25">
      <c r="I3766" s="66" t="e">
        <f t="shared" si="175"/>
        <v>#DIV/0!</v>
      </c>
      <c r="J3766" s="63">
        <f>_xlfn.IFNA(VLOOKUP(E3766,'Bijlage ZZP'!B:M,12,FALSE),0)</f>
        <v>0</v>
      </c>
      <c r="K3766" s="63">
        <f>_xlfn.IFNA(VLOOKUP(E3766,'Bijlage VPT'!B:M,12,FALSE),0)</f>
        <v>0</v>
      </c>
      <c r="L3766" s="63">
        <f>_xlfn.IFNA(VLOOKUP(E3766,'Bijlage MPT'!B:N,13,FALSE),0)</f>
        <v>0</v>
      </c>
      <c r="M3766" s="63">
        <f>_xlfn.IFNA(INDEX('Bijlage COT'!C:C,MATCH('Betaald tarief 2024'!E3766,'Bijlage COT'!A:A,0)),0)</f>
        <v>0</v>
      </c>
      <c r="N3766" s="63">
        <f>_xlfn.IFNA(VLOOKUP(E3766,'Bijlage NBF'!B:P,15,FALSE),0)</f>
        <v>0</v>
      </c>
      <c r="O3766" s="63">
        <f>IF(E3766="ZMZ01",I3766/(INDEX('Meerzorg gunning'!C:C,MATCH('Betaald tarief 2024'!A3766,'Meerzorg gunning'!A:A,0))),MAX(J3766:N3766))</f>
        <v>0</v>
      </c>
      <c r="P3766" s="20" t="str">
        <f t="shared" si="176"/>
        <v/>
      </c>
      <c r="Q3766" s="63">
        <f t="shared" si="177"/>
        <v>0</v>
      </c>
    </row>
    <row r="3767" spans="9:17" x14ac:dyDescent="0.25">
      <c r="I3767" s="66" t="e">
        <f t="shared" si="175"/>
        <v>#DIV/0!</v>
      </c>
      <c r="J3767" s="63">
        <f>_xlfn.IFNA(VLOOKUP(E3767,'Bijlage ZZP'!B:M,12,FALSE),0)</f>
        <v>0</v>
      </c>
      <c r="K3767" s="63">
        <f>_xlfn.IFNA(VLOOKUP(E3767,'Bijlage VPT'!B:M,12,FALSE),0)</f>
        <v>0</v>
      </c>
      <c r="L3767" s="63">
        <f>_xlfn.IFNA(VLOOKUP(E3767,'Bijlage MPT'!B:N,13,FALSE),0)</f>
        <v>0</v>
      </c>
      <c r="M3767" s="63">
        <f>_xlfn.IFNA(INDEX('Bijlage COT'!C:C,MATCH('Betaald tarief 2024'!E3767,'Bijlage COT'!A:A,0)),0)</f>
        <v>0</v>
      </c>
      <c r="N3767" s="63">
        <f>_xlfn.IFNA(VLOOKUP(E3767,'Bijlage NBF'!B:P,15,FALSE),0)</f>
        <v>0</v>
      </c>
      <c r="O3767" s="63">
        <f>IF(E3767="ZMZ01",I3767/(INDEX('Meerzorg gunning'!C:C,MATCH('Betaald tarief 2024'!A3767,'Meerzorg gunning'!A:A,0))),MAX(J3767:N3767))</f>
        <v>0</v>
      </c>
      <c r="P3767" s="20" t="str">
        <f t="shared" si="176"/>
        <v/>
      </c>
      <c r="Q3767" s="63">
        <f t="shared" si="177"/>
        <v>0</v>
      </c>
    </row>
    <row r="3768" spans="9:17" x14ac:dyDescent="0.25">
      <c r="I3768" s="66" t="e">
        <f t="shared" si="175"/>
        <v>#DIV/0!</v>
      </c>
      <c r="J3768" s="63">
        <f>_xlfn.IFNA(VLOOKUP(E3768,'Bijlage ZZP'!B:M,12,FALSE),0)</f>
        <v>0</v>
      </c>
      <c r="K3768" s="63">
        <f>_xlfn.IFNA(VLOOKUP(E3768,'Bijlage VPT'!B:M,12,FALSE),0)</f>
        <v>0</v>
      </c>
      <c r="L3768" s="63">
        <f>_xlfn.IFNA(VLOOKUP(E3768,'Bijlage MPT'!B:N,13,FALSE),0)</f>
        <v>0</v>
      </c>
      <c r="M3768" s="63">
        <f>_xlfn.IFNA(INDEX('Bijlage COT'!C:C,MATCH('Betaald tarief 2024'!E3768,'Bijlage COT'!A:A,0)),0)</f>
        <v>0</v>
      </c>
      <c r="N3768" s="63">
        <f>_xlfn.IFNA(VLOOKUP(E3768,'Bijlage NBF'!B:P,15,FALSE),0)</f>
        <v>0</v>
      </c>
      <c r="O3768" s="63">
        <f>IF(E3768="ZMZ01",I3768/(INDEX('Meerzorg gunning'!C:C,MATCH('Betaald tarief 2024'!A3768,'Meerzorg gunning'!A:A,0))),MAX(J3768:N3768))</f>
        <v>0</v>
      </c>
      <c r="P3768" s="20" t="str">
        <f t="shared" si="176"/>
        <v/>
      </c>
      <c r="Q3768" s="63">
        <f t="shared" si="177"/>
        <v>0</v>
      </c>
    </row>
    <row r="3769" spans="9:17" x14ac:dyDescent="0.25">
      <c r="I3769" s="66" t="e">
        <f t="shared" si="175"/>
        <v>#DIV/0!</v>
      </c>
      <c r="J3769" s="63">
        <f>_xlfn.IFNA(VLOOKUP(E3769,'Bijlage ZZP'!B:M,12,FALSE),0)</f>
        <v>0</v>
      </c>
      <c r="K3769" s="63">
        <f>_xlfn.IFNA(VLOOKUP(E3769,'Bijlage VPT'!B:M,12,FALSE),0)</f>
        <v>0</v>
      </c>
      <c r="L3769" s="63">
        <f>_xlfn.IFNA(VLOOKUP(E3769,'Bijlage MPT'!B:N,13,FALSE),0)</f>
        <v>0</v>
      </c>
      <c r="M3769" s="63">
        <f>_xlfn.IFNA(INDEX('Bijlage COT'!C:C,MATCH('Betaald tarief 2024'!E3769,'Bijlage COT'!A:A,0)),0)</f>
        <v>0</v>
      </c>
      <c r="N3769" s="63">
        <f>_xlfn.IFNA(VLOOKUP(E3769,'Bijlage NBF'!B:P,15,FALSE),0)</f>
        <v>0</v>
      </c>
      <c r="O3769" s="63">
        <f>IF(E3769="ZMZ01",I3769/(INDEX('Meerzorg gunning'!C:C,MATCH('Betaald tarief 2024'!A3769,'Meerzorg gunning'!A:A,0))),MAX(J3769:N3769))</f>
        <v>0</v>
      </c>
      <c r="P3769" s="20" t="str">
        <f t="shared" si="176"/>
        <v/>
      </c>
      <c r="Q3769" s="63">
        <f t="shared" si="177"/>
        <v>0</v>
      </c>
    </row>
    <row r="3770" spans="9:17" x14ac:dyDescent="0.25">
      <c r="I3770" s="66" t="e">
        <f t="shared" si="175"/>
        <v>#DIV/0!</v>
      </c>
      <c r="J3770" s="63">
        <f>_xlfn.IFNA(VLOOKUP(E3770,'Bijlage ZZP'!B:M,12,FALSE),0)</f>
        <v>0</v>
      </c>
      <c r="K3770" s="63">
        <f>_xlfn.IFNA(VLOOKUP(E3770,'Bijlage VPT'!B:M,12,FALSE),0)</f>
        <v>0</v>
      </c>
      <c r="L3770" s="63">
        <f>_xlfn.IFNA(VLOOKUP(E3770,'Bijlage MPT'!B:N,13,FALSE),0)</f>
        <v>0</v>
      </c>
      <c r="M3770" s="63">
        <f>_xlfn.IFNA(INDEX('Bijlage COT'!C:C,MATCH('Betaald tarief 2024'!E3770,'Bijlage COT'!A:A,0)),0)</f>
        <v>0</v>
      </c>
      <c r="N3770" s="63">
        <f>_xlfn.IFNA(VLOOKUP(E3770,'Bijlage NBF'!B:P,15,FALSE),0)</f>
        <v>0</v>
      </c>
      <c r="O3770" s="63">
        <f>IF(E3770="ZMZ01",I3770/(INDEX('Meerzorg gunning'!C:C,MATCH('Betaald tarief 2024'!A3770,'Meerzorg gunning'!A:A,0))),MAX(J3770:N3770))</f>
        <v>0</v>
      </c>
      <c r="P3770" s="20" t="str">
        <f t="shared" si="176"/>
        <v/>
      </c>
      <c r="Q3770" s="63">
        <f t="shared" si="177"/>
        <v>0</v>
      </c>
    </row>
    <row r="3771" spans="9:17" x14ac:dyDescent="0.25">
      <c r="I3771" s="66" t="e">
        <f t="shared" si="175"/>
        <v>#DIV/0!</v>
      </c>
      <c r="J3771" s="63">
        <f>_xlfn.IFNA(VLOOKUP(E3771,'Bijlage ZZP'!B:M,12,FALSE),0)</f>
        <v>0</v>
      </c>
      <c r="K3771" s="63">
        <f>_xlfn.IFNA(VLOOKUP(E3771,'Bijlage VPT'!B:M,12,FALSE),0)</f>
        <v>0</v>
      </c>
      <c r="L3771" s="63">
        <f>_xlfn.IFNA(VLOOKUP(E3771,'Bijlage MPT'!B:N,13,FALSE),0)</f>
        <v>0</v>
      </c>
      <c r="M3771" s="63">
        <f>_xlfn.IFNA(INDEX('Bijlage COT'!C:C,MATCH('Betaald tarief 2024'!E3771,'Bijlage COT'!A:A,0)),0)</f>
        <v>0</v>
      </c>
      <c r="N3771" s="63">
        <f>_xlfn.IFNA(VLOOKUP(E3771,'Bijlage NBF'!B:P,15,FALSE),0)</f>
        <v>0</v>
      </c>
      <c r="O3771" s="63">
        <f>IF(E3771="ZMZ01",I3771/(INDEX('Meerzorg gunning'!C:C,MATCH('Betaald tarief 2024'!A3771,'Meerzorg gunning'!A:A,0))),MAX(J3771:N3771))</f>
        <v>0</v>
      </c>
      <c r="P3771" s="20" t="str">
        <f t="shared" si="176"/>
        <v/>
      </c>
      <c r="Q3771" s="63">
        <f t="shared" si="177"/>
        <v>0</v>
      </c>
    </row>
    <row r="3772" spans="9:17" x14ac:dyDescent="0.25">
      <c r="I3772" s="66" t="e">
        <f t="shared" si="175"/>
        <v>#DIV/0!</v>
      </c>
      <c r="J3772" s="63">
        <f>_xlfn.IFNA(VLOOKUP(E3772,'Bijlage ZZP'!B:M,12,FALSE),0)</f>
        <v>0</v>
      </c>
      <c r="K3772" s="63">
        <f>_xlfn.IFNA(VLOOKUP(E3772,'Bijlage VPT'!B:M,12,FALSE),0)</f>
        <v>0</v>
      </c>
      <c r="L3772" s="63">
        <f>_xlfn.IFNA(VLOOKUP(E3772,'Bijlage MPT'!B:N,13,FALSE),0)</f>
        <v>0</v>
      </c>
      <c r="M3772" s="63">
        <f>_xlfn.IFNA(INDEX('Bijlage COT'!C:C,MATCH('Betaald tarief 2024'!E3772,'Bijlage COT'!A:A,0)),0)</f>
        <v>0</v>
      </c>
      <c r="N3772" s="63">
        <f>_xlfn.IFNA(VLOOKUP(E3772,'Bijlage NBF'!B:P,15,FALSE),0)</f>
        <v>0</v>
      </c>
      <c r="O3772" s="63">
        <f>IF(E3772="ZMZ01",I3772/(INDEX('Meerzorg gunning'!C:C,MATCH('Betaald tarief 2024'!A3772,'Meerzorg gunning'!A:A,0))),MAX(J3772:N3772))</f>
        <v>0</v>
      </c>
      <c r="P3772" s="20" t="str">
        <f t="shared" si="176"/>
        <v/>
      </c>
      <c r="Q3772" s="63">
        <f t="shared" si="177"/>
        <v>0</v>
      </c>
    </row>
    <row r="3773" spans="9:17" x14ac:dyDescent="0.25">
      <c r="I3773" s="66" t="e">
        <f t="shared" si="175"/>
        <v>#DIV/0!</v>
      </c>
      <c r="J3773" s="63">
        <f>_xlfn.IFNA(VLOOKUP(E3773,'Bijlage ZZP'!B:M,12,FALSE),0)</f>
        <v>0</v>
      </c>
      <c r="K3773" s="63">
        <f>_xlfn.IFNA(VLOOKUP(E3773,'Bijlage VPT'!B:M,12,FALSE),0)</f>
        <v>0</v>
      </c>
      <c r="L3773" s="63">
        <f>_xlfn.IFNA(VLOOKUP(E3773,'Bijlage MPT'!B:N,13,FALSE),0)</f>
        <v>0</v>
      </c>
      <c r="M3773" s="63">
        <f>_xlfn.IFNA(INDEX('Bijlage COT'!C:C,MATCH('Betaald tarief 2024'!E3773,'Bijlage COT'!A:A,0)),0)</f>
        <v>0</v>
      </c>
      <c r="N3773" s="63">
        <f>_xlfn.IFNA(VLOOKUP(E3773,'Bijlage NBF'!B:P,15,FALSE),0)</f>
        <v>0</v>
      </c>
      <c r="O3773" s="63">
        <f>IF(E3773="ZMZ01",I3773/(INDEX('Meerzorg gunning'!C:C,MATCH('Betaald tarief 2024'!A3773,'Meerzorg gunning'!A:A,0))),MAX(J3773:N3773))</f>
        <v>0</v>
      </c>
      <c r="P3773" s="20" t="str">
        <f t="shared" si="176"/>
        <v/>
      </c>
      <c r="Q3773" s="63">
        <f t="shared" si="177"/>
        <v>0</v>
      </c>
    </row>
    <row r="3774" spans="9:17" x14ac:dyDescent="0.25">
      <c r="I3774" s="66" t="e">
        <f t="shared" si="175"/>
        <v>#DIV/0!</v>
      </c>
      <c r="J3774" s="63">
        <f>_xlfn.IFNA(VLOOKUP(E3774,'Bijlage ZZP'!B:M,12,FALSE),0)</f>
        <v>0</v>
      </c>
      <c r="K3774" s="63">
        <f>_xlfn.IFNA(VLOOKUP(E3774,'Bijlage VPT'!B:M,12,FALSE),0)</f>
        <v>0</v>
      </c>
      <c r="L3774" s="63">
        <f>_xlfn.IFNA(VLOOKUP(E3774,'Bijlage MPT'!B:N,13,FALSE),0)</f>
        <v>0</v>
      </c>
      <c r="M3774" s="63">
        <f>_xlfn.IFNA(INDEX('Bijlage COT'!C:C,MATCH('Betaald tarief 2024'!E3774,'Bijlage COT'!A:A,0)),0)</f>
        <v>0</v>
      </c>
      <c r="N3774" s="63">
        <f>_xlfn.IFNA(VLOOKUP(E3774,'Bijlage NBF'!B:P,15,FALSE),0)</f>
        <v>0</v>
      </c>
      <c r="O3774" s="63">
        <f>IF(E3774="ZMZ01",I3774/(INDEX('Meerzorg gunning'!C:C,MATCH('Betaald tarief 2024'!A3774,'Meerzorg gunning'!A:A,0))),MAX(J3774:N3774))</f>
        <v>0</v>
      </c>
      <c r="P3774" s="20" t="str">
        <f t="shared" si="176"/>
        <v/>
      </c>
      <c r="Q3774" s="63">
        <f t="shared" si="177"/>
        <v>0</v>
      </c>
    </row>
    <row r="3775" spans="9:17" x14ac:dyDescent="0.25">
      <c r="I3775" s="66" t="e">
        <f t="shared" si="175"/>
        <v>#DIV/0!</v>
      </c>
      <c r="J3775" s="63">
        <f>_xlfn.IFNA(VLOOKUP(E3775,'Bijlage ZZP'!B:M,12,FALSE),0)</f>
        <v>0</v>
      </c>
      <c r="K3775" s="63">
        <f>_xlfn.IFNA(VLOOKUP(E3775,'Bijlage VPT'!B:M,12,FALSE),0)</f>
        <v>0</v>
      </c>
      <c r="L3775" s="63">
        <f>_xlfn.IFNA(VLOOKUP(E3775,'Bijlage MPT'!B:N,13,FALSE),0)</f>
        <v>0</v>
      </c>
      <c r="M3775" s="63">
        <f>_xlfn.IFNA(INDEX('Bijlage COT'!C:C,MATCH('Betaald tarief 2024'!E3775,'Bijlage COT'!A:A,0)),0)</f>
        <v>0</v>
      </c>
      <c r="N3775" s="63">
        <f>_xlfn.IFNA(VLOOKUP(E3775,'Bijlage NBF'!B:P,15,FALSE),0)</f>
        <v>0</v>
      </c>
      <c r="O3775" s="63">
        <f>IF(E3775="ZMZ01",I3775/(INDEX('Meerzorg gunning'!C:C,MATCH('Betaald tarief 2024'!A3775,'Meerzorg gunning'!A:A,0))),MAX(J3775:N3775))</f>
        <v>0</v>
      </c>
      <c r="P3775" s="20" t="str">
        <f t="shared" si="176"/>
        <v/>
      </c>
      <c r="Q3775" s="63">
        <f t="shared" si="177"/>
        <v>0</v>
      </c>
    </row>
    <row r="3776" spans="9:17" x14ac:dyDescent="0.25">
      <c r="I3776" s="66" t="e">
        <f t="shared" si="175"/>
        <v>#DIV/0!</v>
      </c>
      <c r="J3776" s="63">
        <f>_xlfn.IFNA(VLOOKUP(E3776,'Bijlage ZZP'!B:M,12,FALSE),0)</f>
        <v>0</v>
      </c>
      <c r="K3776" s="63">
        <f>_xlfn.IFNA(VLOOKUP(E3776,'Bijlage VPT'!B:M,12,FALSE),0)</f>
        <v>0</v>
      </c>
      <c r="L3776" s="63">
        <f>_xlfn.IFNA(VLOOKUP(E3776,'Bijlage MPT'!B:N,13,FALSE),0)</f>
        <v>0</v>
      </c>
      <c r="M3776" s="63">
        <f>_xlfn.IFNA(INDEX('Bijlage COT'!C:C,MATCH('Betaald tarief 2024'!E3776,'Bijlage COT'!A:A,0)),0)</f>
        <v>0</v>
      </c>
      <c r="N3776" s="63">
        <f>_xlfn.IFNA(VLOOKUP(E3776,'Bijlage NBF'!B:P,15,FALSE),0)</f>
        <v>0</v>
      </c>
      <c r="O3776" s="63">
        <f>IF(E3776="ZMZ01",I3776/(INDEX('Meerzorg gunning'!C:C,MATCH('Betaald tarief 2024'!A3776,'Meerzorg gunning'!A:A,0))),MAX(J3776:N3776))</f>
        <v>0</v>
      </c>
      <c r="P3776" s="20" t="str">
        <f t="shared" si="176"/>
        <v/>
      </c>
      <c r="Q3776" s="63">
        <f t="shared" si="177"/>
        <v>0</v>
      </c>
    </row>
    <row r="3777" spans="9:17" x14ac:dyDescent="0.25">
      <c r="I3777" s="66" t="e">
        <f t="shared" si="175"/>
        <v>#DIV/0!</v>
      </c>
      <c r="J3777" s="63">
        <f>_xlfn.IFNA(VLOOKUP(E3777,'Bijlage ZZP'!B:M,12,FALSE),0)</f>
        <v>0</v>
      </c>
      <c r="K3777" s="63">
        <f>_xlfn.IFNA(VLOOKUP(E3777,'Bijlage VPT'!B:M,12,FALSE),0)</f>
        <v>0</v>
      </c>
      <c r="L3777" s="63">
        <f>_xlfn.IFNA(VLOOKUP(E3777,'Bijlage MPT'!B:N,13,FALSE),0)</f>
        <v>0</v>
      </c>
      <c r="M3777" s="63">
        <f>_xlfn.IFNA(INDEX('Bijlage COT'!C:C,MATCH('Betaald tarief 2024'!E3777,'Bijlage COT'!A:A,0)),0)</f>
        <v>0</v>
      </c>
      <c r="N3777" s="63">
        <f>_xlfn.IFNA(VLOOKUP(E3777,'Bijlage NBF'!B:P,15,FALSE),0)</f>
        <v>0</v>
      </c>
      <c r="O3777" s="63">
        <f>IF(E3777="ZMZ01",I3777/(INDEX('Meerzorg gunning'!C:C,MATCH('Betaald tarief 2024'!A3777,'Meerzorg gunning'!A:A,0))),MAX(J3777:N3777))</f>
        <v>0</v>
      </c>
      <c r="P3777" s="20" t="str">
        <f t="shared" si="176"/>
        <v/>
      </c>
      <c r="Q3777" s="63">
        <f t="shared" si="177"/>
        <v>0</v>
      </c>
    </row>
    <row r="3778" spans="9:17" x14ac:dyDescent="0.25">
      <c r="I3778" s="66" t="e">
        <f t="shared" ref="I3778:I3841" si="178">G3778/H3778</f>
        <v>#DIV/0!</v>
      </c>
      <c r="J3778" s="63">
        <f>_xlfn.IFNA(VLOOKUP(E3778,'Bijlage ZZP'!B:M,12,FALSE),0)</f>
        <v>0</v>
      </c>
      <c r="K3778" s="63">
        <f>_xlfn.IFNA(VLOOKUP(E3778,'Bijlage VPT'!B:M,12,FALSE),0)</f>
        <v>0</v>
      </c>
      <c r="L3778" s="63">
        <f>_xlfn.IFNA(VLOOKUP(E3778,'Bijlage MPT'!B:N,13,FALSE),0)</f>
        <v>0</v>
      </c>
      <c r="M3778" s="63">
        <f>_xlfn.IFNA(INDEX('Bijlage COT'!C:C,MATCH('Betaald tarief 2024'!E3778,'Bijlage COT'!A:A,0)),0)</f>
        <v>0</v>
      </c>
      <c r="N3778" s="63">
        <f>_xlfn.IFNA(VLOOKUP(E3778,'Bijlage NBF'!B:P,15,FALSE),0)</f>
        <v>0</v>
      </c>
      <c r="O3778" s="63">
        <f>IF(E3778="ZMZ01",I3778/(INDEX('Meerzorg gunning'!C:C,MATCH('Betaald tarief 2024'!A3778,'Meerzorg gunning'!A:A,0))),MAX(J3778:N3778))</f>
        <v>0</v>
      </c>
      <c r="P3778" s="20" t="str">
        <f t="shared" ref="P3778:P3841" si="179">IFERROR((I3778/O3778),"")</f>
        <v/>
      </c>
      <c r="Q3778" s="63">
        <f t="shared" si="177"/>
        <v>0</v>
      </c>
    </row>
    <row r="3779" spans="9:17" x14ac:dyDescent="0.25">
      <c r="I3779" s="66" t="e">
        <f t="shared" si="178"/>
        <v>#DIV/0!</v>
      </c>
      <c r="J3779" s="63">
        <f>_xlfn.IFNA(VLOOKUP(E3779,'Bijlage ZZP'!B:M,12,FALSE),0)</f>
        <v>0</v>
      </c>
      <c r="K3779" s="63">
        <f>_xlfn.IFNA(VLOOKUP(E3779,'Bijlage VPT'!B:M,12,FALSE),0)</f>
        <v>0</v>
      </c>
      <c r="L3779" s="63">
        <f>_xlfn.IFNA(VLOOKUP(E3779,'Bijlage MPT'!B:N,13,FALSE),0)</f>
        <v>0</v>
      </c>
      <c r="M3779" s="63">
        <f>_xlfn.IFNA(INDEX('Bijlage COT'!C:C,MATCH('Betaald tarief 2024'!E3779,'Bijlage COT'!A:A,0)),0)</f>
        <v>0</v>
      </c>
      <c r="N3779" s="63">
        <f>_xlfn.IFNA(VLOOKUP(E3779,'Bijlage NBF'!B:P,15,FALSE),0)</f>
        <v>0</v>
      </c>
      <c r="O3779" s="63">
        <f>IF(E3779="ZMZ01",I3779/(INDEX('Meerzorg gunning'!C:C,MATCH('Betaald tarief 2024'!A3779,'Meerzorg gunning'!A:A,0))),MAX(J3779:N3779))</f>
        <v>0</v>
      </c>
      <c r="P3779" s="20" t="str">
        <f t="shared" si="179"/>
        <v/>
      </c>
      <c r="Q3779" s="63">
        <f t="shared" ref="Q3779:Q3842" si="180">O3779*H3779</f>
        <v>0</v>
      </c>
    </row>
    <row r="3780" spans="9:17" x14ac:dyDescent="0.25">
      <c r="I3780" s="66" t="e">
        <f t="shared" si="178"/>
        <v>#DIV/0!</v>
      </c>
      <c r="J3780" s="63">
        <f>_xlfn.IFNA(VLOOKUP(E3780,'Bijlage ZZP'!B:M,12,FALSE),0)</f>
        <v>0</v>
      </c>
      <c r="K3780" s="63">
        <f>_xlfn.IFNA(VLOOKUP(E3780,'Bijlage VPT'!B:M,12,FALSE),0)</f>
        <v>0</v>
      </c>
      <c r="L3780" s="63">
        <f>_xlfn.IFNA(VLOOKUP(E3780,'Bijlage MPT'!B:N,13,FALSE),0)</f>
        <v>0</v>
      </c>
      <c r="M3780" s="63">
        <f>_xlfn.IFNA(INDEX('Bijlage COT'!C:C,MATCH('Betaald tarief 2024'!E3780,'Bijlage COT'!A:A,0)),0)</f>
        <v>0</v>
      </c>
      <c r="N3780" s="63">
        <f>_xlfn.IFNA(VLOOKUP(E3780,'Bijlage NBF'!B:P,15,FALSE),0)</f>
        <v>0</v>
      </c>
      <c r="O3780" s="63">
        <f>IF(E3780="ZMZ01",I3780/(INDEX('Meerzorg gunning'!C:C,MATCH('Betaald tarief 2024'!A3780,'Meerzorg gunning'!A:A,0))),MAX(J3780:N3780))</f>
        <v>0</v>
      </c>
      <c r="P3780" s="20" t="str">
        <f t="shared" si="179"/>
        <v/>
      </c>
      <c r="Q3780" s="63">
        <f t="shared" si="180"/>
        <v>0</v>
      </c>
    </row>
    <row r="3781" spans="9:17" x14ac:dyDescent="0.25">
      <c r="I3781" s="66" t="e">
        <f t="shared" si="178"/>
        <v>#DIV/0!</v>
      </c>
      <c r="J3781" s="63">
        <f>_xlfn.IFNA(VLOOKUP(E3781,'Bijlage ZZP'!B:M,12,FALSE),0)</f>
        <v>0</v>
      </c>
      <c r="K3781" s="63">
        <f>_xlfn.IFNA(VLOOKUP(E3781,'Bijlage VPT'!B:M,12,FALSE),0)</f>
        <v>0</v>
      </c>
      <c r="L3781" s="63">
        <f>_xlfn.IFNA(VLOOKUP(E3781,'Bijlage MPT'!B:N,13,FALSE),0)</f>
        <v>0</v>
      </c>
      <c r="M3781" s="63">
        <f>_xlfn.IFNA(INDEX('Bijlage COT'!C:C,MATCH('Betaald tarief 2024'!E3781,'Bijlage COT'!A:A,0)),0)</f>
        <v>0</v>
      </c>
      <c r="N3781" s="63">
        <f>_xlfn.IFNA(VLOOKUP(E3781,'Bijlage NBF'!B:P,15,FALSE),0)</f>
        <v>0</v>
      </c>
      <c r="O3781" s="63">
        <f>IF(E3781="ZMZ01",I3781/(INDEX('Meerzorg gunning'!C:C,MATCH('Betaald tarief 2024'!A3781,'Meerzorg gunning'!A:A,0))),MAX(J3781:N3781))</f>
        <v>0</v>
      </c>
      <c r="P3781" s="20" t="str">
        <f t="shared" si="179"/>
        <v/>
      </c>
      <c r="Q3781" s="63">
        <f t="shared" si="180"/>
        <v>0</v>
      </c>
    </row>
    <row r="3782" spans="9:17" x14ac:dyDescent="0.25">
      <c r="I3782" s="66" t="e">
        <f t="shared" si="178"/>
        <v>#DIV/0!</v>
      </c>
      <c r="J3782" s="63">
        <f>_xlfn.IFNA(VLOOKUP(E3782,'Bijlage ZZP'!B:M,12,FALSE),0)</f>
        <v>0</v>
      </c>
      <c r="K3782" s="63">
        <f>_xlfn.IFNA(VLOOKUP(E3782,'Bijlage VPT'!B:M,12,FALSE),0)</f>
        <v>0</v>
      </c>
      <c r="L3782" s="63">
        <f>_xlfn.IFNA(VLOOKUP(E3782,'Bijlage MPT'!B:N,13,FALSE),0)</f>
        <v>0</v>
      </c>
      <c r="M3782" s="63">
        <f>_xlfn.IFNA(INDEX('Bijlage COT'!C:C,MATCH('Betaald tarief 2024'!E3782,'Bijlage COT'!A:A,0)),0)</f>
        <v>0</v>
      </c>
      <c r="N3782" s="63">
        <f>_xlfn.IFNA(VLOOKUP(E3782,'Bijlage NBF'!B:P,15,FALSE),0)</f>
        <v>0</v>
      </c>
      <c r="O3782" s="63">
        <f>IF(E3782="ZMZ01",I3782/(INDEX('Meerzorg gunning'!C:C,MATCH('Betaald tarief 2024'!A3782,'Meerzorg gunning'!A:A,0))),MAX(J3782:N3782))</f>
        <v>0</v>
      </c>
      <c r="P3782" s="20" t="str">
        <f t="shared" si="179"/>
        <v/>
      </c>
      <c r="Q3782" s="63">
        <f t="shared" si="180"/>
        <v>0</v>
      </c>
    </row>
    <row r="3783" spans="9:17" x14ac:dyDescent="0.25">
      <c r="I3783" s="66" t="e">
        <f t="shared" si="178"/>
        <v>#DIV/0!</v>
      </c>
      <c r="J3783" s="63">
        <f>_xlfn.IFNA(VLOOKUP(E3783,'Bijlage ZZP'!B:M,12,FALSE),0)</f>
        <v>0</v>
      </c>
      <c r="K3783" s="63">
        <f>_xlfn.IFNA(VLOOKUP(E3783,'Bijlage VPT'!B:M,12,FALSE),0)</f>
        <v>0</v>
      </c>
      <c r="L3783" s="63">
        <f>_xlfn.IFNA(VLOOKUP(E3783,'Bijlage MPT'!B:N,13,FALSE),0)</f>
        <v>0</v>
      </c>
      <c r="M3783" s="63">
        <f>_xlfn.IFNA(INDEX('Bijlage COT'!C:C,MATCH('Betaald tarief 2024'!E3783,'Bijlage COT'!A:A,0)),0)</f>
        <v>0</v>
      </c>
      <c r="N3783" s="63">
        <f>_xlfn.IFNA(VLOOKUP(E3783,'Bijlage NBF'!B:P,15,FALSE),0)</f>
        <v>0</v>
      </c>
      <c r="O3783" s="63">
        <f>IF(E3783="ZMZ01",I3783/(INDEX('Meerzorg gunning'!C:C,MATCH('Betaald tarief 2024'!A3783,'Meerzorg gunning'!A:A,0))),MAX(J3783:N3783))</f>
        <v>0</v>
      </c>
      <c r="P3783" s="20" t="str">
        <f t="shared" si="179"/>
        <v/>
      </c>
      <c r="Q3783" s="63">
        <f t="shared" si="180"/>
        <v>0</v>
      </c>
    </row>
    <row r="3784" spans="9:17" x14ac:dyDescent="0.25">
      <c r="I3784" s="66" t="e">
        <f t="shared" si="178"/>
        <v>#DIV/0!</v>
      </c>
      <c r="J3784" s="63">
        <f>_xlfn.IFNA(VLOOKUP(E3784,'Bijlage ZZP'!B:M,12,FALSE),0)</f>
        <v>0</v>
      </c>
      <c r="K3784" s="63">
        <f>_xlfn.IFNA(VLOOKUP(E3784,'Bijlage VPT'!B:M,12,FALSE),0)</f>
        <v>0</v>
      </c>
      <c r="L3784" s="63">
        <f>_xlfn.IFNA(VLOOKUP(E3784,'Bijlage MPT'!B:N,13,FALSE),0)</f>
        <v>0</v>
      </c>
      <c r="M3784" s="63">
        <f>_xlfn.IFNA(INDEX('Bijlage COT'!C:C,MATCH('Betaald tarief 2024'!E3784,'Bijlage COT'!A:A,0)),0)</f>
        <v>0</v>
      </c>
      <c r="N3784" s="63">
        <f>_xlfn.IFNA(VLOOKUP(E3784,'Bijlage NBF'!B:P,15,FALSE),0)</f>
        <v>0</v>
      </c>
      <c r="O3784" s="63">
        <f>IF(E3784="ZMZ01",I3784/(INDEX('Meerzorg gunning'!C:C,MATCH('Betaald tarief 2024'!A3784,'Meerzorg gunning'!A:A,0))),MAX(J3784:N3784))</f>
        <v>0</v>
      </c>
      <c r="P3784" s="20" t="str">
        <f t="shared" si="179"/>
        <v/>
      </c>
      <c r="Q3784" s="63">
        <f t="shared" si="180"/>
        <v>0</v>
      </c>
    </row>
    <row r="3785" spans="9:17" x14ac:dyDescent="0.25">
      <c r="I3785" s="66" t="e">
        <f t="shared" si="178"/>
        <v>#DIV/0!</v>
      </c>
      <c r="J3785" s="63">
        <f>_xlfn.IFNA(VLOOKUP(E3785,'Bijlage ZZP'!B:M,12,FALSE),0)</f>
        <v>0</v>
      </c>
      <c r="K3785" s="63">
        <f>_xlfn.IFNA(VLOOKUP(E3785,'Bijlage VPT'!B:M,12,FALSE),0)</f>
        <v>0</v>
      </c>
      <c r="L3785" s="63">
        <f>_xlfn.IFNA(VLOOKUP(E3785,'Bijlage MPT'!B:N,13,FALSE),0)</f>
        <v>0</v>
      </c>
      <c r="M3785" s="63">
        <f>_xlfn.IFNA(INDEX('Bijlage COT'!C:C,MATCH('Betaald tarief 2024'!E3785,'Bijlage COT'!A:A,0)),0)</f>
        <v>0</v>
      </c>
      <c r="N3785" s="63">
        <f>_xlfn.IFNA(VLOOKUP(E3785,'Bijlage NBF'!B:P,15,FALSE),0)</f>
        <v>0</v>
      </c>
      <c r="O3785" s="63">
        <f>IF(E3785="ZMZ01",I3785/(INDEX('Meerzorg gunning'!C:C,MATCH('Betaald tarief 2024'!A3785,'Meerzorg gunning'!A:A,0))),MAX(J3785:N3785))</f>
        <v>0</v>
      </c>
      <c r="P3785" s="20" t="str">
        <f t="shared" si="179"/>
        <v/>
      </c>
      <c r="Q3785" s="63">
        <f t="shared" si="180"/>
        <v>0</v>
      </c>
    </row>
    <row r="3786" spans="9:17" x14ac:dyDescent="0.25">
      <c r="I3786" s="66" t="e">
        <f t="shared" si="178"/>
        <v>#DIV/0!</v>
      </c>
      <c r="J3786" s="63">
        <f>_xlfn.IFNA(VLOOKUP(E3786,'Bijlage ZZP'!B:M,12,FALSE),0)</f>
        <v>0</v>
      </c>
      <c r="K3786" s="63">
        <f>_xlfn.IFNA(VLOOKUP(E3786,'Bijlage VPT'!B:M,12,FALSE),0)</f>
        <v>0</v>
      </c>
      <c r="L3786" s="63">
        <f>_xlfn.IFNA(VLOOKUP(E3786,'Bijlage MPT'!B:N,13,FALSE),0)</f>
        <v>0</v>
      </c>
      <c r="M3786" s="63">
        <f>_xlfn.IFNA(INDEX('Bijlage COT'!C:C,MATCH('Betaald tarief 2024'!E3786,'Bijlage COT'!A:A,0)),0)</f>
        <v>0</v>
      </c>
      <c r="N3786" s="63">
        <f>_xlfn.IFNA(VLOOKUP(E3786,'Bijlage NBF'!B:P,15,FALSE),0)</f>
        <v>0</v>
      </c>
      <c r="O3786" s="63">
        <f>IF(E3786="ZMZ01",I3786/(INDEX('Meerzorg gunning'!C:C,MATCH('Betaald tarief 2024'!A3786,'Meerzorg gunning'!A:A,0))),MAX(J3786:N3786))</f>
        <v>0</v>
      </c>
      <c r="P3786" s="20" t="str">
        <f t="shared" si="179"/>
        <v/>
      </c>
      <c r="Q3786" s="63">
        <f t="shared" si="180"/>
        <v>0</v>
      </c>
    </row>
    <row r="3787" spans="9:17" x14ac:dyDescent="0.25">
      <c r="I3787" s="66" t="e">
        <f t="shared" si="178"/>
        <v>#DIV/0!</v>
      </c>
      <c r="J3787" s="63">
        <f>_xlfn.IFNA(VLOOKUP(E3787,'Bijlage ZZP'!B:M,12,FALSE),0)</f>
        <v>0</v>
      </c>
      <c r="K3787" s="63">
        <f>_xlfn.IFNA(VLOOKUP(E3787,'Bijlage VPT'!B:M,12,FALSE),0)</f>
        <v>0</v>
      </c>
      <c r="L3787" s="63">
        <f>_xlfn.IFNA(VLOOKUP(E3787,'Bijlage MPT'!B:N,13,FALSE),0)</f>
        <v>0</v>
      </c>
      <c r="M3787" s="63">
        <f>_xlfn.IFNA(INDEX('Bijlage COT'!C:C,MATCH('Betaald tarief 2024'!E3787,'Bijlage COT'!A:A,0)),0)</f>
        <v>0</v>
      </c>
      <c r="N3787" s="63">
        <f>_xlfn.IFNA(VLOOKUP(E3787,'Bijlage NBF'!B:P,15,FALSE),0)</f>
        <v>0</v>
      </c>
      <c r="O3787" s="63">
        <f>IF(E3787="ZMZ01",I3787/(INDEX('Meerzorg gunning'!C:C,MATCH('Betaald tarief 2024'!A3787,'Meerzorg gunning'!A:A,0))),MAX(J3787:N3787))</f>
        <v>0</v>
      </c>
      <c r="P3787" s="20" t="str">
        <f t="shared" si="179"/>
        <v/>
      </c>
      <c r="Q3787" s="63">
        <f t="shared" si="180"/>
        <v>0</v>
      </c>
    </row>
    <row r="3788" spans="9:17" x14ac:dyDescent="0.25">
      <c r="I3788" s="66" t="e">
        <f t="shared" si="178"/>
        <v>#DIV/0!</v>
      </c>
      <c r="J3788" s="63">
        <f>_xlfn.IFNA(VLOOKUP(E3788,'Bijlage ZZP'!B:M,12,FALSE),0)</f>
        <v>0</v>
      </c>
      <c r="K3788" s="63">
        <f>_xlfn.IFNA(VLOOKUP(E3788,'Bijlage VPT'!B:M,12,FALSE),0)</f>
        <v>0</v>
      </c>
      <c r="L3788" s="63">
        <f>_xlfn.IFNA(VLOOKUP(E3788,'Bijlage MPT'!B:N,13,FALSE),0)</f>
        <v>0</v>
      </c>
      <c r="M3788" s="63">
        <f>_xlfn.IFNA(INDEX('Bijlage COT'!C:C,MATCH('Betaald tarief 2024'!E3788,'Bijlage COT'!A:A,0)),0)</f>
        <v>0</v>
      </c>
      <c r="N3788" s="63">
        <f>_xlfn.IFNA(VLOOKUP(E3788,'Bijlage NBF'!B:P,15,FALSE),0)</f>
        <v>0</v>
      </c>
      <c r="O3788" s="63">
        <f>IF(E3788="ZMZ01",I3788/(INDEX('Meerzorg gunning'!C:C,MATCH('Betaald tarief 2024'!A3788,'Meerzorg gunning'!A:A,0))),MAX(J3788:N3788))</f>
        <v>0</v>
      </c>
      <c r="P3788" s="20" t="str">
        <f t="shared" si="179"/>
        <v/>
      </c>
      <c r="Q3788" s="63">
        <f t="shared" si="180"/>
        <v>0</v>
      </c>
    </row>
    <row r="3789" spans="9:17" x14ac:dyDescent="0.25">
      <c r="I3789" s="66" t="e">
        <f t="shared" si="178"/>
        <v>#DIV/0!</v>
      </c>
      <c r="J3789" s="63">
        <f>_xlfn.IFNA(VLOOKUP(E3789,'Bijlage ZZP'!B:M,12,FALSE),0)</f>
        <v>0</v>
      </c>
      <c r="K3789" s="63">
        <f>_xlfn.IFNA(VLOOKUP(E3789,'Bijlage VPT'!B:M,12,FALSE),0)</f>
        <v>0</v>
      </c>
      <c r="L3789" s="63">
        <f>_xlfn.IFNA(VLOOKUP(E3789,'Bijlage MPT'!B:N,13,FALSE),0)</f>
        <v>0</v>
      </c>
      <c r="M3789" s="63">
        <f>_xlfn.IFNA(INDEX('Bijlage COT'!C:C,MATCH('Betaald tarief 2024'!E3789,'Bijlage COT'!A:A,0)),0)</f>
        <v>0</v>
      </c>
      <c r="N3789" s="63">
        <f>_xlfn.IFNA(VLOOKUP(E3789,'Bijlage NBF'!B:P,15,FALSE),0)</f>
        <v>0</v>
      </c>
      <c r="O3789" s="63">
        <f>IF(E3789="ZMZ01",I3789/(INDEX('Meerzorg gunning'!C:C,MATCH('Betaald tarief 2024'!A3789,'Meerzorg gunning'!A:A,0))),MAX(J3789:N3789))</f>
        <v>0</v>
      </c>
      <c r="P3789" s="20" t="str">
        <f t="shared" si="179"/>
        <v/>
      </c>
      <c r="Q3789" s="63">
        <f t="shared" si="180"/>
        <v>0</v>
      </c>
    </row>
    <row r="3790" spans="9:17" x14ac:dyDescent="0.25">
      <c r="I3790" s="66" t="e">
        <f t="shared" si="178"/>
        <v>#DIV/0!</v>
      </c>
      <c r="J3790" s="63">
        <f>_xlfn.IFNA(VLOOKUP(E3790,'Bijlage ZZP'!B:M,12,FALSE),0)</f>
        <v>0</v>
      </c>
      <c r="K3790" s="63">
        <f>_xlfn.IFNA(VLOOKUP(E3790,'Bijlage VPT'!B:M,12,FALSE),0)</f>
        <v>0</v>
      </c>
      <c r="L3790" s="63">
        <f>_xlfn.IFNA(VLOOKUP(E3790,'Bijlage MPT'!B:N,13,FALSE),0)</f>
        <v>0</v>
      </c>
      <c r="M3790" s="63">
        <f>_xlfn.IFNA(INDEX('Bijlage COT'!C:C,MATCH('Betaald tarief 2024'!E3790,'Bijlage COT'!A:A,0)),0)</f>
        <v>0</v>
      </c>
      <c r="N3790" s="63">
        <f>_xlfn.IFNA(VLOOKUP(E3790,'Bijlage NBF'!B:P,15,FALSE),0)</f>
        <v>0</v>
      </c>
      <c r="O3790" s="63">
        <f>IF(E3790="ZMZ01",I3790/(INDEX('Meerzorg gunning'!C:C,MATCH('Betaald tarief 2024'!A3790,'Meerzorg gunning'!A:A,0))),MAX(J3790:N3790))</f>
        <v>0</v>
      </c>
      <c r="P3790" s="20" t="str">
        <f t="shared" si="179"/>
        <v/>
      </c>
      <c r="Q3790" s="63">
        <f t="shared" si="180"/>
        <v>0</v>
      </c>
    </row>
    <row r="3791" spans="9:17" x14ac:dyDescent="0.25">
      <c r="I3791" s="66" t="e">
        <f t="shared" si="178"/>
        <v>#DIV/0!</v>
      </c>
      <c r="J3791" s="63">
        <f>_xlfn.IFNA(VLOOKUP(E3791,'Bijlage ZZP'!B:M,12,FALSE),0)</f>
        <v>0</v>
      </c>
      <c r="K3791" s="63">
        <f>_xlfn.IFNA(VLOOKUP(E3791,'Bijlage VPT'!B:M,12,FALSE),0)</f>
        <v>0</v>
      </c>
      <c r="L3791" s="63">
        <f>_xlfn.IFNA(VLOOKUP(E3791,'Bijlage MPT'!B:N,13,FALSE),0)</f>
        <v>0</v>
      </c>
      <c r="M3791" s="63">
        <f>_xlfn.IFNA(INDEX('Bijlage COT'!C:C,MATCH('Betaald tarief 2024'!E3791,'Bijlage COT'!A:A,0)),0)</f>
        <v>0</v>
      </c>
      <c r="N3791" s="63">
        <f>_xlfn.IFNA(VLOOKUP(E3791,'Bijlage NBF'!B:P,15,FALSE),0)</f>
        <v>0</v>
      </c>
      <c r="O3791" s="63">
        <f>IF(E3791="ZMZ01",I3791/(INDEX('Meerzorg gunning'!C:C,MATCH('Betaald tarief 2024'!A3791,'Meerzorg gunning'!A:A,0))),MAX(J3791:N3791))</f>
        <v>0</v>
      </c>
      <c r="P3791" s="20" t="str">
        <f t="shared" si="179"/>
        <v/>
      </c>
      <c r="Q3791" s="63">
        <f t="shared" si="180"/>
        <v>0</v>
      </c>
    </row>
    <row r="3792" spans="9:17" x14ac:dyDescent="0.25">
      <c r="I3792" s="66" t="e">
        <f t="shared" si="178"/>
        <v>#DIV/0!</v>
      </c>
      <c r="J3792" s="63">
        <f>_xlfn.IFNA(VLOOKUP(E3792,'Bijlage ZZP'!B:M,12,FALSE),0)</f>
        <v>0</v>
      </c>
      <c r="K3792" s="63">
        <f>_xlfn.IFNA(VLOOKUP(E3792,'Bijlage VPT'!B:M,12,FALSE),0)</f>
        <v>0</v>
      </c>
      <c r="L3792" s="63">
        <f>_xlfn.IFNA(VLOOKUP(E3792,'Bijlage MPT'!B:N,13,FALSE),0)</f>
        <v>0</v>
      </c>
      <c r="M3792" s="63">
        <f>_xlfn.IFNA(INDEX('Bijlage COT'!C:C,MATCH('Betaald tarief 2024'!E3792,'Bijlage COT'!A:A,0)),0)</f>
        <v>0</v>
      </c>
      <c r="N3792" s="63">
        <f>_xlfn.IFNA(VLOOKUP(E3792,'Bijlage NBF'!B:P,15,FALSE),0)</f>
        <v>0</v>
      </c>
      <c r="O3792" s="63">
        <f>IF(E3792="ZMZ01",I3792/(INDEX('Meerzorg gunning'!C:C,MATCH('Betaald tarief 2024'!A3792,'Meerzorg gunning'!A:A,0))),MAX(J3792:N3792))</f>
        <v>0</v>
      </c>
      <c r="P3792" s="20" t="str">
        <f t="shared" si="179"/>
        <v/>
      </c>
      <c r="Q3792" s="63">
        <f t="shared" si="180"/>
        <v>0</v>
      </c>
    </row>
    <row r="3793" spans="9:17" x14ac:dyDescent="0.25">
      <c r="I3793" s="66" t="e">
        <f t="shared" si="178"/>
        <v>#DIV/0!</v>
      </c>
      <c r="J3793" s="63">
        <f>_xlfn.IFNA(VLOOKUP(E3793,'Bijlage ZZP'!B:M,12,FALSE),0)</f>
        <v>0</v>
      </c>
      <c r="K3793" s="63">
        <f>_xlfn.IFNA(VLOOKUP(E3793,'Bijlage VPT'!B:M,12,FALSE),0)</f>
        <v>0</v>
      </c>
      <c r="L3793" s="63">
        <f>_xlfn.IFNA(VLOOKUP(E3793,'Bijlage MPT'!B:N,13,FALSE),0)</f>
        <v>0</v>
      </c>
      <c r="M3793" s="63">
        <f>_xlfn.IFNA(INDEX('Bijlage COT'!C:C,MATCH('Betaald tarief 2024'!E3793,'Bijlage COT'!A:A,0)),0)</f>
        <v>0</v>
      </c>
      <c r="N3793" s="63">
        <f>_xlfn.IFNA(VLOOKUP(E3793,'Bijlage NBF'!B:P,15,FALSE),0)</f>
        <v>0</v>
      </c>
      <c r="O3793" s="63">
        <f>IF(E3793="ZMZ01",I3793/(INDEX('Meerzorg gunning'!C:C,MATCH('Betaald tarief 2024'!A3793,'Meerzorg gunning'!A:A,0))),MAX(J3793:N3793))</f>
        <v>0</v>
      </c>
      <c r="P3793" s="20" t="str">
        <f t="shared" si="179"/>
        <v/>
      </c>
      <c r="Q3793" s="63">
        <f t="shared" si="180"/>
        <v>0</v>
      </c>
    </row>
    <row r="3794" spans="9:17" x14ac:dyDescent="0.25">
      <c r="I3794" s="66" t="e">
        <f t="shared" si="178"/>
        <v>#DIV/0!</v>
      </c>
      <c r="J3794" s="63">
        <f>_xlfn.IFNA(VLOOKUP(E3794,'Bijlage ZZP'!B:M,12,FALSE),0)</f>
        <v>0</v>
      </c>
      <c r="K3794" s="63">
        <f>_xlfn.IFNA(VLOOKUP(E3794,'Bijlage VPT'!B:M,12,FALSE),0)</f>
        <v>0</v>
      </c>
      <c r="L3794" s="63">
        <f>_xlfn.IFNA(VLOOKUP(E3794,'Bijlage MPT'!B:N,13,FALSE),0)</f>
        <v>0</v>
      </c>
      <c r="M3794" s="63">
        <f>_xlfn.IFNA(INDEX('Bijlage COT'!C:C,MATCH('Betaald tarief 2024'!E3794,'Bijlage COT'!A:A,0)),0)</f>
        <v>0</v>
      </c>
      <c r="N3794" s="63">
        <f>_xlfn.IFNA(VLOOKUP(E3794,'Bijlage NBF'!B:P,15,FALSE),0)</f>
        <v>0</v>
      </c>
      <c r="O3794" s="63">
        <f>IF(E3794="ZMZ01",I3794/(INDEX('Meerzorg gunning'!C:C,MATCH('Betaald tarief 2024'!A3794,'Meerzorg gunning'!A:A,0))),MAX(J3794:N3794))</f>
        <v>0</v>
      </c>
      <c r="P3794" s="20" t="str">
        <f t="shared" si="179"/>
        <v/>
      </c>
      <c r="Q3794" s="63">
        <f t="shared" si="180"/>
        <v>0</v>
      </c>
    </row>
    <row r="3795" spans="9:17" x14ac:dyDescent="0.25">
      <c r="I3795" s="66" t="e">
        <f t="shared" si="178"/>
        <v>#DIV/0!</v>
      </c>
      <c r="J3795" s="63">
        <f>_xlfn.IFNA(VLOOKUP(E3795,'Bijlage ZZP'!B:M,12,FALSE),0)</f>
        <v>0</v>
      </c>
      <c r="K3795" s="63">
        <f>_xlfn.IFNA(VLOOKUP(E3795,'Bijlage VPT'!B:M,12,FALSE),0)</f>
        <v>0</v>
      </c>
      <c r="L3795" s="63">
        <f>_xlfn.IFNA(VLOOKUP(E3795,'Bijlage MPT'!B:N,13,FALSE),0)</f>
        <v>0</v>
      </c>
      <c r="M3795" s="63">
        <f>_xlfn.IFNA(INDEX('Bijlage COT'!C:C,MATCH('Betaald tarief 2024'!E3795,'Bijlage COT'!A:A,0)),0)</f>
        <v>0</v>
      </c>
      <c r="N3795" s="63">
        <f>_xlfn.IFNA(VLOOKUP(E3795,'Bijlage NBF'!B:P,15,FALSE),0)</f>
        <v>0</v>
      </c>
      <c r="O3795" s="63">
        <f>IF(E3795="ZMZ01",I3795/(INDEX('Meerzorg gunning'!C:C,MATCH('Betaald tarief 2024'!A3795,'Meerzorg gunning'!A:A,0))),MAX(J3795:N3795))</f>
        <v>0</v>
      </c>
      <c r="P3795" s="20" t="str">
        <f t="shared" si="179"/>
        <v/>
      </c>
      <c r="Q3795" s="63">
        <f t="shared" si="180"/>
        <v>0</v>
      </c>
    </row>
    <row r="3796" spans="9:17" x14ac:dyDescent="0.25">
      <c r="I3796" s="66" t="e">
        <f t="shared" si="178"/>
        <v>#DIV/0!</v>
      </c>
      <c r="J3796" s="63">
        <f>_xlfn.IFNA(VLOOKUP(E3796,'Bijlage ZZP'!B:M,12,FALSE),0)</f>
        <v>0</v>
      </c>
      <c r="K3796" s="63">
        <f>_xlfn.IFNA(VLOOKUP(E3796,'Bijlage VPT'!B:M,12,FALSE),0)</f>
        <v>0</v>
      </c>
      <c r="L3796" s="63">
        <f>_xlfn.IFNA(VLOOKUP(E3796,'Bijlage MPT'!B:N,13,FALSE),0)</f>
        <v>0</v>
      </c>
      <c r="M3796" s="63">
        <f>_xlfn.IFNA(INDEX('Bijlage COT'!C:C,MATCH('Betaald tarief 2024'!E3796,'Bijlage COT'!A:A,0)),0)</f>
        <v>0</v>
      </c>
      <c r="N3796" s="63">
        <f>_xlfn.IFNA(VLOOKUP(E3796,'Bijlage NBF'!B:P,15,FALSE),0)</f>
        <v>0</v>
      </c>
      <c r="O3796" s="63">
        <f>IF(E3796="ZMZ01",I3796/(INDEX('Meerzorg gunning'!C:C,MATCH('Betaald tarief 2024'!A3796,'Meerzorg gunning'!A:A,0))),MAX(J3796:N3796))</f>
        <v>0</v>
      </c>
      <c r="P3796" s="20" t="str">
        <f t="shared" si="179"/>
        <v/>
      </c>
      <c r="Q3796" s="63">
        <f t="shared" si="180"/>
        <v>0</v>
      </c>
    </row>
    <row r="3797" spans="9:17" x14ac:dyDescent="0.25">
      <c r="I3797" s="66" t="e">
        <f t="shared" si="178"/>
        <v>#DIV/0!</v>
      </c>
      <c r="J3797" s="63">
        <f>_xlfn.IFNA(VLOOKUP(E3797,'Bijlage ZZP'!B:M,12,FALSE),0)</f>
        <v>0</v>
      </c>
      <c r="K3797" s="63">
        <f>_xlfn.IFNA(VLOOKUP(E3797,'Bijlage VPT'!B:M,12,FALSE),0)</f>
        <v>0</v>
      </c>
      <c r="L3797" s="63">
        <f>_xlfn.IFNA(VLOOKUP(E3797,'Bijlage MPT'!B:N,13,FALSE),0)</f>
        <v>0</v>
      </c>
      <c r="M3797" s="63">
        <f>_xlfn.IFNA(INDEX('Bijlage COT'!C:C,MATCH('Betaald tarief 2024'!E3797,'Bijlage COT'!A:A,0)),0)</f>
        <v>0</v>
      </c>
      <c r="N3797" s="63">
        <f>_xlfn.IFNA(VLOOKUP(E3797,'Bijlage NBF'!B:P,15,FALSE),0)</f>
        <v>0</v>
      </c>
      <c r="O3797" s="63">
        <f>IF(E3797="ZMZ01",I3797/(INDEX('Meerzorg gunning'!C:C,MATCH('Betaald tarief 2024'!A3797,'Meerzorg gunning'!A:A,0))),MAX(J3797:N3797))</f>
        <v>0</v>
      </c>
      <c r="P3797" s="20" t="str">
        <f t="shared" si="179"/>
        <v/>
      </c>
      <c r="Q3797" s="63">
        <f t="shared" si="180"/>
        <v>0</v>
      </c>
    </row>
    <row r="3798" spans="9:17" x14ac:dyDescent="0.25">
      <c r="I3798" s="66" t="e">
        <f t="shared" si="178"/>
        <v>#DIV/0!</v>
      </c>
      <c r="J3798" s="63">
        <f>_xlfn.IFNA(VLOOKUP(E3798,'Bijlage ZZP'!B:M,12,FALSE),0)</f>
        <v>0</v>
      </c>
      <c r="K3798" s="63">
        <f>_xlfn.IFNA(VLOOKUP(E3798,'Bijlage VPT'!B:M,12,FALSE),0)</f>
        <v>0</v>
      </c>
      <c r="L3798" s="63">
        <f>_xlfn.IFNA(VLOOKUP(E3798,'Bijlage MPT'!B:N,13,FALSE),0)</f>
        <v>0</v>
      </c>
      <c r="M3798" s="63">
        <f>_xlfn.IFNA(INDEX('Bijlage COT'!C:C,MATCH('Betaald tarief 2024'!E3798,'Bijlage COT'!A:A,0)),0)</f>
        <v>0</v>
      </c>
      <c r="N3798" s="63">
        <f>_xlfn.IFNA(VLOOKUP(E3798,'Bijlage NBF'!B:P,15,FALSE),0)</f>
        <v>0</v>
      </c>
      <c r="O3798" s="63">
        <f>IF(E3798="ZMZ01",I3798/(INDEX('Meerzorg gunning'!C:C,MATCH('Betaald tarief 2024'!A3798,'Meerzorg gunning'!A:A,0))),MAX(J3798:N3798))</f>
        <v>0</v>
      </c>
      <c r="P3798" s="20" t="str">
        <f t="shared" si="179"/>
        <v/>
      </c>
      <c r="Q3798" s="63">
        <f t="shared" si="180"/>
        <v>0</v>
      </c>
    </row>
    <row r="3799" spans="9:17" x14ac:dyDescent="0.25">
      <c r="I3799" s="66" t="e">
        <f t="shared" si="178"/>
        <v>#DIV/0!</v>
      </c>
      <c r="J3799" s="63">
        <f>_xlfn.IFNA(VLOOKUP(E3799,'Bijlage ZZP'!B:M,12,FALSE),0)</f>
        <v>0</v>
      </c>
      <c r="K3799" s="63">
        <f>_xlfn.IFNA(VLOOKUP(E3799,'Bijlage VPT'!B:M,12,FALSE),0)</f>
        <v>0</v>
      </c>
      <c r="L3799" s="63">
        <f>_xlfn.IFNA(VLOOKUP(E3799,'Bijlage MPT'!B:N,13,FALSE),0)</f>
        <v>0</v>
      </c>
      <c r="M3799" s="63">
        <f>_xlfn.IFNA(INDEX('Bijlage COT'!C:C,MATCH('Betaald tarief 2024'!E3799,'Bijlage COT'!A:A,0)),0)</f>
        <v>0</v>
      </c>
      <c r="N3799" s="63">
        <f>_xlfn.IFNA(VLOOKUP(E3799,'Bijlage NBF'!B:P,15,FALSE),0)</f>
        <v>0</v>
      </c>
      <c r="O3799" s="63">
        <f>IF(E3799="ZMZ01",I3799/(INDEX('Meerzorg gunning'!C:C,MATCH('Betaald tarief 2024'!A3799,'Meerzorg gunning'!A:A,0))),MAX(J3799:N3799))</f>
        <v>0</v>
      </c>
      <c r="P3799" s="20" t="str">
        <f t="shared" si="179"/>
        <v/>
      </c>
      <c r="Q3799" s="63">
        <f t="shared" si="180"/>
        <v>0</v>
      </c>
    </row>
    <row r="3800" spans="9:17" x14ac:dyDescent="0.25">
      <c r="I3800" s="66" t="e">
        <f t="shared" si="178"/>
        <v>#DIV/0!</v>
      </c>
      <c r="J3800" s="63">
        <f>_xlfn.IFNA(VLOOKUP(E3800,'Bijlage ZZP'!B:M,12,FALSE),0)</f>
        <v>0</v>
      </c>
      <c r="K3800" s="63">
        <f>_xlfn.IFNA(VLOOKUP(E3800,'Bijlage VPT'!B:M,12,FALSE),0)</f>
        <v>0</v>
      </c>
      <c r="L3800" s="63">
        <f>_xlfn.IFNA(VLOOKUP(E3800,'Bijlage MPT'!B:N,13,FALSE),0)</f>
        <v>0</v>
      </c>
      <c r="M3800" s="63">
        <f>_xlfn.IFNA(INDEX('Bijlage COT'!C:C,MATCH('Betaald tarief 2024'!E3800,'Bijlage COT'!A:A,0)),0)</f>
        <v>0</v>
      </c>
      <c r="N3800" s="63">
        <f>_xlfn.IFNA(VLOOKUP(E3800,'Bijlage NBF'!B:P,15,FALSE),0)</f>
        <v>0</v>
      </c>
      <c r="O3800" s="63">
        <f>IF(E3800="ZMZ01",I3800/(INDEX('Meerzorg gunning'!C:C,MATCH('Betaald tarief 2024'!A3800,'Meerzorg gunning'!A:A,0))),MAX(J3800:N3800))</f>
        <v>0</v>
      </c>
      <c r="P3800" s="20" t="str">
        <f t="shared" si="179"/>
        <v/>
      </c>
      <c r="Q3800" s="63">
        <f t="shared" si="180"/>
        <v>0</v>
      </c>
    </row>
    <row r="3801" spans="9:17" x14ac:dyDescent="0.25">
      <c r="I3801" s="66" t="e">
        <f t="shared" si="178"/>
        <v>#DIV/0!</v>
      </c>
      <c r="J3801" s="63">
        <f>_xlfn.IFNA(VLOOKUP(E3801,'Bijlage ZZP'!B:M,12,FALSE),0)</f>
        <v>0</v>
      </c>
      <c r="K3801" s="63">
        <f>_xlfn.IFNA(VLOOKUP(E3801,'Bijlage VPT'!B:M,12,FALSE),0)</f>
        <v>0</v>
      </c>
      <c r="L3801" s="63">
        <f>_xlfn.IFNA(VLOOKUP(E3801,'Bijlage MPT'!B:N,13,FALSE),0)</f>
        <v>0</v>
      </c>
      <c r="M3801" s="63">
        <f>_xlfn.IFNA(INDEX('Bijlage COT'!C:C,MATCH('Betaald tarief 2024'!E3801,'Bijlage COT'!A:A,0)),0)</f>
        <v>0</v>
      </c>
      <c r="N3801" s="63">
        <f>_xlfn.IFNA(VLOOKUP(E3801,'Bijlage NBF'!B:P,15,FALSE),0)</f>
        <v>0</v>
      </c>
      <c r="O3801" s="63">
        <f>IF(E3801="ZMZ01",I3801/(INDEX('Meerzorg gunning'!C:C,MATCH('Betaald tarief 2024'!A3801,'Meerzorg gunning'!A:A,0))),MAX(J3801:N3801))</f>
        <v>0</v>
      </c>
      <c r="P3801" s="20" t="str">
        <f t="shared" si="179"/>
        <v/>
      </c>
      <c r="Q3801" s="63">
        <f t="shared" si="180"/>
        <v>0</v>
      </c>
    </row>
    <row r="3802" spans="9:17" x14ac:dyDescent="0.25">
      <c r="I3802" s="66" t="e">
        <f t="shared" si="178"/>
        <v>#DIV/0!</v>
      </c>
      <c r="J3802" s="63">
        <f>_xlfn.IFNA(VLOOKUP(E3802,'Bijlage ZZP'!B:M,12,FALSE),0)</f>
        <v>0</v>
      </c>
      <c r="K3802" s="63">
        <f>_xlfn.IFNA(VLOOKUP(E3802,'Bijlage VPT'!B:M,12,FALSE),0)</f>
        <v>0</v>
      </c>
      <c r="L3802" s="63">
        <f>_xlfn.IFNA(VLOOKUP(E3802,'Bijlage MPT'!B:N,13,FALSE),0)</f>
        <v>0</v>
      </c>
      <c r="M3802" s="63">
        <f>_xlfn.IFNA(INDEX('Bijlage COT'!C:C,MATCH('Betaald tarief 2024'!E3802,'Bijlage COT'!A:A,0)),0)</f>
        <v>0</v>
      </c>
      <c r="N3802" s="63">
        <f>_xlfn.IFNA(VLOOKUP(E3802,'Bijlage NBF'!B:P,15,FALSE),0)</f>
        <v>0</v>
      </c>
      <c r="O3802" s="63">
        <f>IF(E3802="ZMZ01",I3802/(INDEX('Meerzorg gunning'!C:C,MATCH('Betaald tarief 2024'!A3802,'Meerzorg gunning'!A:A,0))),MAX(J3802:N3802))</f>
        <v>0</v>
      </c>
      <c r="P3802" s="20" t="str">
        <f t="shared" si="179"/>
        <v/>
      </c>
      <c r="Q3802" s="63">
        <f t="shared" si="180"/>
        <v>0</v>
      </c>
    </row>
    <row r="3803" spans="9:17" x14ac:dyDescent="0.25">
      <c r="I3803" s="66" t="e">
        <f t="shared" si="178"/>
        <v>#DIV/0!</v>
      </c>
      <c r="J3803" s="63">
        <f>_xlfn.IFNA(VLOOKUP(E3803,'Bijlage ZZP'!B:M,12,FALSE),0)</f>
        <v>0</v>
      </c>
      <c r="K3803" s="63">
        <f>_xlfn.IFNA(VLOOKUP(E3803,'Bijlage VPT'!B:M,12,FALSE),0)</f>
        <v>0</v>
      </c>
      <c r="L3803" s="63">
        <f>_xlfn.IFNA(VLOOKUP(E3803,'Bijlage MPT'!B:N,13,FALSE),0)</f>
        <v>0</v>
      </c>
      <c r="M3803" s="63">
        <f>_xlfn.IFNA(INDEX('Bijlage COT'!C:C,MATCH('Betaald tarief 2024'!E3803,'Bijlage COT'!A:A,0)),0)</f>
        <v>0</v>
      </c>
      <c r="N3803" s="63">
        <f>_xlfn.IFNA(VLOOKUP(E3803,'Bijlage NBF'!B:P,15,FALSE),0)</f>
        <v>0</v>
      </c>
      <c r="O3803" s="63">
        <f>IF(E3803="ZMZ01",I3803/(INDEX('Meerzorg gunning'!C:C,MATCH('Betaald tarief 2024'!A3803,'Meerzorg gunning'!A:A,0))),MAX(J3803:N3803))</f>
        <v>0</v>
      </c>
      <c r="P3803" s="20" t="str">
        <f t="shared" si="179"/>
        <v/>
      </c>
      <c r="Q3803" s="63">
        <f t="shared" si="180"/>
        <v>0</v>
      </c>
    </row>
    <row r="3804" spans="9:17" x14ac:dyDescent="0.25">
      <c r="I3804" s="66" t="e">
        <f t="shared" si="178"/>
        <v>#DIV/0!</v>
      </c>
      <c r="J3804" s="63">
        <f>_xlfn.IFNA(VLOOKUP(E3804,'Bijlage ZZP'!B:M,12,FALSE),0)</f>
        <v>0</v>
      </c>
      <c r="K3804" s="63">
        <f>_xlfn.IFNA(VLOOKUP(E3804,'Bijlage VPT'!B:M,12,FALSE),0)</f>
        <v>0</v>
      </c>
      <c r="L3804" s="63">
        <f>_xlfn.IFNA(VLOOKUP(E3804,'Bijlage MPT'!B:N,13,FALSE),0)</f>
        <v>0</v>
      </c>
      <c r="M3804" s="63">
        <f>_xlfn.IFNA(INDEX('Bijlage COT'!C:C,MATCH('Betaald tarief 2024'!E3804,'Bijlage COT'!A:A,0)),0)</f>
        <v>0</v>
      </c>
      <c r="N3804" s="63">
        <f>_xlfn.IFNA(VLOOKUP(E3804,'Bijlage NBF'!B:P,15,FALSE),0)</f>
        <v>0</v>
      </c>
      <c r="O3804" s="63">
        <f>IF(E3804="ZMZ01",I3804/(INDEX('Meerzorg gunning'!C:C,MATCH('Betaald tarief 2024'!A3804,'Meerzorg gunning'!A:A,0))),MAX(J3804:N3804))</f>
        <v>0</v>
      </c>
      <c r="P3804" s="20" t="str">
        <f t="shared" si="179"/>
        <v/>
      </c>
      <c r="Q3804" s="63">
        <f t="shared" si="180"/>
        <v>0</v>
      </c>
    </row>
    <row r="3805" spans="9:17" x14ac:dyDescent="0.25">
      <c r="I3805" s="66" t="e">
        <f t="shared" si="178"/>
        <v>#DIV/0!</v>
      </c>
      <c r="J3805" s="63">
        <f>_xlfn.IFNA(VLOOKUP(E3805,'Bijlage ZZP'!B:M,12,FALSE),0)</f>
        <v>0</v>
      </c>
      <c r="K3805" s="63">
        <f>_xlfn.IFNA(VLOOKUP(E3805,'Bijlage VPT'!B:M,12,FALSE),0)</f>
        <v>0</v>
      </c>
      <c r="L3805" s="63">
        <f>_xlfn.IFNA(VLOOKUP(E3805,'Bijlage MPT'!B:N,13,FALSE),0)</f>
        <v>0</v>
      </c>
      <c r="M3805" s="63">
        <f>_xlfn.IFNA(INDEX('Bijlage COT'!C:C,MATCH('Betaald tarief 2024'!E3805,'Bijlage COT'!A:A,0)),0)</f>
        <v>0</v>
      </c>
      <c r="N3805" s="63">
        <f>_xlfn.IFNA(VLOOKUP(E3805,'Bijlage NBF'!B:P,15,FALSE),0)</f>
        <v>0</v>
      </c>
      <c r="O3805" s="63">
        <f>IF(E3805="ZMZ01",I3805/(INDEX('Meerzorg gunning'!C:C,MATCH('Betaald tarief 2024'!A3805,'Meerzorg gunning'!A:A,0))),MAX(J3805:N3805))</f>
        <v>0</v>
      </c>
      <c r="P3805" s="20" t="str">
        <f t="shared" si="179"/>
        <v/>
      </c>
      <c r="Q3805" s="63">
        <f t="shared" si="180"/>
        <v>0</v>
      </c>
    </row>
    <row r="3806" spans="9:17" x14ac:dyDescent="0.25">
      <c r="I3806" s="66" t="e">
        <f t="shared" si="178"/>
        <v>#DIV/0!</v>
      </c>
      <c r="J3806" s="63">
        <f>_xlfn.IFNA(VLOOKUP(E3806,'Bijlage ZZP'!B:M,12,FALSE),0)</f>
        <v>0</v>
      </c>
      <c r="K3806" s="63">
        <f>_xlfn.IFNA(VLOOKUP(E3806,'Bijlage VPT'!B:M,12,FALSE),0)</f>
        <v>0</v>
      </c>
      <c r="L3806" s="63">
        <f>_xlfn.IFNA(VLOOKUP(E3806,'Bijlage MPT'!B:N,13,FALSE),0)</f>
        <v>0</v>
      </c>
      <c r="M3806" s="63">
        <f>_xlfn.IFNA(INDEX('Bijlage COT'!C:C,MATCH('Betaald tarief 2024'!E3806,'Bijlage COT'!A:A,0)),0)</f>
        <v>0</v>
      </c>
      <c r="N3806" s="63">
        <f>_xlfn.IFNA(VLOOKUP(E3806,'Bijlage NBF'!B:P,15,FALSE),0)</f>
        <v>0</v>
      </c>
      <c r="O3806" s="63">
        <f>IF(E3806="ZMZ01",I3806/(INDEX('Meerzorg gunning'!C:C,MATCH('Betaald tarief 2024'!A3806,'Meerzorg gunning'!A:A,0))),MAX(J3806:N3806))</f>
        <v>0</v>
      </c>
      <c r="P3806" s="20" t="str">
        <f t="shared" si="179"/>
        <v/>
      </c>
      <c r="Q3806" s="63">
        <f t="shared" si="180"/>
        <v>0</v>
      </c>
    </row>
    <row r="3807" spans="9:17" x14ac:dyDescent="0.25">
      <c r="I3807" s="66" t="e">
        <f t="shared" si="178"/>
        <v>#DIV/0!</v>
      </c>
      <c r="J3807" s="63">
        <f>_xlfn.IFNA(VLOOKUP(E3807,'Bijlage ZZP'!B:M,12,FALSE),0)</f>
        <v>0</v>
      </c>
      <c r="K3807" s="63">
        <f>_xlfn.IFNA(VLOOKUP(E3807,'Bijlage VPT'!B:M,12,FALSE),0)</f>
        <v>0</v>
      </c>
      <c r="L3807" s="63">
        <f>_xlfn.IFNA(VLOOKUP(E3807,'Bijlage MPT'!B:N,13,FALSE),0)</f>
        <v>0</v>
      </c>
      <c r="M3807" s="63">
        <f>_xlfn.IFNA(INDEX('Bijlage COT'!C:C,MATCH('Betaald tarief 2024'!E3807,'Bijlage COT'!A:A,0)),0)</f>
        <v>0</v>
      </c>
      <c r="N3807" s="63">
        <f>_xlfn.IFNA(VLOOKUP(E3807,'Bijlage NBF'!B:P,15,FALSE),0)</f>
        <v>0</v>
      </c>
      <c r="O3807" s="63">
        <f>IF(E3807="ZMZ01",I3807/(INDEX('Meerzorg gunning'!C:C,MATCH('Betaald tarief 2024'!A3807,'Meerzorg gunning'!A:A,0))),MAX(J3807:N3807))</f>
        <v>0</v>
      </c>
      <c r="P3807" s="20" t="str">
        <f t="shared" si="179"/>
        <v/>
      </c>
      <c r="Q3807" s="63">
        <f t="shared" si="180"/>
        <v>0</v>
      </c>
    </row>
    <row r="3808" spans="9:17" x14ac:dyDescent="0.25">
      <c r="I3808" s="66" t="e">
        <f t="shared" si="178"/>
        <v>#DIV/0!</v>
      </c>
      <c r="J3808" s="63">
        <f>_xlfn.IFNA(VLOOKUP(E3808,'Bijlage ZZP'!B:M,12,FALSE),0)</f>
        <v>0</v>
      </c>
      <c r="K3808" s="63">
        <f>_xlfn.IFNA(VLOOKUP(E3808,'Bijlage VPT'!B:M,12,FALSE),0)</f>
        <v>0</v>
      </c>
      <c r="L3808" s="63">
        <f>_xlfn.IFNA(VLOOKUP(E3808,'Bijlage MPT'!B:N,13,FALSE),0)</f>
        <v>0</v>
      </c>
      <c r="M3808" s="63">
        <f>_xlfn.IFNA(INDEX('Bijlage COT'!C:C,MATCH('Betaald tarief 2024'!E3808,'Bijlage COT'!A:A,0)),0)</f>
        <v>0</v>
      </c>
      <c r="N3808" s="63">
        <f>_xlfn.IFNA(VLOOKUP(E3808,'Bijlage NBF'!B:P,15,FALSE),0)</f>
        <v>0</v>
      </c>
      <c r="O3808" s="63">
        <f>IF(E3808="ZMZ01",I3808/(INDEX('Meerzorg gunning'!C:C,MATCH('Betaald tarief 2024'!A3808,'Meerzorg gunning'!A:A,0))),MAX(J3808:N3808))</f>
        <v>0</v>
      </c>
      <c r="P3808" s="20" t="str">
        <f t="shared" si="179"/>
        <v/>
      </c>
      <c r="Q3808" s="63">
        <f t="shared" si="180"/>
        <v>0</v>
      </c>
    </row>
    <row r="3809" spans="9:17" x14ac:dyDescent="0.25">
      <c r="I3809" s="66" t="e">
        <f t="shared" si="178"/>
        <v>#DIV/0!</v>
      </c>
      <c r="J3809" s="63">
        <f>_xlfn.IFNA(VLOOKUP(E3809,'Bijlage ZZP'!B:M,12,FALSE),0)</f>
        <v>0</v>
      </c>
      <c r="K3809" s="63">
        <f>_xlfn.IFNA(VLOOKUP(E3809,'Bijlage VPT'!B:M,12,FALSE),0)</f>
        <v>0</v>
      </c>
      <c r="L3809" s="63">
        <f>_xlfn.IFNA(VLOOKUP(E3809,'Bijlage MPT'!B:N,13,FALSE),0)</f>
        <v>0</v>
      </c>
      <c r="M3809" s="63">
        <f>_xlfn.IFNA(INDEX('Bijlage COT'!C:C,MATCH('Betaald tarief 2024'!E3809,'Bijlage COT'!A:A,0)),0)</f>
        <v>0</v>
      </c>
      <c r="N3809" s="63">
        <f>_xlfn.IFNA(VLOOKUP(E3809,'Bijlage NBF'!B:P,15,FALSE),0)</f>
        <v>0</v>
      </c>
      <c r="O3809" s="63">
        <f>IF(E3809="ZMZ01",I3809/(INDEX('Meerzorg gunning'!C:C,MATCH('Betaald tarief 2024'!A3809,'Meerzorg gunning'!A:A,0))),MAX(J3809:N3809))</f>
        <v>0</v>
      </c>
      <c r="P3809" s="20" t="str">
        <f t="shared" si="179"/>
        <v/>
      </c>
      <c r="Q3809" s="63">
        <f t="shared" si="180"/>
        <v>0</v>
      </c>
    </row>
    <row r="3810" spans="9:17" x14ac:dyDescent="0.25">
      <c r="I3810" s="66" t="e">
        <f t="shared" si="178"/>
        <v>#DIV/0!</v>
      </c>
      <c r="J3810" s="63">
        <f>_xlfn.IFNA(VLOOKUP(E3810,'Bijlage ZZP'!B:M,12,FALSE),0)</f>
        <v>0</v>
      </c>
      <c r="K3810" s="63">
        <f>_xlfn.IFNA(VLOOKUP(E3810,'Bijlage VPT'!B:M,12,FALSE),0)</f>
        <v>0</v>
      </c>
      <c r="L3810" s="63">
        <f>_xlfn.IFNA(VLOOKUP(E3810,'Bijlage MPT'!B:N,13,FALSE),0)</f>
        <v>0</v>
      </c>
      <c r="M3810" s="63">
        <f>_xlfn.IFNA(INDEX('Bijlage COT'!C:C,MATCH('Betaald tarief 2024'!E3810,'Bijlage COT'!A:A,0)),0)</f>
        <v>0</v>
      </c>
      <c r="N3810" s="63">
        <f>_xlfn.IFNA(VLOOKUP(E3810,'Bijlage NBF'!B:P,15,FALSE),0)</f>
        <v>0</v>
      </c>
      <c r="O3810" s="63">
        <f>IF(E3810="ZMZ01",I3810/(INDEX('Meerzorg gunning'!C:C,MATCH('Betaald tarief 2024'!A3810,'Meerzorg gunning'!A:A,0))),MAX(J3810:N3810))</f>
        <v>0</v>
      </c>
      <c r="P3810" s="20" t="str">
        <f t="shared" si="179"/>
        <v/>
      </c>
      <c r="Q3810" s="63">
        <f t="shared" si="180"/>
        <v>0</v>
      </c>
    </row>
    <row r="3811" spans="9:17" x14ac:dyDescent="0.25">
      <c r="I3811" s="66" t="e">
        <f t="shared" si="178"/>
        <v>#DIV/0!</v>
      </c>
      <c r="J3811" s="63">
        <f>_xlfn.IFNA(VLOOKUP(E3811,'Bijlage ZZP'!B:M,12,FALSE),0)</f>
        <v>0</v>
      </c>
      <c r="K3811" s="63">
        <f>_xlfn.IFNA(VLOOKUP(E3811,'Bijlage VPT'!B:M,12,FALSE),0)</f>
        <v>0</v>
      </c>
      <c r="L3811" s="63">
        <f>_xlfn.IFNA(VLOOKUP(E3811,'Bijlage MPT'!B:N,13,FALSE),0)</f>
        <v>0</v>
      </c>
      <c r="M3811" s="63">
        <f>_xlfn.IFNA(INDEX('Bijlage COT'!C:C,MATCH('Betaald tarief 2024'!E3811,'Bijlage COT'!A:A,0)),0)</f>
        <v>0</v>
      </c>
      <c r="N3811" s="63">
        <f>_xlfn.IFNA(VLOOKUP(E3811,'Bijlage NBF'!B:P,15,FALSE),0)</f>
        <v>0</v>
      </c>
      <c r="O3811" s="63">
        <f>IF(E3811="ZMZ01",I3811/(INDEX('Meerzorg gunning'!C:C,MATCH('Betaald tarief 2024'!A3811,'Meerzorg gunning'!A:A,0))),MAX(J3811:N3811))</f>
        <v>0</v>
      </c>
      <c r="P3811" s="20" t="str">
        <f t="shared" si="179"/>
        <v/>
      </c>
      <c r="Q3811" s="63">
        <f t="shared" si="180"/>
        <v>0</v>
      </c>
    </row>
    <row r="3812" spans="9:17" x14ac:dyDescent="0.25">
      <c r="I3812" s="66" t="e">
        <f t="shared" si="178"/>
        <v>#DIV/0!</v>
      </c>
      <c r="J3812" s="63">
        <f>_xlfn.IFNA(VLOOKUP(E3812,'Bijlage ZZP'!B:M,12,FALSE),0)</f>
        <v>0</v>
      </c>
      <c r="K3812" s="63">
        <f>_xlfn.IFNA(VLOOKUP(E3812,'Bijlage VPT'!B:M,12,FALSE),0)</f>
        <v>0</v>
      </c>
      <c r="L3812" s="63">
        <f>_xlfn.IFNA(VLOOKUP(E3812,'Bijlage MPT'!B:N,13,FALSE),0)</f>
        <v>0</v>
      </c>
      <c r="M3812" s="63">
        <f>_xlfn.IFNA(INDEX('Bijlage COT'!C:C,MATCH('Betaald tarief 2024'!E3812,'Bijlage COT'!A:A,0)),0)</f>
        <v>0</v>
      </c>
      <c r="N3812" s="63">
        <f>_xlfn.IFNA(VLOOKUP(E3812,'Bijlage NBF'!B:P,15,FALSE),0)</f>
        <v>0</v>
      </c>
      <c r="O3812" s="63">
        <f>IF(E3812="ZMZ01",I3812/(INDEX('Meerzorg gunning'!C:C,MATCH('Betaald tarief 2024'!A3812,'Meerzorg gunning'!A:A,0))),MAX(J3812:N3812))</f>
        <v>0</v>
      </c>
      <c r="P3812" s="20" t="str">
        <f t="shared" si="179"/>
        <v/>
      </c>
      <c r="Q3812" s="63">
        <f t="shared" si="180"/>
        <v>0</v>
      </c>
    </row>
    <row r="3813" spans="9:17" x14ac:dyDescent="0.25">
      <c r="I3813" s="66" t="e">
        <f t="shared" si="178"/>
        <v>#DIV/0!</v>
      </c>
      <c r="J3813" s="63">
        <f>_xlfn.IFNA(VLOOKUP(E3813,'Bijlage ZZP'!B:M,12,FALSE),0)</f>
        <v>0</v>
      </c>
      <c r="K3813" s="63">
        <f>_xlfn.IFNA(VLOOKUP(E3813,'Bijlage VPT'!B:M,12,FALSE),0)</f>
        <v>0</v>
      </c>
      <c r="L3813" s="63">
        <f>_xlfn.IFNA(VLOOKUP(E3813,'Bijlage MPT'!B:N,13,FALSE),0)</f>
        <v>0</v>
      </c>
      <c r="M3813" s="63">
        <f>_xlfn.IFNA(INDEX('Bijlage COT'!C:C,MATCH('Betaald tarief 2024'!E3813,'Bijlage COT'!A:A,0)),0)</f>
        <v>0</v>
      </c>
      <c r="N3813" s="63">
        <f>_xlfn.IFNA(VLOOKUP(E3813,'Bijlage NBF'!B:P,15,FALSE),0)</f>
        <v>0</v>
      </c>
      <c r="O3813" s="63">
        <f>IF(E3813="ZMZ01",I3813/(INDEX('Meerzorg gunning'!C:C,MATCH('Betaald tarief 2024'!A3813,'Meerzorg gunning'!A:A,0))),MAX(J3813:N3813))</f>
        <v>0</v>
      </c>
      <c r="P3813" s="20" t="str">
        <f t="shared" si="179"/>
        <v/>
      </c>
      <c r="Q3813" s="63">
        <f t="shared" si="180"/>
        <v>0</v>
      </c>
    </row>
    <row r="3814" spans="9:17" x14ac:dyDescent="0.25">
      <c r="I3814" s="66" t="e">
        <f t="shared" si="178"/>
        <v>#DIV/0!</v>
      </c>
      <c r="J3814" s="63">
        <f>_xlfn.IFNA(VLOOKUP(E3814,'Bijlage ZZP'!B:M,12,FALSE),0)</f>
        <v>0</v>
      </c>
      <c r="K3814" s="63">
        <f>_xlfn.IFNA(VLOOKUP(E3814,'Bijlage VPT'!B:M,12,FALSE),0)</f>
        <v>0</v>
      </c>
      <c r="L3814" s="63">
        <f>_xlfn.IFNA(VLOOKUP(E3814,'Bijlage MPT'!B:N,13,FALSE),0)</f>
        <v>0</v>
      </c>
      <c r="M3814" s="63">
        <f>_xlfn.IFNA(INDEX('Bijlage COT'!C:C,MATCH('Betaald tarief 2024'!E3814,'Bijlage COT'!A:A,0)),0)</f>
        <v>0</v>
      </c>
      <c r="N3814" s="63">
        <f>_xlfn.IFNA(VLOOKUP(E3814,'Bijlage NBF'!B:P,15,FALSE),0)</f>
        <v>0</v>
      </c>
      <c r="O3814" s="63">
        <f>IF(E3814="ZMZ01",I3814/(INDEX('Meerzorg gunning'!C:C,MATCH('Betaald tarief 2024'!A3814,'Meerzorg gunning'!A:A,0))),MAX(J3814:N3814))</f>
        <v>0</v>
      </c>
      <c r="P3814" s="20" t="str">
        <f t="shared" si="179"/>
        <v/>
      </c>
      <c r="Q3814" s="63">
        <f t="shared" si="180"/>
        <v>0</v>
      </c>
    </row>
    <row r="3815" spans="9:17" x14ac:dyDescent="0.25">
      <c r="I3815" s="66" t="e">
        <f t="shared" si="178"/>
        <v>#DIV/0!</v>
      </c>
      <c r="J3815" s="63">
        <f>_xlfn.IFNA(VLOOKUP(E3815,'Bijlage ZZP'!B:M,12,FALSE),0)</f>
        <v>0</v>
      </c>
      <c r="K3815" s="63">
        <f>_xlfn.IFNA(VLOOKUP(E3815,'Bijlage VPT'!B:M,12,FALSE),0)</f>
        <v>0</v>
      </c>
      <c r="L3815" s="63">
        <f>_xlfn.IFNA(VLOOKUP(E3815,'Bijlage MPT'!B:N,13,FALSE),0)</f>
        <v>0</v>
      </c>
      <c r="M3815" s="63">
        <f>_xlfn.IFNA(INDEX('Bijlage COT'!C:C,MATCH('Betaald tarief 2024'!E3815,'Bijlage COT'!A:A,0)),0)</f>
        <v>0</v>
      </c>
      <c r="N3815" s="63">
        <f>_xlfn.IFNA(VLOOKUP(E3815,'Bijlage NBF'!B:P,15,FALSE),0)</f>
        <v>0</v>
      </c>
      <c r="O3815" s="63">
        <f>IF(E3815="ZMZ01",I3815/(INDEX('Meerzorg gunning'!C:C,MATCH('Betaald tarief 2024'!A3815,'Meerzorg gunning'!A:A,0))),MAX(J3815:N3815))</f>
        <v>0</v>
      </c>
      <c r="P3815" s="20" t="str">
        <f t="shared" si="179"/>
        <v/>
      </c>
      <c r="Q3815" s="63">
        <f t="shared" si="180"/>
        <v>0</v>
      </c>
    </row>
    <row r="3816" spans="9:17" x14ac:dyDescent="0.25">
      <c r="I3816" s="66" t="e">
        <f t="shared" si="178"/>
        <v>#DIV/0!</v>
      </c>
      <c r="J3816" s="63">
        <f>_xlfn.IFNA(VLOOKUP(E3816,'Bijlage ZZP'!B:M,12,FALSE),0)</f>
        <v>0</v>
      </c>
      <c r="K3816" s="63">
        <f>_xlfn.IFNA(VLOOKUP(E3816,'Bijlage VPT'!B:M,12,FALSE),0)</f>
        <v>0</v>
      </c>
      <c r="L3816" s="63">
        <f>_xlfn.IFNA(VLOOKUP(E3816,'Bijlage MPT'!B:N,13,FALSE),0)</f>
        <v>0</v>
      </c>
      <c r="M3816" s="63">
        <f>_xlfn.IFNA(INDEX('Bijlage COT'!C:C,MATCH('Betaald tarief 2024'!E3816,'Bijlage COT'!A:A,0)),0)</f>
        <v>0</v>
      </c>
      <c r="N3816" s="63">
        <f>_xlfn.IFNA(VLOOKUP(E3816,'Bijlage NBF'!B:P,15,FALSE),0)</f>
        <v>0</v>
      </c>
      <c r="O3816" s="63">
        <f>IF(E3816="ZMZ01",I3816/(INDEX('Meerzorg gunning'!C:C,MATCH('Betaald tarief 2024'!A3816,'Meerzorg gunning'!A:A,0))),MAX(J3816:N3816))</f>
        <v>0</v>
      </c>
      <c r="P3816" s="20" t="str">
        <f t="shared" si="179"/>
        <v/>
      </c>
      <c r="Q3816" s="63">
        <f t="shared" si="180"/>
        <v>0</v>
      </c>
    </row>
    <row r="3817" spans="9:17" x14ac:dyDescent="0.25">
      <c r="I3817" s="66" t="e">
        <f t="shared" si="178"/>
        <v>#DIV/0!</v>
      </c>
      <c r="J3817" s="63">
        <f>_xlfn.IFNA(VLOOKUP(E3817,'Bijlage ZZP'!B:M,12,FALSE),0)</f>
        <v>0</v>
      </c>
      <c r="K3817" s="63">
        <f>_xlfn.IFNA(VLOOKUP(E3817,'Bijlage VPT'!B:M,12,FALSE),0)</f>
        <v>0</v>
      </c>
      <c r="L3817" s="63">
        <f>_xlfn.IFNA(VLOOKUP(E3817,'Bijlage MPT'!B:N,13,FALSE),0)</f>
        <v>0</v>
      </c>
      <c r="M3817" s="63">
        <f>_xlfn.IFNA(INDEX('Bijlage COT'!C:C,MATCH('Betaald tarief 2024'!E3817,'Bijlage COT'!A:A,0)),0)</f>
        <v>0</v>
      </c>
      <c r="N3817" s="63">
        <f>_xlfn.IFNA(VLOOKUP(E3817,'Bijlage NBF'!B:P,15,FALSE),0)</f>
        <v>0</v>
      </c>
      <c r="O3817" s="63">
        <f>IF(E3817="ZMZ01",I3817/(INDEX('Meerzorg gunning'!C:C,MATCH('Betaald tarief 2024'!A3817,'Meerzorg gunning'!A:A,0))),MAX(J3817:N3817))</f>
        <v>0</v>
      </c>
      <c r="P3817" s="20" t="str">
        <f t="shared" si="179"/>
        <v/>
      </c>
      <c r="Q3817" s="63">
        <f t="shared" si="180"/>
        <v>0</v>
      </c>
    </row>
    <row r="3818" spans="9:17" x14ac:dyDescent="0.25">
      <c r="I3818" s="66" t="e">
        <f t="shared" si="178"/>
        <v>#DIV/0!</v>
      </c>
      <c r="J3818" s="63">
        <f>_xlfn.IFNA(VLOOKUP(E3818,'Bijlage ZZP'!B:M,12,FALSE),0)</f>
        <v>0</v>
      </c>
      <c r="K3818" s="63">
        <f>_xlfn.IFNA(VLOOKUP(E3818,'Bijlage VPT'!B:M,12,FALSE),0)</f>
        <v>0</v>
      </c>
      <c r="L3818" s="63">
        <f>_xlfn.IFNA(VLOOKUP(E3818,'Bijlage MPT'!B:N,13,FALSE),0)</f>
        <v>0</v>
      </c>
      <c r="M3818" s="63">
        <f>_xlfn.IFNA(INDEX('Bijlage COT'!C:C,MATCH('Betaald tarief 2024'!E3818,'Bijlage COT'!A:A,0)),0)</f>
        <v>0</v>
      </c>
      <c r="N3818" s="63">
        <f>_xlfn.IFNA(VLOOKUP(E3818,'Bijlage NBF'!B:P,15,FALSE),0)</f>
        <v>0</v>
      </c>
      <c r="O3818" s="63">
        <f>IF(E3818="ZMZ01",I3818/(INDEX('Meerzorg gunning'!C:C,MATCH('Betaald tarief 2024'!A3818,'Meerzorg gunning'!A:A,0))),MAX(J3818:N3818))</f>
        <v>0</v>
      </c>
      <c r="P3818" s="20" t="str">
        <f t="shared" si="179"/>
        <v/>
      </c>
      <c r="Q3818" s="63">
        <f t="shared" si="180"/>
        <v>0</v>
      </c>
    </row>
    <row r="3819" spans="9:17" x14ac:dyDescent="0.25">
      <c r="I3819" s="66" t="e">
        <f t="shared" si="178"/>
        <v>#DIV/0!</v>
      </c>
      <c r="J3819" s="63">
        <f>_xlfn.IFNA(VLOOKUP(E3819,'Bijlage ZZP'!B:M,12,FALSE),0)</f>
        <v>0</v>
      </c>
      <c r="K3819" s="63">
        <f>_xlfn.IFNA(VLOOKUP(E3819,'Bijlage VPT'!B:M,12,FALSE),0)</f>
        <v>0</v>
      </c>
      <c r="L3819" s="63">
        <f>_xlfn.IFNA(VLOOKUP(E3819,'Bijlage MPT'!B:N,13,FALSE),0)</f>
        <v>0</v>
      </c>
      <c r="M3819" s="63">
        <f>_xlfn.IFNA(INDEX('Bijlage COT'!C:C,MATCH('Betaald tarief 2024'!E3819,'Bijlage COT'!A:A,0)),0)</f>
        <v>0</v>
      </c>
      <c r="N3819" s="63">
        <f>_xlfn.IFNA(VLOOKUP(E3819,'Bijlage NBF'!B:P,15,FALSE),0)</f>
        <v>0</v>
      </c>
      <c r="O3819" s="63">
        <f>IF(E3819="ZMZ01",I3819/(INDEX('Meerzorg gunning'!C:C,MATCH('Betaald tarief 2024'!A3819,'Meerzorg gunning'!A:A,0))),MAX(J3819:N3819))</f>
        <v>0</v>
      </c>
      <c r="P3819" s="20" t="str">
        <f t="shared" si="179"/>
        <v/>
      </c>
      <c r="Q3819" s="63">
        <f t="shared" si="180"/>
        <v>0</v>
      </c>
    </row>
    <row r="3820" spans="9:17" x14ac:dyDescent="0.25">
      <c r="I3820" s="66" t="e">
        <f t="shared" si="178"/>
        <v>#DIV/0!</v>
      </c>
      <c r="J3820" s="63">
        <f>_xlfn.IFNA(VLOOKUP(E3820,'Bijlage ZZP'!B:M,12,FALSE),0)</f>
        <v>0</v>
      </c>
      <c r="K3820" s="63">
        <f>_xlfn.IFNA(VLOOKUP(E3820,'Bijlage VPT'!B:M,12,FALSE),0)</f>
        <v>0</v>
      </c>
      <c r="L3820" s="63">
        <f>_xlfn.IFNA(VLOOKUP(E3820,'Bijlage MPT'!B:N,13,FALSE),0)</f>
        <v>0</v>
      </c>
      <c r="M3820" s="63">
        <f>_xlfn.IFNA(INDEX('Bijlage COT'!C:C,MATCH('Betaald tarief 2024'!E3820,'Bijlage COT'!A:A,0)),0)</f>
        <v>0</v>
      </c>
      <c r="N3820" s="63">
        <f>_xlfn.IFNA(VLOOKUP(E3820,'Bijlage NBF'!B:P,15,FALSE),0)</f>
        <v>0</v>
      </c>
      <c r="O3820" s="63">
        <f>IF(E3820="ZMZ01",I3820/(INDEX('Meerzorg gunning'!C:C,MATCH('Betaald tarief 2024'!A3820,'Meerzorg gunning'!A:A,0))),MAX(J3820:N3820))</f>
        <v>0</v>
      </c>
      <c r="P3820" s="20" t="str">
        <f t="shared" si="179"/>
        <v/>
      </c>
      <c r="Q3820" s="63">
        <f t="shared" si="180"/>
        <v>0</v>
      </c>
    </row>
    <row r="3821" spans="9:17" x14ac:dyDescent="0.25">
      <c r="I3821" s="66" t="e">
        <f t="shared" si="178"/>
        <v>#DIV/0!</v>
      </c>
      <c r="J3821" s="63">
        <f>_xlfn.IFNA(VLOOKUP(E3821,'Bijlage ZZP'!B:M,12,FALSE),0)</f>
        <v>0</v>
      </c>
      <c r="K3821" s="63">
        <f>_xlfn.IFNA(VLOOKUP(E3821,'Bijlage VPT'!B:M,12,FALSE),0)</f>
        <v>0</v>
      </c>
      <c r="L3821" s="63">
        <f>_xlfn.IFNA(VLOOKUP(E3821,'Bijlage MPT'!B:N,13,FALSE),0)</f>
        <v>0</v>
      </c>
      <c r="M3821" s="63">
        <f>_xlfn.IFNA(INDEX('Bijlage COT'!C:C,MATCH('Betaald tarief 2024'!E3821,'Bijlage COT'!A:A,0)),0)</f>
        <v>0</v>
      </c>
      <c r="N3821" s="63">
        <f>_xlfn.IFNA(VLOOKUP(E3821,'Bijlage NBF'!B:P,15,FALSE),0)</f>
        <v>0</v>
      </c>
      <c r="O3821" s="63">
        <f>IF(E3821="ZMZ01",I3821/(INDEX('Meerzorg gunning'!C:C,MATCH('Betaald tarief 2024'!A3821,'Meerzorg gunning'!A:A,0))),MAX(J3821:N3821))</f>
        <v>0</v>
      </c>
      <c r="P3821" s="20" t="str">
        <f t="shared" si="179"/>
        <v/>
      </c>
      <c r="Q3821" s="63">
        <f t="shared" si="180"/>
        <v>0</v>
      </c>
    </row>
    <row r="3822" spans="9:17" x14ac:dyDescent="0.25">
      <c r="I3822" s="66" t="e">
        <f t="shared" si="178"/>
        <v>#DIV/0!</v>
      </c>
      <c r="J3822" s="63">
        <f>_xlfn.IFNA(VLOOKUP(E3822,'Bijlage ZZP'!B:M,12,FALSE),0)</f>
        <v>0</v>
      </c>
      <c r="K3822" s="63">
        <f>_xlfn.IFNA(VLOOKUP(E3822,'Bijlage VPT'!B:M,12,FALSE),0)</f>
        <v>0</v>
      </c>
      <c r="L3822" s="63">
        <f>_xlfn.IFNA(VLOOKUP(E3822,'Bijlage MPT'!B:N,13,FALSE),0)</f>
        <v>0</v>
      </c>
      <c r="M3822" s="63">
        <f>_xlfn.IFNA(INDEX('Bijlage COT'!C:C,MATCH('Betaald tarief 2024'!E3822,'Bijlage COT'!A:A,0)),0)</f>
        <v>0</v>
      </c>
      <c r="N3822" s="63">
        <f>_xlfn.IFNA(VLOOKUP(E3822,'Bijlage NBF'!B:P,15,FALSE),0)</f>
        <v>0</v>
      </c>
      <c r="O3822" s="63">
        <f>IF(E3822="ZMZ01",I3822/(INDEX('Meerzorg gunning'!C:C,MATCH('Betaald tarief 2024'!A3822,'Meerzorg gunning'!A:A,0))),MAX(J3822:N3822))</f>
        <v>0</v>
      </c>
      <c r="P3822" s="20" t="str">
        <f t="shared" si="179"/>
        <v/>
      </c>
      <c r="Q3822" s="63">
        <f t="shared" si="180"/>
        <v>0</v>
      </c>
    </row>
    <row r="3823" spans="9:17" x14ac:dyDescent="0.25">
      <c r="I3823" s="66" t="e">
        <f t="shared" si="178"/>
        <v>#DIV/0!</v>
      </c>
      <c r="J3823" s="63">
        <f>_xlfn.IFNA(VLOOKUP(E3823,'Bijlage ZZP'!B:M,12,FALSE),0)</f>
        <v>0</v>
      </c>
      <c r="K3823" s="63">
        <f>_xlfn.IFNA(VLOOKUP(E3823,'Bijlage VPT'!B:M,12,FALSE),0)</f>
        <v>0</v>
      </c>
      <c r="L3823" s="63">
        <f>_xlfn.IFNA(VLOOKUP(E3823,'Bijlage MPT'!B:N,13,FALSE),0)</f>
        <v>0</v>
      </c>
      <c r="M3823" s="63">
        <f>_xlfn.IFNA(INDEX('Bijlage COT'!C:C,MATCH('Betaald tarief 2024'!E3823,'Bijlage COT'!A:A,0)),0)</f>
        <v>0</v>
      </c>
      <c r="N3823" s="63">
        <f>_xlfn.IFNA(VLOOKUP(E3823,'Bijlage NBF'!B:P,15,FALSE),0)</f>
        <v>0</v>
      </c>
      <c r="O3823" s="63">
        <f>IF(E3823="ZMZ01",I3823/(INDEX('Meerzorg gunning'!C:C,MATCH('Betaald tarief 2024'!A3823,'Meerzorg gunning'!A:A,0))),MAX(J3823:N3823))</f>
        <v>0</v>
      </c>
      <c r="P3823" s="20" t="str">
        <f t="shared" si="179"/>
        <v/>
      </c>
      <c r="Q3823" s="63">
        <f t="shared" si="180"/>
        <v>0</v>
      </c>
    </row>
    <row r="3824" spans="9:17" x14ac:dyDescent="0.25">
      <c r="I3824" s="66" t="e">
        <f t="shared" si="178"/>
        <v>#DIV/0!</v>
      </c>
      <c r="J3824" s="63">
        <f>_xlfn.IFNA(VLOOKUP(E3824,'Bijlage ZZP'!B:M,12,FALSE),0)</f>
        <v>0</v>
      </c>
      <c r="K3824" s="63">
        <f>_xlfn.IFNA(VLOOKUP(E3824,'Bijlage VPT'!B:M,12,FALSE),0)</f>
        <v>0</v>
      </c>
      <c r="L3824" s="63">
        <f>_xlfn.IFNA(VLOOKUP(E3824,'Bijlage MPT'!B:N,13,FALSE),0)</f>
        <v>0</v>
      </c>
      <c r="M3824" s="63">
        <f>_xlfn.IFNA(INDEX('Bijlage COT'!C:C,MATCH('Betaald tarief 2024'!E3824,'Bijlage COT'!A:A,0)),0)</f>
        <v>0</v>
      </c>
      <c r="N3824" s="63">
        <f>_xlfn.IFNA(VLOOKUP(E3824,'Bijlage NBF'!B:P,15,FALSE),0)</f>
        <v>0</v>
      </c>
      <c r="O3824" s="63">
        <f>IF(E3824="ZMZ01",I3824/(INDEX('Meerzorg gunning'!C:C,MATCH('Betaald tarief 2024'!A3824,'Meerzorg gunning'!A:A,0))),MAX(J3824:N3824))</f>
        <v>0</v>
      </c>
      <c r="P3824" s="20" t="str">
        <f t="shared" si="179"/>
        <v/>
      </c>
      <c r="Q3824" s="63">
        <f t="shared" si="180"/>
        <v>0</v>
      </c>
    </row>
    <row r="3825" spans="9:17" x14ac:dyDescent="0.25">
      <c r="I3825" s="66" t="e">
        <f t="shared" si="178"/>
        <v>#DIV/0!</v>
      </c>
      <c r="J3825" s="63">
        <f>_xlfn.IFNA(VLOOKUP(E3825,'Bijlage ZZP'!B:M,12,FALSE),0)</f>
        <v>0</v>
      </c>
      <c r="K3825" s="63">
        <f>_xlfn.IFNA(VLOOKUP(E3825,'Bijlage VPT'!B:M,12,FALSE),0)</f>
        <v>0</v>
      </c>
      <c r="L3825" s="63">
        <f>_xlfn.IFNA(VLOOKUP(E3825,'Bijlage MPT'!B:N,13,FALSE),0)</f>
        <v>0</v>
      </c>
      <c r="M3825" s="63">
        <f>_xlfn.IFNA(INDEX('Bijlage COT'!C:C,MATCH('Betaald tarief 2024'!E3825,'Bijlage COT'!A:A,0)),0)</f>
        <v>0</v>
      </c>
      <c r="N3825" s="63">
        <f>_xlfn.IFNA(VLOOKUP(E3825,'Bijlage NBF'!B:P,15,FALSE),0)</f>
        <v>0</v>
      </c>
      <c r="O3825" s="63">
        <f>IF(E3825="ZMZ01",I3825/(INDEX('Meerzorg gunning'!C:C,MATCH('Betaald tarief 2024'!A3825,'Meerzorg gunning'!A:A,0))),MAX(J3825:N3825))</f>
        <v>0</v>
      </c>
      <c r="P3825" s="20" t="str">
        <f t="shared" si="179"/>
        <v/>
      </c>
      <c r="Q3825" s="63">
        <f t="shared" si="180"/>
        <v>0</v>
      </c>
    </row>
    <row r="3826" spans="9:17" x14ac:dyDescent="0.25">
      <c r="I3826" s="66" t="e">
        <f t="shared" si="178"/>
        <v>#DIV/0!</v>
      </c>
      <c r="J3826" s="63">
        <f>_xlfn.IFNA(VLOOKUP(E3826,'Bijlage ZZP'!B:M,12,FALSE),0)</f>
        <v>0</v>
      </c>
      <c r="K3826" s="63">
        <f>_xlfn.IFNA(VLOOKUP(E3826,'Bijlage VPT'!B:M,12,FALSE),0)</f>
        <v>0</v>
      </c>
      <c r="L3826" s="63">
        <f>_xlfn.IFNA(VLOOKUP(E3826,'Bijlage MPT'!B:N,13,FALSE),0)</f>
        <v>0</v>
      </c>
      <c r="M3826" s="63">
        <f>_xlfn.IFNA(INDEX('Bijlage COT'!C:C,MATCH('Betaald tarief 2024'!E3826,'Bijlage COT'!A:A,0)),0)</f>
        <v>0</v>
      </c>
      <c r="N3826" s="63">
        <f>_xlfn.IFNA(VLOOKUP(E3826,'Bijlage NBF'!B:P,15,FALSE),0)</f>
        <v>0</v>
      </c>
      <c r="O3826" s="63">
        <f>IF(E3826="ZMZ01",I3826/(INDEX('Meerzorg gunning'!C:C,MATCH('Betaald tarief 2024'!A3826,'Meerzorg gunning'!A:A,0))),MAX(J3826:N3826))</f>
        <v>0</v>
      </c>
      <c r="P3826" s="20" t="str">
        <f t="shared" si="179"/>
        <v/>
      </c>
      <c r="Q3826" s="63">
        <f t="shared" si="180"/>
        <v>0</v>
      </c>
    </row>
    <row r="3827" spans="9:17" x14ac:dyDescent="0.25">
      <c r="I3827" s="66" t="e">
        <f t="shared" si="178"/>
        <v>#DIV/0!</v>
      </c>
      <c r="J3827" s="63">
        <f>_xlfn.IFNA(VLOOKUP(E3827,'Bijlage ZZP'!B:M,12,FALSE),0)</f>
        <v>0</v>
      </c>
      <c r="K3827" s="63">
        <f>_xlfn.IFNA(VLOOKUP(E3827,'Bijlage VPT'!B:M,12,FALSE),0)</f>
        <v>0</v>
      </c>
      <c r="L3827" s="63">
        <f>_xlfn.IFNA(VLOOKUP(E3827,'Bijlage MPT'!B:N,13,FALSE),0)</f>
        <v>0</v>
      </c>
      <c r="M3827" s="63">
        <f>_xlfn.IFNA(INDEX('Bijlage COT'!C:C,MATCH('Betaald tarief 2024'!E3827,'Bijlage COT'!A:A,0)),0)</f>
        <v>0</v>
      </c>
      <c r="N3827" s="63">
        <f>_xlfn.IFNA(VLOOKUP(E3827,'Bijlage NBF'!B:P,15,FALSE),0)</f>
        <v>0</v>
      </c>
      <c r="O3827" s="63">
        <f>IF(E3827="ZMZ01",I3827/(INDEX('Meerzorg gunning'!C:C,MATCH('Betaald tarief 2024'!A3827,'Meerzorg gunning'!A:A,0))),MAX(J3827:N3827))</f>
        <v>0</v>
      </c>
      <c r="P3827" s="20" t="str">
        <f t="shared" si="179"/>
        <v/>
      </c>
      <c r="Q3827" s="63">
        <f t="shared" si="180"/>
        <v>0</v>
      </c>
    </row>
    <row r="3828" spans="9:17" x14ac:dyDescent="0.25">
      <c r="I3828" s="66" t="e">
        <f t="shared" si="178"/>
        <v>#DIV/0!</v>
      </c>
      <c r="J3828" s="63">
        <f>_xlfn.IFNA(VLOOKUP(E3828,'Bijlage ZZP'!B:M,12,FALSE),0)</f>
        <v>0</v>
      </c>
      <c r="K3828" s="63">
        <f>_xlfn.IFNA(VLOOKUP(E3828,'Bijlage VPT'!B:M,12,FALSE),0)</f>
        <v>0</v>
      </c>
      <c r="L3828" s="63">
        <f>_xlfn.IFNA(VLOOKUP(E3828,'Bijlage MPT'!B:N,13,FALSE),0)</f>
        <v>0</v>
      </c>
      <c r="M3828" s="63">
        <f>_xlfn.IFNA(INDEX('Bijlage COT'!C:C,MATCH('Betaald tarief 2024'!E3828,'Bijlage COT'!A:A,0)),0)</f>
        <v>0</v>
      </c>
      <c r="N3828" s="63">
        <f>_xlfn.IFNA(VLOOKUP(E3828,'Bijlage NBF'!B:P,15,FALSE),0)</f>
        <v>0</v>
      </c>
      <c r="O3828" s="63">
        <f>IF(E3828="ZMZ01",I3828/(INDEX('Meerzorg gunning'!C:C,MATCH('Betaald tarief 2024'!A3828,'Meerzorg gunning'!A:A,0))),MAX(J3828:N3828))</f>
        <v>0</v>
      </c>
      <c r="P3828" s="20" t="str">
        <f t="shared" si="179"/>
        <v/>
      </c>
      <c r="Q3828" s="63">
        <f t="shared" si="180"/>
        <v>0</v>
      </c>
    </row>
    <row r="3829" spans="9:17" x14ac:dyDescent="0.25">
      <c r="I3829" s="66" t="e">
        <f t="shared" si="178"/>
        <v>#DIV/0!</v>
      </c>
      <c r="J3829" s="63">
        <f>_xlfn.IFNA(VLOOKUP(E3829,'Bijlage ZZP'!B:M,12,FALSE),0)</f>
        <v>0</v>
      </c>
      <c r="K3829" s="63">
        <f>_xlfn.IFNA(VLOOKUP(E3829,'Bijlage VPT'!B:M,12,FALSE),0)</f>
        <v>0</v>
      </c>
      <c r="L3829" s="63">
        <f>_xlfn.IFNA(VLOOKUP(E3829,'Bijlage MPT'!B:N,13,FALSE),0)</f>
        <v>0</v>
      </c>
      <c r="M3829" s="63">
        <f>_xlfn.IFNA(INDEX('Bijlage COT'!C:C,MATCH('Betaald tarief 2024'!E3829,'Bijlage COT'!A:A,0)),0)</f>
        <v>0</v>
      </c>
      <c r="N3829" s="63">
        <f>_xlfn.IFNA(VLOOKUP(E3829,'Bijlage NBF'!B:P,15,FALSE),0)</f>
        <v>0</v>
      </c>
      <c r="O3829" s="63">
        <f>IF(E3829="ZMZ01",I3829/(INDEX('Meerzorg gunning'!C:C,MATCH('Betaald tarief 2024'!A3829,'Meerzorg gunning'!A:A,0))),MAX(J3829:N3829))</f>
        <v>0</v>
      </c>
      <c r="P3829" s="20" t="str">
        <f t="shared" si="179"/>
        <v/>
      </c>
      <c r="Q3829" s="63">
        <f t="shared" si="180"/>
        <v>0</v>
      </c>
    </row>
    <row r="3830" spans="9:17" x14ac:dyDescent="0.25">
      <c r="I3830" s="66" t="e">
        <f t="shared" si="178"/>
        <v>#DIV/0!</v>
      </c>
      <c r="J3830" s="63">
        <f>_xlfn.IFNA(VLOOKUP(E3830,'Bijlage ZZP'!B:M,12,FALSE),0)</f>
        <v>0</v>
      </c>
      <c r="K3830" s="63">
        <f>_xlfn.IFNA(VLOOKUP(E3830,'Bijlage VPT'!B:M,12,FALSE),0)</f>
        <v>0</v>
      </c>
      <c r="L3830" s="63">
        <f>_xlfn.IFNA(VLOOKUP(E3830,'Bijlage MPT'!B:N,13,FALSE),0)</f>
        <v>0</v>
      </c>
      <c r="M3830" s="63">
        <f>_xlfn.IFNA(INDEX('Bijlage COT'!C:C,MATCH('Betaald tarief 2024'!E3830,'Bijlage COT'!A:A,0)),0)</f>
        <v>0</v>
      </c>
      <c r="N3830" s="63">
        <f>_xlfn.IFNA(VLOOKUP(E3830,'Bijlage NBF'!B:P,15,FALSE),0)</f>
        <v>0</v>
      </c>
      <c r="O3830" s="63">
        <f>IF(E3830="ZMZ01",I3830/(INDEX('Meerzorg gunning'!C:C,MATCH('Betaald tarief 2024'!A3830,'Meerzorg gunning'!A:A,0))),MAX(J3830:N3830))</f>
        <v>0</v>
      </c>
      <c r="P3830" s="20" t="str">
        <f t="shared" si="179"/>
        <v/>
      </c>
      <c r="Q3830" s="63">
        <f t="shared" si="180"/>
        <v>0</v>
      </c>
    </row>
    <row r="3831" spans="9:17" x14ac:dyDescent="0.25">
      <c r="I3831" s="66" t="e">
        <f t="shared" si="178"/>
        <v>#DIV/0!</v>
      </c>
      <c r="J3831" s="63">
        <f>_xlfn.IFNA(VLOOKUP(E3831,'Bijlage ZZP'!B:M,12,FALSE),0)</f>
        <v>0</v>
      </c>
      <c r="K3831" s="63">
        <f>_xlfn.IFNA(VLOOKUP(E3831,'Bijlage VPT'!B:M,12,FALSE),0)</f>
        <v>0</v>
      </c>
      <c r="L3831" s="63">
        <f>_xlfn.IFNA(VLOOKUP(E3831,'Bijlage MPT'!B:N,13,FALSE),0)</f>
        <v>0</v>
      </c>
      <c r="M3831" s="63">
        <f>_xlfn.IFNA(INDEX('Bijlage COT'!C:C,MATCH('Betaald tarief 2024'!E3831,'Bijlage COT'!A:A,0)),0)</f>
        <v>0</v>
      </c>
      <c r="N3831" s="63">
        <f>_xlfn.IFNA(VLOOKUP(E3831,'Bijlage NBF'!B:P,15,FALSE),0)</f>
        <v>0</v>
      </c>
      <c r="O3831" s="63">
        <f>IF(E3831="ZMZ01",I3831/(INDEX('Meerzorg gunning'!C:C,MATCH('Betaald tarief 2024'!A3831,'Meerzorg gunning'!A:A,0))),MAX(J3831:N3831))</f>
        <v>0</v>
      </c>
      <c r="P3831" s="20" t="str">
        <f t="shared" si="179"/>
        <v/>
      </c>
      <c r="Q3831" s="63">
        <f t="shared" si="180"/>
        <v>0</v>
      </c>
    </row>
    <row r="3832" spans="9:17" x14ac:dyDescent="0.25">
      <c r="I3832" s="66" t="e">
        <f t="shared" si="178"/>
        <v>#DIV/0!</v>
      </c>
      <c r="J3832" s="63">
        <f>_xlfn.IFNA(VLOOKUP(E3832,'Bijlage ZZP'!B:M,12,FALSE),0)</f>
        <v>0</v>
      </c>
      <c r="K3832" s="63">
        <f>_xlfn.IFNA(VLOOKUP(E3832,'Bijlage VPT'!B:M,12,FALSE),0)</f>
        <v>0</v>
      </c>
      <c r="L3832" s="63">
        <f>_xlfn.IFNA(VLOOKUP(E3832,'Bijlage MPT'!B:N,13,FALSE),0)</f>
        <v>0</v>
      </c>
      <c r="M3832" s="63">
        <f>_xlfn.IFNA(INDEX('Bijlage COT'!C:C,MATCH('Betaald tarief 2024'!E3832,'Bijlage COT'!A:A,0)),0)</f>
        <v>0</v>
      </c>
      <c r="N3832" s="63">
        <f>_xlfn.IFNA(VLOOKUP(E3832,'Bijlage NBF'!B:P,15,FALSE),0)</f>
        <v>0</v>
      </c>
      <c r="O3832" s="63">
        <f>IF(E3832="ZMZ01",I3832/(INDEX('Meerzorg gunning'!C:C,MATCH('Betaald tarief 2024'!A3832,'Meerzorg gunning'!A:A,0))),MAX(J3832:N3832))</f>
        <v>0</v>
      </c>
      <c r="P3832" s="20" t="str">
        <f t="shared" si="179"/>
        <v/>
      </c>
      <c r="Q3832" s="63">
        <f t="shared" si="180"/>
        <v>0</v>
      </c>
    </row>
    <row r="3833" spans="9:17" x14ac:dyDescent="0.25">
      <c r="I3833" s="66" t="e">
        <f t="shared" si="178"/>
        <v>#DIV/0!</v>
      </c>
      <c r="J3833" s="63">
        <f>_xlfn.IFNA(VLOOKUP(E3833,'Bijlage ZZP'!B:M,12,FALSE),0)</f>
        <v>0</v>
      </c>
      <c r="K3833" s="63">
        <f>_xlfn.IFNA(VLOOKUP(E3833,'Bijlage VPT'!B:M,12,FALSE),0)</f>
        <v>0</v>
      </c>
      <c r="L3833" s="63">
        <f>_xlfn.IFNA(VLOOKUP(E3833,'Bijlage MPT'!B:N,13,FALSE),0)</f>
        <v>0</v>
      </c>
      <c r="M3833" s="63">
        <f>_xlfn.IFNA(INDEX('Bijlage COT'!C:C,MATCH('Betaald tarief 2024'!E3833,'Bijlage COT'!A:A,0)),0)</f>
        <v>0</v>
      </c>
      <c r="N3833" s="63">
        <f>_xlfn.IFNA(VLOOKUP(E3833,'Bijlage NBF'!B:P,15,FALSE),0)</f>
        <v>0</v>
      </c>
      <c r="O3833" s="63">
        <f>IF(E3833="ZMZ01",I3833/(INDEX('Meerzorg gunning'!C:C,MATCH('Betaald tarief 2024'!A3833,'Meerzorg gunning'!A:A,0))),MAX(J3833:N3833))</f>
        <v>0</v>
      </c>
      <c r="P3833" s="20" t="str">
        <f t="shared" si="179"/>
        <v/>
      </c>
      <c r="Q3833" s="63">
        <f t="shared" si="180"/>
        <v>0</v>
      </c>
    </row>
    <row r="3834" spans="9:17" x14ac:dyDescent="0.25">
      <c r="I3834" s="66" t="e">
        <f t="shared" si="178"/>
        <v>#DIV/0!</v>
      </c>
      <c r="J3834" s="63">
        <f>_xlfn.IFNA(VLOOKUP(E3834,'Bijlage ZZP'!B:M,12,FALSE),0)</f>
        <v>0</v>
      </c>
      <c r="K3834" s="63">
        <f>_xlfn.IFNA(VLOOKUP(E3834,'Bijlage VPT'!B:M,12,FALSE),0)</f>
        <v>0</v>
      </c>
      <c r="L3834" s="63">
        <f>_xlfn.IFNA(VLOOKUP(E3834,'Bijlage MPT'!B:N,13,FALSE),0)</f>
        <v>0</v>
      </c>
      <c r="M3834" s="63">
        <f>_xlfn.IFNA(INDEX('Bijlage COT'!C:C,MATCH('Betaald tarief 2024'!E3834,'Bijlage COT'!A:A,0)),0)</f>
        <v>0</v>
      </c>
      <c r="N3834" s="63">
        <f>_xlfn.IFNA(VLOOKUP(E3834,'Bijlage NBF'!B:P,15,FALSE),0)</f>
        <v>0</v>
      </c>
      <c r="O3834" s="63">
        <f>IF(E3834="ZMZ01",I3834/(INDEX('Meerzorg gunning'!C:C,MATCH('Betaald tarief 2024'!A3834,'Meerzorg gunning'!A:A,0))),MAX(J3834:N3834))</f>
        <v>0</v>
      </c>
      <c r="P3834" s="20" t="str">
        <f t="shared" si="179"/>
        <v/>
      </c>
      <c r="Q3834" s="63">
        <f t="shared" si="180"/>
        <v>0</v>
      </c>
    </row>
    <row r="3835" spans="9:17" x14ac:dyDescent="0.25">
      <c r="I3835" s="66" t="e">
        <f t="shared" si="178"/>
        <v>#DIV/0!</v>
      </c>
      <c r="J3835" s="63">
        <f>_xlfn.IFNA(VLOOKUP(E3835,'Bijlage ZZP'!B:M,12,FALSE),0)</f>
        <v>0</v>
      </c>
      <c r="K3835" s="63">
        <f>_xlfn.IFNA(VLOOKUP(E3835,'Bijlage VPT'!B:M,12,FALSE),0)</f>
        <v>0</v>
      </c>
      <c r="L3835" s="63">
        <f>_xlfn.IFNA(VLOOKUP(E3835,'Bijlage MPT'!B:N,13,FALSE),0)</f>
        <v>0</v>
      </c>
      <c r="M3835" s="63">
        <f>_xlfn.IFNA(INDEX('Bijlage COT'!C:C,MATCH('Betaald tarief 2024'!E3835,'Bijlage COT'!A:A,0)),0)</f>
        <v>0</v>
      </c>
      <c r="N3835" s="63">
        <f>_xlfn.IFNA(VLOOKUP(E3835,'Bijlage NBF'!B:P,15,FALSE),0)</f>
        <v>0</v>
      </c>
      <c r="O3835" s="63">
        <f>IF(E3835="ZMZ01",I3835/(INDEX('Meerzorg gunning'!C:C,MATCH('Betaald tarief 2024'!A3835,'Meerzorg gunning'!A:A,0))),MAX(J3835:N3835))</f>
        <v>0</v>
      </c>
      <c r="P3835" s="20" t="str">
        <f t="shared" si="179"/>
        <v/>
      </c>
      <c r="Q3835" s="63">
        <f t="shared" si="180"/>
        <v>0</v>
      </c>
    </row>
    <row r="3836" spans="9:17" x14ac:dyDescent="0.25">
      <c r="I3836" s="66" t="e">
        <f t="shared" si="178"/>
        <v>#DIV/0!</v>
      </c>
      <c r="J3836" s="63">
        <f>_xlfn.IFNA(VLOOKUP(E3836,'Bijlage ZZP'!B:M,12,FALSE),0)</f>
        <v>0</v>
      </c>
      <c r="K3836" s="63">
        <f>_xlfn.IFNA(VLOOKUP(E3836,'Bijlage VPT'!B:M,12,FALSE),0)</f>
        <v>0</v>
      </c>
      <c r="L3836" s="63">
        <f>_xlfn.IFNA(VLOOKUP(E3836,'Bijlage MPT'!B:N,13,FALSE),0)</f>
        <v>0</v>
      </c>
      <c r="M3836" s="63">
        <f>_xlfn.IFNA(INDEX('Bijlage COT'!C:C,MATCH('Betaald tarief 2024'!E3836,'Bijlage COT'!A:A,0)),0)</f>
        <v>0</v>
      </c>
      <c r="N3836" s="63">
        <f>_xlfn.IFNA(VLOOKUP(E3836,'Bijlage NBF'!B:P,15,FALSE),0)</f>
        <v>0</v>
      </c>
      <c r="O3836" s="63">
        <f>IF(E3836="ZMZ01",I3836/(INDEX('Meerzorg gunning'!C:C,MATCH('Betaald tarief 2024'!A3836,'Meerzorg gunning'!A:A,0))),MAX(J3836:N3836))</f>
        <v>0</v>
      </c>
      <c r="P3836" s="20" t="str">
        <f t="shared" si="179"/>
        <v/>
      </c>
      <c r="Q3836" s="63">
        <f t="shared" si="180"/>
        <v>0</v>
      </c>
    </row>
    <row r="3837" spans="9:17" x14ac:dyDescent="0.25">
      <c r="I3837" s="66" t="e">
        <f t="shared" si="178"/>
        <v>#DIV/0!</v>
      </c>
      <c r="J3837" s="63">
        <f>_xlfn.IFNA(VLOOKUP(E3837,'Bijlage ZZP'!B:M,12,FALSE),0)</f>
        <v>0</v>
      </c>
      <c r="K3837" s="63">
        <f>_xlfn.IFNA(VLOOKUP(E3837,'Bijlage VPT'!B:M,12,FALSE),0)</f>
        <v>0</v>
      </c>
      <c r="L3837" s="63">
        <f>_xlfn.IFNA(VLOOKUP(E3837,'Bijlage MPT'!B:N,13,FALSE),0)</f>
        <v>0</v>
      </c>
      <c r="M3837" s="63">
        <f>_xlfn.IFNA(INDEX('Bijlage COT'!C:C,MATCH('Betaald tarief 2024'!E3837,'Bijlage COT'!A:A,0)),0)</f>
        <v>0</v>
      </c>
      <c r="N3837" s="63">
        <f>_xlfn.IFNA(VLOOKUP(E3837,'Bijlage NBF'!B:P,15,FALSE),0)</f>
        <v>0</v>
      </c>
      <c r="O3837" s="63">
        <f>IF(E3837="ZMZ01",I3837/(INDEX('Meerzorg gunning'!C:C,MATCH('Betaald tarief 2024'!A3837,'Meerzorg gunning'!A:A,0))),MAX(J3837:N3837))</f>
        <v>0</v>
      </c>
      <c r="P3837" s="20" t="str">
        <f t="shared" si="179"/>
        <v/>
      </c>
      <c r="Q3837" s="63">
        <f t="shared" si="180"/>
        <v>0</v>
      </c>
    </row>
    <row r="3838" spans="9:17" x14ac:dyDescent="0.25">
      <c r="I3838" s="66" t="e">
        <f t="shared" si="178"/>
        <v>#DIV/0!</v>
      </c>
      <c r="J3838" s="63">
        <f>_xlfn.IFNA(VLOOKUP(E3838,'Bijlage ZZP'!B:M,12,FALSE),0)</f>
        <v>0</v>
      </c>
      <c r="K3838" s="63">
        <f>_xlfn.IFNA(VLOOKUP(E3838,'Bijlage VPT'!B:M,12,FALSE),0)</f>
        <v>0</v>
      </c>
      <c r="L3838" s="63">
        <f>_xlfn.IFNA(VLOOKUP(E3838,'Bijlage MPT'!B:N,13,FALSE),0)</f>
        <v>0</v>
      </c>
      <c r="M3838" s="63">
        <f>_xlfn.IFNA(INDEX('Bijlage COT'!C:C,MATCH('Betaald tarief 2024'!E3838,'Bijlage COT'!A:A,0)),0)</f>
        <v>0</v>
      </c>
      <c r="N3838" s="63">
        <f>_xlfn.IFNA(VLOOKUP(E3838,'Bijlage NBF'!B:P,15,FALSE),0)</f>
        <v>0</v>
      </c>
      <c r="O3838" s="63">
        <f>IF(E3838="ZMZ01",I3838/(INDEX('Meerzorg gunning'!C:C,MATCH('Betaald tarief 2024'!A3838,'Meerzorg gunning'!A:A,0))),MAX(J3838:N3838))</f>
        <v>0</v>
      </c>
      <c r="P3838" s="20" t="str">
        <f t="shared" si="179"/>
        <v/>
      </c>
      <c r="Q3838" s="63">
        <f t="shared" si="180"/>
        <v>0</v>
      </c>
    </row>
    <row r="3839" spans="9:17" x14ac:dyDescent="0.25">
      <c r="I3839" s="66" t="e">
        <f t="shared" si="178"/>
        <v>#DIV/0!</v>
      </c>
      <c r="J3839" s="63">
        <f>_xlfn.IFNA(VLOOKUP(E3839,'Bijlage ZZP'!B:M,12,FALSE),0)</f>
        <v>0</v>
      </c>
      <c r="K3839" s="63">
        <f>_xlfn.IFNA(VLOOKUP(E3839,'Bijlage VPT'!B:M,12,FALSE),0)</f>
        <v>0</v>
      </c>
      <c r="L3839" s="63">
        <f>_xlfn.IFNA(VLOOKUP(E3839,'Bijlage MPT'!B:N,13,FALSE),0)</f>
        <v>0</v>
      </c>
      <c r="M3839" s="63">
        <f>_xlfn.IFNA(INDEX('Bijlage COT'!C:C,MATCH('Betaald tarief 2024'!E3839,'Bijlage COT'!A:A,0)),0)</f>
        <v>0</v>
      </c>
      <c r="N3839" s="63">
        <f>_xlfn.IFNA(VLOOKUP(E3839,'Bijlage NBF'!B:P,15,FALSE),0)</f>
        <v>0</v>
      </c>
      <c r="O3839" s="63">
        <f>IF(E3839="ZMZ01",I3839/(INDEX('Meerzorg gunning'!C:C,MATCH('Betaald tarief 2024'!A3839,'Meerzorg gunning'!A:A,0))),MAX(J3839:N3839))</f>
        <v>0</v>
      </c>
      <c r="P3839" s="20" t="str">
        <f t="shared" si="179"/>
        <v/>
      </c>
      <c r="Q3839" s="63">
        <f t="shared" si="180"/>
        <v>0</v>
      </c>
    </row>
    <row r="3840" spans="9:17" x14ac:dyDescent="0.25">
      <c r="I3840" s="66" t="e">
        <f t="shared" si="178"/>
        <v>#DIV/0!</v>
      </c>
      <c r="J3840" s="63">
        <f>_xlfn.IFNA(VLOOKUP(E3840,'Bijlage ZZP'!B:M,12,FALSE),0)</f>
        <v>0</v>
      </c>
      <c r="K3840" s="63">
        <f>_xlfn.IFNA(VLOOKUP(E3840,'Bijlage VPT'!B:M,12,FALSE),0)</f>
        <v>0</v>
      </c>
      <c r="L3840" s="63">
        <f>_xlfn.IFNA(VLOOKUP(E3840,'Bijlage MPT'!B:N,13,FALSE),0)</f>
        <v>0</v>
      </c>
      <c r="M3840" s="63">
        <f>_xlfn.IFNA(INDEX('Bijlage COT'!C:C,MATCH('Betaald tarief 2024'!E3840,'Bijlage COT'!A:A,0)),0)</f>
        <v>0</v>
      </c>
      <c r="N3840" s="63">
        <f>_xlfn.IFNA(VLOOKUP(E3840,'Bijlage NBF'!B:P,15,FALSE),0)</f>
        <v>0</v>
      </c>
      <c r="O3840" s="63">
        <f>IF(E3840="ZMZ01",I3840/(INDEX('Meerzorg gunning'!C:C,MATCH('Betaald tarief 2024'!A3840,'Meerzorg gunning'!A:A,0))),MAX(J3840:N3840))</f>
        <v>0</v>
      </c>
      <c r="P3840" s="20" t="str">
        <f t="shared" si="179"/>
        <v/>
      </c>
      <c r="Q3840" s="63">
        <f t="shared" si="180"/>
        <v>0</v>
      </c>
    </row>
    <row r="3841" spans="9:17" x14ac:dyDescent="0.25">
      <c r="I3841" s="66" t="e">
        <f t="shared" si="178"/>
        <v>#DIV/0!</v>
      </c>
      <c r="J3841" s="63">
        <f>_xlfn.IFNA(VLOOKUP(E3841,'Bijlage ZZP'!B:M,12,FALSE),0)</f>
        <v>0</v>
      </c>
      <c r="K3841" s="63">
        <f>_xlfn.IFNA(VLOOKUP(E3841,'Bijlage VPT'!B:M,12,FALSE),0)</f>
        <v>0</v>
      </c>
      <c r="L3841" s="63">
        <f>_xlfn.IFNA(VLOOKUP(E3841,'Bijlage MPT'!B:N,13,FALSE),0)</f>
        <v>0</v>
      </c>
      <c r="M3841" s="63">
        <f>_xlfn.IFNA(INDEX('Bijlage COT'!C:C,MATCH('Betaald tarief 2024'!E3841,'Bijlage COT'!A:A,0)),0)</f>
        <v>0</v>
      </c>
      <c r="N3841" s="63">
        <f>_xlfn.IFNA(VLOOKUP(E3841,'Bijlage NBF'!B:P,15,FALSE),0)</f>
        <v>0</v>
      </c>
      <c r="O3841" s="63">
        <f>IF(E3841="ZMZ01",I3841/(INDEX('Meerzorg gunning'!C:C,MATCH('Betaald tarief 2024'!A3841,'Meerzorg gunning'!A:A,0))),MAX(J3841:N3841))</f>
        <v>0</v>
      </c>
      <c r="P3841" s="20" t="str">
        <f t="shared" si="179"/>
        <v/>
      </c>
      <c r="Q3841" s="63">
        <f t="shared" si="180"/>
        <v>0</v>
      </c>
    </row>
    <row r="3842" spans="9:17" x14ac:dyDescent="0.25">
      <c r="I3842" s="66" t="e">
        <f t="shared" ref="I3842:I3905" si="181">G3842/H3842</f>
        <v>#DIV/0!</v>
      </c>
      <c r="J3842" s="63">
        <f>_xlfn.IFNA(VLOOKUP(E3842,'Bijlage ZZP'!B:M,12,FALSE),0)</f>
        <v>0</v>
      </c>
      <c r="K3842" s="63">
        <f>_xlfn.IFNA(VLOOKUP(E3842,'Bijlage VPT'!B:M,12,FALSE),0)</f>
        <v>0</v>
      </c>
      <c r="L3842" s="63">
        <f>_xlfn.IFNA(VLOOKUP(E3842,'Bijlage MPT'!B:N,13,FALSE),0)</f>
        <v>0</v>
      </c>
      <c r="M3842" s="63">
        <f>_xlfn.IFNA(INDEX('Bijlage COT'!C:C,MATCH('Betaald tarief 2024'!E3842,'Bijlage COT'!A:A,0)),0)</f>
        <v>0</v>
      </c>
      <c r="N3842" s="63">
        <f>_xlfn.IFNA(VLOOKUP(E3842,'Bijlage NBF'!B:P,15,FALSE),0)</f>
        <v>0</v>
      </c>
      <c r="O3842" s="63">
        <f>IF(E3842="ZMZ01",I3842/(INDEX('Meerzorg gunning'!C:C,MATCH('Betaald tarief 2024'!A3842,'Meerzorg gunning'!A:A,0))),MAX(J3842:N3842))</f>
        <v>0</v>
      </c>
      <c r="P3842" s="20" t="str">
        <f t="shared" ref="P3842:P3905" si="182">IFERROR((I3842/O3842),"")</f>
        <v/>
      </c>
      <c r="Q3842" s="63">
        <f t="shared" si="180"/>
        <v>0</v>
      </c>
    </row>
    <row r="3843" spans="9:17" x14ac:dyDescent="0.25">
      <c r="I3843" s="66" t="e">
        <f t="shared" si="181"/>
        <v>#DIV/0!</v>
      </c>
      <c r="J3843" s="63">
        <f>_xlfn.IFNA(VLOOKUP(E3843,'Bijlage ZZP'!B:M,12,FALSE),0)</f>
        <v>0</v>
      </c>
      <c r="K3843" s="63">
        <f>_xlfn.IFNA(VLOOKUP(E3843,'Bijlage VPT'!B:M,12,FALSE),0)</f>
        <v>0</v>
      </c>
      <c r="L3843" s="63">
        <f>_xlfn.IFNA(VLOOKUP(E3843,'Bijlage MPT'!B:N,13,FALSE),0)</f>
        <v>0</v>
      </c>
      <c r="M3843" s="63">
        <f>_xlfn.IFNA(INDEX('Bijlage COT'!C:C,MATCH('Betaald tarief 2024'!E3843,'Bijlage COT'!A:A,0)),0)</f>
        <v>0</v>
      </c>
      <c r="N3843" s="63">
        <f>_xlfn.IFNA(VLOOKUP(E3843,'Bijlage NBF'!B:P,15,FALSE),0)</f>
        <v>0</v>
      </c>
      <c r="O3843" s="63">
        <f>IF(E3843="ZMZ01",I3843/(INDEX('Meerzorg gunning'!C:C,MATCH('Betaald tarief 2024'!A3843,'Meerzorg gunning'!A:A,0))),MAX(J3843:N3843))</f>
        <v>0</v>
      </c>
      <c r="P3843" s="20" t="str">
        <f t="shared" si="182"/>
        <v/>
      </c>
      <c r="Q3843" s="63">
        <f t="shared" ref="Q3843:Q3906" si="183">O3843*H3843</f>
        <v>0</v>
      </c>
    </row>
    <row r="3844" spans="9:17" x14ac:dyDescent="0.25">
      <c r="I3844" s="66" t="e">
        <f t="shared" si="181"/>
        <v>#DIV/0!</v>
      </c>
      <c r="J3844" s="63">
        <f>_xlfn.IFNA(VLOOKUP(E3844,'Bijlage ZZP'!B:M,12,FALSE),0)</f>
        <v>0</v>
      </c>
      <c r="K3844" s="63">
        <f>_xlfn.IFNA(VLOOKUP(E3844,'Bijlage VPT'!B:M,12,FALSE),0)</f>
        <v>0</v>
      </c>
      <c r="L3844" s="63">
        <f>_xlfn.IFNA(VLOOKUP(E3844,'Bijlage MPT'!B:N,13,FALSE),0)</f>
        <v>0</v>
      </c>
      <c r="M3844" s="63">
        <f>_xlfn.IFNA(INDEX('Bijlage COT'!C:C,MATCH('Betaald tarief 2024'!E3844,'Bijlage COT'!A:A,0)),0)</f>
        <v>0</v>
      </c>
      <c r="N3844" s="63">
        <f>_xlfn.IFNA(VLOOKUP(E3844,'Bijlage NBF'!B:P,15,FALSE),0)</f>
        <v>0</v>
      </c>
      <c r="O3844" s="63">
        <f>IF(E3844="ZMZ01",I3844/(INDEX('Meerzorg gunning'!C:C,MATCH('Betaald tarief 2024'!A3844,'Meerzorg gunning'!A:A,0))),MAX(J3844:N3844))</f>
        <v>0</v>
      </c>
      <c r="P3844" s="20" t="str">
        <f t="shared" si="182"/>
        <v/>
      </c>
      <c r="Q3844" s="63">
        <f t="shared" si="183"/>
        <v>0</v>
      </c>
    </row>
    <row r="3845" spans="9:17" x14ac:dyDescent="0.25">
      <c r="I3845" s="66" t="e">
        <f t="shared" si="181"/>
        <v>#DIV/0!</v>
      </c>
      <c r="J3845" s="63">
        <f>_xlfn.IFNA(VLOOKUP(E3845,'Bijlage ZZP'!B:M,12,FALSE),0)</f>
        <v>0</v>
      </c>
      <c r="K3845" s="63">
        <f>_xlfn.IFNA(VLOOKUP(E3845,'Bijlage VPT'!B:M,12,FALSE),0)</f>
        <v>0</v>
      </c>
      <c r="L3845" s="63">
        <f>_xlfn.IFNA(VLOOKUP(E3845,'Bijlage MPT'!B:N,13,FALSE),0)</f>
        <v>0</v>
      </c>
      <c r="M3845" s="63">
        <f>_xlfn.IFNA(INDEX('Bijlage COT'!C:C,MATCH('Betaald tarief 2024'!E3845,'Bijlage COT'!A:A,0)),0)</f>
        <v>0</v>
      </c>
      <c r="N3845" s="63">
        <f>_xlfn.IFNA(VLOOKUP(E3845,'Bijlage NBF'!B:P,15,FALSE),0)</f>
        <v>0</v>
      </c>
      <c r="O3845" s="63">
        <f>IF(E3845="ZMZ01",I3845/(INDEX('Meerzorg gunning'!C:C,MATCH('Betaald tarief 2024'!A3845,'Meerzorg gunning'!A:A,0))),MAX(J3845:N3845))</f>
        <v>0</v>
      </c>
      <c r="P3845" s="20" t="str">
        <f t="shared" si="182"/>
        <v/>
      </c>
      <c r="Q3845" s="63">
        <f t="shared" si="183"/>
        <v>0</v>
      </c>
    </row>
    <row r="3846" spans="9:17" x14ac:dyDescent="0.25">
      <c r="I3846" s="66" t="e">
        <f t="shared" si="181"/>
        <v>#DIV/0!</v>
      </c>
      <c r="J3846" s="63">
        <f>_xlfn.IFNA(VLOOKUP(E3846,'Bijlage ZZP'!B:M,12,FALSE),0)</f>
        <v>0</v>
      </c>
      <c r="K3846" s="63">
        <f>_xlfn.IFNA(VLOOKUP(E3846,'Bijlage VPT'!B:M,12,FALSE),0)</f>
        <v>0</v>
      </c>
      <c r="L3846" s="63">
        <f>_xlfn.IFNA(VLOOKUP(E3846,'Bijlage MPT'!B:N,13,FALSE),0)</f>
        <v>0</v>
      </c>
      <c r="M3846" s="63">
        <f>_xlfn.IFNA(INDEX('Bijlage COT'!C:C,MATCH('Betaald tarief 2024'!E3846,'Bijlage COT'!A:A,0)),0)</f>
        <v>0</v>
      </c>
      <c r="N3846" s="63">
        <f>_xlfn.IFNA(VLOOKUP(E3846,'Bijlage NBF'!B:P,15,FALSE),0)</f>
        <v>0</v>
      </c>
      <c r="O3846" s="63">
        <f>IF(E3846="ZMZ01",I3846/(INDEX('Meerzorg gunning'!C:C,MATCH('Betaald tarief 2024'!A3846,'Meerzorg gunning'!A:A,0))),MAX(J3846:N3846))</f>
        <v>0</v>
      </c>
      <c r="P3846" s="20" t="str">
        <f t="shared" si="182"/>
        <v/>
      </c>
      <c r="Q3846" s="63">
        <f t="shared" si="183"/>
        <v>0</v>
      </c>
    </row>
    <row r="3847" spans="9:17" x14ac:dyDescent="0.25">
      <c r="I3847" s="66" t="e">
        <f t="shared" si="181"/>
        <v>#DIV/0!</v>
      </c>
      <c r="J3847" s="63">
        <f>_xlfn.IFNA(VLOOKUP(E3847,'Bijlage ZZP'!B:M,12,FALSE),0)</f>
        <v>0</v>
      </c>
      <c r="K3847" s="63">
        <f>_xlfn.IFNA(VLOOKUP(E3847,'Bijlage VPT'!B:M,12,FALSE),0)</f>
        <v>0</v>
      </c>
      <c r="L3847" s="63">
        <f>_xlfn.IFNA(VLOOKUP(E3847,'Bijlage MPT'!B:N,13,FALSE),0)</f>
        <v>0</v>
      </c>
      <c r="M3847" s="63">
        <f>_xlfn.IFNA(INDEX('Bijlage COT'!C:C,MATCH('Betaald tarief 2024'!E3847,'Bijlage COT'!A:A,0)),0)</f>
        <v>0</v>
      </c>
      <c r="N3847" s="63">
        <f>_xlfn.IFNA(VLOOKUP(E3847,'Bijlage NBF'!B:P,15,FALSE),0)</f>
        <v>0</v>
      </c>
      <c r="O3847" s="63">
        <f>IF(E3847="ZMZ01",I3847/(INDEX('Meerzorg gunning'!C:C,MATCH('Betaald tarief 2024'!A3847,'Meerzorg gunning'!A:A,0))),MAX(J3847:N3847))</f>
        <v>0</v>
      </c>
      <c r="P3847" s="20" t="str">
        <f t="shared" si="182"/>
        <v/>
      </c>
      <c r="Q3847" s="63">
        <f t="shared" si="183"/>
        <v>0</v>
      </c>
    </row>
    <row r="3848" spans="9:17" x14ac:dyDescent="0.25">
      <c r="I3848" s="66" t="e">
        <f t="shared" si="181"/>
        <v>#DIV/0!</v>
      </c>
      <c r="J3848" s="63">
        <f>_xlfn.IFNA(VLOOKUP(E3848,'Bijlage ZZP'!B:M,12,FALSE),0)</f>
        <v>0</v>
      </c>
      <c r="K3848" s="63">
        <f>_xlfn.IFNA(VLOOKUP(E3848,'Bijlage VPT'!B:M,12,FALSE),0)</f>
        <v>0</v>
      </c>
      <c r="L3848" s="63">
        <f>_xlfn.IFNA(VLOOKUP(E3848,'Bijlage MPT'!B:N,13,FALSE),0)</f>
        <v>0</v>
      </c>
      <c r="M3848" s="63">
        <f>_xlfn.IFNA(INDEX('Bijlage COT'!C:C,MATCH('Betaald tarief 2024'!E3848,'Bijlage COT'!A:A,0)),0)</f>
        <v>0</v>
      </c>
      <c r="N3848" s="63">
        <f>_xlfn.IFNA(VLOOKUP(E3848,'Bijlage NBF'!B:P,15,FALSE),0)</f>
        <v>0</v>
      </c>
      <c r="O3848" s="63">
        <f>IF(E3848="ZMZ01",I3848/(INDEX('Meerzorg gunning'!C:C,MATCH('Betaald tarief 2024'!A3848,'Meerzorg gunning'!A:A,0))),MAX(J3848:N3848))</f>
        <v>0</v>
      </c>
      <c r="P3848" s="20" t="str">
        <f t="shared" si="182"/>
        <v/>
      </c>
      <c r="Q3848" s="63">
        <f t="shared" si="183"/>
        <v>0</v>
      </c>
    </row>
    <row r="3849" spans="9:17" x14ac:dyDescent="0.25">
      <c r="I3849" s="66" t="e">
        <f t="shared" si="181"/>
        <v>#DIV/0!</v>
      </c>
      <c r="J3849" s="63">
        <f>_xlfn.IFNA(VLOOKUP(E3849,'Bijlage ZZP'!B:M,12,FALSE),0)</f>
        <v>0</v>
      </c>
      <c r="K3849" s="63">
        <f>_xlfn.IFNA(VLOOKUP(E3849,'Bijlage VPT'!B:M,12,FALSE),0)</f>
        <v>0</v>
      </c>
      <c r="L3849" s="63">
        <f>_xlfn.IFNA(VLOOKUP(E3849,'Bijlage MPT'!B:N,13,FALSE),0)</f>
        <v>0</v>
      </c>
      <c r="M3849" s="63">
        <f>_xlfn.IFNA(INDEX('Bijlage COT'!C:C,MATCH('Betaald tarief 2024'!E3849,'Bijlage COT'!A:A,0)),0)</f>
        <v>0</v>
      </c>
      <c r="N3849" s="63">
        <f>_xlfn.IFNA(VLOOKUP(E3849,'Bijlage NBF'!B:P,15,FALSE),0)</f>
        <v>0</v>
      </c>
      <c r="O3849" s="63">
        <f>IF(E3849="ZMZ01",I3849/(INDEX('Meerzorg gunning'!C:C,MATCH('Betaald tarief 2024'!A3849,'Meerzorg gunning'!A:A,0))),MAX(J3849:N3849))</f>
        <v>0</v>
      </c>
      <c r="P3849" s="20" t="str">
        <f t="shared" si="182"/>
        <v/>
      </c>
      <c r="Q3849" s="63">
        <f t="shared" si="183"/>
        <v>0</v>
      </c>
    </row>
    <row r="3850" spans="9:17" x14ac:dyDescent="0.25">
      <c r="I3850" s="66" t="e">
        <f t="shared" si="181"/>
        <v>#DIV/0!</v>
      </c>
      <c r="J3850" s="63">
        <f>_xlfn.IFNA(VLOOKUP(E3850,'Bijlage ZZP'!B:M,12,FALSE),0)</f>
        <v>0</v>
      </c>
      <c r="K3850" s="63">
        <f>_xlfn.IFNA(VLOOKUP(E3850,'Bijlage VPT'!B:M,12,FALSE),0)</f>
        <v>0</v>
      </c>
      <c r="L3850" s="63">
        <f>_xlfn.IFNA(VLOOKUP(E3850,'Bijlage MPT'!B:N,13,FALSE),0)</f>
        <v>0</v>
      </c>
      <c r="M3850" s="63">
        <f>_xlfn.IFNA(INDEX('Bijlage COT'!C:C,MATCH('Betaald tarief 2024'!E3850,'Bijlage COT'!A:A,0)),0)</f>
        <v>0</v>
      </c>
      <c r="N3850" s="63">
        <f>_xlfn.IFNA(VLOOKUP(E3850,'Bijlage NBF'!B:P,15,FALSE),0)</f>
        <v>0</v>
      </c>
      <c r="O3850" s="63">
        <f>IF(E3850="ZMZ01",I3850/(INDEX('Meerzorg gunning'!C:C,MATCH('Betaald tarief 2024'!A3850,'Meerzorg gunning'!A:A,0))),MAX(J3850:N3850))</f>
        <v>0</v>
      </c>
      <c r="P3850" s="20" t="str">
        <f t="shared" si="182"/>
        <v/>
      </c>
      <c r="Q3850" s="63">
        <f t="shared" si="183"/>
        <v>0</v>
      </c>
    </row>
    <row r="3851" spans="9:17" x14ac:dyDescent="0.25">
      <c r="I3851" s="66" t="e">
        <f t="shared" si="181"/>
        <v>#DIV/0!</v>
      </c>
      <c r="J3851" s="63">
        <f>_xlfn.IFNA(VLOOKUP(E3851,'Bijlage ZZP'!B:M,12,FALSE),0)</f>
        <v>0</v>
      </c>
      <c r="K3851" s="63">
        <f>_xlfn.IFNA(VLOOKUP(E3851,'Bijlage VPT'!B:M,12,FALSE),0)</f>
        <v>0</v>
      </c>
      <c r="L3851" s="63">
        <f>_xlfn.IFNA(VLOOKUP(E3851,'Bijlage MPT'!B:N,13,FALSE),0)</f>
        <v>0</v>
      </c>
      <c r="M3851" s="63">
        <f>_xlfn.IFNA(INDEX('Bijlage COT'!C:C,MATCH('Betaald tarief 2024'!E3851,'Bijlage COT'!A:A,0)),0)</f>
        <v>0</v>
      </c>
      <c r="N3851" s="63">
        <f>_xlfn.IFNA(VLOOKUP(E3851,'Bijlage NBF'!B:P,15,FALSE),0)</f>
        <v>0</v>
      </c>
      <c r="O3851" s="63">
        <f>IF(E3851="ZMZ01",I3851/(INDEX('Meerzorg gunning'!C:C,MATCH('Betaald tarief 2024'!A3851,'Meerzorg gunning'!A:A,0))),MAX(J3851:N3851))</f>
        <v>0</v>
      </c>
      <c r="P3851" s="20" t="str">
        <f t="shared" si="182"/>
        <v/>
      </c>
      <c r="Q3851" s="63">
        <f t="shared" si="183"/>
        <v>0</v>
      </c>
    </row>
    <row r="3852" spans="9:17" x14ac:dyDescent="0.25">
      <c r="I3852" s="66" t="e">
        <f t="shared" si="181"/>
        <v>#DIV/0!</v>
      </c>
      <c r="J3852" s="63">
        <f>_xlfn.IFNA(VLOOKUP(E3852,'Bijlage ZZP'!B:M,12,FALSE),0)</f>
        <v>0</v>
      </c>
      <c r="K3852" s="63">
        <f>_xlfn.IFNA(VLOOKUP(E3852,'Bijlage VPT'!B:M,12,FALSE),0)</f>
        <v>0</v>
      </c>
      <c r="L3852" s="63">
        <f>_xlfn.IFNA(VLOOKUP(E3852,'Bijlage MPT'!B:N,13,FALSE),0)</f>
        <v>0</v>
      </c>
      <c r="M3852" s="63">
        <f>_xlfn.IFNA(INDEX('Bijlage COT'!C:C,MATCH('Betaald tarief 2024'!E3852,'Bijlage COT'!A:A,0)),0)</f>
        <v>0</v>
      </c>
      <c r="N3852" s="63">
        <f>_xlfn.IFNA(VLOOKUP(E3852,'Bijlage NBF'!B:P,15,FALSE),0)</f>
        <v>0</v>
      </c>
      <c r="O3852" s="63">
        <f>IF(E3852="ZMZ01",I3852/(INDEX('Meerzorg gunning'!C:C,MATCH('Betaald tarief 2024'!A3852,'Meerzorg gunning'!A:A,0))),MAX(J3852:N3852))</f>
        <v>0</v>
      </c>
      <c r="P3852" s="20" t="str">
        <f t="shared" si="182"/>
        <v/>
      </c>
      <c r="Q3852" s="63">
        <f t="shared" si="183"/>
        <v>0</v>
      </c>
    </row>
    <row r="3853" spans="9:17" x14ac:dyDescent="0.25">
      <c r="I3853" s="66" t="e">
        <f t="shared" si="181"/>
        <v>#DIV/0!</v>
      </c>
      <c r="J3853" s="63">
        <f>_xlfn.IFNA(VLOOKUP(E3853,'Bijlage ZZP'!B:M,12,FALSE),0)</f>
        <v>0</v>
      </c>
      <c r="K3853" s="63">
        <f>_xlfn.IFNA(VLOOKUP(E3853,'Bijlage VPT'!B:M,12,FALSE),0)</f>
        <v>0</v>
      </c>
      <c r="L3853" s="63">
        <f>_xlfn.IFNA(VLOOKUP(E3853,'Bijlage MPT'!B:N,13,FALSE),0)</f>
        <v>0</v>
      </c>
      <c r="M3853" s="63">
        <f>_xlfn.IFNA(INDEX('Bijlage COT'!C:C,MATCH('Betaald tarief 2024'!E3853,'Bijlage COT'!A:A,0)),0)</f>
        <v>0</v>
      </c>
      <c r="N3853" s="63">
        <f>_xlfn.IFNA(VLOOKUP(E3853,'Bijlage NBF'!B:P,15,FALSE),0)</f>
        <v>0</v>
      </c>
      <c r="O3853" s="63">
        <f>IF(E3853="ZMZ01",I3853/(INDEX('Meerzorg gunning'!C:C,MATCH('Betaald tarief 2024'!A3853,'Meerzorg gunning'!A:A,0))),MAX(J3853:N3853))</f>
        <v>0</v>
      </c>
      <c r="P3853" s="20" t="str">
        <f t="shared" si="182"/>
        <v/>
      </c>
      <c r="Q3853" s="63">
        <f t="shared" si="183"/>
        <v>0</v>
      </c>
    </row>
    <row r="3854" spans="9:17" x14ac:dyDescent="0.25">
      <c r="I3854" s="66" t="e">
        <f t="shared" si="181"/>
        <v>#DIV/0!</v>
      </c>
      <c r="J3854" s="63">
        <f>_xlfn.IFNA(VLOOKUP(E3854,'Bijlage ZZP'!B:M,12,FALSE),0)</f>
        <v>0</v>
      </c>
      <c r="K3854" s="63">
        <f>_xlfn.IFNA(VLOOKUP(E3854,'Bijlage VPT'!B:M,12,FALSE),0)</f>
        <v>0</v>
      </c>
      <c r="L3854" s="63">
        <f>_xlfn.IFNA(VLOOKUP(E3854,'Bijlage MPT'!B:N,13,FALSE),0)</f>
        <v>0</v>
      </c>
      <c r="M3854" s="63">
        <f>_xlfn.IFNA(INDEX('Bijlage COT'!C:C,MATCH('Betaald tarief 2024'!E3854,'Bijlage COT'!A:A,0)),0)</f>
        <v>0</v>
      </c>
      <c r="N3854" s="63">
        <f>_xlfn.IFNA(VLOOKUP(E3854,'Bijlage NBF'!B:P,15,FALSE),0)</f>
        <v>0</v>
      </c>
      <c r="O3854" s="63">
        <f>IF(E3854="ZMZ01",I3854/(INDEX('Meerzorg gunning'!C:C,MATCH('Betaald tarief 2024'!A3854,'Meerzorg gunning'!A:A,0))),MAX(J3854:N3854))</f>
        <v>0</v>
      </c>
      <c r="P3854" s="20" t="str">
        <f t="shared" si="182"/>
        <v/>
      </c>
      <c r="Q3854" s="63">
        <f t="shared" si="183"/>
        <v>0</v>
      </c>
    </row>
    <row r="3855" spans="9:17" x14ac:dyDescent="0.25">
      <c r="I3855" s="66" t="e">
        <f t="shared" si="181"/>
        <v>#DIV/0!</v>
      </c>
      <c r="J3855" s="63">
        <f>_xlfn.IFNA(VLOOKUP(E3855,'Bijlage ZZP'!B:M,12,FALSE),0)</f>
        <v>0</v>
      </c>
      <c r="K3855" s="63">
        <f>_xlfn.IFNA(VLOOKUP(E3855,'Bijlage VPT'!B:M,12,FALSE),0)</f>
        <v>0</v>
      </c>
      <c r="L3855" s="63">
        <f>_xlfn.IFNA(VLOOKUP(E3855,'Bijlage MPT'!B:N,13,FALSE),0)</f>
        <v>0</v>
      </c>
      <c r="M3855" s="63">
        <f>_xlfn.IFNA(INDEX('Bijlage COT'!C:C,MATCH('Betaald tarief 2024'!E3855,'Bijlage COT'!A:A,0)),0)</f>
        <v>0</v>
      </c>
      <c r="N3855" s="63">
        <f>_xlfn.IFNA(VLOOKUP(E3855,'Bijlage NBF'!B:P,15,FALSE),0)</f>
        <v>0</v>
      </c>
      <c r="O3855" s="63">
        <f>IF(E3855="ZMZ01",I3855/(INDEX('Meerzorg gunning'!C:C,MATCH('Betaald tarief 2024'!A3855,'Meerzorg gunning'!A:A,0))),MAX(J3855:N3855))</f>
        <v>0</v>
      </c>
      <c r="P3855" s="20" t="str">
        <f t="shared" si="182"/>
        <v/>
      </c>
      <c r="Q3855" s="63">
        <f t="shared" si="183"/>
        <v>0</v>
      </c>
    </row>
    <row r="3856" spans="9:17" x14ac:dyDescent="0.25">
      <c r="I3856" s="66" t="e">
        <f t="shared" si="181"/>
        <v>#DIV/0!</v>
      </c>
      <c r="J3856" s="63">
        <f>_xlfn.IFNA(VLOOKUP(E3856,'Bijlage ZZP'!B:M,12,FALSE),0)</f>
        <v>0</v>
      </c>
      <c r="K3856" s="63">
        <f>_xlfn.IFNA(VLOOKUP(E3856,'Bijlage VPT'!B:M,12,FALSE),0)</f>
        <v>0</v>
      </c>
      <c r="L3856" s="63">
        <f>_xlfn.IFNA(VLOOKUP(E3856,'Bijlage MPT'!B:N,13,FALSE),0)</f>
        <v>0</v>
      </c>
      <c r="M3856" s="63">
        <f>_xlfn.IFNA(INDEX('Bijlage COT'!C:C,MATCH('Betaald tarief 2024'!E3856,'Bijlage COT'!A:A,0)),0)</f>
        <v>0</v>
      </c>
      <c r="N3856" s="63">
        <f>_xlfn.IFNA(VLOOKUP(E3856,'Bijlage NBF'!B:P,15,FALSE),0)</f>
        <v>0</v>
      </c>
      <c r="O3856" s="63">
        <f>IF(E3856="ZMZ01",I3856/(INDEX('Meerzorg gunning'!C:C,MATCH('Betaald tarief 2024'!A3856,'Meerzorg gunning'!A:A,0))),MAX(J3856:N3856))</f>
        <v>0</v>
      </c>
      <c r="P3856" s="20" t="str">
        <f t="shared" si="182"/>
        <v/>
      </c>
      <c r="Q3856" s="63">
        <f t="shared" si="183"/>
        <v>0</v>
      </c>
    </row>
    <row r="3857" spans="9:17" x14ac:dyDescent="0.25">
      <c r="I3857" s="66" t="e">
        <f t="shared" si="181"/>
        <v>#DIV/0!</v>
      </c>
      <c r="J3857" s="63">
        <f>_xlfn.IFNA(VLOOKUP(E3857,'Bijlage ZZP'!B:M,12,FALSE),0)</f>
        <v>0</v>
      </c>
      <c r="K3857" s="63">
        <f>_xlfn.IFNA(VLOOKUP(E3857,'Bijlage VPT'!B:M,12,FALSE),0)</f>
        <v>0</v>
      </c>
      <c r="L3857" s="63">
        <f>_xlfn.IFNA(VLOOKUP(E3857,'Bijlage MPT'!B:N,13,FALSE),0)</f>
        <v>0</v>
      </c>
      <c r="M3857" s="63">
        <f>_xlfn.IFNA(INDEX('Bijlage COT'!C:C,MATCH('Betaald tarief 2024'!E3857,'Bijlage COT'!A:A,0)),0)</f>
        <v>0</v>
      </c>
      <c r="N3857" s="63">
        <f>_xlfn.IFNA(VLOOKUP(E3857,'Bijlage NBF'!B:P,15,FALSE),0)</f>
        <v>0</v>
      </c>
      <c r="O3857" s="63">
        <f>IF(E3857="ZMZ01",I3857/(INDEX('Meerzorg gunning'!C:C,MATCH('Betaald tarief 2024'!A3857,'Meerzorg gunning'!A:A,0))),MAX(J3857:N3857))</f>
        <v>0</v>
      </c>
      <c r="P3857" s="20" t="str">
        <f t="shared" si="182"/>
        <v/>
      </c>
      <c r="Q3857" s="63">
        <f t="shared" si="183"/>
        <v>0</v>
      </c>
    </row>
    <row r="3858" spans="9:17" x14ac:dyDescent="0.25">
      <c r="I3858" s="66" t="e">
        <f t="shared" si="181"/>
        <v>#DIV/0!</v>
      </c>
      <c r="J3858" s="63">
        <f>_xlfn.IFNA(VLOOKUP(E3858,'Bijlage ZZP'!B:M,12,FALSE),0)</f>
        <v>0</v>
      </c>
      <c r="K3858" s="63">
        <f>_xlfn.IFNA(VLOOKUP(E3858,'Bijlage VPT'!B:M,12,FALSE),0)</f>
        <v>0</v>
      </c>
      <c r="L3858" s="63">
        <f>_xlfn.IFNA(VLOOKUP(E3858,'Bijlage MPT'!B:N,13,FALSE),0)</f>
        <v>0</v>
      </c>
      <c r="M3858" s="63">
        <f>_xlfn.IFNA(INDEX('Bijlage COT'!C:C,MATCH('Betaald tarief 2024'!E3858,'Bijlage COT'!A:A,0)),0)</f>
        <v>0</v>
      </c>
      <c r="N3858" s="63">
        <f>_xlfn.IFNA(VLOOKUP(E3858,'Bijlage NBF'!B:P,15,FALSE),0)</f>
        <v>0</v>
      </c>
      <c r="O3858" s="63">
        <f>IF(E3858="ZMZ01",I3858/(INDEX('Meerzorg gunning'!C:C,MATCH('Betaald tarief 2024'!A3858,'Meerzorg gunning'!A:A,0))),MAX(J3858:N3858))</f>
        <v>0</v>
      </c>
      <c r="P3858" s="20" t="str">
        <f t="shared" si="182"/>
        <v/>
      </c>
      <c r="Q3858" s="63">
        <f t="shared" si="183"/>
        <v>0</v>
      </c>
    </row>
    <row r="3859" spans="9:17" x14ac:dyDescent="0.25">
      <c r="I3859" s="66" t="e">
        <f t="shared" si="181"/>
        <v>#DIV/0!</v>
      </c>
      <c r="J3859" s="63">
        <f>_xlfn.IFNA(VLOOKUP(E3859,'Bijlage ZZP'!B:M,12,FALSE),0)</f>
        <v>0</v>
      </c>
      <c r="K3859" s="63">
        <f>_xlfn.IFNA(VLOOKUP(E3859,'Bijlage VPT'!B:M,12,FALSE),0)</f>
        <v>0</v>
      </c>
      <c r="L3859" s="63">
        <f>_xlfn.IFNA(VLOOKUP(E3859,'Bijlage MPT'!B:N,13,FALSE),0)</f>
        <v>0</v>
      </c>
      <c r="M3859" s="63">
        <f>_xlfn.IFNA(INDEX('Bijlage COT'!C:C,MATCH('Betaald tarief 2024'!E3859,'Bijlage COT'!A:A,0)),0)</f>
        <v>0</v>
      </c>
      <c r="N3859" s="63">
        <f>_xlfn.IFNA(VLOOKUP(E3859,'Bijlage NBF'!B:P,15,FALSE),0)</f>
        <v>0</v>
      </c>
      <c r="O3859" s="63">
        <f>IF(E3859="ZMZ01",I3859/(INDEX('Meerzorg gunning'!C:C,MATCH('Betaald tarief 2024'!A3859,'Meerzorg gunning'!A:A,0))),MAX(J3859:N3859))</f>
        <v>0</v>
      </c>
      <c r="P3859" s="20" t="str">
        <f t="shared" si="182"/>
        <v/>
      </c>
      <c r="Q3859" s="63">
        <f t="shared" si="183"/>
        <v>0</v>
      </c>
    </row>
    <row r="3860" spans="9:17" x14ac:dyDescent="0.25">
      <c r="I3860" s="66" t="e">
        <f t="shared" si="181"/>
        <v>#DIV/0!</v>
      </c>
      <c r="J3860" s="63">
        <f>_xlfn.IFNA(VLOOKUP(E3860,'Bijlage ZZP'!B:M,12,FALSE),0)</f>
        <v>0</v>
      </c>
      <c r="K3860" s="63">
        <f>_xlfn.IFNA(VLOOKUP(E3860,'Bijlage VPT'!B:M,12,FALSE),0)</f>
        <v>0</v>
      </c>
      <c r="L3860" s="63">
        <f>_xlfn.IFNA(VLOOKUP(E3860,'Bijlage MPT'!B:N,13,FALSE),0)</f>
        <v>0</v>
      </c>
      <c r="M3860" s="63">
        <f>_xlfn.IFNA(INDEX('Bijlage COT'!C:C,MATCH('Betaald tarief 2024'!E3860,'Bijlage COT'!A:A,0)),0)</f>
        <v>0</v>
      </c>
      <c r="N3860" s="63">
        <f>_xlfn.IFNA(VLOOKUP(E3860,'Bijlage NBF'!B:P,15,FALSE),0)</f>
        <v>0</v>
      </c>
      <c r="O3860" s="63">
        <f>IF(E3860="ZMZ01",I3860/(INDEX('Meerzorg gunning'!C:C,MATCH('Betaald tarief 2024'!A3860,'Meerzorg gunning'!A:A,0))),MAX(J3860:N3860))</f>
        <v>0</v>
      </c>
      <c r="P3860" s="20" t="str">
        <f t="shared" si="182"/>
        <v/>
      </c>
      <c r="Q3860" s="63">
        <f t="shared" si="183"/>
        <v>0</v>
      </c>
    </row>
    <row r="3861" spans="9:17" x14ac:dyDescent="0.25">
      <c r="I3861" s="66" t="e">
        <f t="shared" si="181"/>
        <v>#DIV/0!</v>
      </c>
      <c r="J3861" s="63">
        <f>_xlfn.IFNA(VLOOKUP(E3861,'Bijlage ZZP'!B:M,12,FALSE),0)</f>
        <v>0</v>
      </c>
      <c r="K3861" s="63">
        <f>_xlfn.IFNA(VLOOKUP(E3861,'Bijlage VPT'!B:M,12,FALSE),0)</f>
        <v>0</v>
      </c>
      <c r="L3861" s="63">
        <f>_xlfn.IFNA(VLOOKUP(E3861,'Bijlage MPT'!B:N,13,FALSE),0)</f>
        <v>0</v>
      </c>
      <c r="M3861" s="63">
        <f>_xlfn.IFNA(INDEX('Bijlage COT'!C:C,MATCH('Betaald tarief 2024'!E3861,'Bijlage COT'!A:A,0)),0)</f>
        <v>0</v>
      </c>
      <c r="N3861" s="63">
        <f>_xlfn.IFNA(VLOOKUP(E3861,'Bijlage NBF'!B:P,15,FALSE),0)</f>
        <v>0</v>
      </c>
      <c r="O3861" s="63">
        <f>IF(E3861="ZMZ01",I3861/(INDEX('Meerzorg gunning'!C:C,MATCH('Betaald tarief 2024'!A3861,'Meerzorg gunning'!A:A,0))),MAX(J3861:N3861))</f>
        <v>0</v>
      </c>
      <c r="P3861" s="20" t="str">
        <f t="shared" si="182"/>
        <v/>
      </c>
      <c r="Q3861" s="63">
        <f t="shared" si="183"/>
        <v>0</v>
      </c>
    </row>
    <row r="3862" spans="9:17" x14ac:dyDescent="0.25">
      <c r="I3862" s="66" t="e">
        <f t="shared" si="181"/>
        <v>#DIV/0!</v>
      </c>
      <c r="J3862" s="63">
        <f>_xlfn.IFNA(VLOOKUP(E3862,'Bijlage ZZP'!B:M,12,FALSE),0)</f>
        <v>0</v>
      </c>
      <c r="K3862" s="63">
        <f>_xlfn.IFNA(VLOOKUP(E3862,'Bijlage VPT'!B:M,12,FALSE),0)</f>
        <v>0</v>
      </c>
      <c r="L3862" s="63">
        <f>_xlfn.IFNA(VLOOKUP(E3862,'Bijlage MPT'!B:N,13,FALSE),0)</f>
        <v>0</v>
      </c>
      <c r="M3862" s="63">
        <f>_xlfn.IFNA(INDEX('Bijlage COT'!C:C,MATCH('Betaald tarief 2024'!E3862,'Bijlage COT'!A:A,0)),0)</f>
        <v>0</v>
      </c>
      <c r="N3862" s="63">
        <f>_xlfn.IFNA(VLOOKUP(E3862,'Bijlage NBF'!B:P,15,FALSE),0)</f>
        <v>0</v>
      </c>
      <c r="O3862" s="63">
        <f>IF(E3862="ZMZ01",I3862/(INDEX('Meerzorg gunning'!C:C,MATCH('Betaald tarief 2024'!A3862,'Meerzorg gunning'!A:A,0))),MAX(J3862:N3862))</f>
        <v>0</v>
      </c>
      <c r="P3862" s="20" t="str">
        <f t="shared" si="182"/>
        <v/>
      </c>
      <c r="Q3862" s="63">
        <f t="shared" si="183"/>
        <v>0</v>
      </c>
    </row>
    <row r="3863" spans="9:17" x14ac:dyDescent="0.25">
      <c r="I3863" s="66" t="e">
        <f t="shared" si="181"/>
        <v>#DIV/0!</v>
      </c>
      <c r="J3863" s="63">
        <f>_xlfn.IFNA(VLOOKUP(E3863,'Bijlage ZZP'!B:M,12,FALSE),0)</f>
        <v>0</v>
      </c>
      <c r="K3863" s="63">
        <f>_xlfn.IFNA(VLOOKUP(E3863,'Bijlage VPT'!B:M,12,FALSE),0)</f>
        <v>0</v>
      </c>
      <c r="L3863" s="63">
        <f>_xlfn.IFNA(VLOOKUP(E3863,'Bijlage MPT'!B:N,13,FALSE),0)</f>
        <v>0</v>
      </c>
      <c r="M3863" s="63">
        <f>_xlfn.IFNA(INDEX('Bijlage COT'!C:C,MATCH('Betaald tarief 2024'!E3863,'Bijlage COT'!A:A,0)),0)</f>
        <v>0</v>
      </c>
      <c r="N3863" s="63">
        <f>_xlfn.IFNA(VLOOKUP(E3863,'Bijlage NBF'!B:P,15,FALSE),0)</f>
        <v>0</v>
      </c>
      <c r="O3863" s="63">
        <f>IF(E3863="ZMZ01",I3863/(INDEX('Meerzorg gunning'!C:C,MATCH('Betaald tarief 2024'!A3863,'Meerzorg gunning'!A:A,0))),MAX(J3863:N3863))</f>
        <v>0</v>
      </c>
      <c r="P3863" s="20" t="str">
        <f t="shared" si="182"/>
        <v/>
      </c>
      <c r="Q3863" s="63">
        <f t="shared" si="183"/>
        <v>0</v>
      </c>
    </row>
    <row r="3864" spans="9:17" x14ac:dyDescent="0.25">
      <c r="I3864" s="66" t="e">
        <f t="shared" si="181"/>
        <v>#DIV/0!</v>
      </c>
      <c r="J3864" s="63">
        <f>_xlfn.IFNA(VLOOKUP(E3864,'Bijlage ZZP'!B:M,12,FALSE),0)</f>
        <v>0</v>
      </c>
      <c r="K3864" s="63">
        <f>_xlfn.IFNA(VLOOKUP(E3864,'Bijlage VPT'!B:M,12,FALSE),0)</f>
        <v>0</v>
      </c>
      <c r="L3864" s="63">
        <f>_xlfn.IFNA(VLOOKUP(E3864,'Bijlage MPT'!B:N,13,FALSE),0)</f>
        <v>0</v>
      </c>
      <c r="M3864" s="63">
        <f>_xlfn.IFNA(INDEX('Bijlage COT'!C:C,MATCH('Betaald tarief 2024'!E3864,'Bijlage COT'!A:A,0)),0)</f>
        <v>0</v>
      </c>
      <c r="N3864" s="63">
        <f>_xlfn.IFNA(VLOOKUP(E3864,'Bijlage NBF'!B:P,15,FALSE),0)</f>
        <v>0</v>
      </c>
      <c r="O3864" s="63">
        <f>IF(E3864="ZMZ01",I3864/(INDEX('Meerzorg gunning'!C:C,MATCH('Betaald tarief 2024'!A3864,'Meerzorg gunning'!A:A,0))),MAX(J3864:N3864))</f>
        <v>0</v>
      </c>
      <c r="P3864" s="20" t="str">
        <f t="shared" si="182"/>
        <v/>
      </c>
      <c r="Q3864" s="63">
        <f t="shared" si="183"/>
        <v>0</v>
      </c>
    </row>
    <row r="3865" spans="9:17" x14ac:dyDescent="0.25">
      <c r="I3865" s="66" t="e">
        <f t="shared" si="181"/>
        <v>#DIV/0!</v>
      </c>
      <c r="J3865" s="63">
        <f>_xlfn.IFNA(VLOOKUP(E3865,'Bijlage ZZP'!B:M,12,FALSE),0)</f>
        <v>0</v>
      </c>
      <c r="K3865" s="63">
        <f>_xlfn.IFNA(VLOOKUP(E3865,'Bijlage VPT'!B:M,12,FALSE),0)</f>
        <v>0</v>
      </c>
      <c r="L3865" s="63">
        <f>_xlfn.IFNA(VLOOKUP(E3865,'Bijlage MPT'!B:N,13,FALSE),0)</f>
        <v>0</v>
      </c>
      <c r="M3865" s="63">
        <f>_xlfn.IFNA(INDEX('Bijlage COT'!C:C,MATCH('Betaald tarief 2024'!E3865,'Bijlage COT'!A:A,0)),0)</f>
        <v>0</v>
      </c>
      <c r="N3865" s="63">
        <f>_xlfn.IFNA(VLOOKUP(E3865,'Bijlage NBF'!B:P,15,FALSE),0)</f>
        <v>0</v>
      </c>
      <c r="O3865" s="63">
        <f>IF(E3865="ZMZ01",I3865/(INDEX('Meerzorg gunning'!C:C,MATCH('Betaald tarief 2024'!A3865,'Meerzorg gunning'!A:A,0))),MAX(J3865:N3865))</f>
        <v>0</v>
      </c>
      <c r="P3865" s="20" t="str">
        <f t="shared" si="182"/>
        <v/>
      </c>
      <c r="Q3865" s="63">
        <f t="shared" si="183"/>
        <v>0</v>
      </c>
    </row>
    <row r="3866" spans="9:17" x14ac:dyDescent="0.25">
      <c r="I3866" s="66" t="e">
        <f t="shared" si="181"/>
        <v>#DIV/0!</v>
      </c>
      <c r="J3866" s="63">
        <f>_xlfn.IFNA(VLOOKUP(E3866,'Bijlage ZZP'!B:M,12,FALSE),0)</f>
        <v>0</v>
      </c>
      <c r="K3866" s="63">
        <f>_xlfn.IFNA(VLOOKUP(E3866,'Bijlage VPT'!B:M,12,FALSE),0)</f>
        <v>0</v>
      </c>
      <c r="L3866" s="63">
        <f>_xlfn.IFNA(VLOOKUP(E3866,'Bijlage MPT'!B:N,13,FALSE),0)</f>
        <v>0</v>
      </c>
      <c r="M3866" s="63">
        <f>_xlfn.IFNA(INDEX('Bijlage COT'!C:C,MATCH('Betaald tarief 2024'!E3866,'Bijlage COT'!A:A,0)),0)</f>
        <v>0</v>
      </c>
      <c r="N3866" s="63">
        <f>_xlfn.IFNA(VLOOKUP(E3866,'Bijlage NBF'!B:P,15,FALSE),0)</f>
        <v>0</v>
      </c>
      <c r="O3866" s="63">
        <f>IF(E3866="ZMZ01",I3866/(INDEX('Meerzorg gunning'!C:C,MATCH('Betaald tarief 2024'!A3866,'Meerzorg gunning'!A:A,0))),MAX(J3866:N3866))</f>
        <v>0</v>
      </c>
      <c r="P3866" s="20" t="str">
        <f t="shared" si="182"/>
        <v/>
      </c>
      <c r="Q3866" s="63">
        <f t="shared" si="183"/>
        <v>0</v>
      </c>
    </row>
    <row r="3867" spans="9:17" x14ac:dyDescent="0.25">
      <c r="I3867" s="66" t="e">
        <f t="shared" si="181"/>
        <v>#DIV/0!</v>
      </c>
      <c r="J3867" s="63">
        <f>_xlfn.IFNA(VLOOKUP(E3867,'Bijlage ZZP'!B:M,12,FALSE),0)</f>
        <v>0</v>
      </c>
      <c r="K3867" s="63">
        <f>_xlfn.IFNA(VLOOKUP(E3867,'Bijlage VPT'!B:M,12,FALSE),0)</f>
        <v>0</v>
      </c>
      <c r="L3867" s="63">
        <f>_xlfn.IFNA(VLOOKUP(E3867,'Bijlage MPT'!B:N,13,FALSE),0)</f>
        <v>0</v>
      </c>
      <c r="M3867" s="63">
        <f>_xlfn.IFNA(INDEX('Bijlage COT'!C:C,MATCH('Betaald tarief 2024'!E3867,'Bijlage COT'!A:A,0)),0)</f>
        <v>0</v>
      </c>
      <c r="N3867" s="63">
        <f>_xlfn.IFNA(VLOOKUP(E3867,'Bijlage NBF'!B:P,15,FALSE),0)</f>
        <v>0</v>
      </c>
      <c r="O3867" s="63">
        <f>IF(E3867="ZMZ01",I3867/(INDEX('Meerzorg gunning'!C:C,MATCH('Betaald tarief 2024'!A3867,'Meerzorg gunning'!A:A,0))),MAX(J3867:N3867))</f>
        <v>0</v>
      </c>
      <c r="P3867" s="20" t="str">
        <f t="shared" si="182"/>
        <v/>
      </c>
      <c r="Q3867" s="63">
        <f t="shared" si="183"/>
        <v>0</v>
      </c>
    </row>
    <row r="3868" spans="9:17" x14ac:dyDescent="0.25">
      <c r="I3868" s="66" t="e">
        <f t="shared" si="181"/>
        <v>#DIV/0!</v>
      </c>
      <c r="J3868" s="63">
        <f>_xlfn.IFNA(VLOOKUP(E3868,'Bijlage ZZP'!B:M,12,FALSE),0)</f>
        <v>0</v>
      </c>
      <c r="K3868" s="63">
        <f>_xlfn.IFNA(VLOOKUP(E3868,'Bijlage VPT'!B:M,12,FALSE),0)</f>
        <v>0</v>
      </c>
      <c r="L3868" s="63">
        <f>_xlfn.IFNA(VLOOKUP(E3868,'Bijlage MPT'!B:N,13,FALSE),0)</f>
        <v>0</v>
      </c>
      <c r="M3868" s="63">
        <f>_xlfn.IFNA(INDEX('Bijlage COT'!C:C,MATCH('Betaald tarief 2024'!E3868,'Bijlage COT'!A:A,0)),0)</f>
        <v>0</v>
      </c>
      <c r="N3868" s="63">
        <f>_xlfn.IFNA(VLOOKUP(E3868,'Bijlage NBF'!B:P,15,FALSE),0)</f>
        <v>0</v>
      </c>
      <c r="O3868" s="63">
        <f>IF(E3868="ZMZ01",I3868/(INDEX('Meerzorg gunning'!C:C,MATCH('Betaald tarief 2024'!A3868,'Meerzorg gunning'!A:A,0))),MAX(J3868:N3868))</f>
        <v>0</v>
      </c>
      <c r="P3868" s="20" t="str">
        <f t="shared" si="182"/>
        <v/>
      </c>
      <c r="Q3868" s="63">
        <f t="shared" si="183"/>
        <v>0</v>
      </c>
    </row>
    <row r="3869" spans="9:17" x14ac:dyDescent="0.25">
      <c r="I3869" s="66" t="e">
        <f t="shared" si="181"/>
        <v>#DIV/0!</v>
      </c>
      <c r="J3869" s="63">
        <f>_xlfn.IFNA(VLOOKUP(E3869,'Bijlage ZZP'!B:M,12,FALSE),0)</f>
        <v>0</v>
      </c>
      <c r="K3869" s="63">
        <f>_xlfn.IFNA(VLOOKUP(E3869,'Bijlage VPT'!B:M,12,FALSE),0)</f>
        <v>0</v>
      </c>
      <c r="L3869" s="63">
        <f>_xlfn.IFNA(VLOOKUP(E3869,'Bijlage MPT'!B:N,13,FALSE),0)</f>
        <v>0</v>
      </c>
      <c r="M3869" s="63">
        <f>_xlfn.IFNA(INDEX('Bijlage COT'!C:C,MATCH('Betaald tarief 2024'!E3869,'Bijlage COT'!A:A,0)),0)</f>
        <v>0</v>
      </c>
      <c r="N3869" s="63">
        <f>_xlfn.IFNA(VLOOKUP(E3869,'Bijlage NBF'!B:P,15,FALSE),0)</f>
        <v>0</v>
      </c>
      <c r="O3869" s="63">
        <f>IF(E3869="ZMZ01",I3869/(INDEX('Meerzorg gunning'!C:C,MATCH('Betaald tarief 2024'!A3869,'Meerzorg gunning'!A:A,0))),MAX(J3869:N3869))</f>
        <v>0</v>
      </c>
      <c r="P3869" s="20" t="str">
        <f t="shared" si="182"/>
        <v/>
      </c>
      <c r="Q3869" s="63">
        <f t="shared" si="183"/>
        <v>0</v>
      </c>
    </row>
    <row r="3870" spans="9:17" x14ac:dyDescent="0.25">
      <c r="I3870" s="66" t="e">
        <f t="shared" si="181"/>
        <v>#DIV/0!</v>
      </c>
      <c r="J3870" s="63">
        <f>_xlfn.IFNA(VLOOKUP(E3870,'Bijlage ZZP'!B:M,12,FALSE),0)</f>
        <v>0</v>
      </c>
      <c r="K3870" s="63">
        <f>_xlfn.IFNA(VLOOKUP(E3870,'Bijlage VPT'!B:M,12,FALSE),0)</f>
        <v>0</v>
      </c>
      <c r="L3870" s="63">
        <f>_xlfn.IFNA(VLOOKUP(E3870,'Bijlage MPT'!B:N,13,FALSE),0)</f>
        <v>0</v>
      </c>
      <c r="M3870" s="63">
        <f>_xlfn.IFNA(INDEX('Bijlage COT'!C:C,MATCH('Betaald tarief 2024'!E3870,'Bijlage COT'!A:A,0)),0)</f>
        <v>0</v>
      </c>
      <c r="N3870" s="63">
        <f>_xlfn.IFNA(VLOOKUP(E3870,'Bijlage NBF'!B:P,15,FALSE),0)</f>
        <v>0</v>
      </c>
      <c r="O3870" s="63">
        <f>IF(E3870="ZMZ01",I3870/(INDEX('Meerzorg gunning'!C:C,MATCH('Betaald tarief 2024'!A3870,'Meerzorg gunning'!A:A,0))),MAX(J3870:N3870))</f>
        <v>0</v>
      </c>
      <c r="P3870" s="20" t="str">
        <f t="shared" si="182"/>
        <v/>
      </c>
      <c r="Q3870" s="63">
        <f t="shared" si="183"/>
        <v>0</v>
      </c>
    </row>
    <row r="3871" spans="9:17" x14ac:dyDescent="0.25">
      <c r="I3871" s="66" t="e">
        <f t="shared" si="181"/>
        <v>#DIV/0!</v>
      </c>
      <c r="J3871" s="63">
        <f>_xlfn.IFNA(VLOOKUP(E3871,'Bijlage ZZP'!B:M,12,FALSE),0)</f>
        <v>0</v>
      </c>
      <c r="K3871" s="63">
        <f>_xlfn.IFNA(VLOOKUP(E3871,'Bijlage VPT'!B:M,12,FALSE),0)</f>
        <v>0</v>
      </c>
      <c r="L3871" s="63">
        <f>_xlfn.IFNA(VLOOKUP(E3871,'Bijlage MPT'!B:N,13,FALSE),0)</f>
        <v>0</v>
      </c>
      <c r="M3871" s="63">
        <f>_xlfn.IFNA(INDEX('Bijlage COT'!C:C,MATCH('Betaald tarief 2024'!E3871,'Bijlage COT'!A:A,0)),0)</f>
        <v>0</v>
      </c>
      <c r="N3871" s="63">
        <f>_xlfn.IFNA(VLOOKUP(E3871,'Bijlage NBF'!B:P,15,FALSE),0)</f>
        <v>0</v>
      </c>
      <c r="O3871" s="63">
        <f>IF(E3871="ZMZ01",I3871/(INDEX('Meerzorg gunning'!C:C,MATCH('Betaald tarief 2024'!A3871,'Meerzorg gunning'!A:A,0))),MAX(J3871:N3871))</f>
        <v>0</v>
      </c>
      <c r="P3871" s="20" t="str">
        <f t="shared" si="182"/>
        <v/>
      </c>
      <c r="Q3871" s="63">
        <f t="shared" si="183"/>
        <v>0</v>
      </c>
    </row>
    <row r="3872" spans="9:17" x14ac:dyDescent="0.25">
      <c r="I3872" s="66" t="e">
        <f t="shared" si="181"/>
        <v>#DIV/0!</v>
      </c>
      <c r="J3872" s="63">
        <f>_xlfn.IFNA(VLOOKUP(E3872,'Bijlage ZZP'!B:M,12,FALSE),0)</f>
        <v>0</v>
      </c>
      <c r="K3872" s="63">
        <f>_xlfn.IFNA(VLOOKUP(E3872,'Bijlage VPT'!B:M,12,FALSE),0)</f>
        <v>0</v>
      </c>
      <c r="L3872" s="63">
        <f>_xlfn.IFNA(VLOOKUP(E3872,'Bijlage MPT'!B:N,13,FALSE),0)</f>
        <v>0</v>
      </c>
      <c r="M3872" s="63">
        <f>_xlfn.IFNA(INDEX('Bijlage COT'!C:C,MATCH('Betaald tarief 2024'!E3872,'Bijlage COT'!A:A,0)),0)</f>
        <v>0</v>
      </c>
      <c r="N3872" s="63">
        <f>_xlfn.IFNA(VLOOKUP(E3872,'Bijlage NBF'!B:P,15,FALSE),0)</f>
        <v>0</v>
      </c>
      <c r="O3872" s="63">
        <f>IF(E3872="ZMZ01",I3872/(INDEX('Meerzorg gunning'!C:C,MATCH('Betaald tarief 2024'!A3872,'Meerzorg gunning'!A:A,0))),MAX(J3872:N3872))</f>
        <v>0</v>
      </c>
      <c r="P3872" s="20" t="str">
        <f t="shared" si="182"/>
        <v/>
      </c>
      <c r="Q3872" s="63">
        <f t="shared" si="183"/>
        <v>0</v>
      </c>
    </row>
    <row r="3873" spans="9:17" x14ac:dyDescent="0.25">
      <c r="I3873" s="66" t="e">
        <f t="shared" si="181"/>
        <v>#DIV/0!</v>
      </c>
      <c r="J3873" s="63">
        <f>_xlfn.IFNA(VLOOKUP(E3873,'Bijlage ZZP'!B:M,12,FALSE),0)</f>
        <v>0</v>
      </c>
      <c r="K3873" s="63">
        <f>_xlfn.IFNA(VLOOKUP(E3873,'Bijlage VPT'!B:M,12,FALSE),0)</f>
        <v>0</v>
      </c>
      <c r="L3873" s="63">
        <f>_xlfn.IFNA(VLOOKUP(E3873,'Bijlage MPT'!B:N,13,FALSE),0)</f>
        <v>0</v>
      </c>
      <c r="M3873" s="63">
        <f>_xlfn.IFNA(INDEX('Bijlage COT'!C:C,MATCH('Betaald tarief 2024'!E3873,'Bijlage COT'!A:A,0)),0)</f>
        <v>0</v>
      </c>
      <c r="N3873" s="63">
        <f>_xlfn.IFNA(VLOOKUP(E3873,'Bijlage NBF'!B:P,15,FALSE),0)</f>
        <v>0</v>
      </c>
      <c r="O3873" s="63">
        <f>IF(E3873="ZMZ01",I3873/(INDEX('Meerzorg gunning'!C:C,MATCH('Betaald tarief 2024'!A3873,'Meerzorg gunning'!A:A,0))),MAX(J3873:N3873))</f>
        <v>0</v>
      </c>
      <c r="P3873" s="20" t="str">
        <f t="shared" si="182"/>
        <v/>
      </c>
      <c r="Q3873" s="63">
        <f t="shared" si="183"/>
        <v>0</v>
      </c>
    </row>
    <row r="3874" spans="9:17" x14ac:dyDescent="0.25">
      <c r="I3874" s="66" t="e">
        <f t="shared" si="181"/>
        <v>#DIV/0!</v>
      </c>
      <c r="J3874" s="63">
        <f>_xlfn.IFNA(VLOOKUP(E3874,'Bijlage ZZP'!B:M,12,FALSE),0)</f>
        <v>0</v>
      </c>
      <c r="K3874" s="63">
        <f>_xlfn.IFNA(VLOOKUP(E3874,'Bijlage VPT'!B:M,12,FALSE),0)</f>
        <v>0</v>
      </c>
      <c r="L3874" s="63">
        <f>_xlfn.IFNA(VLOOKUP(E3874,'Bijlage MPT'!B:N,13,FALSE),0)</f>
        <v>0</v>
      </c>
      <c r="M3874" s="63">
        <f>_xlfn.IFNA(INDEX('Bijlage COT'!C:C,MATCH('Betaald tarief 2024'!E3874,'Bijlage COT'!A:A,0)),0)</f>
        <v>0</v>
      </c>
      <c r="N3874" s="63">
        <f>_xlfn.IFNA(VLOOKUP(E3874,'Bijlage NBF'!B:P,15,FALSE),0)</f>
        <v>0</v>
      </c>
      <c r="O3874" s="63">
        <f>IF(E3874="ZMZ01",I3874/(INDEX('Meerzorg gunning'!C:C,MATCH('Betaald tarief 2024'!A3874,'Meerzorg gunning'!A:A,0))),MAX(J3874:N3874))</f>
        <v>0</v>
      </c>
      <c r="P3874" s="20" t="str">
        <f t="shared" si="182"/>
        <v/>
      </c>
      <c r="Q3874" s="63">
        <f t="shared" si="183"/>
        <v>0</v>
      </c>
    </row>
    <row r="3875" spans="9:17" x14ac:dyDescent="0.25">
      <c r="I3875" s="66" t="e">
        <f t="shared" si="181"/>
        <v>#DIV/0!</v>
      </c>
      <c r="J3875" s="63">
        <f>_xlfn.IFNA(VLOOKUP(E3875,'Bijlage ZZP'!B:M,12,FALSE),0)</f>
        <v>0</v>
      </c>
      <c r="K3875" s="63">
        <f>_xlfn.IFNA(VLOOKUP(E3875,'Bijlage VPT'!B:M,12,FALSE),0)</f>
        <v>0</v>
      </c>
      <c r="L3875" s="63">
        <f>_xlfn.IFNA(VLOOKUP(E3875,'Bijlage MPT'!B:N,13,FALSE),0)</f>
        <v>0</v>
      </c>
      <c r="M3875" s="63">
        <f>_xlfn.IFNA(INDEX('Bijlage COT'!C:C,MATCH('Betaald tarief 2024'!E3875,'Bijlage COT'!A:A,0)),0)</f>
        <v>0</v>
      </c>
      <c r="N3875" s="63">
        <f>_xlfn.IFNA(VLOOKUP(E3875,'Bijlage NBF'!B:P,15,FALSE),0)</f>
        <v>0</v>
      </c>
      <c r="O3875" s="63">
        <f>IF(E3875="ZMZ01",I3875/(INDEX('Meerzorg gunning'!C:C,MATCH('Betaald tarief 2024'!A3875,'Meerzorg gunning'!A:A,0))),MAX(J3875:N3875))</f>
        <v>0</v>
      </c>
      <c r="P3875" s="20" t="str">
        <f t="shared" si="182"/>
        <v/>
      </c>
      <c r="Q3875" s="63">
        <f t="shared" si="183"/>
        <v>0</v>
      </c>
    </row>
    <row r="3876" spans="9:17" x14ac:dyDescent="0.25">
      <c r="I3876" s="66" t="e">
        <f t="shared" si="181"/>
        <v>#DIV/0!</v>
      </c>
      <c r="J3876" s="63">
        <f>_xlfn.IFNA(VLOOKUP(E3876,'Bijlage ZZP'!B:M,12,FALSE),0)</f>
        <v>0</v>
      </c>
      <c r="K3876" s="63">
        <f>_xlfn.IFNA(VLOOKUP(E3876,'Bijlage VPT'!B:M,12,FALSE),0)</f>
        <v>0</v>
      </c>
      <c r="L3876" s="63">
        <f>_xlfn.IFNA(VLOOKUP(E3876,'Bijlage MPT'!B:N,13,FALSE),0)</f>
        <v>0</v>
      </c>
      <c r="M3876" s="63">
        <f>_xlfn.IFNA(INDEX('Bijlage COT'!C:C,MATCH('Betaald tarief 2024'!E3876,'Bijlage COT'!A:A,0)),0)</f>
        <v>0</v>
      </c>
      <c r="N3876" s="63">
        <f>_xlfn.IFNA(VLOOKUP(E3876,'Bijlage NBF'!B:P,15,FALSE),0)</f>
        <v>0</v>
      </c>
      <c r="O3876" s="63">
        <f>IF(E3876="ZMZ01",I3876/(INDEX('Meerzorg gunning'!C:C,MATCH('Betaald tarief 2024'!A3876,'Meerzorg gunning'!A:A,0))),MAX(J3876:N3876))</f>
        <v>0</v>
      </c>
      <c r="P3876" s="20" t="str">
        <f t="shared" si="182"/>
        <v/>
      </c>
      <c r="Q3876" s="63">
        <f t="shared" si="183"/>
        <v>0</v>
      </c>
    </row>
    <row r="3877" spans="9:17" x14ac:dyDescent="0.25">
      <c r="I3877" s="66" t="e">
        <f t="shared" si="181"/>
        <v>#DIV/0!</v>
      </c>
      <c r="J3877" s="63">
        <f>_xlfn.IFNA(VLOOKUP(E3877,'Bijlage ZZP'!B:M,12,FALSE),0)</f>
        <v>0</v>
      </c>
      <c r="K3877" s="63">
        <f>_xlfn.IFNA(VLOOKUP(E3877,'Bijlage VPT'!B:M,12,FALSE),0)</f>
        <v>0</v>
      </c>
      <c r="L3877" s="63">
        <f>_xlfn.IFNA(VLOOKUP(E3877,'Bijlage MPT'!B:N,13,FALSE),0)</f>
        <v>0</v>
      </c>
      <c r="M3877" s="63">
        <f>_xlfn.IFNA(INDEX('Bijlage COT'!C:C,MATCH('Betaald tarief 2024'!E3877,'Bijlage COT'!A:A,0)),0)</f>
        <v>0</v>
      </c>
      <c r="N3877" s="63">
        <f>_xlfn.IFNA(VLOOKUP(E3877,'Bijlage NBF'!B:P,15,FALSE),0)</f>
        <v>0</v>
      </c>
      <c r="O3877" s="63">
        <f>IF(E3877="ZMZ01",I3877/(INDEX('Meerzorg gunning'!C:C,MATCH('Betaald tarief 2024'!A3877,'Meerzorg gunning'!A:A,0))),MAX(J3877:N3877))</f>
        <v>0</v>
      </c>
      <c r="P3877" s="20" t="str">
        <f t="shared" si="182"/>
        <v/>
      </c>
      <c r="Q3877" s="63">
        <f t="shared" si="183"/>
        <v>0</v>
      </c>
    </row>
    <row r="3878" spans="9:17" x14ac:dyDescent="0.25">
      <c r="I3878" s="66" t="e">
        <f t="shared" si="181"/>
        <v>#DIV/0!</v>
      </c>
      <c r="J3878" s="63">
        <f>_xlfn.IFNA(VLOOKUP(E3878,'Bijlage ZZP'!B:M,12,FALSE),0)</f>
        <v>0</v>
      </c>
      <c r="K3878" s="63">
        <f>_xlfn.IFNA(VLOOKUP(E3878,'Bijlage VPT'!B:M,12,FALSE),0)</f>
        <v>0</v>
      </c>
      <c r="L3878" s="63">
        <f>_xlfn.IFNA(VLOOKUP(E3878,'Bijlage MPT'!B:N,13,FALSE),0)</f>
        <v>0</v>
      </c>
      <c r="M3878" s="63">
        <f>_xlfn.IFNA(INDEX('Bijlage COT'!C:C,MATCH('Betaald tarief 2024'!E3878,'Bijlage COT'!A:A,0)),0)</f>
        <v>0</v>
      </c>
      <c r="N3878" s="63">
        <f>_xlfn.IFNA(VLOOKUP(E3878,'Bijlage NBF'!B:P,15,FALSE),0)</f>
        <v>0</v>
      </c>
      <c r="O3878" s="63">
        <f>IF(E3878="ZMZ01",I3878/(INDEX('Meerzorg gunning'!C:C,MATCH('Betaald tarief 2024'!A3878,'Meerzorg gunning'!A:A,0))),MAX(J3878:N3878))</f>
        <v>0</v>
      </c>
      <c r="P3878" s="20" t="str">
        <f t="shared" si="182"/>
        <v/>
      </c>
      <c r="Q3878" s="63">
        <f t="shared" si="183"/>
        <v>0</v>
      </c>
    </row>
    <row r="3879" spans="9:17" x14ac:dyDescent="0.25">
      <c r="I3879" s="66" t="e">
        <f t="shared" si="181"/>
        <v>#DIV/0!</v>
      </c>
      <c r="J3879" s="63">
        <f>_xlfn.IFNA(VLOOKUP(E3879,'Bijlage ZZP'!B:M,12,FALSE),0)</f>
        <v>0</v>
      </c>
      <c r="K3879" s="63">
        <f>_xlfn.IFNA(VLOOKUP(E3879,'Bijlage VPT'!B:M,12,FALSE),0)</f>
        <v>0</v>
      </c>
      <c r="L3879" s="63">
        <f>_xlfn.IFNA(VLOOKUP(E3879,'Bijlage MPT'!B:N,13,FALSE),0)</f>
        <v>0</v>
      </c>
      <c r="M3879" s="63">
        <f>_xlfn.IFNA(INDEX('Bijlage COT'!C:C,MATCH('Betaald tarief 2024'!E3879,'Bijlage COT'!A:A,0)),0)</f>
        <v>0</v>
      </c>
      <c r="N3879" s="63">
        <f>_xlfn.IFNA(VLOOKUP(E3879,'Bijlage NBF'!B:P,15,FALSE),0)</f>
        <v>0</v>
      </c>
      <c r="O3879" s="63">
        <f>IF(E3879="ZMZ01",I3879/(INDEX('Meerzorg gunning'!C:C,MATCH('Betaald tarief 2024'!A3879,'Meerzorg gunning'!A:A,0))),MAX(J3879:N3879))</f>
        <v>0</v>
      </c>
      <c r="P3879" s="20" t="str">
        <f t="shared" si="182"/>
        <v/>
      </c>
      <c r="Q3879" s="63">
        <f t="shared" si="183"/>
        <v>0</v>
      </c>
    </row>
    <row r="3880" spans="9:17" x14ac:dyDescent="0.25">
      <c r="I3880" s="66" t="e">
        <f t="shared" si="181"/>
        <v>#DIV/0!</v>
      </c>
      <c r="J3880" s="63">
        <f>_xlfn.IFNA(VLOOKUP(E3880,'Bijlage ZZP'!B:M,12,FALSE),0)</f>
        <v>0</v>
      </c>
      <c r="K3880" s="63">
        <f>_xlfn.IFNA(VLOOKUP(E3880,'Bijlage VPT'!B:M,12,FALSE),0)</f>
        <v>0</v>
      </c>
      <c r="L3880" s="63">
        <f>_xlfn.IFNA(VLOOKUP(E3880,'Bijlage MPT'!B:N,13,FALSE),0)</f>
        <v>0</v>
      </c>
      <c r="M3880" s="63">
        <f>_xlfn.IFNA(INDEX('Bijlage COT'!C:C,MATCH('Betaald tarief 2024'!E3880,'Bijlage COT'!A:A,0)),0)</f>
        <v>0</v>
      </c>
      <c r="N3880" s="63">
        <f>_xlfn.IFNA(VLOOKUP(E3880,'Bijlage NBF'!B:P,15,FALSE),0)</f>
        <v>0</v>
      </c>
      <c r="O3880" s="63">
        <f>IF(E3880="ZMZ01",I3880/(INDEX('Meerzorg gunning'!C:C,MATCH('Betaald tarief 2024'!A3880,'Meerzorg gunning'!A:A,0))),MAX(J3880:N3880))</f>
        <v>0</v>
      </c>
      <c r="P3880" s="20" t="str">
        <f t="shared" si="182"/>
        <v/>
      </c>
      <c r="Q3880" s="63">
        <f t="shared" si="183"/>
        <v>0</v>
      </c>
    </row>
    <row r="3881" spans="9:17" x14ac:dyDescent="0.25">
      <c r="I3881" s="66" t="e">
        <f t="shared" si="181"/>
        <v>#DIV/0!</v>
      </c>
      <c r="J3881" s="63">
        <f>_xlfn.IFNA(VLOOKUP(E3881,'Bijlage ZZP'!B:M,12,FALSE),0)</f>
        <v>0</v>
      </c>
      <c r="K3881" s="63">
        <f>_xlfn.IFNA(VLOOKUP(E3881,'Bijlage VPT'!B:M,12,FALSE),0)</f>
        <v>0</v>
      </c>
      <c r="L3881" s="63">
        <f>_xlfn.IFNA(VLOOKUP(E3881,'Bijlage MPT'!B:N,13,FALSE),0)</f>
        <v>0</v>
      </c>
      <c r="M3881" s="63">
        <f>_xlfn.IFNA(INDEX('Bijlage COT'!C:C,MATCH('Betaald tarief 2024'!E3881,'Bijlage COT'!A:A,0)),0)</f>
        <v>0</v>
      </c>
      <c r="N3881" s="63">
        <f>_xlfn.IFNA(VLOOKUP(E3881,'Bijlage NBF'!B:P,15,FALSE),0)</f>
        <v>0</v>
      </c>
      <c r="O3881" s="63">
        <f>IF(E3881="ZMZ01",I3881/(INDEX('Meerzorg gunning'!C:C,MATCH('Betaald tarief 2024'!A3881,'Meerzorg gunning'!A:A,0))),MAX(J3881:N3881))</f>
        <v>0</v>
      </c>
      <c r="P3881" s="20" t="str">
        <f t="shared" si="182"/>
        <v/>
      </c>
      <c r="Q3881" s="63">
        <f t="shared" si="183"/>
        <v>0</v>
      </c>
    </row>
    <row r="3882" spans="9:17" x14ac:dyDescent="0.25">
      <c r="I3882" s="66" t="e">
        <f t="shared" si="181"/>
        <v>#DIV/0!</v>
      </c>
      <c r="J3882" s="63">
        <f>_xlfn.IFNA(VLOOKUP(E3882,'Bijlage ZZP'!B:M,12,FALSE),0)</f>
        <v>0</v>
      </c>
      <c r="K3882" s="63">
        <f>_xlfn.IFNA(VLOOKUP(E3882,'Bijlage VPT'!B:M,12,FALSE),0)</f>
        <v>0</v>
      </c>
      <c r="L3882" s="63">
        <f>_xlfn.IFNA(VLOOKUP(E3882,'Bijlage MPT'!B:N,13,FALSE),0)</f>
        <v>0</v>
      </c>
      <c r="M3882" s="63">
        <f>_xlfn.IFNA(INDEX('Bijlage COT'!C:C,MATCH('Betaald tarief 2024'!E3882,'Bijlage COT'!A:A,0)),0)</f>
        <v>0</v>
      </c>
      <c r="N3882" s="63">
        <f>_xlfn.IFNA(VLOOKUP(E3882,'Bijlage NBF'!B:P,15,FALSE),0)</f>
        <v>0</v>
      </c>
      <c r="O3882" s="63">
        <f>IF(E3882="ZMZ01",I3882/(INDEX('Meerzorg gunning'!C:C,MATCH('Betaald tarief 2024'!A3882,'Meerzorg gunning'!A:A,0))),MAX(J3882:N3882))</f>
        <v>0</v>
      </c>
      <c r="P3882" s="20" t="str">
        <f t="shared" si="182"/>
        <v/>
      </c>
      <c r="Q3882" s="63">
        <f t="shared" si="183"/>
        <v>0</v>
      </c>
    </row>
    <row r="3883" spans="9:17" x14ac:dyDescent="0.25">
      <c r="I3883" s="66" t="e">
        <f t="shared" si="181"/>
        <v>#DIV/0!</v>
      </c>
      <c r="J3883" s="63">
        <f>_xlfn.IFNA(VLOOKUP(E3883,'Bijlage ZZP'!B:M,12,FALSE),0)</f>
        <v>0</v>
      </c>
      <c r="K3883" s="63">
        <f>_xlfn.IFNA(VLOOKUP(E3883,'Bijlage VPT'!B:M,12,FALSE),0)</f>
        <v>0</v>
      </c>
      <c r="L3883" s="63">
        <f>_xlfn.IFNA(VLOOKUP(E3883,'Bijlage MPT'!B:N,13,FALSE),0)</f>
        <v>0</v>
      </c>
      <c r="M3883" s="63">
        <f>_xlfn.IFNA(INDEX('Bijlage COT'!C:C,MATCH('Betaald tarief 2024'!E3883,'Bijlage COT'!A:A,0)),0)</f>
        <v>0</v>
      </c>
      <c r="N3883" s="63">
        <f>_xlfn.IFNA(VLOOKUP(E3883,'Bijlage NBF'!B:P,15,FALSE),0)</f>
        <v>0</v>
      </c>
      <c r="O3883" s="63">
        <f>IF(E3883="ZMZ01",I3883/(INDEX('Meerzorg gunning'!C:C,MATCH('Betaald tarief 2024'!A3883,'Meerzorg gunning'!A:A,0))),MAX(J3883:N3883))</f>
        <v>0</v>
      </c>
      <c r="P3883" s="20" t="str">
        <f t="shared" si="182"/>
        <v/>
      </c>
      <c r="Q3883" s="63">
        <f t="shared" si="183"/>
        <v>0</v>
      </c>
    </row>
    <row r="3884" spans="9:17" x14ac:dyDescent="0.25">
      <c r="I3884" s="66" t="e">
        <f t="shared" si="181"/>
        <v>#DIV/0!</v>
      </c>
      <c r="J3884" s="63">
        <f>_xlfn.IFNA(VLOOKUP(E3884,'Bijlage ZZP'!B:M,12,FALSE),0)</f>
        <v>0</v>
      </c>
      <c r="K3884" s="63">
        <f>_xlfn.IFNA(VLOOKUP(E3884,'Bijlage VPT'!B:M,12,FALSE),0)</f>
        <v>0</v>
      </c>
      <c r="L3884" s="63">
        <f>_xlfn.IFNA(VLOOKUP(E3884,'Bijlage MPT'!B:N,13,FALSE),0)</f>
        <v>0</v>
      </c>
      <c r="M3884" s="63">
        <f>_xlfn.IFNA(INDEX('Bijlage COT'!C:C,MATCH('Betaald tarief 2024'!E3884,'Bijlage COT'!A:A,0)),0)</f>
        <v>0</v>
      </c>
      <c r="N3884" s="63">
        <f>_xlfn.IFNA(VLOOKUP(E3884,'Bijlage NBF'!B:P,15,FALSE),0)</f>
        <v>0</v>
      </c>
      <c r="O3884" s="63">
        <f>IF(E3884="ZMZ01",I3884/(INDEX('Meerzorg gunning'!C:C,MATCH('Betaald tarief 2024'!A3884,'Meerzorg gunning'!A:A,0))),MAX(J3884:N3884))</f>
        <v>0</v>
      </c>
      <c r="P3884" s="20" t="str">
        <f t="shared" si="182"/>
        <v/>
      </c>
      <c r="Q3884" s="63">
        <f t="shared" si="183"/>
        <v>0</v>
      </c>
    </row>
    <row r="3885" spans="9:17" x14ac:dyDescent="0.25">
      <c r="I3885" s="66" t="e">
        <f t="shared" si="181"/>
        <v>#DIV/0!</v>
      </c>
      <c r="J3885" s="63">
        <f>_xlfn.IFNA(VLOOKUP(E3885,'Bijlage ZZP'!B:M,12,FALSE),0)</f>
        <v>0</v>
      </c>
      <c r="K3885" s="63">
        <f>_xlfn.IFNA(VLOOKUP(E3885,'Bijlage VPT'!B:M,12,FALSE),0)</f>
        <v>0</v>
      </c>
      <c r="L3885" s="63">
        <f>_xlfn.IFNA(VLOOKUP(E3885,'Bijlage MPT'!B:N,13,FALSE),0)</f>
        <v>0</v>
      </c>
      <c r="M3885" s="63">
        <f>_xlfn.IFNA(INDEX('Bijlage COT'!C:C,MATCH('Betaald tarief 2024'!E3885,'Bijlage COT'!A:A,0)),0)</f>
        <v>0</v>
      </c>
      <c r="N3885" s="63">
        <f>_xlfn.IFNA(VLOOKUP(E3885,'Bijlage NBF'!B:P,15,FALSE),0)</f>
        <v>0</v>
      </c>
      <c r="O3885" s="63">
        <f>IF(E3885="ZMZ01",I3885/(INDEX('Meerzorg gunning'!C:C,MATCH('Betaald tarief 2024'!A3885,'Meerzorg gunning'!A:A,0))),MAX(J3885:N3885))</f>
        <v>0</v>
      </c>
      <c r="P3885" s="20" t="str">
        <f t="shared" si="182"/>
        <v/>
      </c>
      <c r="Q3885" s="63">
        <f t="shared" si="183"/>
        <v>0</v>
      </c>
    </row>
    <row r="3886" spans="9:17" x14ac:dyDescent="0.25">
      <c r="I3886" s="66" t="e">
        <f t="shared" si="181"/>
        <v>#DIV/0!</v>
      </c>
      <c r="J3886" s="63">
        <f>_xlfn.IFNA(VLOOKUP(E3886,'Bijlage ZZP'!B:M,12,FALSE),0)</f>
        <v>0</v>
      </c>
      <c r="K3886" s="63">
        <f>_xlfn.IFNA(VLOOKUP(E3886,'Bijlage VPT'!B:M,12,FALSE),0)</f>
        <v>0</v>
      </c>
      <c r="L3886" s="63">
        <f>_xlfn.IFNA(VLOOKUP(E3886,'Bijlage MPT'!B:N,13,FALSE),0)</f>
        <v>0</v>
      </c>
      <c r="M3886" s="63">
        <f>_xlfn.IFNA(INDEX('Bijlage COT'!C:C,MATCH('Betaald tarief 2024'!E3886,'Bijlage COT'!A:A,0)),0)</f>
        <v>0</v>
      </c>
      <c r="N3886" s="63">
        <f>_xlfn.IFNA(VLOOKUP(E3886,'Bijlage NBF'!B:P,15,FALSE),0)</f>
        <v>0</v>
      </c>
      <c r="O3886" s="63">
        <f>IF(E3886="ZMZ01",I3886/(INDEX('Meerzorg gunning'!C:C,MATCH('Betaald tarief 2024'!A3886,'Meerzorg gunning'!A:A,0))),MAX(J3886:N3886))</f>
        <v>0</v>
      </c>
      <c r="P3886" s="20" t="str">
        <f t="shared" si="182"/>
        <v/>
      </c>
      <c r="Q3886" s="63">
        <f t="shared" si="183"/>
        <v>0</v>
      </c>
    </row>
    <row r="3887" spans="9:17" x14ac:dyDescent="0.25">
      <c r="I3887" s="66" t="e">
        <f t="shared" si="181"/>
        <v>#DIV/0!</v>
      </c>
      <c r="J3887" s="63">
        <f>_xlfn.IFNA(VLOOKUP(E3887,'Bijlage ZZP'!B:M,12,FALSE),0)</f>
        <v>0</v>
      </c>
      <c r="K3887" s="63">
        <f>_xlfn.IFNA(VLOOKUP(E3887,'Bijlage VPT'!B:M,12,FALSE),0)</f>
        <v>0</v>
      </c>
      <c r="L3887" s="63">
        <f>_xlfn.IFNA(VLOOKUP(E3887,'Bijlage MPT'!B:N,13,FALSE),0)</f>
        <v>0</v>
      </c>
      <c r="M3887" s="63">
        <f>_xlfn.IFNA(INDEX('Bijlage COT'!C:C,MATCH('Betaald tarief 2024'!E3887,'Bijlage COT'!A:A,0)),0)</f>
        <v>0</v>
      </c>
      <c r="N3887" s="63">
        <f>_xlfn.IFNA(VLOOKUP(E3887,'Bijlage NBF'!B:P,15,FALSE),0)</f>
        <v>0</v>
      </c>
      <c r="O3887" s="63">
        <f>IF(E3887="ZMZ01",I3887/(INDEX('Meerzorg gunning'!C:C,MATCH('Betaald tarief 2024'!A3887,'Meerzorg gunning'!A:A,0))),MAX(J3887:N3887))</f>
        <v>0</v>
      </c>
      <c r="P3887" s="20" t="str">
        <f t="shared" si="182"/>
        <v/>
      </c>
      <c r="Q3887" s="63">
        <f t="shared" si="183"/>
        <v>0</v>
      </c>
    </row>
    <row r="3888" spans="9:17" x14ac:dyDescent="0.25">
      <c r="I3888" s="66" t="e">
        <f t="shared" si="181"/>
        <v>#DIV/0!</v>
      </c>
      <c r="J3888" s="63">
        <f>_xlfn.IFNA(VLOOKUP(E3888,'Bijlage ZZP'!B:M,12,FALSE),0)</f>
        <v>0</v>
      </c>
      <c r="K3888" s="63">
        <f>_xlfn.IFNA(VLOOKUP(E3888,'Bijlage VPT'!B:M,12,FALSE),0)</f>
        <v>0</v>
      </c>
      <c r="L3888" s="63">
        <f>_xlfn.IFNA(VLOOKUP(E3888,'Bijlage MPT'!B:N,13,FALSE),0)</f>
        <v>0</v>
      </c>
      <c r="M3888" s="63">
        <f>_xlfn.IFNA(INDEX('Bijlage COT'!C:C,MATCH('Betaald tarief 2024'!E3888,'Bijlage COT'!A:A,0)),0)</f>
        <v>0</v>
      </c>
      <c r="N3888" s="63">
        <f>_xlfn.IFNA(VLOOKUP(E3888,'Bijlage NBF'!B:P,15,FALSE),0)</f>
        <v>0</v>
      </c>
      <c r="O3888" s="63">
        <f>IF(E3888="ZMZ01",I3888/(INDEX('Meerzorg gunning'!C:C,MATCH('Betaald tarief 2024'!A3888,'Meerzorg gunning'!A:A,0))),MAX(J3888:N3888))</f>
        <v>0</v>
      </c>
      <c r="P3888" s="20" t="str">
        <f t="shared" si="182"/>
        <v/>
      </c>
      <c r="Q3888" s="63">
        <f t="shared" si="183"/>
        <v>0</v>
      </c>
    </row>
    <row r="3889" spans="9:17" x14ac:dyDescent="0.25">
      <c r="I3889" s="66" t="e">
        <f t="shared" si="181"/>
        <v>#DIV/0!</v>
      </c>
      <c r="J3889" s="63">
        <f>_xlfn.IFNA(VLOOKUP(E3889,'Bijlage ZZP'!B:M,12,FALSE),0)</f>
        <v>0</v>
      </c>
      <c r="K3889" s="63">
        <f>_xlfn.IFNA(VLOOKUP(E3889,'Bijlage VPT'!B:M,12,FALSE),0)</f>
        <v>0</v>
      </c>
      <c r="L3889" s="63">
        <f>_xlfn.IFNA(VLOOKUP(E3889,'Bijlage MPT'!B:N,13,FALSE),0)</f>
        <v>0</v>
      </c>
      <c r="M3889" s="63">
        <f>_xlfn.IFNA(INDEX('Bijlage COT'!C:C,MATCH('Betaald tarief 2024'!E3889,'Bijlage COT'!A:A,0)),0)</f>
        <v>0</v>
      </c>
      <c r="N3889" s="63">
        <f>_xlfn.IFNA(VLOOKUP(E3889,'Bijlage NBF'!B:P,15,FALSE),0)</f>
        <v>0</v>
      </c>
      <c r="O3889" s="63">
        <f>IF(E3889="ZMZ01",I3889/(INDEX('Meerzorg gunning'!C:C,MATCH('Betaald tarief 2024'!A3889,'Meerzorg gunning'!A:A,0))),MAX(J3889:N3889))</f>
        <v>0</v>
      </c>
      <c r="P3889" s="20" t="str">
        <f t="shared" si="182"/>
        <v/>
      </c>
      <c r="Q3889" s="63">
        <f t="shared" si="183"/>
        <v>0</v>
      </c>
    </row>
    <row r="3890" spans="9:17" x14ac:dyDescent="0.25">
      <c r="I3890" s="66" t="e">
        <f t="shared" si="181"/>
        <v>#DIV/0!</v>
      </c>
      <c r="J3890" s="63">
        <f>_xlfn.IFNA(VLOOKUP(E3890,'Bijlage ZZP'!B:M,12,FALSE),0)</f>
        <v>0</v>
      </c>
      <c r="K3890" s="63">
        <f>_xlfn.IFNA(VLOOKUP(E3890,'Bijlage VPT'!B:M,12,FALSE),0)</f>
        <v>0</v>
      </c>
      <c r="L3890" s="63">
        <f>_xlfn.IFNA(VLOOKUP(E3890,'Bijlage MPT'!B:N,13,FALSE),0)</f>
        <v>0</v>
      </c>
      <c r="M3890" s="63">
        <f>_xlfn.IFNA(INDEX('Bijlage COT'!C:C,MATCH('Betaald tarief 2024'!E3890,'Bijlage COT'!A:A,0)),0)</f>
        <v>0</v>
      </c>
      <c r="N3890" s="63">
        <f>_xlfn.IFNA(VLOOKUP(E3890,'Bijlage NBF'!B:P,15,FALSE),0)</f>
        <v>0</v>
      </c>
      <c r="O3890" s="63">
        <f>IF(E3890="ZMZ01",I3890/(INDEX('Meerzorg gunning'!C:C,MATCH('Betaald tarief 2024'!A3890,'Meerzorg gunning'!A:A,0))),MAX(J3890:N3890))</f>
        <v>0</v>
      </c>
      <c r="P3890" s="20" t="str">
        <f t="shared" si="182"/>
        <v/>
      </c>
      <c r="Q3890" s="63">
        <f t="shared" si="183"/>
        <v>0</v>
      </c>
    </row>
    <row r="3891" spans="9:17" x14ac:dyDescent="0.25">
      <c r="I3891" s="66" t="e">
        <f t="shared" si="181"/>
        <v>#DIV/0!</v>
      </c>
      <c r="J3891" s="63">
        <f>_xlfn.IFNA(VLOOKUP(E3891,'Bijlage ZZP'!B:M,12,FALSE),0)</f>
        <v>0</v>
      </c>
      <c r="K3891" s="63">
        <f>_xlfn.IFNA(VLOOKUP(E3891,'Bijlage VPT'!B:M,12,FALSE),0)</f>
        <v>0</v>
      </c>
      <c r="L3891" s="63">
        <f>_xlfn.IFNA(VLOOKUP(E3891,'Bijlage MPT'!B:N,13,FALSE),0)</f>
        <v>0</v>
      </c>
      <c r="M3891" s="63">
        <f>_xlfn.IFNA(INDEX('Bijlage COT'!C:C,MATCH('Betaald tarief 2024'!E3891,'Bijlage COT'!A:A,0)),0)</f>
        <v>0</v>
      </c>
      <c r="N3891" s="63">
        <f>_xlfn.IFNA(VLOOKUP(E3891,'Bijlage NBF'!B:P,15,FALSE),0)</f>
        <v>0</v>
      </c>
      <c r="O3891" s="63">
        <f>IF(E3891="ZMZ01",I3891/(INDEX('Meerzorg gunning'!C:C,MATCH('Betaald tarief 2024'!A3891,'Meerzorg gunning'!A:A,0))),MAX(J3891:N3891))</f>
        <v>0</v>
      </c>
      <c r="P3891" s="20" t="str">
        <f t="shared" si="182"/>
        <v/>
      </c>
      <c r="Q3891" s="63">
        <f t="shared" si="183"/>
        <v>0</v>
      </c>
    </row>
    <row r="3892" spans="9:17" x14ac:dyDescent="0.25">
      <c r="I3892" s="66" t="e">
        <f t="shared" si="181"/>
        <v>#DIV/0!</v>
      </c>
      <c r="J3892" s="63">
        <f>_xlfn.IFNA(VLOOKUP(E3892,'Bijlage ZZP'!B:M,12,FALSE),0)</f>
        <v>0</v>
      </c>
      <c r="K3892" s="63">
        <f>_xlfn.IFNA(VLOOKUP(E3892,'Bijlage VPT'!B:M,12,FALSE),0)</f>
        <v>0</v>
      </c>
      <c r="L3892" s="63">
        <f>_xlfn.IFNA(VLOOKUP(E3892,'Bijlage MPT'!B:N,13,FALSE),0)</f>
        <v>0</v>
      </c>
      <c r="M3892" s="63">
        <f>_xlfn.IFNA(INDEX('Bijlage COT'!C:C,MATCH('Betaald tarief 2024'!E3892,'Bijlage COT'!A:A,0)),0)</f>
        <v>0</v>
      </c>
      <c r="N3892" s="63">
        <f>_xlfn.IFNA(VLOOKUP(E3892,'Bijlage NBF'!B:P,15,FALSE),0)</f>
        <v>0</v>
      </c>
      <c r="O3892" s="63">
        <f>IF(E3892="ZMZ01",I3892/(INDEX('Meerzorg gunning'!C:C,MATCH('Betaald tarief 2024'!A3892,'Meerzorg gunning'!A:A,0))),MAX(J3892:N3892))</f>
        <v>0</v>
      </c>
      <c r="P3892" s="20" t="str">
        <f t="shared" si="182"/>
        <v/>
      </c>
      <c r="Q3892" s="63">
        <f t="shared" si="183"/>
        <v>0</v>
      </c>
    </row>
    <row r="3893" spans="9:17" x14ac:dyDescent="0.25">
      <c r="I3893" s="66" t="e">
        <f t="shared" si="181"/>
        <v>#DIV/0!</v>
      </c>
      <c r="J3893" s="63">
        <f>_xlfn.IFNA(VLOOKUP(E3893,'Bijlage ZZP'!B:M,12,FALSE),0)</f>
        <v>0</v>
      </c>
      <c r="K3893" s="63">
        <f>_xlfn.IFNA(VLOOKUP(E3893,'Bijlage VPT'!B:M,12,FALSE),0)</f>
        <v>0</v>
      </c>
      <c r="L3893" s="63">
        <f>_xlfn.IFNA(VLOOKUP(E3893,'Bijlage MPT'!B:N,13,FALSE),0)</f>
        <v>0</v>
      </c>
      <c r="M3893" s="63">
        <f>_xlfn.IFNA(INDEX('Bijlage COT'!C:C,MATCH('Betaald tarief 2024'!E3893,'Bijlage COT'!A:A,0)),0)</f>
        <v>0</v>
      </c>
      <c r="N3893" s="63">
        <f>_xlfn.IFNA(VLOOKUP(E3893,'Bijlage NBF'!B:P,15,FALSE),0)</f>
        <v>0</v>
      </c>
      <c r="O3893" s="63">
        <f>IF(E3893="ZMZ01",I3893/(INDEX('Meerzorg gunning'!C:C,MATCH('Betaald tarief 2024'!A3893,'Meerzorg gunning'!A:A,0))),MAX(J3893:N3893))</f>
        <v>0</v>
      </c>
      <c r="P3893" s="20" t="str">
        <f t="shared" si="182"/>
        <v/>
      </c>
      <c r="Q3893" s="63">
        <f t="shared" si="183"/>
        <v>0</v>
      </c>
    </row>
    <row r="3894" spans="9:17" x14ac:dyDescent="0.25">
      <c r="I3894" s="66" t="e">
        <f t="shared" si="181"/>
        <v>#DIV/0!</v>
      </c>
      <c r="J3894" s="63">
        <f>_xlfn.IFNA(VLOOKUP(E3894,'Bijlage ZZP'!B:M,12,FALSE),0)</f>
        <v>0</v>
      </c>
      <c r="K3894" s="63">
        <f>_xlfn.IFNA(VLOOKUP(E3894,'Bijlage VPT'!B:M,12,FALSE),0)</f>
        <v>0</v>
      </c>
      <c r="L3894" s="63">
        <f>_xlfn.IFNA(VLOOKUP(E3894,'Bijlage MPT'!B:N,13,FALSE),0)</f>
        <v>0</v>
      </c>
      <c r="M3894" s="63">
        <f>_xlfn.IFNA(INDEX('Bijlage COT'!C:C,MATCH('Betaald tarief 2024'!E3894,'Bijlage COT'!A:A,0)),0)</f>
        <v>0</v>
      </c>
      <c r="N3894" s="63">
        <f>_xlfn.IFNA(VLOOKUP(E3894,'Bijlage NBF'!B:P,15,FALSE),0)</f>
        <v>0</v>
      </c>
      <c r="O3894" s="63">
        <f>IF(E3894="ZMZ01",I3894/(INDEX('Meerzorg gunning'!C:C,MATCH('Betaald tarief 2024'!A3894,'Meerzorg gunning'!A:A,0))),MAX(J3894:N3894))</f>
        <v>0</v>
      </c>
      <c r="P3894" s="20" t="str">
        <f t="shared" si="182"/>
        <v/>
      </c>
      <c r="Q3894" s="63">
        <f t="shared" si="183"/>
        <v>0</v>
      </c>
    </row>
    <row r="3895" spans="9:17" x14ac:dyDescent="0.25">
      <c r="I3895" s="66" t="e">
        <f t="shared" si="181"/>
        <v>#DIV/0!</v>
      </c>
      <c r="J3895" s="63">
        <f>_xlfn.IFNA(VLOOKUP(E3895,'Bijlage ZZP'!B:M,12,FALSE),0)</f>
        <v>0</v>
      </c>
      <c r="K3895" s="63">
        <f>_xlfn.IFNA(VLOOKUP(E3895,'Bijlage VPT'!B:M,12,FALSE),0)</f>
        <v>0</v>
      </c>
      <c r="L3895" s="63">
        <f>_xlfn.IFNA(VLOOKUP(E3895,'Bijlage MPT'!B:N,13,FALSE),0)</f>
        <v>0</v>
      </c>
      <c r="M3895" s="63">
        <f>_xlfn.IFNA(INDEX('Bijlage COT'!C:C,MATCH('Betaald tarief 2024'!E3895,'Bijlage COT'!A:A,0)),0)</f>
        <v>0</v>
      </c>
      <c r="N3895" s="63">
        <f>_xlfn.IFNA(VLOOKUP(E3895,'Bijlage NBF'!B:P,15,FALSE),0)</f>
        <v>0</v>
      </c>
      <c r="O3895" s="63">
        <f>IF(E3895="ZMZ01",I3895/(INDEX('Meerzorg gunning'!C:C,MATCH('Betaald tarief 2024'!A3895,'Meerzorg gunning'!A:A,0))),MAX(J3895:N3895))</f>
        <v>0</v>
      </c>
      <c r="P3895" s="20" t="str">
        <f t="shared" si="182"/>
        <v/>
      </c>
      <c r="Q3895" s="63">
        <f t="shared" si="183"/>
        <v>0</v>
      </c>
    </row>
    <row r="3896" spans="9:17" x14ac:dyDescent="0.25">
      <c r="I3896" s="66" t="e">
        <f t="shared" si="181"/>
        <v>#DIV/0!</v>
      </c>
      <c r="J3896" s="63">
        <f>_xlfn.IFNA(VLOOKUP(E3896,'Bijlage ZZP'!B:M,12,FALSE),0)</f>
        <v>0</v>
      </c>
      <c r="K3896" s="63">
        <f>_xlfn.IFNA(VLOOKUP(E3896,'Bijlage VPT'!B:M,12,FALSE),0)</f>
        <v>0</v>
      </c>
      <c r="L3896" s="63">
        <f>_xlfn.IFNA(VLOOKUP(E3896,'Bijlage MPT'!B:N,13,FALSE),0)</f>
        <v>0</v>
      </c>
      <c r="M3896" s="63">
        <f>_xlfn.IFNA(INDEX('Bijlage COT'!C:C,MATCH('Betaald tarief 2024'!E3896,'Bijlage COT'!A:A,0)),0)</f>
        <v>0</v>
      </c>
      <c r="N3896" s="63">
        <f>_xlfn.IFNA(VLOOKUP(E3896,'Bijlage NBF'!B:P,15,FALSE),0)</f>
        <v>0</v>
      </c>
      <c r="O3896" s="63">
        <f>IF(E3896="ZMZ01",I3896/(INDEX('Meerzorg gunning'!C:C,MATCH('Betaald tarief 2024'!A3896,'Meerzorg gunning'!A:A,0))),MAX(J3896:N3896))</f>
        <v>0</v>
      </c>
      <c r="P3896" s="20" t="str">
        <f t="shared" si="182"/>
        <v/>
      </c>
      <c r="Q3896" s="63">
        <f t="shared" si="183"/>
        <v>0</v>
      </c>
    </row>
    <row r="3897" spans="9:17" x14ac:dyDescent="0.25">
      <c r="I3897" s="66" t="e">
        <f t="shared" si="181"/>
        <v>#DIV/0!</v>
      </c>
      <c r="J3897" s="63">
        <f>_xlfn.IFNA(VLOOKUP(E3897,'Bijlage ZZP'!B:M,12,FALSE),0)</f>
        <v>0</v>
      </c>
      <c r="K3897" s="63">
        <f>_xlfn.IFNA(VLOOKUP(E3897,'Bijlage VPT'!B:M,12,FALSE),0)</f>
        <v>0</v>
      </c>
      <c r="L3897" s="63">
        <f>_xlfn.IFNA(VLOOKUP(E3897,'Bijlage MPT'!B:N,13,FALSE),0)</f>
        <v>0</v>
      </c>
      <c r="M3897" s="63">
        <f>_xlfn.IFNA(INDEX('Bijlage COT'!C:C,MATCH('Betaald tarief 2024'!E3897,'Bijlage COT'!A:A,0)),0)</f>
        <v>0</v>
      </c>
      <c r="N3897" s="63">
        <f>_xlfn.IFNA(VLOOKUP(E3897,'Bijlage NBF'!B:P,15,FALSE),0)</f>
        <v>0</v>
      </c>
      <c r="O3897" s="63">
        <f>IF(E3897="ZMZ01",I3897/(INDEX('Meerzorg gunning'!C:C,MATCH('Betaald tarief 2024'!A3897,'Meerzorg gunning'!A:A,0))),MAX(J3897:N3897))</f>
        <v>0</v>
      </c>
      <c r="P3897" s="20" t="str">
        <f t="shared" si="182"/>
        <v/>
      </c>
      <c r="Q3897" s="63">
        <f t="shared" si="183"/>
        <v>0</v>
      </c>
    </row>
    <row r="3898" spans="9:17" x14ac:dyDescent="0.25">
      <c r="I3898" s="66" t="e">
        <f t="shared" si="181"/>
        <v>#DIV/0!</v>
      </c>
      <c r="J3898" s="63">
        <f>_xlfn.IFNA(VLOOKUP(E3898,'Bijlage ZZP'!B:M,12,FALSE),0)</f>
        <v>0</v>
      </c>
      <c r="K3898" s="63">
        <f>_xlfn.IFNA(VLOOKUP(E3898,'Bijlage VPT'!B:M,12,FALSE),0)</f>
        <v>0</v>
      </c>
      <c r="L3898" s="63">
        <f>_xlfn.IFNA(VLOOKUP(E3898,'Bijlage MPT'!B:N,13,FALSE),0)</f>
        <v>0</v>
      </c>
      <c r="M3898" s="63">
        <f>_xlfn.IFNA(INDEX('Bijlage COT'!C:C,MATCH('Betaald tarief 2024'!E3898,'Bijlage COT'!A:A,0)),0)</f>
        <v>0</v>
      </c>
      <c r="N3898" s="63">
        <f>_xlfn.IFNA(VLOOKUP(E3898,'Bijlage NBF'!B:P,15,FALSE),0)</f>
        <v>0</v>
      </c>
      <c r="O3898" s="63">
        <f>IF(E3898="ZMZ01",I3898/(INDEX('Meerzorg gunning'!C:C,MATCH('Betaald tarief 2024'!A3898,'Meerzorg gunning'!A:A,0))),MAX(J3898:N3898))</f>
        <v>0</v>
      </c>
      <c r="P3898" s="20" t="str">
        <f t="shared" si="182"/>
        <v/>
      </c>
      <c r="Q3898" s="63">
        <f t="shared" si="183"/>
        <v>0</v>
      </c>
    </row>
    <row r="3899" spans="9:17" x14ac:dyDescent="0.25">
      <c r="I3899" s="66" t="e">
        <f t="shared" si="181"/>
        <v>#DIV/0!</v>
      </c>
      <c r="J3899" s="63">
        <f>_xlfn.IFNA(VLOOKUP(E3899,'Bijlage ZZP'!B:M,12,FALSE),0)</f>
        <v>0</v>
      </c>
      <c r="K3899" s="63">
        <f>_xlfn.IFNA(VLOOKUP(E3899,'Bijlage VPT'!B:M,12,FALSE),0)</f>
        <v>0</v>
      </c>
      <c r="L3899" s="63">
        <f>_xlfn.IFNA(VLOOKUP(E3899,'Bijlage MPT'!B:N,13,FALSE),0)</f>
        <v>0</v>
      </c>
      <c r="M3899" s="63">
        <f>_xlfn.IFNA(INDEX('Bijlage COT'!C:C,MATCH('Betaald tarief 2024'!E3899,'Bijlage COT'!A:A,0)),0)</f>
        <v>0</v>
      </c>
      <c r="N3899" s="63">
        <f>_xlfn.IFNA(VLOOKUP(E3899,'Bijlage NBF'!B:P,15,FALSE),0)</f>
        <v>0</v>
      </c>
      <c r="O3899" s="63">
        <f>IF(E3899="ZMZ01",I3899/(INDEX('Meerzorg gunning'!C:C,MATCH('Betaald tarief 2024'!A3899,'Meerzorg gunning'!A:A,0))),MAX(J3899:N3899))</f>
        <v>0</v>
      </c>
      <c r="P3899" s="20" t="str">
        <f t="shared" si="182"/>
        <v/>
      </c>
      <c r="Q3899" s="63">
        <f t="shared" si="183"/>
        <v>0</v>
      </c>
    </row>
    <row r="3900" spans="9:17" x14ac:dyDescent="0.25">
      <c r="I3900" s="66" t="e">
        <f t="shared" si="181"/>
        <v>#DIV/0!</v>
      </c>
      <c r="J3900" s="63">
        <f>_xlfn.IFNA(VLOOKUP(E3900,'Bijlage ZZP'!B:M,12,FALSE),0)</f>
        <v>0</v>
      </c>
      <c r="K3900" s="63">
        <f>_xlfn.IFNA(VLOOKUP(E3900,'Bijlage VPT'!B:M,12,FALSE),0)</f>
        <v>0</v>
      </c>
      <c r="L3900" s="63">
        <f>_xlfn.IFNA(VLOOKUP(E3900,'Bijlage MPT'!B:N,13,FALSE),0)</f>
        <v>0</v>
      </c>
      <c r="M3900" s="63">
        <f>_xlfn.IFNA(INDEX('Bijlage COT'!C:C,MATCH('Betaald tarief 2024'!E3900,'Bijlage COT'!A:A,0)),0)</f>
        <v>0</v>
      </c>
      <c r="N3900" s="63">
        <f>_xlfn.IFNA(VLOOKUP(E3900,'Bijlage NBF'!B:P,15,FALSE),0)</f>
        <v>0</v>
      </c>
      <c r="O3900" s="63">
        <f>IF(E3900="ZMZ01",I3900/(INDEX('Meerzorg gunning'!C:C,MATCH('Betaald tarief 2024'!A3900,'Meerzorg gunning'!A:A,0))),MAX(J3900:N3900))</f>
        <v>0</v>
      </c>
      <c r="P3900" s="20" t="str">
        <f t="shared" si="182"/>
        <v/>
      </c>
      <c r="Q3900" s="63">
        <f t="shared" si="183"/>
        <v>0</v>
      </c>
    </row>
    <row r="3901" spans="9:17" x14ac:dyDescent="0.25">
      <c r="I3901" s="66" t="e">
        <f t="shared" si="181"/>
        <v>#DIV/0!</v>
      </c>
      <c r="J3901" s="63">
        <f>_xlfn.IFNA(VLOOKUP(E3901,'Bijlage ZZP'!B:M,12,FALSE),0)</f>
        <v>0</v>
      </c>
      <c r="K3901" s="63">
        <f>_xlfn.IFNA(VLOOKUP(E3901,'Bijlage VPT'!B:M,12,FALSE),0)</f>
        <v>0</v>
      </c>
      <c r="L3901" s="63">
        <f>_xlfn.IFNA(VLOOKUP(E3901,'Bijlage MPT'!B:N,13,FALSE),0)</f>
        <v>0</v>
      </c>
      <c r="M3901" s="63">
        <f>_xlfn.IFNA(INDEX('Bijlage COT'!C:C,MATCH('Betaald tarief 2024'!E3901,'Bijlage COT'!A:A,0)),0)</f>
        <v>0</v>
      </c>
      <c r="N3901" s="63">
        <f>_xlfn.IFNA(VLOOKUP(E3901,'Bijlage NBF'!B:P,15,FALSE),0)</f>
        <v>0</v>
      </c>
      <c r="O3901" s="63">
        <f>IF(E3901="ZMZ01",I3901/(INDEX('Meerzorg gunning'!C:C,MATCH('Betaald tarief 2024'!A3901,'Meerzorg gunning'!A:A,0))),MAX(J3901:N3901))</f>
        <v>0</v>
      </c>
      <c r="P3901" s="20" t="str">
        <f t="shared" si="182"/>
        <v/>
      </c>
      <c r="Q3901" s="63">
        <f t="shared" si="183"/>
        <v>0</v>
      </c>
    </row>
    <row r="3902" spans="9:17" x14ac:dyDescent="0.25">
      <c r="I3902" s="66" t="e">
        <f t="shared" si="181"/>
        <v>#DIV/0!</v>
      </c>
      <c r="J3902" s="63">
        <f>_xlfn.IFNA(VLOOKUP(E3902,'Bijlage ZZP'!B:M,12,FALSE),0)</f>
        <v>0</v>
      </c>
      <c r="K3902" s="63">
        <f>_xlfn.IFNA(VLOOKUP(E3902,'Bijlage VPT'!B:M,12,FALSE),0)</f>
        <v>0</v>
      </c>
      <c r="L3902" s="63">
        <f>_xlfn.IFNA(VLOOKUP(E3902,'Bijlage MPT'!B:N,13,FALSE),0)</f>
        <v>0</v>
      </c>
      <c r="M3902" s="63">
        <f>_xlfn.IFNA(INDEX('Bijlage COT'!C:C,MATCH('Betaald tarief 2024'!E3902,'Bijlage COT'!A:A,0)),0)</f>
        <v>0</v>
      </c>
      <c r="N3902" s="63">
        <f>_xlfn.IFNA(VLOOKUP(E3902,'Bijlage NBF'!B:P,15,FALSE),0)</f>
        <v>0</v>
      </c>
      <c r="O3902" s="63">
        <f>IF(E3902="ZMZ01",I3902/(INDEX('Meerzorg gunning'!C:C,MATCH('Betaald tarief 2024'!A3902,'Meerzorg gunning'!A:A,0))),MAX(J3902:N3902))</f>
        <v>0</v>
      </c>
      <c r="P3902" s="20" t="str">
        <f t="shared" si="182"/>
        <v/>
      </c>
      <c r="Q3902" s="63">
        <f t="shared" si="183"/>
        <v>0</v>
      </c>
    </row>
    <row r="3903" spans="9:17" x14ac:dyDescent="0.25">
      <c r="I3903" s="66" t="e">
        <f t="shared" si="181"/>
        <v>#DIV/0!</v>
      </c>
      <c r="J3903" s="63">
        <f>_xlfn.IFNA(VLOOKUP(E3903,'Bijlage ZZP'!B:M,12,FALSE),0)</f>
        <v>0</v>
      </c>
      <c r="K3903" s="63">
        <f>_xlfn.IFNA(VLOOKUP(E3903,'Bijlage VPT'!B:M,12,FALSE),0)</f>
        <v>0</v>
      </c>
      <c r="L3903" s="63">
        <f>_xlfn.IFNA(VLOOKUP(E3903,'Bijlage MPT'!B:N,13,FALSE),0)</f>
        <v>0</v>
      </c>
      <c r="M3903" s="63">
        <f>_xlfn.IFNA(INDEX('Bijlage COT'!C:C,MATCH('Betaald tarief 2024'!E3903,'Bijlage COT'!A:A,0)),0)</f>
        <v>0</v>
      </c>
      <c r="N3903" s="63">
        <f>_xlfn.IFNA(VLOOKUP(E3903,'Bijlage NBF'!B:P,15,FALSE),0)</f>
        <v>0</v>
      </c>
      <c r="O3903" s="63">
        <f>IF(E3903="ZMZ01",I3903/(INDEX('Meerzorg gunning'!C:C,MATCH('Betaald tarief 2024'!A3903,'Meerzorg gunning'!A:A,0))),MAX(J3903:N3903))</f>
        <v>0</v>
      </c>
      <c r="P3903" s="20" t="str">
        <f t="shared" si="182"/>
        <v/>
      </c>
      <c r="Q3903" s="63">
        <f t="shared" si="183"/>
        <v>0</v>
      </c>
    </row>
    <row r="3904" spans="9:17" x14ac:dyDescent="0.25">
      <c r="I3904" s="66" t="e">
        <f t="shared" si="181"/>
        <v>#DIV/0!</v>
      </c>
      <c r="J3904" s="63">
        <f>_xlfn.IFNA(VLOOKUP(E3904,'Bijlage ZZP'!B:M,12,FALSE),0)</f>
        <v>0</v>
      </c>
      <c r="K3904" s="63">
        <f>_xlfn.IFNA(VLOOKUP(E3904,'Bijlage VPT'!B:M,12,FALSE),0)</f>
        <v>0</v>
      </c>
      <c r="L3904" s="63">
        <f>_xlfn.IFNA(VLOOKUP(E3904,'Bijlage MPT'!B:N,13,FALSE),0)</f>
        <v>0</v>
      </c>
      <c r="M3904" s="63">
        <f>_xlfn.IFNA(INDEX('Bijlage COT'!C:C,MATCH('Betaald tarief 2024'!E3904,'Bijlage COT'!A:A,0)),0)</f>
        <v>0</v>
      </c>
      <c r="N3904" s="63">
        <f>_xlfn.IFNA(VLOOKUP(E3904,'Bijlage NBF'!B:P,15,FALSE),0)</f>
        <v>0</v>
      </c>
      <c r="O3904" s="63">
        <f>IF(E3904="ZMZ01",I3904/(INDEX('Meerzorg gunning'!C:C,MATCH('Betaald tarief 2024'!A3904,'Meerzorg gunning'!A:A,0))),MAX(J3904:N3904))</f>
        <v>0</v>
      </c>
      <c r="P3904" s="20" t="str">
        <f t="shared" si="182"/>
        <v/>
      </c>
      <c r="Q3904" s="63">
        <f t="shared" si="183"/>
        <v>0</v>
      </c>
    </row>
    <row r="3905" spans="9:17" x14ac:dyDescent="0.25">
      <c r="I3905" s="66" t="e">
        <f t="shared" si="181"/>
        <v>#DIV/0!</v>
      </c>
      <c r="J3905" s="63">
        <f>_xlfn.IFNA(VLOOKUP(E3905,'Bijlage ZZP'!B:M,12,FALSE),0)</f>
        <v>0</v>
      </c>
      <c r="K3905" s="63">
        <f>_xlfn.IFNA(VLOOKUP(E3905,'Bijlage VPT'!B:M,12,FALSE),0)</f>
        <v>0</v>
      </c>
      <c r="L3905" s="63">
        <f>_xlfn.IFNA(VLOOKUP(E3905,'Bijlage MPT'!B:N,13,FALSE),0)</f>
        <v>0</v>
      </c>
      <c r="M3905" s="63">
        <f>_xlfn.IFNA(INDEX('Bijlage COT'!C:C,MATCH('Betaald tarief 2024'!E3905,'Bijlage COT'!A:A,0)),0)</f>
        <v>0</v>
      </c>
      <c r="N3905" s="63">
        <f>_xlfn.IFNA(VLOOKUP(E3905,'Bijlage NBF'!B:P,15,FALSE),0)</f>
        <v>0</v>
      </c>
      <c r="O3905" s="63">
        <f>IF(E3905="ZMZ01",I3905/(INDEX('Meerzorg gunning'!C:C,MATCH('Betaald tarief 2024'!A3905,'Meerzorg gunning'!A:A,0))),MAX(J3905:N3905))</f>
        <v>0</v>
      </c>
      <c r="P3905" s="20" t="str">
        <f t="shared" si="182"/>
        <v/>
      </c>
      <c r="Q3905" s="63">
        <f t="shared" si="183"/>
        <v>0</v>
      </c>
    </row>
    <row r="3906" spans="9:17" x14ac:dyDescent="0.25">
      <c r="I3906" s="66" t="e">
        <f t="shared" ref="I3906:I3969" si="184">G3906/H3906</f>
        <v>#DIV/0!</v>
      </c>
      <c r="J3906" s="63">
        <f>_xlfn.IFNA(VLOOKUP(E3906,'Bijlage ZZP'!B:M,12,FALSE),0)</f>
        <v>0</v>
      </c>
      <c r="K3906" s="63">
        <f>_xlfn.IFNA(VLOOKUP(E3906,'Bijlage VPT'!B:M,12,FALSE),0)</f>
        <v>0</v>
      </c>
      <c r="L3906" s="63">
        <f>_xlfn.IFNA(VLOOKUP(E3906,'Bijlage MPT'!B:N,13,FALSE),0)</f>
        <v>0</v>
      </c>
      <c r="M3906" s="63">
        <f>_xlfn.IFNA(INDEX('Bijlage COT'!C:C,MATCH('Betaald tarief 2024'!E3906,'Bijlage COT'!A:A,0)),0)</f>
        <v>0</v>
      </c>
      <c r="N3906" s="63">
        <f>_xlfn.IFNA(VLOOKUP(E3906,'Bijlage NBF'!B:P,15,FALSE),0)</f>
        <v>0</v>
      </c>
      <c r="O3906" s="63">
        <f>IF(E3906="ZMZ01",I3906/(INDEX('Meerzorg gunning'!C:C,MATCH('Betaald tarief 2024'!A3906,'Meerzorg gunning'!A:A,0))),MAX(J3906:N3906))</f>
        <v>0</v>
      </c>
      <c r="P3906" s="20" t="str">
        <f t="shared" ref="P3906:P3969" si="185">IFERROR((I3906/O3906),"")</f>
        <v/>
      </c>
      <c r="Q3906" s="63">
        <f t="shared" si="183"/>
        <v>0</v>
      </c>
    </row>
    <row r="3907" spans="9:17" x14ac:dyDescent="0.25">
      <c r="I3907" s="66" t="e">
        <f t="shared" si="184"/>
        <v>#DIV/0!</v>
      </c>
      <c r="J3907" s="63">
        <f>_xlfn.IFNA(VLOOKUP(E3907,'Bijlage ZZP'!B:M,12,FALSE),0)</f>
        <v>0</v>
      </c>
      <c r="K3907" s="63">
        <f>_xlfn.IFNA(VLOOKUP(E3907,'Bijlage VPT'!B:M,12,FALSE),0)</f>
        <v>0</v>
      </c>
      <c r="L3907" s="63">
        <f>_xlfn.IFNA(VLOOKUP(E3907,'Bijlage MPT'!B:N,13,FALSE),0)</f>
        <v>0</v>
      </c>
      <c r="M3907" s="63">
        <f>_xlfn.IFNA(INDEX('Bijlage COT'!C:C,MATCH('Betaald tarief 2024'!E3907,'Bijlage COT'!A:A,0)),0)</f>
        <v>0</v>
      </c>
      <c r="N3907" s="63">
        <f>_xlfn.IFNA(VLOOKUP(E3907,'Bijlage NBF'!B:P,15,FALSE),0)</f>
        <v>0</v>
      </c>
      <c r="O3907" s="63">
        <f>IF(E3907="ZMZ01",I3907/(INDEX('Meerzorg gunning'!C:C,MATCH('Betaald tarief 2024'!A3907,'Meerzorg gunning'!A:A,0))),MAX(J3907:N3907))</f>
        <v>0</v>
      </c>
      <c r="P3907" s="20" t="str">
        <f t="shared" si="185"/>
        <v/>
      </c>
      <c r="Q3907" s="63">
        <f t="shared" ref="Q3907:Q3970" si="186">O3907*H3907</f>
        <v>0</v>
      </c>
    </row>
    <row r="3908" spans="9:17" x14ac:dyDescent="0.25">
      <c r="I3908" s="66" t="e">
        <f t="shared" si="184"/>
        <v>#DIV/0!</v>
      </c>
      <c r="J3908" s="63">
        <f>_xlfn.IFNA(VLOOKUP(E3908,'Bijlage ZZP'!B:M,12,FALSE),0)</f>
        <v>0</v>
      </c>
      <c r="K3908" s="63">
        <f>_xlfn.IFNA(VLOOKUP(E3908,'Bijlage VPT'!B:M,12,FALSE),0)</f>
        <v>0</v>
      </c>
      <c r="L3908" s="63">
        <f>_xlfn.IFNA(VLOOKUP(E3908,'Bijlage MPT'!B:N,13,FALSE),0)</f>
        <v>0</v>
      </c>
      <c r="M3908" s="63">
        <f>_xlfn.IFNA(INDEX('Bijlage COT'!C:C,MATCH('Betaald tarief 2024'!E3908,'Bijlage COT'!A:A,0)),0)</f>
        <v>0</v>
      </c>
      <c r="N3908" s="63">
        <f>_xlfn.IFNA(VLOOKUP(E3908,'Bijlage NBF'!B:P,15,FALSE),0)</f>
        <v>0</v>
      </c>
      <c r="O3908" s="63">
        <f>IF(E3908="ZMZ01",I3908/(INDEX('Meerzorg gunning'!C:C,MATCH('Betaald tarief 2024'!A3908,'Meerzorg gunning'!A:A,0))),MAX(J3908:N3908))</f>
        <v>0</v>
      </c>
      <c r="P3908" s="20" t="str">
        <f t="shared" si="185"/>
        <v/>
      </c>
      <c r="Q3908" s="63">
        <f t="shared" si="186"/>
        <v>0</v>
      </c>
    </row>
    <row r="3909" spans="9:17" x14ac:dyDescent="0.25">
      <c r="I3909" s="66" t="e">
        <f t="shared" si="184"/>
        <v>#DIV/0!</v>
      </c>
      <c r="J3909" s="63">
        <f>_xlfn.IFNA(VLOOKUP(E3909,'Bijlage ZZP'!B:M,12,FALSE),0)</f>
        <v>0</v>
      </c>
      <c r="K3909" s="63">
        <f>_xlfn.IFNA(VLOOKUP(E3909,'Bijlage VPT'!B:M,12,FALSE),0)</f>
        <v>0</v>
      </c>
      <c r="L3909" s="63">
        <f>_xlfn.IFNA(VLOOKUP(E3909,'Bijlage MPT'!B:N,13,FALSE),0)</f>
        <v>0</v>
      </c>
      <c r="M3909" s="63">
        <f>_xlfn.IFNA(INDEX('Bijlage COT'!C:C,MATCH('Betaald tarief 2024'!E3909,'Bijlage COT'!A:A,0)),0)</f>
        <v>0</v>
      </c>
      <c r="N3909" s="63">
        <f>_xlfn.IFNA(VLOOKUP(E3909,'Bijlage NBF'!B:P,15,FALSE),0)</f>
        <v>0</v>
      </c>
      <c r="O3909" s="63">
        <f>IF(E3909="ZMZ01",I3909/(INDEX('Meerzorg gunning'!C:C,MATCH('Betaald tarief 2024'!A3909,'Meerzorg gunning'!A:A,0))),MAX(J3909:N3909))</f>
        <v>0</v>
      </c>
      <c r="P3909" s="20" t="str">
        <f t="shared" si="185"/>
        <v/>
      </c>
      <c r="Q3909" s="63">
        <f t="shared" si="186"/>
        <v>0</v>
      </c>
    </row>
    <row r="3910" spans="9:17" x14ac:dyDescent="0.25">
      <c r="I3910" s="66" t="e">
        <f t="shared" si="184"/>
        <v>#DIV/0!</v>
      </c>
      <c r="J3910" s="63">
        <f>_xlfn.IFNA(VLOOKUP(E3910,'Bijlage ZZP'!B:M,12,FALSE),0)</f>
        <v>0</v>
      </c>
      <c r="K3910" s="63">
        <f>_xlfn.IFNA(VLOOKUP(E3910,'Bijlage VPT'!B:M,12,FALSE),0)</f>
        <v>0</v>
      </c>
      <c r="L3910" s="63">
        <f>_xlfn.IFNA(VLOOKUP(E3910,'Bijlage MPT'!B:N,13,FALSE),0)</f>
        <v>0</v>
      </c>
      <c r="M3910" s="63">
        <f>_xlfn.IFNA(INDEX('Bijlage COT'!C:C,MATCH('Betaald tarief 2024'!E3910,'Bijlage COT'!A:A,0)),0)</f>
        <v>0</v>
      </c>
      <c r="N3910" s="63">
        <f>_xlfn.IFNA(VLOOKUP(E3910,'Bijlage NBF'!B:P,15,FALSE),0)</f>
        <v>0</v>
      </c>
      <c r="O3910" s="63">
        <f>IF(E3910="ZMZ01",I3910/(INDEX('Meerzorg gunning'!C:C,MATCH('Betaald tarief 2024'!A3910,'Meerzorg gunning'!A:A,0))),MAX(J3910:N3910))</f>
        <v>0</v>
      </c>
      <c r="P3910" s="20" t="str">
        <f t="shared" si="185"/>
        <v/>
      </c>
      <c r="Q3910" s="63">
        <f t="shared" si="186"/>
        <v>0</v>
      </c>
    </row>
    <row r="3911" spans="9:17" x14ac:dyDescent="0.25">
      <c r="I3911" s="66" t="e">
        <f t="shared" si="184"/>
        <v>#DIV/0!</v>
      </c>
      <c r="J3911" s="63">
        <f>_xlfn.IFNA(VLOOKUP(E3911,'Bijlage ZZP'!B:M,12,FALSE),0)</f>
        <v>0</v>
      </c>
      <c r="K3911" s="63">
        <f>_xlfn.IFNA(VLOOKUP(E3911,'Bijlage VPT'!B:M,12,FALSE),0)</f>
        <v>0</v>
      </c>
      <c r="L3911" s="63">
        <f>_xlfn.IFNA(VLOOKUP(E3911,'Bijlage MPT'!B:N,13,FALSE),0)</f>
        <v>0</v>
      </c>
      <c r="M3911" s="63">
        <f>_xlfn.IFNA(INDEX('Bijlage COT'!C:C,MATCH('Betaald tarief 2024'!E3911,'Bijlage COT'!A:A,0)),0)</f>
        <v>0</v>
      </c>
      <c r="N3911" s="63">
        <f>_xlfn.IFNA(VLOOKUP(E3911,'Bijlage NBF'!B:P,15,FALSE),0)</f>
        <v>0</v>
      </c>
      <c r="O3911" s="63">
        <f>IF(E3911="ZMZ01",I3911/(INDEX('Meerzorg gunning'!C:C,MATCH('Betaald tarief 2024'!A3911,'Meerzorg gunning'!A:A,0))),MAX(J3911:N3911))</f>
        <v>0</v>
      </c>
      <c r="P3911" s="20" t="str">
        <f t="shared" si="185"/>
        <v/>
      </c>
      <c r="Q3911" s="63">
        <f t="shared" si="186"/>
        <v>0</v>
      </c>
    </row>
    <row r="3912" spans="9:17" x14ac:dyDescent="0.25">
      <c r="I3912" s="66" t="e">
        <f t="shared" si="184"/>
        <v>#DIV/0!</v>
      </c>
      <c r="J3912" s="63">
        <f>_xlfn.IFNA(VLOOKUP(E3912,'Bijlage ZZP'!B:M,12,FALSE),0)</f>
        <v>0</v>
      </c>
      <c r="K3912" s="63">
        <f>_xlfn.IFNA(VLOOKUP(E3912,'Bijlage VPT'!B:M,12,FALSE),0)</f>
        <v>0</v>
      </c>
      <c r="L3912" s="63">
        <f>_xlfn.IFNA(VLOOKUP(E3912,'Bijlage MPT'!B:N,13,FALSE),0)</f>
        <v>0</v>
      </c>
      <c r="M3912" s="63">
        <f>_xlfn.IFNA(INDEX('Bijlage COT'!C:C,MATCH('Betaald tarief 2024'!E3912,'Bijlage COT'!A:A,0)),0)</f>
        <v>0</v>
      </c>
      <c r="N3912" s="63">
        <f>_xlfn.IFNA(VLOOKUP(E3912,'Bijlage NBF'!B:P,15,FALSE),0)</f>
        <v>0</v>
      </c>
      <c r="O3912" s="63">
        <f>IF(E3912="ZMZ01",I3912/(INDEX('Meerzorg gunning'!C:C,MATCH('Betaald tarief 2024'!A3912,'Meerzorg gunning'!A:A,0))),MAX(J3912:N3912))</f>
        <v>0</v>
      </c>
      <c r="P3912" s="20" t="str">
        <f t="shared" si="185"/>
        <v/>
      </c>
      <c r="Q3912" s="63">
        <f t="shared" si="186"/>
        <v>0</v>
      </c>
    </row>
    <row r="3913" spans="9:17" x14ac:dyDescent="0.25">
      <c r="I3913" s="66" t="e">
        <f t="shared" si="184"/>
        <v>#DIV/0!</v>
      </c>
      <c r="J3913" s="63">
        <f>_xlfn.IFNA(VLOOKUP(E3913,'Bijlage ZZP'!B:M,12,FALSE),0)</f>
        <v>0</v>
      </c>
      <c r="K3913" s="63">
        <f>_xlfn.IFNA(VLOOKUP(E3913,'Bijlage VPT'!B:M,12,FALSE),0)</f>
        <v>0</v>
      </c>
      <c r="L3913" s="63">
        <f>_xlfn.IFNA(VLOOKUP(E3913,'Bijlage MPT'!B:N,13,FALSE),0)</f>
        <v>0</v>
      </c>
      <c r="M3913" s="63">
        <f>_xlfn.IFNA(INDEX('Bijlage COT'!C:C,MATCH('Betaald tarief 2024'!E3913,'Bijlage COT'!A:A,0)),0)</f>
        <v>0</v>
      </c>
      <c r="N3913" s="63">
        <f>_xlfn.IFNA(VLOOKUP(E3913,'Bijlage NBF'!B:P,15,FALSE),0)</f>
        <v>0</v>
      </c>
      <c r="O3913" s="63">
        <f>IF(E3913="ZMZ01",I3913/(INDEX('Meerzorg gunning'!C:C,MATCH('Betaald tarief 2024'!A3913,'Meerzorg gunning'!A:A,0))),MAX(J3913:N3913))</f>
        <v>0</v>
      </c>
      <c r="P3913" s="20" t="str">
        <f t="shared" si="185"/>
        <v/>
      </c>
      <c r="Q3913" s="63">
        <f t="shared" si="186"/>
        <v>0</v>
      </c>
    </row>
    <row r="3914" spans="9:17" x14ac:dyDescent="0.25">
      <c r="I3914" s="66" t="e">
        <f t="shared" si="184"/>
        <v>#DIV/0!</v>
      </c>
      <c r="J3914" s="63">
        <f>_xlfn.IFNA(VLOOKUP(E3914,'Bijlage ZZP'!B:M,12,FALSE),0)</f>
        <v>0</v>
      </c>
      <c r="K3914" s="63">
        <f>_xlfn.IFNA(VLOOKUP(E3914,'Bijlage VPT'!B:M,12,FALSE),0)</f>
        <v>0</v>
      </c>
      <c r="L3914" s="63">
        <f>_xlfn.IFNA(VLOOKUP(E3914,'Bijlage MPT'!B:N,13,FALSE),0)</f>
        <v>0</v>
      </c>
      <c r="M3914" s="63">
        <f>_xlfn.IFNA(INDEX('Bijlage COT'!C:C,MATCH('Betaald tarief 2024'!E3914,'Bijlage COT'!A:A,0)),0)</f>
        <v>0</v>
      </c>
      <c r="N3914" s="63">
        <f>_xlfn.IFNA(VLOOKUP(E3914,'Bijlage NBF'!B:P,15,FALSE),0)</f>
        <v>0</v>
      </c>
      <c r="O3914" s="63">
        <f>IF(E3914="ZMZ01",I3914/(INDEX('Meerzorg gunning'!C:C,MATCH('Betaald tarief 2024'!A3914,'Meerzorg gunning'!A:A,0))),MAX(J3914:N3914))</f>
        <v>0</v>
      </c>
      <c r="P3914" s="20" t="str">
        <f t="shared" si="185"/>
        <v/>
      </c>
      <c r="Q3914" s="63">
        <f t="shared" si="186"/>
        <v>0</v>
      </c>
    </row>
    <row r="3915" spans="9:17" x14ac:dyDescent="0.25">
      <c r="I3915" s="66" t="e">
        <f t="shared" si="184"/>
        <v>#DIV/0!</v>
      </c>
      <c r="J3915" s="63">
        <f>_xlfn.IFNA(VLOOKUP(E3915,'Bijlage ZZP'!B:M,12,FALSE),0)</f>
        <v>0</v>
      </c>
      <c r="K3915" s="63">
        <f>_xlfn.IFNA(VLOOKUP(E3915,'Bijlage VPT'!B:M,12,FALSE),0)</f>
        <v>0</v>
      </c>
      <c r="L3915" s="63">
        <f>_xlfn.IFNA(VLOOKUP(E3915,'Bijlage MPT'!B:N,13,FALSE),0)</f>
        <v>0</v>
      </c>
      <c r="M3915" s="63">
        <f>_xlfn.IFNA(INDEX('Bijlage COT'!C:C,MATCH('Betaald tarief 2024'!E3915,'Bijlage COT'!A:A,0)),0)</f>
        <v>0</v>
      </c>
      <c r="N3915" s="63">
        <f>_xlfn.IFNA(VLOOKUP(E3915,'Bijlage NBF'!B:P,15,FALSE),0)</f>
        <v>0</v>
      </c>
      <c r="O3915" s="63">
        <f>IF(E3915="ZMZ01",I3915/(INDEX('Meerzorg gunning'!C:C,MATCH('Betaald tarief 2024'!A3915,'Meerzorg gunning'!A:A,0))),MAX(J3915:N3915))</f>
        <v>0</v>
      </c>
      <c r="P3915" s="20" t="str">
        <f t="shared" si="185"/>
        <v/>
      </c>
      <c r="Q3915" s="63">
        <f t="shared" si="186"/>
        <v>0</v>
      </c>
    </row>
    <row r="3916" spans="9:17" x14ac:dyDescent="0.25">
      <c r="I3916" s="66" t="e">
        <f t="shared" si="184"/>
        <v>#DIV/0!</v>
      </c>
      <c r="J3916" s="63">
        <f>_xlfn.IFNA(VLOOKUP(E3916,'Bijlage ZZP'!B:M,12,FALSE),0)</f>
        <v>0</v>
      </c>
      <c r="K3916" s="63">
        <f>_xlfn.IFNA(VLOOKUP(E3916,'Bijlage VPT'!B:M,12,FALSE),0)</f>
        <v>0</v>
      </c>
      <c r="L3916" s="63">
        <f>_xlfn.IFNA(VLOOKUP(E3916,'Bijlage MPT'!B:N,13,FALSE),0)</f>
        <v>0</v>
      </c>
      <c r="M3916" s="63">
        <f>_xlfn.IFNA(INDEX('Bijlage COT'!C:C,MATCH('Betaald tarief 2024'!E3916,'Bijlage COT'!A:A,0)),0)</f>
        <v>0</v>
      </c>
      <c r="N3916" s="63">
        <f>_xlfn.IFNA(VLOOKUP(E3916,'Bijlage NBF'!B:P,15,FALSE),0)</f>
        <v>0</v>
      </c>
      <c r="O3916" s="63">
        <f>IF(E3916="ZMZ01",I3916/(INDEX('Meerzorg gunning'!C:C,MATCH('Betaald tarief 2024'!A3916,'Meerzorg gunning'!A:A,0))),MAX(J3916:N3916))</f>
        <v>0</v>
      </c>
      <c r="P3916" s="20" t="str">
        <f t="shared" si="185"/>
        <v/>
      </c>
      <c r="Q3916" s="63">
        <f t="shared" si="186"/>
        <v>0</v>
      </c>
    </row>
    <row r="3917" spans="9:17" x14ac:dyDescent="0.25">
      <c r="I3917" s="66" t="e">
        <f t="shared" si="184"/>
        <v>#DIV/0!</v>
      </c>
      <c r="J3917" s="63">
        <f>_xlfn.IFNA(VLOOKUP(E3917,'Bijlage ZZP'!B:M,12,FALSE),0)</f>
        <v>0</v>
      </c>
      <c r="K3917" s="63">
        <f>_xlfn.IFNA(VLOOKUP(E3917,'Bijlage VPT'!B:M,12,FALSE),0)</f>
        <v>0</v>
      </c>
      <c r="L3917" s="63">
        <f>_xlfn.IFNA(VLOOKUP(E3917,'Bijlage MPT'!B:N,13,FALSE),0)</f>
        <v>0</v>
      </c>
      <c r="M3917" s="63">
        <f>_xlfn.IFNA(INDEX('Bijlage COT'!C:C,MATCH('Betaald tarief 2024'!E3917,'Bijlage COT'!A:A,0)),0)</f>
        <v>0</v>
      </c>
      <c r="N3917" s="63">
        <f>_xlfn.IFNA(VLOOKUP(E3917,'Bijlage NBF'!B:P,15,FALSE),0)</f>
        <v>0</v>
      </c>
      <c r="O3917" s="63">
        <f>IF(E3917="ZMZ01",I3917/(INDEX('Meerzorg gunning'!C:C,MATCH('Betaald tarief 2024'!A3917,'Meerzorg gunning'!A:A,0))),MAX(J3917:N3917))</f>
        <v>0</v>
      </c>
      <c r="P3917" s="20" t="str">
        <f t="shared" si="185"/>
        <v/>
      </c>
      <c r="Q3917" s="63">
        <f t="shared" si="186"/>
        <v>0</v>
      </c>
    </row>
    <row r="3918" spans="9:17" x14ac:dyDescent="0.25">
      <c r="I3918" s="66" t="e">
        <f t="shared" si="184"/>
        <v>#DIV/0!</v>
      </c>
      <c r="J3918" s="63">
        <f>_xlfn.IFNA(VLOOKUP(E3918,'Bijlage ZZP'!B:M,12,FALSE),0)</f>
        <v>0</v>
      </c>
      <c r="K3918" s="63">
        <f>_xlfn.IFNA(VLOOKUP(E3918,'Bijlage VPT'!B:M,12,FALSE),0)</f>
        <v>0</v>
      </c>
      <c r="L3918" s="63">
        <f>_xlfn.IFNA(VLOOKUP(E3918,'Bijlage MPT'!B:N,13,FALSE),0)</f>
        <v>0</v>
      </c>
      <c r="M3918" s="63">
        <f>_xlfn.IFNA(INDEX('Bijlage COT'!C:C,MATCH('Betaald tarief 2024'!E3918,'Bijlage COT'!A:A,0)),0)</f>
        <v>0</v>
      </c>
      <c r="N3918" s="63">
        <f>_xlfn.IFNA(VLOOKUP(E3918,'Bijlage NBF'!B:P,15,FALSE),0)</f>
        <v>0</v>
      </c>
      <c r="O3918" s="63">
        <f>IF(E3918="ZMZ01",I3918/(INDEX('Meerzorg gunning'!C:C,MATCH('Betaald tarief 2024'!A3918,'Meerzorg gunning'!A:A,0))),MAX(J3918:N3918))</f>
        <v>0</v>
      </c>
      <c r="P3918" s="20" t="str">
        <f t="shared" si="185"/>
        <v/>
      </c>
      <c r="Q3918" s="63">
        <f t="shared" si="186"/>
        <v>0</v>
      </c>
    </row>
    <row r="3919" spans="9:17" x14ac:dyDescent="0.25">
      <c r="I3919" s="66" t="e">
        <f t="shared" si="184"/>
        <v>#DIV/0!</v>
      </c>
      <c r="J3919" s="63">
        <f>_xlfn.IFNA(VLOOKUP(E3919,'Bijlage ZZP'!B:M,12,FALSE),0)</f>
        <v>0</v>
      </c>
      <c r="K3919" s="63">
        <f>_xlfn.IFNA(VLOOKUP(E3919,'Bijlage VPT'!B:M,12,FALSE),0)</f>
        <v>0</v>
      </c>
      <c r="L3919" s="63">
        <f>_xlfn.IFNA(VLOOKUP(E3919,'Bijlage MPT'!B:N,13,FALSE),0)</f>
        <v>0</v>
      </c>
      <c r="M3919" s="63">
        <f>_xlfn.IFNA(INDEX('Bijlage COT'!C:C,MATCH('Betaald tarief 2024'!E3919,'Bijlage COT'!A:A,0)),0)</f>
        <v>0</v>
      </c>
      <c r="N3919" s="63">
        <f>_xlfn.IFNA(VLOOKUP(E3919,'Bijlage NBF'!B:P,15,FALSE),0)</f>
        <v>0</v>
      </c>
      <c r="O3919" s="63">
        <f>IF(E3919="ZMZ01",I3919/(INDEX('Meerzorg gunning'!C:C,MATCH('Betaald tarief 2024'!A3919,'Meerzorg gunning'!A:A,0))),MAX(J3919:N3919))</f>
        <v>0</v>
      </c>
      <c r="P3919" s="20" t="str">
        <f t="shared" si="185"/>
        <v/>
      </c>
      <c r="Q3919" s="63">
        <f t="shared" si="186"/>
        <v>0</v>
      </c>
    </row>
    <row r="3920" spans="9:17" x14ac:dyDescent="0.25">
      <c r="I3920" s="66" t="e">
        <f t="shared" si="184"/>
        <v>#DIV/0!</v>
      </c>
      <c r="J3920" s="63">
        <f>_xlfn.IFNA(VLOOKUP(E3920,'Bijlage ZZP'!B:M,12,FALSE),0)</f>
        <v>0</v>
      </c>
      <c r="K3920" s="63">
        <f>_xlfn.IFNA(VLOOKUP(E3920,'Bijlage VPT'!B:M,12,FALSE),0)</f>
        <v>0</v>
      </c>
      <c r="L3920" s="63">
        <f>_xlfn.IFNA(VLOOKUP(E3920,'Bijlage MPT'!B:N,13,FALSE),0)</f>
        <v>0</v>
      </c>
      <c r="M3920" s="63">
        <f>_xlfn.IFNA(INDEX('Bijlage COT'!C:C,MATCH('Betaald tarief 2024'!E3920,'Bijlage COT'!A:A,0)),0)</f>
        <v>0</v>
      </c>
      <c r="N3920" s="63">
        <f>_xlfn.IFNA(VLOOKUP(E3920,'Bijlage NBF'!B:P,15,FALSE),0)</f>
        <v>0</v>
      </c>
      <c r="O3920" s="63">
        <f>IF(E3920="ZMZ01",I3920/(INDEX('Meerzorg gunning'!C:C,MATCH('Betaald tarief 2024'!A3920,'Meerzorg gunning'!A:A,0))),MAX(J3920:N3920))</f>
        <v>0</v>
      </c>
      <c r="P3920" s="20" t="str">
        <f t="shared" si="185"/>
        <v/>
      </c>
      <c r="Q3920" s="63">
        <f t="shared" si="186"/>
        <v>0</v>
      </c>
    </row>
    <row r="3921" spans="9:17" x14ac:dyDescent="0.25">
      <c r="I3921" s="66" t="e">
        <f t="shared" si="184"/>
        <v>#DIV/0!</v>
      </c>
      <c r="J3921" s="63">
        <f>_xlfn.IFNA(VLOOKUP(E3921,'Bijlage ZZP'!B:M,12,FALSE),0)</f>
        <v>0</v>
      </c>
      <c r="K3921" s="63">
        <f>_xlfn.IFNA(VLOOKUP(E3921,'Bijlage VPT'!B:M,12,FALSE),0)</f>
        <v>0</v>
      </c>
      <c r="L3921" s="63">
        <f>_xlfn.IFNA(VLOOKUP(E3921,'Bijlage MPT'!B:N,13,FALSE),0)</f>
        <v>0</v>
      </c>
      <c r="M3921" s="63">
        <f>_xlfn.IFNA(INDEX('Bijlage COT'!C:C,MATCH('Betaald tarief 2024'!E3921,'Bijlage COT'!A:A,0)),0)</f>
        <v>0</v>
      </c>
      <c r="N3921" s="63">
        <f>_xlfn.IFNA(VLOOKUP(E3921,'Bijlage NBF'!B:P,15,FALSE),0)</f>
        <v>0</v>
      </c>
      <c r="O3921" s="63">
        <f>IF(E3921="ZMZ01",I3921/(INDEX('Meerzorg gunning'!C:C,MATCH('Betaald tarief 2024'!A3921,'Meerzorg gunning'!A:A,0))),MAX(J3921:N3921))</f>
        <v>0</v>
      </c>
      <c r="P3921" s="20" t="str">
        <f t="shared" si="185"/>
        <v/>
      </c>
      <c r="Q3921" s="63">
        <f t="shared" si="186"/>
        <v>0</v>
      </c>
    </row>
    <row r="3922" spans="9:17" x14ac:dyDescent="0.25">
      <c r="I3922" s="66" t="e">
        <f t="shared" si="184"/>
        <v>#DIV/0!</v>
      </c>
      <c r="J3922" s="63">
        <f>_xlfn.IFNA(VLOOKUP(E3922,'Bijlage ZZP'!B:M,12,FALSE),0)</f>
        <v>0</v>
      </c>
      <c r="K3922" s="63">
        <f>_xlfn.IFNA(VLOOKUP(E3922,'Bijlage VPT'!B:M,12,FALSE),0)</f>
        <v>0</v>
      </c>
      <c r="L3922" s="63">
        <f>_xlfn.IFNA(VLOOKUP(E3922,'Bijlage MPT'!B:N,13,FALSE),0)</f>
        <v>0</v>
      </c>
      <c r="M3922" s="63">
        <f>_xlfn.IFNA(INDEX('Bijlage COT'!C:C,MATCH('Betaald tarief 2024'!E3922,'Bijlage COT'!A:A,0)),0)</f>
        <v>0</v>
      </c>
      <c r="N3922" s="63">
        <f>_xlfn.IFNA(VLOOKUP(E3922,'Bijlage NBF'!B:P,15,FALSE),0)</f>
        <v>0</v>
      </c>
      <c r="O3922" s="63">
        <f>IF(E3922="ZMZ01",I3922/(INDEX('Meerzorg gunning'!C:C,MATCH('Betaald tarief 2024'!A3922,'Meerzorg gunning'!A:A,0))),MAX(J3922:N3922))</f>
        <v>0</v>
      </c>
      <c r="P3922" s="20" t="str">
        <f t="shared" si="185"/>
        <v/>
      </c>
      <c r="Q3922" s="63">
        <f t="shared" si="186"/>
        <v>0</v>
      </c>
    </row>
    <row r="3923" spans="9:17" x14ac:dyDescent="0.25">
      <c r="I3923" s="66" t="e">
        <f t="shared" si="184"/>
        <v>#DIV/0!</v>
      </c>
      <c r="J3923" s="63">
        <f>_xlfn.IFNA(VLOOKUP(E3923,'Bijlage ZZP'!B:M,12,FALSE),0)</f>
        <v>0</v>
      </c>
      <c r="K3923" s="63">
        <f>_xlfn.IFNA(VLOOKUP(E3923,'Bijlage VPT'!B:M,12,FALSE),0)</f>
        <v>0</v>
      </c>
      <c r="L3923" s="63">
        <f>_xlfn.IFNA(VLOOKUP(E3923,'Bijlage MPT'!B:N,13,FALSE),0)</f>
        <v>0</v>
      </c>
      <c r="M3923" s="63">
        <f>_xlfn.IFNA(INDEX('Bijlage COT'!C:C,MATCH('Betaald tarief 2024'!E3923,'Bijlage COT'!A:A,0)),0)</f>
        <v>0</v>
      </c>
      <c r="N3923" s="63">
        <f>_xlfn.IFNA(VLOOKUP(E3923,'Bijlage NBF'!B:P,15,FALSE),0)</f>
        <v>0</v>
      </c>
      <c r="O3923" s="63">
        <f>IF(E3923="ZMZ01",I3923/(INDEX('Meerzorg gunning'!C:C,MATCH('Betaald tarief 2024'!A3923,'Meerzorg gunning'!A:A,0))),MAX(J3923:N3923))</f>
        <v>0</v>
      </c>
      <c r="P3923" s="20" t="str">
        <f t="shared" si="185"/>
        <v/>
      </c>
      <c r="Q3923" s="63">
        <f t="shared" si="186"/>
        <v>0</v>
      </c>
    </row>
    <row r="3924" spans="9:17" x14ac:dyDescent="0.25">
      <c r="I3924" s="66" t="e">
        <f t="shared" si="184"/>
        <v>#DIV/0!</v>
      </c>
      <c r="J3924" s="63">
        <f>_xlfn.IFNA(VLOOKUP(E3924,'Bijlage ZZP'!B:M,12,FALSE),0)</f>
        <v>0</v>
      </c>
      <c r="K3924" s="63">
        <f>_xlfn.IFNA(VLOOKUP(E3924,'Bijlage VPT'!B:M,12,FALSE),0)</f>
        <v>0</v>
      </c>
      <c r="L3924" s="63">
        <f>_xlfn.IFNA(VLOOKUP(E3924,'Bijlage MPT'!B:N,13,FALSE),0)</f>
        <v>0</v>
      </c>
      <c r="M3924" s="63">
        <f>_xlfn.IFNA(INDEX('Bijlage COT'!C:C,MATCH('Betaald tarief 2024'!E3924,'Bijlage COT'!A:A,0)),0)</f>
        <v>0</v>
      </c>
      <c r="N3924" s="63">
        <f>_xlfn.IFNA(VLOOKUP(E3924,'Bijlage NBF'!B:P,15,FALSE),0)</f>
        <v>0</v>
      </c>
      <c r="O3924" s="63">
        <f>IF(E3924="ZMZ01",I3924/(INDEX('Meerzorg gunning'!C:C,MATCH('Betaald tarief 2024'!A3924,'Meerzorg gunning'!A:A,0))),MAX(J3924:N3924))</f>
        <v>0</v>
      </c>
      <c r="P3924" s="20" t="str">
        <f t="shared" si="185"/>
        <v/>
      </c>
      <c r="Q3924" s="63">
        <f t="shared" si="186"/>
        <v>0</v>
      </c>
    </row>
    <row r="3925" spans="9:17" x14ac:dyDescent="0.25">
      <c r="I3925" s="66" t="e">
        <f t="shared" si="184"/>
        <v>#DIV/0!</v>
      </c>
      <c r="J3925" s="63">
        <f>_xlfn.IFNA(VLOOKUP(E3925,'Bijlage ZZP'!B:M,12,FALSE),0)</f>
        <v>0</v>
      </c>
      <c r="K3925" s="63">
        <f>_xlfn.IFNA(VLOOKUP(E3925,'Bijlage VPT'!B:M,12,FALSE),0)</f>
        <v>0</v>
      </c>
      <c r="L3925" s="63">
        <f>_xlfn.IFNA(VLOOKUP(E3925,'Bijlage MPT'!B:N,13,FALSE),0)</f>
        <v>0</v>
      </c>
      <c r="M3925" s="63">
        <f>_xlfn.IFNA(INDEX('Bijlage COT'!C:C,MATCH('Betaald tarief 2024'!E3925,'Bijlage COT'!A:A,0)),0)</f>
        <v>0</v>
      </c>
      <c r="N3925" s="63">
        <f>_xlfn.IFNA(VLOOKUP(E3925,'Bijlage NBF'!B:P,15,FALSE),0)</f>
        <v>0</v>
      </c>
      <c r="O3925" s="63">
        <f>IF(E3925="ZMZ01",I3925/(INDEX('Meerzorg gunning'!C:C,MATCH('Betaald tarief 2024'!A3925,'Meerzorg gunning'!A:A,0))),MAX(J3925:N3925))</f>
        <v>0</v>
      </c>
      <c r="P3925" s="20" t="str">
        <f t="shared" si="185"/>
        <v/>
      </c>
      <c r="Q3925" s="63">
        <f t="shared" si="186"/>
        <v>0</v>
      </c>
    </row>
    <row r="3926" spans="9:17" x14ac:dyDescent="0.25">
      <c r="I3926" s="66" t="e">
        <f t="shared" si="184"/>
        <v>#DIV/0!</v>
      </c>
      <c r="J3926" s="63">
        <f>_xlfn.IFNA(VLOOKUP(E3926,'Bijlage ZZP'!B:M,12,FALSE),0)</f>
        <v>0</v>
      </c>
      <c r="K3926" s="63">
        <f>_xlfn.IFNA(VLOOKUP(E3926,'Bijlage VPT'!B:M,12,FALSE),0)</f>
        <v>0</v>
      </c>
      <c r="L3926" s="63">
        <f>_xlfn.IFNA(VLOOKUP(E3926,'Bijlage MPT'!B:N,13,FALSE),0)</f>
        <v>0</v>
      </c>
      <c r="M3926" s="63">
        <f>_xlfn.IFNA(INDEX('Bijlage COT'!C:C,MATCH('Betaald tarief 2024'!E3926,'Bijlage COT'!A:A,0)),0)</f>
        <v>0</v>
      </c>
      <c r="N3926" s="63">
        <f>_xlfn.IFNA(VLOOKUP(E3926,'Bijlage NBF'!B:P,15,FALSE),0)</f>
        <v>0</v>
      </c>
      <c r="O3926" s="63">
        <f>IF(E3926="ZMZ01",I3926/(INDEX('Meerzorg gunning'!C:C,MATCH('Betaald tarief 2024'!A3926,'Meerzorg gunning'!A:A,0))),MAX(J3926:N3926))</f>
        <v>0</v>
      </c>
      <c r="P3926" s="20" t="str">
        <f t="shared" si="185"/>
        <v/>
      </c>
      <c r="Q3926" s="63">
        <f t="shared" si="186"/>
        <v>0</v>
      </c>
    </row>
    <row r="3927" spans="9:17" x14ac:dyDescent="0.25">
      <c r="I3927" s="66" t="e">
        <f t="shared" si="184"/>
        <v>#DIV/0!</v>
      </c>
      <c r="J3927" s="63">
        <f>_xlfn.IFNA(VLOOKUP(E3927,'Bijlage ZZP'!B:M,12,FALSE),0)</f>
        <v>0</v>
      </c>
      <c r="K3927" s="63">
        <f>_xlfn.IFNA(VLOOKUP(E3927,'Bijlage VPT'!B:M,12,FALSE),0)</f>
        <v>0</v>
      </c>
      <c r="L3927" s="63">
        <f>_xlfn.IFNA(VLOOKUP(E3927,'Bijlage MPT'!B:N,13,FALSE),0)</f>
        <v>0</v>
      </c>
      <c r="M3927" s="63">
        <f>_xlfn.IFNA(INDEX('Bijlage COT'!C:C,MATCH('Betaald tarief 2024'!E3927,'Bijlage COT'!A:A,0)),0)</f>
        <v>0</v>
      </c>
      <c r="N3927" s="63">
        <f>_xlfn.IFNA(VLOOKUP(E3927,'Bijlage NBF'!B:P,15,FALSE),0)</f>
        <v>0</v>
      </c>
      <c r="O3927" s="63">
        <f>IF(E3927="ZMZ01",I3927/(INDEX('Meerzorg gunning'!C:C,MATCH('Betaald tarief 2024'!A3927,'Meerzorg gunning'!A:A,0))),MAX(J3927:N3927))</f>
        <v>0</v>
      </c>
      <c r="P3927" s="20" t="str">
        <f t="shared" si="185"/>
        <v/>
      </c>
      <c r="Q3927" s="63">
        <f t="shared" si="186"/>
        <v>0</v>
      </c>
    </row>
    <row r="3928" spans="9:17" x14ac:dyDescent="0.25">
      <c r="I3928" s="66" t="e">
        <f t="shared" si="184"/>
        <v>#DIV/0!</v>
      </c>
      <c r="J3928" s="63">
        <f>_xlfn.IFNA(VLOOKUP(E3928,'Bijlage ZZP'!B:M,12,FALSE),0)</f>
        <v>0</v>
      </c>
      <c r="K3928" s="63">
        <f>_xlfn.IFNA(VLOOKUP(E3928,'Bijlage VPT'!B:M,12,FALSE),0)</f>
        <v>0</v>
      </c>
      <c r="L3928" s="63">
        <f>_xlfn.IFNA(VLOOKUP(E3928,'Bijlage MPT'!B:N,13,FALSE),0)</f>
        <v>0</v>
      </c>
      <c r="M3928" s="63">
        <f>_xlfn.IFNA(INDEX('Bijlage COT'!C:C,MATCH('Betaald tarief 2024'!E3928,'Bijlage COT'!A:A,0)),0)</f>
        <v>0</v>
      </c>
      <c r="N3928" s="63">
        <f>_xlfn.IFNA(VLOOKUP(E3928,'Bijlage NBF'!B:P,15,FALSE),0)</f>
        <v>0</v>
      </c>
      <c r="O3928" s="63">
        <f>IF(E3928="ZMZ01",I3928/(INDEX('Meerzorg gunning'!C:C,MATCH('Betaald tarief 2024'!A3928,'Meerzorg gunning'!A:A,0))),MAX(J3928:N3928))</f>
        <v>0</v>
      </c>
      <c r="P3928" s="20" t="str">
        <f t="shared" si="185"/>
        <v/>
      </c>
      <c r="Q3928" s="63">
        <f t="shared" si="186"/>
        <v>0</v>
      </c>
    </row>
    <row r="3929" spans="9:17" x14ac:dyDescent="0.25">
      <c r="I3929" s="66" t="e">
        <f t="shared" si="184"/>
        <v>#DIV/0!</v>
      </c>
      <c r="J3929" s="63">
        <f>_xlfn.IFNA(VLOOKUP(E3929,'Bijlage ZZP'!B:M,12,FALSE),0)</f>
        <v>0</v>
      </c>
      <c r="K3929" s="63">
        <f>_xlfn.IFNA(VLOOKUP(E3929,'Bijlage VPT'!B:M,12,FALSE),0)</f>
        <v>0</v>
      </c>
      <c r="L3929" s="63">
        <f>_xlfn.IFNA(VLOOKUP(E3929,'Bijlage MPT'!B:N,13,FALSE),0)</f>
        <v>0</v>
      </c>
      <c r="M3929" s="63">
        <f>_xlfn.IFNA(INDEX('Bijlage COT'!C:C,MATCH('Betaald tarief 2024'!E3929,'Bijlage COT'!A:A,0)),0)</f>
        <v>0</v>
      </c>
      <c r="N3929" s="63">
        <f>_xlfn.IFNA(VLOOKUP(E3929,'Bijlage NBF'!B:P,15,FALSE),0)</f>
        <v>0</v>
      </c>
      <c r="O3929" s="63">
        <f>IF(E3929="ZMZ01",I3929/(INDEX('Meerzorg gunning'!C:C,MATCH('Betaald tarief 2024'!A3929,'Meerzorg gunning'!A:A,0))),MAX(J3929:N3929))</f>
        <v>0</v>
      </c>
      <c r="P3929" s="20" t="str">
        <f t="shared" si="185"/>
        <v/>
      </c>
      <c r="Q3929" s="63">
        <f t="shared" si="186"/>
        <v>0</v>
      </c>
    </row>
    <row r="3930" spans="9:17" x14ac:dyDescent="0.25">
      <c r="I3930" s="66" t="e">
        <f t="shared" si="184"/>
        <v>#DIV/0!</v>
      </c>
      <c r="J3930" s="63">
        <f>_xlfn.IFNA(VLOOKUP(E3930,'Bijlage ZZP'!B:M,12,FALSE),0)</f>
        <v>0</v>
      </c>
      <c r="K3930" s="63">
        <f>_xlfn.IFNA(VLOOKUP(E3930,'Bijlage VPT'!B:M,12,FALSE),0)</f>
        <v>0</v>
      </c>
      <c r="L3930" s="63">
        <f>_xlfn.IFNA(VLOOKUP(E3930,'Bijlage MPT'!B:N,13,FALSE),0)</f>
        <v>0</v>
      </c>
      <c r="M3930" s="63">
        <f>_xlfn.IFNA(INDEX('Bijlage COT'!C:C,MATCH('Betaald tarief 2024'!E3930,'Bijlage COT'!A:A,0)),0)</f>
        <v>0</v>
      </c>
      <c r="N3930" s="63">
        <f>_xlfn.IFNA(VLOOKUP(E3930,'Bijlage NBF'!B:P,15,FALSE),0)</f>
        <v>0</v>
      </c>
      <c r="O3930" s="63">
        <f>IF(E3930="ZMZ01",I3930/(INDEX('Meerzorg gunning'!C:C,MATCH('Betaald tarief 2024'!A3930,'Meerzorg gunning'!A:A,0))),MAX(J3930:N3930))</f>
        <v>0</v>
      </c>
      <c r="P3930" s="20" t="str">
        <f t="shared" si="185"/>
        <v/>
      </c>
      <c r="Q3930" s="63">
        <f t="shared" si="186"/>
        <v>0</v>
      </c>
    </row>
    <row r="3931" spans="9:17" x14ac:dyDescent="0.25">
      <c r="I3931" s="66" t="e">
        <f t="shared" si="184"/>
        <v>#DIV/0!</v>
      </c>
      <c r="J3931" s="63">
        <f>_xlfn.IFNA(VLOOKUP(E3931,'Bijlage ZZP'!B:M,12,FALSE),0)</f>
        <v>0</v>
      </c>
      <c r="K3931" s="63">
        <f>_xlfn.IFNA(VLOOKUP(E3931,'Bijlage VPT'!B:M,12,FALSE),0)</f>
        <v>0</v>
      </c>
      <c r="L3931" s="63">
        <f>_xlfn.IFNA(VLOOKUP(E3931,'Bijlage MPT'!B:N,13,FALSE),0)</f>
        <v>0</v>
      </c>
      <c r="M3931" s="63">
        <f>_xlfn.IFNA(INDEX('Bijlage COT'!C:C,MATCH('Betaald tarief 2024'!E3931,'Bijlage COT'!A:A,0)),0)</f>
        <v>0</v>
      </c>
      <c r="N3931" s="63">
        <f>_xlfn.IFNA(VLOOKUP(E3931,'Bijlage NBF'!B:P,15,FALSE),0)</f>
        <v>0</v>
      </c>
      <c r="O3931" s="63">
        <f>IF(E3931="ZMZ01",I3931/(INDEX('Meerzorg gunning'!C:C,MATCH('Betaald tarief 2024'!A3931,'Meerzorg gunning'!A:A,0))),MAX(J3931:N3931))</f>
        <v>0</v>
      </c>
      <c r="P3931" s="20" t="str">
        <f t="shared" si="185"/>
        <v/>
      </c>
      <c r="Q3931" s="63">
        <f t="shared" si="186"/>
        <v>0</v>
      </c>
    </row>
    <row r="3932" spans="9:17" x14ac:dyDescent="0.25">
      <c r="I3932" s="66" t="e">
        <f t="shared" si="184"/>
        <v>#DIV/0!</v>
      </c>
      <c r="J3932" s="63">
        <f>_xlfn.IFNA(VLOOKUP(E3932,'Bijlage ZZP'!B:M,12,FALSE),0)</f>
        <v>0</v>
      </c>
      <c r="K3932" s="63">
        <f>_xlfn.IFNA(VLOOKUP(E3932,'Bijlage VPT'!B:M,12,FALSE),0)</f>
        <v>0</v>
      </c>
      <c r="L3932" s="63">
        <f>_xlfn.IFNA(VLOOKUP(E3932,'Bijlage MPT'!B:N,13,FALSE),0)</f>
        <v>0</v>
      </c>
      <c r="M3932" s="63">
        <f>_xlfn.IFNA(INDEX('Bijlage COT'!C:C,MATCH('Betaald tarief 2024'!E3932,'Bijlage COT'!A:A,0)),0)</f>
        <v>0</v>
      </c>
      <c r="N3932" s="63">
        <f>_xlfn.IFNA(VLOOKUP(E3932,'Bijlage NBF'!B:P,15,FALSE),0)</f>
        <v>0</v>
      </c>
      <c r="O3932" s="63">
        <f>IF(E3932="ZMZ01",I3932/(INDEX('Meerzorg gunning'!C:C,MATCH('Betaald tarief 2024'!A3932,'Meerzorg gunning'!A:A,0))),MAX(J3932:N3932))</f>
        <v>0</v>
      </c>
      <c r="P3932" s="20" t="str">
        <f t="shared" si="185"/>
        <v/>
      </c>
      <c r="Q3932" s="63">
        <f t="shared" si="186"/>
        <v>0</v>
      </c>
    </row>
    <row r="3933" spans="9:17" x14ac:dyDescent="0.25">
      <c r="I3933" s="66" t="e">
        <f t="shared" si="184"/>
        <v>#DIV/0!</v>
      </c>
      <c r="J3933" s="63">
        <f>_xlfn.IFNA(VLOOKUP(E3933,'Bijlage ZZP'!B:M,12,FALSE),0)</f>
        <v>0</v>
      </c>
      <c r="K3933" s="63">
        <f>_xlfn.IFNA(VLOOKUP(E3933,'Bijlage VPT'!B:M,12,FALSE),0)</f>
        <v>0</v>
      </c>
      <c r="L3933" s="63">
        <f>_xlfn.IFNA(VLOOKUP(E3933,'Bijlage MPT'!B:N,13,FALSE),0)</f>
        <v>0</v>
      </c>
      <c r="M3933" s="63">
        <f>_xlfn.IFNA(INDEX('Bijlage COT'!C:C,MATCH('Betaald tarief 2024'!E3933,'Bijlage COT'!A:A,0)),0)</f>
        <v>0</v>
      </c>
      <c r="N3933" s="63">
        <f>_xlfn.IFNA(VLOOKUP(E3933,'Bijlage NBF'!B:P,15,FALSE),0)</f>
        <v>0</v>
      </c>
      <c r="O3933" s="63">
        <f>IF(E3933="ZMZ01",I3933/(INDEX('Meerzorg gunning'!C:C,MATCH('Betaald tarief 2024'!A3933,'Meerzorg gunning'!A:A,0))),MAX(J3933:N3933))</f>
        <v>0</v>
      </c>
      <c r="P3933" s="20" t="str">
        <f t="shared" si="185"/>
        <v/>
      </c>
      <c r="Q3933" s="63">
        <f t="shared" si="186"/>
        <v>0</v>
      </c>
    </row>
    <row r="3934" spans="9:17" x14ac:dyDescent="0.25">
      <c r="I3934" s="66" t="e">
        <f t="shared" si="184"/>
        <v>#DIV/0!</v>
      </c>
      <c r="J3934" s="63">
        <f>_xlfn.IFNA(VLOOKUP(E3934,'Bijlage ZZP'!B:M,12,FALSE),0)</f>
        <v>0</v>
      </c>
      <c r="K3934" s="63">
        <f>_xlfn.IFNA(VLOOKUP(E3934,'Bijlage VPT'!B:M,12,FALSE),0)</f>
        <v>0</v>
      </c>
      <c r="L3934" s="63">
        <f>_xlfn.IFNA(VLOOKUP(E3934,'Bijlage MPT'!B:N,13,FALSE),0)</f>
        <v>0</v>
      </c>
      <c r="M3934" s="63">
        <f>_xlfn.IFNA(INDEX('Bijlage COT'!C:C,MATCH('Betaald tarief 2024'!E3934,'Bijlage COT'!A:A,0)),0)</f>
        <v>0</v>
      </c>
      <c r="N3934" s="63">
        <f>_xlfn.IFNA(VLOOKUP(E3934,'Bijlage NBF'!B:P,15,FALSE),0)</f>
        <v>0</v>
      </c>
      <c r="O3934" s="63">
        <f>IF(E3934="ZMZ01",I3934/(INDEX('Meerzorg gunning'!C:C,MATCH('Betaald tarief 2024'!A3934,'Meerzorg gunning'!A:A,0))),MAX(J3934:N3934))</f>
        <v>0</v>
      </c>
      <c r="P3934" s="20" t="str">
        <f t="shared" si="185"/>
        <v/>
      </c>
      <c r="Q3934" s="63">
        <f t="shared" si="186"/>
        <v>0</v>
      </c>
    </row>
    <row r="3935" spans="9:17" x14ac:dyDescent="0.25">
      <c r="I3935" s="66" t="e">
        <f t="shared" si="184"/>
        <v>#DIV/0!</v>
      </c>
      <c r="J3935" s="63">
        <f>_xlfn.IFNA(VLOOKUP(E3935,'Bijlage ZZP'!B:M,12,FALSE),0)</f>
        <v>0</v>
      </c>
      <c r="K3935" s="63">
        <f>_xlfn.IFNA(VLOOKUP(E3935,'Bijlage VPT'!B:M,12,FALSE),0)</f>
        <v>0</v>
      </c>
      <c r="L3935" s="63">
        <f>_xlfn.IFNA(VLOOKUP(E3935,'Bijlage MPT'!B:N,13,FALSE),0)</f>
        <v>0</v>
      </c>
      <c r="M3935" s="63">
        <f>_xlfn.IFNA(INDEX('Bijlage COT'!C:C,MATCH('Betaald tarief 2024'!E3935,'Bijlage COT'!A:A,0)),0)</f>
        <v>0</v>
      </c>
      <c r="N3935" s="63">
        <f>_xlfn.IFNA(VLOOKUP(E3935,'Bijlage NBF'!B:P,15,FALSE),0)</f>
        <v>0</v>
      </c>
      <c r="O3935" s="63">
        <f>IF(E3935="ZMZ01",I3935/(INDEX('Meerzorg gunning'!C:C,MATCH('Betaald tarief 2024'!A3935,'Meerzorg gunning'!A:A,0))),MAX(J3935:N3935))</f>
        <v>0</v>
      </c>
      <c r="P3935" s="20" t="str">
        <f t="shared" si="185"/>
        <v/>
      </c>
      <c r="Q3935" s="63">
        <f t="shared" si="186"/>
        <v>0</v>
      </c>
    </row>
    <row r="3936" spans="9:17" x14ac:dyDescent="0.25">
      <c r="I3936" s="66" t="e">
        <f t="shared" si="184"/>
        <v>#DIV/0!</v>
      </c>
      <c r="J3936" s="63">
        <f>_xlfn.IFNA(VLOOKUP(E3936,'Bijlage ZZP'!B:M,12,FALSE),0)</f>
        <v>0</v>
      </c>
      <c r="K3936" s="63">
        <f>_xlfn.IFNA(VLOOKUP(E3936,'Bijlage VPT'!B:M,12,FALSE),0)</f>
        <v>0</v>
      </c>
      <c r="L3936" s="63">
        <f>_xlfn.IFNA(VLOOKUP(E3936,'Bijlage MPT'!B:N,13,FALSE),0)</f>
        <v>0</v>
      </c>
      <c r="M3936" s="63">
        <f>_xlfn.IFNA(INDEX('Bijlage COT'!C:C,MATCH('Betaald tarief 2024'!E3936,'Bijlage COT'!A:A,0)),0)</f>
        <v>0</v>
      </c>
      <c r="N3936" s="63">
        <f>_xlfn.IFNA(VLOOKUP(E3936,'Bijlage NBF'!B:P,15,FALSE),0)</f>
        <v>0</v>
      </c>
      <c r="O3936" s="63">
        <f>IF(E3936="ZMZ01",I3936/(INDEX('Meerzorg gunning'!C:C,MATCH('Betaald tarief 2024'!A3936,'Meerzorg gunning'!A:A,0))),MAX(J3936:N3936))</f>
        <v>0</v>
      </c>
      <c r="P3936" s="20" t="str">
        <f t="shared" si="185"/>
        <v/>
      </c>
      <c r="Q3936" s="63">
        <f t="shared" si="186"/>
        <v>0</v>
      </c>
    </row>
    <row r="3937" spans="9:17" x14ac:dyDescent="0.25">
      <c r="I3937" s="66" t="e">
        <f t="shared" si="184"/>
        <v>#DIV/0!</v>
      </c>
      <c r="J3937" s="63">
        <f>_xlfn.IFNA(VLOOKUP(E3937,'Bijlage ZZP'!B:M,12,FALSE),0)</f>
        <v>0</v>
      </c>
      <c r="K3937" s="63">
        <f>_xlfn.IFNA(VLOOKUP(E3937,'Bijlage VPT'!B:M,12,FALSE),0)</f>
        <v>0</v>
      </c>
      <c r="L3937" s="63">
        <f>_xlfn.IFNA(VLOOKUP(E3937,'Bijlage MPT'!B:N,13,FALSE),0)</f>
        <v>0</v>
      </c>
      <c r="M3937" s="63">
        <f>_xlfn.IFNA(INDEX('Bijlage COT'!C:C,MATCH('Betaald tarief 2024'!E3937,'Bijlage COT'!A:A,0)),0)</f>
        <v>0</v>
      </c>
      <c r="N3937" s="63">
        <f>_xlfn.IFNA(VLOOKUP(E3937,'Bijlage NBF'!B:P,15,FALSE),0)</f>
        <v>0</v>
      </c>
      <c r="O3937" s="63">
        <f>IF(E3937="ZMZ01",I3937/(INDEX('Meerzorg gunning'!C:C,MATCH('Betaald tarief 2024'!A3937,'Meerzorg gunning'!A:A,0))),MAX(J3937:N3937))</f>
        <v>0</v>
      </c>
      <c r="P3937" s="20" t="str">
        <f t="shared" si="185"/>
        <v/>
      </c>
      <c r="Q3937" s="63">
        <f t="shared" si="186"/>
        <v>0</v>
      </c>
    </row>
    <row r="3938" spans="9:17" x14ac:dyDescent="0.25">
      <c r="I3938" s="66" t="e">
        <f t="shared" si="184"/>
        <v>#DIV/0!</v>
      </c>
      <c r="J3938" s="63">
        <f>_xlfn.IFNA(VLOOKUP(E3938,'Bijlage ZZP'!B:M,12,FALSE),0)</f>
        <v>0</v>
      </c>
      <c r="K3938" s="63">
        <f>_xlfn.IFNA(VLOOKUP(E3938,'Bijlage VPT'!B:M,12,FALSE),0)</f>
        <v>0</v>
      </c>
      <c r="L3938" s="63">
        <f>_xlfn.IFNA(VLOOKUP(E3938,'Bijlage MPT'!B:N,13,FALSE),0)</f>
        <v>0</v>
      </c>
      <c r="M3938" s="63">
        <f>_xlfn.IFNA(INDEX('Bijlage COT'!C:C,MATCH('Betaald tarief 2024'!E3938,'Bijlage COT'!A:A,0)),0)</f>
        <v>0</v>
      </c>
      <c r="N3938" s="63">
        <f>_xlfn.IFNA(VLOOKUP(E3938,'Bijlage NBF'!B:P,15,FALSE),0)</f>
        <v>0</v>
      </c>
      <c r="O3938" s="63">
        <f>IF(E3938="ZMZ01",I3938/(INDEX('Meerzorg gunning'!C:C,MATCH('Betaald tarief 2024'!A3938,'Meerzorg gunning'!A:A,0))),MAX(J3938:N3938))</f>
        <v>0</v>
      </c>
      <c r="P3938" s="20" t="str">
        <f t="shared" si="185"/>
        <v/>
      </c>
      <c r="Q3938" s="63">
        <f t="shared" si="186"/>
        <v>0</v>
      </c>
    </row>
    <row r="3939" spans="9:17" x14ac:dyDescent="0.25">
      <c r="I3939" s="66" t="e">
        <f t="shared" si="184"/>
        <v>#DIV/0!</v>
      </c>
      <c r="J3939" s="63">
        <f>_xlfn.IFNA(VLOOKUP(E3939,'Bijlage ZZP'!B:M,12,FALSE),0)</f>
        <v>0</v>
      </c>
      <c r="K3939" s="63">
        <f>_xlfn.IFNA(VLOOKUP(E3939,'Bijlage VPT'!B:M,12,FALSE),0)</f>
        <v>0</v>
      </c>
      <c r="L3939" s="63">
        <f>_xlfn.IFNA(VLOOKUP(E3939,'Bijlage MPT'!B:N,13,FALSE),0)</f>
        <v>0</v>
      </c>
      <c r="M3939" s="63">
        <f>_xlfn.IFNA(INDEX('Bijlage COT'!C:C,MATCH('Betaald tarief 2024'!E3939,'Bijlage COT'!A:A,0)),0)</f>
        <v>0</v>
      </c>
      <c r="N3939" s="63">
        <f>_xlfn.IFNA(VLOOKUP(E3939,'Bijlage NBF'!B:P,15,FALSE),0)</f>
        <v>0</v>
      </c>
      <c r="O3939" s="63">
        <f>IF(E3939="ZMZ01",I3939/(INDEX('Meerzorg gunning'!C:C,MATCH('Betaald tarief 2024'!A3939,'Meerzorg gunning'!A:A,0))),MAX(J3939:N3939))</f>
        <v>0</v>
      </c>
      <c r="P3939" s="20" t="str">
        <f t="shared" si="185"/>
        <v/>
      </c>
      <c r="Q3939" s="63">
        <f t="shared" si="186"/>
        <v>0</v>
      </c>
    </row>
    <row r="3940" spans="9:17" x14ac:dyDescent="0.25">
      <c r="I3940" s="66" t="e">
        <f t="shared" si="184"/>
        <v>#DIV/0!</v>
      </c>
      <c r="J3940" s="63">
        <f>_xlfn.IFNA(VLOOKUP(E3940,'Bijlage ZZP'!B:M,12,FALSE),0)</f>
        <v>0</v>
      </c>
      <c r="K3940" s="63">
        <f>_xlfn.IFNA(VLOOKUP(E3940,'Bijlage VPT'!B:M,12,FALSE),0)</f>
        <v>0</v>
      </c>
      <c r="L3940" s="63">
        <f>_xlfn.IFNA(VLOOKUP(E3940,'Bijlage MPT'!B:N,13,FALSE),0)</f>
        <v>0</v>
      </c>
      <c r="M3940" s="63">
        <f>_xlfn.IFNA(INDEX('Bijlage COT'!C:C,MATCH('Betaald tarief 2024'!E3940,'Bijlage COT'!A:A,0)),0)</f>
        <v>0</v>
      </c>
      <c r="N3940" s="63">
        <f>_xlfn.IFNA(VLOOKUP(E3940,'Bijlage NBF'!B:P,15,FALSE),0)</f>
        <v>0</v>
      </c>
      <c r="O3940" s="63">
        <f>IF(E3940="ZMZ01",I3940/(INDEX('Meerzorg gunning'!C:C,MATCH('Betaald tarief 2024'!A3940,'Meerzorg gunning'!A:A,0))),MAX(J3940:N3940))</f>
        <v>0</v>
      </c>
      <c r="P3940" s="20" t="str">
        <f t="shared" si="185"/>
        <v/>
      </c>
      <c r="Q3940" s="63">
        <f t="shared" si="186"/>
        <v>0</v>
      </c>
    </row>
    <row r="3941" spans="9:17" x14ac:dyDescent="0.25">
      <c r="I3941" s="66" t="e">
        <f t="shared" si="184"/>
        <v>#DIV/0!</v>
      </c>
      <c r="J3941" s="63">
        <f>_xlfn.IFNA(VLOOKUP(E3941,'Bijlage ZZP'!B:M,12,FALSE),0)</f>
        <v>0</v>
      </c>
      <c r="K3941" s="63">
        <f>_xlfn.IFNA(VLOOKUP(E3941,'Bijlage VPT'!B:M,12,FALSE),0)</f>
        <v>0</v>
      </c>
      <c r="L3941" s="63">
        <f>_xlfn.IFNA(VLOOKUP(E3941,'Bijlage MPT'!B:N,13,FALSE),0)</f>
        <v>0</v>
      </c>
      <c r="M3941" s="63">
        <f>_xlfn.IFNA(INDEX('Bijlage COT'!C:C,MATCH('Betaald tarief 2024'!E3941,'Bijlage COT'!A:A,0)),0)</f>
        <v>0</v>
      </c>
      <c r="N3941" s="63">
        <f>_xlfn.IFNA(VLOOKUP(E3941,'Bijlage NBF'!B:P,15,FALSE),0)</f>
        <v>0</v>
      </c>
      <c r="O3941" s="63">
        <f>IF(E3941="ZMZ01",I3941/(INDEX('Meerzorg gunning'!C:C,MATCH('Betaald tarief 2024'!A3941,'Meerzorg gunning'!A:A,0))),MAX(J3941:N3941))</f>
        <v>0</v>
      </c>
      <c r="P3941" s="20" t="str">
        <f t="shared" si="185"/>
        <v/>
      </c>
      <c r="Q3941" s="63">
        <f t="shared" si="186"/>
        <v>0</v>
      </c>
    </row>
    <row r="3942" spans="9:17" x14ac:dyDescent="0.25">
      <c r="I3942" s="66" t="e">
        <f t="shared" si="184"/>
        <v>#DIV/0!</v>
      </c>
      <c r="J3942" s="63">
        <f>_xlfn.IFNA(VLOOKUP(E3942,'Bijlage ZZP'!B:M,12,FALSE),0)</f>
        <v>0</v>
      </c>
      <c r="K3942" s="63">
        <f>_xlfn.IFNA(VLOOKUP(E3942,'Bijlage VPT'!B:M,12,FALSE),0)</f>
        <v>0</v>
      </c>
      <c r="L3942" s="63">
        <f>_xlfn.IFNA(VLOOKUP(E3942,'Bijlage MPT'!B:N,13,FALSE),0)</f>
        <v>0</v>
      </c>
      <c r="M3942" s="63">
        <f>_xlfn.IFNA(INDEX('Bijlage COT'!C:C,MATCH('Betaald tarief 2024'!E3942,'Bijlage COT'!A:A,0)),0)</f>
        <v>0</v>
      </c>
      <c r="N3942" s="63">
        <f>_xlfn.IFNA(VLOOKUP(E3942,'Bijlage NBF'!B:P,15,FALSE),0)</f>
        <v>0</v>
      </c>
      <c r="O3942" s="63">
        <f>IF(E3942="ZMZ01",I3942/(INDEX('Meerzorg gunning'!C:C,MATCH('Betaald tarief 2024'!A3942,'Meerzorg gunning'!A:A,0))),MAX(J3942:N3942))</f>
        <v>0</v>
      </c>
      <c r="P3942" s="20" t="str">
        <f t="shared" si="185"/>
        <v/>
      </c>
      <c r="Q3942" s="63">
        <f t="shared" si="186"/>
        <v>0</v>
      </c>
    </row>
    <row r="3943" spans="9:17" x14ac:dyDescent="0.25">
      <c r="I3943" s="66" t="e">
        <f t="shared" si="184"/>
        <v>#DIV/0!</v>
      </c>
      <c r="J3943" s="63">
        <f>_xlfn.IFNA(VLOOKUP(E3943,'Bijlage ZZP'!B:M,12,FALSE),0)</f>
        <v>0</v>
      </c>
      <c r="K3943" s="63">
        <f>_xlfn.IFNA(VLOOKUP(E3943,'Bijlage VPT'!B:M,12,FALSE),0)</f>
        <v>0</v>
      </c>
      <c r="L3943" s="63">
        <f>_xlfn.IFNA(VLOOKUP(E3943,'Bijlage MPT'!B:N,13,FALSE),0)</f>
        <v>0</v>
      </c>
      <c r="M3943" s="63">
        <f>_xlfn.IFNA(INDEX('Bijlage COT'!C:C,MATCH('Betaald tarief 2024'!E3943,'Bijlage COT'!A:A,0)),0)</f>
        <v>0</v>
      </c>
      <c r="N3943" s="63">
        <f>_xlfn.IFNA(VLOOKUP(E3943,'Bijlage NBF'!B:P,15,FALSE),0)</f>
        <v>0</v>
      </c>
      <c r="O3943" s="63">
        <f>IF(E3943="ZMZ01",I3943/(INDEX('Meerzorg gunning'!C:C,MATCH('Betaald tarief 2024'!A3943,'Meerzorg gunning'!A:A,0))),MAX(J3943:N3943))</f>
        <v>0</v>
      </c>
      <c r="P3943" s="20" t="str">
        <f t="shared" si="185"/>
        <v/>
      </c>
      <c r="Q3943" s="63">
        <f t="shared" si="186"/>
        <v>0</v>
      </c>
    </row>
    <row r="3944" spans="9:17" x14ac:dyDescent="0.25">
      <c r="I3944" s="66" t="e">
        <f t="shared" si="184"/>
        <v>#DIV/0!</v>
      </c>
      <c r="J3944" s="63">
        <f>_xlfn.IFNA(VLOOKUP(E3944,'Bijlage ZZP'!B:M,12,FALSE),0)</f>
        <v>0</v>
      </c>
      <c r="K3944" s="63">
        <f>_xlfn.IFNA(VLOOKUP(E3944,'Bijlage VPT'!B:M,12,FALSE),0)</f>
        <v>0</v>
      </c>
      <c r="L3944" s="63">
        <f>_xlfn.IFNA(VLOOKUP(E3944,'Bijlage MPT'!B:N,13,FALSE),0)</f>
        <v>0</v>
      </c>
      <c r="M3944" s="63">
        <f>_xlfn.IFNA(INDEX('Bijlage COT'!C:C,MATCH('Betaald tarief 2024'!E3944,'Bijlage COT'!A:A,0)),0)</f>
        <v>0</v>
      </c>
      <c r="N3944" s="63">
        <f>_xlfn.IFNA(VLOOKUP(E3944,'Bijlage NBF'!B:P,15,FALSE),0)</f>
        <v>0</v>
      </c>
      <c r="O3944" s="63">
        <f>IF(E3944="ZMZ01",I3944/(INDEX('Meerzorg gunning'!C:C,MATCH('Betaald tarief 2024'!A3944,'Meerzorg gunning'!A:A,0))),MAX(J3944:N3944))</f>
        <v>0</v>
      </c>
      <c r="P3944" s="20" t="str">
        <f t="shared" si="185"/>
        <v/>
      </c>
      <c r="Q3944" s="63">
        <f t="shared" si="186"/>
        <v>0</v>
      </c>
    </row>
    <row r="3945" spans="9:17" x14ac:dyDescent="0.25">
      <c r="I3945" s="66" t="e">
        <f t="shared" si="184"/>
        <v>#DIV/0!</v>
      </c>
      <c r="J3945" s="63">
        <f>_xlfn.IFNA(VLOOKUP(E3945,'Bijlage ZZP'!B:M,12,FALSE),0)</f>
        <v>0</v>
      </c>
      <c r="K3945" s="63">
        <f>_xlfn.IFNA(VLOOKUP(E3945,'Bijlage VPT'!B:M,12,FALSE),0)</f>
        <v>0</v>
      </c>
      <c r="L3945" s="63">
        <f>_xlfn.IFNA(VLOOKUP(E3945,'Bijlage MPT'!B:N,13,FALSE),0)</f>
        <v>0</v>
      </c>
      <c r="M3945" s="63">
        <f>_xlfn.IFNA(INDEX('Bijlage COT'!C:C,MATCH('Betaald tarief 2024'!E3945,'Bijlage COT'!A:A,0)),0)</f>
        <v>0</v>
      </c>
      <c r="N3945" s="63">
        <f>_xlfn.IFNA(VLOOKUP(E3945,'Bijlage NBF'!B:P,15,FALSE),0)</f>
        <v>0</v>
      </c>
      <c r="O3945" s="63">
        <f>IF(E3945="ZMZ01",I3945/(INDEX('Meerzorg gunning'!C:C,MATCH('Betaald tarief 2024'!A3945,'Meerzorg gunning'!A:A,0))),MAX(J3945:N3945))</f>
        <v>0</v>
      </c>
      <c r="P3945" s="20" t="str">
        <f t="shared" si="185"/>
        <v/>
      </c>
      <c r="Q3945" s="63">
        <f t="shared" si="186"/>
        <v>0</v>
      </c>
    </row>
    <row r="3946" spans="9:17" x14ac:dyDescent="0.25">
      <c r="I3946" s="66" t="e">
        <f t="shared" si="184"/>
        <v>#DIV/0!</v>
      </c>
      <c r="J3946" s="63">
        <f>_xlfn.IFNA(VLOOKUP(E3946,'Bijlage ZZP'!B:M,12,FALSE),0)</f>
        <v>0</v>
      </c>
      <c r="K3946" s="63">
        <f>_xlfn.IFNA(VLOOKUP(E3946,'Bijlage VPT'!B:M,12,FALSE),0)</f>
        <v>0</v>
      </c>
      <c r="L3946" s="63">
        <f>_xlfn.IFNA(VLOOKUP(E3946,'Bijlage MPT'!B:N,13,FALSE),0)</f>
        <v>0</v>
      </c>
      <c r="M3946" s="63">
        <f>_xlfn.IFNA(INDEX('Bijlage COT'!C:C,MATCH('Betaald tarief 2024'!E3946,'Bijlage COT'!A:A,0)),0)</f>
        <v>0</v>
      </c>
      <c r="N3946" s="63">
        <f>_xlfn.IFNA(VLOOKUP(E3946,'Bijlage NBF'!B:P,15,FALSE),0)</f>
        <v>0</v>
      </c>
      <c r="O3946" s="63">
        <f>IF(E3946="ZMZ01",I3946/(INDEX('Meerzorg gunning'!C:C,MATCH('Betaald tarief 2024'!A3946,'Meerzorg gunning'!A:A,0))),MAX(J3946:N3946))</f>
        <v>0</v>
      </c>
      <c r="P3946" s="20" t="str">
        <f t="shared" si="185"/>
        <v/>
      </c>
      <c r="Q3946" s="63">
        <f t="shared" si="186"/>
        <v>0</v>
      </c>
    </row>
    <row r="3947" spans="9:17" x14ac:dyDescent="0.25">
      <c r="I3947" s="66" t="e">
        <f t="shared" si="184"/>
        <v>#DIV/0!</v>
      </c>
      <c r="J3947" s="63">
        <f>_xlfn.IFNA(VLOOKUP(E3947,'Bijlage ZZP'!B:M,12,FALSE),0)</f>
        <v>0</v>
      </c>
      <c r="K3947" s="63">
        <f>_xlfn.IFNA(VLOOKUP(E3947,'Bijlage VPT'!B:M,12,FALSE),0)</f>
        <v>0</v>
      </c>
      <c r="L3947" s="63">
        <f>_xlfn.IFNA(VLOOKUP(E3947,'Bijlage MPT'!B:N,13,FALSE),0)</f>
        <v>0</v>
      </c>
      <c r="M3947" s="63">
        <f>_xlfn.IFNA(INDEX('Bijlage COT'!C:C,MATCH('Betaald tarief 2024'!E3947,'Bijlage COT'!A:A,0)),0)</f>
        <v>0</v>
      </c>
      <c r="N3947" s="63">
        <f>_xlfn.IFNA(VLOOKUP(E3947,'Bijlage NBF'!B:P,15,FALSE),0)</f>
        <v>0</v>
      </c>
      <c r="O3947" s="63">
        <f>IF(E3947="ZMZ01",I3947/(INDEX('Meerzorg gunning'!C:C,MATCH('Betaald tarief 2024'!A3947,'Meerzorg gunning'!A:A,0))),MAX(J3947:N3947))</f>
        <v>0</v>
      </c>
      <c r="P3947" s="20" t="str">
        <f t="shared" si="185"/>
        <v/>
      </c>
      <c r="Q3947" s="63">
        <f t="shared" si="186"/>
        <v>0</v>
      </c>
    </row>
    <row r="3948" spans="9:17" x14ac:dyDescent="0.25">
      <c r="I3948" s="66" t="e">
        <f t="shared" si="184"/>
        <v>#DIV/0!</v>
      </c>
      <c r="J3948" s="63">
        <f>_xlfn.IFNA(VLOOKUP(E3948,'Bijlage ZZP'!B:M,12,FALSE),0)</f>
        <v>0</v>
      </c>
      <c r="K3948" s="63">
        <f>_xlfn.IFNA(VLOOKUP(E3948,'Bijlage VPT'!B:M,12,FALSE),0)</f>
        <v>0</v>
      </c>
      <c r="L3948" s="63">
        <f>_xlfn.IFNA(VLOOKUP(E3948,'Bijlage MPT'!B:N,13,FALSE),0)</f>
        <v>0</v>
      </c>
      <c r="M3948" s="63">
        <f>_xlfn.IFNA(INDEX('Bijlage COT'!C:C,MATCH('Betaald tarief 2024'!E3948,'Bijlage COT'!A:A,0)),0)</f>
        <v>0</v>
      </c>
      <c r="N3948" s="63">
        <f>_xlfn.IFNA(VLOOKUP(E3948,'Bijlage NBF'!B:P,15,FALSE),0)</f>
        <v>0</v>
      </c>
      <c r="O3948" s="63">
        <f>IF(E3948="ZMZ01",I3948/(INDEX('Meerzorg gunning'!C:C,MATCH('Betaald tarief 2024'!A3948,'Meerzorg gunning'!A:A,0))),MAX(J3948:N3948))</f>
        <v>0</v>
      </c>
      <c r="P3948" s="20" t="str">
        <f t="shared" si="185"/>
        <v/>
      </c>
      <c r="Q3948" s="63">
        <f t="shared" si="186"/>
        <v>0</v>
      </c>
    </row>
    <row r="3949" spans="9:17" x14ac:dyDescent="0.25">
      <c r="I3949" s="66" t="e">
        <f t="shared" si="184"/>
        <v>#DIV/0!</v>
      </c>
      <c r="J3949" s="63">
        <f>_xlfn.IFNA(VLOOKUP(E3949,'Bijlage ZZP'!B:M,12,FALSE),0)</f>
        <v>0</v>
      </c>
      <c r="K3949" s="63">
        <f>_xlfn.IFNA(VLOOKUP(E3949,'Bijlage VPT'!B:M,12,FALSE),0)</f>
        <v>0</v>
      </c>
      <c r="L3949" s="63">
        <f>_xlfn.IFNA(VLOOKUP(E3949,'Bijlage MPT'!B:N,13,FALSE),0)</f>
        <v>0</v>
      </c>
      <c r="M3949" s="63">
        <f>_xlfn.IFNA(INDEX('Bijlage COT'!C:C,MATCH('Betaald tarief 2024'!E3949,'Bijlage COT'!A:A,0)),0)</f>
        <v>0</v>
      </c>
      <c r="N3949" s="63">
        <f>_xlfn.IFNA(VLOOKUP(E3949,'Bijlage NBF'!B:P,15,FALSE),0)</f>
        <v>0</v>
      </c>
      <c r="O3949" s="63">
        <f>IF(E3949="ZMZ01",I3949/(INDEX('Meerzorg gunning'!C:C,MATCH('Betaald tarief 2024'!A3949,'Meerzorg gunning'!A:A,0))),MAX(J3949:N3949))</f>
        <v>0</v>
      </c>
      <c r="P3949" s="20" t="str">
        <f t="shared" si="185"/>
        <v/>
      </c>
      <c r="Q3949" s="63">
        <f t="shared" si="186"/>
        <v>0</v>
      </c>
    </row>
    <row r="3950" spans="9:17" x14ac:dyDescent="0.25">
      <c r="I3950" s="66" t="e">
        <f t="shared" si="184"/>
        <v>#DIV/0!</v>
      </c>
      <c r="J3950" s="63">
        <f>_xlfn.IFNA(VLOOKUP(E3950,'Bijlage ZZP'!B:M,12,FALSE),0)</f>
        <v>0</v>
      </c>
      <c r="K3950" s="63">
        <f>_xlfn.IFNA(VLOOKUP(E3950,'Bijlage VPT'!B:M,12,FALSE),0)</f>
        <v>0</v>
      </c>
      <c r="L3950" s="63">
        <f>_xlfn.IFNA(VLOOKUP(E3950,'Bijlage MPT'!B:N,13,FALSE),0)</f>
        <v>0</v>
      </c>
      <c r="M3950" s="63">
        <f>_xlfn.IFNA(INDEX('Bijlage COT'!C:C,MATCH('Betaald tarief 2024'!E3950,'Bijlage COT'!A:A,0)),0)</f>
        <v>0</v>
      </c>
      <c r="N3950" s="63">
        <f>_xlfn.IFNA(VLOOKUP(E3950,'Bijlage NBF'!B:P,15,FALSE),0)</f>
        <v>0</v>
      </c>
      <c r="O3950" s="63">
        <f>IF(E3950="ZMZ01",I3950/(INDEX('Meerzorg gunning'!C:C,MATCH('Betaald tarief 2024'!A3950,'Meerzorg gunning'!A:A,0))),MAX(J3950:N3950))</f>
        <v>0</v>
      </c>
      <c r="P3950" s="20" t="str">
        <f t="shared" si="185"/>
        <v/>
      </c>
      <c r="Q3950" s="63">
        <f t="shared" si="186"/>
        <v>0</v>
      </c>
    </row>
    <row r="3951" spans="9:17" x14ac:dyDescent="0.25">
      <c r="I3951" s="66" t="e">
        <f t="shared" si="184"/>
        <v>#DIV/0!</v>
      </c>
      <c r="J3951" s="63">
        <f>_xlfn.IFNA(VLOOKUP(E3951,'Bijlage ZZP'!B:M,12,FALSE),0)</f>
        <v>0</v>
      </c>
      <c r="K3951" s="63">
        <f>_xlfn.IFNA(VLOOKUP(E3951,'Bijlage VPT'!B:M,12,FALSE),0)</f>
        <v>0</v>
      </c>
      <c r="L3951" s="63">
        <f>_xlfn.IFNA(VLOOKUP(E3951,'Bijlage MPT'!B:N,13,FALSE),0)</f>
        <v>0</v>
      </c>
      <c r="M3951" s="63">
        <f>_xlfn.IFNA(INDEX('Bijlage COT'!C:C,MATCH('Betaald tarief 2024'!E3951,'Bijlage COT'!A:A,0)),0)</f>
        <v>0</v>
      </c>
      <c r="N3951" s="63">
        <f>_xlfn.IFNA(VLOOKUP(E3951,'Bijlage NBF'!B:P,15,FALSE),0)</f>
        <v>0</v>
      </c>
      <c r="O3951" s="63">
        <f>IF(E3951="ZMZ01",I3951/(INDEX('Meerzorg gunning'!C:C,MATCH('Betaald tarief 2024'!A3951,'Meerzorg gunning'!A:A,0))),MAX(J3951:N3951))</f>
        <v>0</v>
      </c>
      <c r="P3951" s="20" t="str">
        <f t="shared" si="185"/>
        <v/>
      </c>
      <c r="Q3951" s="63">
        <f t="shared" si="186"/>
        <v>0</v>
      </c>
    </row>
    <row r="3952" spans="9:17" x14ac:dyDescent="0.25">
      <c r="I3952" s="66" t="e">
        <f t="shared" si="184"/>
        <v>#DIV/0!</v>
      </c>
      <c r="J3952" s="63">
        <f>_xlfn.IFNA(VLOOKUP(E3952,'Bijlage ZZP'!B:M,12,FALSE),0)</f>
        <v>0</v>
      </c>
      <c r="K3952" s="63">
        <f>_xlfn.IFNA(VLOOKUP(E3952,'Bijlage VPT'!B:M,12,FALSE),0)</f>
        <v>0</v>
      </c>
      <c r="L3952" s="63">
        <f>_xlfn.IFNA(VLOOKUP(E3952,'Bijlage MPT'!B:N,13,FALSE),0)</f>
        <v>0</v>
      </c>
      <c r="M3952" s="63">
        <f>_xlfn.IFNA(INDEX('Bijlage COT'!C:C,MATCH('Betaald tarief 2024'!E3952,'Bijlage COT'!A:A,0)),0)</f>
        <v>0</v>
      </c>
      <c r="N3952" s="63">
        <f>_xlfn.IFNA(VLOOKUP(E3952,'Bijlage NBF'!B:P,15,FALSE),0)</f>
        <v>0</v>
      </c>
      <c r="O3952" s="63">
        <f>IF(E3952="ZMZ01",I3952/(INDEX('Meerzorg gunning'!C:C,MATCH('Betaald tarief 2024'!A3952,'Meerzorg gunning'!A:A,0))),MAX(J3952:N3952))</f>
        <v>0</v>
      </c>
      <c r="P3952" s="20" t="str">
        <f t="shared" si="185"/>
        <v/>
      </c>
      <c r="Q3952" s="63">
        <f t="shared" si="186"/>
        <v>0</v>
      </c>
    </row>
    <row r="3953" spans="9:17" x14ac:dyDescent="0.25">
      <c r="I3953" s="66" t="e">
        <f t="shared" si="184"/>
        <v>#DIV/0!</v>
      </c>
      <c r="J3953" s="63">
        <f>_xlfn.IFNA(VLOOKUP(E3953,'Bijlage ZZP'!B:M,12,FALSE),0)</f>
        <v>0</v>
      </c>
      <c r="K3953" s="63">
        <f>_xlfn.IFNA(VLOOKUP(E3953,'Bijlage VPT'!B:M,12,FALSE),0)</f>
        <v>0</v>
      </c>
      <c r="L3953" s="63">
        <f>_xlfn.IFNA(VLOOKUP(E3953,'Bijlage MPT'!B:N,13,FALSE),0)</f>
        <v>0</v>
      </c>
      <c r="M3953" s="63">
        <f>_xlfn.IFNA(INDEX('Bijlage COT'!C:C,MATCH('Betaald tarief 2024'!E3953,'Bijlage COT'!A:A,0)),0)</f>
        <v>0</v>
      </c>
      <c r="N3953" s="63">
        <f>_xlfn.IFNA(VLOOKUP(E3953,'Bijlage NBF'!B:P,15,FALSE),0)</f>
        <v>0</v>
      </c>
      <c r="O3953" s="63">
        <f>IF(E3953="ZMZ01",I3953/(INDEX('Meerzorg gunning'!C:C,MATCH('Betaald tarief 2024'!A3953,'Meerzorg gunning'!A:A,0))),MAX(J3953:N3953))</f>
        <v>0</v>
      </c>
      <c r="P3953" s="20" t="str">
        <f t="shared" si="185"/>
        <v/>
      </c>
      <c r="Q3953" s="63">
        <f t="shared" si="186"/>
        <v>0</v>
      </c>
    </row>
    <row r="3954" spans="9:17" x14ac:dyDescent="0.25">
      <c r="I3954" s="66" t="e">
        <f t="shared" si="184"/>
        <v>#DIV/0!</v>
      </c>
      <c r="J3954" s="63">
        <f>_xlfn.IFNA(VLOOKUP(E3954,'Bijlage ZZP'!B:M,12,FALSE),0)</f>
        <v>0</v>
      </c>
      <c r="K3954" s="63">
        <f>_xlfn.IFNA(VLOOKUP(E3954,'Bijlage VPT'!B:M,12,FALSE),0)</f>
        <v>0</v>
      </c>
      <c r="L3954" s="63">
        <f>_xlfn.IFNA(VLOOKUP(E3954,'Bijlage MPT'!B:N,13,FALSE),0)</f>
        <v>0</v>
      </c>
      <c r="M3954" s="63">
        <f>_xlfn.IFNA(INDEX('Bijlage COT'!C:C,MATCH('Betaald tarief 2024'!E3954,'Bijlage COT'!A:A,0)),0)</f>
        <v>0</v>
      </c>
      <c r="N3954" s="63">
        <f>_xlfn.IFNA(VLOOKUP(E3954,'Bijlage NBF'!B:P,15,FALSE),0)</f>
        <v>0</v>
      </c>
      <c r="O3954" s="63">
        <f>IF(E3954="ZMZ01",I3954/(INDEX('Meerzorg gunning'!C:C,MATCH('Betaald tarief 2024'!A3954,'Meerzorg gunning'!A:A,0))),MAX(J3954:N3954))</f>
        <v>0</v>
      </c>
      <c r="P3954" s="20" t="str">
        <f t="shared" si="185"/>
        <v/>
      </c>
      <c r="Q3954" s="63">
        <f t="shared" si="186"/>
        <v>0</v>
      </c>
    </row>
    <row r="3955" spans="9:17" x14ac:dyDescent="0.25">
      <c r="I3955" s="66" t="e">
        <f t="shared" si="184"/>
        <v>#DIV/0!</v>
      </c>
      <c r="J3955" s="63">
        <f>_xlfn.IFNA(VLOOKUP(E3955,'Bijlage ZZP'!B:M,12,FALSE),0)</f>
        <v>0</v>
      </c>
      <c r="K3955" s="63">
        <f>_xlfn.IFNA(VLOOKUP(E3955,'Bijlage VPT'!B:M,12,FALSE),0)</f>
        <v>0</v>
      </c>
      <c r="L3955" s="63">
        <f>_xlfn.IFNA(VLOOKUP(E3955,'Bijlage MPT'!B:N,13,FALSE),0)</f>
        <v>0</v>
      </c>
      <c r="M3955" s="63">
        <f>_xlfn.IFNA(INDEX('Bijlage COT'!C:C,MATCH('Betaald tarief 2024'!E3955,'Bijlage COT'!A:A,0)),0)</f>
        <v>0</v>
      </c>
      <c r="N3955" s="63">
        <f>_xlfn.IFNA(VLOOKUP(E3955,'Bijlage NBF'!B:P,15,FALSE),0)</f>
        <v>0</v>
      </c>
      <c r="O3955" s="63">
        <f>IF(E3955="ZMZ01",I3955/(INDEX('Meerzorg gunning'!C:C,MATCH('Betaald tarief 2024'!A3955,'Meerzorg gunning'!A:A,0))),MAX(J3955:N3955))</f>
        <v>0</v>
      </c>
      <c r="P3955" s="20" t="str">
        <f t="shared" si="185"/>
        <v/>
      </c>
      <c r="Q3955" s="63">
        <f t="shared" si="186"/>
        <v>0</v>
      </c>
    </row>
    <row r="3956" spans="9:17" x14ac:dyDescent="0.25">
      <c r="I3956" s="66" t="e">
        <f t="shared" si="184"/>
        <v>#DIV/0!</v>
      </c>
      <c r="J3956" s="63">
        <f>_xlfn.IFNA(VLOOKUP(E3956,'Bijlage ZZP'!B:M,12,FALSE),0)</f>
        <v>0</v>
      </c>
      <c r="K3956" s="63">
        <f>_xlfn.IFNA(VLOOKUP(E3956,'Bijlage VPT'!B:M,12,FALSE),0)</f>
        <v>0</v>
      </c>
      <c r="L3956" s="63">
        <f>_xlfn.IFNA(VLOOKUP(E3956,'Bijlage MPT'!B:N,13,FALSE),0)</f>
        <v>0</v>
      </c>
      <c r="M3956" s="63">
        <f>_xlfn.IFNA(INDEX('Bijlage COT'!C:C,MATCH('Betaald tarief 2024'!E3956,'Bijlage COT'!A:A,0)),0)</f>
        <v>0</v>
      </c>
      <c r="N3956" s="63">
        <f>_xlfn.IFNA(VLOOKUP(E3956,'Bijlage NBF'!B:P,15,FALSE),0)</f>
        <v>0</v>
      </c>
      <c r="O3956" s="63">
        <f>IF(E3956="ZMZ01",I3956/(INDEX('Meerzorg gunning'!C:C,MATCH('Betaald tarief 2024'!A3956,'Meerzorg gunning'!A:A,0))),MAX(J3956:N3956))</f>
        <v>0</v>
      </c>
      <c r="P3956" s="20" t="str">
        <f t="shared" si="185"/>
        <v/>
      </c>
      <c r="Q3956" s="63">
        <f t="shared" si="186"/>
        <v>0</v>
      </c>
    </row>
    <row r="3957" spans="9:17" x14ac:dyDescent="0.25">
      <c r="I3957" s="66" t="e">
        <f t="shared" si="184"/>
        <v>#DIV/0!</v>
      </c>
      <c r="J3957" s="63">
        <f>_xlfn.IFNA(VLOOKUP(E3957,'Bijlage ZZP'!B:M,12,FALSE),0)</f>
        <v>0</v>
      </c>
      <c r="K3957" s="63">
        <f>_xlfn.IFNA(VLOOKUP(E3957,'Bijlage VPT'!B:M,12,FALSE),0)</f>
        <v>0</v>
      </c>
      <c r="L3957" s="63">
        <f>_xlfn.IFNA(VLOOKUP(E3957,'Bijlage MPT'!B:N,13,FALSE),0)</f>
        <v>0</v>
      </c>
      <c r="M3957" s="63">
        <f>_xlfn.IFNA(INDEX('Bijlage COT'!C:C,MATCH('Betaald tarief 2024'!E3957,'Bijlage COT'!A:A,0)),0)</f>
        <v>0</v>
      </c>
      <c r="N3957" s="63">
        <f>_xlfn.IFNA(VLOOKUP(E3957,'Bijlage NBF'!B:P,15,FALSE),0)</f>
        <v>0</v>
      </c>
      <c r="O3957" s="63">
        <f>IF(E3957="ZMZ01",I3957/(INDEX('Meerzorg gunning'!C:C,MATCH('Betaald tarief 2024'!A3957,'Meerzorg gunning'!A:A,0))),MAX(J3957:N3957))</f>
        <v>0</v>
      </c>
      <c r="P3957" s="20" t="str">
        <f t="shared" si="185"/>
        <v/>
      </c>
      <c r="Q3957" s="63">
        <f t="shared" si="186"/>
        <v>0</v>
      </c>
    </row>
    <row r="3958" spans="9:17" x14ac:dyDescent="0.25">
      <c r="I3958" s="66" t="e">
        <f t="shared" si="184"/>
        <v>#DIV/0!</v>
      </c>
      <c r="J3958" s="63">
        <f>_xlfn.IFNA(VLOOKUP(E3958,'Bijlage ZZP'!B:M,12,FALSE),0)</f>
        <v>0</v>
      </c>
      <c r="K3958" s="63">
        <f>_xlfn.IFNA(VLOOKUP(E3958,'Bijlage VPT'!B:M,12,FALSE),0)</f>
        <v>0</v>
      </c>
      <c r="L3958" s="63">
        <f>_xlfn.IFNA(VLOOKUP(E3958,'Bijlage MPT'!B:N,13,FALSE),0)</f>
        <v>0</v>
      </c>
      <c r="M3958" s="63">
        <f>_xlfn.IFNA(INDEX('Bijlage COT'!C:C,MATCH('Betaald tarief 2024'!E3958,'Bijlage COT'!A:A,0)),0)</f>
        <v>0</v>
      </c>
      <c r="N3958" s="63">
        <f>_xlfn.IFNA(VLOOKUP(E3958,'Bijlage NBF'!B:P,15,FALSE),0)</f>
        <v>0</v>
      </c>
      <c r="O3958" s="63">
        <f>IF(E3958="ZMZ01",I3958/(INDEX('Meerzorg gunning'!C:C,MATCH('Betaald tarief 2024'!A3958,'Meerzorg gunning'!A:A,0))),MAX(J3958:N3958))</f>
        <v>0</v>
      </c>
      <c r="P3958" s="20" t="str">
        <f t="shared" si="185"/>
        <v/>
      </c>
      <c r="Q3958" s="63">
        <f t="shared" si="186"/>
        <v>0</v>
      </c>
    </row>
    <row r="3959" spans="9:17" x14ac:dyDescent="0.25">
      <c r="I3959" s="66" t="e">
        <f t="shared" si="184"/>
        <v>#DIV/0!</v>
      </c>
      <c r="J3959" s="63">
        <f>_xlfn.IFNA(VLOOKUP(E3959,'Bijlage ZZP'!B:M,12,FALSE),0)</f>
        <v>0</v>
      </c>
      <c r="K3959" s="63">
        <f>_xlfn.IFNA(VLOOKUP(E3959,'Bijlage VPT'!B:M,12,FALSE),0)</f>
        <v>0</v>
      </c>
      <c r="L3959" s="63">
        <f>_xlfn.IFNA(VLOOKUP(E3959,'Bijlage MPT'!B:N,13,FALSE),0)</f>
        <v>0</v>
      </c>
      <c r="M3959" s="63">
        <f>_xlfn.IFNA(INDEX('Bijlage COT'!C:C,MATCH('Betaald tarief 2024'!E3959,'Bijlage COT'!A:A,0)),0)</f>
        <v>0</v>
      </c>
      <c r="N3959" s="63">
        <f>_xlfn.IFNA(VLOOKUP(E3959,'Bijlage NBF'!B:P,15,FALSE),0)</f>
        <v>0</v>
      </c>
      <c r="O3959" s="63">
        <f>IF(E3959="ZMZ01",I3959/(INDEX('Meerzorg gunning'!C:C,MATCH('Betaald tarief 2024'!A3959,'Meerzorg gunning'!A:A,0))),MAX(J3959:N3959))</f>
        <v>0</v>
      </c>
      <c r="P3959" s="20" t="str">
        <f t="shared" si="185"/>
        <v/>
      </c>
      <c r="Q3959" s="63">
        <f t="shared" si="186"/>
        <v>0</v>
      </c>
    </row>
    <row r="3960" spans="9:17" x14ac:dyDescent="0.25">
      <c r="I3960" s="66" t="e">
        <f t="shared" si="184"/>
        <v>#DIV/0!</v>
      </c>
      <c r="J3960" s="63">
        <f>_xlfn.IFNA(VLOOKUP(E3960,'Bijlage ZZP'!B:M,12,FALSE),0)</f>
        <v>0</v>
      </c>
      <c r="K3960" s="63">
        <f>_xlfn.IFNA(VLOOKUP(E3960,'Bijlage VPT'!B:M,12,FALSE),0)</f>
        <v>0</v>
      </c>
      <c r="L3960" s="63">
        <f>_xlfn.IFNA(VLOOKUP(E3960,'Bijlage MPT'!B:N,13,FALSE),0)</f>
        <v>0</v>
      </c>
      <c r="M3960" s="63">
        <f>_xlfn.IFNA(INDEX('Bijlage COT'!C:C,MATCH('Betaald tarief 2024'!E3960,'Bijlage COT'!A:A,0)),0)</f>
        <v>0</v>
      </c>
      <c r="N3960" s="63">
        <f>_xlfn.IFNA(VLOOKUP(E3960,'Bijlage NBF'!B:P,15,FALSE),0)</f>
        <v>0</v>
      </c>
      <c r="O3960" s="63">
        <f>IF(E3960="ZMZ01",I3960/(INDEX('Meerzorg gunning'!C:C,MATCH('Betaald tarief 2024'!A3960,'Meerzorg gunning'!A:A,0))),MAX(J3960:N3960))</f>
        <v>0</v>
      </c>
      <c r="P3960" s="20" t="str">
        <f t="shared" si="185"/>
        <v/>
      </c>
      <c r="Q3960" s="63">
        <f t="shared" si="186"/>
        <v>0</v>
      </c>
    </row>
    <row r="3961" spans="9:17" x14ac:dyDescent="0.25">
      <c r="I3961" s="66" t="e">
        <f t="shared" si="184"/>
        <v>#DIV/0!</v>
      </c>
      <c r="J3961" s="63">
        <f>_xlfn.IFNA(VLOOKUP(E3961,'Bijlage ZZP'!B:M,12,FALSE),0)</f>
        <v>0</v>
      </c>
      <c r="K3961" s="63">
        <f>_xlfn.IFNA(VLOOKUP(E3961,'Bijlage VPT'!B:M,12,FALSE),0)</f>
        <v>0</v>
      </c>
      <c r="L3961" s="63">
        <f>_xlfn.IFNA(VLOOKUP(E3961,'Bijlage MPT'!B:N,13,FALSE),0)</f>
        <v>0</v>
      </c>
      <c r="M3961" s="63">
        <f>_xlfn.IFNA(INDEX('Bijlage COT'!C:C,MATCH('Betaald tarief 2024'!E3961,'Bijlage COT'!A:A,0)),0)</f>
        <v>0</v>
      </c>
      <c r="N3961" s="63">
        <f>_xlfn.IFNA(VLOOKUP(E3961,'Bijlage NBF'!B:P,15,FALSE),0)</f>
        <v>0</v>
      </c>
      <c r="O3961" s="63">
        <f>IF(E3961="ZMZ01",I3961/(INDEX('Meerzorg gunning'!C:C,MATCH('Betaald tarief 2024'!A3961,'Meerzorg gunning'!A:A,0))),MAX(J3961:N3961))</f>
        <v>0</v>
      </c>
      <c r="P3961" s="20" t="str">
        <f t="shared" si="185"/>
        <v/>
      </c>
      <c r="Q3961" s="63">
        <f t="shared" si="186"/>
        <v>0</v>
      </c>
    </row>
    <row r="3962" spans="9:17" x14ac:dyDescent="0.25">
      <c r="I3962" s="66" t="e">
        <f t="shared" si="184"/>
        <v>#DIV/0!</v>
      </c>
      <c r="J3962" s="63">
        <f>_xlfn.IFNA(VLOOKUP(E3962,'Bijlage ZZP'!B:M,12,FALSE),0)</f>
        <v>0</v>
      </c>
      <c r="K3962" s="63">
        <f>_xlfn.IFNA(VLOOKUP(E3962,'Bijlage VPT'!B:M,12,FALSE),0)</f>
        <v>0</v>
      </c>
      <c r="L3962" s="63">
        <f>_xlfn.IFNA(VLOOKUP(E3962,'Bijlage MPT'!B:N,13,FALSE),0)</f>
        <v>0</v>
      </c>
      <c r="M3962" s="63">
        <f>_xlfn.IFNA(INDEX('Bijlage COT'!C:C,MATCH('Betaald tarief 2024'!E3962,'Bijlage COT'!A:A,0)),0)</f>
        <v>0</v>
      </c>
      <c r="N3962" s="63">
        <f>_xlfn.IFNA(VLOOKUP(E3962,'Bijlage NBF'!B:P,15,FALSE),0)</f>
        <v>0</v>
      </c>
      <c r="O3962" s="63">
        <f>IF(E3962="ZMZ01",I3962/(INDEX('Meerzorg gunning'!C:C,MATCH('Betaald tarief 2024'!A3962,'Meerzorg gunning'!A:A,0))),MAX(J3962:N3962))</f>
        <v>0</v>
      </c>
      <c r="P3962" s="20" t="str">
        <f t="shared" si="185"/>
        <v/>
      </c>
      <c r="Q3962" s="63">
        <f t="shared" si="186"/>
        <v>0</v>
      </c>
    </row>
    <row r="3963" spans="9:17" x14ac:dyDescent="0.25">
      <c r="I3963" s="66" t="e">
        <f t="shared" si="184"/>
        <v>#DIV/0!</v>
      </c>
      <c r="J3963" s="63">
        <f>_xlfn.IFNA(VLOOKUP(E3963,'Bijlage ZZP'!B:M,12,FALSE),0)</f>
        <v>0</v>
      </c>
      <c r="K3963" s="63">
        <f>_xlfn.IFNA(VLOOKUP(E3963,'Bijlage VPT'!B:M,12,FALSE),0)</f>
        <v>0</v>
      </c>
      <c r="L3963" s="63">
        <f>_xlfn.IFNA(VLOOKUP(E3963,'Bijlage MPT'!B:N,13,FALSE),0)</f>
        <v>0</v>
      </c>
      <c r="M3963" s="63">
        <f>_xlfn.IFNA(INDEX('Bijlage COT'!C:C,MATCH('Betaald tarief 2024'!E3963,'Bijlage COT'!A:A,0)),0)</f>
        <v>0</v>
      </c>
      <c r="N3963" s="63">
        <f>_xlfn.IFNA(VLOOKUP(E3963,'Bijlage NBF'!B:P,15,FALSE),0)</f>
        <v>0</v>
      </c>
      <c r="O3963" s="63">
        <f>IF(E3963="ZMZ01",I3963/(INDEX('Meerzorg gunning'!C:C,MATCH('Betaald tarief 2024'!A3963,'Meerzorg gunning'!A:A,0))),MAX(J3963:N3963))</f>
        <v>0</v>
      </c>
      <c r="P3963" s="20" t="str">
        <f t="shared" si="185"/>
        <v/>
      </c>
      <c r="Q3963" s="63">
        <f t="shared" si="186"/>
        <v>0</v>
      </c>
    </row>
    <row r="3964" spans="9:17" x14ac:dyDescent="0.25">
      <c r="I3964" s="66" t="e">
        <f t="shared" si="184"/>
        <v>#DIV/0!</v>
      </c>
      <c r="J3964" s="63">
        <f>_xlfn.IFNA(VLOOKUP(E3964,'Bijlage ZZP'!B:M,12,FALSE),0)</f>
        <v>0</v>
      </c>
      <c r="K3964" s="63">
        <f>_xlfn.IFNA(VLOOKUP(E3964,'Bijlage VPT'!B:M,12,FALSE),0)</f>
        <v>0</v>
      </c>
      <c r="L3964" s="63">
        <f>_xlfn.IFNA(VLOOKUP(E3964,'Bijlage MPT'!B:N,13,FALSE),0)</f>
        <v>0</v>
      </c>
      <c r="M3964" s="63">
        <f>_xlfn.IFNA(INDEX('Bijlage COT'!C:C,MATCH('Betaald tarief 2024'!E3964,'Bijlage COT'!A:A,0)),0)</f>
        <v>0</v>
      </c>
      <c r="N3964" s="63">
        <f>_xlfn.IFNA(VLOOKUP(E3964,'Bijlage NBF'!B:P,15,FALSE),0)</f>
        <v>0</v>
      </c>
      <c r="O3964" s="63">
        <f>IF(E3964="ZMZ01",I3964/(INDEX('Meerzorg gunning'!C:C,MATCH('Betaald tarief 2024'!A3964,'Meerzorg gunning'!A:A,0))),MAX(J3964:N3964))</f>
        <v>0</v>
      </c>
      <c r="P3964" s="20" t="str">
        <f t="shared" si="185"/>
        <v/>
      </c>
      <c r="Q3964" s="63">
        <f t="shared" si="186"/>
        <v>0</v>
      </c>
    </row>
    <row r="3965" spans="9:17" x14ac:dyDescent="0.25">
      <c r="I3965" s="66" t="e">
        <f t="shared" si="184"/>
        <v>#DIV/0!</v>
      </c>
      <c r="J3965" s="63">
        <f>_xlfn.IFNA(VLOOKUP(E3965,'Bijlage ZZP'!B:M,12,FALSE),0)</f>
        <v>0</v>
      </c>
      <c r="K3965" s="63">
        <f>_xlfn.IFNA(VLOOKUP(E3965,'Bijlage VPT'!B:M,12,FALSE),0)</f>
        <v>0</v>
      </c>
      <c r="L3965" s="63">
        <f>_xlfn.IFNA(VLOOKUP(E3965,'Bijlage MPT'!B:N,13,FALSE),0)</f>
        <v>0</v>
      </c>
      <c r="M3965" s="63">
        <f>_xlfn.IFNA(INDEX('Bijlage COT'!C:C,MATCH('Betaald tarief 2024'!E3965,'Bijlage COT'!A:A,0)),0)</f>
        <v>0</v>
      </c>
      <c r="N3965" s="63">
        <f>_xlfn.IFNA(VLOOKUP(E3965,'Bijlage NBF'!B:P,15,FALSE),0)</f>
        <v>0</v>
      </c>
      <c r="O3965" s="63">
        <f>IF(E3965="ZMZ01",I3965/(INDEX('Meerzorg gunning'!C:C,MATCH('Betaald tarief 2024'!A3965,'Meerzorg gunning'!A:A,0))),MAX(J3965:N3965))</f>
        <v>0</v>
      </c>
      <c r="P3965" s="20" t="str">
        <f t="shared" si="185"/>
        <v/>
      </c>
      <c r="Q3965" s="63">
        <f t="shared" si="186"/>
        <v>0</v>
      </c>
    </row>
    <row r="3966" spans="9:17" x14ac:dyDescent="0.25">
      <c r="I3966" s="66" t="e">
        <f t="shared" si="184"/>
        <v>#DIV/0!</v>
      </c>
      <c r="J3966" s="63">
        <f>_xlfn.IFNA(VLOOKUP(E3966,'Bijlage ZZP'!B:M,12,FALSE),0)</f>
        <v>0</v>
      </c>
      <c r="K3966" s="63">
        <f>_xlfn.IFNA(VLOOKUP(E3966,'Bijlage VPT'!B:M,12,FALSE),0)</f>
        <v>0</v>
      </c>
      <c r="L3966" s="63">
        <f>_xlfn.IFNA(VLOOKUP(E3966,'Bijlage MPT'!B:N,13,FALSE),0)</f>
        <v>0</v>
      </c>
      <c r="M3966" s="63">
        <f>_xlfn.IFNA(INDEX('Bijlage COT'!C:C,MATCH('Betaald tarief 2024'!E3966,'Bijlage COT'!A:A,0)),0)</f>
        <v>0</v>
      </c>
      <c r="N3966" s="63">
        <f>_xlfn.IFNA(VLOOKUP(E3966,'Bijlage NBF'!B:P,15,FALSE),0)</f>
        <v>0</v>
      </c>
      <c r="O3966" s="63">
        <f>IF(E3966="ZMZ01",I3966/(INDEX('Meerzorg gunning'!C:C,MATCH('Betaald tarief 2024'!A3966,'Meerzorg gunning'!A:A,0))),MAX(J3966:N3966))</f>
        <v>0</v>
      </c>
      <c r="P3966" s="20" t="str">
        <f t="shared" si="185"/>
        <v/>
      </c>
      <c r="Q3966" s="63">
        <f t="shared" si="186"/>
        <v>0</v>
      </c>
    </row>
    <row r="3967" spans="9:17" x14ac:dyDescent="0.25">
      <c r="I3967" s="66" t="e">
        <f t="shared" si="184"/>
        <v>#DIV/0!</v>
      </c>
      <c r="J3967" s="63">
        <f>_xlfn.IFNA(VLOOKUP(E3967,'Bijlage ZZP'!B:M,12,FALSE),0)</f>
        <v>0</v>
      </c>
      <c r="K3967" s="63">
        <f>_xlfn.IFNA(VLOOKUP(E3967,'Bijlage VPT'!B:M,12,FALSE),0)</f>
        <v>0</v>
      </c>
      <c r="L3967" s="63">
        <f>_xlfn.IFNA(VLOOKUP(E3967,'Bijlage MPT'!B:N,13,FALSE),0)</f>
        <v>0</v>
      </c>
      <c r="M3967" s="63">
        <f>_xlfn.IFNA(INDEX('Bijlage COT'!C:C,MATCH('Betaald tarief 2024'!E3967,'Bijlage COT'!A:A,0)),0)</f>
        <v>0</v>
      </c>
      <c r="N3967" s="63">
        <f>_xlfn.IFNA(VLOOKUP(E3967,'Bijlage NBF'!B:P,15,FALSE),0)</f>
        <v>0</v>
      </c>
      <c r="O3967" s="63">
        <f>IF(E3967="ZMZ01",I3967/(INDEX('Meerzorg gunning'!C:C,MATCH('Betaald tarief 2024'!A3967,'Meerzorg gunning'!A:A,0))),MAX(J3967:N3967))</f>
        <v>0</v>
      </c>
      <c r="P3967" s="20" t="str">
        <f t="shared" si="185"/>
        <v/>
      </c>
      <c r="Q3967" s="63">
        <f t="shared" si="186"/>
        <v>0</v>
      </c>
    </row>
    <row r="3968" spans="9:17" x14ac:dyDescent="0.25">
      <c r="I3968" s="66" t="e">
        <f t="shared" si="184"/>
        <v>#DIV/0!</v>
      </c>
      <c r="J3968" s="63">
        <f>_xlfn.IFNA(VLOOKUP(E3968,'Bijlage ZZP'!B:M,12,FALSE),0)</f>
        <v>0</v>
      </c>
      <c r="K3968" s="63">
        <f>_xlfn.IFNA(VLOOKUP(E3968,'Bijlage VPT'!B:M,12,FALSE),0)</f>
        <v>0</v>
      </c>
      <c r="L3968" s="63">
        <f>_xlfn.IFNA(VLOOKUP(E3968,'Bijlage MPT'!B:N,13,FALSE),0)</f>
        <v>0</v>
      </c>
      <c r="M3968" s="63">
        <f>_xlfn.IFNA(INDEX('Bijlage COT'!C:C,MATCH('Betaald tarief 2024'!E3968,'Bijlage COT'!A:A,0)),0)</f>
        <v>0</v>
      </c>
      <c r="N3968" s="63">
        <f>_xlfn.IFNA(VLOOKUP(E3968,'Bijlage NBF'!B:P,15,FALSE),0)</f>
        <v>0</v>
      </c>
      <c r="O3968" s="63">
        <f>IF(E3968="ZMZ01",I3968/(INDEX('Meerzorg gunning'!C:C,MATCH('Betaald tarief 2024'!A3968,'Meerzorg gunning'!A:A,0))),MAX(J3968:N3968))</f>
        <v>0</v>
      </c>
      <c r="P3968" s="20" t="str">
        <f t="shared" si="185"/>
        <v/>
      </c>
      <c r="Q3968" s="63">
        <f t="shared" si="186"/>
        <v>0</v>
      </c>
    </row>
    <row r="3969" spans="9:17" x14ac:dyDescent="0.25">
      <c r="I3969" s="66" t="e">
        <f t="shared" si="184"/>
        <v>#DIV/0!</v>
      </c>
      <c r="J3969" s="63">
        <f>_xlfn.IFNA(VLOOKUP(E3969,'Bijlage ZZP'!B:M,12,FALSE),0)</f>
        <v>0</v>
      </c>
      <c r="K3969" s="63">
        <f>_xlfn.IFNA(VLOOKUP(E3969,'Bijlage VPT'!B:M,12,FALSE),0)</f>
        <v>0</v>
      </c>
      <c r="L3969" s="63">
        <f>_xlfn.IFNA(VLOOKUP(E3969,'Bijlage MPT'!B:N,13,FALSE),0)</f>
        <v>0</v>
      </c>
      <c r="M3969" s="63">
        <f>_xlfn.IFNA(INDEX('Bijlage COT'!C:C,MATCH('Betaald tarief 2024'!E3969,'Bijlage COT'!A:A,0)),0)</f>
        <v>0</v>
      </c>
      <c r="N3969" s="63">
        <f>_xlfn.IFNA(VLOOKUP(E3969,'Bijlage NBF'!B:P,15,FALSE),0)</f>
        <v>0</v>
      </c>
      <c r="O3969" s="63">
        <f>IF(E3969="ZMZ01",I3969/(INDEX('Meerzorg gunning'!C:C,MATCH('Betaald tarief 2024'!A3969,'Meerzorg gunning'!A:A,0))),MAX(J3969:N3969))</f>
        <v>0</v>
      </c>
      <c r="P3969" s="20" t="str">
        <f t="shared" si="185"/>
        <v/>
      </c>
      <c r="Q3969" s="63">
        <f t="shared" si="186"/>
        <v>0</v>
      </c>
    </row>
    <row r="3970" spans="9:17" x14ac:dyDescent="0.25">
      <c r="I3970" s="66" t="e">
        <f t="shared" ref="I3970:I4033" si="187">G3970/H3970</f>
        <v>#DIV/0!</v>
      </c>
      <c r="J3970" s="63">
        <f>_xlfn.IFNA(VLOOKUP(E3970,'Bijlage ZZP'!B:M,12,FALSE),0)</f>
        <v>0</v>
      </c>
      <c r="K3970" s="63">
        <f>_xlfn.IFNA(VLOOKUP(E3970,'Bijlage VPT'!B:M,12,FALSE),0)</f>
        <v>0</v>
      </c>
      <c r="L3970" s="63">
        <f>_xlfn.IFNA(VLOOKUP(E3970,'Bijlage MPT'!B:N,13,FALSE),0)</f>
        <v>0</v>
      </c>
      <c r="M3970" s="63">
        <f>_xlfn.IFNA(INDEX('Bijlage COT'!C:C,MATCH('Betaald tarief 2024'!E3970,'Bijlage COT'!A:A,0)),0)</f>
        <v>0</v>
      </c>
      <c r="N3970" s="63">
        <f>_xlfn.IFNA(VLOOKUP(E3970,'Bijlage NBF'!B:P,15,FALSE),0)</f>
        <v>0</v>
      </c>
      <c r="O3970" s="63">
        <f>IF(E3970="ZMZ01",I3970/(INDEX('Meerzorg gunning'!C:C,MATCH('Betaald tarief 2024'!A3970,'Meerzorg gunning'!A:A,0))),MAX(J3970:N3970))</f>
        <v>0</v>
      </c>
      <c r="P3970" s="20" t="str">
        <f t="shared" ref="P3970:P4033" si="188">IFERROR((I3970/O3970),"")</f>
        <v/>
      </c>
      <c r="Q3970" s="63">
        <f t="shared" si="186"/>
        <v>0</v>
      </c>
    </row>
    <row r="3971" spans="9:17" x14ac:dyDescent="0.25">
      <c r="I3971" s="66" t="e">
        <f t="shared" si="187"/>
        <v>#DIV/0!</v>
      </c>
      <c r="J3971" s="63">
        <f>_xlfn.IFNA(VLOOKUP(E3971,'Bijlage ZZP'!B:M,12,FALSE),0)</f>
        <v>0</v>
      </c>
      <c r="K3971" s="63">
        <f>_xlfn.IFNA(VLOOKUP(E3971,'Bijlage VPT'!B:M,12,FALSE),0)</f>
        <v>0</v>
      </c>
      <c r="L3971" s="63">
        <f>_xlfn.IFNA(VLOOKUP(E3971,'Bijlage MPT'!B:N,13,FALSE),0)</f>
        <v>0</v>
      </c>
      <c r="M3971" s="63">
        <f>_xlfn.IFNA(INDEX('Bijlage COT'!C:C,MATCH('Betaald tarief 2024'!E3971,'Bijlage COT'!A:A,0)),0)</f>
        <v>0</v>
      </c>
      <c r="N3971" s="63">
        <f>_xlfn.IFNA(VLOOKUP(E3971,'Bijlage NBF'!B:P,15,FALSE),0)</f>
        <v>0</v>
      </c>
      <c r="O3971" s="63">
        <f>IF(E3971="ZMZ01",I3971/(INDEX('Meerzorg gunning'!C:C,MATCH('Betaald tarief 2024'!A3971,'Meerzorg gunning'!A:A,0))),MAX(J3971:N3971))</f>
        <v>0</v>
      </c>
      <c r="P3971" s="20" t="str">
        <f t="shared" si="188"/>
        <v/>
      </c>
      <c r="Q3971" s="63">
        <f t="shared" ref="Q3971:Q4034" si="189">O3971*H3971</f>
        <v>0</v>
      </c>
    </row>
    <row r="3972" spans="9:17" x14ac:dyDescent="0.25">
      <c r="I3972" s="66" t="e">
        <f t="shared" si="187"/>
        <v>#DIV/0!</v>
      </c>
      <c r="J3972" s="63">
        <f>_xlfn.IFNA(VLOOKUP(E3972,'Bijlage ZZP'!B:M,12,FALSE),0)</f>
        <v>0</v>
      </c>
      <c r="K3972" s="63">
        <f>_xlfn.IFNA(VLOOKUP(E3972,'Bijlage VPT'!B:M,12,FALSE),0)</f>
        <v>0</v>
      </c>
      <c r="L3972" s="63">
        <f>_xlfn.IFNA(VLOOKUP(E3972,'Bijlage MPT'!B:N,13,FALSE),0)</f>
        <v>0</v>
      </c>
      <c r="M3972" s="63">
        <f>_xlfn.IFNA(INDEX('Bijlage COT'!C:C,MATCH('Betaald tarief 2024'!E3972,'Bijlage COT'!A:A,0)),0)</f>
        <v>0</v>
      </c>
      <c r="N3972" s="63">
        <f>_xlfn.IFNA(VLOOKUP(E3972,'Bijlage NBF'!B:P,15,FALSE),0)</f>
        <v>0</v>
      </c>
      <c r="O3972" s="63">
        <f>IF(E3972="ZMZ01",I3972/(INDEX('Meerzorg gunning'!C:C,MATCH('Betaald tarief 2024'!A3972,'Meerzorg gunning'!A:A,0))),MAX(J3972:N3972))</f>
        <v>0</v>
      </c>
      <c r="P3972" s="20" t="str">
        <f t="shared" si="188"/>
        <v/>
      </c>
      <c r="Q3972" s="63">
        <f t="shared" si="189"/>
        <v>0</v>
      </c>
    </row>
    <row r="3973" spans="9:17" x14ac:dyDescent="0.25">
      <c r="I3973" s="66" t="e">
        <f t="shared" si="187"/>
        <v>#DIV/0!</v>
      </c>
      <c r="J3973" s="63">
        <f>_xlfn.IFNA(VLOOKUP(E3973,'Bijlage ZZP'!B:M,12,FALSE),0)</f>
        <v>0</v>
      </c>
      <c r="K3973" s="63">
        <f>_xlfn.IFNA(VLOOKUP(E3973,'Bijlage VPT'!B:M,12,FALSE),0)</f>
        <v>0</v>
      </c>
      <c r="L3973" s="63">
        <f>_xlfn.IFNA(VLOOKUP(E3973,'Bijlage MPT'!B:N,13,FALSE),0)</f>
        <v>0</v>
      </c>
      <c r="M3973" s="63">
        <f>_xlfn.IFNA(INDEX('Bijlage COT'!C:C,MATCH('Betaald tarief 2024'!E3973,'Bijlage COT'!A:A,0)),0)</f>
        <v>0</v>
      </c>
      <c r="N3973" s="63">
        <f>_xlfn.IFNA(VLOOKUP(E3973,'Bijlage NBF'!B:P,15,FALSE),0)</f>
        <v>0</v>
      </c>
      <c r="O3973" s="63">
        <f>IF(E3973="ZMZ01",I3973/(INDEX('Meerzorg gunning'!C:C,MATCH('Betaald tarief 2024'!A3973,'Meerzorg gunning'!A:A,0))),MAX(J3973:N3973))</f>
        <v>0</v>
      </c>
      <c r="P3973" s="20" t="str">
        <f t="shared" si="188"/>
        <v/>
      </c>
      <c r="Q3973" s="63">
        <f t="shared" si="189"/>
        <v>0</v>
      </c>
    </row>
    <row r="3974" spans="9:17" x14ac:dyDescent="0.25">
      <c r="I3974" s="66" t="e">
        <f t="shared" si="187"/>
        <v>#DIV/0!</v>
      </c>
      <c r="J3974" s="63">
        <f>_xlfn.IFNA(VLOOKUP(E3974,'Bijlage ZZP'!B:M,12,FALSE),0)</f>
        <v>0</v>
      </c>
      <c r="K3974" s="63">
        <f>_xlfn.IFNA(VLOOKUP(E3974,'Bijlage VPT'!B:M,12,FALSE),0)</f>
        <v>0</v>
      </c>
      <c r="L3974" s="63">
        <f>_xlfn.IFNA(VLOOKUP(E3974,'Bijlage MPT'!B:N,13,FALSE),0)</f>
        <v>0</v>
      </c>
      <c r="M3974" s="63">
        <f>_xlfn.IFNA(INDEX('Bijlage COT'!C:C,MATCH('Betaald tarief 2024'!E3974,'Bijlage COT'!A:A,0)),0)</f>
        <v>0</v>
      </c>
      <c r="N3974" s="63">
        <f>_xlfn.IFNA(VLOOKUP(E3974,'Bijlage NBF'!B:P,15,FALSE),0)</f>
        <v>0</v>
      </c>
      <c r="O3974" s="63">
        <f>IF(E3974="ZMZ01",I3974/(INDEX('Meerzorg gunning'!C:C,MATCH('Betaald tarief 2024'!A3974,'Meerzorg gunning'!A:A,0))),MAX(J3974:N3974))</f>
        <v>0</v>
      </c>
      <c r="P3974" s="20" t="str">
        <f t="shared" si="188"/>
        <v/>
      </c>
      <c r="Q3974" s="63">
        <f t="shared" si="189"/>
        <v>0</v>
      </c>
    </row>
    <row r="3975" spans="9:17" x14ac:dyDescent="0.25">
      <c r="I3975" s="66" t="e">
        <f t="shared" si="187"/>
        <v>#DIV/0!</v>
      </c>
      <c r="J3975" s="63">
        <f>_xlfn.IFNA(VLOOKUP(E3975,'Bijlage ZZP'!B:M,12,FALSE),0)</f>
        <v>0</v>
      </c>
      <c r="K3975" s="63">
        <f>_xlfn.IFNA(VLOOKUP(E3975,'Bijlage VPT'!B:M,12,FALSE),0)</f>
        <v>0</v>
      </c>
      <c r="L3975" s="63">
        <f>_xlfn.IFNA(VLOOKUP(E3975,'Bijlage MPT'!B:N,13,FALSE),0)</f>
        <v>0</v>
      </c>
      <c r="M3975" s="63">
        <f>_xlfn.IFNA(INDEX('Bijlage COT'!C:C,MATCH('Betaald tarief 2024'!E3975,'Bijlage COT'!A:A,0)),0)</f>
        <v>0</v>
      </c>
      <c r="N3975" s="63">
        <f>_xlfn.IFNA(VLOOKUP(E3975,'Bijlage NBF'!B:P,15,FALSE),0)</f>
        <v>0</v>
      </c>
      <c r="O3975" s="63">
        <f>IF(E3975="ZMZ01",I3975/(INDEX('Meerzorg gunning'!C:C,MATCH('Betaald tarief 2024'!A3975,'Meerzorg gunning'!A:A,0))),MAX(J3975:N3975))</f>
        <v>0</v>
      </c>
      <c r="P3975" s="20" t="str">
        <f t="shared" si="188"/>
        <v/>
      </c>
      <c r="Q3975" s="63">
        <f t="shared" si="189"/>
        <v>0</v>
      </c>
    </row>
    <row r="3976" spans="9:17" x14ac:dyDescent="0.25">
      <c r="I3976" s="66" t="e">
        <f t="shared" si="187"/>
        <v>#DIV/0!</v>
      </c>
      <c r="J3976" s="63">
        <f>_xlfn.IFNA(VLOOKUP(E3976,'Bijlage ZZP'!B:M,12,FALSE),0)</f>
        <v>0</v>
      </c>
      <c r="K3976" s="63">
        <f>_xlfn.IFNA(VLOOKUP(E3976,'Bijlage VPT'!B:M,12,FALSE),0)</f>
        <v>0</v>
      </c>
      <c r="L3976" s="63">
        <f>_xlfn.IFNA(VLOOKUP(E3976,'Bijlage MPT'!B:N,13,FALSE),0)</f>
        <v>0</v>
      </c>
      <c r="M3976" s="63">
        <f>_xlfn.IFNA(INDEX('Bijlage COT'!C:C,MATCH('Betaald tarief 2024'!E3976,'Bijlage COT'!A:A,0)),0)</f>
        <v>0</v>
      </c>
      <c r="N3976" s="63">
        <f>_xlfn.IFNA(VLOOKUP(E3976,'Bijlage NBF'!B:P,15,FALSE),0)</f>
        <v>0</v>
      </c>
      <c r="O3976" s="63">
        <f>IF(E3976="ZMZ01",I3976/(INDEX('Meerzorg gunning'!C:C,MATCH('Betaald tarief 2024'!A3976,'Meerzorg gunning'!A:A,0))),MAX(J3976:N3976))</f>
        <v>0</v>
      </c>
      <c r="P3976" s="20" t="str">
        <f t="shared" si="188"/>
        <v/>
      </c>
      <c r="Q3976" s="63">
        <f t="shared" si="189"/>
        <v>0</v>
      </c>
    </row>
    <row r="3977" spans="9:17" x14ac:dyDescent="0.25">
      <c r="I3977" s="66" t="e">
        <f t="shared" si="187"/>
        <v>#DIV/0!</v>
      </c>
      <c r="J3977" s="63">
        <f>_xlfn.IFNA(VLOOKUP(E3977,'Bijlage ZZP'!B:M,12,FALSE),0)</f>
        <v>0</v>
      </c>
      <c r="K3977" s="63">
        <f>_xlfn.IFNA(VLOOKUP(E3977,'Bijlage VPT'!B:M,12,FALSE),0)</f>
        <v>0</v>
      </c>
      <c r="L3977" s="63">
        <f>_xlfn.IFNA(VLOOKUP(E3977,'Bijlage MPT'!B:N,13,FALSE),0)</f>
        <v>0</v>
      </c>
      <c r="M3977" s="63">
        <f>_xlfn.IFNA(INDEX('Bijlage COT'!C:C,MATCH('Betaald tarief 2024'!E3977,'Bijlage COT'!A:A,0)),0)</f>
        <v>0</v>
      </c>
      <c r="N3977" s="63">
        <f>_xlfn.IFNA(VLOOKUP(E3977,'Bijlage NBF'!B:P,15,FALSE),0)</f>
        <v>0</v>
      </c>
      <c r="O3977" s="63">
        <f>IF(E3977="ZMZ01",I3977/(INDEX('Meerzorg gunning'!C:C,MATCH('Betaald tarief 2024'!A3977,'Meerzorg gunning'!A:A,0))),MAX(J3977:N3977))</f>
        <v>0</v>
      </c>
      <c r="P3977" s="20" t="str">
        <f t="shared" si="188"/>
        <v/>
      </c>
      <c r="Q3977" s="63">
        <f t="shared" si="189"/>
        <v>0</v>
      </c>
    </row>
    <row r="3978" spans="9:17" x14ac:dyDescent="0.25">
      <c r="I3978" s="66" t="e">
        <f t="shared" si="187"/>
        <v>#DIV/0!</v>
      </c>
      <c r="J3978" s="63">
        <f>_xlfn.IFNA(VLOOKUP(E3978,'Bijlage ZZP'!B:M,12,FALSE),0)</f>
        <v>0</v>
      </c>
      <c r="K3978" s="63">
        <f>_xlfn.IFNA(VLOOKUP(E3978,'Bijlage VPT'!B:M,12,FALSE),0)</f>
        <v>0</v>
      </c>
      <c r="L3978" s="63">
        <f>_xlfn.IFNA(VLOOKUP(E3978,'Bijlage MPT'!B:N,13,FALSE),0)</f>
        <v>0</v>
      </c>
      <c r="M3978" s="63">
        <f>_xlfn.IFNA(INDEX('Bijlage COT'!C:C,MATCH('Betaald tarief 2024'!E3978,'Bijlage COT'!A:A,0)),0)</f>
        <v>0</v>
      </c>
      <c r="N3978" s="63">
        <f>_xlfn.IFNA(VLOOKUP(E3978,'Bijlage NBF'!B:P,15,FALSE),0)</f>
        <v>0</v>
      </c>
      <c r="O3978" s="63">
        <f>IF(E3978="ZMZ01",I3978/(INDEX('Meerzorg gunning'!C:C,MATCH('Betaald tarief 2024'!A3978,'Meerzorg gunning'!A:A,0))),MAX(J3978:N3978))</f>
        <v>0</v>
      </c>
      <c r="P3978" s="20" t="str">
        <f t="shared" si="188"/>
        <v/>
      </c>
      <c r="Q3978" s="63">
        <f t="shared" si="189"/>
        <v>0</v>
      </c>
    </row>
    <row r="3979" spans="9:17" x14ac:dyDescent="0.25">
      <c r="I3979" s="66" t="e">
        <f t="shared" si="187"/>
        <v>#DIV/0!</v>
      </c>
      <c r="J3979" s="63">
        <f>_xlfn.IFNA(VLOOKUP(E3979,'Bijlage ZZP'!B:M,12,FALSE),0)</f>
        <v>0</v>
      </c>
      <c r="K3979" s="63">
        <f>_xlfn.IFNA(VLOOKUP(E3979,'Bijlage VPT'!B:M,12,FALSE),0)</f>
        <v>0</v>
      </c>
      <c r="L3979" s="63">
        <f>_xlfn.IFNA(VLOOKUP(E3979,'Bijlage MPT'!B:N,13,FALSE),0)</f>
        <v>0</v>
      </c>
      <c r="M3979" s="63">
        <f>_xlfn.IFNA(INDEX('Bijlage COT'!C:C,MATCH('Betaald tarief 2024'!E3979,'Bijlage COT'!A:A,0)),0)</f>
        <v>0</v>
      </c>
      <c r="N3979" s="63">
        <f>_xlfn.IFNA(VLOOKUP(E3979,'Bijlage NBF'!B:P,15,FALSE),0)</f>
        <v>0</v>
      </c>
      <c r="O3979" s="63">
        <f>IF(E3979="ZMZ01",I3979/(INDEX('Meerzorg gunning'!C:C,MATCH('Betaald tarief 2024'!A3979,'Meerzorg gunning'!A:A,0))),MAX(J3979:N3979))</f>
        <v>0</v>
      </c>
      <c r="P3979" s="20" t="str">
        <f t="shared" si="188"/>
        <v/>
      </c>
      <c r="Q3979" s="63">
        <f t="shared" si="189"/>
        <v>0</v>
      </c>
    </row>
    <row r="3980" spans="9:17" x14ac:dyDescent="0.25">
      <c r="I3980" s="66" t="e">
        <f t="shared" si="187"/>
        <v>#DIV/0!</v>
      </c>
      <c r="J3980" s="63">
        <f>_xlfn.IFNA(VLOOKUP(E3980,'Bijlage ZZP'!B:M,12,FALSE),0)</f>
        <v>0</v>
      </c>
      <c r="K3980" s="63">
        <f>_xlfn.IFNA(VLOOKUP(E3980,'Bijlage VPT'!B:M,12,FALSE),0)</f>
        <v>0</v>
      </c>
      <c r="L3980" s="63">
        <f>_xlfn.IFNA(VLOOKUP(E3980,'Bijlage MPT'!B:N,13,FALSE),0)</f>
        <v>0</v>
      </c>
      <c r="M3980" s="63">
        <f>_xlfn.IFNA(INDEX('Bijlage COT'!C:C,MATCH('Betaald tarief 2024'!E3980,'Bijlage COT'!A:A,0)),0)</f>
        <v>0</v>
      </c>
      <c r="N3980" s="63">
        <f>_xlfn.IFNA(VLOOKUP(E3980,'Bijlage NBF'!B:P,15,FALSE),0)</f>
        <v>0</v>
      </c>
      <c r="O3980" s="63">
        <f>IF(E3980="ZMZ01",I3980/(INDEX('Meerzorg gunning'!C:C,MATCH('Betaald tarief 2024'!A3980,'Meerzorg gunning'!A:A,0))),MAX(J3980:N3980))</f>
        <v>0</v>
      </c>
      <c r="P3980" s="20" t="str">
        <f t="shared" si="188"/>
        <v/>
      </c>
      <c r="Q3980" s="63">
        <f t="shared" si="189"/>
        <v>0</v>
      </c>
    </row>
    <row r="3981" spans="9:17" x14ac:dyDescent="0.25">
      <c r="I3981" s="66" t="e">
        <f t="shared" si="187"/>
        <v>#DIV/0!</v>
      </c>
      <c r="J3981" s="63">
        <f>_xlfn.IFNA(VLOOKUP(E3981,'Bijlage ZZP'!B:M,12,FALSE),0)</f>
        <v>0</v>
      </c>
      <c r="K3981" s="63">
        <f>_xlfn.IFNA(VLOOKUP(E3981,'Bijlage VPT'!B:M,12,FALSE),0)</f>
        <v>0</v>
      </c>
      <c r="L3981" s="63">
        <f>_xlfn.IFNA(VLOOKUP(E3981,'Bijlage MPT'!B:N,13,FALSE),0)</f>
        <v>0</v>
      </c>
      <c r="M3981" s="63">
        <f>_xlfn.IFNA(INDEX('Bijlage COT'!C:C,MATCH('Betaald tarief 2024'!E3981,'Bijlage COT'!A:A,0)),0)</f>
        <v>0</v>
      </c>
      <c r="N3981" s="63">
        <f>_xlfn.IFNA(VLOOKUP(E3981,'Bijlage NBF'!B:P,15,FALSE),0)</f>
        <v>0</v>
      </c>
      <c r="O3981" s="63">
        <f>IF(E3981="ZMZ01",I3981/(INDEX('Meerzorg gunning'!C:C,MATCH('Betaald tarief 2024'!A3981,'Meerzorg gunning'!A:A,0))),MAX(J3981:N3981))</f>
        <v>0</v>
      </c>
      <c r="P3981" s="20" t="str">
        <f t="shared" si="188"/>
        <v/>
      </c>
      <c r="Q3981" s="63">
        <f t="shared" si="189"/>
        <v>0</v>
      </c>
    </row>
    <row r="3982" spans="9:17" x14ac:dyDescent="0.25">
      <c r="I3982" s="66" t="e">
        <f t="shared" si="187"/>
        <v>#DIV/0!</v>
      </c>
      <c r="J3982" s="63">
        <f>_xlfn.IFNA(VLOOKUP(E3982,'Bijlage ZZP'!B:M,12,FALSE),0)</f>
        <v>0</v>
      </c>
      <c r="K3982" s="63">
        <f>_xlfn.IFNA(VLOOKUP(E3982,'Bijlage VPT'!B:M,12,FALSE),0)</f>
        <v>0</v>
      </c>
      <c r="L3982" s="63">
        <f>_xlfn.IFNA(VLOOKUP(E3982,'Bijlage MPT'!B:N,13,FALSE),0)</f>
        <v>0</v>
      </c>
      <c r="M3982" s="63">
        <f>_xlfn.IFNA(INDEX('Bijlage COT'!C:C,MATCH('Betaald tarief 2024'!E3982,'Bijlage COT'!A:A,0)),0)</f>
        <v>0</v>
      </c>
      <c r="N3982" s="63">
        <f>_xlfn.IFNA(VLOOKUP(E3982,'Bijlage NBF'!B:P,15,FALSE),0)</f>
        <v>0</v>
      </c>
      <c r="O3982" s="63">
        <f>IF(E3982="ZMZ01",I3982/(INDEX('Meerzorg gunning'!C:C,MATCH('Betaald tarief 2024'!A3982,'Meerzorg gunning'!A:A,0))),MAX(J3982:N3982))</f>
        <v>0</v>
      </c>
      <c r="P3982" s="20" t="str">
        <f t="shared" si="188"/>
        <v/>
      </c>
      <c r="Q3982" s="63">
        <f t="shared" si="189"/>
        <v>0</v>
      </c>
    </row>
    <row r="3983" spans="9:17" x14ac:dyDescent="0.25">
      <c r="I3983" s="66" t="e">
        <f t="shared" si="187"/>
        <v>#DIV/0!</v>
      </c>
      <c r="J3983" s="63">
        <f>_xlfn.IFNA(VLOOKUP(E3983,'Bijlage ZZP'!B:M,12,FALSE),0)</f>
        <v>0</v>
      </c>
      <c r="K3983" s="63">
        <f>_xlfn.IFNA(VLOOKUP(E3983,'Bijlage VPT'!B:M,12,FALSE),0)</f>
        <v>0</v>
      </c>
      <c r="L3983" s="63">
        <f>_xlfn.IFNA(VLOOKUP(E3983,'Bijlage MPT'!B:N,13,FALSE),0)</f>
        <v>0</v>
      </c>
      <c r="M3983" s="63">
        <f>_xlfn.IFNA(INDEX('Bijlage COT'!C:C,MATCH('Betaald tarief 2024'!E3983,'Bijlage COT'!A:A,0)),0)</f>
        <v>0</v>
      </c>
      <c r="N3983" s="63">
        <f>_xlfn.IFNA(VLOOKUP(E3983,'Bijlage NBF'!B:P,15,FALSE),0)</f>
        <v>0</v>
      </c>
      <c r="O3983" s="63">
        <f>IF(E3983="ZMZ01",I3983/(INDEX('Meerzorg gunning'!C:C,MATCH('Betaald tarief 2024'!A3983,'Meerzorg gunning'!A:A,0))),MAX(J3983:N3983))</f>
        <v>0</v>
      </c>
      <c r="P3983" s="20" t="str">
        <f t="shared" si="188"/>
        <v/>
      </c>
      <c r="Q3983" s="63">
        <f t="shared" si="189"/>
        <v>0</v>
      </c>
    </row>
    <row r="3984" spans="9:17" x14ac:dyDescent="0.25">
      <c r="I3984" s="66" t="e">
        <f t="shared" si="187"/>
        <v>#DIV/0!</v>
      </c>
      <c r="J3984" s="63">
        <f>_xlfn.IFNA(VLOOKUP(E3984,'Bijlage ZZP'!B:M,12,FALSE),0)</f>
        <v>0</v>
      </c>
      <c r="K3984" s="63">
        <f>_xlfn.IFNA(VLOOKUP(E3984,'Bijlage VPT'!B:M,12,FALSE),0)</f>
        <v>0</v>
      </c>
      <c r="L3984" s="63">
        <f>_xlfn.IFNA(VLOOKUP(E3984,'Bijlage MPT'!B:N,13,FALSE),0)</f>
        <v>0</v>
      </c>
      <c r="M3984" s="63">
        <f>_xlfn.IFNA(INDEX('Bijlage COT'!C:C,MATCH('Betaald tarief 2024'!E3984,'Bijlage COT'!A:A,0)),0)</f>
        <v>0</v>
      </c>
      <c r="N3984" s="63">
        <f>_xlfn.IFNA(VLOOKUP(E3984,'Bijlage NBF'!B:P,15,FALSE),0)</f>
        <v>0</v>
      </c>
      <c r="O3984" s="63">
        <f>IF(E3984="ZMZ01",I3984/(INDEX('Meerzorg gunning'!C:C,MATCH('Betaald tarief 2024'!A3984,'Meerzorg gunning'!A:A,0))),MAX(J3984:N3984))</f>
        <v>0</v>
      </c>
      <c r="P3984" s="20" t="str">
        <f t="shared" si="188"/>
        <v/>
      </c>
      <c r="Q3984" s="63">
        <f t="shared" si="189"/>
        <v>0</v>
      </c>
    </row>
    <row r="3985" spans="9:17" x14ac:dyDescent="0.25">
      <c r="I3985" s="66" t="e">
        <f t="shared" si="187"/>
        <v>#DIV/0!</v>
      </c>
      <c r="J3985" s="63">
        <f>_xlfn.IFNA(VLOOKUP(E3985,'Bijlage ZZP'!B:M,12,FALSE),0)</f>
        <v>0</v>
      </c>
      <c r="K3985" s="63">
        <f>_xlfn.IFNA(VLOOKUP(E3985,'Bijlage VPT'!B:M,12,FALSE),0)</f>
        <v>0</v>
      </c>
      <c r="L3985" s="63">
        <f>_xlfn.IFNA(VLOOKUP(E3985,'Bijlage MPT'!B:N,13,FALSE),0)</f>
        <v>0</v>
      </c>
      <c r="M3985" s="63">
        <f>_xlfn.IFNA(INDEX('Bijlage COT'!C:C,MATCH('Betaald tarief 2024'!E3985,'Bijlage COT'!A:A,0)),0)</f>
        <v>0</v>
      </c>
      <c r="N3985" s="63">
        <f>_xlfn.IFNA(VLOOKUP(E3985,'Bijlage NBF'!B:P,15,FALSE),0)</f>
        <v>0</v>
      </c>
      <c r="O3985" s="63">
        <f>IF(E3985="ZMZ01",I3985/(INDEX('Meerzorg gunning'!C:C,MATCH('Betaald tarief 2024'!A3985,'Meerzorg gunning'!A:A,0))),MAX(J3985:N3985))</f>
        <v>0</v>
      </c>
      <c r="P3985" s="20" t="str">
        <f t="shared" si="188"/>
        <v/>
      </c>
      <c r="Q3985" s="63">
        <f t="shared" si="189"/>
        <v>0</v>
      </c>
    </row>
    <row r="3986" spans="9:17" x14ac:dyDescent="0.25">
      <c r="I3986" s="66" t="e">
        <f t="shared" si="187"/>
        <v>#DIV/0!</v>
      </c>
      <c r="J3986" s="63">
        <f>_xlfn.IFNA(VLOOKUP(E3986,'Bijlage ZZP'!B:M,12,FALSE),0)</f>
        <v>0</v>
      </c>
      <c r="K3986" s="63">
        <f>_xlfn.IFNA(VLOOKUP(E3986,'Bijlage VPT'!B:M,12,FALSE),0)</f>
        <v>0</v>
      </c>
      <c r="L3986" s="63">
        <f>_xlfn.IFNA(VLOOKUP(E3986,'Bijlage MPT'!B:N,13,FALSE),0)</f>
        <v>0</v>
      </c>
      <c r="M3986" s="63">
        <f>_xlfn.IFNA(INDEX('Bijlage COT'!C:C,MATCH('Betaald tarief 2024'!E3986,'Bijlage COT'!A:A,0)),0)</f>
        <v>0</v>
      </c>
      <c r="N3986" s="63">
        <f>_xlfn.IFNA(VLOOKUP(E3986,'Bijlage NBF'!B:P,15,FALSE),0)</f>
        <v>0</v>
      </c>
      <c r="O3986" s="63">
        <f>IF(E3986="ZMZ01",I3986/(INDEX('Meerzorg gunning'!C:C,MATCH('Betaald tarief 2024'!A3986,'Meerzorg gunning'!A:A,0))),MAX(J3986:N3986))</f>
        <v>0</v>
      </c>
      <c r="P3986" s="20" t="str">
        <f t="shared" si="188"/>
        <v/>
      </c>
      <c r="Q3986" s="63">
        <f t="shared" si="189"/>
        <v>0</v>
      </c>
    </row>
    <row r="3987" spans="9:17" x14ac:dyDescent="0.25">
      <c r="I3987" s="66" t="e">
        <f t="shared" si="187"/>
        <v>#DIV/0!</v>
      </c>
      <c r="J3987" s="63">
        <f>_xlfn.IFNA(VLOOKUP(E3987,'Bijlage ZZP'!B:M,12,FALSE),0)</f>
        <v>0</v>
      </c>
      <c r="K3987" s="63">
        <f>_xlfn.IFNA(VLOOKUP(E3987,'Bijlage VPT'!B:M,12,FALSE),0)</f>
        <v>0</v>
      </c>
      <c r="L3987" s="63">
        <f>_xlfn.IFNA(VLOOKUP(E3987,'Bijlage MPT'!B:N,13,FALSE),0)</f>
        <v>0</v>
      </c>
      <c r="M3987" s="63">
        <f>_xlfn.IFNA(INDEX('Bijlage COT'!C:C,MATCH('Betaald tarief 2024'!E3987,'Bijlage COT'!A:A,0)),0)</f>
        <v>0</v>
      </c>
      <c r="N3987" s="63">
        <f>_xlfn.IFNA(VLOOKUP(E3987,'Bijlage NBF'!B:P,15,FALSE),0)</f>
        <v>0</v>
      </c>
      <c r="O3987" s="63">
        <f>IF(E3987="ZMZ01",I3987/(INDEX('Meerzorg gunning'!C:C,MATCH('Betaald tarief 2024'!A3987,'Meerzorg gunning'!A:A,0))),MAX(J3987:N3987))</f>
        <v>0</v>
      </c>
      <c r="P3987" s="20" t="str">
        <f t="shared" si="188"/>
        <v/>
      </c>
      <c r="Q3987" s="63">
        <f t="shared" si="189"/>
        <v>0</v>
      </c>
    </row>
    <row r="3988" spans="9:17" x14ac:dyDescent="0.25">
      <c r="I3988" s="66" t="e">
        <f t="shared" si="187"/>
        <v>#DIV/0!</v>
      </c>
      <c r="J3988" s="63">
        <f>_xlfn.IFNA(VLOOKUP(E3988,'Bijlage ZZP'!B:M,12,FALSE),0)</f>
        <v>0</v>
      </c>
      <c r="K3988" s="63">
        <f>_xlfn.IFNA(VLOOKUP(E3988,'Bijlage VPT'!B:M,12,FALSE),0)</f>
        <v>0</v>
      </c>
      <c r="L3988" s="63">
        <f>_xlfn.IFNA(VLOOKUP(E3988,'Bijlage MPT'!B:N,13,FALSE),0)</f>
        <v>0</v>
      </c>
      <c r="M3988" s="63">
        <f>_xlfn.IFNA(INDEX('Bijlage COT'!C:C,MATCH('Betaald tarief 2024'!E3988,'Bijlage COT'!A:A,0)),0)</f>
        <v>0</v>
      </c>
      <c r="N3988" s="63">
        <f>_xlfn.IFNA(VLOOKUP(E3988,'Bijlage NBF'!B:P,15,FALSE),0)</f>
        <v>0</v>
      </c>
      <c r="O3988" s="63">
        <f>IF(E3988="ZMZ01",I3988/(INDEX('Meerzorg gunning'!C:C,MATCH('Betaald tarief 2024'!A3988,'Meerzorg gunning'!A:A,0))),MAX(J3988:N3988))</f>
        <v>0</v>
      </c>
      <c r="P3988" s="20" t="str">
        <f t="shared" si="188"/>
        <v/>
      </c>
      <c r="Q3988" s="63">
        <f t="shared" si="189"/>
        <v>0</v>
      </c>
    </row>
    <row r="3989" spans="9:17" x14ac:dyDescent="0.25">
      <c r="I3989" s="66" t="e">
        <f t="shared" si="187"/>
        <v>#DIV/0!</v>
      </c>
      <c r="J3989" s="63">
        <f>_xlfn.IFNA(VLOOKUP(E3989,'Bijlage ZZP'!B:M,12,FALSE),0)</f>
        <v>0</v>
      </c>
      <c r="K3989" s="63">
        <f>_xlfn.IFNA(VLOOKUP(E3989,'Bijlage VPT'!B:M,12,FALSE),0)</f>
        <v>0</v>
      </c>
      <c r="L3989" s="63">
        <f>_xlfn.IFNA(VLOOKUP(E3989,'Bijlage MPT'!B:N,13,FALSE),0)</f>
        <v>0</v>
      </c>
      <c r="M3989" s="63">
        <f>_xlfn.IFNA(INDEX('Bijlage COT'!C:C,MATCH('Betaald tarief 2024'!E3989,'Bijlage COT'!A:A,0)),0)</f>
        <v>0</v>
      </c>
      <c r="N3989" s="63">
        <f>_xlfn.IFNA(VLOOKUP(E3989,'Bijlage NBF'!B:P,15,FALSE),0)</f>
        <v>0</v>
      </c>
      <c r="O3989" s="63">
        <f>IF(E3989="ZMZ01",I3989/(INDEX('Meerzorg gunning'!C:C,MATCH('Betaald tarief 2024'!A3989,'Meerzorg gunning'!A:A,0))),MAX(J3989:N3989))</f>
        <v>0</v>
      </c>
      <c r="P3989" s="20" t="str">
        <f t="shared" si="188"/>
        <v/>
      </c>
      <c r="Q3989" s="63">
        <f t="shared" si="189"/>
        <v>0</v>
      </c>
    </row>
    <row r="3990" spans="9:17" x14ac:dyDescent="0.25">
      <c r="I3990" s="66" t="e">
        <f t="shared" si="187"/>
        <v>#DIV/0!</v>
      </c>
      <c r="J3990" s="63">
        <f>_xlfn.IFNA(VLOOKUP(E3990,'Bijlage ZZP'!B:M,12,FALSE),0)</f>
        <v>0</v>
      </c>
      <c r="K3990" s="63">
        <f>_xlfn.IFNA(VLOOKUP(E3990,'Bijlage VPT'!B:M,12,FALSE),0)</f>
        <v>0</v>
      </c>
      <c r="L3990" s="63">
        <f>_xlfn.IFNA(VLOOKUP(E3990,'Bijlage MPT'!B:N,13,FALSE),0)</f>
        <v>0</v>
      </c>
      <c r="M3990" s="63">
        <f>_xlfn.IFNA(INDEX('Bijlage COT'!C:C,MATCH('Betaald tarief 2024'!E3990,'Bijlage COT'!A:A,0)),0)</f>
        <v>0</v>
      </c>
      <c r="N3990" s="63">
        <f>_xlfn.IFNA(VLOOKUP(E3990,'Bijlage NBF'!B:P,15,FALSE),0)</f>
        <v>0</v>
      </c>
      <c r="O3990" s="63">
        <f>IF(E3990="ZMZ01",I3990/(INDEX('Meerzorg gunning'!C:C,MATCH('Betaald tarief 2024'!A3990,'Meerzorg gunning'!A:A,0))),MAX(J3990:N3990))</f>
        <v>0</v>
      </c>
      <c r="P3990" s="20" t="str">
        <f t="shared" si="188"/>
        <v/>
      </c>
      <c r="Q3990" s="63">
        <f t="shared" si="189"/>
        <v>0</v>
      </c>
    </row>
    <row r="3991" spans="9:17" x14ac:dyDescent="0.25">
      <c r="I3991" s="66" t="e">
        <f t="shared" si="187"/>
        <v>#DIV/0!</v>
      </c>
      <c r="J3991" s="63">
        <f>_xlfn.IFNA(VLOOKUP(E3991,'Bijlage ZZP'!B:M,12,FALSE),0)</f>
        <v>0</v>
      </c>
      <c r="K3991" s="63">
        <f>_xlfn.IFNA(VLOOKUP(E3991,'Bijlage VPT'!B:M,12,FALSE),0)</f>
        <v>0</v>
      </c>
      <c r="L3991" s="63">
        <f>_xlfn.IFNA(VLOOKUP(E3991,'Bijlage MPT'!B:N,13,FALSE),0)</f>
        <v>0</v>
      </c>
      <c r="M3991" s="63">
        <f>_xlfn.IFNA(INDEX('Bijlage COT'!C:C,MATCH('Betaald tarief 2024'!E3991,'Bijlage COT'!A:A,0)),0)</f>
        <v>0</v>
      </c>
      <c r="N3991" s="63">
        <f>_xlfn.IFNA(VLOOKUP(E3991,'Bijlage NBF'!B:P,15,FALSE),0)</f>
        <v>0</v>
      </c>
      <c r="O3991" s="63">
        <f>IF(E3991="ZMZ01",I3991/(INDEX('Meerzorg gunning'!C:C,MATCH('Betaald tarief 2024'!A3991,'Meerzorg gunning'!A:A,0))),MAX(J3991:N3991))</f>
        <v>0</v>
      </c>
      <c r="P3991" s="20" t="str">
        <f t="shared" si="188"/>
        <v/>
      </c>
      <c r="Q3991" s="63">
        <f t="shared" si="189"/>
        <v>0</v>
      </c>
    </row>
    <row r="3992" spans="9:17" x14ac:dyDescent="0.25">
      <c r="I3992" s="66" t="e">
        <f t="shared" si="187"/>
        <v>#DIV/0!</v>
      </c>
      <c r="J3992" s="63">
        <f>_xlfn.IFNA(VLOOKUP(E3992,'Bijlage ZZP'!B:M,12,FALSE),0)</f>
        <v>0</v>
      </c>
      <c r="K3992" s="63">
        <f>_xlfn.IFNA(VLOOKUP(E3992,'Bijlage VPT'!B:M,12,FALSE),0)</f>
        <v>0</v>
      </c>
      <c r="L3992" s="63">
        <f>_xlfn.IFNA(VLOOKUP(E3992,'Bijlage MPT'!B:N,13,FALSE),0)</f>
        <v>0</v>
      </c>
      <c r="M3992" s="63">
        <f>_xlfn.IFNA(INDEX('Bijlage COT'!C:C,MATCH('Betaald tarief 2024'!E3992,'Bijlage COT'!A:A,0)),0)</f>
        <v>0</v>
      </c>
      <c r="N3992" s="63">
        <f>_xlfn.IFNA(VLOOKUP(E3992,'Bijlage NBF'!B:P,15,FALSE),0)</f>
        <v>0</v>
      </c>
      <c r="O3992" s="63">
        <f>IF(E3992="ZMZ01",I3992/(INDEX('Meerzorg gunning'!C:C,MATCH('Betaald tarief 2024'!A3992,'Meerzorg gunning'!A:A,0))),MAX(J3992:N3992))</f>
        <v>0</v>
      </c>
      <c r="P3992" s="20" t="str">
        <f t="shared" si="188"/>
        <v/>
      </c>
      <c r="Q3992" s="63">
        <f t="shared" si="189"/>
        <v>0</v>
      </c>
    </row>
    <row r="3993" spans="9:17" x14ac:dyDescent="0.25">
      <c r="I3993" s="66" t="e">
        <f t="shared" si="187"/>
        <v>#DIV/0!</v>
      </c>
      <c r="J3993" s="63">
        <f>_xlfn.IFNA(VLOOKUP(E3993,'Bijlage ZZP'!B:M,12,FALSE),0)</f>
        <v>0</v>
      </c>
      <c r="K3993" s="63">
        <f>_xlfn.IFNA(VLOOKUP(E3993,'Bijlage VPT'!B:M,12,FALSE),0)</f>
        <v>0</v>
      </c>
      <c r="L3993" s="63">
        <f>_xlfn.IFNA(VLOOKUP(E3993,'Bijlage MPT'!B:N,13,FALSE),0)</f>
        <v>0</v>
      </c>
      <c r="M3993" s="63">
        <f>_xlfn.IFNA(INDEX('Bijlage COT'!C:C,MATCH('Betaald tarief 2024'!E3993,'Bijlage COT'!A:A,0)),0)</f>
        <v>0</v>
      </c>
      <c r="N3993" s="63">
        <f>_xlfn.IFNA(VLOOKUP(E3993,'Bijlage NBF'!B:P,15,FALSE),0)</f>
        <v>0</v>
      </c>
      <c r="O3993" s="63">
        <f>IF(E3993="ZMZ01",I3993/(INDEX('Meerzorg gunning'!C:C,MATCH('Betaald tarief 2024'!A3993,'Meerzorg gunning'!A:A,0))),MAX(J3993:N3993))</f>
        <v>0</v>
      </c>
      <c r="P3993" s="20" t="str">
        <f t="shared" si="188"/>
        <v/>
      </c>
      <c r="Q3993" s="63">
        <f t="shared" si="189"/>
        <v>0</v>
      </c>
    </row>
    <row r="3994" spans="9:17" x14ac:dyDescent="0.25">
      <c r="I3994" s="66" t="e">
        <f t="shared" si="187"/>
        <v>#DIV/0!</v>
      </c>
      <c r="J3994" s="63">
        <f>_xlfn.IFNA(VLOOKUP(E3994,'Bijlage ZZP'!B:M,12,FALSE),0)</f>
        <v>0</v>
      </c>
      <c r="K3994" s="63">
        <f>_xlfn.IFNA(VLOOKUP(E3994,'Bijlage VPT'!B:M,12,FALSE),0)</f>
        <v>0</v>
      </c>
      <c r="L3994" s="63">
        <f>_xlfn.IFNA(VLOOKUP(E3994,'Bijlage MPT'!B:N,13,FALSE),0)</f>
        <v>0</v>
      </c>
      <c r="M3994" s="63">
        <f>_xlfn.IFNA(INDEX('Bijlage COT'!C:C,MATCH('Betaald tarief 2024'!E3994,'Bijlage COT'!A:A,0)),0)</f>
        <v>0</v>
      </c>
      <c r="N3994" s="63">
        <f>_xlfn.IFNA(VLOOKUP(E3994,'Bijlage NBF'!B:P,15,FALSE),0)</f>
        <v>0</v>
      </c>
      <c r="O3994" s="63">
        <f>IF(E3994="ZMZ01",I3994/(INDEX('Meerzorg gunning'!C:C,MATCH('Betaald tarief 2024'!A3994,'Meerzorg gunning'!A:A,0))),MAX(J3994:N3994))</f>
        <v>0</v>
      </c>
      <c r="P3994" s="20" t="str">
        <f t="shared" si="188"/>
        <v/>
      </c>
      <c r="Q3994" s="63">
        <f t="shared" si="189"/>
        <v>0</v>
      </c>
    </row>
    <row r="3995" spans="9:17" x14ac:dyDescent="0.25">
      <c r="I3995" s="66" t="e">
        <f t="shared" si="187"/>
        <v>#DIV/0!</v>
      </c>
      <c r="J3995" s="63">
        <f>_xlfn.IFNA(VLOOKUP(E3995,'Bijlage ZZP'!B:M,12,FALSE),0)</f>
        <v>0</v>
      </c>
      <c r="K3995" s="63">
        <f>_xlfn.IFNA(VLOOKUP(E3995,'Bijlage VPT'!B:M,12,FALSE),0)</f>
        <v>0</v>
      </c>
      <c r="L3995" s="63">
        <f>_xlfn.IFNA(VLOOKUP(E3995,'Bijlage MPT'!B:N,13,FALSE),0)</f>
        <v>0</v>
      </c>
      <c r="M3995" s="63">
        <f>_xlfn.IFNA(INDEX('Bijlage COT'!C:C,MATCH('Betaald tarief 2024'!E3995,'Bijlage COT'!A:A,0)),0)</f>
        <v>0</v>
      </c>
      <c r="N3995" s="63">
        <f>_xlfn.IFNA(VLOOKUP(E3995,'Bijlage NBF'!B:P,15,FALSE),0)</f>
        <v>0</v>
      </c>
      <c r="O3995" s="63">
        <f>IF(E3995="ZMZ01",I3995/(INDEX('Meerzorg gunning'!C:C,MATCH('Betaald tarief 2024'!A3995,'Meerzorg gunning'!A:A,0))),MAX(J3995:N3995))</f>
        <v>0</v>
      </c>
      <c r="P3995" s="20" t="str">
        <f t="shared" si="188"/>
        <v/>
      </c>
      <c r="Q3995" s="63">
        <f t="shared" si="189"/>
        <v>0</v>
      </c>
    </row>
    <row r="3996" spans="9:17" x14ac:dyDescent="0.25">
      <c r="I3996" s="66" t="e">
        <f t="shared" si="187"/>
        <v>#DIV/0!</v>
      </c>
      <c r="J3996" s="63">
        <f>_xlfn.IFNA(VLOOKUP(E3996,'Bijlage ZZP'!B:M,12,FALSE),0)</f>
        <v>0</v>
      </c>
      <c r="K3996" s="63">
        <f>_xlfn.IFNA(VLOOKUP(E3996,'Bijlage VPT'!B:M,12,FALSE),0)</f>
        <v>0</v>
      </c>
      <c r="L3996" s="63">
        <f>_xlfn.IFNA(VLOOKUP(E3996,'Bijlage MPT'!B:N,13,FALSE),0)</f>
        <v>0</v>
      </c>
      <c r="M3996" s="63">
        <f>_xlfn.IFNA(INDEX('Bijlage COT'!C:C,MATCH('Betaald tarief 2024'!E3996,'Bijlage COT'!A:A,0)),0)</f>
        <v>0</v>
      </c>
      <c r="N3996" s="63">
        <f>_xlfn.IFNA(VLOOKUP(E3996,'Bijlage NBF'!B:P,15,FALSE),0)</f>
        <v>0</v>
      </c>
      <c r="O3996" s="63">
        <f>IF(E3996="ZMZ01",I3996/(INDEX('Meerzorg gunning'!C:C,MATCH('Betaald tarief 2024'!A3996,'Meerzorg gunning'!A:A,0))),MAX(J3996:N3996))</f>
        <v>0</v>
      </c>
      <c r="P3996" s="20" t="str">
        <f t="shared" si="188"/>
        <v/>
      </c>
      <c r="Q3996" s="63">
        <f t="shared" si="189"/>
        <v>0</v>
      </c>
    </row>
    <row r="3997" spans="9:17" x14ac:dyDescent="0.25">
      <c r="I3997" s="66" t="e">
        <f t="shared" si="187"/>
        <v>#DIV/0!</v>
      </c>
      <c r="J3997" s="63">
        <f>_xlfn.IFNA(VLOOKUP(E3997,'Bijlage ZZP'!B:M,12,FALSE),0)</f>
        <v>0</v>
      </c>
      <c r="K3997" s="63">
        <f>_xlfn.IFNA(VLOOKUP(E3997,'Bijlage VPT'!B:M,12,FALSE),0)</f>
        <v>0</v>
      </c>
      <c r="L3997" s="63">
        <f>_xlfn.IFNA(VLOOKUP(E3997,'Bijlage MPT'!B:N,13,FALSE),0)</f>
        <v>0</v>
      </c>
      <c r="M3997" s="63">
        <f>_xlfn.IFNA(INDEX('Bijlage COT'!C:C,MATCH('Betaald tarief 2024'!E3997,'Bijlage COT'!A:A,0)),0)</f>
        <v>0</v>
      </c>
      <c r="N3997" s="63">
        <f>_xlfn.IFNA(VLOOKUP(E3997,'Bijlage NBF'!B:P,15,FALSE),0)</f>
        <v>0</v>
      </c>
      <c r="O3997" s="63">
        <f>IF(E3997="ZMZ01",I3997/(INDEX('Meerzorg gunning'!C:C,MATCH('Betaald tarief 2024'!A3997,'Meerzorg gunning'!A:A,0))),MAX(J3997:N3997))</f>
        <v>0</v>
      </c>
      <c r="P3997" s="20" t="str">
        <f t="shared" si="188"/>
        <v/>
      </c>
      <c r="Q3997" s="63">
        <f t="shared" si="189"/>
        <v>0</v>
      </c>
    </row>
    <row r="3998" spans="9:17" x14ac:dyDescent="0.25">
      <c r="I3998" s="66" t="e">
        <f t="shared" si="187"/>
        <v>#DIV/0!</v>
      </c>
      <c r="J3998" s="63">
        <f>_xlfn.IFNA(VLOOKUP(E3998,'Bijlage ZZP'!B:M,12,FALSE),0)</f>
        <v>0</v>
      </c>
      <c r="K3998" s="63">
        <f>_xlfn.IFNA(VLOOKUP(E3998,'Bijlage VPT'!B:M,12,FALSE),0)</f>
        <v>0</v>
      </c>
      <c r="L3998" s="63">
        <f>_xlfn.IFNA(VLOOKUP(E3998,'Bijlage MPT'!B:N,13,FALSE),0)</f>
        <v>0</v>
      </c>
      <c r="M3998" s="63">
        <f>_xlfn.IFNA(INDEX('Bijlage COT'!C:C,MATCH('Betaald tarief 2024'!E3998,'Bijlage COT'!A:A,0)),0)</f>
        <v>0</v>
      </c>
      <c r="N3998" s="63">
        <f>_xlfn.IFNA(VLOOKUP(E3998,'Bijlage NBF'!B:P,15,FALSE),0)</f>
        <v>0</v>
      </c>
      <c r="O3998" s="63">
        <f>IF(E3998="ZMZ01",I3998/(INDEX('Meerzorg gunning'!C:C,MATCH('Betaald tarief 2024'!A3998,'Meerzorg gunning'!A:A,0))),MAX(J3998:N3998))</f>
        <v>0</v>
      </c>
      <c r="P3998" s="20" t="str">
        <f t="shared" si="188"/>
        <v/>
      </c>
      <c r="Q3998" s="63">
        <f t="shared" si="189"/>
        <v>0</v>
      </c>
    </row>
    <row r="3999" spans="9:17" x14ac:dyDescent="0.25">
      <c r="I3999" s="66" t="e">
        <f t="shared" si="187"/>
        <v>#DIV/0!</v>
      </c>
      <c r="J3999" s="63">
        <f>_xlfn.IFNA(VLOOKUP(E3999,'Bijlage ZZP'!B:M,12,FALSE),0)</f>
        <v>0</v>
      </c>
      <c r="K3999" s="63">
        <f>_xlfn.IFNA(VLOOKUP(E3999,'Bijlage VPT'!B:M,12,FALSE),0)</f>
        <v>0</v>
      </c>
      <c r="L3999" s="63">
        <f>_xlfn.IFNA(VLOOKUP(E3999,'Bijlage MPT'!B:N,13,FALSE),0)</f>
        <v>0</v>
      </c>
      <c r="M3999" s="63">
        <f>_xlfn.IFNA(INDEX('Bijlage COT'!C:C,MATCH('Betaald tarief 2024'!E3999,'Bijlage COT'!A:A,0)),0)</f>
        <v>0</v>
      </c>
      <c r="N3999" s="63">
        <f>_xlfn.IFNA(VLOOKUP(E3999,'Bijlage NBF'!B:P,15,FALSE),0)</f>
        <v>0</v>
      </c>
      <c r="O3999" s="63">
        <f>IF(E3999="ZMZ01",I3999/(INDEX('Meerzorg gunning'!C:C,MATCH('Betaald tarief 2024'!A3999,'Meerzorg gunning'!A:A,0))),MAX(J3999:N3999))</f>
        <v>0</v>
      </c>
      <c r="P3999" s="20" t="str">
        <f t="shared" si="188"/>
        <v/>
      </c>
      <c r="Q3999" s="63">
        <f t="shared" si="189"/>
        <v>0</v>
      </c>
    </row>
    <row r="4000" spans="9:17" x14ac:dyDescent="0.25">
      <c r="I4000" s="66" t="e">
        <f t="shared" si="187"/>
        <v>#DIV/0!</v>
      </c>
      <c r="J4000" s="63">
        <f>_xlfn.IFNA(VLOOKUP(E4000,'Bijlage ZZP'!B:M,12,FALSE),0)</f>
        <v>0</v>
      </c>
      <c r="K4000" s="63">
        <f>_xlfn.IFNA(VLOOKUP(E4000,'Bijlage VPT'!B:M,12,FALSE),0)</f>
        <v>0</v>
      </c>
      <c r="L4000" s="63">
        <f>_xlfn.IFNA(VLOOKUP(E4000,'Bijlage MPT'!B:N,13,FALSE),0)</f>
        <v>0</v>
      </c>
      <c r="M4000" s="63">
        <f>_xlfn.IFNA(INDEX('Bijlage COT'!C:C,MATCH('Betaald tarief 2024'!E4000,'Bijlage COT'!A:A,0)),0)</f>
        <v>0</v>
      </c>
      <c r="N4000" s="63">
        <f>_xlfn.IFNA(VLOOKUP(E4000,'Bijlage NBF'!B:P,15,FALSE),0)</f>
        <v>0</v>
      </c>
      <c r="O4000" s="63">
        <f>IF(E4000="ZMZ01",I4000/(INDEX('Meerzorg gunning'!C:C,MATCH('Betaald tarief 2024'!A4000,'Meerzorg gunning'!A:A,0))),MAX(J4000:N4000))</f>
        <v>0</v>
      </c>
      <c r="P4000" s="20" t="str">
        <f t="shared" si="188"/>
        <v/>
      </c>
      <c r="Q4000" s="63">
        <f t="shared" si="189"/>
        <v>0</v>
      </c>
    </row>
    <row r="4001" spans="9:17" x14ac:dyDescent="0.25">
      <c r="I4001" s="66" t="e">
        <f t="shared" si="187"/>
        <v>#DIV/0!</v>
      </c>
      <c r="J4001" s="63">
        <f>_xlfn.IFNA(VLOOKUP(E4001,'Bijlage ZZP'!B:M,12,FALSE),0)</f>
        <v>0</v>
      </c>
      <c r="K4001" s="63">
        <f>_xlfn.IFNA(VLOOKUP(E4001,'Bijlage VPT'!B:M,12,FALSE),0)</f>
        <v>0</v>
      </c>
      <c r="L4001" s="63">
        <f>_xlfn.IFNA(VLOOKUP(E4001,'Bijlage MPT'!B:N,13,FALSE),0)</f>
        <v>0</v>
      </c>
      <c r="M4001" s="63">
        <f>_xlfn.IFNA(INDEX('Bijlage COT'!C:C,MATCH('Betaald tarief 2024'!E4001,'Bijlage COT'!A:A,0)),0)</f>
        <v>0</v>
      </c>
      <c r="N4001" s="63">
        <f>_xlfn.IFNA(VLOOKUP(E4001,'Bijlage NBF'!B:P,15,FALSE),0)</f>
        <v>0</v>
      </c>
      <c r="O4001" s="63">
        <f>IF(E4001="ZMZ01",I4001/(INDEX('Meerzorg gunning'!C:C,MATCH('Betaald tarief 2024'!A4001,'Meerzorg gunning'!A:A,0))),MAX(J4001:N4001))</f>
        <v>0</v>
      </c>
      <c r="P4001" s="20" t="str">
        <f t="shared" si="188"/>
        <v/>
      </c>
      <c r="Q4001" s="63">
        <f t="shared" si="189"/>
        <v>0</v>
      </c>
    </row>
    <row r="4002" spans="9:17" x14ac:dyDescent="0.25">
      <c r="I4002" s="66" t="e">
        <f t="shared" si="187"/>
        <v>#DIV/0!</v>
      </c>
      <c r="J4002" s="63">
        <f>_xlfn.IFNA(VLOOKUP(E4002,'Bijlage ZZP'!B:M,12,FALSE),0)</f>
        <v>0</v>
      </c>
      <c r="K4002" s="63">
        <f>_xlfn.IFNA(VLOOKUP(E4002,'Bijlage VPT'!B:M,12,FALSE),0)</f>
        <v>0</v>
      </c>
      <c r="L4002" s="63">
        <f>_xlfn.IFNA(VLOOKUP(E4002,'Bijlage MPT'!B:N,13,FALSE),0)</f>
        <v>0</v>
      </c>
      <c r="M4002" s="63">
        <f>_xlfn.IFNA(INDEX('Bijlage COT'!C:C,MATCH('Betaald tarief 2024'!E4002,'Bijlage COT'!A:A,0)),0)</f>
        <v>0</v>
      </c>
      <c r="N4002" s="63">
        <f>_xlfn.IFNA(VLOOKUP(E4002,'Bijlage NBF'!B:P,15,FALSE),0)</f>
        <v>0</v>
      </c>
      <c r="O4002" s="63">
        <f>IF(E4002="ZMZ01",I4002/(INDEX('Meerzorg gunning'!C:C,MATCH('Betaald tarief 2024'!A4002,'Meerzorg gunning'!A:A,0))),MAX(J4002:N4002))</f>
        <v>0</v>
      </c>
      <c r="P4002" s="20" t="str">
        <f t="shared" si="188"/>
        <v/>
      </c>
      <c r="Q4002" s="63">
        <f t="shared" si="189"/>
        <v>0</v>
      </c>
    </row>
    <row r="4003" spans="9:17" x14ac:dyDescent="0.25">
      <c r="I4003" s="66" t="e">
        <f t="shared" si="187"/>
        <v>#DIV/0!</v>
      </c>
      <c r="J4003" s="63">
        <f>_xlfn.IFNA(VLOOKUP(E4003,'Bijlage ZZP'!B:M,12,FALSE),0)</f>
        <v>0</v>
      </c>
      <c r="K4003" s="63">
        <f>_xlfn.IFNA(VLOOKUP(E4003,'Bijlage VPT'!B:M,12,FALSE),0)</f>
        <v>0</v>
      </c>
      <c r="L4003" s="63">
        <f>_xlfn.IFNA(VLOOKUP(E4003,'Bijlage MPT'!B:N,13,FALSE),0)</f>
        <v>0</v>
      </c>
      <c r="M4003" s="63">
        <f>_xlfn.IFNA(INDEX('Bijlage COT'!C:C,MATCH('Betaald tarief 2024'!E4003,'Bijlage COT'!A:A,0)),0)</f>
        <v>0</v>
      </c>
      <c r="N4003" s="63">
        <f>_xlfn.IFNA(VLOOKUP(E4003,'Bijlage NBF'!B:P,15,FALSE),0)</f>
        <v>0</v>
      </c>
      <c r="O4003" s="63">
        <f>IF(E4003="ZMZ01",I4003/(INDEX('Meerzorg gunning'!C:C,MATCH('Betaald tarief 2024'!A4003,'Meerzorg gunning'!A:A,0))),MAX(J4003:N4003))</f>
        <v>0</v>
      </c>
      <c r="P4003" s="20" t="str">
        <f t="shared" si="188"/>
        <v/>
      </c>
      <c r="Q4003" s="63">
        <f t="shared" si="189"/>
        <v>0</v>
      </c>
    </row>
    <row r="4004" spans="9:17" x14ac:dyDescent="0.25">
      <c r="I4004" s="66" t="e">
        <f t="shared" si="187"/>
        <v>#DIV/0!</v>
      </c>
      <c r="J4004" s="63">
        <f>_xlfn.IFNA(VLOOKUP(E4004,'Bijlage ZZP'!B:M,12,FALSE),0)</f>
        <v>0</v>
      </c>
      <c r="K4004" s="63">
        <f>_xlfn.IFNA(VLOOKUP(E4004,'Bijlage VPT'!B:M,12,FALSE),0)</f>
        <v>0</v>
      </c>
      <c r="L4004" s="63">
        <f>_xlfn.IFNA(VLOOKUP(E4004,'Bijlage MPT'!B:N,13,FALSE),0)</f>
        <v>0</v>
      </c>
      <c r="M4004" s="63">
        <f>_xlfn.IFNA(INDEX('Bijlage COT'!C:C,MATCH('Betaald tarief 2024'!E4004,'Bijlage COT'!A:A,0)),0)</f>
        <v>0</v>
      </c>
      <c r="N4004" s="63">
        <f>_xlfn.IFNA(VLOOKUP(E4004,'Bijlage NBF'!B:P,15,FALSE),0)</f>
        <v>0</v>
      </c>
      <c r="O4004" s="63">
        <f>IF(E4004="ZMZ01",I4004/(INDEX('Meerzorg gunning'!C:C,MATCH('Betaald tarief 2024'!A4004,'Meerzorg gunning'!A:A,0))),MAX(J4004:N4004))</f>
        <v>0</v>
      </c>
      <c r="P4004" s="20" t="str">
        <f t="shared" si="188"/>
        <v/>
      </c>
      <c r="Q4004" s="63">
        <f t="shared" si="189"/>
        <v>0</v>
      </c>
    </row>
    <row r="4005" spans="9:17" x14ac:dyDescent="0.25">
      <c r="I4005" s="66" t="e">
        <f t="shared" si="187"/>
        <v>#DIV/0!</v>
      </c>
      <c r="J4005" s="63">
        <f>_xlfn.IFNA(VLOOKUP(E4005,'Bijlage ZZP'!B:M,12,FALSE),0)</f>
        <v>0</v>
      </c>
      <c r="K4005" s="63">
        <f>_xlfn.IFNA(VLOOKUP(E4005,'Bijlage VPT'!B:M,12,FALSE),0)</f>
        <v>0</v>
      </c>
      <c r="L4005" s="63">
        <f>_xlfn.IFNA(VLOOKUP(E4005,'Bijlage MPT'!B:N,13,FALSE),0)</f>
        <v>0</v>
      </c>
      <c r="M4005" s="63">
        <f>_xlfn.IFNA(INDEX('Bijlage COT'!C:C,MATCH('Betaald tarief 2024'!E4005,'Bijlage COT'!A:A,0)),0)</f>
        <v>0</v>
      </c>
      <c r="N4005" s="63">
        <f>_xlfn.IFNA(VLOOKUP(E4005,'Bijlage NBF'!B:P,15,FALSE),0)</f>
        <v>0</v>
      </c>
      <c r="O4005" s="63">
        <f>IF(E4005="ZMZ01",I4005/(INDEX('Meerzorg gunning'!C:C,MATCH('Betaald tarief 2024'!A4005,'Meerzorg gunning'!A:A,0))),MAX(J4005:N4005))</f>
        <v>0</v>
      </c>
      <c r="P4005" s="20" t="str">
        <f t="shared" si="188"/>
        <v/>
      </c>
      <c r="Q4005" s="63">
        <f t="shared" si="189"/>
        <v>0</v>
      </c>
    </row>
    <row r="4006" spans="9:17" x14ac:dyDescent="0.25">
      <c r="I4006" s="66" t="e">
        <f t="shared" si="187"/>
        <v>#DIV/0!</v>
      </c>
      <c r="J4006" s="63">
        <f>_xlfn.IFNA(VLOOKUP(E4006,'Bijlage ZZP'!B:M,12,FALSE),0)</f>
        <v>0</v>
      </c>
      <c r="K4006" s="63">
        <f>_xlfn.IFNA(VLOOKUP(E4006,'Bijlage VPT'!B:M,12,FALSE),0)</f>
        <v>0</v>
      </c>
      <c r="L4006" s="63">
        <f>_xlfn.IFNA(VLOOKUP(E4006,'Bijlage MPT'!B:N,13,FALSE),0)</f>
        <v>0</v>
      </c>
      <c r="M4006" s="63">
        <f>_xlfn.IFNA(INDEX('Bijlage COT'!C:C,MATCH('Betaald tarief 2024'!E4006,'Bijlage COT'!A:A,0)),0)</f>
        <v>0</v>
      </c>
      <c r="N4006" s="63">
        <f>_xlfn.IFNA(VLOOKUP(E4006,'Bijlage NBF'!B:P,15,FALSE),0)</f>
        <v>0</v>
      </c>
      <c r="O4006" s="63">
        <f>IF(E4006="ZMZ01",I4006/(INDEX('Meerzorg gunning'!C:C,MATCH('Betaald tarief 2024'!A4006,'Meerzorg gunning'!A:A,0))),MAX(J4006:N4006))</f>
        <v>0</v>
      </c>
      <c r="P4006" s="20" t="str">
        <f t="shared" si="188"/>
        <v/>
      </c>
      <c r="Q4006" s="63">
        <f t="shared" si="189"/>
        <v>0</v>
      </c>
    </row>
    <row r="4007" spans="9:17" x14ac:dyDescent="0.25">
      <c r="I4007" s="66" t="e">
        <f t="shared" si="187"/>
        <v>#DIV/0!</v>
      </c>
      <c r="J4007" s="63">
        <f>_xlfn.IFNA(VLOOKUP(E4007,'Bijlage ZZP'!B:M,12,FALSE),0)</f>
        <v>0</v>
      </c>
      <c r="K4007" s="63">
        <f>_xlfn.IFNA(VLOOKUP(E4007,'Bijlage VPT'!B:M,12,FALSE),0)</f>
        <v>0</v>
      </c>
      <c r="L4007" s="63">
        <f>_xlfn.IFNA(VLOOKUP(E4007,'Bijlage MPT'!B:N,13,FALSE),0)</f>
        <v>0</v>
      </c>
      <c r="M4007" s="63">
        <f>_xlfn.IFNA(INDEX('Bijlage COT'!C:C,MATCH('Betaald tarief 2024'!E4007,'Bijlage COT'!A:A,0)),0)</f>
        <v>0</v>
      </c>
      <c r="N4007" s="63">
        <f>_xlfn.IFNA(VLOOKUP(E4007,'Bijlage NBF'!B:P,15,FALSE),0)</f>
        <v>0</v>
      </c>
      <c r="O4007" s="63">
        <f>IF(E4007="ZMZ01",I4007/(INDEX('Meerzorg gunning'!C:C,MATCH('Betaald tarief 2024'!A4007,'Meerzorg gunning'!A:A,0))),MAX(J4007:N4007))</f>
        <v>0</v>
      </c>
      <c r="P4007" s="20" t="str">
        <f t="shared" si="188"/>
        <v/>
      </c>
      <c r="Q4007" s="63">
        <f t="shared" si="189"/>
        <v>0</v>
      </c>
    </row>
    <row r="4008" spans="9:17" x14ac:dyDescent="0.25">
      <c r="I4008" s="66" t="e">
        <f t="shared" si="187"/>
        <v>#DIV/0!</v>
      </c>
      <c r="J4008" s="63">
        <f>_xlfn.IFNA(VLOOKUP(E4008,'Bijlage ZZP'!B:M,12,FALSE),0)</f>
        <v>0</v>
      </c>
      <c r="K4008" s="63">
        <f>_xlfn.IFNA(VLOOKUP(E4008,'Bijlage VPT'!B:M,12,FALSE),0)</f>
        <v>0</v>
      </c>
      <c r="L4008" s="63">
        <f>_xlfn.IFNA(VLOOKUP(E4008,'Bijlage MPT'!B:N,13,FALSE),0)</f>
        <v>0</v>
      </c>
      <c r="M4008" s="63">
        <f>_xlfn.IFNA(INDEX('Bijlage COT'!C:C,MATCH('Betaald tarief 2024'!E4008,'Bijlage COT'!A:A,0)),0)</f>
        <v>0</v>
      </c>
      <c r="N4008" s="63">
        <f>_xlfn.IFNA(VLOOKUP(E4008,'Bijlage NBF'!B:P,15,FALSE),0)</f>
        <v>0</v>
      </c>
      <c r="O4008" s="63">
        <f>IF(E4008="ZMZ01",I4008/(INDEX('Meerzorg gunning'!C:C,MATCH('Betaald tarief 2024'!A4008,'Meerzorg gunning'!A:A,0))),MAX(J4008:N4008))</f>
        <v>0</v>
      </c>
      <c r="P4008" s="20" t="str">
        <f t="shared" si="188"/>
        <v/>
      </c>
      <c r="Q4008" s="63">
        <f t="shared" si="189"/>
        <v>0</v>
      </c>
    </row>
    <row r="4009" spans="9:17" x14ac:dyDescent="0.25">
      <c r="I4009" s="66" t="e">
        <f t="shared" si="187"/>
        <v>#DIV/0!</v>
      </c>
      <c r="J4009" s="63">
        <f>_xlfn.IFNA(VLOOKUP(E4009,'Bijlage ZZP'!B:M,12,FALSE),0)</f>
        <v>0</v>
      </c>
      <c r="K4009" s="63">
        <f>_xlfn.IFNA(VLOOKUP(E4009,'Bijlage VPT'!B:M,12,FALSE),0)</f>
        <v>0</v>
      </c>
      <c r="L4009" s="63">
        <f>_xlfn.IFNA(VLOOKUP(E4009,'Bijlage MPT'!B:N,13,FALSE),0)</f>
        <v>0</v>
      </c>
      <c r="M4009" s="63">
        <f>_xlfn.IFNA(INDEX('Bijlage COT'!C:C,MATCH('Betaald tarief 2024'!E4009,'Bijlage COT'!A:A,0)),0)</f>
        <v>0</v>
      </c>
      <c r="N4009" s="63">
        <f>_xlfn.IFNA(VLOOKUP(E4009,'Bijlage NBF'!B:P,15,FALSE),0)</f>
        <v>0</v>
      </c>
      <c r="O4009" s="63">
        <f>IF(E4009="ZMZ01",I4009/(INDEX('Meerzorg gunning'!C:C,MATCH('Betaald tarief 2024'!A4009,'Meerzorg gunning'!A:A,0))),MAX(J4009:N4009))</f>
        <v>0</v>
      </c>
      <c r="P4009" s="20" t="str">
        <f t="shared" si="188"/>
        <v/>
      </c>
      <c r="Q4009" s="63">
        <f t="shared" si="189"/>
        <v>0</v>
      </c>
    </row>
    <row r="4010" spans="9:17" x14ac:dyDescent="0.25">
      <c r="I4010" s="66" t="e">
        <f t="shared" si="187"/>
        <v>#DIV/0!</v>
      </c>
      <c r="J4010" s="63">
        <f>_xlfn.IFNA(VLOOKUP(E4010,'Bijlage ZZP'!B:M,12,FALSE),0)</f>
        <v>0</v>
      </c>
      <c r="K4010" s="63">
        <f>_xlfn.IFNA(VLOOKUP(E4010,'Bijlage VPT'!B:M,12,FALSE),0)</f>
        <v>0</v>
      </c>
      <c r="L4010" s="63">
        <f>_xlfn.IFNA(VLOOKUP(E4010,'Bijlage MPT'!B:N,13,FALSE),0)</f>
        <v>0</v>
      </c>
      <c r="M4010" s="63">
        <f>_xlfn.IFNA(INDEX('Bijlage COT'!C:C,MATCH('Betaald tarief 2024'!E4010,'Bijlage COT'!A:A,0)),0)</f>
        <v>0</v>
      </c>
      <c r="N4010" s="63">
        <f>_xlfn.IFNA(VLOOKUP(E4010,'Bijlage NBF'!B:P,15,FALSE),0)</f>
        <v>0</v>
      </c>
      <c r="O4010" s="63">
        <f>IF(E4010="ZMZ01",I4010/(INDEX('Meerzorg gunning'!C:C,MATCH('Betaald tarief 2024'!A4010,'Meerzorg gunning'!A:A,0))),MAX(J4010:N4010))</f>
        <v>0</v>
      </c>
      <c r="P4010" s="20" t="str">
        <f t="shared" si="188"/>
        <v/>
      </c>
      <c r="Q4010" s="63">
        <f t="shared" si="189"/>
        <v>0</v>
      </c>
    </row>
    <row r="4011" spans="9:17" x14ac:dyDescent="0.25">
      <c r="I4011" s="66" t="e">
        <f t="shared" si="187"/>
        <v>#DIV/0!</v>
      </c>
      <c r="J4011" s="63">
        <f>_xlfn.IFNA(VLOOKUP(E4011,'Bijlage ZZP'!B:M,12,FALSE),0)</f>
        <v>0</v>
      </c>
      <c r="K4011" s="63">
        <f>_xlfn.IFNA(VLOOKUP(E4011,'Bijlage VPT'!B:M,12,FALSE),0)</f>
        <v>0</v>
      </c>
      <c r="L4011" s="63">
        <f>_xlfn.IFNA(VLOOKUP(E4011,'Bijlage MPT'!B:N,13,FALSE),0)</f>
        <v>0</v>
      </c>
      <c r="M4011" s="63">
        <f>_xlfn.IFNA(INDEX('Bijlage COT'!C:C,MATCH('Betaald tarief 2024'!E4011,'Bijlage COT'!A:A,0)),0)</f>
        <v>0</v>
      </c>
      <c r="N4011" s="63">
        <f>_xlfn.IFNA(VLOOKUP(E4011,'Bijlage NBF'!B:P,15,FALSE),0)</f>
        <v>0</v>
      </c>
      <c r="O4011" s="63">
        <f>IF(E4011="ZMZ01",I4011/(INDEX('Meerzorg gunning'!C:C,MATCH('Betaald tarief 2024'!A4011,'Meerzorg gunning'!A:A,0))),MAX(J4011:N4011))</f>
        <v>0</v>
      </c>
      <c r="P4011" s="20" t="str">
        <f t="shared" si="188"/>
        <v/>
      </c>
      <c r="Q4011" s="63">
        <f t="shared" si="189"/>
        <v>0</v>
      </c>
    </row>
    <row r="4012" spans="9:17" x14ac:dyDescent="0.25">
      <c r="I4012" s="66" t="e">
        <f t="shared" si="187"/>
        <v>#DIV/0!</v>
      </c>
      <c r="J4012" s="63">
        <f>_xlfn.IFNA(VLOOKUP(E4012,'Bijlage ZZP'!B:M,12,FALSE),0)</f>
        <v>0</v>
      </c>
      <c r="K4012" s="63">
        <f>_xlfn.IFNA(VLOOKUP(E4012,'Bijlage VPT'!B:M,12,FALSE),0)</f>
        <v>0</v>
      </c>
      <c r="L4012" s="63">
        <f>_xlfn.IFNA(VLOOKUP(E4012,'Bijlage MPT'!B:N,13,FALSE),0)</f>
        <v>0</v>
      </c>
      <c r="M4012" s="63">
        <f>_xlfn.IFNA(INDEX('Bijlage COT'!C:C,MATCH('Betaald tarief 2024'!E4012,'Bijlage COT'!A:A,0)),0)</f>
        <v>0</v>
      </c>
      <c r="N4012" s="63">
        <f>_xlfn.IFNA(VLOOKUP(E4012,'Bijlage NBF'!B:P,15,FALSE),0)</f>
        <v>0</v>
      </c>
      <c r="O4012" s="63">
        <f>IF(E4012="ZMZ01",I4012/(INDEX('Meerzorg gunning'!C:C,MATCH('Betaald tarief 2024'!A4012,'Meerzorg gunning'!A:A,0))),MAX(J4012:N4012))</f>
        <v>0</v>
      </c>
      <c r="P4012" s="20" t="str">
        <f t="shared" si="188"/>
        <v/>
      </c>
      <c r="Q4012" s="63">
        <f t="shared" si="189"/>
        <v>0</v>
      </c>
    </row>
    <row r="4013" spans="9:17" x14ac:dyDescent="0.25">
      <c r="I4013" s="66" t="e">
        <f t="shared" si="187"/>
        <v>#DIV/0!</v>
      </c>
      <c r="J4013" s="63">
        <f>_xlfn.IFNA(VLOOKUP(E4013,'Bijlage ZZP'!B:M,12,FALSE),0)</f>
        <v>0</v>
      </c>
      <c r="K4013" s="63">
        <f>_xlfn.IFNA(VLOOKUP(E4013,'Bijlage VPT'!B:M,12,FALSE),0)</f>
        <v>0</v>
      </c>
      <c r="L4013" s="63">
        <f>_xlfn.IFNA(VLOOKUP(E4013,'Bijlage MPT'!B:N,13,FALSE),0)</f>
        <v>0</v>
      </c>
      <c r="M4013" s="63">
        <f>_xlfn.IFNA(INDEX('Bijlage COT'!C:C,MATCH('Betaald tarief 2024'!E4013,'Bijlage COT'!A:A,0)),0)</f>
        <v>0</v>
      </c>
      <c r="N4013" s="63">
        <f>_xlfn.IFNA(VLOOKUP(E4013,'Bijlage NBF'!B:P,15,FALSE),0)</f>
        <v>0</v>
      </c>
      <c r="O4013" s="63">
        <f>IF(E4013="ZMZ01",I4013/(INDEX('Meerzorg gunning'!C:C,MATCH('Betaald tarief 2024'!A4013,'Meerzorg gunning'!A:A,0))),MAX(J4013:N4013))</f>
        <v>0</v>
      </c>
      <c r="P4013" s="20" t="str">
        <f t="shared" si="188"/>
        <v/>
      </c>
      <c r="Q4013" s="63">
        <f t="shared" si="189"/>
        <v>0</v>
      </c>
    </row>
    <row r="4014" spans="9:17" x14ac:dyDescent="0.25">
      <c r="I4014" s="66" t="e">
        <f t="shared" si="187"/>
        <v>#DIV/0!</v>
      </c>
      <c r="J4014" s="63">
        <f>_xlfn.IFNA(VLOOKUP(E4014,'Bijlage ZZP'!B:M,12,FALSE),0)</f>
        <v>0</v>
      </c>
      <c r="K4014" s="63">
        <f>_xlfn.IFNA(VLOOKUP(E4014,'Bijlage VPT'!B:M,12,FALSE),0)</f>
        <v>0</v>
      </c>
      <c r="L4014" s="63">
        <f>_xlfn.IFNA(VLOOKUP(E4014,'Bijlage MPT'!B:N,13,FALSE),0)</f>
        <v>0</v>
      </c>
      <c r="M4014" s="63">
        <f>_xlfn.IFNA(INDEX('Bijlage COT'!C:C,MATCH('Betaald tarief 2024'!E4014,'Bijlage COT'!A:A,0)),0)</f>
        <v>0</v>
      </c>
      <c r="N4014" s="63">
        <f>_xlfn.IFNA(VLOOKUP(E4014,'Bijlage NBF'!B:P,15,FALSE),0)</f>
        <v>0</v>
      </c>
      <c r="O4014" s="63">
        <f>IF(E4014="ZMZ01",I4014/(INDEX('Meerzorg gunning'!C:C,MATCH('Betaald tarief 2024'!A4014,'Meerzorg gunning'!A:A,0))),MAX(J4014:N4014))</f>
        <v>0</v>
      </c>
      <c r="P4014" s="20" t="str">
        <f t="shared" si="188"/>
        <v/>
      </c>
      <c r="Q4014" s="63">
        <f t="shared" si="189"/>
        <v>0</v>
      </c>
    </row>
    <row r="4015" spans="9:17" x14ac:dyDescent="0.25">
      <c r="I4015" s="66" t="e">
        <f t="shared" si="187"/>
        <v>#DIV/0!</v>
      </c>
      <c r="J4015" s="63">
        <f>_xlfn.IFNA(VLOOKUP(E4015,'Bijlage ZZP'!B:M,12,FALSE),0)</f>
        <v>0</v>
      </c>
      <c r="K4015" s="63">
        <f>_xlfn.IFNA(VLOOKUP(E4015,'Bijlage VPT'!B:M,12,FALSE),0)</f>
        <v>0</v>
      </c>
      <c r="L4015" s="63">
        <f>_xlfn.IFNA(VLOOKUP(E4015,'Bijlage MPT'!B:N,13,FALSE),0)</f>
        <v>0</v>
      </c>
      <c r="M4015" s="63">
        <f>_xlfn.IFNA(INDEX('Bijlage COT'!C:C,MATCH('Betaald tarief 2024'!E4015,'Bijlage COT'!A:A,0)),0)</f>
        <v>0</v>
      </c>
      <c r="N4015" s="63">
        <f>_xlfn.IFNA(VLOOKUP(E4015,'Bijlage NBF'!B:P,15,FALSE),0)</f>
        <v>0</v>
      </c>
      <c r="O4015" s="63">
        <f>IF(E4015="ZMZ01",I4015/(INDEX('Meerzorg gunning'!C:C,MATCH('Betaald tarief 2024'!A4015,'Meerzorg gunning'!A:A,0))),MAX(J4015:N4015))</f>
        <v>0</v>
      </c>
      <c r="P4015" s="20" t="str">
        <f t="shared" si="188"/>
        <v/>
      </c>
      <c r="Q4015" s="63">
        <f t="shared" si="189"/>
        <v>0</v>
      </c>
    </row>
    <row r="4016" spans="9:17" x14ac:dyDescent="0.25">
      <c r="I4016" s="66" t="e">
        <f t="shared" si="187"/>
        <v>#DIV/0!</v>
      </c>
      <c r="J4016" s="63">
        <f>_xlfn.IFNA(VLOOKUP(E4016,'Bijlage ZZP'!B:M,12,FALSE),0)</f>
        <v>0</v>
      </c>
      <c r="K4016" s="63">
        <f>_xlfn.IFNA(VLOOKUP(E4016,'Bijlage VPT'!B:M,12,FALSE),0)</f>
        <v>0</v>
      </c>
      <c r="L4016" s="63">
        <f>_xlfn.IFNA(VLOOKUP(E4016,'Bijlage MPT'!B:N,13,FALSE),0)</f>
        <v>0</v>
      </c>
      <c r="M4016" s="63">
        <f>_xlfn.IFNA(INDEX('Bijlage COT'!C:C,MATCH('Betaald tarief 2024'!E4016,'Bijlage COT'!A:A,0)),0)</f>
        <v>0</v>
      </c>
      <c r="N4016" s="63">
        <f>_xlfn.IFNA(VLOOKUP(E4016,'Bijlage NBF'!B:P,15,FALSE),0)</f>
        <v>0</v>
      </c>
      <c r="O4016" s="63">
        <f>IF(E4016="ZMZ01",I4016/(INDEX('Meerzorg gunning'!C:C,MATCH('Betaald tarief 2024'!A4016,'Meerzorg gunning'!A:A,0))),MAX(J4016:N4016))</f>
        <v>0</v>
      </c>
      <c r="P4016" s="20" t="str">
        <f t="shared" si="188"/>
        <v/>
      </c>
      <c r="Q4016" s="63">
        <f t="shared" si="189"/>
        <v>0</v>
      </c>
    </row>
    <row r="4017" spans="9:17" x14ac:dyDescent="0.25">
      <c r="I4017" s="66" t="e">
        <f t="shared" si="187"/>
        <v>#DIV/0!</v>
      </c>
      <c r="J4017" s="63">
        <f>_xlfn.IFNA(VLOOKUP(E4017,'Bijlage ZZP'!B:M,12,FALSE),0)</f>
        <v>0</v>
      </c>
      <c r="K4017" s="63">
        <f>_xlfn.IFNA(VLOOKUP(E4017,'Bijlage VPT'!B:M,12,FALSE),0)</f>
        <v>0</v>
      </c>
      <c r="L4017" s="63">
        <f>_xlfn.IFNA(VLOOKUP(E4017,'Bijlage MPT'!B:N,13,FALSE),0)</f>
        <v>0</v>
      </c>
      <c r="M4017" s="63">
        <f>_xlfn.IFNA(INDEX('Bijlage COT'!C:C,MATCH('Betaald tarief 2024'!E4017,'Bijlage COT'!A:A,0)),0)</f>
        <v>0</v>
      </c>
      <c r="N4017" s="63">
        <f>_xlfn.IFNA(VLOOKUP(E4017,'Bijlage NBF'!B:P,15,FALSE),0)</f>
        <v>0</v>
      </c>
      <c r="O4017" s="63">
        <f>IF(E4017="ZMZ01",I4017/(INDEX('Meerzorg gunning'!C:C,MATCH('Betaald tarief 2024'!A4017,'Meerzorg gunning'!A:A,0))),MAX(J4017:N4017))</f>
        <v>0</v>
      </c>
      <c r="P4017" s="20" t="str">
        <f t="shared" si="188"/>
        <v/>
      </c>
      <c r="Q4017" s="63">
        <f t="shared" si="189"/>
        <v>0</v>
      </c>
    </row>
    <row r="4018" spans="9:17" x14ac:dyDescent="0.25">
      <c r="I4018" s="66" t="e">
        <f t="shared" si="187"/>
        <v>#DIV/0!</v>
      </c>
      <c r="J4018" s="63">
        <f>_xlfn.IFNA(VLOOKUP(E4018,'Bijlage ZZP'!B:M,12,FALSE),0)</f>
        <v>0</v>
      </c>
      <c r="K4018" s="63">
        <f>_xlfn.IFNA(VLOOKUP(E4018,'Bijlage VPT'!B:M,12,FALSE),0)</f>
        <v>0</v>
      </c>
      <c r="L4018" s="63">
        <f>_xlfn.IFNA(VLOOKUP(E4018,'Bijlage MPT'!B:N,13,FALSE),0)</f>
        <v>0</v>
      </c>
      <c r="M4018" s="63">
        <f>_xlfn.IFNA(INDEX('Bijlage COT'!C:C,MATCH('Betaald tarief 2024'!E4018,'Bijlage COT'!A:A,0)),0)</f>
        <v>0</v>
      </c>
      <c r="N4018" s="63">
        <f>_xlfn.IFNA(VLOOKUP(E4018,'Bijlage NBF'!B:P,15,FALSE),0)</f>
        <v>0</v>
      </c>
      <c r="O4018" s="63">
        <f>IF(E4018="ZMZ01",I4018/(INDEX('Meerzorg gunning'!C:C,MATCH('Betaald tarief 2024'!A4018,'Meerzorg gunning'!A:A,0))),MAX(J4018:N4018))</f>
        <v>0</v>
      </c>
      <c r="P4018" s="20" t="str">
        <f t="shared" si="188"/>
        <v/>
      </c>
      <c r="Q4018" s="63">
        <f t="shared" si="189"/>
        <v>0</v>
      </c>
    </row>
    <row r="4019" spans="9:17" x14ac:dyDescent="0.25">
      <c r="I4019" s="66" t="e">
        <f t="shared" si="187"/>
        <v>#DIV/0!</v>
      </c>
      <c r="J4019" s="63">
        <f>_xlfn.IFNA(VLOOKUP(E4019,'Bijlage ZZP'!B:M,12,FALSE),0)</f>
        <v>0</v>
      </c>
      <c r="K4019" s="63">
        <f>_xlfn.IFNA(VLOOKUP(E4019,'Bijlage VPT'!B:M,12,FALSE),0)</f>
        <v>0</v>
      </c>
      <c r="L4019" s="63">
        <f>_xlfn.IFNA(VLOOKUP(E4019,'Bijlage MPT'!B:N,13,FALSE),0)</f>
        <v>0</v>
      </c>
      <c r="M4019" s="63">
        <f>_xlfn.IFNA(INDEX('Bijlage COT'!C:C,MATCH('Betaald tarief 2024'!E4019,'Bijlage COT'!A:A,0)),0)</f>
        <v>0</v>
      </c>
      <c r="N4019" s="63">
        <f>_xlfn.IFNA(VLOOKUP(E4019,'Bijlage NBF'!B:P,15,FALSE),0)</f>
        <v>0</v>
      </c>
      <c r="O4019" s="63">
        <f>IF(E4019="ZMZ01",I4019/(INDEX('Meerzorg gunning'!C:C,MATCH('Betaald tarief 2024'!A4019,'Meerzorg gunning'!A:A,0))),MAX(J4019:N4019))</f>
        <v>0</v>
      </c>
      <c r="P4019" s="20" t="str">
        <f t="shared" si="188"/>
        <v/>
      </c>
      <c r="Q4019" s="63">
        <f t="shared" si="189"/>
        <v>0</v>
      </c>
    </row>
    <row r="4020" spans="9:17" x14ac:dyDescent="0.25">
      <c r="I4020" s="66" t="e">
        <f t="shared" si="187"/>
        <v>#DIV/0!</v>
      </c>
      <c r="J4020" s="63">
        <f>_xlfn.IFNA(VLOOKUP(E4020,'Bijlage ZZP'!B:M,12,FALSE),0)</f>
        <v>0</v>
      </c>
      <c r="K4020" s="63">
        <f>_xlfn.IFNA(VLOOKUP(E4020,'Bijlage VPT'!B:M,12,FALSE),0)</f>
        <v>0</v>
      </c>
      <c r="L4020" s="63">
        <f>_xlfn.IFNA(VLOOKUP(E4020,'Bijlage MPT'!B:N,13,FALSE),0)</f>
        <v>0</v>
      </c>
      <c r="M4020" s="63">
        <f>_xlfn.IFNA(INDEX('Bijlage COT'!C:C,MATCH('Betaald tarief 2024'!E4020,'Bijlage COT'!A:A,0)),0)</f>
        <v>0</v>
      </c>
      <c r="N4020" s="63">
        <f>_xlfn.IFNA(VLOOKUP(E4020,'Bijlage NBF'!B:P,15,FALSE),0)</f>
        <v>0</v>
      </c>
      <c r="O4020" s="63">
        <f>IF(E4020="ZMZ01",I4020/(INDEX('Meerzorg gunning'!C:C,MATCH('Betaald tarief 2024'!A4020,'Meerzorg gunning'!A:A,0))),MAX(J4020:N4020))</f>
        <v>0</v>
      </c>
      <c r="P4020" s="20" t="str">
        <f t="shared" si="188"/>
        <v/>
      </c>
      <c r="Q4020" s="63">
        <f t="shared" si="189"/>
        <v>0</v>
      </c>
    </row>
    <row r="4021" spans="9:17" x14ac:dyDescent="0.25">
      <c r="I4021" s="66" t="e">
        <f t="shared" si="187"/>
        <v>#DIV/0!</v>
      </c>
      <c r="J4021" s="63">
        <f>_xlfn.IFNA(VLOOKUP(E4021,'Bijlage ZZP'!B:M,12,FALSE),0)</f>
        <v>0</v>
      </c>
      <c r="K4021" s="63">
        <f>_xlfn.IFNA(VLOOKUP(E4021,'Bijlage VPT'!B:M,12,FALSE),0)</f>
        <v>0</v>
      </c>
      <c r="L4021" s="63">
        <f>_xlfn.IFNA(VLOOKUP(E4021,'Bijlage MPT'!B:N,13,FALSE),0)</f>
        <v>0</v>
      </c>
      <c r="M4021" s="63">
        <f>_xlfn.IFNA(INDEX('Bijlage COT'!C:C,MATCH('Betaald tarief 2024'!E4021,'Bijlage COT'!A:A,0)),0)</f>
        <v>0</v>
      </c>
      <c r="N4021" s="63">
        <f>_xlfn.IFNA(VLOOKUP(E4021,'Bijlage NBF'!B:P,15,FALSE),0)</f>
        <v>0</v>
      </c>
      <c r="O4021" s="63">
        <f>IF(E4021="ZMZ01",I4021/(INDEX('Meerzorg gunning'!C:C,MATCH('Betaald tarief 2024'!A4021,'Meerzorg gunning'!A:A,0))),MAX(J4021:N4021))</f>
        <v>0</v>
      </c>
      <c r="P4021" s="20" t="str">
        <f t="shared" si="188"/>
        <v/>
      </c>
      <c r="Q4021" s="63">
        <f t="shared" si="189"/>
        <v>0</v>
      </c>
    </row>
    <row r="4022" spans="9:17" x14ac:dyDescent="0.25">
      <c r="I4022" s="66" t="e">
        <f t="shared" si="187"/>
        <v>#DIV/0!</v>
      </c>
      <c r="J4022" s="63">
        <f>_xlfn.IFNA(VLOOKUP(E4022,'Bijlage ZZP'!B:M,12,FALSE),0)</f>
        <v>0</v>
      </c>
      <c r="K4022" s="63">
        <f>_xlfn.IFNA(VLOOKUP(E4022,'Bijlage VPT'!B:M,12,FALSE),0)</f>
        <v>0</v>
      </c>
      <c r="L4022" s="63">
        <f>_xlfn.IFNA(VLOOKUP(E4022,'Bijlage MPT'!B:N,13,FALSE),0)</f>
        <v>0</v>
      </c>
      <c r="M4022" s="63">
        <f>_xlfn.IFNA(INDEX('Bijlage COT'!C:C,MATCH('Betaald tarief 2024'!E4022,'Bijlage COT'!A:A,0)),0)</f>
        <v>0</v>
      </c>
      <c r="N4022" s="63">
        <f>_xlfn.IFNA(VLOOKUP(E4022,'Bijlage NBF'!B:P,15,FALSE),0)</f>
        <v>0</v>
      </c>
      <c r="O4022" s="63">
        <f>IF(E4022="ZMZ01",I4022/(INDEX('Meerzorg gunning'!C:C,MATCH('Betaald tarief 2024'!A4022,'Meerzorg gunning'!A:A,0))),MAX(J4022:N4022))</f>
        <v>0</v>
      </c>
      <c r="P4022" s="20" t="str">
        <f t="shared" si="188"/>
        <v/>
      </c>
      <c r="Q4022" s="63">
        <f t="shared" si="189"/>
        <v>0</v>
      </c>
    </row>
    <row r="4023" spans="9:17" x14ac:dyDescent="0.25">
      <c r="I4023" s="66" t="e">
        <f t="shared" si="187"/>
        <v>#DIV/0!</v>
      </c>
      <c r="J4023" s="63">
        <f>_xlfn.IFNA(VLOOKUP(E4023,'Bijlage ZZP'!B:M,12,FALSE),0)</f>
        <v>0</v>
      </c>
      <c r="K4023" s="63">
        <f>_xlfn.IFNA(VLOOKUP(E4023,'Bijlage VPT'!B:M,12,FALSE),0)</f>
        <v>0</v>
      </c>
      <c r="L4023" s="63">
        <f>_xlfn.IFNA(VLOOKUP(E4023,'Bijlage MPT'!B:N,13,FALSE),0)</f>
        <v>0</v>
      </c>
      <c r="M4023" s="63">
        <f>_xlfn.IFNA(INDEX('Bijlage COT'!C:C,MATCH('Betaald tarief 2024'!E4023,'Bijlage COT'!A:A,0)),0)</f>
        <v>0</v>
      </c>
      <c r="N4023" s="63">
        <f>_xlfn.IFNA(VLOOKUP(E4023,'Bijlage NBF'!B:P,15,FALSE),0)</f>
        <v>0</v>
      </c>
      <c r="O4023" s="63">
        <f>IF(E4023="ZMZ01",I4023/(INDEX('Meerzorg gunning'!C:C,MATCH('Betaald tarief 2024'!A4023,'Meerzorg gunning'!A:A,0))),MAX(J4023:N4023))</f>
        <v>0</v>
      </c>
      <c r="P4023" s="20" t="str">
        <f t="shared" si="188"/>
        <v/>
      </c>
      <c r="Q4023" s="63">
        <f t="shared" si="189"/>
        <v>0</v>
      </c>
    </row>
    <row r="4024" spans="9:17" x14ac:dyDescent="0.25">
      <c r="I4024" s="66" t="e">
        <f t="shared" si="187"/>
        <v>#DIV/0!</v>
      </c>
      <c r="J4024" s="63">
        <f>_xlfn.IFNA(VLOOKUP(E4024,'Bijlage ZZP'!B:M,12,FALSE),0)</f>
        <v>0</v>
      </c>
      <c r="K4024" s="63">
        <f>_xlfn.IFNA(VLOOKUP(E4024,'Bijlage VPT'!B:M,12,FALSE),0)</f>
        <v>0</v>
      </c>
      <c r="L4024" s="63">
        <f>_xlfn.IFNA(VLOOKUP(E4024,'Bijlage MPT'!B:N,13,FALSE),0)</f>
        <v>0</v>
      </c>
      <c r="M4024" s="63">
        <f>_xlfn.IFNA(INDEX('Bijlage COT'!C:C,MATCH('Betaald tarief 2024'!E4024,'Bijlage COT'!A:A,0)),0)</f>
        <v>0</v>
      </c>
      <c r="N4024" s="63">
        <f>_xlfn.IFNA(VLOOKUP(E4024,'Bijlage NBF'!B:P,15,FALSE),0)</f>
        <v>0</v>
      </c>
      <c r="O4024" s="63">
        <f>IF(E4024="ZMZ01",I4024/(INDEX('Meerzorg gunning'!C:C,MATCH('Betaald tarief 2024'!A4024,'Meerzorg gunning'!A:A,0))),MAX(J4024:N4024))</f>
        <v>0</v>
      </c>
      <c r="P4024" s="20" t="str">
        <f t="shared" si="188"/>
        <v/>
      </c>
      <c r="Q4024" s="63">
        <f t="shared" si="189"/>
        <v>0</v>
      </c>
    </row>
    <row r="4025" spans="9:17" x14ac:dyDescent="0.25">
      <c r="I4025" s="66" t="e">
        <f t="shared" si="187"/>
        <v>#DIV/0!</v>
      </c>
      <c r="J4025" s="63">
        <f>_xlfn.IFNA(VLOOKUP(E4025,'Bijlage ZZP'!B:M,12,FALSE),0)</f>
        <v>0</v>
      </c>
      <c r="K4025" s="63">
        <f>_xlfn.IFNA(VLOOKUP(E4025,'Bijlage VPT'!B:M,12,FALSE),0)</f>
        <v>0</v>
      </c>
      <c r="L4025" s="63">
        <f>_xlfn.IFNA(VLOOKUP(E4025,'Bijlage MPT'!B:N,13,FALSE),0)</f>
        <v>0</v>
      </c>
      <c r="M4025" s="63">
        <f>_xlfn.IFNA(INDEX('Bijlage COT'!C:C,MATCH('Betaald tarief 2024'!E4025,'Bijlage COT'!A:A,0)),0)</f>
        <v>0</v>
      </c>
      <c r="N4025" s="63">
        <f>_xlfn.IFNA(VLOOKUP(E4025,'Bijlage NBF'!B:P,15,FALSE),0)</f>
        <v>0</v>
      </c>
      <c r="O4025" s="63">
        <f>IF(E4025="ZMZ01",I4025/(INDEX('Meerzorg gunning'!C:C,MATCH('Betaald tarief 2024'!A4025,'Meerzorg gunning'!A:A,0))),MAX(J4025:N4025))</f>
        <v>0</v>
      </c>
      <c r="P4025" s="20" t="str">
        <f t="shared" si="188"/>
        <v/>
      </c>
      <c r="Q4025" s="63">
        <f t="shared" si="189"/>
        <v>0</v>
      </c>
    </row>
    <row r="4026" spans="9:17" x14ac:dyDescent="0.25">
      <c r="I4026" s="66" t="e">
        <f t="shared" si="187"/>
        <v>#DIV/0!</v>
      </c>
      <c r="J4026" s="63">
        <f>_xlfn.IFNA(VLOOKUP(E4026,'Bijlage ZZP'!B:M,12,FALSE),0)</f>
        <v>0</v>
      </c>
      <c r="K4026" s="63">
        <f>_xlfn.IFNA(VLOOKUP(E4026,'Bijlage VPT'!B:M,12,FALSE),0)</f>
        <v>0</v>
      </c>
      <c r="L4026" s="63">
        <f>_xlfn.IFNA(VLOOKUP(E4026,'Bijlage MPT'!B:N,13,FALSE),0)</f>
        <v>0</v>
      </c>
      <c r="M4026" s="63">
        <f>_xlfn.IFNA(INDEX('Bijlage COT'!C:C,MATCH('Betaald tarief 2024'!E4026,'Bijlage COT'!A:A,0)),0)</f>
        <v>0</v>
      </c>
      <c r="N4026" s="63">
        <f>_xlfn.IFNA(VLOOKUP(E4026,'Bijlage NBF'!B:P,15,FALSE),0)</f>
        <v>0</v>
      </c>
      <c r="O4026" s="63">
        <f>IF(E4026="ZMZ01",I4026/(INDEX('Meerzorg gunning'!C:C,MATCH('Betaald tarief 2024'!A4026,'Meerzorg gunning'!A:A,0))),MAX(J4026:N4026))</f>
        <v>0</v>
      </c>
      <c r="P4026" s="20" t="str">
        <f t="shared" si="188"/>
        <v/>
      </c>
      <c r="Q4026" s="63">
        <f t="shared" si="189"/>
        <v>0</v>
      </c>
    </row>
    <row r="4027" spans="9:17" x14ac:dyDescent="0.25">
      <c r="I4027" s="66" t="e">
        <f t="shared" si="187"/>
        <v>#DIV/0!</v>
      </c>
      <c r="J4027" s="63">
        <f>_xlfn.IFNA(VLOOKUP(E4027,'Bijlage ZZP'!B:M,12,FALSE),0)</f>
        <v>0</v>
      </c>
      <c r="K4027" s="63">
        <f>_xlfn.IFNA(VLOOKUP(E4027,'Bijlage VPT'!B:M,12,FALSE),0)</f>
        <v>0</v>
      </c>
      <c r="L4027" s="63">
        <f>_xlfn.IFNA(VLOOKUP(E4027,'Bijlage MPT'!B:N,13,FALSE),0)</f>
        <v>0</v>
      </c>
      <c r="M4027" s="63">
        <f>_xlfn.IFNA(INDEX('Bijlage COT'!C:C,MATCH('Betaald tarief 2024'!E4027,'Bijlage COT'!A:A,0)),0)</f>
        <v>0</v>
      </c>
      <c r="N4027" s="63">
        <f>_xlfn.IFNA(VLOOKUP(E4027,'Bijlage NBF'!B:P,15,FALSE),0)</f>
        <v>0</v>
      </c>
      <c r="O4027" s="63">
        <f>IF(E4027="ZMZ01",I4027/(INDEX('Meerzorg gunning'!C:C,MATCH('Betaald tarief 2024'!A4027,'Meerzorg gunning'!A:A,0))),MAX(J4027:N4027))</f>
        <v>0</v>
      </c>
      <c r="P4027" s="20" t="str">
        <f t="shared" si="188"/>
        <v/>
      </c>
      <c r="Q4027" s="63">
        <f t="shared" si="189"/>
        <v>0</v>
      </c>
    </row>
    <row r="4028" spans="9:17" x14ac:dyDescent="0.25">
      <c r="I4028" s="66" t="e">
        <f t="shared" si="187"/>
        <v>#DIV/0!</v>
      </c>
      <c r="J4028" s="63">
        <f>_xlfn.IFNA(VLOOKUP(E4028,'Bijlage ZZP'!B:M,12,FALSE),0)</f>
        <v>0</v>
      </c>
      <c r="K4028" s="63">
        <f>_xlfn.IFNA(VLOOKUP(E4028,'Bijlage VPT'!B:M,12,FALSE),0)</f>
        <v>0</v>
      </c>
      <c r="L4028" s="63">
        <f>_xlfn.IFNA(VLOOKUP(E4028,'Bijlage MPT'!B:N,13,FALSE),0)</f>
        <v>0</v>
      </c>
      <c r="M4028" s="63">
        <f>_xlfn.IFNA(INDEX('Bijlage COT'!C:C,MATCH('Betaald tarief 2024'!E4028,'Bijlage COT'!A:A,0)),0)</f>
        <v>0</v>
      </c>
      <c r="N4028" s="63">
        <f>_xlfn.IFNA(VLOOKUP(E4028,'Bijlage NBF'!B:P,15,FALSE),0)</f>
        <v>0</v>
      </c>
      <c r="O4028" s="63">
        <f>IF(E4028="ZMZ01",I4028/(INDEX('Meerzorg gunning'!C:C,MATCH('Betaald tarief 2024'!A4028,'Meerzorg gunning'!A:A,0))),MAX(J4028:N4028))</f>
        <v>0</v>
      </c>
      <c r="P4028" s="20" t="str">
        <f t="shared" si="188"/>
        <v/>
      </c>
      <c r="Q4028" s="63">
        <f t="shared" si="189"/>
        <v>0</v>
      </c>
    </row>
    <row r="4029" spans="9:17" x14ac:dyDescent="0.25">
      <c r="I4029" s="66" t="e">
        <f t="shared" si="187"/>
        <v>#DIV/0!</v>
      </c>
      <c r="J4029" s="63">
        <f>_xlfn.IFNA(VLOOKUP(E4029,'Bijlage ZZP'!B:M,12,FALSE),0)</f>
        <v>0</v>
      </c>
      <c r="K4029" s="63">
        <f>_xlfn.IFNA(VLOOKUP(E4029,'Bijlage VPT'!B:M,12,FALSE),0)</f>
        <v>0</v>
      </c>
      <c r="L4029" s="63">
        <f>_xlfn.IFNA(VLOOKUP(E4029,'Bijlage MPT'!B:N,13,FALSE),0)</f>
        <v>0</v>
      </c>
      <c r="M4029" s="63">
        <f>_xlfn.IFNA(INDEX('Bijlage COT'!C:C,MATCH('Betaald tarief 2024'!E4029,'Bijlage COT'!A:A,0)),0)</f>
        <v>0</v>
      </c>
      <c r="N4029" s="63">
        <f>_xlfn.IFNA(VLOOKUP(E4029,'Bijlage NBF'!B:P,15,FALSE),0)</f>
        <v>0</v>
      </c>
      <c r="O4029" s="63">
        <f>IF(E4029="ZMZ01",I4029/(INDEX('Meerzorg gunning'!C:C,MATCH('Betaald tarief 2024'!A4029,'Meerzorg gunning'!A:A,0))),MAX(J4029:N4029))</f>
        <v>0</v>
      </c>
      <c r="P4029" s="20" t="str">
        <f t="shared" si="188"/>
        <v/>
      </c>
      <c r="Q4029" s="63">
        <f t="shared" si="189"/>
        <v>0</v>
      </c>
    </row>
    <row r="4030" spans="9:17" x14ac:dyDescent="0.25">
      <c r="I4030" s="66" t="e">
        <f t="shared" si="187"/>
        <v>#DIV/0!</v>
      </c>
      <c r="J4030" s="63">
        <f>_xlfn.IFNA(VLOOKUP(E4030,'Bijlage ZZP'!B:M,12,FALSE),0)</f>
        <v>0</v>
      </c>
      <c r="K4030" s="63">
        <f>_xlfn.IFNA(VLOOKUP(E4030,'Bijlage VPT'!B:M,12,FALSE),0)</f>
        <v>0</v>
      </c>
      <c r="L4030" s="63">
        <f>_xlfn.IFNA(VLOOKUP(E4030,'Bijlage MPT'!B:N,13,FALSE),0)</f>
        <v>0</v>
      </c>
      <c r="M4030" s="63">
        <f>_xlfn.IFNA(INDEX('Bijlage COT'!C:C,MATCH('Betaald tarief 2024'!E4030,'Bijlage COT'!A:A,0)),0)</f>
        <v>0</v>
      </c>
      <c r="N4030" s="63">
        <f>_xlfn.IFNA(VLOOKUP(E4030,'Bijlage NBF'!B:P,15,FALSE),0)</f>
        <v>0</v>
      </c>
      <c r="O4030" s="63">
        <f>IF(E4030="ZMZ01",I4030/(INDEX('Meerzorg gunning'!C:C,MATCH('Betaald tarief 2024'!A4030,'Meerzorg gunning'!A:A,0))),MAX(J4030:N4030))</f>
        <v>0</v>
      </c>
      <c r="P4030" s="20" t="str">
        <f t="shared" si="188"/>
        <v/>
      </c>
      <c r="Q4030" s="63">
        <f t="shared" si="189"/>
        <v>0</v>
      </c>
    </row>
    <row r="4031" spans="9:17" x14ac:dyDescent="0.25">
      <c r="I4031" s="66" t="e">
        <f t="shared" si="187"/>
        <v>#DIV/0!</v>
      </c>
      <c r="J4031" s="63">
        <f>_xlfn.IFNA(VLOOKUP(E4031,'Bijlage ZZP'!B:M,12,FALSE),0)</f>
        <v>0</v>
      </c>
      <c r="K4031" s="63">
        <f>_xlfn.IFNA(VLOOKUP(E4031,'Bijlage VPT'!B:M,12,FALSE),0)</f>
        <v>0</v>
      </c>
      <c r="L4031" s="63">
        <f>_xlfn.IFNA(VLOOKUP(E4031,'Bijlage MPT'!B:N,13,FALSE),0)</f>
        <v>0</v>
      </c>
      <c r="M4031" s="63">
        <f>_xlfn.IFNA(INDEX('Bijlage COT'!C:C,MATCH('Betaald tarief 2024'!E4031,'Bijlage COT'!A:A,0)),0)</f>
        <v>0</v>
      </c>
      <c r="N4031" s="63">
        <f>_xlfn.IFNA(VLOOKUP(E4031,'Bijlage NBF'!B:P,15,FALSE),0)</f>
        <v>0</v>
      </c>
      <c r="O4031" s="63">
        <f>IF(E4031="ZMZ01",I4031/(INDEX('Meerzorg gunning'!C:C,MATCH('Betaald tarief 2024'!A4031,'Meerzorg gunning'!A:A,0))),MAX(J4031:N4031))</f>
        <v>0</v>
      </c>
      <c r="P4031" s="20" t="str">
        <f t="shared" si="188"/>
        <v/>
      </c>
      <c r="Q4031" s="63">
        <f t="shared" si="189"/>
        <v>0</v>
      </c>
    </row>
    <row r="4032" spans="9:17" x14ac:dyDescent="0.25">
      <c r="I4032" s="66" t="e">
        <f t="shared" si="187"/>
        <v>#DIV/0!</v>
      </c>
      <c r="J4032" s="63">
        <f>_xlfn.IFNA(VLOOKUP(E4032,'Bijlage ZZP'!B:M,12,FALSE),0)</f>
        <v>0</v>
      </c>
      <c r="K4032" s="63">
        <f>_xlfn.IFNA(VLOOKUP(E4032,'Bijlage VPT'!B:M,12,FALSE),0)</f>
        <v>0</v>
      </c>
      <c r="L4032" s="63">
        <f>_xlfn.IFNA(VLOOKUP(E4032,'Bijlage MPT'!B:N,13,FALSE),0)</f>
        <v>0</v>
      </c>
      <c r="M4032" s="63">
        <f>_xlfn.IFNA(INDEX('Bijlage COT'!C:C,MATCH('Betaald tarief 2024'!E4032,'Bijlage COT'!A:A,0)),0)</f>
        <v>0</v>
      </c>
      <c r="N4032" s="63">
        <f>_xlfn.IFNA(VLOOKUP(E4032,'Bijlage NBF'!B:P,15,FALSE),0)</f>
        <v>0</v>
      </c>
      <c r="O4032" s="63">
        <f>IF(E4032="ZMZ01",I4032/(INDEX('Meerzorg gunning'!C:C,MATCH('Betaald tarief 2024'!A4032,'Meerzorg gunning'!A:A,0))),MAX(J4032:N4032))</f>
        <v>0</v>
      </c>
      <c r="P4032" s="20" t="str">
        <f t="shared" si="188"/>
        <v/>
      </c>
      <c r="Q4032" s="63">
        <f t="shared" si="189"/>
        <v>0</v>
      </c>
    </row>
    <row r="4033" spans="9:17" x14ac:dyDescent="0.25">
      <c r="I4033" s="66" t="e">
        <f t="shared" si="187"/>
        <v>#DIV/0!</v>
      </c>
      <c r="J4033" s="63">
        <f>_xlfn.IFNA(VLOOKUP(E4033,'Bijlage ZZP'!B:M,12,FALSE),0)</f>
        <v>0</v>
      </c>
      <c r="K4033" s="63">
        <f>_xlfn.IFNA(VLOOKUP(E4033,'Bijlage VPT'!B:M,12,FALSE),0)</f>
        <v>0</v>
      </c>
      <c r="L4033" s="63">
        <f>_xlfn.IFNA(VLOOKUP(E4033,'Bijlage MPT'!B:N,13,FALSE),0)</f>
        <v>0</v>
      </c>
      <c r="M4033" s="63">
        <f>_xlfn.IFNA(INDEX('Bijlage COT'!C:C,MATCH('Betaald tarief 2024'!E4033,'Bijlage COT'!A:A,0)),0)</f>
        <v>0</v>
      </c>
      <c r="N4033" s="63">
        <f>_xlfn.IFNA(VLOOKUP(E4033,'Bijlage NBF'!B:P,15,FALSE),0)</f>
        <v>0</v>
      </c>
      <c r="O4033" s="63">
        <f>IF(E4033="ZMZ01",I4033/(INDEX('Meerzorg gunning'!C:C,MATCH('Betaald tarief 2024'!A4033,'Meerzorg gunning'!A:A,0))),MAX(J4033:N4033))</f>
        <v>0</v>
      </c>
      <c r="P4033" s="20" t="str">
        <f t="shared" si="188"/>
        <v/>
      </c>
      <c r="Q4033" s="63">
        <f t="shared" si="189"/>
        <v>0</v>
      </c>
    </row>
    <row r="4034" spans="9:17" x14ac:dyDescent="0.25">
      <c r="I4034" s="66" t="e">
        <f t="shared" ref="I4034:I4097" si="190">G4034/H4034</f>
        <v>#DIV/0!</v>
      </c>
      <c r="J4034" s="63">
        <f>_xlfn.IFNA(VLOOKUP(E4034,'Bijlage ZZP'!B:M,12,FALSE),0)</f>
        <v>0</v>
      </c>
      <c r="K4034" s="63">
        <f>_xlfn.IFNA(VLOOKUP(E4034,'Bijlage VPT'!B:M,12,FALSE),0)</f>
        <v>0</v>
      </c>
      <c r="L4034" s="63">
        <f>_xlfn.IFNA(VLOOKUP(E4034,'Bijlage MPT'!B:N,13,FALSE),0)</f>
        <v>0</v>
      </c>
      <c r="M4034" s="63">
        <f>_xlfn.IFNA(INDEX('Bijlage COT'!C:C,MATCH('Betaald tarief 2024'!E4034,'Bijlage COT'!A:A,0)),0)</f>
        <v>0</v>
      </c>
      <c r="N4034" s="63">
        <f>_xlfn.IFNA(VLOOKUP(E4034,'Bijlage NBF'!B:P,15,FALSE),0)</f>
        <v>0</v>
      </c>
      <c r="O4034" s="63">
        <f>IF(E4034="ZMZ01",I4034/(INDEX('Meerzorg gunning'!C:C,MATCH('Betaald tarief 2024'!A4034,'Meerzorg gunning'!A:A,0))),MAX(J4034:N4034))</f>
        <v>0</v>
      </c>
      <c r="P4034" s="20" t="str">
        <f t="shared" ref="P4034:P4097" si="191">IFERROR((I4034/O4034),"")</f>
        <v/>
      </c>
      <c r="Q4034" s="63">
        <f t="shared" si="189"/>
        <v>0</v>
      </c>
    </row>
    <row r="4035" spans="9:17" x14ac:dyDescent="0.25">
      <c r="I4035" s="66" t="e">
        <f t="shared" si="190"/>
        <v>#DIV/0!</v>
      </c>
      <c r="J4035" s="63">
        <f>_xlfn.IFNA(VLOOKUP(E4035,'Bijlage ZZP'!B:M,12,FALSE),0)</f>
        <v>0</v>
      </c>
      <c r="K4035" s="63">
        <f>_xlfn.IFNA(VLOOKUP(E4035,'Bijlage VPT'!B:M,12,FALSE),0)</f>
        <v>0</v>
      </c>
      <c r="L4035" s="63">
        <f>_xlfn.IFNA(VLOOKUP(E4035,'Bijlage MPT'!B:N,13,FALSE),0)</f>
        <v>0</v>
      </c>
      <c r="M4035" s="63">
        <f>_xlfn.IFNA(INDEX('Bijlage COT'!C:C,MATCH('Betaald tarief 2024'!E4035,'Bijlage COT'!A:A,0)),0)</f>
        <v>0</v>
      </c>
      <c r="N4035" s="63">
        <f>_xlfn.IFNA(VLOOKUP(E4035,'Bijlage NBF'!B:P,15,FALSE),0)</f>
        <v>0</v>
      </c>
      <c r="O4035" s="63">
        <f>IF(E4035="ZMZ01",I4035/(INDEX('Meerzorg gunning'!C:C,MATCH('Betaald tarief 2024'!A4035,'Meerzorg gunning'!A:A,0))),MAX(J4035:N4035))</f>
        <v>0</v>
      </c>
      <c r="P4035" s="20" t="str">
        <f t="shared" si="191"/>
        <v/>
      </c>
      <c r="Q4035" s="63">
        <f t="shared" ref="Q4035:Q4098" si="192">O4035*H4035</f>
        <v>0</v>
      </c>
    </row>
    <row r="4036" spans="9:17" x14ac:dyDescent="0.25">
      <c r="I4036" s="66" t="e">
        <f t="shared" si="190"/>
        <v>#DIV/0!</v>
      </c>
      <c r="J4036" s="63">
        <f>_xlfn.IFNA(VLOOKUP(E4036,'Bijlage ZZP'!B:M,12,FALSE),0)</f>
        <v>0</v>
      </c>
      <c r="K4036" s="63">
        <f>_xlfn.IFNA(VLOOKUP(E4036,'Bijlage VPT'!B:M,12,FALSE),0)</f>
        <v>0</v>
      </c>
      <c r="L4036" s="63">
        <f>_xlfn.IFNA(VLOOKUP(E4036,'Bijlage MPT'!B:N,13,FALSE),0)</f>
        <v>0</v>
      </c>
      <c r="M4036" s="63">
        <f>_xlfn.IFNA(INDEX('Bijlage COT'!C:C,MATCH('Betaald tarief 2024'!E4036,'Bijlage COT'!A:A,0)),0)</f>
        <v>0</v>
      </c>
      <c r="N4036" s="63">
        <f>_xlfn.IFNA(VLOOKUP(E4036,'Bijlage NBF'!B:P,15,FALSE),0)</f>
        <v>0</v>
      </c>
      <c r="O4036" s="63">
        <f>IF(E4036="ZMZ01",I4036/(INDEX('Meerzorg gunning'!C:C,MATCH('Betaald tarief 2024'!A4036,'Meerzorg gunning'!A:A,0))),MAX(J4036:N4036))</f>
        <v>0</v>
      </c>
      <c r="P4036" s="20" t="str">
        <f t="shared" si="191"/>
        <v/>
      </c>
      <c r="Q4036" s="63">
        <f t="shared" si="192"/>
        <v>0</v>
      </c>
    </row>
    <row r="4037" spans="9:17" x14ac:dyDescent="0.25">
      <c r="I4037" s="66" t="e">
        <f t="shared" si="190"/>
        <v>#DIV/0!</v>
      </c>
      <c r="J4037" s="63">
        <f>_xlfn.IFNA(VLOOKUP(E4037,'Bijlage ZZP'!B:M,12,FALSE),0)</f>
        <v>0</v>
      </c>
      <c r="K4037" s="63">
        <f>_xlfn.IFNA(VLOOKUP(E4037,'Bijlage VPT'!B:M,12,FALSE),0)</f>
        <v>0</v>
      </c>
      <c r="L4037" s="63">
        <f>_xlfn.IFNA(VLOOKUP(E4037,'Bijlage MPT'!B:N,13,FALSE),0)</f>
        <v>0</v>
      </c>
      <c r="M4037" s="63">
        <f>_xlfn.IFNA(INDEX('Bijlage COT'!C:C,MATCH('Betaald tarief 2024'!E4037,'Bijlage COT'!A:A,0)),0)</f>
        <v>0</v>
      </c>
      <c r="N4037" s="63">
        <f>_xlfn.IFNA(VLOOKUP(E4037,'Bijlage NBF'!B:P,15,FALSE),0)</f>
        <v>0</v>
      </c>
      <c r="O4037" s="63">
        <f>IF(E4037="ZMZ01",I4037/(INDEX('Meerzorg gunning'!C:C,MATCH('Betaald tarief 2024'!A4037,'Meerzorg gunning'!A:A,0))),MAX(J4037:N4037))</f>
        <v>0</v>
      </c>
      <c r="P4037" s="20" t="str">
        <f t="shared" si="191"/>
        <v/>
      </c>
      <c r="Q4037" s="63">
        <f t="shared" si="192"/>
        <v>0</v>
      </c>
    </row>
    <row r="4038" spans="9:17" x14ac:dyDescent="0.25">
      <c r="I4038" s="66" t="e">
        <f t="shared" si="190"/>
        <v>#DIV/0!</v>
      </c>
      <c r="J4038" s="63">
        <f>_xlfn.IFNA(VLOOKUP(E4038,'Bijlage ZZP'!B:M,12,FALSE),0)</f>
        <v>0</v>
      </c>
      <c r="K4038" s="63">
        <f>_xlfn.IFNA(VLOOKUP(E4038,'Bijlage VPT'!B:M,12,FALSE),0)</f>
        <v>0</v>
      </c>
      <c r="L4038" s="63">
        <f>_xlfn.IFNA(VLOOKUP(E4038,'Bijlage MPT'!B:N,13,FALSE),0)</f>
        <v>0</v>
      </c>
      <c r="M4038" s="63">
        <f>_xlfn.IFNA(INDEX('Bijlage COT'!C:C,MATCH('Betaald tarief 2024'!E4038,'Bijlage COT'!A:A,0)),0)</f>
        <v>0</v>
      </c>
      <c r="N4038" s="63">
        <f>_xlfn.IFNA(VLOOKUP(E4038,'Bijlage NBF'!B:P,15,FALSE),0)</f>
        <v>0</v>
      </c>
      <c r="O4038" s="63">
        <f>IF(E4038="ZMZ01",I4038/(INDEX('Meerzorg gunning'!C:C,MATCH('Betaald tarief 2024'!A4038,'Meerzorg gunning'!A:A,0))),MAX(J4038:N4038))</f>
        <v>0</v>
      </c>
      <c r="P4038" s="20" t="str">
        <f t="shared" si="191"/>
        <v/>
      </c>
      <c r="Q4038" s="63">
        <f t="shared" si="192"/>
        <v>0</v>
      </c>
    </row>
    <row r="4039" spans="9:17" x14ac:dyDescent="0.25">
      <c r="I4039" s="66" t="e">
        <f t="shared" si="190"/>
        <v>#DIV/0!</v>
      </c>
      <c r="J4039" s="63">
        <f>_xlfn.IFNA(VLOOKUP(E4039,'Bijlage ZZP'!B:M,12,FALSE),0)</f>
        <v>0</v>
      </c>
      <c r="K4039" s="63">
        <f>_xlfn.IFNA(VLOOKUP(E4039,'Bijlage VPT'!B:M,12,FALSE),0)</f>
        <v>0</v>
      </c>
      <c r="L4039" s="63">
        <f>_xlfn.IFNA(VLOOKUP(E4039,'Bijlage MPT'!B:N,13,FALSE),0)</f>
        <v>0</v>
      </c>
      <c r="M4039" s="63">
        <f>_xlfn.IFNA(INDEX('Bijlage COT'!C:C,MATCH('Betaald tarief 2024'!E4039,'Bijlage COT'!A:A,0)),0)</f>
        <v>0</v>
      </c>
      <c r="N4039" s="63">
        <f>_xlfn.IFNA(VLOOKUP(E4039,'Bijlage NBF'!B:P,15,FALSE),0)</f>
        <v>0</v>
      </c>
      <c r="O4039" s="63">
        <f>IF(E4039="ZMZ01",I4039/(INDEX('Meerzorg gunning'!C:C,MATCH('Betaald tarief 2024'!A4039,'Meerzorg gunning'!A:A,0))),MAX(J4039:N4039))</f>
        <v>0</v>
      </c>
      <c r="P4039" s="20" t="str">
        <f t="shared" si="191"/>
        <v/>
      </c>
      <c r="Q4039" s="63">
        <f t="shared" si="192"/>
        <v>0</v>
      </c>
    </row>
    <row r="4040" spans="9:17" x14ac:dyDescent="0.25">
      <c r="I4040" s="66" t="e">
        <f t="shared" si="190"/>
        <v>#DIV/0!</v>
      </c>
      <c r="J4040" s="63">
        <f>_xlfn.IFNA(VLOOKUP(E4040,'Bijlage ZZP'!B:M,12,FALSE),0)</f>
        <v>0</v>
      </c>
      <c r="K4040" s="63">
        <f>_xlfn.IFNA(VLOOKUP(E4040,'Bijlage VPT'!B:M,12,FALSE),0)</f>
        <v>0</v>
      </c>
      <c r="L4040" s="63">
        <f>_xlfn.IFNA(VLOOKUP(E4040,'Bijlage MPT'!B:N,13,FALSE),0)</f>
        <v>0</v>
      </c>
      <c r="M4040" s="63">
        <f>_xlfn.IFNA(INDEX('Bijlage COT'!C:C,MATCH('Betaald tarief 2024'!E4040,'Bijlage COT'!A:A,0)),0)</f>
        <v>0</v>
      </c>
      <c r="N4040" s="63">
        <f>_xlfn.IFNA(VLOOKUP(E4040,'Bijlage NBF'!B:P,15,FALSE),0)</f>
        <v>0</v>
      </c>
      <c r="O4040" s="63">
        <f>IF(E4040="ZMZ01",I4040/(INDEX('Meerzorg gunning'!C:C,MATCH('Betaald tarief 2024'!A4040,'Meerzorg gunning'!A:A,0))),MAX(J4040:N4040))</f>
        <v>0</v>
      </c>
      <c r="P4040" s="20" t="str">
        <f t="shared" si="191"/>
        <v/>
      </c>
      <c r="Q4040" s="63">
        <f t="shared" si="192"/>
        <v>0</v>
      </c>
    </row>
    <row r="4041" spans="9:17" x14ac:dyDescent="0.25">
      <c r="I4041" s="66" t="e">
        <f t="shared" si="190"/>
        <v>#DIV/0!</v>
      </c>
      <c r="J4041" s="63">
        <f>_xlfn.IFNA(VLOOKUP(E4041,'Bijlage ZZP'!B:M,12,FALSE),0)</f>
        <v>0</v>
      </c>
      <c r="K4041" s="63">
        <f>_xlfn.IFNA(VLOOKUP(E4041,'Bijlage VPT'!B:M,12,FALSE),0)</f>
        <v>0</v>
      </c>
      <c r="L4041" s="63">
        <f>_xlfn.IFNA(VLOOKUP(E4041,'Bijlage MPT'!B:N,13,FALSE),0)</f>
        <v>0</v>
      </c>
      <c r="M4041" s="63">
        <f>_xlfn.IFNA(INDEX('Bijlage COT'!C:C,MATCH('Betaald tarief 2024'!E4041,'Bijlage COT'!A:A,0)),0)</f>
        <v>0</v>
      </c>
      <c r="N4041" s="63">
        <f>_xlfn.IFNA(VLOOKUP(E4041,'Bijlage NBF'!B:P,15,FALSE),0)</f>
        <v>0</v>
      </c>
      <c r="O4041" s="63">
        <f>IF(E4041="ZMZ01",I4041/(INDEX('Meerzorg gunning'!C:C,MATCH('Betaald tarief 2024'!A4041,'Meerzorg gunning'!A:A,0))),MAX(J4041:N4041))</f>
        <v>0</v>
      </c>
      <c r="P4041" s="20" t="str">
        <f t="shared" si="191"/>
        <v/>
      </c>
      <c r="Q4041" s="63">
        <f t="shared" si="192"/>
        <v>0</v>
      </c>
    </row>
    <row r="4042" spans="9:17" x14ac:dyDescent="0.25">
      <c r="I4042" s="66" t="e">
        <f t="shared" si="190"/>
        <v>#DIV/0!</v>
      </c>
      <c r="J4042" s="63">
        <f>_xlfn.IFNA(VLOOKUP(E4042,'Bijlage ZZP'!B:M,12,FALSE),0)</f>
        <v>0</v>
      </c>
      <c r="K4042" s="63">
        <f>_xlfn.IFNA(VLOOKUP(E4042,'Bijlage VPT'!B:M,12,FALSE),0)</f>
        <v>0</v>
      </c>
      <c r="L4042" s="63">
        <f>_xlfn.IFNA(VLOOKUP(E4042,'Bijlage MPT'!B:N,13,FALSE),0)</f>
        <v>0</v>
      </c>
      <c r="M4042" s="63">
        <f>_xlfn.IFNA(INDEX('Bijlage COT'!C:C,MATCH('Betaald tarief 2024'!E4042,'Bijlage COT'!A:A,0)),0)</f>
        <v>0</v>
      </c>
      <c r="N4042" s="63">
        <f>_xlfn.IFNA(VLOOKUP(E4042,'Bijlage NBF'!B:P,15,FALSE),0)</f>
        <v>0</v>
      </c>
      <c r="O4042" s="63">
        <f>IF(E4042="ZMZ01",I4042/(INDEX('Meerzorg gunning'!C:C,MATCH('Betaald tarief 2024'!A4042,'Meerzorg gunning'!A:A,0))),MAX(J4042:N4042))</f>
        <v>0</v>
      </c>
      <c r="P4042" s="20" t="str">
        <f t="shared" si="191"/>
        <v/>
      </c>
      <c r="Q4042" s="63">
        <f t="shared" si="192"/>
        <v>0</v>
      </c>
    </row>
    <row r="4043" spans="9:17" x14ac:dyDescent="0.25">
      <c r="I4043" s="66" t="e">
        <f t="shared" si="190"/>
        <v>#DIV/0!</v>
      </c>
      <c r="J4043" s="63">
        <f>_xlfn.IFNA(VLOOKUP(E4043,'Bijlage ZZP'!B:M,12,FALSE),0)</f>
        <v>0</v>
      </c>
      <c r="K4043" s="63">
        <f>_xlfn.IFNA(VLOOKUP(E4043,'Bijlage VPT'!B:M,12,FALSE),0)</f>
        <v>0</v>
      </c>
      <c r="L4043" s="63">
        <f>_xlfn.IFNA(VLOOKUP(E4043,'Bijlage MPT'!B:N,13,FALSE),0)</f>
        <v>0</v>
      </c>
      <c r="M4043" s="63">
        <f>_xlfn.IFNA(INDEX('Bijlage COT'!C:C,MATCH('Betaald tarief 2024'!E4043,'Bijlage COT'!A:A,0)),0)</f>
        <v>0</v>
      </c>
      <c r="N4043" s="63">
        <f>_xlfn.IFNA(VLOOKUP(E4043,'Bijlage NBF'!B:P,15,FALSE),0)</f>
        <v>0</v>
      </c>
      <c r="O4043" s="63">
        <f>IF(E4043="ZMZ01",I4043/(INDEX('Meerzorg gunning'!C:C,MATCH('Betaald tarief 2024'!A4043,'Meerzorg gunning'!A:A,0))),MAX(J4043:N4043))</f>
        <v>0</v>
      </c>
      <c r="P4043" s="20" t="str">
        <f t="shared" si="191"/>
        <v/>
      </c>
      <c r="Q4043" s="63">
        <f t="shared" si="192"/>
        <v>0</v>
      </c>
    </row>
    <row r="4044" spans="9:17" x14ac:dyDescent="0.25">
      <c r="I4044" s="66" t="e">
        <f t="shared" si="190"/>
        <v>#DIV/0!</v>
      </c>
      <c r="J4044" s="63">
        <f>_xlfn.IFNA(VLOOKUP(E4044,'Bijlage ZZP'!B:M,12,FALSE),0)</f>
        <v>0</v>
      </c>
      <c r="K4044" s="63">
        <f>_xlfn.IFNA(VLOOKUP(E4044,'Bijlage VPT'!B:M,12,FALSE),0)</f>
        <v>0</v>
      </c>
      <c r="L4044" s="63">
        <f>_xlfn.IFNA(VLOOKUP(E4044,'Bijlage MPT'!B:N,13,FALSE),0)</f>
        <v>0</v>
      </c>
      <c r="M4044" s="63">
        <f>_xlfn.IFNA(INDEX('Bijlage COT'!C:C,MATCH('Betaald tarief 2024'!E4044,'Bijlage COT'!A:A,0)),0)</f>
        <v>0</v>
      </c>
      <c r="N4044" s="63">
        <f>_xlfn.IFNA(VLOOKUP(E4044,'Bijlage NBF'!B:P,15,FALSE),0)</f>
        <v>0</v>
      </c>
      <c r="O4044" s="63">
        <f>IF(E4044="ZMZ01",I4044/(INDEX('Meerzorg gunning'!C:C,MATCH('Betaald tarief 2024'!A4044,'Meerzorg gunning'!A:A,0))),MAX(J4044:N4044))</f>
        <v>0</v>
      </c>
      <c r="P4044" s="20" t="str">
        <f t="shared" si="191"/>
        <v/>
      </c>
      <c r="Q4044" s="63">
        <f t="shared" si="192"/>
        <v>0</v>
      </c>
    </row>
    <row r="4045" spans="9:17" x14ac:dyDescent="0.25">
      <c r="I4045" s="66" t="e">
        <f t="shared" si="190"/>
        <v>#DIV/0!</v>
      </c>
      <c r="J4045" s="63">
        <f>_xlfn.IFNA(VLOOKUP(E4045,'Bijlage ZZP'!B:M,12,FALSE),0)</f>
        <v>0</v>
      </c>
      <c r="K4045" s="63">
        <f>_xlfn.IFNA(VLOOKUP(E4045,'Bijlage VPT'!B:M,12,FALSE),0)</f>
        <v>0</v>
      </c>
      <c r="L4045" s="63">
        <f>_xlfn.IFNA(VLOOKUP(E4045,'Bijlage MPT'!B:N,13,FALSE),0)</f>
        <v>0</v>
      </c>
      <c r="M4045" s="63">
        <f>_xlfn.IFNA(INDEX('Bijlage COT'!C:C,MATCH('Betaald tarief 2024'!E4045,'Bijlage COT'!A:A,0)),0)</f>
        <v>0</v>
      </c>
      <c r="N4045" s="63">
        <f>_xlfn.IFNA(VLOOKUP(E4045,'Bijlage NBF'!B:P,15,FALSE),0)</f>
        <v>0</v>
      </c>
      <c r="O4045" s="63">
        <f>IF(E4045="ZMZ01",I4045/(INDEX('Meerzorg gunning'!C:C,MATCH('Betaald tarief 2024'!A4045,'Meerzorg gunning'!A:A,0))),MAX(J4045:N4045))</f>
        <v>0</v>
      </c>
      <c r="P4045" s="20" t="str">
        <f t="shared" si="191"/>
        <v/>
      </c>
      <c r="Q4045" s="63">
        <f t="shared" si="192"/>
        <v>0</v>
      </c>
    </row>
    <row r="4046" spans="9:17" x14ac:dyDescent="0.25">
      <c r="I4046" s="66" t="e">
        <f t="shared" si="190"/>
        <v>#DIV/0!</v>
      </c>
      <c r="J4046" s="63">
        <f>_xlfn.IFNA(VLOOKUP(E4046,'Bijlage ZZP'!B:M,12,FALSE),0)</f>
        <v>0</v>
      </c>
      <c r="K4046" s="63">
        <f>_xlfn.IFNA(VLOOKUP(E4046,'Bijlage VPT'!B:M,12,FALSE),0)</f>
        <v>0</v>
      </c>
      <c r="L4046" s="63">
        <f>_xlfn.IFNA(VLOOKUP(E4046,'Bijlage MPT'!B:N,13,FALSE),0)</f>
        <v>0</v>
      </c>
      <c r="M4046" s="63">
        <f>_xlfn.IFNA(INDEX('Bijlage COT'!C:C,MATCH('Betaald tarief 2024'!E4046,'Bijlage COT'!A:A,0)),0)</f>
        <v>0</v>
      </c>
      <c r="N4046" s="63">
        <f>_xlfn.IFNA(VLOOKUP(E4046,'Bijlage NBF'!B:P,15,FALSE),0)</f>
        <v>0</v>
      </c>
      <c r="O4046" s="63">
        <f>IF(E4046="ZMZ01",I4046/(INDEX('Meerzorg gunning'!C:C,MATCH('Betaald tarief 2024'!A4046,'Meerzorg gunning'!A:A,0))),MAX(J4046:N4046))</f>
        <v>0</v>
      </c>
      <c r="P4046" s="20" t="str">
        <f t="shared" si="191"/>
        <v/>
      </c>
      <c r="Q4046" s="63">
        <f t="shared" si="192"/>
        <v>0</v>
      </c>
    </row>
    <row r="4047" spans="9:17" x14ac:dyDescent="0.25">
      <c r="I4047" s="66" t="e">
        <f t="shared" si="190"/>
        <v>#DIV/0!</v>
      </c>
      <c r="J4047" s="63">
        <f>_xlfn.IFNA(VLOOKUP(E4047,'Bijlage ZZP'!B:M,12,FALSE),0)</f>
        <v>0</v>
      </c>
      <c r="K4047" s="63">
        <f>_xlfn.IFNA(VLOOKUP(E4047,'Bijlage VPT'!B:M,12,FALSE),0)</f>
        <v>0</v>
      </c>
      <c r="L4047" s="63">
        <f>_xlfn.IFNA(VLOOKUP(E4047,'Bijlage MPT'!B:N,13,FALSE),0)</f>
        <v>0</v>
      </c>
      <c r="M4047" s="63">
        <f>_xlfn.IFNA(INDEX('Bijlage COT'!C:C,MATCH('Betaald tarief 2024'!E4047,'Bijlage COT'!A:A,0)),0)</f>
        <v>0</v>
      </c>
      <c r="N4047" s="63">
        <f>_xlfn.IFNA(VLOOKUP(E4047,'Bijlage NBF'!B:P,15,FALSE),0)</f>
        <v>0</v>
      </c>
      <c r="O4047" s="63">
        <f>IF(E4047="ZMZ01",I4047/(INDEX('Meerzorg gunning'!C:C,MATCH('Betaald tarief 2024'!A4047,'Meerzorg gunning'!A:A,0))),MAX(J4047:N4047))</f>
        <v>0</v>
      </c>
      <c r="P4047" s="20" t="str">
        <f t="shared" si="191"/>
        <v/>
      </c>
      <c r="Q4047" s="63">
        <f t="shared" si="192"/>
        <v>0</v>
      </c>
    </row>
    <row r="4048" spans="9:17" x14ac:dyDescent="0.25">
      <c r="I4048" s="66" t="e">
        <f t="shared" si="190"/>
        <v>#DIV/0!</v>
      </c>
      <c r="J4048" s="63">
        <f>_xlfn.IFNA(VLOOKUP(E4048,'Bijlage ZZP'!B:M,12,FALSE),0)</f>
        <v>0</v>
      </c>
      <c r="K4048" s="63">
        <f>_xlfn.IFNA(VLOOKUP(E4048,'Bijlage VPT'!B:M,12,FALSE),0)</f>
        <v>0</v>
      </c>
      <c r="L4048" s="63">
        <f>_xlfn.IFNA(VLOOKUP(E4048,'Bijlage MPT'!B:N,13,FALSE),0)</f>
        <v>0</v>
      </c>
      <c r="M4048" s="63">
        <f>_xlfn.IFNA(INDEX('Bijlage COT'!C:C,MATCH('Betaald tarief 2024'!E4048,'Bijlage COT'!A:A,0)),0)</f>
        <v>0</v>
      </c>
      <c r="N4048" s="63">
        <f>_xlfn.IFNA(VLOOKUP(E4048,'Bijlage NBF'!B:P,15,FALSE),0)</f>
        <v>0</v>
      </c>
      <c r="O4048" s="63">
        <f>IF(E4048="ZMZ01",I4048/(INDEX('Meerzorg gunning'!C:C,MATCH('Betaald tarief 2024'!A4048,'Meerzorg gunning'!A:A,0))),MAX(J4048:N4048))</f>
        <v>0</v>
      </c>
      <c r="P4048" s="20" t="str">
        <f t="shared" si="191"/>
        <v/>
      </c>
      <c r="Q4048" s="63">
        <f t="shared" si="192"/>
        <v>0</v>
      </c>
    </row>
    <row r="4049" spans="9:17" x14ac:dyDescent="0.25">
      <c r="I4049" s="66" t="e">
        <f t="shared" si="190"/>
        <v>#DIV/0!</v>
      </c>
      <c r="J4049" s="63">
        <f>_xlfn.IFNA(VLOOKUP(E4049,'Bijlage ZZP'!B:M,12,FALSE),0)</f>
        <v>0</v>
      </c>
      <c r="K4049" s="63">
        <f>_xlfn.IFNA(VLOOKUP(E4049,'Bijlage VPT'!B:M,12,FALSE),0)</f>
        <v>0</v>
      </c>
      <c r="L4049" s="63">
        <f>_xlfn.IFNA(VLOOKUP(E4049,'Bijlage MPT'!B:N,13,FALSE),0)</f>
        <v>0</v>
      </c>
      <c r="M4049" s="63">
        <f>_xlfn.IFNA(INDEX('Bijlage COT'!C:C,MATCH('Betaald tarief 2024'!E4049,'Bijlage COT'!A:A,0)),0)</f>
        <v>0</v>
      </c>
      <c r="N4049" s="63">
        <f>_xlfn.IFNA(VLOOKUP(E4049,'Bijlage NBF'!B:P,15,FALSE),0)</f>
        <v>0</v>
      </c>
      <c r="O4049" s="63">
        <f>IF(E4049="ZMZ01",I4049/(INDEX('Meerzorg gunning'!C:C,MATCH('Betaald tarief 2024'!A4049,'Meerzorg gunning'!A:A,0))),MAX(J4049:N4049))</f>
        <v>0</v>
      </c>
      <c r="P4049" s="20" t="str">
        <f t="shared" si="191"/>
        <v/>
      </c>
      <c r="Q4049" s="63">
        <f t="shared" si="192"/>
        <v>0</v>
      </c>
    </row>
    <row r="4050" spans="9:17" x14ac:dyDescent="0.25">
      <c r="I4050" s="66" t="e">
        <f t="shared" si="190"/>
        <v>#DIV/0!</v>
      </c>
      <c r="J4050" s="63">
        <f>_xlfn.IFNA(VLOOKUP(E4050,'Bijlage ZZP'!B:M,12,FALSE),0)</f>
        <v>0</v>
      </c>
      <c r="K4050" s="63">
        <f>_xlfn.IFNA(VLOOKUP(E4050,'Bijlage VPT'!B:M,12,FALSE),0)</f>
        <v>0</v>
      </c>
      <c r="L4050" s="63">
        <f>_xlfn.IFNA(VLOOKUP(E4050,'Bijlage MPT'!B:N,13,FALSE),0)</f>
        <v>0</v>
      </c>
      <c r="M4050" s="63">
        <f>_xlfn.IFNA(INDEX('Bijlage COT'!C:C,MATCH('Betaald tarief 2024'!E4050,'Bijlage COT'!A:A,0)),0)</f>
        <v>0</v>
      </c>
      <c r="N4050" s="63">
        <f>_xlfn.IFNA(VLOOKUP(E4050,'Bijlage NBF'!B:P,15,FALSE),0)</f>
        <v>0</v>
      </c>
      <c r="O4050" s="63">
        <f>IF(E4050="ZMZ01",I4050/(INDEX('Meerzorg gunning'!C:C,MATCH('Betaald tarief 2024'!A4050,'Meerzorg gunning'!A:A,0))),MAX(J4050:N4050))</f>
        <v>0</v>
      </c>
      <c r="P4050" s="20" t="str">
        <f t="shared" si="191"/>
        <v/>
      </c>
      <c r="Q4050" s="63">
        <f t="shared" si="192"/>
        <v>0</v>
      </c>
    </row>
    <row r="4051" spans="9:17" x14ac:dyDescent="0.25">
      <c r="I4051" s="66" t="e">
        <f t="shared" si="190"/>
        <v>#DIV/0!</v>
      </c>
      <c r="J4051" s="63">
        <f>_xlfn.IFNA(VLOOKUP(E4051,'Bijlage ZZP'!B:M,12,FALSE),0)</f>
        <v>0</v>
      </c>
      <c r="K4051" s="63">
        <f>_xlfn.IFNA(VLOOKUP(E4051,'Bijlage VPT'!B:M,12,FALSE),0)</f>
        <v>0</v>
      </c>
      <c r="L4051" s="63">
        <f>_xlfn.IFNA(VLOOKUP(E4051,'Bijlage MPT'!B:N,13,FALSE),0)</f>
        <v>0</v>
      </c>
      <c r="M4051" s="63">
        <f>_xlfn.IFNA(INDEX('Bijlage COT'!C:C,MATCH('Betaald tarief 2024'!E4051,'Bijlage COT'!A:A,0)),0)</f>
        <v>0</v>
      </c>
      <c r="N4051" s="63">
        <f>_xlfn.IFNA(VLOOKUP(E4051,'Bijlage NBF'!B:P,15,FALSE),0)</f>
        <v>0</v>
      </c>
      <c r="O4051" s="63">
        <f>IF(E4051="ZMZ01",I4051/(INDEX('Meerzorg gunning'!C:C,MATCH('Betaald tarief 2024'!A4051,'Meerzorg gunning'!A:A,0))),MAX(J4051:N4051))</f>
        <v>0</v>
      </c>
      <c r="P4051" s="20" t="str">
        <f t="shared" si="191"/>
        <v/>
      </c>
      <c r="Q4051" s="63">
        <f t="shared" si="192"/>
        <v>0</v>
      </c>
    </row>
    <row r="4052" spans="9:17" x14ac:dyDescent="0.25">
      <c r="I4052" s="66" t="e">
        <f t="shared" si="190"/>
        <v>#DIV/0!</v>
      </c>
      <c r="J4052" s="63">
        <f>_xlfn.IFNA(VLOOKUP(E4052,'Bijlage ZZP'!B:M,12,FALSE),0)</f>
        <v>0</v>
      </c>
      <c r="K4052" s="63">
        <f>_xlfn.IFNA(VLOOKUP(E4052,'Bijlage VPT'!B:M,12,FALSE),0)</f>
        <v>0</v>
      </c>
      <c r="L4052" s="63">
        <f>_xlfn.IFNA(VLOOKUP(E4052,'Bijlage MPT'!B:N,13,FALSE),0)</f>
        <v>0</v>
      </c>
      <c r="M4052" s="63">
        <f>_xlfn.IFNA(INDEX('Bijlage COT'!C:C,MATCH('Betaald tarief 2024'!E4052,'Bijlage COT'!A:A,0)),0)</f>
        <v>0</v>
      </c>
      <c r="N4052" s="63">
        <f>_xlfn.IFNA(VLOOKUP(E4052,'Bijlage NBF'!B:P,15,FALSE),0)</f>
        <v>0</v>
      </c>
      <c r="O4052" s="63">
        <f>IF(E4052="ZMZ01",I4052/(INDEX('Meerzorg gunning'!C:C,MATCH('Betaald tarief 2024'!A4052,'Meerzorg gunning'!A:A,0))),MAX(J4052:N4052))</f>
        <v>0</v>
      </c>
      <c r="P4052" s="20" t="str">
        <f t="shared" si="191"/>
        <v/>
      </c>
      <c r="Q4052" s="63">
        <f t="shared" si="192"/>
        <v>0</v>
      </c>
    </row>
    <row r="4053" spans="9:17" x14ac:dyDescent="0.25">
      <c r="I4053" s="66" t="e">
        <f t="shared" si="190"/>
        <v>#DIV/0!</v>
      </c>
      <c r="J4053" s="63">
        <f>_xlfn.IFNA(VLOOKUP(E4053,'Bijlage ZZP'!B:M,12,FALSE),0)</f>
        <v>0</v>
      </c>
      <c r="K4053" s="63">
        <f>_xlfn.IFNA(VLOOKUP(E4053,'Bijlage VPT'!B:M,12,FALSE),0)</f>
        <v>0</v>
      </c>
      <c r="L4053" s="63">
        <f>_xlfn.IFNA(VLOOKUP(E4053,'Bijlage MPT'!B:N,13,FALSE),0)</f>
        <v>0</v>
      </c>
      <c r="M4053" s="63">
        <f>_xlfn.IFNA(INDEX('Bijlage COT'!C:C,MATCH('Betaald tarief 2024'!E4053,'Bijlage COT'!A:A,0)),0)</f>
        <v>0</v>
      </c>
      <c r="N4053" s="63">
        <f>_xlfn.IFNA(VLOOKUP(E4053,'Bijlage NBF'!B:P,15,FALSE),0)</f>
        <v>0</v>
      </c>
      <c r="O4053" s="63">
        <f>IF(E4053="ZMZ01",I4053/(INDEX('Meerzorg gunning'!C:C,MATCH('Betaald tarief 2024'!A4053,'Meerzorg gunning'!A:A,0))),MAX(J4053:N4053))</f>
        <v>0</v>
      </c>
      <c r="P4053" s="20" t="str">
        <f t="shared" si="191"/>
        <v/>
      </c>
      <c r="Q4053" s="63">
        <f t="shared" si="192"/>
        <v>0</v>
      </c>
    </row>
    <row r="4054" spans="9:17" x14ac:dyDescent="0.25">
      <c r="I4054" s="66" t="e">
        <f t="shared" si="190"/>
        <v>#DIV/0!</v>
      </c>
      <c r="J4054" s="63">
        <f>_xlfn.IFNA(VLOOKUP(E4054,'Bijlage ZZP'!B:M,12,FALSE),0)</f>
        <v>0</v>
      </c>
      <c r="K4054" s="63">
        <f>_xlfn.IFNA(VLOOKUP(E4054,'Bijlage VPT'!B:M,12,FALSE),0)</f>
        <v>0</v>
      </c>
      <c r="L4054" s="63">
        <f>_xlfn.IFNA(VLOOKUP(E4054,'Bijlage MPT'!B:N,13,FALSE),0)</f>
        <v>0</v>
      </c>
      <c r="M4054" s="63">
        <f>_xlfn.IFNA(INDEX('Bijlage COT'!C:C,MATCH('Betaald tarief 2024'!E4054,'Bijlage COT'!A:A,0)),0)</f>
        <v>0</v>
      </c>
      <c r="N4054" s="63">
        <f>_xlfn.IFNA(VLOOKUP(E4054,'Bijlage NBF'!B:P,15,FALSE),0)</f>
        <v>0</v>
      </c>
      <c r="O4054" s="63">
        <f>IF(E4054="ZMZ01",I4054/(INDEX('Meerzorg gunning'!C:C,MATCH('Betaald tarief 2024'!A4054,'Meerzorg gunning'!A:A,0))),MAX(J4054:N4054))</f>
        <v>0</v>
      </c>
      <c r="P4054" s="20" t="str">
        <f t="shared" si="191"/>
        <v/>
      </c>
      <c r="Q4054" s="63">
        <f t="shared" si="192"/>
        <v>0</v>
      </c>
    </row>
    <row r="4055" spans="9:17" x14ac:dyDescent="0.25">
      <c r="I4055" s="66" t="e">
        <f t="shared" si="190"/>
        <v>#DIV/0!</v>
      </c>
      <c r="J4055" s="63">
        <f>_xlfn.IFNA(VLOOKUP(E4055,'Bijlage ZZP'!B:M,12,FALSE),0)</f>
        <v>0</v>
      </c>
      <c r="K4055" s="63">
        <f>_xlfn.IFNA(VLOOKUP(E4055,'Bijlage VPT'!B:M,12,FALSE),0)</f>
        <v>0</v>
      </c>
      <c r="L4055" s="63">
        <f>_xlfn.IFNA(VLOOKUP(E4055,'Bijlage MPT'!B:N,13,FALSE),0)</f>
        <v>0</v>
      </c>
      <c r="M4055" s="63">
        <f>_xlfn.IFNA(INDEX('Bijlage COT'!C:C,MATCH('Betaald tarief 2024'!E4055,'Bijlage COT'!A:A,0)),0)</f>
        <v>0</v>
      </c>
      <c r="N4055" s="63">
        <f>_xlfn.IFNA(VLOOKUP(E4055,'Bijlage NBF'!B:P,15,FALSE),0)</f>
        <v>0</v>
      </c>
      <c r="O4055" s="63">
        <f>IF(E4055="ZMZ01",I4055/(INDEX('Meerzorg gunning'!C:C,MATCH('Betaald tarief 2024'!A4055,'Meerzorg gunning'!A:A,0))),MAX(J4055:N4055))</f>
        <v>0</v>
      </c>
      <c r="P4055" s="20" t="str">
        <f t="shared" si="191"/>
        <v/>
      </c>
      <c r="Q4055" s="63">
        <f t="shared" si="192"/>
        <v>0</v>
      </c>
    </row>
    <row r="4056" spans="9:17" x14ac:dyDescent="0.25">
      <c r="I4056" s="66" t="e">
        <f t="shared" si="190"/>
        <v>#DIV/0!</v>
      </c>
      <c r="J4056" s="63">
        <f>_xlfn.IFNA(VLOOKUP(E4056,'Bijlage ZZP'!B:M,12,FALSE),0)</f>
        <v>0</v>
      </c>
      <c r="K4056" s="63">
        <f>_xlfn.IFNA(VLOOKUP(E4056,'Bijlage VPT'!B:M,12,FALSE),0)</f>
        <v>0</v>
      </c>
      <c r="L4056" s="63">
        <f>_xlfn.IFNA(VLOOKUP(E4056,'Bijlage MPT'!B:N,13,FALSE),0)</f>
        <v>0</v>
      </c>
      <c r="M4056" s="63">
        <f>_xlfn.IFNA(INDEX('Bijlage COT'!C:C,MATCH('Betaald tarief 2024'!E4056,'Bijlage COT'!A:A,0)),0)</f>
        <v>0</v>
      </c>
      <c r="N4056" s="63">
        <f>_xlfn.IFNA(VLOOKUP(E4056,'Bijlage NBF'!B:P,15,FALSE),0)</f>
        <v>0</v>
      </c>
      <c r="O4056" s="63">
        <f>IF(E4056="ZMZ01",I4056/(INDEX('Meerzorg gunning'!C:C,MATCH('Betaald tarief 2024'!A4056,'Meerzorg gunning'!A:A,0))),MAX(J4056:N4056))</f>
        <v>0</v>
      </c>
      <c r="P4056" s="20" t="str">
        <f t="shared" si="191"/>
        <v/>
      </c>
      <c r="Q4056" s="63">
        <f t="shared" si="192"/>
        <v>0</v>
      </c>
    </row>
    <row r="4057" spans="9:17" x14ac:dyDescent="0.25">
      <c r="I4057" s="66" t="e">
        <f t="shared" si="190"/>
        <v>#DIV/0!</v>
      </c>
      <c r="J4057" s="63">
        <f>_xlfn.IFNA(VLOOKUP(E4057,'Bijlage ZZP'!B:M,12,FALSE),0)</f>
        <v>0</v>
      </c>
      <c r="K4057" s="63">
        <f>_xlfn.IFNA(VLOOKUP(E4057,'Bijlage VPT'!B:M,12,FALSE),0)</f>
        <v>0</v>
      </c>
      <c r="L4057" s="63">
        <f>_xlfn.IFNA(VLOOKUP(E4057,'Bijlage MPT'!B:N,13,FALSE),0)</f>
        <v>0</v>
      </c>
      <c r="M4057" s="63">
        <f>_xlfn.IFNA(INDEX('Bijlage COT'!C:C,MATCH('Betaald tarief 2024'!E4057,'Bijlage COT'!A:A,0)),0)</f>
        <v>0</v>
      </c>
      <c r="N4057" s="63">
        <f>_xlfn.IFNA(VLOOKUP(E4057,'Bijlage NBF'!B:P,15,FALSE),0)</f>
        <v>0</v>
      </c>
      <c r="O4057" s="63">
        <f>IF(E4057="ZMZ01",I4057/(INDEX('Meerzorg gunning'!C:C,MATCH('Betaald tarief 2024'!A4057,'Meerzorg gunning'!A:A,0))),MAX(J4057:N4057))</f>
        <v>0</v>
      </c>
      <c r="P4057" s="20" t="str">
        <f t="shared" si="191"/>
        <v/>
      </c>
      <c r="Q4057" s="63">
        <f t="shared" si="192"/>
        <v>0</v>
      </c>
    </row>
    <row r="4058" spans="9:17" x14ac:dyDescent="0.25">
      <c r="I4058" s="66" t="e">
        <f t="shared" si="190"/>
        <v>#DIV/0!</v>
      </c>
      <c r="J4058" s="63">
        <f>_xlfn.IFNA(VLOOKUP(E4058,'Bijlage ZZP'!B:M,12,FALSE),0)</f>
        <v>0</v>
      </c>
      <c r="K4058" s="63">
        <f>_xlfn.IFNA(VLOOKUP(E4058,'Bijlage VPT'!B:M,12,FALSE),0)</f>
        <v>0</v>
      </c>
      <c r="L4058" s="63">
        <f>_xlfn.IFNA(VLOOKUP(E4058,'Bijlage MPT'!B:N,13,FALSE),0)</f>
        <v>0</v>
      </c>
      <c r="M4058" s="63">
        <f>_xlfn.IFNA(INDEX('Bijlage COT'!C:C,MATCH('Betaald tarief 2024'!E4058,'Bijlage COT'!A:A,0)),0)</f>
        <v>0</v>
      </c>
      <c r="N4058" s="63">
        <f>_xlfn.IFNA(VLOOKUP(E4058,'Bijlage NBF'!B:P,15,FALSE),0)</f>
        <v>0</v>
      </c>
      <c r="O4058" s="63">
        <f>IF(E4058="ZMZ01",I4058/(INDEX('Meerzorg gunning'!C:C,MATCH('Betaald tarief 2024'!A4058,'Meerzorg gunning'!A:A,0))),MAX(J4058:N4058))</f>
        <v>0</v>
      </c>
      <c r="P4058" s="20" t="str">
        <f t="shared" si="191"/>
        <v/>
      </c>
      <c r="Q4058" s="63">
        <f t="shared" si="192"/>
        <v>0</v>
      </c>
    </row>
    <row r="4059" spans="9:17" x14ac:dyDescent="0.25">
      <c r="I4059" s="66" t="e">
        <f t="shared" si="190"/>
        <v>#DIV/0!</v>
      </c>
      <c r="J4059" s="63">
        <f>_xlfn.IFNA(VLOOKUP(E4059,'Bijlage ZZP'!B:M,12,FALSE),0)</f>
        <v>0</v>
      </c>
      <c r="K4059" s="63">
        <f>_xlfn.IFNA(VLOOKUP(E4059,'Bijlage VPT'!B:M,12,FALSE),0)</f>
        <v>0</v>
      </c>
      <c r="L4059" s="63">
        <f>_xlfn.IFNA(VLOOKUP(E4059,'Bijlage MPT'!B:N,13,FALSE),0)</f>
        <v>0</v>
      </c>
      <c r="M4059" s="63">
        <f>_xlfn.IFNA(INDEX('Bijlage COT'!C:C,MATCH('Betaald tarief 2024'!E4059,'Bijlage COT'!A:A,0)),0)</f>
        <v>0</v>
      </c>
      <c r="N4059" s="63">
        <f>_xlfn.IFNA(VLOOKUP(E4059,'Bijlage NBF'!B:P,15,FALSE),0)</f>
        <v>0</v>
      </c>
      <c r="O4059" s="63">
        <f>IF(E4059="ZMZ01",I4059/(INDEX('Meerzorg gunning'!C:C,MATCH('Betaald tarief 2024'!A4059,'Meerzorg gunning'!A:A,0))),MAX(J4059:N4059))</f>
        <v>0</v>
      </c>
      <c r="P4059" s="20" t="str">
        <f t="shared" si="191"/>
        <v/>
      </c>
      <c r="Q4059" s="63">
        <f t="shared" si="192"/>
        <v>0</v>
      </c>
    </row>
    <row r="4060" spans="9:17" x14ac:dyDescent="0.25">
      <c r="I4060" s="66" t="e">
        <f t="shared" si="190"/>
        <v>#DIV/0!</v>
      </c>
      <c r="J4060" s="63">
        <f>_xlfn.IFNA(VLOOKUP(E4060,'Bijlage ZZP'!B:M,12,FALSE),0)</f>
        <v>0</v>
      </c>
      <c r="K4060" s="63">
        <f>_xlfn.IFNA(VLOOKUP(E4060,'Bijlage VPT'!B:M,12,FALSE),0)</f>
        <v>0</v>
      </c>
      <c r="L4060" s="63">
        <f>_xlfn.IFNA(VLOOKUP(E4060,'Bijlage MPT'!B:N,13,FALSE),0)</f>
        <v>0</v>
      </c>
      <c r="M4060" s="63">
        <f>_xlfn.IFNA(INDEX('Bijlage COT'!C:C,MATCH('Betaald tarief 2024'!E4060,'Bijlage COT'!A:A,0)),0)</f>
        <v>0</v>
      </c>
      <c r="N4060" s="63">
        <f>_xlfn.IFNA(VLOOKUP(E4060,'Bijlage NBF'!B:P,15,FALSE),0)</f>
        <v>0</v>
      </c>
      <c r="O4060" s="63">
        <f>IF(E4060="ZMZ01",I4060/(INDEX('Meerzorg gunning'!C:C,MATCH('Betaald tarief 2024'!A4060,'Meerzorg gunning'!A:A,0))),MAX(J4060:N4060))</f>
        <v>0</v>
      </c>
      <c r="P4060" s="20" t="str">
        <f t="shared" si="191"/>
        <v/>
      </c>
      <c r="Q4060" s="63">
        <f t="shared" si="192"/>
        <v>0</v>
      </c>
    </row>
    <row r="4061" spans="9:17" x14ac:dyDescent="0.25">
      <c r="I4061" s="66" t="e">
        <f t="shared" si="190"/>
        <v>#DIV/0!</v>
      </c>
      <c r="J4061" s="63">
        <f>_xlfn.IFNA(VLOOKUP(E4061,'Bijlage ZZP'!B:M,12,FALSE),0)</f>
        <v>0</v>
      </c>
      <c r="K4061" s="63">
        <f>_xlfn.IFNA(VLOOKUP(E4061,'Bijlage VPT'!B:M,12,FALSE),0)</f>
        <v>0</v>
      </c>
      <c r="L4061" s="63">
        <f>_xlfn.IFNA(VLOOKUP(E4061,'Bijlage MPT'!B:N,13,FALSE),0)</f>
        <v>0</v>
      </c>
      <c r="M4061" s="63">
        <f>_xlfn.IFNA(INDEX('Bijlage COT'!C:C,MATCH('Betaald tarief 2024'!E4061,'Bijlage COT'!A:A,0)),0)</f>
        <v>0</v>
      </c>
      <c r="N4061" s="63">
        <f>_xlfn.IFNA(VLOOKUP(E4061,'Bijlage NBF'!B:P,15,FALSE),0)</f>
        <v>0</v>
      </c>
      <c r="O4061" s="63">
        <f>IF(E4061="ZMZ01",I4061/(INDEX('Meerzorg gunning'!C:C,MATCH('Betaald tarief 2024'!A4061,'Meerzorg gunning'!A:A,0))),MAX(J4061:N4061))</f>
        <v>0</v>
      </c>
      <c r="P4061" s="20" t="str">
        <f t="shared" si="191"/>
        <v/>
      </c>
      <c r="Q4061" s="63">
        <f t="shared" si="192"/>
        <v>0</v>
      </c>
    </row>
    <row r="4062" spans="9:17" x14ac:dyDescent="0.25">
      <c r="I4062" s="66" t="e">
        <f t="shared" si="190"/>
        <v>#DIV/0!</v>
      </c>
      <c r="J4062" s="63">
        <f>_xlfn.IFNA(VLOOKUP(E4062,'Bijlage ZZP'!B:M,12,FALSE),0)</f>
        <v>0</v>
      </c>
      <c r="K4062" s="63">
        <f>_xlfn.IFNA(VLOOKUP(E4062,'Bijlage VPT'!B:M,12,FALSE),0)</f>
        <v>0</v>
      </c>
      <c r="L4062" s="63">
        <f>_xlfn.IFNA(VLOOKUP(E4062,'Bijlage MPT'!B:N,13,FALSE),0)</f>
        <v>0</v>
      </c>
      <c r="M4062" s="63">
        <f>_xlfn.IFNA(INDEX('Bijlage COT'!C:C,MATCH('Betaald tarief 2024'!E4062,'Bijlage COT'!A:A,0)),0)</f>
        <v>0</v>
      </c>
      <c r="N4062" s="63">
        <f>_xlfn.IFNA(VLOOKUP(E4062,'Bijlage NBF'!B:P,15,FALSE),0)</f>
        <v>0</v>
      </c>
      <c r="O4062" s="63">
        <f>IF(E4062="ZMZ01",I4062/(INDEX('Meerzorg gunning'!C:C,MATCH('Betaald tarief 2024'!A4062,'Meerzorg gunning'!A:A,0))),MAX(J4062:N4062))</f>
        <v>0</v>
      </c>
      <c r="P4062" s="20" t="str">
        <f t="shared" si="191"/>
        <v/>
      </c>
      <c r="Q4062" s="63">
        <f t="shared" si="192"/>
        <v>0</v>
      </c>
    </row>
    <row r="4063" spans="9:17" x14ac:dyDescent="0.25">
      <c r="I4063" s="66" t="e">
        <f t="shared" si="190"/>
        <v>#DIV/0!</v>
      </c>
      <c r="J4063" s="63">
        <f>_xlfn.IFNA(VLOOKUP(E4063,'Bijlage ZZP'!B:M,12,FALSE),0)</f>
        <v>0</v>
      </c>
      <c r="K4063" s="63">
        <f>_xlfn.IFNA(VLOOKUP(E4063,'Bijlage VPT'!B:M,12,FALSE),0)</f>
        <v>0</v>
      </c>
      <c r="L4063" s="63">
        <f>_xlfn.IFNA(VLOOKUP(E4063,'Bijlage MPT'!B:N,13,FALSE),0)</f>
        <v>0</v>
      </c>
      <c r="M4063" s="63">
        <f>_xlfn.IFNA(INDEX('Bijlage COT'!C:C,MATCH('Betaald tarief 2024'!E4063,'Bijlage COT'!A:A,0)),0)</f>
        <v>0</v>
      </c>
      <c r="N4063" s="63">
        <f>_xlfn.IFNA(VLOOKUP(E4063,'Bijlage NBF'!B:P,15,FALSE),0)</f>
        <v>0</v>
      </c>
      <c r="O4063" s="63">
        <f>IF(E4063="ZMZ01",I4063/(INDEX('Meerzorg gunning'!C:C,MATCH('Betaald tarief 2024'!A4063,'Meerzorg gunning'!A:A,0))),MAX(J4063:N4063))</f>
        <v>0</v>
      </c>
      <c r="P4063" s="20" t="str">
        <f t="shared" si="191"/>
        <v/>
      </c>
      <c r="Q4063" s="63">
        <f t="shared" si="192"/>
        <v>0</v>
      </c>
    </row>
    <row r="4064" spans="9:17" x14ac:dyDescent="0.25">
      <c r="I4064" s="66" t="e">
        <f t="shared" si="190"/>
        <v>#DIV/0!</v>
      </c>
      <c r="J4064" s="63">
        <f>_xlfn.IFNA(VLOOKUP(E4064,'Bijlage ZZP'!B:M,12,FALSE),0)</f>
        <v>0</v>
      </c>
      <c r="K4064" s="63">
        <f>_xlfn.IFNA(VLOOKUP(E4064,'Bijlage VPT'!B:M,12,FALSE),0)</f>
        <v>0</v>
      </c>
      <c r="L4064" s="63">
        <f>_xlfn.IFNA(VLOOKUP(E4064,'Bijlage MPT'!B:N,13,FALSE),0)</f>
        <v>0</v>
      </c>
      <c r="M4064" s="63">
        <f>_xlfn.IFNA(INDEX('Bijlage COT'!C:C,MATCH('Betaald tarief 2024'!E4064,'Bijlage COT'!A:A,0)),0)</f>
        <v>0</v>
      </c>
      <c r="N4064" s="63">
        <f>_xlfn.IFNA(VLOOKUP(E4064,'Bijlage NBF'!B:P,15,FALSE),0)</f>
        <v>0</v>
      </c>
      <c r="O4064" s="63">
        <f>IF(E4064="ZMZ01",I4064/(INDEX('Meerzorg gunning'!C:C,MATCH('Betaald tarief 2024'!A4064,'Meerzorg gunning'!A:A,0))),MAX(J4064:N4064))</f>
        <v>0</v>
      </c>
      <c r="P4064" s="20" t="str">
        <f t="shared" si="191"/>
        <v/>
      </c>
      <c r="Q4064" s="63">
        <f t="shared" si="192"/>
        <v>0</v>
      </c>
    </row>
    <row r="4065" spans="9:17" x14ac:dyDescent="0.25">
      <c r="I4065" s="66" t="e">
        <f t="shared" si="190"/>
        <v>#DIV/0!</v>
      </c>
      <c r="J4065" s="63">
        <f>_xlfn.IFNA(VLOOKUP(E4065,'Bijlage ZZP'!B:M,12,FALSE),0)</f>
        <v>0</v>
      </c>
      <c r="K4065" s="63">
        <f>_xlfn.IFNA(VLOOKUP(E4065,'Bijlage VPT'!B:M,12,FALSE),0)</f>
        <v>0</v>
      </c>
      <c r="L4065" s="63">
        <f>_xlfn.IFNA(VLOOKUP(E4065,'Bijlage MPT'!B:N,13,FALSE),0)</f>
        <v>0</v>
      </c>
      <c r="M4065" s="63">
        <f>_xlfn.IFNA(INDEX('Bijlage COT'!C:C,MATCH('Betaald tarief 2024'!E4065,'Bijlage COT'!A:A,0)),0)</f>
        <v>0</v>
      </c>
      <c r="N4065" s="63">
        <f>_xlfn.IFNA(VLOOKUP(E4065,'Bijlage NBF'!B:P,15,FALSE),0)</f>
        <v>0</v>
      </c>
      <c r="O4065" s="63">
        <f>IF(E4065="ZMZ01",I4065/(INDEX('Meerzorg gunning'!C:C,MATCH('Betaald tarief 2024'!A4065,'Meerzorg gunning'!A:A,0))),MAX(J4065:N4065))</f>
        <v>0</v>
      </c>
      <c r="P4065" s="20" t="str">
        <f t="shared" si="191"/>
        <v/>
      </c>
      <c r="Q4065" s="63">
        <f t="shared" si="192"/>
        <v>0</v>
      </c>
    </row>
    <row r="4066" spans="9:17" x14ac:dyDescent="0.25">
      <c r="I4066" s="66" t="e">
        <f t="shared" si="190"/>
        <v>#DIV/0!</v>
      </c>
      <c r="J4066" s="63">
        <f>_xlfn.IFNA(VLOOKUP(E4066,'Bijlage ZZP'!B:M,12,FALSE),0)</f>
        <v>0</v>
      </c>
      <c r="K4066" s="63">
        <f>_xlfn.IFNA(VLOOKUP(E4066,'Bijlage VPT'!B:M,12,FALSE),0)</f>
        <v>0</v>
      </c>
      <c r="L4066" s="63">
        <f>_xlfn.IFNA(VLOOKUP(E4066,'Bijlage MPT'!B:N,13,FALSE),0)</f>
        <v>0</v>
      </c>
      <c r="M4066" s="63">
        <f>_xlfn.IFNA(INDEX('Bijlage COT'!C:C,MATCH('Betaald tarief 2024'!E4066,'Bijlage COT'!A:A,0)),0)</f>
        <v>0</v>
      </c>
      <c r="N4066" s="63">
        <f>_xlfn.IFNA(VLOOKUP(E4066,'Bijlage NBF'!B:P,15,FALSE),0)</f>
        <v>0</v>
      </c>
      <c r="O4066" s="63">
        <f>IF(E4066="ZMZ01",I4066/(INDEX('Meerzorg gunning'!C:C,MATCH('Betaald tarief 2024'!A4066,'Meerzorg gunning'!A:A,0))),MAX(J4066:N4066))</f>
        <v>0</v>
      </c>
      <c r="P4066" s="20" t="str">
        <f t="shared" si="191"/>
        <v/>
      </c>
      <c r="Q4066" s="63">
        <f t="shared" si="192"/>
        <v>0</v>
      </c>
    </row>
    <row r="4067" spans="9:17" x14ac:dyDescent="0.25">
      <c r="I4067" s="66" t="e">
        <f t="shared" si="190"/>
        <v>#DIV/0!</v>
      </c>
      <c r="J4067" s="63">
        <f>_xlfn.IFNA(VLOOKUP(E4067,'Bijlage ZZP'!B:M,12,FALSE),0)</f>
        <v>0</v>
      </c>
      <c r="K4067" s="63">
        <f>_xlfn.IFNA(VLOOKUP(E4067,'Bijlage VPT'!B:M,12,FALSE),0)</f>
        <v>0</v>
      </c>
      <c r="L4067" s="63">
        <f>_xlfn.IFNA(VLOOKUP(E4067,'Bijlage MPT'!B:N,13,FALSE),0)</f>
        <v>0</v>
      </c>
      <c r="M4067" s="63">
        <f>_xlfn.IFNA(INDEX('Bijlage COT'!C:C,MATCH('Betaald tarief 2024'!E4067,'Bijlage COT'!A:A,0)),0)</f>
        <v>0</v>
      </c>
      <c r="N4067" s="63">
        <f>_xlfn.IFNA(VLOOKUP(E4067,'Bijlage NBF'!B:P,15,FALSE),0)</f>
        <v>0</v>
      </c>
      <c r="O4067" s="63">
        <f>IF(E4067="ZMZ01",I4067/(INDEX('Meerzorg gunning'!C:C,MATCH('Betaald tarief 2024'!A4067,'Meerzorg gunning'!A:A,0))),MAX(J4067:N4067))</f>
        <v>0</v>
      </c>
      <c r="P4067" s="20" t="str">
        <f t="shared" si="191"/>
        <v/>
      </c>
      <c r="Q4067" s="63">
        <f t="shared" si="192"/>
        <v>0</v>
      </c>
    </row>
    <row r="4068" spans="9:17" x14ac:dyDescent="0.25">
      <c r="I4068" s="66" t="e">
        <f t="shared" si="190"/>
        <v>#DIV/0!</v>
      </c>
      <c r="J4068" s="63">
        <f>_xlfn.IFNA(VLOOKUP(E4068,'Bijlage ZZP'!B:M,12,FALSE),0)</f>
        <v>0</v>
      </c>
      <c r="K4068" s="63">
        <f>_xlfn.IFNA(VLOOKUP(E4068,'Bijlage VPT'!B:M,12,FALSE),0)</f>
        <v>0</v>
      </c>
      <c r="L4068" s="63">
        <f>_xlfn.IFNA(VLOOKUP(E4068,'Bijlage MPT'!B:N,13,FALSE),0)</f>
        <v>0</v>
      </c>
      <c r="M4068" s="63">
        <f>_xlfn.IFNA(INDEX('Bijlage COT'!C:C,MATCH('Betaald tarief 2024'!E4068,'Bijlage COT'!A:A,0)),0)</f>
        <v>0</v>
      </c>
      <c r="N4068" s="63">
        <f>_xlfn.IFNA(VLOOKUP(E4068,'Bijlage NBF'!B:P,15,FALSE),0)</f>
        <v>0</v>
      </c>
      <c r="O4068" s="63">
        <f>IF(E4068="ZMZ01",I4068/(INDEX('Meerzorg gunning'!C:C,MATCH('Betaald tarief 2024'!A4068,'Meerzorg gunning'!A:A,0))),MAX(J4068:N4068))</f>
        <v>0</v>
      </c>
      <c r="P4068" s="20" t="str">
        <f t="shared" si="191"/>
        <v/>
      </c>
      <c r="Q4068" s="63">
        <f t="shared" si="192"/>
        <v>0</v>
      </c>
    </row>
    <row r="4069" spans="9:17" x14ac:dyDescent="0.25">
      <c r="I4069" s="66" t="e">
        <f t="shared" si="190"/>
        <v>#DIV/0!</v>
      </c>
      <c r="J4069" s="63">
        <f>_xlfn.IFNA(VLOOKUP(E4069,'Bijlage ZZP'!B:M,12,FALSE),0)</f>
        <v>0</v>
      </c>
      <c r="K4069" s="63">
        <f>_xlfn.IFNA(VLOOKUP(E4069,'Bijlage VPT'!B:M,12,FALSE),0)</f>
        <v>0</v>
      </c>
      <c r="L4069" s="63">
        <f>_xlfn.IFNA(VLOOKUP(E4069,'Bijlage MPT'!B:N,13,FALSE),0)</f>
        <v>0</v>
      </c>
      <c r="M4069" s="63">
        <f>_xlfn.IFNA(INDEX('Bijlage COT'!C:C,MATCH('Betaald tarief 2024'!E4069,'Bijlage COT'!A:A,0)),0)</f>
        <v>0</v>
      </c>
      <c r="N4069" s="63">
        <f>_xlfn.IFNA(VLOOKUP(E4069,'Bijlage NBF'!B:P,15,FALSE),0)</f>
        <v>0</v>
      </c>
      <c r="O4069" s="63">
        <f>IF(E4069="ZMZ01",I4069/(INDEX('Meerzorg gunning'!C:C,MATCH('Betaald tarief 2024'!A4069,'Meerzorg gunning'!A:A,0))),MAX(J4069:N4069))</f>
        <v>0</v>
      </c>
      <c r="P4069" s="20" t="str">
        <f t="shared" si="191"/>
        <v/>
      </c>
      <c r="Q4069" s="63">
        <f t="shared" si="192"/>
        <v>0</v>
      </c>
    </row>
    <row r="4070" spans="9:17" x14ac:dyDescent="0.25">
      <c r="I4070" s="66" t="e">
        <f t="shared" si="190"/>
        <v>#DIV/0!</v>
      </c>
      <c r="J4070" s="63">
        <f>_xlfn.IFNA(VLOOKUP(E4070,'Bijlage ZZP'!B:M,12,FALSE),0)</f>
        <v>0</v>
      </c>
      <c r="K4070" s="63">
        <f>_xlfn.IFNA(VLOOKUP(E4070,'Bijlage VPT'!B:M,12,FALSE),0)</f>
        <v>0</v>
      </c>
      <c r="L4070" s="63">
        <f>_xlfn.IFNA(VLOOKUP(E4070,'Bijlage MPT'!B:N,13,FALSE),0)</f>
        <v>0</v>
      </c>
      <c r="M4070" s="63">
        <f>_xlfn.IFNA(INDEX('Bijlage COT'!C:C,MATCH('Betaald tarief 2024'!E4070,'Bijlage COT'!A:A,0)),0)</f>
        <v>0</v>
      </c>
      <c r="N4070" s="63">
        <f>_xlfn.IFNA(VLOOKUP(E4070,'Bijlage NBF'!B:P,15,FALSE),0)</f>
        <v>0</v>
      </c>
      <c r="O4070" s="63">
        <f>IF(E4070="ZMZ01",I4070/(INDEX('Meerzorg gunning'!C:C,MATCH('Betaald tarief 2024'!A4070,'Meerzorg gunning'!A:A,0))),MAX(J4070:N4070))</f>
        <v>0</v>
      </c>
      <c r="P4070" s="20" t="str">
        <f t="shared" si="191"/>
        <v/>
      </c>
      <c r="Q4070" s="63">
        <f t="shared" si="192"/>
        <v>0</v>
      </c>
    </row>
    <row r="4071" spans="9:17" x14ac:dyDescent="0.25">
      <c r="I4071" s="66" t="e">
        <f t="shared" si="190"/>
        <v>#DIV/0!</v>
      </c>
      <c r="J4071" s="63">
        <f>_xlfn.IFNA(VLOOKUP(E4071,'Bijlage ZZP'!B:M,12,FALSE),0)</f>
        <v>0</v>
      </c>
      <c r="K4071" s="63">
        <f>_xlfn.IFNA(VLOOKUP(E4071,'Bijlage VPT'!B:M,12,FALSE),0)</f>
        <v>0</v>
      </c>
      <c r="L4071" s="63">
        <f>_xlfn.IFNA(VLOOKUP(E4071,'Bijlage MPT'!B:N,13,FALSE),0)</f>
        <v>0</v>
      </c>
      <c r="M4071" s="63">
        <f>_xlfn.IFNA(INDEX('Bijlage COT'!C:C,MATCH('Betaald tarief 2024'!E4071,'Bijlage COT'!A:A,0)),0)</f>
        <v>0</v>
      </c>
      <c r="N4071" s="63">
        <f>_xlfn.IFNA(VLOOKUP(E4071,'Bijlage NBF'!B:P,15,FALSE),0)</f>
        <v>0</v>
      </c>
      <c r="O4071" s="63">
        <f>IF(E4071="ZMZ01",I4071/(INDEX('Meerzorg gunning'!C:C,MATCH('Betaald tarief 2024'!A4071,'Meerzorg gunning'!A:A,0))),MAX(J4071:N4071))</f>
        <v>0</v>
      </c>
      <c r="P4071" s="20" t="str">
        <f t="shared" si="191"/>
        <v/>
      </c>
      <c r="Q4071" s="63">
        <f t="shared" si="192"/>
        <v>0</v>
      </c>
    </row>
    <row r="4072" spans="9:17" x14ac:dyDescent="0.25">
      <c r="I4072" s="66" t="e">
        <f t="shared" si="190"/>
        <v>#DIV/0!</v>
      </c>
      <c r="J4072" s="63">
        <f>_xlfn.IFNA(VLOOKUP(E4072,'Bijlage ZZP'!B:M,12,FALSE),0)</f>
        <v>0</v>
      </c>
      <c r="K4072" s="63">
        <f>_xlfn.IFNA(VLOOKUP(E4072,'Bijlage VPT'!B:M,12,FALSE),0)</f>
        <v>0</v>
      </c>
      <c r="L4072" s="63">
        <f>_xlfn.IFNA(VLOOKUP(E4072,'Bijlage MPT'!B:N,13,FALSE),0)</f>
        <v>0</v>
      </c>
      <c r="M4072" s="63">
        <f>_xlfn.IFNA(INDEX('Bijlage COT'!C:C,MATCH('Betaald tarief 2024'!E4072,'Bijlage COT'!A:A,0)),0)</f>
        <v>0</v>
      </c>
      <c r="N4072" s="63">
        <f>_xlfn.IFNA(VLOOKUP(E4072,'Bijlage NBF'!B:P,15,FALSE),0)</f>
        <v>0</v>
      </c>
      <c r="O4072" s="63">
        <f>IF(E4072="ZMZ01",I4072/(INDEX('Meerzorg gunning'!C:C,MATCH('Betaald tarief 2024'!A4072,'Meerzorg gunning'!A:A,0))),MAX(J4072:N4072))</f>
        <v>0</v>
      </c>
      <c r="P4072" s="20" t="str">
        <f t="shared" si="191"/>
        <v/>
      </c>
      <c r="Q4072" s="63">
        <f t="shared" si="192"/>
        <v>0</v>
      </c>
    </row>
    <row r="4073" spans="9:17" x14ac:dyDescent="0.25">
      <c r="I4073" s="66" t="e">
        <f t="shared" si="190"/>
        <v>#DIV/0!</v>
      </c>
      <c r="J4073" s="63">
        <f>_xlfn.IFNA(VLOOKUP(E4073,'Bijlage ZZP'!B:M,12,FALSE),0)</f>
        <v>0</v>
      </c>
      <c r="K4073" s="63">
        <f>_xlfn.IFNA(VLOOKUP(E4073,'Bijlage VPT'!B:M,12,FALSE),0)</f>
        <v>0</v>
      </c>
      <c r="L4073" s="63">
        <f>_xlfn.IFNA(VLOOKUP(E4073,'Bijlage MPT'!B:N,13,FALSE),0)</f>
        <v>0</v>
      </c>
      <c r="M4073" s="63">
        <f>_xlfn.IFNA(INDEX('Bijlage COT'!C:C,MATCH('Betaald tarief 2024'!E4073,'Bijlage COT'!A:A,0)),0)</f>
        <v>0</v>
      </c>
      <c r="N4073" s="63">
        <f>_xlfn.IFNA(VLOOKUP(E4073,'Bijlage NBF'!B:P,15,FALSE),0)</f>
        <v>0</v>
      </c>
      <c r="O4073" s="63">
        <f>IF(E4073="ZMZ01",I4073/(INDEX('Meerzorg gunning'!C:C,MATCH('Betaald tarief 2024'!A4073,'Meerzorg gunning'!A:A,0))),MAX(J4073:N4073))</f>
        <v>0</v>
      </c>
      <c r="P4073" s="20" t="str">
        <f t="shared" si="191"/>
        <v/>
      </c>
      <c r="Q4073" s="63">
        <f t="shared" si="192"/>
        <v>0</v>
      </c>
    </row>
    <row r="4074" spans="9:17" x14ac:dyDescent="0.25">
      <c r="I4074" s="66" t="e">
        <f t="shared" si="190"/>
        <v>#DIV/0!</v>
      </c>
      <c r="J4074" s="63">
        <f>_xlfn.IFNA(VLOOKUP(E4074,'Bijlage ZZP'!B:M,12,FALSE),0)</f>
        <v>0</v>
      </c>
      <c r="K4074" s="63">
        <f>_xlfn.IFNA(VLOOKUP(E4074,'Bijlage VPT'!B:M,12,FALSE),0)</f>
        <v>0</v>
      </c>
      <c r="L4074" s="63">
        <f>_xlfn.IFNA(VLOOKUP(E4074,'Bijlage MPT'!B:N,13,FALSE),0)</f>
        <v>0</v>
      </c>
      <c r="M4074" s="63">
        <f>_xlfn.IFNA(INDEX('Bijlage COT'!C:C,MATCH('Betaald tarief 2024'!E4074,'Bijlage COT'!A:A,0)),0)</f>
        <v>0</v>
      </c>
      <c r="N4074" s="63">
        <f>_xlfn.IFNA(VLOOKUP(E4074,'Bijlage NBF'!B:P,15,FALSE),0)</f>
        <v>0</v>
      </c>
      <c r="O4074" s="63">
        <f>IF(E4074="ZMZ01",I4074/(INDEX('Meerzorg gunning'!C:C,MATCH('Betaald tarief 2024'!A4074,'Meerzorg gunning'!A:A,0))),MAX(J4074:N4074))</f>
        <v>0</v>
      </c>
      <c r="P4074" s="20" t="str">
        <f t="shared" si="191"/>
        <v/>
      </c>
      <c r="Q4074" s="63">
        <f t="shared" si="192"/>
        <v>0</v>
      </c>
    </row>
    <row r="4075" spans="9:17" x14ac:dyDescent="0.25">
      <c r="I4075" s="66" t="e">
        <f t="shared" si="190"/>
        <v>#DIV/0!</v>
      </c>
      <c r="J4075" s="63">
        <f>_xlfn.IFNA(VLOOKUP(E4075,'Bijlage ZZP'!B:M,12,FALSE),0)</f>
        <v>0</v>
      </c>
      <c r="K4075" s="63">
        <f>_xlfn.IFNA(VLOOKUP(E4075,'Bijlage VPT'!B:M,12,FALSE),0)</f>
        <v>0</v>
      </c>
      <c r="L4075" s="63">
        <f>_xlfn.IFNA(VLOOKUP(E4075,'Bijlage MPT'!B:N,13,FALSE),0)</f>
        <v>0</v>
      </c>
      <c r="M4075" s="63">
        <f>_xlfn.IFNA(INDEX('Bijlage COT'!C:C,MATCH('Betaald tarief 2024'!E4075,'Bijlage COT'!A:A,0)),0)</f>
        <v>0</v>
      </c>
      <c r="N4075" s="63">
        <f>_xlfn.IFNA(VLOOKUP(E4075,'Bijlage NBF'!B:P,15,FALSE),0)</f>
        <v>0</v>
      </c>
      <c r="O4075" s="63">
        <f>IF(E4075="ZMZ01",I4075/(INDEX('Meerzorg gunning'!C:C,MATCH('Betaald tarief 2024'!A4075,'Meerzorg gunning'!A:A,0))),MAX(J4075:N4075))</f>
        <v>0</v>
      </c>
      <c r="P4075" s="20" t="str">
        <f t="shared" si="191"/>
        <v/>
      </c>
      <c r="Q4075" s="63">
        <f t="shared" si="192"/>
        <v>0</v>
      </c>
    </row>
    <row r="4076" spans="9:17" x14ac:dyDescent="0.25">
      <c r="I4076" s="66" t="e">
        <f t="shared" si="190"/>
        <v>#DIV/0!</v>
      </c>
      <c r="J4076" s="63">
        <f>_xlfn.IFNA(VLOOKUP(E4076,'Bijlage ZZP'!B:M,12,FALSE),0)</f>
        <v>0</v>
      </c>
      <c r="K4076" s="63">
        <f>_xlfn.IFNA(VLOOKUP(E4076,'Bijlage VPT'!B:M,12,FALSE),0)</f>
        <v>0</v>
      </c>
      <c r="L4076" s="63">
        <f>_xlfn.IFNA(VLOOKUP(E4076,'Bijlage MPT'!B:N,13,FALSE),0)</f>
        <v>0</v>
      </c>
      <c r="M4076" s="63">
        <f>_xlfn.IFNA(INDEX('Bijlage COT'!C:C,MATCH('Betaald tarief 2024'!E4076,'Bijlage COT'!A:A,0)),0)</f>
        <v>0</v>
      </c>
      <c r="N4076" s="63">
        <f>_xlfn.IFNA(VLOOKUP(E4076,'Bijlage NBF'!B:P,15,FALSE),0)</f>
        <v>0</v>
      </c>
      <c r="O4076" s="63">
        <f>IF(E4076="ZMZ01",I4076/(INDEX('Meerzorg gunning'!C:C,MATCH('Betaald tarief 2024'!A4076,'Meerzorg gunning'!A:A,0))),MAX(J4076:N4076))</f>
        <v>0</v>
      </c>
      <c r="P4076" s="20" t="str">
        <f t="shared" si="191"/>
        <v/>
      </c>
      <c r="Q4076" s="63">
        <f t="shared" si="192"/>
        <v>0</v>
      </c>
    </row>
    <row r="4077" spans="9:17" x14ac:dyDescent="0.25">
      <c r="I4077" s="66" t="e">
        <f t="shared" si="190"/>
        <v>#DIV/0!</v>
      </c>
      <c r="J4077" s="63">
        <f>_xlfn.IFNA(VLOOKUP(E4077,'Bijlage ZZP'!B:M,12,FALSE),0)</f>
        <v>0</v>
      </c>
      <c r="K4077" s="63">
        <f>_xlfn.IFNA(VLOOKUP(E4077,'Bijlage VPT'!B:M,12,FALSE),0)</f>
        <v>0</v>
      </c>
      <c r="L4077" s="63">
        <f>_xlfn.IFNA(VLOOKUP(E4077,'Bijlage MPT'!B:N,13,FALSE),0)</f>
        <v>0</v>
      </c>
      <c r="M4077" s="63">
        <f>_xlfn.IFNA(INDEX('Bijlage COT'!C:C,MATCH('Betaald tarief 2024'!E4077,'Bijlage COT'!A:A,0)),0)</f>
        <v>0</v>
      </c>
      <c r="N4077" s="63">
        <f>_xlfn.IFNA(VLOOKUP(E4077,'Bijlage NBF'!B:P,15,FALSE),0)</f>
        <v>0</v>
      </c>
      <c r="O4077" s="63">
        <f>IF(E4077="ZMZ01",I4077/(INDEX('Meerzorg gunning'!C:C,MATCH('Betaald tarief 2024'!A4077,'Meerzorg gunning'!A:A,0))),MAX(J4077:N4077))</f>
        <v>0</v>
      </c>
      <c r="P4077" s="20" t="str">
        <f t="shared" si="191"/>
        <v/>
      </c>
      <c r="Q4077" s="63">
        <f t="shared" si="192"/>
        <v>0</v>
      </c>
    </row>
    <row r="4078" spans="9:17" x14ac:dyDescent="0.25">
      <c r="I4078" s="66" t="e">
        <f t="shared" si="190"/>
        <v>#DIV/0!</v>
      </c>
      <c r="J4078" s="63">
        <f>_xlfn.IFNA(VLOOKUP(E4078,'Bijlage ZZP'!B:M,12,FALSE),0)</f>
        <v>0</v>
      </c>
      <c r="K4078" s="63">
        <f>_xlfn.IFNA(VLOOKUP(E4078,'Bijlage VPT'!B:M,12,FALSE),0)</f>
        <v>0</v>
      </c>
      <c r="L4078" s="63">
        <f>_xlfn.IFNA(VLOOKUP(E4078,'Bijlage MPT'!B:N,13,FALSE),0)</f>
        <v>0</v>
      </c>
      <c r="M4078" s="63">
        <f>_xlfn.IFNA(INDEX('Bijlage COT'!C:C,MATCH('Betaald tarief 2024'!E4078,'Bijlage COT'!A:A,0)),0)</f>
        <v>0</v>
      </c>
      <c r="N4078" s="63">
        <f>_xlfn.IFNA(VLOOKUP(E4078,'Bijlage NBF'!B:P,15,FALSE),0)</f>
        <v>0</v>
      </c>
      <c r="O4078" s="63">
        <f>IF(E4078="ZMZ01",I4078/(INDEX('Meerzorg gunning'!C:C,MATCH('Betaald tarief 2024'!A4078,'Meerzorg gunning'!A:A,0))),MAX(J4078:N4078))</f>
        <v>0</v>
      </c>
      <c r="P4078" s="20" t="str">
        <f t="shared" si="191"/>
        <v/>
      </c>
      <c r="Q4078" s="63">
        <f t="shared" si="192"/>
        <v>0</v>
      </c>
    </row>
    <row r="4079" spans="9:17" x14ac:dyDescent="0.25">
      <c r="I4079" s="66" t="e">
        <f t="shared" si="190"/>
        <v>#DIV/0!</v>
      </c>
      <c r="J4079" s="63">
        <f>_xlfn.IFNA(VLOOKUP(E4079,'Bijlage ZZP'!B:M,12,FALSE),0)</f>
        <v>0</v>
      </c>
      <c r="K4079" s="63">
        <f>_xlfn.IFNA(VLOOKUP(E4079,'Bijlage VPT'!B:M,12,FALSE),0)</f>
        <v>0</v>
      </c>
      <c r="L4079" s="63">
        <f>_xlfn.IFNA(VLOOKUP(E4079,'Bijlage MPT'!B:N,13,FALSE),0)</f>
        <v>0</v>
      </c>
      <c r="M4079" s="63">
        <f>_xlfn.IFNA(INDEX('Bijlage COT'!C:C,MATCH('Betaald tarief 2024'!E4079,'Bijlage COT'!A:A,0)),0)</f>
        <v>0</v>
      </c>
      <c r="N4079" s="63">
        <f>_xlfn.IFNA(VLOOKUP(E4079,'Bijlage NBF'!B:P,15,FALSE),0)</f>
        <v>0</v>
      </c>
      <c r="O4079" s="63">
        <f>IF(E4079="ZMZ01",I4079/(INDEX('Meerzorg gunning'!C:C,MATCH('Betaald tarief 2024'!A4079,'Meerzorg gunning'!A:A,0))),MAX(J4079:N4079))</f>
        <v>0</v>
      </c>
      <c r="P4079" s="20" t="str">
        <f t="shared" si="191"/>
        <v/>
      </c>
      <c r="Q4079" s="63">
        <f t="shared" si="192"/>
        <v>0</v>
      </c>
    </row>
    <row r="4080" spans="9:17" x14ac:dyDescent="0.25">
      <c r="I4080" s="66" t="e">
        <f t="shared" si="190"/>
        <v>#DIV/0!</v>
      </c>
      <c r="J4080" s="63">
        <f>_xlfn.IFNA(VLOOKUP(E4080,'Bijlage ZZP'!B:M,12,FALSE),0)</f>
        <v>0</v>
      </c>
      <c r="K4080" s="63">
        <f>_xlfn.IFNA(VLOOKUP(E4080,'Bijlage VPT'!B:M,12,FALSE),0)</f>
        <v>0</v>
      </c>
      <c r="L4080" s="63">
        <f>_xlfn.IFNA(VLOOKUP(E4080,'Bijlage MPT'!B:N,13,FALSE),0)</f>
        <v>0</v>
      </c>
      <c r="M4080" s="63">
        <f>_xlfn.IFNA(INDEX('Bijlage COT'!C:C,MATCH('Betaald tarief 2024'!E4080,'Bijlage COT'!A:A,0)),0)</f>
        <v>0</v>
      </c>
      <c r="N4080" s="63">
        <f>_xlfn.IFNA(VLOOKUP(E4080,'Bijlage NBF'!B:P,15,FALSE),0)</f>
        <v>0</v>
      </c>
      <c r="O4080" s="63">
        <f>IF(E4080="ZMZ01",I4080/(INDEX('Meerzorg gunning'!C:C,MATCH('Betaald tarief 2024'!A4080,'Meerzorg gunning'!A:A,0))),MAX(J4080:N4080))</f>
        <v>0</v>
      </c>
      <c r="P4080" s="20" t="str">
        <f t="shared" si="191"/>
        <v/>
      </c>
      <c r="Q4080" s="63">
        <f t="shared" si="192"/>
        <v>0</v>
      </c>
    </row>
    <row r="4081" spans="9:17" x14ac:dyDescent="0.25">
      <c r="I4081" s="66" t="e">
        <f t="shared" si="190"/>
        <v>#DIV/0!</v>
      </c>
      <c r="J4081" s="63">
        <f>_xlfn.IFNA(VLOOKUP(E4081,'Bijlage ZZP'!B:M,12,FALSE),0)</f>
        <v>0</v>
      </c>
      <c r="K4081" s="63">
        <f>_xlfn.IFNA(VLOOKUP(E4081,'Bijlage VPT'!B:M,12,FALSE),0)</f>
        <v>0</v>
      </c>
      <c r="L4081" s="63">
        <f>_xlfn.IFNA(VLOOKUP(E4081,'Bijlage MPT'!B:N,13,FALSE),0)</f>
        <v>0</v>
      </c>
      <c r="M4081" s="63">
        <f>_xlfn.IFNA(INDEX('Bijlage COT'!C:C,MATCH('Betaald tarief 2024'!E4081,'Bijlage COT'!A:A,0)),0)</f>
        <v>0</v>
      </c>
      <c r="N4081" s="63">
        <f>_xlfn.IFNA(VLOOKUP(E4081,'Bijlage NBF'!B:P,15,FALSE),0)</f>
        <v>0</v>
      </c>
      <c r="O4081" s="63">
        <f>IF(E4081="ZMZ01",I4081/(INDEX('Meerzorg gunning'!C:C,MATCH('Betaald tarief 2024'!A4081,'Meerzorg gunning'!A:A,0))),MAX(J4081:N4081))</f>
        <v>0</v>
      </c>
      <c r="P4081" s="20" t="str">
        <f t="shared" si="191"/>
        <v/>
      </c>
      <c r="Q4081" s="63">
        <f t="shared" si="192"/>
        <v>0</v>
      </c>
    </row>
    <row r="4082" spans="9:17" x14ac:dyDescent="0.25">
      <c r="I4082" s="66" t="e">
        <f t="shared" si="190"/>
        <v>#DIV/0!</v>
      </c>
      <c r="J4082" s="63">
        <f>_xlfn.IFNA(VLOOKUP(E4082,'Bijlage ZZP'!B:M,12,FALSE),0)</f>
        <v>0</v>
      </c>
      <c r="K4082" s="63">
        <f>_xlfn.IFNA(VLOOKUP(E4082,'Bijlage VPT'!B:M,12,FALSE),0)</f>
        <v>0</v>
      </c>
      <c r="L4082" s="63">
        <f>_xlfn.IFNA(VLOOKUP(E4082,'Bijlage MPT'!B:N,13,FALSE),0)</f>
        <v>0</v>
      </c>
      <c r="M4082" s="63">
        <f>_xlfn.IFNA(INDEX('Bijlage COT'!C:C,MATCH('Betaald tarief 2024'!E4082,'Bijlage COT'!A:A,0)),0)</f>
        <v>0</v>
      </c>
      <c r="N4082" s="63">
        <f>_xlfn.IFNA(VLOOKUP(E4082,'Bijlage NBF'!B:P,15,FALSE),0)</f>
        <v>0</v>
      </c>
      <c r="O4082" s="63">
        <f>IF(E4082="ZMZ01",I4082/(INDEX('Meerzorg gunning'!C:C,MATCH('Betaald tarief 2024'!A4082,'Meerzorg gunning'!A:A,0))),MAX(J4082:N4082))</f>
        <v>0</v>
      </c>
      <c r="P4082" s="20" t="str">
        <f t="shared" si="191"/>
        <v/>
      </c>
      <c r="Q4082" s="63">
        <f t="shared" si="192"/>
        <v>0</v>
      </c>
    </row>
    <row r="4083" spans="9:17" x14ac:dyDescent="0.25">
      <c r="I4083" s="66" t="e">
        <f t="shared" si="190"/>
        <v>#DIV/0!</v>
      </c>
      <c r="J4083" s="63">
        <f>_xlfn.IFNA(VLOOKUP(E4083,'Bijlage ZZP'!B:M,12,FALSE),0)</f>
        <v>0</v>
      </c>
      <c r="K4083" s="63">
        <f>_xlfn.IFNA(VLOOKUP(E4083,'Bijlage VPT'!B:M,12,FALSE),0)</f>
        <v>0</v>
      </c>
      <c r="L4083" s="63">
        <f>_xlfn.IFNA(VLOOKUP(E4083,'Bijlage MPT'!B:N,13,FALSE),0)</f>
        <v>0</v>
      </c>
      <c r="M4083" s="63">
        <f>_xlfn.IFNA(INDEX('Bijlage COT'!C:C,MATCH('Betaald tarief 2024'!E4083,'Bijlage COT'!A:A,0)),0)</f>
        <v>0</v>
      </c>
      <c r="N4083" s="63">
        <f>_xlfn.IFNA(VLOOKUP(E4083,'Bijlage NBF'!B:P,15,FALSE),0)</f>
        <v>0</v>
      </c>
      <c r="O4083" s="63">
        <f>IF(E4083="ZMZ01",I4083/(INDEX('Meerzorg gunning'!C:C,MATCH('Betaald tarief 2024'!A4083,'Meerzorg gunning'!A:A,0))),MAX(J4083:N4083))</f>
        <v>0</v>
      </c>
      <c r="P4083" s="20" t="str">
        <f t="shared" si="191"/>
        <v/>
      </c>
      <c r="Q4083" s="63">
        <f t="shared" si="192"/>
        <v>0</v>
      </c>
    </row>
    <row r="4084" spans="9:17" x14ac:dyDescent="0.25">
      <c r="I4084" s="66" t="e">
        <f t="shared" si="190"/>
        <v>#DIV/0!</v>
      </c>
      <c r="J4084" s="63">
        <f>_xlfn.IFNA(VLOOKUP(E4084,'Bijlage ZZP'!B:M,12,FALSE),0)</f>
        <v>0</v>
      </c>
      <c r="K4084" s="63">
        <f>_xlfn.IFNA(VLOOKUP(E4084,'Bijlage VPT'!B:M,12,FALSE),0)</f>
        <v>0</v>
      </c>
      <c r="L4084" s="63">
        <f>_xlfn.IFNA(VLOOKUP(E4084,'Bijlage MPT'!B:N,13,FALSE),0)</f>
        <v>0</v>
      </c>
      <c r="M4084" s="63">
        <f>_xlfn.IFNA(INDEX('Bijlage COT'!C:C,MATCH('Betaald tarief 2024'!E4084,'Bijlage COT'!A:A,0)),0)</f>
        <v>0</v>
      </c>
      <c r="N4084" s="63">
        <f>_xlfn.IFNA(VLOOKUP(E4084,'Bijlage NBF'!B:P,15,FALSE),0)</f>
        <v>0</v>
      </c>
      <c r="O4084" s="63">
        <f>IF(E4084="ZMZ01",I4084/(INDEX('Meerzorg gunning'!C:C,MATCH('Betaald tarief 2024'!A4084,'Meerzorg gunning'!A:A,0))),MAX(J4084:N4084))</f>
        <v>0</v>
      </c>
      <c r="P4084" s="20" t="str">
        <f t="shared" si="191"/>
        <v/>
      </c>
      <c r="Q4084" s="63">
        <f t="shared" si="192"/>
        <v>0</v>
      </c>
    </row>
    <row r="4085" spans="9:17" x14ac:dyDescent="0.25">
      <c r="I4085" s="66" t="e">
        <f t="shared" si="190"/>
        <v>#DIV/0!</v>
      </c>
      <c r="J4085" s="63">
        <f>_xlfn.IFNA(VLOOKUP(E4085,'Bijlage ZZP'!B:M,12,FALSE),0)</f>
        <v>0</v>
      </c>
      <c r="K4085" s="63">
        <f>_xlfn.IFNA(VLOOKUP(E4085,'Bijlage VPT'!B:M,12,FALSE),0)</f>
        <v>0</v>
      </c>
      <c r="L4085" s="63">
        <f>_xlfn.IFNA(VLOOKUP(E4085,'Bijlage MPT'!B:N,13,FALSE),0)</f>
        <v>0</v>
      </c>
      <c r="M4085" s="63">
        <f>_xlfn.IFNA(INDEX('Bijlage COT'!C:C,MATCH('Betaald tarief 2024'!E4085,'Bijlage COT'!A:A,0)),0)</f>
        <v>0</v>
      </c>
      <c r="N4085" s="63">
        <f>_xlfn.IFNA(VLOOKUP(E4085,'Bijlage NBF'!B:P,15,FALSE),0)</f>
        <v>0</v>
      </c>
      <c r="O4085" s="63">
        <f>IF(E4085="ZMZ01",I4085/(INDEX('Meerzorg gunning'!C:C,MATCH('Betaald tarief 2024'!A4085,'Meerzorg gunning'!A:A,0))),MAX(J4085:N4085))</f>
        <v>0</v>
      </c>
      <c r="P4085" s="20" t="str">
        <f t="shared" si="191"/>
        <v/>
      </c>
      <c r="Q4085" s="63">
        <f t="shared" si="192"/>
        <v>0</v>
      </c>
    </row>
    <row r="4086" spans="9:17" x14ac:dyDescent="0.25">
      <c r="I4086" s="66" t="e">
        <f t="shared" si="190"/>
        <v>#DIV/0!</v>
      </c>
      <c r="J4086" s="63">
        <f>_xlfn.IFNA(VLOOKUP(E4086,'Bijlage ZZP'!B:M,12,FALSE),0)</f>
        <v>0</v>
      </c>
      <c r="K4086" s="63">
        <f>_xlfn.IFNA(VLOOKUP(E4086,'Bijlage VPT'!B:M,12,FALSE),0)</f>
        <v>0</v>
      </c>
      <c r="L4086" s="63">
        <f>_xlfn.IFNA(VLOOKUP(E4086,'Bijlage MPT'!B:N,13,FALSE),0)</f>
        <v>0</v>
      </c>
      <c r="M4086" s="63">
        <f>_xlfn.IFNA(INDEX('Bijlage COT'!C:C,MATCH('Betaald tarief 2024'!E4086,'Bijlage COT'!A:A,0)),0)</f>
        <v>0</v>
      </c>
      <c r="N4086" s="63">
        <f>_xlfn.IFNA(VLOOKUP(E4086,'Bijlage NBF'!B:P,15,FALSE),0)</f>
        <v>0</v>
      </c>
      <c r="O4086" s="63">
        <f>IF(E4086="ZMZ01",I4086/(INDEX('Meerzorg gunning'!C:C,MATCH('Betaald tarief 2024'!A4086,'Meerzorg gunning'!A:A,0))),MAX(J4086:N4086))</f>
        <v>0</v>
      </c>
      <c r="P4086" s="20" t="str">
        <f t="shared" si="191"/>
        <v/>
      </c>
      <c r="Q4086" s="63">
        <f t="shared" si="192"/>
        <v>0</v>
      </c>
    </row>
    <row r="4087" spans="9:17" x14ac:dyDescent="0.25">
      <c r="I4087" s="66" t="e">
        <f t="shared" si="190"/>
        <v>#DIV/0!</v>
      </c>
      <c r="J4087" s="63">
        <f>_xlfn.IFNA(VLOOKUP(E4087,'Bijlage ZZP'!B:M,12,FALSE),0)</f>
        <v>0</v>
      </c>
      <c r="K4087" s="63">
        <f>_xlfn.IFNA(VLOOKUP(E4087,'Bijlage VPT'!B:M,12,FALSE),0)</f>
        <v>0</v>
      </c>
      <c r="L4087" s="63">
        <f>_xlfn.IFNA(VLOOKUP(E4087,'Bijlage MPT'!B:N,13,FALSE),0)</f>
        <v>0</v>
      </c>
      <c r="M4087" s="63">
        <f>_xlfn.IFNA(INDEX('Bijlage COT'!C:C,MATCH('Betaald tarief 2024'!E4087,'Bijlage COT'!A:A,0)),0)</f>
        <v>0</v>
      </c>
      <c r="N4087" s="63">
        <f>_xlfn.IFNA(VLOOKUP(E4087,'Bijlage NBF'!B:P,15,FALSE),0)</f>
        <v>0</v>
      </c>
      <c r="O4087" s="63">
        <f>IF(E4087="ZMZ01",I4087/(INDEX('Meerzorg gunning'!C:C,MATCH('Betaald tarief 2024'!A4087,'Meerzorg gunning'!A:A,0))),MAX(J4087:N4087))</f>
        <v>0</v>
      </c>
      <c r="P4087" s="20" t="str">
        <f t="shared" si="191"/>
        <v/>
      </c>
      <c r="Q4087" s="63">
        <f t="shared" si="192"/>
        <v>0</v>
      </c>
    </row>
    <row r="4088" spans="9:17" x14ac:dyDescent="0.25">
      <c r="I4088" s="66" t="e">
        <f t="shared" si="190"/>
        <v>#DIV/0!</v>
      </c>
      <c r="J4088" s="63">
        <f>_xlfn.IFNA(VLOOKUP(E4088,'Bijlage ZZP'!B:M,12,FALSE),0)</f>
        <v>0</v>
      </c>
      <c r="K4088" s="63">
        <f>_xlfn.IFNA(VLOOKUP(E4088,'Bijlage VPT'!B:M,12,FALSE),0)</f>
        <v>0</v>
      </c>
      <c r="L4088" s="63">
        <f>_xlfn.IFNA(VLOOKUP(E4088,'Bijlage MPT'!B:N,13,FALSE),0)</f>
        <v>0</v>
      </c>
      <c r="M4088" s="63">
        <f>_xlfn.IFNA(INDEX('Bijlage COT'!C:C,MATCH('Betaald tarief 2024'!E4088,'Bijlage COT'!A:A,0)),0)</f>
        <v>0</v>
      </c>
      <c r="N4088" s="63">
        <f>_xlfn.IFNA(VLOOKUP(E4088,'Bijlage NBF'!B:P,15,FALSE),0)</f>
        <v>0</v>
      </c>
      <c r="O4088" s="63">
        <f>IF(E4088="ZMZ01",I4088/(INDEX('Meerzorg gunning'!C:C,MATCH('Betaald tarief 2024'!A4088,'Meerzorg gunning'!A:A,0))),MAX(J4088:N4088))</f>
        <v>0</v>
      </c>
      <c r="P4088" s="20" t="str">
        <f t="shared" si="191"/>
        <v/>
      </c>
      <c r="Q4088" s="63">
        <f t="shared" si="192"/>
        <v>0</v>
      </c>
    </row>
    <row r="4089" spans="9:17" x14ac:dyDescent="0.25">
      <c r="I4089" s="66" t="e">
        <f t="shared" si="190"/>
        <v>#DIV/0!</v>
      </c>
      <c r="J4089" s="63">
        <f>_xlfn.IFNA(VLOOKUP(E4089,'Bijlage ZZP'!B:M,12,FALSE),0)</f>
        <v>0</v>
      </c>
      <c r="K4089" s="63">
        <f>_xlfn.IFNA(VLOOKUP(E4089,'Bijlage VPT'!B:M,12,FALSE),0)</f>
        <v>0</v>
      </c>
      <c r="L4089" s="63">
        <f>_xlfn.IFNA(VLOOKUP(E4089,'Bijlage MPT'!B:N,13,FALSE),0)</f>
        <v>0</v>
      </c>
      <c r="M4089" s="63">
        <f>_xlfn.IFNA(INDEX('Bijlage COT'!C:C,MATCH('Betaald tarief 2024'!E4089,'Bijlage COT'!A:A,0)),0)</f>
        <v>0</v>
      </c>
      <c r="N4089" s="63">
        <f>_xlfn.IFNA(VLOOKUP(E4089,'Bijlage NBF'!B:P,15,FALSE),0)</f>
        <v>0</v>
      </c>
      <c r="O4089" s="63">
        <f>IF(E4089="ZMZ01",I4089/(INDEX('Meerzorg gunning'!C:C,MATCH('Betaald tarief 2024'!A4089,'Meerzorg gunning'!A:A,0))),MAX(J4089:N4089))</f>
        <v>0</v>
      </c>
      <c r="P4089" s="20" t="str">
        <f t="shared" si="191"/>
        <v/>
      </c>
      <c r="Q4089" s="63">
        <f t="shared" si="192"/>
        <v>0</v>
      </c>
    </row>
    <row r="4090" spans="9:17" x14ac:dyDescent="0.25">
      <c r="I4090" s="66" t="e">
        <f t="shared" si="190"/>
        <v>#DIV/0!</v>
      </c>
      <c r="J4090" s="63">
        <f>_xlfn.IFNA(VLOOKUP(E4090,'Bijlage ZZP'!B:M,12,FALSE),0)</f>
        <v>0</v>
      </c>
      <c r="K4090" s="63">
        <f>_xlfn.IFNA(VLOOKUP(E4090,'Bijlage VPT'!B:M,12,FALSE),0)</f>
        <v>0</v>
      </c>
      <c r="L4090" s="63">
        <f>_xlfn.IFNA(VLOOKUP(E4090,'Bijlage MPT'!B:N,13,FALSE),0)</f>
        <v>0</v>
      </c>
      <c r="M4090" s="63">
        <f>_xlfn.IFNA(INDEX('Bijlage COT'!C:C,MATCH('Betaald tarief 2024'!E4090,'Bijlage COT'!A:A,0)),0)</f>
        <v>0</v>
      </c>
      <c r="N4090" s="63">
        <f>_xlfn.IFNA(VLOOKUP(E4090,'Bijlage NBF'!B:P,15,FALSE),0)</f>
        <v>0</v>
      </c>
      <c r="O4090" s="63">
        <f>IF(E4090="ZMZ01",I4090/(INDEX('Meerzorg gunning'!C:C,MATCH('Betaald tarief 2024'!A4090,'Meerzorg gunning'!A:A,0))),MAX(J4090:N4090))</f>
        <v>0</v>
      </c>
      <c r="P4090" s="20" t="str">
        <f t="shared" si="191"/>
        <v/>
      </c>
      <c r="Q4090" s="63">
        <f t="shared" si="192"/>
        <v>0</v>
      </c>
    </row>
    <row r="4091" spans="9:17" x14ac:dyDescent="0.25">
      <c r="I4091" s="66" t="e">
        <f t="shared" si="190"/>
        <v>#DIV/0!</v>
      </c>
      <c r="J4091" s="63">
        <f>_xlfn.IFNA(VLOOKUP(E4091,'Bijlage ZZP'!B:M,12,FALSE),0)</f>
        <v>0</v>
      </c>
      <c r="K4091" s="63">
        <f>_xlfn.IFNA(VLOOKUP(E4091,'Bijlage VPT'!B:M,12,FALSE),0)</f>
        <v>0</v>
      </c>
      <c r="L4091" s="63">
        <f>_xlfn.IFNA(VLOOKUP(E4091,'Bijlage MPT'!B:N,13,FALSE),0)</f>
        <v>0</v>
      </c>
      <c r="M4091" s="63">
        <f>_xlfn.IFNA(INDEX('Bijlage COT'!C:C,MATCH('Betaald tarief 2024'!E4091,'Bijlage COT'!A:A,0)),0)</f>
        <v>0</v>
      </c>
      <c r="N4091" s="63">
        <f>_xlfn.IFNA(VLOOKUP(E4091,'Bijlage NBF'!B:P,15,FALSE),0)</f>
        <v>0</v>
      </c>
      <c r="O4091" s="63">
        <f>IF(E4091="ZMZ01",I4091/(INDEX('Meerzorg gunning'!C:C,MATCH('Betaald tarief 2024'!A4091,'Meerzorg gunning'!A:A,0))),MAX(J4091:N4091))</f>
        <v>0</v>
      </c>
      <c r="P4091" s="20" t="str">
        <f t="shared" si="191"/>
        <v/>
      </c>
      <c r="Q4091" s="63">
        <f t="shared" si="192"/>
        <v>0</v>
      </c>
    </row>
    <row r="4092" spans="9:17" x14ac:dyDescent="0.25">
      <c r="I4092" s="66" t="e">
        <f t="shared" si="190"/>
        <v>#DIV/0!</v>
      </c>
      <c r="J4092" s="63">
        <f>_xlfn.IFNA(VLOOKUP(E4092,'Bijlage ZZP'!B:M,12,FALSE),0)</f>
        <v>0</v>
      </c>
      <c r="K4092" s="63">
        <f>_xlfn.IFNA(VLOOKUP(E4092,'Bijlage VPT'!B:M,12,FALSE),0)</f>
        <v>0</v>
      </c>
      <c r="L4092" s="63">
        <f>_xlfn.IFNA(VLOOKUP(E4092,'Bijlage MPT'!B:N,13,FALSE),0)</f>
        <v>0</v>
      </c>
      <c r="M4092" s="63">
        <f>_xlfn.IFNA(INDEX('Bijlage COT'!C:C,MATCH('Betaald tarief 2024'!E4092,'Bijlage COT'!A:A,0)),0)</f>
        <v>0</v>
      </c>
      <c r="N4092" s="63">
        <f>_xlfn.IFNA(VLOOKUP(E4092,'Bijlage NBF'!B:P,15,FALSE),0)</f>
        <v>0</v>
      </c>
      <c r="O4092" s="63">
        <f>IF(E4092="ZMZ01",I4092/(INDEX('Meerzorg gunning'!C:C,MATCH('Betaald tarief 2024'!A4092,'Meerzorg gunning'!A:A,0))),MAX(J4092:N4092))</f>
        <v>0</v>
      </c>
      <c r="P4092" s="20" t="str">
        <f t="shared" si="191"/>
        <v/>
      </c>
      <c r="Q4092" s="63">
        <f t="shared" si="192"/>
        <v>0</v>
      </c>
    </row>
    <row r="4093" spans="9:17" x14ac:dyDescent="0.25">
      <c r="I4093" s="66" t="e">
        <f t="shared" si="190"/>
        <v>#DIV/0!</v>
      </c>
      <c r="J4093" s="63">
        <f>_xlfn.IFNA(VLOOKUP(E4093,'Bijlage ZZP'!B:M,12,FALSE),0)</f>
        <v>0</v>
      </c>
      <c r="K4093" s="63">
        <f>_xlfn.IFNA(VLOOKUP(E4093,'Bijlage VPT'!B:M,12,FALSE),0)</f>
        <v>0</v>
      </c>
      <c r="L4093" s="63">
        <f>_xlfn.IFNA(VLOOKUP(E4093,'Bijlage MPT'!B:N,13,FALSE),0)</f>
        <v>0</v>
      </c>
      <c r="M4093" s="63">
        <f>_xlfn.IFNA(INDEX('Bijlage COT'!C:C,MATCH('Betaald tarief 2024'!E4093,'Bijlage COT'!A:A,0)),0)</f>
        <v>0</v>
      </c>
      <c r="N4093" s="63">
        <f>_xlfn.IFNA(VLOOKUP(E4093,'Bijlage NBF'!B:P,15,FALSE),0)</f>
        <v>0</v>
      </c>
      <c r="O4093" s="63">
        <f>IF(E4093="ZMZ01",I4093/(INDEX('Meerzorg gunning'!C:C,MATCH('Betaald tarief 2024'!A4093,'Meerzorg gunning'!A:A,0))),MAX(J4093:N4093))</f>
        <v>0</v>
      </c>
      <c r="P4093" s="20" t="str">
        <f t="shared" si="191"/>
        <v/>
      </c>
      <c r="Q4093" s="63">
        <f t="shared" si="192"/>
        <v>0</v>
      </c>
    </row>
    <row r="4094" spans="9:17" x14ac:dyDescent="0.25">
      <c r="I4094" s="66" t="e">
        <f t="shared" si="190"/>
        <v>#DIV/0!</v>
      </c>
      <c r="J4094" s="63">
        <f>_xlfn.IFNA(VLOOKUP(E4094,'Bijlage ZZP'!B:M,12,FALSE),0)</f>
        <v>0</v>
      </c>
      <c r="K4094" s="63">
        <f>_xlfn.IFNA(VLOOKUP(E4094,'Bijlage VPT'!B:M,12,FALSE),0)</f>
        <v>0</v>
      </c>
      <c r="L4094" s="63">
        <f>_xlfn.IFNA(VLOOKUP(E4094,'Bijlage MPT'!B:N,13,FALSE),0)</f>
        <v>0</v>
      </c>
      <c r="M4094" s="63">
        <f>_xlfn.IFNA(INDEX('Bijlage COT'!C:C,MATCH('Betaald tarief 2024'!E4094,'Bijlage COT'!A:A,0)),0)</f>
        <v>0</v>
      </c>
      <c r="N4094" s="63">
        <f>_xlfn.IFNA(VLOOKUP(E4094,'Bijlage NBF'!B:P,15,FALSE),0)</f>
        <v>0</v>
      </c>
      <c r="O4094" s="63">
        <f>IF(E4094="ZMZ01",I4094/(INDEX('Meerzorg gunning'!C:C,MATCH('Betaald tarief 2024'!A4094,'Meerzorg gunning'!A:A,0))),MAX(J4094:N4094))</f>
        <v>0</v>
      </c>
      <c r="P4094" s="20" t="str">
        <f t="shared" si="191"/>
        <v/>
      </c>
      <c r="Q4094" s="63">
        <f t="shared" si="192"/>
        <v>0</v>
      </c>
    </row>
    <row r="4095" spans="9:17" x14ac:dyDescent="0.25">
      <c r="I4095" s="66" t="e">
        <f t="shared" si="190"/>
        <v>#DIV/0!</v>
      </c>
      <c r="J4095" s="63">
        <f>_xlfn.IFNA(VLOOKUP(E4095,'Bijlage ZZP'!B:M,12,FALSE),0)</f>
        <v>0</v>
      </c>
      <c r="K4095" s="63">
        <f>_xlfn.IFNA(VLOOKUP(E4095,'Bijlage VPT'!B:M,12,FALSE),0)</f>
        <v>0</v>
      </c>
      <c r="L4095" s="63">
        <f>_xlfn.IFNA(VLOOKUP(E4095,'Bijlage MPT'!B:N,13,FALSE),0)</f>
        <v>0</v>
      </c>
      <c r="M4095" s="63">
        <f>_xlfn.IFNA(INDEX('Bijlage COT'!C:C,MATCH('Betaald tarief 2024'!E4095,'Bijlage COT'!A:A,0)),0)</f>
        <v>0</v>
      </c>
      <c r="N4095" s="63">
        <f>_xlfn.IFNA(VLOOKUP(E4095,'Bijlage NBF'!B:P,15,FALSE),0)</f>
        <v>0</v>
      </c>
      <c r="O4095" s="63">
        <f>IF(E4095="ZMZ01",I4095/(INDEX('Meerzorg gunning'!C:C,MATCH('Betaald tarief 2024'!A4095,'Meerzorg gunning'!A:A,0))),MAX(J4095:N4095))</f>
        <v>0</v>
      </c>
      <c r="P4095" s="20" t="str">
        <f t="shared" si="191"/>
        <v/>
      </c>
      <c r="Q4095" s="63">
        <f t="shared" si="192"/>
        <v>0</v>
      </c>
    </row>
    <row r="4096" spans="9:17" x14ac:dyDescent="0.25">
      <c r="I4096" s="66" t="e">
        <f t="shared" si="190"/>
        <v>#DIV/0!</v>
      </c>
      <c r="J4096" s="63">
        <f>_xlfn.IFNA(VLOOKUP(E4096,'Bijlage ZZP'!B:M,12,FALSE),0)</f>
        <v>0</v>
      </c>
      <c r="K4096" s="63">
        <f>_xlfn.IFNA(VLOOKUP(E4096,'Bijlage VPT'!B:M,12,FALSE),0)</f>
        <v>0</v>
      </c>
      <c r="L4096" s="63">
        <f>_xlfn.IFNA(VLOOKUP(E4096,'Bijlage MPT'!B:N,13,FALSE),0)</f>
        <v>0</v>
      </c>
      <c r="M4096" s="63">
        <f>_xlfn.IFNA(INDEX('Bijlage COT'!C:C,MATCH('Betaald tarief 2024'!E4096,'Bijlage COT'!A:A,0)),0)</f>
        <v>0</v>
      </c>
      <c r="N4096" s="63">
        <f>_xlfn.IFNA(VLOOKUP(E4096,'Bijlage NBF'!B:P,15,FALSE),0)</f>
        <v>0</v>
      </c>
      <c r="O4096" s="63">
        <f>IF(E4096="ZMZ01",I4096/(INDEX('Meerzorg gunning'!C:C,MATCH('Betaald tarief 2024'!A4096,'Meerzorg gunning'!A:A,0))),MAX(J4096:N4096))</f>
        <v>0</v>
      </c>
      <c r="P4096" s="20" t="str">
        <f t="shared" si="191"/>
        <v/>
      </c>
      <c r="Q4096" s="63">
        <f t="shared" si="192"/>
        <v>0</v>
      </c>
    </row>
    <row r="4097" spans="9:17" x14ac:dyDescent="0.25">
      <c r="I4097" s="66" t="e">
        <f t="shared" si="190"/>
        <v>#DIV/0!</v>
      </c>
      <c r="J4097" s="63">
        <f>_xlfn.IFNA(VLOOKUP(E4097,'Bijlage ZZP'!B:M,12,FALSE),0)</f>
        <v>0</v>
      </c>
      <c r="K4097" s="63">
        <f>_xlfn.IFNA(VLOOKUP(E4097,'Bijlage VPT'!B:M,12,FALSE),0)</f>
        <v>0</v>
      </c>
      <c r="L4097" s="63">
        <f>_xlfn.IFNA(VLOOKUP(E4097,'Bijlage MPT'!B:N,13,FALSE),0)</f>
        <v>0</v>
      </c>
      <c r="M4097" s="63">
        <f>_xlfn.IFNA(INDEX('Bijlage COT'!C:C,MATCH('Betaald tarief 2024'!E4097,'Bijlage COT'!A:A,0)),0)</f>
        <v>0</v>
      </c>
      <c r="N4097" s="63">
        <f>_xlfn.IFNA(VLOOKUP(E4097,'Bijlage NBF'!B:P,15,FALSE),0)</f>
        <v>0</v>
      </c>
      <c r="O4097" s="63">
        <f>IF(E4097="ZMZ01",I4097/(INDEX('Meerzorg gunning'!C:C,MATCH('Betaald tarief 2024'!A4097,'Meerzorg gunning'!A:A,0))),MAX(J4097:N4097))</f>
        <v>0</v>
      </c>
      <c r="P4097" s="20" t="str">
        <f t="shared" si="191"/>
        <v/>
      </c>
      <c r="Q4097" s="63">
        <f t="shared" si="192"/>
        <v>0</v>
      </c>
    </row>
    <row r="4098" spans="9:17" x14ac:dyDescent="0.25">
      <c r="I4098" s="66" t="e">
        <f t="shared" ref="I4098:I4161" si="193">G4098/H4098</f>
        <v>#DIV/0!</v>
      </c>
      <c r="J4098" s="63">
        <f>_xlfn.IFNA(VLOOKUP(E4098,'Bijlage ZZP'!B:M,12,FALSE),0)</f>
        <v>0</v>
      </c>
      <c r="K4098" s="63">
        <f>_xlfn.IFNA(VLOOKUP(E4098,'Bijlage VPT'!B:M,12,FALSE),0)</f>
        <v>0</v>
      </c>
      <c r="L4098" s="63">
        <f>_xlfn.IFNA(VLOOKUP(E4098,'Bijlage MPT'!B:N,13,FALSE),0)</f>
        <v>0</v>
      </c>
      <c r="M4098" s="63">
        <f>_xlfn.IFNA(INDEX('Bijlage COT'!C:C,MATCH('Betaald tarief 2024'!E4098,'Bijlage COT'!A:A,0)),0)</f>
        <v>0</v>
      </c>
      <c r="N4098" s="63">
        <f>_xlfn.IFNA(VLOOKUP(E4098,'Bijlage NBF'!B:P,15,FALSE),0)</f>
        <v>0</v>
      </c>
      <c r="O4098" s="63">
        <f>IF(E4098="ZMZ01",I4098/(INDEX('Meerzorg gunning'!C:C,MATCH('Betaald tarief 2024'!A4098,'Meerzorg gunning'!A:A,0))),MAX(J4098:N4098))</f>
        <v>0</v>
      </c>
      <c r="P4098" s="20" t="str">
        <f t="shared" ref="P4098:P4161" si="194">IFERROR((I4098/O4098),"")</f>
        <v/>
      </c>
      <c r="Q4098" s="63">
        <f t="shared" si="192"/>
        <v>0</v>
      </c>
    </row>
    <row r="4099" spans="9:17" x14ac:dyDescent="0.25">
      <c r="I4099" s="66" t="e">
        <f t="shared" si="193"/>
        <v>#DIV/0!</v>
      </c>
      <c r="J4099" s="63">
        <f>_xlfn.IFNA(VLOOKUP(E4099,'Bijlage ZZP'!B:M,12,FALSE),0)</f>
        <v>0</v>
      </c>
      <c r="K4099" s="63">
        <f>_xlfn.IFNA(VLOOKUP(E4099,'Bijlage VPT'!B:M,12,FALSE),0)</f>
        <v>0</v>
      </c>
      <c r="L4099" s="63">
        <f>_xlfn.IFNA(VLOOKUP(E4099,'Bijlage MPT'!B:N,13,FALSE),0)</f>
        <v>0</v>
      </c>
      <c r="M4099" s="63">
        <f>_xlfn.IFNA(INDEX('Bijlage COT'!C:C,MATCH('Betaald tarief 2024'!E4099,'Bijlage COT'!A:A,0)),0)</f>
        <v>0</v>
      </c>
      <c r="N4099" s="63">
        <f>_xlfn.IFNA(VLOOKUP(E4099,'Bijlage NBF'!B:P,15,FALSE),0)</f>
        <v>0</v>
      </c>
      <c r="O4099" s="63">
        <f>IF(E4099="ZMZ01",I4099/(INDEX('Meerzorg gunning'!C:C,MATCH('Betaald tarief 2024'!A4099,'Meerzorg gunning'!A:A,0))),MAX(J4099:N4099))</f>
        <v>0</v>
      </c>
      <c r="P4099" s="20" t="str">
        <f t="shared" si="194"/>
        <v/>
      </c>
      <c r="Q4099" s="63">
        <f t="shared" ref="Q4099:Q4162" si="195">O4099*H4099</f>
        <v>0</v>
      </c>
    </row>
    <row r="4100" spans="9:17" x14ac:dyDescent="0.25">
      <c r="I4100" s="66" t="e">
        <f t="shared" si="193"/>
        <v>#DIV/0!</v>
      </c>
      <c r="J4100" s="63">
        <f>_xlfn.IFNA(VLOOKUP(E4100,'Bijlage ZZP'!B:M,12,FALSE),0)</f>
        <v>0</v>
      </c>
      <c r="K4100" s="63">
        <f>_xlfn.IFNA(VLOOKUP(E4100,'Bijlage VPT'!B:M,12,FALSE),0)</f>
        <v>0</v>
      </c>
      <c r="L4100" s="63">
        <f>_xlfn.IFNA(VLOOKUP(E4100,'Bijlage MPT'!B:N,13,FALSE),0)</f>
        <v>0</v>
      </c>
      <c r="M4100" s="63">
        <f>_xlfn.IFNA(INDEX('Bijlage COT'!C:C,MATCH('Betaald tarief 2024'!E4100,'Bijlage COT'!A:A,0)),0)</f>
        <v>0</v>
      </c>
      <c r="N4100" s="63">
        <f>_xlfn.IFNA(VLOOKUP(E4100,'Bijlage NBF'!B:P,15,FALSE),0)</f>
        <v>0</v>
      </c>
      <c r="O4100" s="63">
        <f>IF(E4100="ZMZ01",I4100/(INDEX('Meerzorg gunning'!C:C,MATCH('Betaald tarief 2024'!A4100,'Meerzorg gunning'!A:A,0))),MAX(J4100:N4100))</f>
        <v>0</v>
      </c>
      <c r="P4100" s="20" t="str">
        <f t="shared" si="194"/>
        <v/>
      </c>
      <c r="Q4100" s="63">
        <f t="shared" si="195"/>
        <v>0</v>
      </c>
    </row>
    <row r="4101" spans="9:17" x14ac:dyDescent="0.25">
      <c r="I4101" s="66" t="e">
        <f t="shared" si="193"/>
        <v>#DIV/0!</v>
      </c>
      <c r="J4101" s="63">
        <f>_xlfn.IFNA(VLOOKUP(E4101,'Bijlage ZZP'!B:M,12,FALSE),0)</f>
        <v>0</v>
      </c>
      <c r="K4101" s="63">
        <f>_xlfn.IFNA(VLOOKUP(E4101,'Bijlage VPT'!B:M,12,FALSE),0)</f>
        <v>0</v>
      </c>
      <c r="L4101" s="63">
        <f>_xlfn.IFNA(VLOOKUP(E4101,'Bijlage MPT'!B:N,13,FALSE),0)</f>
        <v>0</v>
      </c>
      <c r="M4101" s="63">
        <f>_xlfn.IFNA(INDEX('Bijlage COT'!C:C,MATCH('Betaald tarief 2024'!E4101,'Bijlage COT'!A:A,0)),0)</f>
        <v>0</v>
      </c>
      <c r="N4101" s="63">
        <f>_xlfn.IFNA(VLOOKUP(E4101,'Bijlage NBF'!B:P,15,FALSE),0)</f>
        <v>0</v>
      </c>
      <c r="O4101" s="63">
        <f>IF(E4101="ZMZ01",I4101/(INDEX('Meerzorg gunning'!C:C,MATCH('Betaald tarief 2024'!A4101,'Meerzorg gunning'!A:A,0))),MAX(J4101:N4101))</f>
        <v>0</v>
      </c>
      <c r="P4101" s="20" t="str">
        <f t="shared" si="194"/>
        <v/>
      </c>
      <c r="Q4101" s="63">
        <f t="shared" si="195"/>
        <v>0</v>
      </c>
    </row>
    <row r="4102" spans="9:17" x14ac:dyDescent="0.25">
      <c r="I4102" s="66" t="e">
        <f t="shared" si="193"/>
        <v>#DIV/0!</v>
      </c>
      <c r="J4102" s="63">
        <f>_xlfn.IFNA(VLOOKUP(E4102,'Bijlage ZZP'!B:M,12,FALSE),0)</f>
        <v>0</v>
      </c>
      <c r="K4102" s="63">
        <f>_xlfn.IFNA(VLOOKUP(E4102,'Bijlage VPT'!B:M,12,FALSE),0)</f>
        <v>0</v>
      </c>
      <c r="L4102" s="63">
        <f>_xlfn.IFNA(VLOOKUP(E4102,'Bijlage MPT'!B:N,13,FALSE),0)</f>
        <v>0</v>
      </c>
      <c r="M4102" s="63">
        <f>_xlfn.IFNA(INDEX('Bijlage COT'!C:C,MATCH('Betaald tarief 2024'!E4102,'Bijlage COT'!A:A,0)),0)</f>
        <v>0</v>
      </c>
      <c r="N4102" s="63">
        <f>_xlfn.IFNA(VLOOKUP(E4102,'Bijlage NBF'!B:P,15,FALSE),0)</f>
        <v>0</v>
      </c>
      <c r="O4102" s="63">
        <f>IF(E4102="ZMZ01",I4102/(INDEX('Meerzorg gunning'!C:C,MATCH('Betaald tarief 2024'!A4102,'Meerzorg gunning'!A:A,0))),MAX(J4102:N4102))</f>
        <v>0</v>
      </c>
      <c r="P4102" s="20" t="str">
        <f t="shared" si="194"/>
        <v/>
      </c>
      <c r="Q4102" s="63">
        <f t="shared" si="195"/>
        <v>0</v>
      </c>
    </row>
    <row r="4103" spans="9:17" x14ac:dyDescent="0.25">
      <c r="I4103" s="66" t="e">
        <f t="shared" si="193"/>
        <v>#DIV/0!</v>
      </c>
      <c r="J4103" s="63">
        <f>_xlfn.IFNA(VLOOKUP(E4103,'Bijlage ZZP'!B:M,12,FALSE),0)</f>
        <v>0</v>
      </c>
      <c r="K4103" s="63">
        <f>_xlfn.IFNA(VLOOKUP(E4103,'Bijlage VPT'!B:M,12,FALSE),0)</f>
        <v>0</v>
      </c>
      <c r="L4103" s="63">
        <f>_xlfn.IFNA(VLOOKUP(E4103,'Bijlage MPT'!B:N,13,FALSE),0)</f>
        <v>0</v>
      </c>
      <c r="M4103" s="63">
        <f>_xlfn.IFNA(INDEX('Bijlage COT'!C:C,MATCH('Betaald tarief 2024'!E4103,'Bijlage COT'!A:A,0)),0)</f>
        <v>0</v>
      </c>
      <c r="N4103" s="63">
        <f>_xlfn.IFNA(VLOOKUP(E4103,'Bijlage NBF'!B:P,15,FALSE),0)</f>
        <v>0</v>
      </c>
      <c r="O4103" s="63">
        <f>IF(E4103="ZMZ01",I4103/(INDEX('Meerzorg gunning'!C:C,MATCH('Betaald tarief 2024'!A4103,'Meerzorg gunning'!A:A,0))),MAX(J4103:N4103))</f>
        <v>0</v>
      </c>
      <c r="P4103" s="20" t="str">
        <f t="shared" si="194"/>
        <v/>
      </c>
      <c r="Q4103" s="63">
        <f t="shared" si="195"/>
        <v>0</v>
      </c>
    </row>
    <row r="4104" spans="9:17" x14ac:dyDescent="0.25">
      <c r="I4104" s="66" t="e">
        <f t="shared" si="193"/>
        <v>#DIV/0!</v>
      </c>
      <c r="J4104" s="63">
        <f>_xlfn.IFNA(VLOOKUP(E4104,'Bijlage ZZP'!B:M,12,FALSE),0)</f>
        <v>0</v>
      </c>
      <c r="K4104" s="63">
        <f>_xlfn.IFNA(VLOOKUP(E4104,'Bijlage VPT'!B:M,12,FALSE),0)</f>
        <v>0</v>
      </c>
      <c r="L4104" s="63">
        <f>_xlfn.IFNA(VLOOKUP(E4104,'Bijlage MPT'!B:N,13,FALSE),0)</f>
        <v>0</v>
      </c>
      <c r="M4104" s="63">
        <f>_xlfn.IFNA(INDEX('Bijlage COT'!C:C,MATCH('Betaald tarief 2024'!E4104,'Bijlage COT'!A:A,0)),0)</f>
        <v>0</v>
      </c>
      <c r="N4104" s="63">
        <f>_xlfn.IFNA(VLOOKUP(E4104,'Bijlage NBF'!B:P,15,FALSE),0)</f>
        <v>0</v>
      </c>
      <c r="O4104" s="63">
        <f>IF(E4104="ZMZ01",I4104/(INDEX('Meerzorg gunning'!C:C,MATCH('Betaald tarief 2024'!A4104,'Meerzorg gunning'!A:A,0))),MAX(J4104:N4104))</f>
        <v>0</v>
      </c>
      <c r="P4104" s="20" t="str">
        <f t="shared" si="194"/>
        <v/>
      </c>
      <c r="Q4104" s="63">
        <f t="shared" si="195"/>
        <v>0</v>
      </c>
    </row>
    <row r="4105" spans="9:17" x14ac:dyDescent="0.25">
      <c r="I4105" s="66" t="e">
        <f t="shared" si="193"/>
        <v>#DIV/0!</v>
      </c>
      <c r="J4105" s="63">
        <f>_xlfn.IFNA(VLOOKUP(E4105,'Bijlage ZZP'!B:M,12,FALSE),0)</f>
        <v>0</v>
      </c>
      <c r="K4105" s="63">
        <f>_xlfn.IFNA(VLOOKUP(E4105,'Bijlage VPT'!B:M,12,FALSE),0)</f>
        <v>0</v>
      </c>
      <c r="L4105" s="63">
        <f>_xlfn.IFNA(VLOOKUP(E4105,'Bijlage MPT'!B:N,13,FALSE),0)</f>
        <v>0</v>
      </c>
      <c r="M4105" s="63">
        <f>_xlfn.IFNA(INDEX('Bijlage COT'!C:C,MATCH('Betaald tarief 2024'!E4105,'Bijlage COT'!A:A,0)),0)</f>
        <v>0</v>
      </c>
      <c r="N4105" s="63">
        <f>_xlfn.IFNA(VLOOKUP(E4105,'Bijlage NBF'!B:P,15,FALSE),0)</f>
        <v>0</v>
      </c>
      <c r="O4105" s="63">
        <f>IF(E4105="ZMZ01",I4105/(INDEX('Meerzorg gunning'!C:C,MATCH('Betaald tarief 2024'!A4105,'Meerzorg gunning'!A:A,0))),MAX(J4105:N4105))</f>
        <v>0</v>
      </c>
      <c r="P4105" s="20" t="str">
        <f t="shared" si="194"/>
        <v/>
      </c>
      <c r="Q4105" s="63">
        <f t="shared" si="195"/>
        <v>0</v>
      </c>
    </row>
    <row r="4106" spans="9:17" x14ac:dyDescent="0.25">
      <c r="I4106" s="66" t="e">
        <f t="shared" si="193"/>
        <v>#DIV/0!</v>
      </c>
      <c r="J4106" s="63">
        <f>_xlfn.IFNA(VLOOKUP(E4106,'Bijlage ZZP'!B:M,12,FALSE),0)</f>
        <v>0</v>
      </c>
      <c r="K4106" s="63">
        <f>_xlfn.IFNA(VLOOKUP(E4106,'Bijlage VPT'!B:M,12,FALSE),0)</f>
        <v>0</v>
      </c>
      <c r="L4106" s="63">
        <f>_xlfn.IFNA(VLOOKUP(E4106,'Bijlage MPT'!B:N,13,FALSE),0)</f>
        <v>0</v>
      </c>
      <c r="M4106" s="63">
        <f>_xlfn.IFNA(INDEX('Bijlage COT'!C:C,MATCH('Betaald tarief 2024'!E4106,'Bijlage COT'!A:A,0)),0)</f>
        <v>0</v>
      </c>
      <c r="N4106" s="63">
        <f>_xlfn.IFNA(VLOOKUP(E4106,'Bijlage NBF'!B:P,15,FALSE),0)</f>
        <v>0</v>
      </c>
      <c r="O4106" s="63">
        <f>IF(E4106="ZMZ01",I4106/(INDEX('Meerzorg gunning'!C:C,MATCH('Betaald tarief 2024'!A4106,'Meerzorg gunning'!A:A,0))),MAX(J4106:N4106))</f>
        <v>0</v>
      </c>
      <c r="P4106" s="20" t="str">
        <f t="shared" si="194"/>
        <v/>
      </c>
      <c r="Q4106" s="63">
        <f t="shared" si="195"/>
        <v>0</v>
      </c>
    </row>
    <row r="4107" spans="9:17" x14ac:dyDescent="0.25">
      <c r="I4107" s="66" t="e">
        <f t="shared" si="193"/>
        <v>#DIV/0!</v>
      </c>
      <c r="J4107" s="63">
        <f>_xlfn.IFNA(VLOOKUP(E4107,'Bijlage ZZP'!B:M,12,FALSE),0)</f>
        <v>0</v>
      </c>
      <c r="K4107" s="63">
        <f>_xlfn.IFNA(VLOOKUP(E4107,'Bijlage VPT'!B:M,12,FALSE),0)</f>
        <v>0</v>
      </c>
      <c r="L4107" s="63">
        <f>_xlfn.IFNA(VLOOKUP(E4107,'Bijlage MPT'!B:N,13,FALSE),0)</f>
        <v>0</v>
      </c>
      <c r="M4107" s="63">
        <f>_xlfn.IFNA(INDEX('Bijlage COT'!C:C,MATCH('Betaald tarief 2024'!E4107,'Bijlage COT'!A:A,0)),0)</f>
        <v>0</v>
      </c>
      <c r="N4107" s="63">
        <f>_xlfn.IFNA(VLOOKUP(E4107,'Bijlage NBF'!B:P,15,FALSE),0)</f>
        <v>0</v>
      </c>
      <c r="O4107" s="63">
        <f>IF(E4107="ZMZ01",I4107/(INDEX('Meerzorg gunning'!C:C,MATCH('Betaald tarief 2024'!A4107,'Meerzorg gunning'!A:A,0))),MAX(J4107:N4107))</f>
        <v>0</v>
      </c>
      <c r="P4107" s="20" t="str">
        <f t="shared" si="194"/>
        <v/>
      </c>
      <c r="Q4107" s="63">
        <f t="shared" si="195"/>
        <v>0</v>
      </c>
    </row>
    <row r="4108" spans="9:17" x14ac:dyDescent="0.25">
      <c r="I4108" s="66" t="e">
        <f t="shared" si="193"/>
        <v>#DIV/0!</v>
      </c>
      <c r="J4108" s="63">
        <f>_xlfn.IFNA(VLOOKUP(E4108,'Bijlage ZZP'!B:M,12,FALSE),0)</f>
        <v>0</v>
      </c>
      <c r="K4108" s="63">
        <f>_xlfn.IFNA(VLOOKUP(E4108,'Bijlage VPT'!B:M,12,FALSE),0)</f>
        <v>0</v>
      </c>
      <c r="L4108" s="63">
        <f>_xlfn.IFNA(VLOOKUP(E4108,'Bijlage MPT'!B:N,13,FALSE),0)</f>
        <v>0</v>
      </c>
      <c r="M4108" s="63">
        <f>_xlfn.IFNA(INDEX('Bijlage COT'!C:C,MATCH('Betaald tarief 2024'!E4108,'Bijlage COT'!A:A,0)),0)</f>
        <v>0</v>
      </c>
      <c r="N4108" s="63">
        <f>_xlfn.IFNA(VLOOKUP(E4108,'Bijlage NBF'!B:P,15,FALSE),0)</f>
        <v>0</v>
      </c>
      <c r="O4108" s="63">
        <f>IF(E4108="ZMZ01",I4108/(INDEX('Meerzorg gunning'!C:C,MATCH('Betaald tarief 2024'!A4108,'Meerzorg gunning'!A:A,0))),MAX(J4108:N4108))</f>
        <v>0</v>
      </c>
      <c r="P4108" s="20" t="str">
        <f t="shared" si="194"/>
        <v/>
      </c>
      <c r="Q4108" s="63">
        <f t="shared" si="195"/>
        <v>0</v>
      </c>
    </row>
    <row r="4109" spans="9:17" x14ac:dyDescent="0.25">
      <c r="I4109" s="66" t="e">
        <f t="shared" si="193"/>
        <v>#DIV/0!</v>
      </c>
      <c r="J4109" s="63">
        <f>_xlfn.IFNA(VLOOKUP(E4109,'Bijlage ZZP'!B:M,12,FALSE),0)</f>
        <v>0</v>
      </c>
      <c r="K4109" s="63">
        <f>_xlfn.IFNA(VLOOKUP(E4109,'Bijlage VPT'!B:M,12,FALSE),0)</f>
        <v>0</v>
      </c>
      <c r="L4109" s="63">
        <f>_xlfn.IFNA(VLOOKUP(E4109,'Bijlage MPT'!B:N,13,FALSE),0)</f>
        <v>0</v>
      </c>
      <c r="M4109" s="63">
        <f>_xlfn.IFNA(INDEX('Bijlage COT'!C:C,MATCH('Betaald tarief 2024'!E4109,'Bijlage COT'!A:A,0)),0)</f>
        <v>0</v>
      </c>
      <c r="N4109" s="63">
        <f>_xlfn.IFNA(VLOOKUP(E4109,'Bijlage NBF'!B:P,15,FALSE),0)</f>
        <v>0</v>
      </c>
      <c r="O4109" s="63">
        <f>IF(E4109="ZMZ01",I4109/(INDEX('Meerzorg gunning'!C:C,MATCH('Betaald tarief 2024'!A4109,'Meerzorg gunning'!A:A,0))),MAX(J4109:N4109))</f>
        <v>0</v>
      </c>
      <c r="P4109" s="20" t="str">
        <f t="shared" si="194"/>
        <v/>
      </c>
      <c r="Q4109" s="63">
        <f t="shared" si="195"/>
        <v>0</v>
      </c>
    </row>
    <row r="4110" spans="9:17" x14ac:dyDescent="0.25">
      <c r="I4110" s="66" t="e">
        <f t="shared" si="193"/>
        <v>#DIV/0!</v>
      </c>
      <c r="J4110" s="63">
        <f>_xlfn.IFNA(VLOOKUP(E4110,'Bijlage ZZP'!B:M,12,FALSE),0)</f>
        <v>0</v>
      </c>
      <c r="K4110" s="63">
        <f>_xlfn.IFNA(VLOOKUP(E4110,'Bijlage VPT'!B:M,12,FALSE),0)</f>
        <v>0</v>
      </c>
      <c r="L4110" s="63">
        <f>_xlfn.IFNA(VLOOKUP(E4110,'Bijlage MPT'!B:N,13,FALSE),0)</f>
        <v>0</v>
      </c>
      <c r="M4110" s="63">
        <f>_xlfn.IFNA(INDEX('Bijlage COT'!C:C,MATCH('Betaald tarief 2024'!E4110,'Bijlage COT'!A:A,0)),0)</f>
        <v>0</v>
      </c>
      <c r="N4110" s="63">
        <f>_xlfn.IFNA(VLOOKUP(E4110,'Bijlage NBF'!B:P,15,FALSE),0)</f>
        <v>0</v>
      </c>
      <c r="O4110" s="63">
        <f>IF(E4110="ZMZ01",I4110/(INDEX('Meerzorg gunning'!C:C,MATCH('Betaald tarief 2024'!A4110,'Meerzorg gunning'!A:A,0))),MAX(J4110:N4110))</f>
        <v>0</v>
      </c>
      <c r="P4110" s="20" t="str">
        <f t="shared" si="194"/>
        <v/>
      </c>
      <c r="Q4110" s="63">
        <f t="shared" si="195"/>
        <v>0</v>
      </c>
    </row>
    <row r="4111" spans="9:17" x14ac:dyDescent="0.25">
      <c r="I4111" s="66" t="e">
        <f t="shared" si="193"/>
        <v>#DIV/0!</v>
      </c>
      <c r="J4111" s="63">
        <f>_xlfn.IFNA(VLOOKUP(E4111,'Bijlage ZZP'!B:M,12,FALSE),0)</f>
        <v>0</v>
      </c>
      <c r="K4111" s="63">
        <f>_xlfn.IFNA(VLOOKUP(E4111,'Bijlage VPT'!B:M,12,FALSE),0)</f>
        <v>0</v>
      </c>
      <c r="L4111" s="63">
        <f>_xlfn.IFNA(VLOOKUP(E4111,'Bijlage MPT'!B:N,13,FALSE),0)</f>
        <v>0</v>
      </c>
      <c r="M4111" s="63">
        <f>_xlfn.IFNA(INDEX('Bijlage COT'!C:C,MATCH('Betaald tarief 2024'!E4111,'Bijlage COT'!A:A,0)),0)</f>
        <v>0</v>
      </c>
      <c r="N4111" s="63">
        <f>_xlfn.IFNA(VLOOKUP(E4111,'Bijlage NBF'!B:P,15,FALSE),0)</f>
        <v>0</v>
      </c>
      <c r="O4111" s="63">
        <f>IF(E4111="ZMZ01",I4111/(INDEX('Meerzorg gunning'!C:C,MATCH('Betaald tarief 2024'!A4111,'Meerzorg gunning'!A:A,0))),MAX(J4111:N4111))</f>
        <v>0</v>
      </c>
      <c r="P4111" s="20" t="str">
        <f t="shared" si="194"/>
        <v/>
      </c>
      <c r="Q4111" s="63">
        <f t="shared" si="195"/>
        <v>0</v>
      </c>
    </row>
    <row r="4112" spans="9:17" x14ac:dyDescent="0.25">
      <c r="I4112" s="66" t="e">
        <f t="shared" si="193"/>
        <v>#DIV/0!</v>
      </c>
      <c r="J4112" s="63">
        <f>_xlfn.IFNA(VLOOKUP(E4112,'Bijlage ZZP'!B:M,12,FALSE),0)</f>
        <v>0</v>
      </c>
      <c r="K4112" s="63">
        <f>_xlfn.IFNA(VLOOKUP(E4112,'Bijlage VPT'!B:M,12,FALSE),0)</f>
        <v>0</v>
      </c>
      <c r="L4112" s="63">
        <f>_xlfn.IFNA(VLOOKUP(E4112,'Bijlage MPT'!B:N,13,FALSE),0)</f>
        <v>0</v>
      </c>
      <c r="M4112" s="63">
        <f>_xlfn.IFNA(INDEX('Bijlage COT'!C:C,MATCH('Betaald tarief 2024'!E4112,'Bijlage COT'!A:A,0)),0)</f>
        <v>0</v>
      </c>
      <c r="N4112" s="63">
        <f>_xlfn.IFNA(VLOOKUP(E4112,'Bijlage NBF'!B:P,15,FALSE),0)</f>
        <v>0</v>
      </c>
      <c r="O4112" s="63">
        <f>IF(E4112="ZMZ01",I4112/(INDEX('Meerzorg gunning'!C:C,MATCH('Betaald tarief 2024'!A4112,'Meerzorg gunning'!A:A,0))),MAX(J4112:N4112))</f>
        <v>0</v>
      </c>
      <c r="P4112" s="20" t="str">
        <f t="shared" si="194"/>
        <v/>
      </c>
      <c r="Q4112" s="63">
        <f t="shared" si="195"/>
        <v>0</v>
      </c>
    </row>
    <row r="4113" spans="9:17" x14ac:dyDescent="0.25">
      <c r="I4113" s="66" t="e">
        <f t="shared" si="193"/>
        <v>#DIV/0!</v>
      </c>
      <c r="J4113" s="63">
        <f>_xlfn.IFNA(VLOOKUP(E4113,'Bijlage ZZP'!B:M,12,FALSE),0)</f>
        <v>0</v>
      </c>
      <c r="K4113" s="63">
        <f>_xlfn.IFNA(VLOOKUP(E4113,'Bijlage VPT'!B:M,12,FALSE),0)</f>
        <v>0</v>
      </c>
      <c r="L4113" s="63">
        <f>_xlfn.IFNA(VLOOKUP(E4113,'Bijlage MPT'!B:N,13,FALSE),0)</f>
        <v>0</v>
      </c>
      <c r="M4113" s="63">
        <f>_xlfn.IFNA(INDEX('Bijlage COT'!C:C,MATCH('Betaald tarief 2024'!E4113,'Bijlage COT'!A:A,0)),0)</f>
        <v>0</v>
      </c>
      <c r="N4113" s="63">
        <f>_xlfn.IFNA(VLOOKUP(E4113,'Bijlage NBF'!B:P,15,FALSE),0)</f>
        <v>0</v>
      </c>
      <c r="O4113" s="63">
        <f>IF(E4113="ZMZ01",I4113/(INDEX('Meerzorg gunning'!C:C,MATCH('Betaald tarief 2024'!A4113,'Meerzorg gunning'!A:A,0))),MAX(J4113:N4113))</f>
        <v>0</v>
      </c>
      <c r="P4113" s="20" t="str">
        <f t="shared" si="194"/>
        <v/>
      </c>
      <c r="Q4113" s="63">
        <f t="shared" si="195"/>
        <v>0</v>
      </c>
    </row>
    <row r="4114" spans="9:17" x14ac:dyDescent="0.25">
      <c r="I4114" s="66" t="e">
        <f t="shared" si="193"/>
        <v>#DIV/0!</v>
      </c>
      <c r="J4114" s="63">
        <f>_xlfn.IFNA(VLOOKUP(E4114,'Bijlage ZZP'!B:M,12,FALSE),0)</f>
        <v>0</v>
      </c>
      <c r="K4114" s="63">
        <f>_xlfn.IFNA(VLOOKUP(E4114,'Bijlage VPT'!B:M,12,FALSE),0)</f>
        <v>0</v>
      </c>
      <c r="L4114" s="63">
        <f>_xlfn.IFNA(VLOOKUP(E4114,'Bijlage MPT'!B:N,13,FALSE),0)</f>
        <v>0</v>
      </c>
      <c r="M4114" s="63">
        <f>_xlfn.IFNA(INDEX('Bijlage COT'!C:C,MATCH('Betaald tarief 2024'!E4114,'Bijlage COT'!A:A,0)),0)</f>
        <v>0</v>
      </c>
      <c r="N4114" s="63">
        <f>_xlfn.IFNA(VLOOKUP(E4114,'Bijlage NBF'!B:P,15,FALSE),0)</f>
        <v>0</v>
      </c>
      <c r="O4114" s="63">
        <f>IF(E4114="ZMZ01",I4114/(INDEX('Meerzorg gunning'!C:C,MATCH('Betaald tarief 2024'!A4114,'Meerzorg gunning'!A:A,0))),MAX(J4114:N4114))</f>
        <v>0</v>
      </c>
      <c r="P4114" s="20" t="str">
        <f t="shared" si="194"/>
        <v/>
      </c>
      <c r="Q4114" s="63">
        <f t="shared" si="195"/>
        <v>0</v>
      </c>
    </row>
    <row r="4115" spans="9:17" x14ac:dyDescent="0.25">
      <c r="I4115" s="66" t="e">
        <f t="shared" si="193"/>
        <v>#DIV/0!</v>
      </c>
      <c r="J4115" s="63">
        <f>_xlfn.IFNA(VLOOKUP(E4115,'Bijlage ZZP'!B:M,12,FALSE),0)</f>
        <v>0</v>
      </c>
      <c r="K4115" s="63">
        <f>_xlfn.IFNA(VLOOKUP(E4115,'Bijlage VPT'!B:M,12,FALSE),0)</f>
        <v>0</v>
      </c>
      <c r="L4115" s="63">
        <f>_xlfn.IFNA(VLOOKUP(E4115,'Bijlage MPT'!B:N,13,FALSE),0)</f>
        <v>0</v>
      </c>
      <c r="M4115" s="63">
        <f>_xlfn.IFNA(INDEX('Bijlage COT'!C:C,MATCH('Betaald tarief 2024'!E4115,'Bijlage COT'!A:A,0)),0)</f>
        <v>0</v>
      </c>
      <c r="N4115" s="63">
        <f>_xlfn.IFNA(VLOOKUP(E4115,'Bijlage NBF'!B:P,15,FALSE),0)</f>
        <v>0</v>
      </c>
      <c r="O4115" s="63">
        <f>IF(E4115="ZMZ01",I4115/(INDEX('Meerzorg gunning'!C:C,MATCH('Betaald tarief 2024'!A4115,'Meerzorg gunning'!A:A,0))),MAX(J4115:N4115))</f>
        <v>0</v>
      </c>
      <c r="P4115" s="20" t="str">
        <f t="shared" si="194"/>
        <v/>
      </c>
      <c r="Q4115" s="63">
        <f t="shared" si="195"/>
        <v>0</v>
      </c>
    </row>
    <row r="4116" spans="9:17" x14ac:dyDescent="0.25">
      <c r="I4116" s="66" t="e">
        <f t="shared" si="193"/>
        <v>#DIV/0!</v>
      </c>
      <c r="J4116" s="63">
        <f>_xlfn.IFNA(VLOOKUP(E4116,'Bijlage ZZP'!B:M,12,FALSE),0)</f>
        <v>0</v>
      </c>
      <c r="K4116" s="63">
        <f>_xlfn.IFNA(VLOOKUP(E4116,'Bijlage VPT'!B:M,12,FALSE),0)</f>
        <v>0</v>
      </c>
      <c r="L4116" s="63">
        <f>_xlfn.IFNA(VLOOKUP(E4116,'Bijlage MPT'!B:N,13,FALSE),0)</f>
        <v>0</v>
      </c>
      <c r="M4116" s="63">
        <f>_xlfn.IFNA(INDEX('Bijlage COT'!C:C,MATCH('Betaald tarief 2024'!E4116,'Bijlage COT'!A:A,0)),0)</f>
        <v>0</v>
      </c>
      <c r="N4116" s="63">
        <f>_xlfn.IFNA(VLOOKUP(E4116,'Bijlage NBF'!B:P,15,FALSE),0)</f>
        <v>0</v>
      </c>
      <c r="O4116" s="63">
        <f>IF(E4116="ZMZ01",I4116/(INDEX('Meerzorg gunning'!C:C,MATCH('Betaald tarief 2024'!A4116,'Meerzorg gunning'!A:A,0))),MAX(J4116:N4116))</f>
        <v>0</v>
      </c>
      <c r="P4116" s="20" t="str">
        <f t="shared" si="194"/>
        <v/>
      </c>
      <c r="Q4116" s="63">
        <f t="shared" si="195"/>
        <v>0</v>
      </c>
    </row>
    <row r="4117" spans="9:17" x14ac:dyDescent="0.25">
      <c r="I4117" s="66" t="e">
        <f t="shared" si="193"/>
        <v>#DIV/0!</v>
      </c>
      <c r="J4117" s="63">
        <f>_xlfn.IFNA(VLOOKUP(E4117,'Bijlage ZZP'!B:M,12,FALSE),0)</f>
        <v>0</v>
      </c>
      <c r="K4117" s="63">
        <f>_xlfn.IFNA(VLOOKUP(E4117,'Bijlage VPT'!B:M,12,FALSE),0)</f>
        <v>0</v>
      </c>
      <c r="L4117" s="63">
        <f>_xlfn.IFNA(VLOOKUP(E4117,'Bijlage MPT'!B:N,13,FALSE),0)</f>
        <v>0</v>
      </c>
      <c r="M4117" s="63">
        <f>_xlfn.IFNA(INDEX('Bijlage COT'!C:C,MATCH('Betaald tarief 2024'!E4117,'Bijlage COT'!A:A,0)),0)</f>
        <v>0</v>
      </c>
      <c r="N4117" s="63">
        <f>_xlfn.IFNA(VLOOKUP(E4117,'Bijlage NBF'!B:P,15,FALSE),0)</f>
        <v>0</v>
      </c>
      <c r="O4117" s="63">
        <f>IF(E4117="ZMZ01",I4117/(INDEX('Meerzorg gunning'!C:C,MATCH('Betaald tarief 2024'!A4117,'Meerzorg gunning'!A:A,0))),MAX(J4117:N4117))</f>
        <v>0</v>
      </c>
      <c r="P4117" s="20" t="str">
        <f t="shared" si="194"/>
        <v/>
      </c>
      <c r="Q4117" s="63">
        <f t="shared" si="195"/>
        <v>0</v>
      </c>
    </row>
    <row r="4118" spans="9:17" x14ac:dyDescent="0.25">
      <c r="I4118" s="66" t="e">
        <f t="shared" si="193"/>
        <v>#DIV/0!</v>
      </c>
      <c r="J4118" s="63">
        <f>_xlfn.IFNA(VLOOKUP(E4118,'Bijlage ZZP'!B:M,12,FALSE),0)</f>
        <v>0</v>
      </c>
      <c r="K4118" s="63">
        <f>_xlfn.IFNA(VLOOKUP(E4118,'Bijlage VPT'!B:M,12,FALSE),0)</f>
        <v>0</v>
      </c>
      <c r="L4118" s="63">
        <f>_xlfn.IFNA(VLOOKUP(E4118,'Bijlage MPT'!B:N,13,FALSE),0)</f>
        <v>0</v>
      </c>
      <c r="M4118" s="63">
        <f>_xlfn.IFNA(INDEX('Bijlage COT'!C:C,MATCH('Betaald tarief 2024'!E4118,'Bijlage COT'!A:A,0)),0)</f>
        <v>0</v>
      </c>
      <c r="N4118" s="63">
        <f>_xlfn.IFNA(VLOOKUP(E4118,'Bijlage NBF'!B:P,15,FALSE),0)</f>
        <v>0</v>
      </c>
      <c r="O4118" s="63">
        <f>IF(E4118="ZMZ01",I4118/(INDEX('Meerzorg gunning'!C:C,MATCH('Betaald tarief 2024'!A4118,'Meerzorg gunning'!A:A,0))),MAX(J4118:N4118))</f>
        <v>0</v>
      </c>
      <c r="P4118" s="20" t="str">
        <f t="shared" si="194"/>
        <v/>
      </c>
      <c r="Q4118" s="63">
        <f t="shared" si="195"/>
        <v>0</v>
      </c>
    </row>
    <row r="4119" spans="9:17" x14ac:dyDescent="0.25">
      <c r="I4119" s="66" t="e">
        <f t="shared" si="193"/>
        <v>#DIV/0!</v>
      </c>
      <c r="J4119" s="63">
        <f>_xlfn.IFNA(VLOOKUP(E4119,'Bijlage ZZP'!B:M,12,FALSE),0)</f>
        <v>0</v>
      </c>
      <c r="K4119" s="63">
        <f>_xlfn.IFNA(VLOOKUP(E4119,'Bijlage VPT'!B:M,12,FALSE),0)</f>
        <v>0</v>
      </c>
      <c r="L4119" s="63">
        <f>_xlfn.IFNA(VLOOKUP(E4119,'Bijlage MPT'!B:N,13,FALSE),0)</f>
        <v>0</v>
      </c>
      <c r="M4119" s="63">
        <f>_xlfn.IFNA(INDEX('Bijlage COT'!C:C,MATCH('Betaald tarief 2024'!E4119,'Bijlage COT'!A:A,0)),0)</f>
        <v>0</v>
      </c>
      <c r="N4119" s="63">
        <f>_xlfn.IFNA(VLOOKUP(E4119,'Bijlage NBF'!B:P,15,FALSE),0)</f>
        <v>0</v>
      </c>
      <c r="O4119" s="63">
        <f>IF(E4119="ZMZ01",I4119/(INDEX('Meerzorg gunning'!C:C,MATCH('Betaald tarief 2024'!A4119,'Meerzorg gunning'!A:A,0))),MAX(J4119:N4119))</f>
        <v>0</v>
      </c>
      <c r="P4119" s="20" t="str">
        <f t="shared" si="194"/>
        <v/>
      </c>
      <c r="Q4119" s="63">
        <f t="shared" si="195"/>
        <v>0</v>
      </c>
    </row>
    <row r="4120" spans="9:17" x14ac:dyDescent="0.25">
      <c r="I4120" s="66" t="e">
        <f t="shared" si="193"/>
        <v>#DIV/0!</v>
      </c>
      <c r="J4120" s="63">
        <f>_xlfn.IFNA(VLOOKUP(E4120,'Bijlage ZZP'!B:M,12,FALSE),0)</f>
        <v>0</v>
      </c>
      <c r="K4120" s="63">
        <f>_xlfn.IFNA(VLOOKUP(E4120,'Bijlage VPT'!B:M,12,FALSE),0)</f>
        <v>0</v>
      </c>
      <c r="L4120" s="63">
        <f>_xlfn.IFNA(VLOOKUP(E4120,'Bijlage MPT'!B:N,13,FALSE),0)</f>
        <v>0</v>
      </c>
      <c r="M4120" s="63">
        <f>_xlfn.IFNA(INDEX('Bijlage COT'!C:C,MATCH('Betaald tarief 2024'!E4120,'Bijlage COT'!A:A,0)),0)</f>
        <v>0</v>
      </c>
      <c r="N4120" s="63">
        <f>_xlfn.IFNA(VLOOKUP(E4120,'Bijlage NBF'!B:P,15,FALSE),0)</f>
        <v>0</v>
      </c>
      <c r="O4120" s="63">
        <f>IF(E4120="ZMZ01",I4120/(INDEX('Meerzorg gunning'!C:C,MATCH('Betaald tarief 2024'!A4120,'Meerzorg gunning'!A:A,0))),MAX(J4120:N4120))</f>
        <v>0</v>
      </c>
      <c r="P4120" s="20" t="str">
        <f t="shared" si="194"/>
        <v/>
      </c>
      <c r="Q4120" s="63">
        <f t="shared" si="195"/>
        <v>0</v>
      </c>
    </row>
    <row r="4121" spans="9:17" x14ac:dyDescent="0.25">
      <c r="I4121" s="66" t="e">
        <f t="shared" si="193"/>
        <v>#DIV/0!</v>
      </c>
      <c r="J4121" s="63">
        <f>_xlfn.IFNA(VLOOKUP(E4121,'Bijlage ZZP'!B:M,12,FALSE),0)</f>
        <v>0</v>
      </c>
      <c r="K4121" s="63">
        <f>_xlfn.IFNA(VLOOKUP(E4121,'Bijlage VPT'!B:M,12,FALSE),0)</f>
        <v>0</v>
      </c>
      <c r="L4121" s="63">
        <f>_xlfn.IFNA(VLOOKUP(E4121,'Bijlage MPT'!B:N,13,FALSE),0)</f>
        <v>0</v>
      </c>
      <c r="M4121" s="63">
        <f>_xlfn.IFNA(INDEX('Bijlage COT'!C:C,MATCH('Betaald tarief 2024'!E4121,'Bijlage COT'!A:A,0)),0)</f>
        <v>0</v>
      </c>
      <c r="N4121" s="63">
        <f>_xlfn.IFNA(VLOOKUP(E4121,'Bijlage NBF'!B:P,15,FALSE),0)</f>
        <v>0</v>
      </c>
      <c r="O4121" s="63">
        <f>IF(E4121="ZMZ01",I4121/(INDEX('Meerzorg gunning'!C:C,MATCH('Betaald tarief 2024'!A4121,'Meerzorg gunning'!A:A,0))),MAX(J4121:N4121))</f>
        <v>0</v>
      </c>
      <c r="P4121" s="20" t="str">
        <f t="shared" si="194"/>
        <v/>
      </c>
      <c r="Q4121" s="63">
        <f t="shared" si="195"/>
        <v>0</v>
      </c>
    </row>
    <row r="4122" spans="9:17" x14ac:dyDescent="0.25">
      <c r="I4122" s="66" t="e">
        <f t="shared" si="193"/>
        <v>#DIV/0!</v>
      </c>
      <c r="J4122" s="63">
        <f>_xlfn.IFNA(VLOOKUP(E4122,'Bijlage ZZP'!B:M,12,FALSE),0)</f>
        <v>0</v>
      </c>
      <c r="K4122" s="63">
        <f>_xlfn.IFNA(VLOOKUP(E4122,'Bijlage VPT'!B:M,12,FALSE),0)</f>
        <v>0</v>
      </c>
      <c r="L4122" s="63">
        <f>_xlfn.IFNA(VLOOKUP(E4122,'Bijlage MPT'!B:N,13,FALSE),0)</f>
        <v>0</v>
      </c>
      <c r="M4122" s="63">
        <f>_xlfn.IFNA(INDEX('Bijlage COT'!C:C,MATCH('Betaald tarief 2024'!E4122,'Bijlage COT'!A:A,0)),0)</f>
        <v>0</v>
      </c>
      <c r="N4122" s="63">
        <f>_xlfn.IFNA(VLOOKUP(E4122,'Bijlage NBF'!B:P,15,FALSE),0)</f>
        <v>0</v>
      </c>
      <c r="O4122" s="63">
        <f>IF(E4122="ZMZ01",I4122/(INDEX('Meerzorg gunning'!C:C,MATCH('Betaald tarief 2024'!A4122,'Meerzorg gunning'!A:A,0))),MAX(J4122:N4122))</f>
        <v>0</v>
      </c>
      <c r="P4122" s="20" t="str">
        <f t="shared" si="194"/>
        <v/>
      </c>
      <c r="Q4122" s="63">
        <f t="shared" si="195"/>
        <v>0</v>
      </c>
    </row>
    <row r="4123" spans="9:17" x14ac:dyDescent="0.25">
      <c r="I4123" s="66" t="e">
        <f t="shared" si="193"/>
        <v>#DIV/0!</v>
      </c>
      <c r="J4123" s="63">
        <f>_xlfn.IFNA(VLOOKUP(E4123,'Bijlage ZZP'!B:M,12,FALSE),0)</f>
        <v>0</v>
      </c>
      <c r="K4123" s="63">
        <f>_xlfn.IFNA(VLOOKUP(E4123,'Bijlage VPT'!B:M,12,FALSE),0)</f>
        <v>0</v>
      </c>
      <c r="L4123" s="63">
        <f>_xlfn.IFNA(VLOOKUP(E4123,'Bijlage MPT'!B:N,13,FALSE),0)</f>
        <v>0</v>
      </c>
      <c r="M4123" s="63">
        <f>_xlfn.IFNA(INDEX('Bijlage COT'!C:C,MATCH('Betaald tarief 2024'!E4123,'Bijlage COT'!A:A,0)),0)</f>
        <v>0</v>
      </c>
      <c r="N4123" s="63">
        <f>_xlfn.IFNA(VLOOKUP(E4123,'Bijlage NBF'!B:P,15,FALSE),0)</f>
        <v>0</v>
      </c>
      <c r="O4123" s="63">
        <f>IF(E4123="ZMZ01",I4123/(INDEX('Meerzorg gunning'!C:C,MATCH('Betaald tarief 2024'!A4123,'Meerzorg gunning'!A:A,0))),MAX(J4123:N4123))</f>
        <v>0</v>
      </c>
      <c r="P4123" s="20" t="str">
        <f t="shared" si="194"/>
        <v/>
      </c>
      <c r="Q4123" s="63">
        <f t="shared" si="195"/>
        <v>0</v>
      </c>
    </row>
    <row r="4124" spans="9:17" x14ac:dyDescent="0.25">
      <c r="I4124" s="66" t="e">
        <f t="shared" si="193"/>
        <v>#DIV/0!</v>
      </c>
      <c r="J4124" s="63">
        <f>_xlfn.IFNA(VLOOKUP(E4124,'Bijlage ZZP'!B:M,12,FALSE),0)</f>
        <v>0</v>
      </c>
      <c r="K4124" s="63">
        <f>_xlfn.IFNA(VLOOKUP(E4124,'Bijlage VPT'!B:M,12,FALSE),0)</f>
        <v>0</v>
      </c>
      <c r="L4124" s="63">
        <f>_xlfn.IFNA(VLOOKUP(E4124,'Bijlage MPT'!B:N,13,FALSE),0)</f>
        <v>0</v>
      </c>
      <c r="M4124" s="63">
        <f>_xlfn.IFNA(INDEX('Bijlage COT'!C:C,MATCH('Betaald tarief 2024'!E4124,'Bijlage COT'!A:A,0)),0)</f>
        <v>0</v>
      </c>
      <c r="N4124" s="63">
        <f>_xlfn.IFNA(VLOOKUP(E4124,'Bijlage NBF'!B:P,15,FALSE),0)</f>
        <v>0</v>
      </c>
      <c r="O4124" s="63">
        <f>IF(E4124="ZMZ01",I4124/(INDEX('Meerzorg gunning'!C:C,MATCH('Betaald tarief 2024'!A4124,'Meerzorg gunning'!A:A,0))),MAX(J4124:N4124))</f>
        <v>0</v>
      </c>
      <c r="P4124" s="20" t="str">
        <f t="shared" si="194"/>
        <v/>
      </c>
      <c r="Q4124" s="63">
        <f t="shared" si="195"/>
        <v>0</v>
      </c>
    </row>
    <row r="4125" spans="9:17" x14ac:dyDescent="0.25">
      <c r="I4125" s="66" t="e">
        <f t="shared" si="193"/>
        <v>#DIV/0!</v>
      </c>
      <c r="J4125" s="63">
        <f>_xlfn.IFNA(VLOOKUP(E4125,'Bijlage ZZP'!B:M,12,FALSE),0)</f>
        <v>0</v>
      </c>
      <c r="K4125" s="63">
        <f>_xlfn.IFNA(VLOOKUP(E4125,'Bijlage VPT'!B:M,12,FALSE),0)</f>
        <v>0</v>
      </c>
      <c r="L4125" s="63">
        <f>_xlfn.IFNA(VLOOKUP(E4125,'Bijlage MPT'!B:N,13,FALSE),0)</f>
        <v>0</v>
      </c>
      <c r="M4125" s="63">
        <f>_xlfn.IFNA(INDEX('Bijlage COT'!C:C,MATCH('Betaald tarief 2024'!E4125,'Bijlage COT'!A:A,0)),0)</f>
        <v>0</v>
      </c>
      <c r="N4125" s="63">
        <f>_xlfn.IFNA(VLOOKUP(E4125,'Bijlage NBF'!B:P,15,FALSE),0)</f>
        <v>0</v>
      </c>
      <c r="O4125" s="63">
        <f>IF(E4125="ZMZ01",I4125/(INDEX('Meerzorg gunning'!C:C,MATCH('Betaald tarief 2024'!A4125,'Meerzorg gunning'!A:A,0))),MAX(J4125:N4125))</f>
        <v>0</v>
      </c>
      <c r="P4125" s="20" t="str">
        <f t="shared" si="194"/>
        <v/>
      </c>
      <c r="Q4125" s="63">
        <f t="shared" si="195"/>
        <v>0</v>
      </c>
    </row>
    <row r="4126" spans="9:17" x14ac:dyDescent="0.25">
      <c r="I4126" s="66" t="e">
        <f t="shared" si="193"/>
        <v>#DIV/0!</v>
      </c>
      <c r="J4126" s="63">
        <f>_xlfn.IFNA(VLOOKUP(E4126,'Bijlage ZZP'!B:M,12,FALSE),0)</f>
        <v>0</v>
      </c>
      <c r="K4126" s="63">
        <f>_xlfn.IFNA(VLOOKUP(E4126,'Bijlage VPT'!B:M,12,FALSE),0)</f>
        <v>0</v>
      </c>
      <c r="L4126" s="63">
        <f>_xlfn.IFNA(VLOOKUP(E4126,'Bijlage MPT'!B:N,13,FALSE),0)</f>
        <v>0</v>
      </c>
      <c r="M4126" s="63">
        <f>_xlfn.IFNA(INDEX('Bijlage COT'!C:C,MATCH('Betaald tarief 2024'!E4126,'Bijlage COT'!A:A,0)),0)</f>
        <v>0</v>
      </c>
      <c r="N4126" s="63">
        <f>_xlfn.IFNA(VLOOKUP(E4126,'Bijlage NBF'!B:P,15,FALSE),0)</f>
        <v>0</v>
      </c>
      <c r="O4126" s="63">
        <f>IF(E4126="ZMZ01",I4126/(INDEX('Meerzorg gunning'!C:C,MATCH('Betaald tarief 2024'!A4126,'Meerzorg gunning'!A:A,0))),MAX(J4126:N4126))</f>
        <v>0</v>
      </c>
      <c r="P4126" s="20" t="str">
        <f t="shared" si="194"/>
        <v/>
      </c>
      <c r="Q4126" s="63">
        <f t="shared" si="195"/>
        <v>0</v>
      </c>
    </row>
    <row r="4127" spans="9:17" x14ac:dyDescent="0.25">
      <c r="I4127" s="66" t="e">
        <f t="shared" si="193"/>
        <v>#DIV/0!</v>
      </c>
      <c r="J4127" s="63">
        <f>_xlfn.IFNA(VLOOKUP(E4127,'Bijlage ZZP'!B:M,12,FALSE),0)</f>
        <v>0</v>
      </c>
      <c r="K4127" s="63">
        <f>_xlfn.IFNA(VLOOKUP(E4127,'Bijlage VPT'!B:M,12,FALSE),0)</f>
        <v>0</v>
      </c>
      <c r="L4127" s="63">
        <f>_xlfn.IFNA(VLOOKUP(E4127,'Bijlage MPT'!B:N,13,FALSE),0)</f>
        <v>0</v>
      </c>
      <c r="M4127" s="63">
        <f>_xlfn.IFNA(INDEX('Bijlage COT'!C:C,MATCH('Betaald tarief 2024'!E4127,'Bijlage COT'!A:A,0)),0)</f>
        <v>0</v>
      </c>
      <c r="N4127" s="63">
        <f>_xlfn.IFNA(VLOOKUP(E4127,'Bijlage NBF'!B:P,15,FALSE),0)</f>
        <v>0</v>
      </c>
      <c r="O4127" s="63">
        <f>IF(E4127="ZMZ01",I4127/(INDEX('Meerzorg gunning'!C:C,MATCH('Betaald tarief 2024'!A4127,'Meerzorg gunning'!A:A,0))),MAX(J4127:N4127))</f>
        <v>0</v>
      </c>
      <c r="P4127" s="20" t="str">
        <f t="shared" si="194"/>
        <v/>
      </c>
      <c r="Q4127" s="63">
        <f t="shared" si="195"/>
        <v>0</v>
      </c>
    </row>
    <row r="4128" spans="9:17" x14ac:dyDescent="0.25">
      <c r="I4128" s="66" t="e">
        <f t="shared" si="193"/>
        <v>#DIV/0!</v>
      </c>
      <c r="J4128" s="63">
        <f>_xlfn.IFNA(VLOOKUP(E4128,'Bijlage ZZP'!B:M,12,FALSE),0)</f>
        <v>0</v>
      </c>
      <c r="K4128" s="63">
        <f>_xlfn.IFNA(VLOOKUP(E4128,'Bijlage VPT'!B:M,12,FALSE),0)</f>
        <v>0</v>
      </c>
      <c r="L4128" s="63">
        <f>_xlfn.IFNA(VLOOKUP(E4128,'Bijlage MPT'!B:N,13,FALSE),0)</f>
        <v>0</v>
      </c>
      <c r="M4128" s="63">
        <f>_xlfn.IFNA(INDEX('Bijlage COT'!C:C,MATCH('Betaald tarief 2024'!E4128,'Bijlage COT'!A:A,0)),0)</f>
        <v>0</v>
      </c>
      <c r="N4128" s="63">
        <f>_xlfn.IFNA(VLOOKUP(E4128,'Bijlage NBF'!B:P,15,FALSE),0)</f>
        <v>0</v>
      </c>
      <c r="O4128" s="63">
        <f>IF(E4128="ZMZ01",I4128/(INDEX('Meerzorg gunning'!C:C,MATCH('Betaald tarief 2024'!A4128,'Meerzorg gunning'!A:A,0))),MAX(J4128:N4128))</f>
        <v>0</v>
      </c>
      <c r="P4128" s="20" t="str">
        <f t="shared" si="194"/>
        <v/>
      </c>
      <c r="Q4128" s="63">
        <f t="shared" si="195"/>
        <v>0</v>
      </c>
    </row>
    <row r="4129" spans="9:17" x14ac:dyDescent="0.25">
      <c r="I4129" s="66" t="e">
        <f t="shared" si="193"/>
        <v>#DIV/0!</v>
      </c>
      <c r="J4129" s="63">
        <f>_xlfn.IFNA(VLOOKUP(E4129,'Bijlage ZZP'!B:M,12,FALSE),0)</f>
        <v>0</v>
      </c>
      <c r="K4129" s="63">
        <f>_xlfn.IFNA(VLOOKUP(E4129,'Bijlage VPT'!B:M,12,FALSE),0)</f>
        <v>0</v>
      </c>
      <c r="L4129" s="63">
        <f>_xlfn.IFNA(VLOOKUP(E4129,'Bijlage MPT'!B:N,13,FALSE),0)</f>
        <v>0</v>
      </c>
      <c r="M4129" s="63">
        <f>_xlfn.IFNA(INDEX('Bijlage COT'!C:C,MATCH('Betaald tarief 2024'!E4129,'Bijlage COT'!A:A,0)),0)</f>
        <v>0</v>
      </c>
      <c r="N4129" s="63">
        <f>_xlfn.IFNA(VLOOKUP(E4129,'Bijlage NBF'!B:P,15,FALSE),0)</f>
        <v>0</v>
      </c>
      <c r="O4129" s="63">
        <f>IF(E4129="ZMZ01",I4129/(INDEX('Meerzorg gunning'!C:C,MATCH('Betaald tarief 2024'!A4129,'Meerzorg gunning'!A:A,0))),MAX(J4129:N4129))</f>
        <v>0</v>
      </c>
      <c r="P4129" s="20" t="str">
        <f t="shared" si="194"/>
        <v/>
      </c>
      <c r="Q4129" s="63">
        <f t="shared" si="195"/>
        <v>0</v>
      </c>
    </row>
    <row r="4130" spans="9:17" x14ac:dyDescent="0.25">
      <c r="I4130" s="66" t="e">
        <f t="shared" si="193"/>
        <v>#DIV/0!</v>
      </c>
      <c r="J4130" s="63">
        <f>_xlfn.IFNA(VLOOKUP(E4130,'Bijlage ZZP'!B:M,12,FALSE),0)</f>
        <v>0</v>
      </c>
      <c r="K4130" s="63">
        <f>_xlfn.IFNA(VLOOKUP(E4130,'Bijlage VPT'!B:M,12,FALSE),0)</f>
        <v>0</v>
      </c>
      <c r="L4130" s="63">
        <f>_xlfn.IFNA(VLOOKUP(E4130,'Bijlage MPT'!B:N,13,FALSE),0)</f>
        <v>0</v>
      </c>
      <c r="M4130" s="63">
        <f>_xlfn.IFNA(INDEX('Bijlage COT'!C:C,MATCH('Betaald tarief 2024'!E4130,'Bijlage COT'!A:A,0)),0)</f>
        <v>0</v>
      </c>
      <c r="N4130" s="63">
        <f>_xlfn.IFNA(VLOOKUP(E4130,'Bijlage NBF'!B:P,15,FALSE),0)</f>
        <v>0</v>
      </c>
      <c r="O4130" s="63">
        <f>IF(E4130="ZMZ01",I4130/(INDEX('Meerzorg gunning'!C:C,MATCH('Betaald tarief 2024'!A4130,'Meerzorg gunning'!A:A,0))),MAX(J4130:N4130))</f>
        <v>0</v>
      </c>
      <c r="P4130" s="20" t="str">
        <f t="shared" si="194"/>
        <v/>
      </c>
      <c r="Q4130" s="63">
        <f t="shared" si="195"/>
        <v>0</v>
      </c>
    </row>
    <row r="4131" spans="9:17" x14ac:dyDescent="0.25">
      <c r="I4131" s="66" t="e">
        <f t="shared" si="193"/>
        <v>#DIV/0!</v>
      </c>
      <c r="J4131" s="63">
        <f>_xlfn.IFNA(VLOOKUP(E4131,'Bijlage ZZP'!B:M,12,FALSE),0)</f>
        <v>0</v>
      </c>
      <c r="K4131" s="63">
        <f>_xlfn.IFNA(VLOOKUP(E4131,'Bijlage VPT'!B:M,12,FALSE),0)</f>
        <v>0</v>
      </c>
      <c r="L4131" s="63">
        <f>_xlfn.IFNA(VLOOKUP(E4131,'Bijlage MPT'!B:N,13,FALSE),0)</f>
        <v>0</v>
      </c>
      <c r="M4131" s="63">
        <f>_xlfn.IFNA(INDEX('Bijlage COT'!C:C,MATCH('Betaald tarief 2024'!E4131,'Bijlage COT'!A:A,0)),0)</f>
        <v>0</v>
      </c>
      <c r="N4131" s="63">
        <f>_xlfn.IFNA(VLOOKUP(E4131,'Bijlage NBF'!B:P,15,FALSE),0)</f>
        <v>0</v>
      </c>
      <c r="O4131" s="63">
        <f>IF(E4131="ZMZ01",I4131/(INDEX('Meerzorg gunning'!C:C,MATCH('Betaald tarief 2024'!A4131,'Meerzorg gunning'!A:A,0))),MAX(J4131:N4131))</f>
        <v>0</v>
      </c>
      <c r="P4131" s="20" t="str">
        <f t="shared" si="194"/>
        <v/>
      </c>
      <c r="Q4131" s="63">
        <f t="shared" si="195"/>
        <v>0</v>
      </c>
    </row>
    <row r="4132" spans="9:17" x14ac:dyDescent="0.25">
      <c r="I4132" s="66" t="e">
        <f t="shared" si="193"/>
        <v>#DIV/0!</v>
      </c>
      <c r="J4132" s="63">
        <f>_xlfn.IFNA(VLOOKUP(E4132,'Bijlage ZZP'!B:M,12,FALSE),0)</f>
        <v>0</v>
      </c>
      <c r="K4132" s="63">
        <f>_xlfn.IFNA(VLOOKUP(E4132,'Bijlage VPT'!B:M,12,FALSE),0)</f>
        <v>0</v>
      </c>
      <c r="L4132" s="63">
        <f>_xlfn.IFNA(VLOOKUP(E4132,'Bijlage MPT'!B:N,13,FALSE),0)</f>
        <v>0</v>
      </c>
      <c r="M4132" s="63">
        <f>_xlfn.IFNA(INDEX('Bijlage COT'!C:C,MATCH('Betaald tarief 2024'!E4132,'Bijlage COT'!A:A,0)),0)</f>
        <v>0</v>
      </c>
      <c r="N4132" s="63">
        <f>_xlfn.IFNA(VLOOKUP(E4132,'Bijlage NBF'!B:P,15,FALSE),0)</f>
        <v>0</v>
      </c>
      <c r="O4132" s="63">
        <f>IF(E4132="ZMZ01",I4132/(INDEX('Meerzorg gunning'!C:C,MATCH('Betaald tarief 2024'!A4132,'Meerzorg gunning'!A:A,0))),MAX(J4132:N4132))</f>
        <v>0</v>
      </c>
      <c r="P4132" s="20" t="str">
        <f t="shared" si="194"/>
        <v/>
      </c>
      <c r="Q4132" s="63">
        <f t="shared" si="195"/>
        <v>0</v>
      </c>
    </row>
    <row r="4133" spans="9:17" x14ac:dyDescent="0.25">
      <c r="I4133" s="66" t="e">
        <f t="shared" si="193"/>
        <v>#DIV/0!</v>
      </c>
      <c r="J4133" s="63">
        <f>_xlfn.IFNA(VLOOKUP(E4133,'Bijlage ZZP'!B:M,12,FALSE),0)</f>
        <v>0</v>
      </c>
      <c r="K4133" s="63">
        <f>_xlfn.IFNA(VLOOKUP(E4133,'Bijlage VPT'!B:M,12,FALSE),0)</f>
        <v>0</v>
      </c>
      <c r="L4133" s="63">
        <f>_xlfn.IFNA(VLOOKUP(E4133,'Bijlage MPT'!B:N,13,FALSE),0)</f>
        <v>0</v>
      </c>
      <c r="M4133" s="63">
        <f>_xlfn.IFNA(INDEX('Bijlage COT'!C:C,MATCH('Betaald tarief 2024'!E4133,'Bijlage COT'!A:A,0)),0)</f>
        <v>0</v>
      </c>
      <c r="N4133" s="63">
        <f>_xlfn.IFNA(VLOOKUP(E4133,'Bijlage NBF'!B:P,15,FALSE),0)</f>
        <v>0</v>
      </c>
      <c r="O4133" s="63">
        <f>IF(E4133="ZMZ01",I4133/(INDEX('Meerzorg gunning'!C:C,MATCH('Betaald tarief 2024'!A4133,'Meerzorg gunning'!A:A,0))),MAX(J4133:N4133))</f>
        <v>0</v>
      </c>
      <c r="P4133" s="20" t="str">
        <f t="shared" si="194"/>
        <v/>
      </c>
      <c r="Q4133" s="63">
        <f t="shared" si="195"/>
        <v>0</v>
      </c>
    </row>
    <row r="4134" spans="9:17" x14ac:dyDescent="0.25">
      <c r="I4134" s="66" t="e">
        <f t="shared" si="193"/>
        <v>#DIV/0!</v>
      </c>
      <c r="J4134" s="63">
        <f>_xlfn.IFNA(VLOOKUP(E4134,'Bijlage ZZP'!B:M,12,FALSE),0)</f>
        <v>0</v>
      </c>
      <c r="K4134" s="63">
        <f>_xlfn.IFNA(VLOOKUP(E4134,'Bijlage VPT'!B:M,12,FALSE),0)</f>
        <v>0</v>
      </c>
      <c r="L4134" s="63">
        <f>_xlfn.IFNA(VLOOKUP(E4134,'Bijlage MPT'!B:N,13,FALSE),0)</f>
        <v>0</v>
      </c>
      <c r="M4134" s="63">
        <f>_xlfn.IFNA(INDEX('Bijlage COT'!C:C,MATCH('Betaald tarief 2024'!E4134,'Bijlage COT'!A:A,0)),0)</f>
        <v>0</v>
      </c>
      <c r="N4134" s="63">
        <f>_xlfn.IFNA(VLOOKUP(E4134,'Bijlage NBF'!B:P,15,FALSE),0)</f>
        <v>0</v>
      </c>
      <c r="O4134" s="63">
        <f>IF(E4134="ZMZ01",I4134/(INDEX('Meerzorg gunning'!C:C,MATCH('Betaald tarief 2024'!A4134,'Meerzorg gunning'!A:A,0))),MAX(J4134:N4134))</f>
        <v>0</v>
      </c>
      <c r="P4134" s="20" t="str">
        <f t="shared" si="194"/>
        <v/>
      </c>
      <c r="Q4134" s="63">
        <f t="shared" si="195"/>
        <v>0</v>
      </c>
    </row>
    <row r="4135" spans="9:17" x14ac:dyDescent="0.25">
      <c r="I4135" s="66" t="e">
        <f t="shared" si="193"/>
        <v>#DIV/0!</v>
      </c>
      <c r="J4135" s="63">
        <f>_xlfn.IFNA(VLOOKUP(E4135,'Bijlage ZZP'!B:M,12,FALSE),0)</f>
        <v>0</v>
      </c>
      <c r="K4135" s="63">
        <f>_xlfn.IFNA(VLOOKUP(E4135,'Bijlage VPT'!B:M,12,FALSE),0)</f>
        <v>0</v>
      </c>
      <c r="L4135" s="63">
        <f>_xlfn.IFNA(VLOOKUP(E4135,'Bijlage MPT'!B:N,13,FALSE),0)</f>
        <v>0</v>
      </c>
      <c r="M4135" s="63">
        <f>_xlfn.IFNA(INDEX('Bijlage COT'!C:C,MATCH('Betaald tarief 2024'!E4135,'Bijlage COT'!A:A,0)),0)</f>
        <v>0</v>
      </c>
      <c r="N4135" s="63">
        <f>_xlfn.IFNA(VLOOKUP(E4135,'Bijlage NBF'!B:P,15,FALSE),0)</f>
        <v>0</v>
      </c>
      <c r="O4135" s="63">
        <f>IF(E4135="ZMZ01",I4135/(INDEX('Meerzorg gunning'!C:C,MATCH('Betaald tarief 2024'!A4135,'Meerzorg gunning'!A:A,0))),MAX(J4135:N4135))</f>
        <v>0</v>
      </c>
      <c r="P4135" s="20" t="str">
        <f t="shared" si="194"/>
        <v/>
      </c>
      <c r="Q4135" s="63">
        <f t="shared" si="195"/>
        <v>0</v>
      </c>
    </row>
    <row r="4136" spans="9:17" x14ac:dyDescent="0.25">
      <c r="I4136" s="66" t="e">
        <f t="shared" si="193"/>
        <v>#DIV/0!</v>
      </c>
      <c r="J4136" s="63">
        <f>_xlfn.IFNA(VLOOKUP(E4136,'Bijlage ZZP'!B:M,12,FALSE),0)</f>
        <v>0</v>
      </c>
      <c r="K4136" s="63">
        <f>_xlfn.IFNA(VLOOKUP(E4136,'Bijlage VPT'!B:M,12,FALSE),0)</f>
        <v>0</v>
      </c>
      <c r="L4136" s="63">
        <f>_xlfn.IFNA(VLOOKUP(E4136,'Bijlage MPT'!B:N,13,FALSE),0)</f>
        <v>0</v>
      </c>
      <c r="M4136" s="63">
        <f>_xlfn.IFNA(INDEX('Bijlage COT'!C:C,MATCH('Betaald tarief 2024'!E4136,'Bijlage COT'!A:A,0)),0)</f>
        <v>0</v>
      </c>
      <c r="N4136" s="63">
        <f>_xlfn.IFNA(VLOOKUP(E4136,'Bijlage NBF'!B:P,15,FALSE),0)</f>
        <v>0</v>
      </c>
      <c r="O4136" s="63">
        <f>IF(E4136="ZMZ01",I4136/(INDEX('Meerzorg gunning'!C:C,MATCH('Betaald tarief 2024'!A4136,'Meerzorg gunning'!A:A,0))),MAX(J4136:N4136))</f>
        <v>0</v>
      </c>
      <c r="P4136" s="20" t="str">
        <f t="shared" si="194"/>
        <v/>
      </c>
      <c r="Q4136" s="63">
        <f t="shared" si="195"/>
        <v>0</v>
      </c>
    </row>
    <row r="4137" spans="9:17" x14ac:dyDescent="0.25">
      <c r="I4137" s="66" t="e">
        <f t="shared" si="193"/>
        <v>#DIV/0!</v>
      </c>
      <c r="J4137" s="63">
        <f>_xlfn.IFNA(VLOOKUP(E4137,'Bijlage ZZP'!B:M,12,FALSE),0)</f>
        <v>0</v>
      </c>
      <c r="K4137" s="63">
        <f>_xlfn.IFNA(VLOOKUP(E4137,'Bijlage VPT'!B:M,12,FALSE),0)</f>
        <v>0</v>
      </c>
      <c r="L4137" s="63">
        <f>_xlfn.IFNA(VLOOKUP(E4137,'Bijlage MPT'!B:N,13,FALSE),0)</f>
        <v>0</v>
      </c>
      <c r="M4137" s="63">
        <f>_xlfn.IFNA(INDEX('Bijlage COT'!C:C,MATCH('Betaald tarief 2024'!E4137,'Bijlage COT'!A:A,0)),0)</f>
        <v>0</v>
      </c>
      <c r="N4137" s="63">
        <f>_xlfn.IFNA(VLOOKUP(E4137,'Bijlage NBF'!B:P,15,FALSE),0)</f>
        <v>0</v>
      </c>
      <c r="O4137" s="63">
        <f>IF(E4137="ZMZ01",I4137/(INDEX('Meerzorg gunning'!C:C,MATCH('Betaald tarief 2024'!A4137,'Meerzorg gunning'!A:A,0))),MAX(J4137:N4137))</f>
        <v>0</v>
      </c>
      <c r="P4137" s="20" t="str">
        <f t="shared" si="194"/>
        <v/>
      </c>
      <c r="Q4137" s="63">
        <f t="shared" si="195"/>
        <v>0</v>
      </c>
    </row>
    <row r="4138" spans="9:17" x14ac:dyDescent="0.25">
      <c r="I4138" s="66" t="e">
        <f t="shared" si="193"/>
        <v>#DIV/0!</v>
      </c>
      <c r="J4138" s="63">
        <f>_xlfn.IFNA(VLOOKUP(E4138,'Bijlage ZZP'!B:M,12,FALSE),0)</f>
        <v>0</v>
      </c>
      <c r="K4138" s="63">
        <f>_xlfn.IFNA(VLOOKUP(E4138,'Bijlage VPT'!B:M,12,FALSE),0)</f>
        <v>0</v>
      </c>
      <c r="L4138" s="63">
        <f>_xlfn.IFNA(VLOOKUP(E4138,'Bijlage MPT'!B:N,13,FALSE),0)</f>
        <v>0</v>
      </c>
      <c r="M4138" s="63">
        <f>_xlfn.IFNA(INDEX('Bijlage COT'!C:C,MATCH('Betaald tarief 2024'!E4138,'Bijlage COT'!A:A,0)),0)</f>
        <v>0</v>
      </c>
      <c r="N4138" s="63">
        <f>_xlfn.IFNA(VLOOKUP(E4138,'Bijlage NBF'!B:P,15,FALSE),0)</f>
        <v>0</v>
      </c>
      <c r="O4138" s="63">
        <f>IF(E4138="ZMZ01",I4138/(INDEX('Meerzorg gunning'!C:C,MATCH('Betaald tarief 2024'!A4138,'Meerzorg gunning'!A:A,0))),MAX(J4138:N4138))</f>
        <v>0</v>
      </c>
      <c r="P4138" s="20" t="str">
        <f t="shared" si="194"/>
        <v/>
      </c>
      <c r="Q4138" s="63">
        <f t="shared" si="195"/>
        <v>0</v>
      </c>
    </row>
    <row r="4139" spans="9:17" x14ac:dyDescent="0.25">
      <c r="I4139" s="66" t="e">
        <f t="shared" si="193"/>
        <v>#DIV/0!</v>
      </c>
      <c r="J4139" s="63">
        <f>_xlfn.IFNA(VLOOKUP(E4139,'Bijlage ZZP'!B:M,12,FALSE),0)</f>
        <v>0</v>
      </c>
      <c r="K4139" s="63">
        <f>_xlfn.IFNA(VLOOKUP(E4139,'Bijlage VPT'!B:M,12,FALSE),0)</f>
        <v>0</v>
      </c>
      <c r="L4139" s="63">
        <f>_xlfn.IFNA(VLOOKUP(E4139,'Bijlage MPT'!B:N,13,FALSE),0)</f>
        <v>0</v>
      </c>
      <c r="M4139" s="63">
        <f>_xlfn.IFNA(INDEX('Bijlage COT'!C:C,MATCH('Betaald tarief 2024'!E4139,'Bijlage COT'!A:A,0)),0)</f>
        <v>0</v>
      </c>
      <c r="N4139" s="63">
        <f>_xlfn.IFNA(VLOOKUP(E4139,'Bijlage NBF'!B:P,15,FALSE),0)</f>
        <v>0</v>
      </c>
      <c r="O4139" s="63">
        <f>IF(E4139="ZMZ01",I4139/(INDEX('Meerzorg gunning'!C:C,MATCH('Betaald tarief 2024'!A4139,'Meerzorg gunning'!A:A,0))),MAX(J4139:N4139))</f>
        <v>0</v>
      </c>
      <c r="P4139" s="20" t="str">
        <f t="shared" si="194"/>
        <v/>
      </c>
      <c r="Q4139" s="63">
        <f t="shared" si="195"/>
        <v>0</v>
      </c>
    </row>
    <row r="4140" spans="9:17" x14ac:dyDescent="0.25">
      <c r="I4140" s="66" t="e">
        <f t="shared" si="193"/>
        <v>#DIV/0!</v>
      </c>
      <c r="J4140" s="63">
        <f>_xlfn.IFNA(VLOOKUP(E4140,'Bijlage ZZP'!B:M,12,FALSE),0)</f>
        <v>0</v>
      </c>
      <c r="K4140" s="63">
        <f>_xlfn.IFNA(VLOOKUP(E4140,'Bijlage VPT'!B:M,12,FALSE),0)</f>
        <v>0</v>
      </c>
      <c r="L4140" s="63">
        <f>_xlfn.IFNA(VLOOKUP(E4140,'Bijlage MPT'!B:N,13,FALSE),0)</f>
        <v>0</v>
      </c>
      <c r="M4140" s="63">
        <f>_xlfn.IFNA(INDEX('Bijlage COT'!C:C,MATCH('Betaald tarief 2024'!E4140,'Bijlage COT'!A:A,0)),0)</f>
        <v>0</v>
      </c>
      <c r="N4140" s="63">
        <f>_xlfn.IFNA(VLOOKUP(E4140,'Bijlage NBF'!B:P,15,FALSE),0)</f>
        <v>0</v>
      </c>
      <c r="O4140" s="63">
        <f>IF(E4140="ZMZ01",I4140/(INDEX('Meerzorg gunning'!C:C,MATCH('Betaald tarief 2024'!A4140,'Meerzorg gunning'!A:A,0))),MAX(J4140:N4140))</f>
        <v>0</v>
      </c>
      <c r="P4140" s="20" t="str">
        <f t="shared" si="194"/>
        <v/>
      </c>
      <c r="Q4140" s="63">
        <f t="shared" si="195"/>
        <v>0</v>
      </c>
    </row>
    <row r="4141" spans="9:17" x14ac:dyDescent="0.25">
      <c r="I4141" s="66" t="e">
        <f t="shared" si="193"/>
        <v>#DIV/0!</v>
      </c>
      <c r="J4141" s="63">
        <f>_xlfn.IFNA(VLOOKUP(E4141,'Bijlage ZZP'!B:M,12,FALSE),0)</f>
        <v>0</v>
      </c>
      <c r="K4141" s="63">
        <f>_xlfn.IFNA(VLOOKUP(E4141,'Bijlage VPT'!B:M,12,FALSE),0)</f>
        <v>0</v>
      </c>
      <c r="L4141" s="63">
        <f>_xlfn.IFNA(VLOOKUP(E4141,'Bijlage MPT'!B:N,13,FALSE),0)</f>
        <v>0</v>
      </c>
      <c r="M4141" s="63">
        <f>_xlfn.IFNA(INDEX('Bijlage COT'!C:C,MATCH('Betaald tarief 2024'!E4141,'Bijlage COT'!A:A,0)),0)</f>
        <v>0</v>
      </c>
      <c r="N4141" s="63">
        <f>_xlfn.IFNA(VLOOKUP(E4141,'Bijlage NBF'!B:P,15,FALSE),0)</f>
        <v>0</v>
      </c>
      <c r="O4141" s="63">
        <f>IF(E4141="ZMZ01",I4141/(INDEX('Meerzorg gunning'!C:C,MATCH('Betaald tarief 2024'!A4141,'Meerzorg gunning'!A:A,0))),MAX(J4141:N4141))</f>
        <v>0</v>
      </c>
      <c r="P4141" s="20" t="str">
        <f t="shared" si="194"/>
        <v/>
      </c>
      <c r="Q4141" s="63">
        <f t="shared" si="195"/>
        <v>0</v>
      </c>
    </row>
    <row r="4142" spans="9:17" x14ac:dyDescent="0.25">
      <c r="I4142" s="66" t="e">
        <f t="shared" si="193"/>
        <v>#DIV/0!</v>
      </c>
      <c r="J4142" s="63">
        <f>_xlfn.IFNA(VLOOKUP(E4142,'Bijlage ZZP'!B:M,12,FALSE),0)</f>
        <v>0</v>
      </c>
      <c r="K4142" s="63">
        <f>_xlfn.IFNA(VLOOKUP(E4142,'Bijlage VPT'!B:M,12,FALSE),0)</f>
        <v>0</v>
      </c>
      <c r="L4142" s="63">
        <f>_xlfn.IFNA(VLOOKUP(E4142,'Bijlage MPT'!B:N,13,FALSE),0)</f>
        <v>0</v>
      </c>
      <c r="M4142" s="63">
        <f>_xlfn.IFNA(INDEX('Bijlage COT'!C:C,MATCH('Betaald tarief 2024'!E4142,'Bijlage COT'!A:A,0)),0)</f>
        <v>0</v>
      </c>
      <c r="N4142" s="63">
        <f>_xlfn.IFNA(VLOOKUP(E4142,'Bijlage NBF'!B:P,15,FALSE),0)</f>
        <v>0</v>
      </c>
      <c r="O4142" s="63">
        <f>IF(E4142="ZMZ01",I4142/(INDEX('Meerzorg gunning'!C:C,MATCH('Betaald tarief 2024'!A4142,'Meerzorg gunning'!A:A,0))),MAX(J4142:N4142))</f>
        <v>0</v>
      </c>
      <c r="P4142" s="20" t="str">
        <f t="shared" si="194"/>
        <v/>
      </c>
      <c r="Q4142" s="63">
        <f t="shared" si="195"/>
        <v>0</v>
      </c>
    </row>
    <row r="4143" spans="9:17" x14ac:dyDescent="0.25">
      <c r="I4143" s="66" t="e">
        <f t="shared" si="193"/>
        <v>#DIV/0!</v>
      </c>
      <c r="J4143" s="63">
        <f>_xlfn.IFNA(VLOOKUP(E4143,'Bijlage ZZP'!B:M,12,FALSE),0)</f>
        <v>0</v>
      </c>
      <c r="K4143" s="63">
        <f>_xlfn.IFNA(VLOOKUP(E4143,'Bijlage VPT'!B:M,12,FALSE),0)</f>
        <v>0</v>
      </c>
      <c r="L4143" s="63">
        <f>_xlfn.IFNA(VLOOKUP(E4143,'Bijlage MPT'!B:N,13,FALSE),0)</f>
        <v>0</v>
      </c>
      <c r="M4143" s="63">
        <f>_xlfn.IFNA(INDEX('Bijlage COT'!C:C,MATCH('Betaald tarief 2024'!E4143,'Bijlage COT'!A:A,0)),0)</f>
        <v>0</v>
      </c>
      <c r="N4143" s="63">
        <f>_xlfn.IFNA(VLOOKUP(E4143,'Bijlage NBF'!B:P,15,FALSE),0)</f>
        <v>0</v>
      </c>
      <c r="O4143" s="63">
        <f>IF(E4143="ZMZ01",I4143/(INDEX('Meerzorg gunning'!C:C,MATCH('Betaald tarief 2024'!A4143,'Meerzorg gunning'!A:A,0))),MAX(J4143:N4143))</f>
        <v>0</v>
      </c>
      <c r="P4143" s="20" t="str">
        <f t="shared" si="194"/>
        <v/>
      </c>
      <c r="Q4143" s="63">
        <f t="shared" si="195"/>
        <v>0</v>
      </c>
    </row>
    <row r="4144" spans="9:17" x14ac:dyDescent="0.25">
      <c r="I4144" s="66" t="e">
        <f t="shared" si="193"/>
        <v>#DIV/0!</v>
      </c>
      <c r="J4144" s="63">
        <f>_xlfn.IFNA(VLOOKUP(E4144,'Bijlage ZZP'!B:M,12,FALSE),0)</f>
        <v>0</v>
      </c>
      <c r="K4144" s="63">
        <f>_xlfn.IFNA(VLOOKUP(E4144,'Bijlage VPT'!B:M,12,FALSE),0)</f>
        <v>0</v>
      </c>
      <c r="L4144" s="63">
        <f>_xlfn.IFNA(VLOOKUP(E4144,'Bijlage MPT'!B:N,13,FALSE),0)</f>
        <v>0</v>
      </c>
      <c r="M4144" s="63">
        <f>_xlfn.IFNA(INDEX('Bijlage COT'!C:C,MATCH('Betaald tarief 2024'!E4144,'Bijlage COT'!A:A,0)),0)</f>
        <v>0</v>
      </c>
      <c r="N4144" s="63">
        <f>_xlfn.IFNA(VLOOKUP(E4144,'Bijlage NBF'!B:P,15,FALSE),0)</f>
        <v>0</v>
      </c>
      <c r="O4144" s="63">
        <f>IF(E4144="ZMZ01",I4144/(INDEX('Meerzorg gunning'!C:C,MATCH('Betaald tarief 2024'!A4144,'Meerzorg gunning'!A:A,0))),MAX(J4144:N4144))</f>
        <v>0</v>
      </c>
      <c r="P4144" s="20" t="str">
        <f t="shared" si="194"/>
        <v/>
      </c>
      <c r="Q4144" s="63">
        <f t="shared" si="195"/>
        <v>0</v>
      </c>
    </row>
    <row r="4145" spans="9:17" x14ac:dyDescent="0.25">
      <c r="I4145" s="66" t="e">
        <f t="shared" si="193"/>
        <v>#DIV/0!</v>
      </c>
      <c r="J4145" s="63">
        <f>_xlfn.IFNA(VLOOKUP(E4145,'Bijlage ZZP'!B:M,12,FALSE),0)</f>
        <v>0</v>
      </c>
      <c r="K4145" s="63">
        <f>_xlfn.IFNA(VLOOKUP(E4145,'Bijlage VPT'!B:M,12,FALSE),0)</f>
        <v>0</v>
      </c>
      <c r="L4145" s="63">
        <f>_xlfn.IFNA(VLOOKUP(E4145,'Bijlage MPT'!B:N,13,FALSE),0)</f>
        <v>0</v>
      </c>
      <c r="M4145" s="63">
        <f>_xlfn.IFNA(INDEX('Bijlage COT'!C:C,MATCH('Betaald tarief 2024'!E4145,'Bijlage COT'!A:A,0)),0)</f>
        <v>0</v>
      </c>
      <c r="N4145" s="63">
        <f>_xlfn.IFNA(VLOOKUP(E4145,'Bijlage NBF'!B:P,15,FALSE),0)</f>
        <v>0</v>
      </c>
      <c r="O4145" s="63">
        <f>IF(E4145="ZMZ01",I4145/(INDEX('Meerzorg gunning'!C:C,MATCH('Betaald tarief 2024'!A4145,'Meerzorg gunning'!A:A,0))),MAX(J4145:N4145))</f>
        <v>0</v>
      </c>
      <c r="P4145" s="20" t="str">
        <f t="shared" si="194"/>
        <v/>
      </c>
      <c r="Q4145" s="63">
        <f t="shared" si="195"/>
        <v>0</v>
      </c>
    </row>
    <row r="4146" spans="9:17" x14ac:dyDescent="0.25">
      <c r="I4146" s="66" t="e">
        <f t="shared" si="193"/>
        <v>#DIV/0!</v>
      </c>
      <c r="J4146" s="63">
        <f>_xlfn.IFNA(VLOOKUP(E4146,'Bijlage ZZP'!B:M,12,FALSE),0)</f>
        <v>0</v>
      </c>
      <c r="K4146" s="63">
        <f>_xlfn.IFNA(VLOOKUP(E4146,'Bijlage VPT'!B:M,12,FALSE),0)</f>
        <v>0</v>
      </c>
      <c r="L4146" s="63">
        <f>_xlfn.IFNA(VLOOKUP(E4146,'Bijlage MPT'!B:N,13,FALSE),0)</f>
        <v>0</v>
      </c>
      <c r="M4146" s="63">
        <f>_xlfn.IFNA(INDEX('Bijlage COT'!C:C,MATCH('Betaald tarief 2024'!E4146,'Bijlage COT'!A:A,0)),0)</f>
        <v>0</v>
      </c>
      <c r="N4146" s="63">
        <f>_xlfn.IFNA(VLOOKUP(E4146,'Bijlage NBF'!B:P,15,FALSE),0)</f>
        <v>0</v>
      </c>
      <c r="O4146" s="63">
        <f>IF(E4146="ZMZ01",I4146/(INDEX('Meerzorg gunning'!C:C,MATCH('Betaald tarief 2024'!A4146,'Meerzorg gunning'!A:A,0))),MAX(J4146:N4146))</f>
        <v>0</v>
      </c>
      <c r="P4146" s="20" t="str">
        <f t="shared" si="194"/>
        <v/>
      </c>
      <c r="Q4146" s="63">
        <f t="shared" si="195"/>
        <v>0</v>
      </c>
    </row>
    <row r="4147" spans="9:17" x14ac:dyDescent="0.25">
      <c r="I4147" s="66" t="e">
        <f t="shared" si="193"/>
        <v>#DIV/0!</v>
      </c>
      <c r="J4147" s="63">
        <f>_xlfn.IFNA(VLOOKUP(E4147,'Bijlage ZZP'!B:M,12,FALSE),0)</f>
        <v>0</v>
      </c>
      <c r="K4147" s="63">
        <f>_xlfn.IFNA(VLOOKUP(E4147,'Bijlage VPT'!B:M,12,FALSE),0)</f>
        <v>0</v>
      </c>
      <c r="L4147" s="63">
        <f>_xlfn.IFNA(VLOOKUP(E4147,'Bijlage MPT'!B:N,13,FALSE),0)</f>
        <v>0</v>
      </c>
      <c r="M4147" s="63">
        <f>_xlfn.IFNA(INDEX('Bijlage COT'!C:C,MATCH('Betaald tarief 2024'!E4147,'Bijlage COT'!A:A,0)),0)</f>
        <v>0</v>
      </c>
      <c r="N4147" s="63">
        <f>_xlfn.IFNA(VLOOKUP(E4147,'Bijlage NBF'!B:P,15,FALSE),0)</f>
        <v>0</v>
      </c>
      <c r="O4147" s="63">
        <f>IF(E4147="ZMZ01",I4147/(INDEX('Meerzorg gunning'!C:C,MATCH('Betaald tarief 2024'!A4147,'Meerzorg gunning'!A:A,0))),MAX(J4147:N4147))</f>
        <v>0</v>
      </c>
      <c r="P4147" s="20" t="str">
        <f t="shared" si="194"/>
        <v/>
      </c>
      <c r="Q4147" s="63">
        <f t="shared" si="195"/>
        <v>0</v>
      </c>
    </row>
    <row r="4148" spans="9:17" x14ac:dyDescent="0.25">
      <c r="I4148" s="66" t="e">
        <f t="shared" si="193"/>
        <v>#DIV/0!</v>
      </c>
      <c r="J4148" s="63">
        <f>_xlfn.IFNA(VLOOKUP(E4148,'Bijlage ZZP'!B:M,12,FALSE),0)</f>
        <v>0</v>
      </c>
      <c r="K4148" s="63">
        <f>_xlfn.IFNA(VLOOKUP(E4148,'Bijlage VPT'!B:M,12,FALSE),0)</f>
        <v>0</v>
      </c>
      <c r="L4148" s="63">
        <f>_xlfn.IFNA(VLOOKUP(E4148,'Bijlage MPT'!B:N,13,FALSE),0)</f>
        <v>0</v>
      </c>
      <c r="M4148" s="63">
        <f>_xlfn.IFNA(INDEX('Bijlage COT'!C:C,MATCH('Betaald tarief 2024'!E4148,'Bijlage COT'!A:A,0)),0)</f>
        <v>0</v>
      </c>
      <c r="N4148" s="63">
        <f>_xlfn.IFNA(VLOOKUP(E4148,'Bijlage NBF'!B:P,15,FALSE),0)</f>
        <v>0</v>
      </c>
      <c r="O4148" s="63">
        <f>IF(E4148="ZMZ01",I4148/(INDEX('Meerzorg gunning'!C:C,MATCH('Betaald tarief 2024'!A4148,'Meerzorg gunning'!A:A,0))),MAX(J4148:N4148))</f>
        <v>0</v>
      </c>
      <c r="P4148" s="20" t="str">
        <f t="shared" si="194"/>
        <v/>
      </c>
      <c r="Q4148" s="63">
        <f t="shared" si="195"/>
        <v>0</v>
      </c>
    </row>
    <row r="4149" spans="9:17" x14ac:dyDescent="0.25">
      <c r="I4149" s="66" t="e">
        <f t="shared" si="193"/>
        <v>#DIV/0!</v>
      </c>
      <c r="J4149" s="63">
        <f>_xlfn.IFNA(VLOOKUP(E4149,'Bijlage ZZP'!B:M,12,FALSE),0)</f>
        <v>0</v>
      </c>
      <c r="K4149" s="63">
        <f>_xlfn.IFNA(VLOOKUP(E4149,'Bijlage VPT'!B:M,12,FALSE),0)</f>
        <v>0</v>
      </c>
      <c r="L4149" s="63">
        <f>_xlfn.IFNA(VLOOKUP(E4149,'Bijlage MPT'!B:N,13,FALSE),0)</f>
        <v>0</v>
      </c>
      <c r="M4149" s="63">
        <f>_xlfn.IFNA(INDEX('Bijlage COT'!C:C,MATCH('Betaald tarief 2024'!E4149,'Bijlage COT'!A:A,0)),0)</f>
        <v>0</v>
      </c>
      <c r="N4149" s="63">
        <f>_xlfn.IFNA(VLOOKUP(E4149,'Bijlage NBF'!B:P,15,FALSE),0)</f>
        <v>0</v>
      </c>
      <c r="O4149" s="63">
        <f>IF(E4149="ZMZ01",I4149/(INDEX('Meerzorg gunning'!C:C,MATCH('Betaald tarief 2024'!A4149,'Meerzorg gunning'!A:A,0))),MAX(J4149:N4149))</f>
        <v>0</v>
      </c>
      <c r="P4149" s="20" t="str">
        <f t="shared" si="194"/>
        <v/>
      </c>
      <c r="Q4149" s="63">
        <f t="shared" si="195"/>
        <v>0</v>
      </c>
    </row>
    <row r="4150" spans="9:17" x14ac:dyDescent="0.25">
      <c r="I4150" s="66" t="e">
        <f t="shared" si="193"/>
        <v>#DIV/0!</v>
      </c>
      <c r="J4150" s="63">
        <f>_xlfn.IFNA(VLOOKUP(E4150,'Bijlage ZZP'!B:M,12,FALSE),0)</f>
        <v>0</v>
      </c>
      <c r="K4150" s="63">
        <f>_xlfn.IFNA(VLOOKUP(E4150,'Bijlage VPT'!B:M,12,FALSE),0)</f>
        <v>0</v>
      </c>
      <c r="L4150" s="63">
        <f>_xlfn.IFNA(VLOOKUP(E4150,'Bijlage MPT'!B:N,13,FALSE),0)</f>
        <v>0</v>
      </c>
      <c r="M4150" s="63">
        <f>_xlfn.IFNA(INDEX('Bijlage COT'!C:C,MATCH('Betaald tarief 2024'!E4150,'Bijlage COT'!A:A,0)),0)</f>
        <v>0</v>
      </c>
      <c r="N4150" s="63">
        <f>_xlfn.IFNA(VLOOKUP(E4150,'Bijlage NBF'!B:P,15,FALSE),0)</f>
        <v>0</v>
      </c>
      <c r="O4150" s="63">
        <f>IF(E4150="ZMZ01",I4150/(INDEX('Meerzorg gunning'!C:C,MATCH('Betaald tarief 2024'!A4150,'Meerzorg gunning'!A:A,0))),MAX(J4150:N4150))</f>
        <v>0</v>
      </c>
      <c r="P4150" s="20" t="str">
        <f t="shared" si="194"/>
        <v/>
      </c>
      <c r="Q4150" s="63">
        <f t="shared" si="195"/>
        <v>0</v>
      </c>
    </row>
    <row r="4151" spans="9:17" x14ac:dyDescent="0.25">
      <c r="I4151" s="66" t="e">
        <f t="shared" si="193"/>
        <v>#DIV/0!</v>
      </c>
      <c r="J4151" s="63">
        <f>_xlfn.IFNA(VLOOKUP(E4151,'Bijlage ZZP'!B:M,12,FALSE),0)</f>
        <v>0</v>
      </c>
      <c r="K4151" s="63">
        <f>_xlfn.IFNA(VLOOKUP(E4151,'Bijlage VPT'!B:M,12,FALSE),0)</f>
        <v>0</v>
      </c>
      <c r="L4151" s="63">
        <f>_xlfn.IFNA(VLOOKUP(E4151,'Bijlage MPT'!B:N,13,FALSE),0)</f>
        <v>0</v>
      </c>
      <c r="M4151" s="63">
        <f>_xlfn.IFNA(INDEX('Bijlage COT'!C:C,MATCH('Betaald tarief 2024'!E4151,'Bijlage COT'!A:A,0)),0)</f>
        <v>0</v>
      </c>
      <c r="N4151" s="63">
        <f>_xlfn.IFNA(VLOOKUP(E4151,'Bijlage NBF'!B:P,15,FALSE),0)</f>
        <v>0</v>
      </c>
      <c r="O4151" s="63">
        <f>IF(E4151="ZMZ01",I4151/(INDEX('Meerzorg gunning'!C:C,MATCH('Betaald tarief 2024'!A4151,'Meerzorg gunning'!A:A,0))),MAX(J4151:N4151))</f>
        <v>0</v>
      </c>
      <c r="P4151" s="20" t="str">
        <f t="shared" si="194"/>
        <v/>
      </c>
      <c r="Q4151" s="63">
        <f t="shared" si="195"/>
        <v>0</v>
      </c>
    </row>
    <row r="4152" spans="9:17" x14ac:dyDescent="0.25">
      <c r="I4152" s="66" t="e">
        <f t="shared" si="193"/>
        <v>#DIV/0!</v>
      </c>
      <c r="J4152" s="63">
        <f>_xlfn.IFNA(VLOOKUP(E4152,'Bijlage ZZP'!B:M,12,FALSE),0)</f>
        <v>0</v>
      </c>
      <c r="K4152" s="63">
        <f>_xlfn.IFNA(VLOOKUP(E4152,'Bijlage VPT'!B:M,12,FALSE),0)</f>
        <v>0</v>
      </c>
      <c r="L4152" s="63">
        <f>_xlfn.IFNA(VLOOKUP(E4152,'Bijlage MPT'!B:N,13,FALSE),0)</f>
        <v>0</v>
      </c>
      <c r="M4152" s="63">
        <f>_xlfn.IFNA(INDEX('Bijlage COT'!C:C,MATCH('Betaald tarief 2024'!E4152,'Bijlage COT'!A:A,0)),0)</f>
        <v>0</v>
      </c>
      <c r="N4152" s="63">
        <f>_xlfn.IFNA(VLOOKUP(E4152,'Bijlage NBF'!B:P,15,FALSE),0)</f>
        <v>0</v>
      </c>
      <c r="O4152" s="63">
        <f>IF(E4152="ZMZ01",I4152/(INDEX('Meerzorg gunning'!C:C,MATCH('Betaald tarief 2024'!A4152,'Meerzorg gunning'!A:A,0))),MAX(J4152:N4152))</f>
        <v>0</v>
      </c>
      <c r="P4152" s="20" t="str">
        <f t="shared" si="194"/>
        <v/>
      </c>
      <c r="Q4152" s="63">
        <f t="shared" si="195"/>
        <v>0</v>
      </c>
    </row>
    <row r="4153" spans="9:17" x14ac:dyDescent="0.25">
      <c r="I4153" s="66" t="e">
        <f t="shared" si="193"/>
        <v>#DIV/0!</v>
      </c>
      <c r="J4153" s="63">
        <f>_xlfn.IFNA(VLOOKUP(E4153,'Bijlage ZZP'!B:M,12,FALSE),0)</f>
        <v>0</v>
      </c>
      <c r="K4153" s="63">
        <f>_xlfn.IFNA(VLOOKUP(E4153,'Bijlage VPT'!B:M,12,FALSE),0)</f>
        <v>0</v>
      </c>
      <c r="L4153" s="63">
        <f>_xlfn.IFNA(VLOOKUP(E4153,'Bijlage MPT'!B:N,13,FALSE),0)</f>
        <v>0</v>
      </c>
      <c r="M4153" s="63">
        <f>_xlfn.IFNA(INDEX('Bijlage COT'!C:C,MATCH('Betaald tarief 2024'!E4153,'Bijlage COT'!A:A,0)),0)</f>
        <v>0</v>
      </c>
      <c r="N4153" s="63">
        <f>_xlfn.IFNA(VLOOKUP(E4153,'Bijlage NBF'!B:P,15,FALSE),0)</f>
        <v>0</v>
      </c>
      <c r="O4153" s="63">
        <f>IF(E4153="ZMZ01",I4153/(INDEX('Meerzorg gunning'!C:C,MATCH('Betaald tarief 2024'!A4153,'Meerzorg gunning'!A:A,0))),MAX(J4153:N4153))</f>
        <v>0</v>
      </c>
      <c r="P4153" s="20" t="str">
        <f t="shared" si="194"/>
        <v/>
      </c>
      <c r="Q4153" s="63">
        <f t="shared" si="195"/>
        <v>0</v>
      </c>
    </row>
    <row r="4154" spans="9:17" x14ac:dyDescent="0.25">
      <c r="I4154" s="66" t="e">
        <f t="shared" si="193"/>
        <v>#DIV/0!</v>
      </c>
      <c r="J4154" s="63">
        <f>_xlfn.IFNA(VLOOKUP(E4154,'Bijlage ZZP'!B:M,12,FALSE),0)</f>
        <v>0</v>
      </c>
      <c r="K4154" s="63">
        <f>_xlfn.IFNA(VLOOKUP(E4154,'Bijlage VPT'!B:M,12,FALSE),0)</f>
        <v>0</v>
      </c>
      <c r="L4154" s="63">
        <f>_xlfn.IFNA(VLOOKUP(E4154,'Bijlage MPT'!B:N,13,FALSE),0)</f>
        <v>0</v>
      </c>
      <c r="M4154" s="63">
        <f>_xlfn.IFNA(INDEX('Bijlage COT'!C:C,MATCH('Betaald tarief 2024'!E4154,'Bijlage COT'!A:A,0)),0)</f>
        <v>0</v>
      </c>
      <c r="N4154" s="63">
        <f>_xlfn.IFNA(VLOOKUP(E4154,'Bijlage NBF'!B:P,15,FALSE),0)</f>
        <v>0</v>
      </c>
      <c r="O4154" s="63">
        <f>IF(E4154="ZMZ01",I4154/(INDEX('Meerzorg gunning'!C:C,MATCH('Betaald tarief 2024'!A4154,'Meerzorg gunning'!A:A,0))),MAX(J4154:N4154))</f>
        <v>0</v>
      </c>
      <c r="P4154" s="20" t="str">
        <f t="shared" si="194"/>
        <v/>
      </c>
      <c r="Q4154" s="63">
        <f t="shared" si="195"/>
        <v>0</v>
      </c>
    </row>
    <row r="4155" spans="9:17" x14ac:dyDescent="0.25">
      <c r="I4155" s="66" t="e">
        <f t="shared" si="193"/>
        <v>#DIV/0!</v>
      </c>
      <c r="J4155" s="63">
        <f>_xlfn.IFNA(VLOOKUP(E4155,'Bijlage ZZP'!B:M,12,FALSE),0)</f>
        <v>0</v>
      </c>
      <c r="K4155" s="63">
        <f>_xlfn.IFNA(VLOOKUP(E4155,'Bijlage VPT'!B:M,12,FALSE),0)</f>
        <v>0</v>
      </c>
      <c r="L4155" s="63">
        <f>_xlfn.IFNA(VLOOKUP(E4155,'Bijlage MPT'!B:N,13,FALSE),0)</f>
        <v>0</v>
      </c>
      <c r="M4155" s="63">
        <f>_xlfn.IFNA(INDEX('Bijlage COT'!C:C,MATCH('Betaald tarief 2024'!E4155,'Bijlage COT'!A:A,0)),0)</f>
        <v>0</v>
      </c>
      <c r="N4155" s="63">
        <f>_xlfn.IFNA(VLOOKUP(E4155,'Bijlage NBF'!B:P,15,FALSE),0)</f>
        <v>0</v>
      </c>
      <c r="O4155" s="63">
        <f>IF(E4155="ZMZ01",I4155/(INDEX('Meerzorg gunning'!C:C,MATCH('Betaald tarief 2024'!A4155,'Meerzorg gunning'!A:A,0))),MAX(J4155:N4155))</f>
        <v>0</v>
      </c>
      <c r="P4155" s="20" t="str">
        <f t="shared" si="194"/>
        <v/>
      </c>
      <c r="Q4155" s="63">
        <f t="shared" si="195"/>
        <v>0</v>
      </c>
    </row>
    <row r="4156" spans="9:17" x14ac:dyDescent="0.25">
      <c r="I4156" s="66" t="e">
        <f t="shared" si="193"/>
        <v>#DIV/0!</v>
      </c>
      <c r="J4156" s="63">
        <f>_xlfn.IFNA(VLOOKUP(E4156,'Bijlage ZZP'!B:M,12,FALSE),0)</f>
        <v>0</v>
      </c>
      <c r="K4156" s="63">
        <f>_xlfn.IFNA(VLOOKUP(E4156,'Bijlage VPT'!B:M,12,FALSE),0)</f>
        <v>0</v>
      </c>
      <c r="L4156" s="63">
        <f>_xlfn.IFNA(VLOOKUP(E4156,'Bijlage MPT'!B:N,13,FALSE),0)</f>
        <v>0</v>
      </c>
      <c r="M4156" s="63">
        <f>_xlfn.IFNA(INDEX('Bijlage COT'!C:C,MATCH('Betaald tarief 2024'!E4156,'Bijlage COT'!A:A,0)),0)</f>
        <v>0</v>
      </c>
      <c r="N4156" s="63">
        <f>_xlfn.IFNA(VLOOKUP(E4156,'Bijlage NBF'!B:P,15,FALSE),0)</f>
        <v>0</v>
      </c>
      <c r="O4156" s="63">
        <f>IF(E4156="ZMZ01",I4156/(INDEX('Meerzorg gunning'!C:C,MATCH('Betaald tarief 2024'!A4156,'Meerzorg gunning'!A:A,0))),MAX(J4156:N4156))</f>
        <v>0</v>
      </c>
      <c r="P4156" s="20" t="str">
        <f t="shared" si="194"/>
        <v/>
      </c>
      <c r="Q4156" s="63">
        <f t="shared" si="195"/>
        <v>0</v>
      </c>
    </row>
    <row r="4157" spans="9:17" x14ac:dyDescent="0.25">
      <c r="I4157" s="66" t="e">
        <f t="shared" si="193"/>
        <v>#DIV/0!</v>
      </c>
      <c r="J4157" s="63">
        <f>_xlfn.IFNA(VLOOKUP(E4157,'Bijlage ZZP'!B:M,12,FALSE),0)</f>
        <v>0</v>
      </c>
      <c r="K4157" s="63">
        <f>_xlfn.IFNA(VLOOKUP(E4157,'Bijlage VPT'!B:M,12,FALSE),0)</f>
        <v>0</v>
      </c>
      <c r="L4157" s="63">
        <f>_xlfn.IFNA(VLOOKUP(E4157,'Bijlage MPT'!B:N,13,FALSE),0)</f>
        <v>0</v>
      </c>
      <c r="M4157" s="63">
        <f>_xlfn.IFNA(INDEX('Bijlage COT'!C:C,MATCH('Betaald tarief 2024'!E4157,'Bijlage COT'!A:A,0)),0)</f>
        <v>0</v>
      </c>
      <c r="N4157" s="63">
        <f>_xlfn.IFNA(VLOOKUP(E4157,'Bijlage NBF'!B:P,15,FALSE),0)</f>
        <v>0</v>
      </c>
      <c r="O4157" s="63">
        <f>IF(E4157="ZMZ01",I4157/(INDEX('Meerzorg gunning'!C:C,MATCH('Betaald tarief 2024'!A4157,'Meerzorg gunning'!A:A,0))),MAX(J4157:N4157))</f>
        <v>0</v>
      </c>
      <c r="P4157" s="20" t="str">
        <f t="shared" si="194"/>
        <v/>
      </c>
      <c r="Q4157" s="63">
        <f t="shared" si="195"/>
        <v>0</v>
      </c>
    </row>
    <row r="4158" spans="9:17" x14ac:dyDescent="0.25">
      <c r="I4158" s="66" t="e">
        <f t="shared" si="193"/>
        <v>#DIV/0!</v>
      </c>
      <c r="J4158" s="63">
        <f>_xlfn.IFNA(VLOOKUP(E4158,'Bijlage ZZP'!B:M,12,FALSE),0)</f>
        <v>0</v>
      </c>
      <c r="K4158" s="63">
        <f>_xlfn.IFNA(VLOOKUP(E4158,'Bijlage VPT'!B:M,12,FALSE),0)</f>
        <v>0</v>
      </c>
      <c r="L4158" s="63">
        <f>_xlfn.IFNA(VLOOKUP(E4158,'Bijlage MPT'!B:N,13,FALSE),0)</f>
        <v>0</v>
      </c>
      <c r="M4158" s="63">
        <f>_xlfn.IFNA(INDEX('Bijlage COT'!C:C,MATCH('Betaald tarief 2024'!E4158,'Bijlage COT'!A:A,0)),0)</f>
        <v>0</v>
      </c>
      <c r="N4158" s="63">
        <f>_xlfn.IFNA(VLOOKUP(E4158,'Bijlage NBF'!B:P,15,FALSE),0)</f>
        <v>0</v>
      </c>
      <c r="O4158" s="63">
        <f>IF(E4158="ZMZ01",I4158/(INDEX('Meerzorg gunning'!C:C,MATCH('Betaald tarief 2024'!A4158,'Meerzorg gunning'!A:A,0))),MAX(J4158:N4158))</f>
        <v>0</v>
      </c>
      <c r="P4158" s="20" t="str">
        <f t="shared" si="194"/>
        <v/>
      </c>
      <c r="Q4158" s="63">
        <f t="shared" si="195"/>
        <v>0</v>
      </c>
    </row>
    <row r="4159" spans="9:17" x14ac:dyDescent="0.25">
      <c r="I4159" s="66" t="e">
        <f t="shared" si="193"/>
        <v>#DIV/0!</v>
      </c>
      <c r="J4159" s="63">
        <f>_xlfn.IFNA(VLOOKUP(E4159,'Bijlage ZZP'!B:M,12,FALSE),0)</f>
        <v>0</v>
      </c>
      <c r="K4159" s="63">
        <f>_xlfn.IFNA(VLOOKUP(E4159,'Bijlage VPT'!B:M,12,FALSE),0)</f>
        <v>0</v>
      </c>
      <c r="L4159" s="63">
        <f>_xlfn.IFNA(VLOOKUP(E4159,'Bijlage MPT'!B:N,13,FALSE),0)</f>
        <v>0</v>
      </c>
      <c r="M4159" s="63">
        <f>_xlfn.IFNA(INDEX('Bijlage COT'!C:C,MATCH('Betaald tarief 2024'!E4159,'Bijlage COT'!A:A,0)),0)</f>
        <v>0</v>
      </c>
      <c r="N4159" s="63">
        <f>_xlfn.IFNA(VLOOKUP(E4159,'Bijlage NBF'!B:P,15,FALSE),0)</f>
        <v>0</v>
      </c>
      <c r="O4159" s="63">
        <f>IF(E4159="ZMZ01",I4159/(INDEX('Meerzorg gunning'!C:C,MATCH('Betaald tarief 2024'!A4159,'Meerzorg gunning'!A:A,0))),MAX(J4159:N4159))</f>
        <v>0</v>
      </c>
      <c r="P4159" s="20" t="str">
        <f t="shared" si="194"/>
        <v/>
      </c>
      <c r="Q4159" s="63">
        <f t="shared" si="195"/>
        <v>0</v>
      </c>
    </row>
    <row r="4160" spans="9:17" x14ac:dyDescent="0.25">
      <c r="I4160" s="66" t="e">
        <f t="shared" si="193"/>
        <v>#DIV/0!</v>
      </c>
      <c r="J4160" s="63">
        <f>_xlfn.IFNA(VLOOKUP(E4160,'Bijlage ZZP'!B:M,12,FALSE),0)</f>
        <v>0</v>
      </c>
      <c r="K4160" s="63">
        <f>_xlfn.IFNA(VLOOKUP(E4160,'Bijlage VPT'!B:M,12,FALSE),0)</f>
        <v>0</v>
      </c>
      <c r="L4160" s="63">
        <f>_xlfn.IFNA(VLOOKUP(E4160,'Bijlage MPT'!B:N,13,FALSE),0)</f>
        <v>0</v>
      </c>
      <c r="M4160" s="63">
        <f>_xlfn.IFNA(INDEX('Bijlage COT'!C:C,MATCH('Betaald tarief 2024'!E4160,'Bijlage COT'!A:A,0)),0)</f>
        <v>0</v>
      </c>
      <c r="N4160" s="63">
        <f>_xlfn.IFNA(VLOOKUP(E4160,'Bijlage NBF'!B:P,15,FALSE),0)</f>
        <v>0</v>
      </c>
      <c r="O4160" s="63">
        <f>IF(E4160="ZMZ01",I4160/(INDEX('Meerzorg gunning'!C:C,MATCH('Betaald tarief 2024'!A4160,'Meerzorg gunning'!A:A,0))),MAX(J4160:N4160))</f>
        <v>0</v>
      </c>
      <c r="P4160" s="20" t="str">
        <f t="shared" si="194"/>
        <v/>
      </c>
      <c r="Q4160" s="63">
        <f t="shared" si="195"/>
        <v>0</v>
      </c>
    </row>
    <row r="4161" spans="9:17" x14ac:dyDescent="0.25">
      <c r="I4161" s="66" t="e">
        <f t="shared" si="193"/>
        <v>#DIV/0!</v>
      </c>
      <c r="J4161" s="63">
        <f>_xlfn.IFNA(VLOOKUP(E4161,'Bijlage ZZP'!B:M,12,FALSE),0)</f>
        <v>0</v>
      </c>
      <c r="K4161" s="63">
        <f>_xlfn.IFNA(VLOOKUP(E4161,'Bijlage VPT'!B:M,12,FALSE),0)</f>
        <v>0</v>
      </c>
      <c r="L4161" s="63">
        <f>_xlfn.IFNA(VLOOKUP(E4161,'Bijlage MPT'!B:N,13,FALSE),0)</f>
        <v>0</v>
      </c>
      <c r="M4161" s="63">
        <f>_xlfn.IFNA(INDEX('Bijlage COT'!C:C,MATCH('Betaald tarief 2024'!E4161,'Bijlage COT'!A:A,0)),0)</f>
        <v>0</v>
      </c>
      <c r="N4161" s="63">
        <f>_xlfn.IFNA(VLOOKUP(E4161,'Bijlage NBF'!B:P,15,FALSE),0)</f>
        <v>0</v>
      </c>
      <c r="O4161" s="63">
        <f>IF(E4161="ZMZ01",I4161/(INDEX('Meerzorg gunning'!C:C,MATCH('Betaald tarief 2024'!A4161,'Meerzorg gunning'!A:A,0))),MAX(J4161:N4161))</f>
        <v>0</v>
      </c>
      <c r="P4161" s="20" t="str">
        <f t="shared" si="194"/>
        <v/>
      </c>
      <c r="Q4161" s="63">
        <f t="shared" si="195"/>
        <v>0</v>
      </c>
    </row>
    <row r="4162" spans="9:17" x14ac:dyDescent="0.25">
      <c r="I4162" s="66" t="e">
        <f t="shared" ref="I4162:I4225" si="196">G4162/H4162</f>
        <v>#DIV/0!</v>
      </c>
      <c r="J4162" s="63">
        <f>_xlfn.IFNA(VLOOKUP(E4162,'Bijlage ZZP'!B:M,12,FALSE),0)</f>
        <v>0</v>
      </c>
      <c r="K4162" s="63">
        <f>_xlfn.IFNA(VLOOKUP(E4162,'Bijlage VPT'!B:M,12,FALSE),0)</f>
        <v>0</v>
      </c>
      <c r="L4162" s="63">
        <f>_xlfn.IFNA(VLOOKUP(E4162,'Bijlage MPT'!B:N,13,FALSE),0)</f>
        <v>0</v>
      </c>
      <c r="M4162" s="63">
        <f>_xlfn.IFNA(INDEX('Bijlage COT'!C:C,MATCH('Betaald tarief 2024'!E4162,'Bijlage COT'!A:A,0)),0)</f>
        <v>0</v>
      </c>
      <c r="N4162" s="63">
        <f>_xlfn.IFNA(VLOOKUP(E4162,'Bijlage NBF'!B:P,15,FALSE),0)</f>
        <v>0</v>
      </c>
      <c r="O4162" s="63">
        <f>IF(E4162="ZMZ01",I4162/(INDEX('Meerzorg gunning'!C:C,MATCH('Betaald tarief 2024'!A4162,'Meerzorg gunning'!A:A,0))),MAX(J4162:N4162))</f>
        <v>0</v>
      </c>
      <c r="P4162" s="20" t="str">
        <f t="shared" ref="P4162:P4225" si="197">IFERROR((I4162/O4162),"")</f>
        <v/>
      </c>
      <c r="Q4162" s="63">
        <f t="shared" si="195"/>
        <v>0</v>
      </c>
    </row>
    <row r="4163" spans="9:17" x14ac:dyDescent="0.25">
      <c r="I4163" s="66" t="e">
        <f t="shared" si="196"/>
        <v>#DIV/0!</v>
      </c>
      <c r="J4163" s="63">
        <f>_xlfn.IFNA(VLOOKUP(E4163,'Bijlage ZZP'!B:M,12,FALSE),0)</f>
        <v>0</v>
      </c>
      <c r="K4163" s="63">
        <f>_xlfn.IFNA(VLOOKUP(E4163,'Bijlage VPT'!B:M,12,FALSE),0)</f>
        <v>0</v>
      </c>
      <c r="L4163" s="63">
        <f>_xlfn.IFNA(VLOOKUP(E4163,'Bijlage MPT'!B:N,13,FALSE),0)</f>
        <v>0</v>
      </c>
      <c r="M4163" s="63">
        <f>_xlfn.IFNA(INDEX('Bijlage COT'!C:C,MATCH('Betaald tarief 2024'!E4163,'Bijlage COT'!A:A,0)),0)</f>
        <v>0</v>
      </c>
      <c r="N4163" s="63">
        <f>_xlfn.IFNA(VLOOKUP(E4163,'Bijlage NBF'!B:P,15,FALSE),0)</f>
        <v>0</v>
      </c>
      <c r="O4163" s="63">
        <f>IF(E4163="ZMZ01",I4163/(INDEX('Meerzorg gunning'!C:C,MATCH('Betaald tarief 2024'!A4163,'Meerzorg gunning'!A:A,0))),MAX(J4163:N4163))</f>
        <v>0</v>
      </c>
      <c r="P4163" s="20" t="str">
        <f t="shared" si="197"/>
        <v/>
      </c>
      <c r="Q4163" s="63">
        <f t="shared" ref="Q4163:Q4226" si="198">O4163*H4163</f>
        <v>0</v>
      </c>
    </row>
    <row r="4164" spans="9:17" x14ac:dyDescent="0.25">
      <c r="I4164" s="66" t="e">
        <f t="shared" si="196"/>
        <v>#DIV/0!</v>
      </c>
      <c r="J4164" s="63">
        <f>_xlfn.IFNA(VLOOKUP(E4164,'Bijlage ZZP'!B:M,12,FALSE),0)</f>
        <v>0</v>
      </c>
      <c r="K4164" s="63">
        <f>_xlfn.IFNA(VLOOKUP(E4164,'Bijlage VPT'!B:M,12,FALSE),0)</f>
        <v>0</v>
      </c>
      <c r="L4164" s="63">
        <f>_xlfn.IFNA(VLOOKUP(E4164,'Bijlage MPT'!B:N,13,FALSE),0)</f>
        <v>0</v>
      </c>
      <c r="M4164" s="63">
        <f>_xlfn.IFNA(INDEX('Bijlage COT'!C:C,MATCH('Betaald tarief 2024'!E4164,'Bijlage COT'!A:A,0)),0)</f>
        <v>0</v>
      </c>
      <c r="N4164" s="63">
        <f>_xlfn.IFNA(VLOOKUP(E4164,'Bijlage NBF'!B:P,15,FALSE),0)</f>
        <v>0</v>
      </c>
      <c r="O4164" s="63">
        <f>IF(E4164="ZMZ01",I4164/(INDEX('Meerzorg gunning'!C:C,MATCH('Betaald tarief 2024'!A4164,'Meerzorg gunning'!A:A,0))),MAX(J4164:N4164))</f>
        <v>0</v>
      </c>
      <c r="P4164" s="20" t="str">
        <f t="shared" si="197"/>
        <v/>
      </c>
      <c r="Q4164" s="63">
        <f t="shared" si="198"/>
        <v>0</v>
      </c>
    </row>
    <row r="4165" spans="9:17" x14ac:dyDescent="0.25">
      <c r="I4165" s="66" t="e">
        <f t="shared" si="196"/>
        <v>#DIV/0!</v>
      </c>
      <c r="J4165" s="63">
        <f>_xlfn.IFNA(VLOOKUP(E4165,'Bijlage ZZP'!B:M,12,FALSE),0)</f>
        <v>0</v>
      </c>
      <c r="K4165" s="63">
        <f>_xlfn.IFNA(VLOOKUP(E4165,'Bijlage VPT'!B:M,12,FALSE),0)</f>
        <v>0</v>
      </c>
      <c r="L4165" s="63">
        <f>_xlfn.IFNA(VLOOKUP(E4165,'Bijlage MPT'!B:N,13,FALSE),0)</f>
        <v>0</v>
      </c>
      <c r="M4165" s="63">
        <f>_xlfn.IFNA(INDEX('Bijlage COT'!C:C,MATCH('Betaald tarief 2024'!E4165,'Bijlage COT'!A:A,0)),0)</f>
        <v>0</v>
      </c>
      <c r="N4165" s="63">
        <f>_xlfn.IFNA(VLOOKUP(E4165,'Bijlage NBF'!B:P,15,FALSE),0)</f>
        <v>0</v>
      </c>
      <c r="O4165" s="63">
        <f>IF(E4165="ZMZ01",I4165/(INDEX('Meerzorg gunning'!C:C,MATCH('Betaald tarief 2024'!A4165,'Meerzorg gunning'!A:A,0))),MAX(J4165:N4165))</f>
        <v>0</v>
      </c>
      <c r="P4165" s="20" t="str">
        <f t="shared" si="197"/>
        <v/>
      </c>
      <c r="Q4165" s="63">
        <f t="shared" si="198"/>
        <v>0</v>
      </c>
    </row>
    <row r="4166" spans="9:17" x14ac:dyDescent="0.25">
      <c r="I4166" s="66" t="e">
        <f t="shared" si="196"/>
        <v>#DIV/0!</v>
      </c>
      <c r="J4166" s="63">
        <f>_xlfn.IFNA(VLOOKUP(E4166,'Bijlage ZZP'!B:M,12,FALSE),0)</f>
        <v>0</v>
      </c>
      <c r="K4166" s="63">
        <f>_xlfn.IFNA(VLOOKUP(E4166,'Bijlage VPT'!B:M,12,FALSE),0)</f>
        <v>0</v>
      </c>
      <c r="L4166" s="63">
        <f>_xlfn.IFNA(VLOOKUP(E4166,'Bijlage MPT'!B:N,13,FALSE),0)</f>
        <v>0</v>
      </c>
      <c r="M4166" s="63">
        <f>_xlfn.IFNA(INDEX('Bijlage COT'!C:C,MATCH('Betaald tarief 2024'!E4166,'Bijlage COT'!A:A,0)),0)</f>
        <v>0</v>
      </c>
      <c r="N4166" s="63">
        <f>_xlfn.IFNA(VLOOKUP(E4166,'Bijlage NBF'!B:P,15,FALSE),0)</f>
        <v>0</v>
      </c>
      <c r="O4166" s="63">
        <f>IF(E4166="ZMZ01",I4166/(INDEX('Meerzorg gunning'!C:C,MATCH('Betaald tarief 2024'!A4166,'Meerzorg gunning'!A:A,0))),MAX(J4166:N4166))</f>
        <v>0</v>
      </c>
      <c r="P4166" s="20" t="str">
        <f t="shared" si="197"/>
        <v/>
      </c>
      <c r="Q4166" s="63">
        <f t="shared" si="198"/>
        <v>0</v>
      </c>
    </row>
    <row r="4167" spans="9:17" x14ac:dyDescent="0.25">
      <c r="I4167" s="66" t="e">
        <f t="shared" si="196"/>
        <v>#DIV/0!</v>
      </c>
      <c r="J4167" s="63">
        <f>_xlfn.IFNA(VLOOKUP(E4167,'Bijlage ZZP'!B:M,12,FALSE),0)</f>
        <v>0</v>
      </c>
      <c r="K4167" s="63">
        <f>_xlfn.IFNA(VLOOKUP(E4167,'Bijlage VPT'!B:M,12,FALSE),0)</f>
        <v>0</v>
      </c>
      <c r="L4167" s="63">
        <f>_xlfn.IFNA(VLOOKUP(E4167,'Bijlage MPT'!B:N,13,FALSE),0)</f>
        <v>0</v>
      </c>
      <c r="M4167" s="63">
        <f>_xlfn.IFNA(INDEX('Bijlage COT'!C:C,MATCH('Betaald tarief 2024'!E4167,'Bijlage COT'!A:A,0)),0)</f>
        <v>0</v>
      </c>
      <c r="N4167" s="63">
        <f>_xlfn.IFNA(VLOOKUP(E4167,'Bijlage NBF'!B:P,15,FALSE),0)</f>
        <v>0</v>
      </c>
      <c r="O4167" s="63">
        <f>IF(E4167="ZMZ01",I4167/(INDEX('Meerzorg gunning'!C:C,MATCH('Betaald tarief 2024'!A4167,'Meerzorg gunning'!A:A,0))),MAX(J4167:N4167))</f>
        <v>0</v>
      </c>
      <c r="P4167" s="20" t="str">
        <f t="shared" si="197"/>
        <v/>
      </c>
      <c r="Q4167" s="63">
        <f t="shared" si="198"/>
        <v>0</v>
      </c>
    </row>
    <row r="4168" spans="9:17" x14ac:dyDescent="0.25">
      <c r="I4168" s="66" t="e">
        <f t="shared" si="196"/>
        <v>#DIV/0!</v>
      </c>
      <c r="J4168" s="63">
        <f>_xlfn.IFNA(VLOOKUP(E4168,'Bijlage ZZP'!B:M,12,FALSE),0)</f>
        <v>0</v>
      </c>
      <c r="K4168" s="63">
        <f>_xlfn.IFNA(VLOOKUP(E4168,'Bijlage VPT'!B:M,12,FALSE),0)</f>
        <v>0</v>
      </c>
      <c r="L4168" s="63">
        <f>_xlfn.IFNA(VLOOKUP(E4168,'Bijlage MPT'!B:N,13,FALSE),0)</f>
        <v>0</v>
      </c>
      <c r="M4168" s="63">
        <f>_xlfn.IFNA(INDEX('Bijlage COT'!C:C,MATCH('Betaald tarief 2024'!E4168,'Bijlage COT'!A:A,0)),0)</f>
        <v>0</v>
      </c>
      <c r="N4168" s="63">
        <f>_xlfn.IFNA(VLOOKUP(E4168,'Bijlage NBF'!B:P,15,FALSE),0)</f>
        <v>0</v>
      </c>
      <c r="O4168" s="63">
        <f>IF(E4168="ZMZ01",I4168/(INDEX('Meerzorg gunning'!C:C,MATCH('Betaald tarief 2024'!A4168,'Meerzorg gunning'!A:A,0))),MAX(J4168:N4168))</f>
        <v>0</v>
      </c>
      <c r="P4168" s="20" t="str">
        <f t="shared" si="197"/>
        <v/>
      </c>
      <c r="Q4168" s="63">
        <f t="shared" si="198"/>
        <v>0</v>
      </c>
    </row>
    <row r="4169" spans="9:17" x14ac:dyDescent="0.25">
      <c r="I4169" s="66" t="e">
        <f t="shared" si="196"/>
        <v>#DIV/0!</v>
      </c>
      <c r="J4169" s="63">
        <f>_xlfn.IFNA(VLOOKUP(E4169,'Bijlage ZZP'!B:M,12,FALSE),0)</f>
        <v>0</v>
      </c>
      <c r="K4169" s="63">
        <f>_xlfn.IFNA(VLOOKUP(E4169,'Bijlage VPT'!B:M,12,FALSE),0)</f>
        <v>0</v>
      </c>
      <c r="L4169" s="63">
        <f>_xlfn.IFNA(VLOOKUP(E4169,'Bijlage MPT'!B:N,13,FALSE),0)</f>
        <v>0</v>
      </c>
      <c r="M4169" s="63">
        <f>_xlfn.IFNA(INDEX('Bijlage COT'!C:C,MATCH('Betaald tarief 2024'!E4169,'Bijlage COT'!A:A,0)),0)</f>
        <v>0</v>
      </c>
      <c r="N4169" s="63">
        <f>_xlfn.IFNA(VLOOKUP(E4169,'Bijlage NBF'!B:P,15,FALSE),0)</f>
        <v>0</v>
      </c>
      <c r="O4169" s="63">
        <f>IF(E4169="ZMZ01",I4169/(INDEX('Meerzorg gunning'!C:C,MATCH('Betaald tarief 2024'!A4169,'Meerzorg gunning'!A:A,0))),MAX(J4169:N4169))</f>
        <v>0</v>
      </c>
      <c r="P4169" s="20" t="str">
        <f t="shared" si="197"/>
        <v/>
      </c>
      <c r="Q4169" s="63">
        <f t="shared" si="198"/>
        <v>0</v>
      </c>
    </row>
    <row r="4170" spans="9:17" x14ac:dyDescent="0.25">
      <c r="I4170" s="66" t="e">
        <f t="shared" si="196"/>
        <v>#DIV/0!</v>
      </c>
      <c r="J4170" s="63">
        <f>_xlfn.IFNA(VLOOKUP(E4170,'Bijlage ZZP'!B:M,12,FALSE),0)</f>
        <v>0</v>
      </c>
      <c r="K4170" s="63">
        <f>_xlfn.IFNA(VLOOKUP(E4170,'Bijlage VPT'!B:M,12,FALSE),0)</f>
        <v>0</v>
      </c>
      <c r="L4170" s="63">
        <f>_xlfn.IFNA(VLOOKUP(E4170,'Bijlage MPT'!B:N,13,FALSE),0)</f>
        <v>0</v>
      </c>
      <c r="M4170" s="63">
        <f>_xlfn.IFNA(INDEX('Bijlage COT'!C:C,MATCH('Betaald tarief 2024'!E4170,'Bijlage COT'!A:A,0)),0)</f>
        <v>0</v>
      </c>
      <c r="N4170" s="63">
        <f>_xlfn.IFNA(VLOOKUP(E4170,'Bijlage NBF'!B:P,15,FALSE),0)</f>
        <v>0</v>
      </c>
      <c r="O4170" s="63">
        <f>IF(E4170="ZMZ01",I4170/(INDEX('Meerzorg gunning'!C:C,MATCH('Betaald tarief 2024'!A4170,'Meerzorg gunning'!A:A,0))),MAX(J4170:N4170))</f>
        <v>0</v>
      </c>
      <c r="P4170" s="20" t="str">
        <f t="shared" si="197"/>
        <v/>
      </c>
      <c r="Q4170" s="63">
        <f t="shared" si="198"/>
        <v>0</v>
      </c>
    </row>
    <row r="4171" spans="9:17" x14ac:dyDescent="0.25">
      <c r="I4171" s="66" t="e">
        <f t="shared" si="196"/>
        <v>#DIV/0!</v>
      </c>
      <c r="J4171" s="63">
        <f>_xlfn.IFNA(VLOOKUP(E4171,'Bijlage ZZP'!B:M,12,FALSE),0)</f>
        <v>0</v>
      </c>
      <c r="K4171" s="63">
        <f>_xlfn.IFNA(VLOOKUP(E4171,'Bijlage VPT'!B:M,12,FALSE),0)</f>
        <v>0</v>
      </c>
      <c r="L4171" s="63">
        <f>_xlfn.IFNA(VLOOKUP(E4171,'Bijlage MPT'!B:N,13,FALSE),0)</f>
        <v>0</v>
      </c>
      <c r="M4171" s="63">
        <f>_xlfn.IFNA(INDEX('Bijlage COT'!C:C,MATCH('Betaald tarief 2024'!E4171,'Bijlage COT'!A:A,0)),0)</f>
        <v>0</v>
      </c>
      <c r="N4171" s="63">
        <f>_xlfn.IFNA(VLOOKUP(E4171,'Bijlage NBF'!B:P,15,FALSE),0)</f>
        <v>0</v>
      </c>
      <c r="O4171" s="63">
        <f>IF(E4171="ZMZ01",I4171/(INDEX('Meerzorg gunning'!C:C,MATCH('Betaald tarief 2024'!A4171,'Meerzorg gunning'!A:A,0))),MAX(J4171:N4171))</f>
        <v>0</v>
      </c>
      <c r="P4171" s="20" t="str">
        <f t="shared" si="197"/>
        <v/>
      </c>
      <c r="Q4171" s="63">
        <f t="shared" si="198"/>
        <v>0</v>
      </c>
    </row>
    <row r="4172" spans="9:17" x14ac:dyDescent="0.25">
      <c r="I4172" s="66" t="e">
        <f t="shared" si="196"/>
        <v>#DIV/0!</v>
      </c>
      <c r="J4172" s="63">
        <f>_xlfn.IFNA(VLOOKUP(E4172,'Bijlage ZZP'!B:M,12,FALSE),0)</f>
        <v>0</v>
      </c>
      <c r="K4172" s="63">
        <f>_xlfn.IFNA(VLOOKUP(E4172,'Bijlage VPT'!B:M,12,FALSE),0)</f>
        <v>0</v>
      </c>
      <c r="L4172" s="63">
        <f>_xlfn.IFNA(VLOOKUP(E4172,'Bijlage MPT'!B:N,13,FALSE),0)</f>
        <v>0</v>
      </c>
      <c r="M4172" s="63">
        <f>_xlfn.IFNA(INDEX('Bijlage COT'!C:C,MATCH('Betaald tarief 2024'!E4172,'Bijlage COT'!A:A,0)),0)</f>
        <v>0</v>
      </c>
      <c r="N4172" s="63">
        <f>_xlfn.IFNA(VLOOKUP(E4172,'Bijlage NBF'!B:P,15,FALSE),0)</f>
        <v>0</v>
      </c>
      <c r="O4172" s="63">
        <f>IF(E4172="ZMZ01",I4172/(INDEX('Meerzorg gunning'!C:C,MATCH('Betaald tarief 2024'!A4172,'Meerzorg gunning'!A:A,0))),MAX(J4172:N4172))</f>
        <v>0</v>
      </c>
      <c r="P4172" s="20" t="str">
        <f t="shared" si="197"/>
        <v/>
      </c>
      <c r="Q4172" s="63">
        <f t="shared" si="198"/>
        <v>0</v>
      </c>
    </row>
    <row r="4173" spans="9:17" x14ac:dyDescent="0.25">
      <c r="I4173" s="66" t="e">
        <f t="shared" si="196"/>
        <v>#DIV/0!</v>
      </c>
      <c r="J4173" s="63">
        <f>_xlfn.IFNA(VLOOKUP(E4173,'Bijlage ZZP'!B:M,12,FALSE),0)</f>
        <v>0</v>
      </c>
      <c r="K4173" s="63">
        <f>_xlfn.IFNA(VLOOKUP(E4173,'Bijlage VPT'!B:M,12,FALSE),0)</f>
        <v>0</v>
      </c>
      <c r="L4173" s="63">
        <f>_xlfn.IFNA(VLOOKUP(E4173,'Bijlage MPT'!B:N,13,FALSE),0)</f>
        <v>0</v>
      </c>
      <c r="M4173" s="63">
        <f>_xlfn.IFNA(INDEX('Bijlage COT'!C:C,MATCH('Betaald tarief 2024'!E4173,'Bijlage COT'!A:A,0)),0)</f>
        <v>0</v>
      </c>
      <c r="N4173" s="63">
        <f>_xlfn.IFNA(VLOOKUP(E4173,'Bijlage NBF'!B:P,15,FALSE),0)</f>
        <v>0</v>
      </c>
      <c r="O4173" s="63">
        <f>IF(E4173="ZMZ01",I4173/(INDEX('Meerzorg gunning'!C:C,MATCH('Betaald tarief 2024'!A4173,'Meerzorg gunning'!A:A,0))),MAX(J4173:N4173))</f>
        <v>0</v>
      </c>
      <c r="P4173" s="20" t="str">
        <f t="shared" si="197"/>
        <v/>
      </c>
      <c r="Q4173" s="63">
        <f t="shared" si="198"/>
        <v>0</v>
      </c>
    </row>
    <row r="4174" spans="9:17" x14ac:dyDescent="0.25">
      <c r="I4174" s="66" t="e">
        <f t="shared" si="196"/>
        <v>#DIV/0!</v>
      </c>
      <c r="J4174" s="63">
        <f>_xlfn.IFNA(VLOOKUP(E4174,'Bijlage ZZP'!B:M,12,FALSE),0)</f>
        <v>0</v>
      </c>
      <c r="K4174" s="63">
        <f>_xlfn.IFNA(VLOOKUP(E4174,'Bijlage VPT'!B:M,12,FALSE),0)</f>
        <v>0</v>
      </c>
      <c r="L4174" s="63">
        <f>_xlfn.IFNA(VLOOKUP(E4174,'Bijlage MPT'!B:N,13,FALSE),0)</f>
        <v>0</v>
      </c>
      <c r="M4174" s="63">
        <f>_xlfn.IFNA(INDEX('Bijlage COT'!C:C,MATCH('Betaald tarief 2024'!E4174,'Bijlage COT'!A:A,0)),0)</f>
        <v>0</v>
      </c>
      <c r="N4174" s="63">
        <f>_xlfn.IFNA(VLOOKUP(E4174,'Bijlage NBF'!B:P,15,FALSE),0)</f>
        <v>0</v>
      </c>
      <c r="O4174" s="63">
        <f>IF(E4174="ZMZ01",I4174/(INDEX('Meerzorg gunning'!C:C,MATCH('Betaald tarief 2024'!A4174,'Meerzorg gunning'!A:A,0))),MAX(J4174:N4174))</f>
        <v>0</v>
      </c>
      <c r="P4174" s="20" t="str">
        <f t="shared" si="197"/>
        <v/>
      </c>
      <c r="Q4174" s="63">
        <f t="shared" si="198"/>
        <v>0</v>
      </c>
    </row>
    <row r="4175" spans="9:17" x14ac:dyDescent="0.25">
      <c r="I4175" s="66" t="e">
        <f t="shared" si="196"/>
        <v>#DIV/0!</v>
      </c>
      <c r="J4175" s="63">
        <f>_xlfn.IFNA(VLOOKUP(E4175,'Bijlage ZZP'!B:M,12,FALSE),0)</f>
        <v>0</v>
      </c>
      <c r="K4175" s="63">
        <f>_xlfn.IFNA(VLOOKUP(E4175,'Bijlage VPT'!B:M,12,FALSE),0)</f>
        <v>0</v>
      </c>
      <c r="L4175" s="63">
        <f>_xlfn.IFNA(VLOOKUP(E4175,'Bijlage MPT'!B:N,13,FALSE),0)</f>
        <v>0</v>
      </c>
      <c r="M4175" s="63">
        <f>_xlfn.IFNA(INDEX('Bijlage COT'!C:C,MATCH('Betaald tarief 2024'!E4175,'Bijlage COT'!A:A,0)),0)</f>
        <v>0</v>
      </c>
      <c r="N4175" s="63">
        <f>_xlfn.IFNA(VLOOKUP(E4175,'Bijlage NBF'!B:P,15,FALSE),0)</f>
        <v>0</v>
      </c>
      <c r="O4175" s="63">
        <f>IF(E4175="ZMZ01",I4175/(INDEX('Meerzorg gunning'!C:C,MATCH('Betaald tarief 2024'!A4175,'Meerzorg gunning'!A:A,0))),MAX(J4175:N4175))</f>
        <v>0</v>
      </c>
      <c r="P4175" s="20" t="str">
        <f t="shared" si="197"/>
        <v/>
      </c>
      <c r="Q4175" s="63">
        <f t="shared" si="198"/>
        <v>0</v>
      </c>
    </row>
    <row r="4176" spans="9:17" x14ac:dyDescent="0.25">
      <c r="I4176" s="66" t="e">
        <f t="shared" si="196"/>
        <v>#DIV/0!</v>
      </c>
      <c r="J4176" s="63">
        <f>_xlfn.IFNA(VLOOKUP(E4176,'Bijlage ZZP'!B:M,12,FALSE),0)</f>
        <v>0</v>
      </c>
      <c r="K4176" s="63">
        <f>_xlfn.IFNA(VLOOKUP(E4176,'Bijlage VPT'!B:M,12,FALSE),0)</f>
        <v>0</v>
      </c>
      <c r="L4176" s="63">
        <f>_xlfn.IFNA(VLOOKUP(E4176,'Bijlage MPT'!B:N,13,FALSE),0)</f>
        <v>0</v>
      </c>
      <c r="M4176" s="63">
        <f>_xlfn.IFNA(INDEX('Bijlage COT'!C:C,MATCH('Betaald tarief 2024'!E4176,'Bijlage COT'!A:A,0)),0)</f>
        <v>0</v>
      </c>
      <c r="N4176" s="63">
        <f>_xlfn.IFNA(VLOOKUP(E4176,'Bijlage NBF'!B:P,15,FALSE),0)</f>
        <v>0</v>
      </c>
      <c r="O4176" s="63">
        <f>IF(E4176="ZMZ01",I4176/(INDEX('Meerzorg gunning'!C:C,MATCH('Betaald tarief 2024'!A4176,'Meerzorg gunning'!A:A,0))),MAX(J4176:N4176))</f>
        <v>0</v>
      </c>
      <c r="P4176" s="20" t="str">
        <f t="shared" si="197"/>
        <v/>
      </c>
      <c r="Q4176" s="63">
        <f t="shared" si="198"/>
        <v>0</v>
      </c>
    </row>
    <row r="4177" spans="9:17" x14ac:dyDescent="0.25">
      <c r="I4177" s="66" t="e">
        <f t="shared" si="196"/>
        <v>#DIV/0!</v>
      </c>
      <c r="J4177" s="63">
        <f>_xlfn.IFNA(VLOOKUP(E4177,'Bijlage ZZP'!B:M,12,FALSE),0)</f>
        <v>0</v>
      </c>
      <c r="K4177" s="63">
        <f>_xlfn.IFNA(VLOOKUP(E4177,'Bijlage VPT'!B:M,12,FALSE),0)</f>
        <v>0</v>
      </c>
      <c r="L4177" s="63">
        <f>_xlfn.IFNA(VLOOKUP(E4177,'Bijlage MPT'!B:N,13,FALSE),0)</f>
        <v>0</v>
      </c>
      <c r="M4177" s="63">
        <f>_xlfn.IFNA(INDEX('Bijlage COT'!C:C,MATCH('Betaald tarief 2024'!E4177,'Bijlage COT'!A:A,0)),0)</f>
        <v>0</v>
      </c>
      <c r="N4177" s="63">
        <f>_xlfn.IFNA(VLOOKUP(E4177,'Bijlage NBF'!B:P,15,FALSE),0)</f>
        <v>0</v>
      </c>
      <c r="O4177" s="63">
        <f>IF(E4177="ZMZ01",I4177/(INDEX('Meerzorg gunning'!C:C,MATCH('Betaald tarief 2024'!A4177,'Meerzorg gunning'!A:A,0))),MAX(J4177:N4177))</f>
        <v>0</v>
      </c>
      <c r="P4177" s="20" t="str">
        <f t="shared" si="197"/>
        <v/>
      </c>
      <c r="Q4177" s="63">
        <f t="shared" si="198"/>
        <v>0</v>
      </c>
    </row>
    <row r="4178" spans="9:17" x14ac:dyDescent="0.25">
      <c r="I4178" s="66" t="e">
        <f t="shared" si="196"/>
        <v>#DIV/0!</v>
      </c>
      <c r="J4178" s="63">
        <f>_xlfn.IFNA(VLOOKUP(E4178,'Bijlage ZZP'!B:M,12,FALSE),0)</f>
        <v>0</v>
      </c>
      <c r="K4178" s="63">
        <f>_xlfn.IFNA(VLOOKUP(E4178,'Bijlage VPT'!B:M,12,FALSE),0)</f>
        <v>0</v>
      </c>
      <c r="L4178" s="63">
        <f>_xlfn.IFNA(VLOOKUP(E4178,'Bijlage MPT'!B:N,13,FALSE),0)</f>
        <v>0</v>
      </c>
      <c r="M4178" s="63">
        <f>_xlfn.IFNA(INDEX('Bijlage COT'!C:C,MATCH('Betaald tarief 2024'!E4178,'Bijlage COT'!A:A,0)),0)</f>
        <v>0</v>
      </c>
      <c r="N4178" s="63">
        <f>_xlfn.IFNA(VLOOKUP(E4178,'Bijlage NBF'!B:P,15,FALSE),0)</f>
        <v>0</v>
      </c>
      <c r="O4178" s="63">
        <f>IF(E4178="ZMZ01",I4178/(INDEX('Meerzorg gunning'!C:C,MATCH('Betaald tarief 2024'!A4178,'Meerzorg gunning'!A:A,0))),MAX(J4178:N4178))</f>
        <v>0</v>
      </c>
      <c r="P4178" s="20" t="str">
        <f t="shared" si="197"/>
        <v/>
      </c>
      <c r="Q4178" s="63">
        <f t="shared" si="198"/>
        <v>0</v>
      </c>
    </row>
    <row r="4179" spans="9:17" x14ac:dyDescent="0.25">
      <c r="I4179" s="66" t="e">
        <f t="shared" si="196"/>
        <v>#DIV/0!</v>
      </c>
      <c r="J4179" s="63">
        <f>_xlfn.IFNA(VLOOKUP(E4179,'Bijlage ZZP'!B:M,12,FALSE),0)</f>
        <v>0</v>
      </c>
      <c r="K4179" s="63">
        <f>_xlfn.IFNA(VLOOKUP(E4179,'Bijlage VPT'!B:M,12,FALSE),0)</f>
        <v>0</v>
      </c>
      <c r="L4179" s="63">
        <f>_xlfn.IFNA(VLOOKUP(E4179,'Bijlage MPT'!B:N,13,FALSE),0)</f>
        <v>0</v>
      </c>
      <c r="M4179" s="63">
        <f>_xlfn.IFNA(INDEX('Bijlage COT'!C:C,MATCH('Betaald tarief 2024'!E4179,'Bijlage COT'!A:A,0)),0)</f>
        <v>0</v>
      </c>
      <c r="N4179" s="63">
        <f>_xlfn.IFNA(VLOOKUP(E4179,'Bijlage NBF'!B:P,15,FALSE),0)</f>
        <v>0</v>
      </c>
      <c r="O4179" s="63">
        <f>IF(E4179="ZMZ01",I4179/(INDEX('Meerzorg gunning'!C:C,MATCH('Betaald tarief 2024'!A4179,'Meerzorg gunning'!A:A,0))),MAX(J4179:N4179))</f>
        <v>0</v>
      </c>
      <c r="P4179" s="20" t="str">
        <f t="shared" si="197"/>
        <v/>
      </c>
      <c r="Q4179" s="63">
        <f t="shared" si="198"/>
        <v>0</v>
      </c>
    </row>
    <row r="4180" spans="9:17" x14ac:dyDescent="0.25">
      <c r="I4180" s="66" t="e">
        <f t="shared" si="196"/>
        <v>#DIV/0!</v>
      </c>
      <c r="J4180" s="63">
        <f>_xlfn.IFNA(VLOOKUP(E4180,'Bijlage ZZP'!B:M,12,FALSE),0)</f>
        <v>0</v>
      </c>
      <c r="K4180" s="63">
        <f>_xlfn.IFNA(VLOOKUP(E4180,'Bijlage VPT'!B:M,12,FALSE),0)</f>
        <v>0</v>
      </c>
      <c r="L4180" s="63">
        <f>_xlfn.IFNA(VLOOKUP(E4180,'Bijlage MPT'!B:N,13,FALSE),0)</f>
        <v>0</v>
      </c>
      <c r="M4180" s="63">
        <f>_xlfn.IFNA(INDEX('Bijlage COT'!C:C,MATCH('Betaald tarief 2024'!E4180,'Bijlage COT'!A:A,0)),0)</f>
        <v>0</v>
      </c>
      <c r="N4180" s="63">
        <f>_xlfn.IFNA(VLOOKUP(E4180,'Bijlage NBF'!B:P,15,FALSE),0)</f>
        <v>0</v>
      </c>
      <c r="O4180" s="63">
        <f>IF(E4180="ZMZ01",I4180/(INDEX('Meerzorg gunning'!C:C,MATCH('Betaald tarief 2024'!A4180,'Meerzorg gunning'!A:A,0))),MAX(J4180:N4180))</f>
        <v>0</v>
      </c>
      <c r="P4180" s="20" t="str">
        <f t="shared" si="197"/>
        <v/>
      </c>
      <c r="Q4180" s="63">
        <f t="shared" si="198"/>
        <v>0</v>
      </c>
    </row>
    <row r="4181" spans="9:17" x14ac:dyDescent="0.25">
      <c r="I4181" s="66" t="e">
        <f t="shared" si="196"/>
        <v>#DIV/0!</v>
      </c>
      <c r="J4181" s="63">
        <f>_xlfn.IFNA(VLOOKUP(E4181,'Bijlage ZZP'!B:M,12,FALSE),0)</f>
        <v>0</v>
      </c>
      <c r="K4181" s="63">
        <f>_xlfn.IFNA(VLOOKUP(E4181,'Bijlage VPT'!B:M,12,FALSE),0)</f>
        <v>0</v>
      </c>
      <c r="L4181" s="63">
        <f>_xlfn.IFNA(VLOOKUP(E4181,'Bijlage MPT'!B:N,13,FALSE),0)</f>
        <v>0</v>
      </c>
      <c r="M4181" s="63">
        <f>_xlfn.IFNA(INDEX('Bijlage COT'!C:C,MATCH('Betaald tarief 2024'!E4181,'Bijlage COT'!A:A,0)),0)</f>
        <v>0</v>
      </c>
      <c r="N4181" s="63">
        <f>_xlfn.IFNA(VLOOKUP(E4181,'Bijlage NBF'!B:P,15,FALSE),0)</f>
        <v>0</v>
      </c>
      <c r="O4181" s="63">
        <f>IF(E4181="ZMZ01",I4181/(INDEX('Meerzorg gunning'!C:C,MATCH('Betaald tarief 2024'!A4181,'Meerzorg gunning'!A:A,0))),MAX(J4181:N4181))</f>
        <v>0</v>
      </c>
      <c r="P4181" s="20" t="str">
        <f t="shared" si="197"/>
        <v/>
      </c>
      <c r="Q4181" s="63">
        <f t="shared" si="198"/>
        <v>0</v>
      </c>
    </row>
    <row r="4182" spans="9:17" x14ac:dyDescent="0.25">
      <c r="I4182" s="66" t="e">
        <f t="shared" si="196"/>
        <v>#DIV/0!</v>
      </c>
      <c r="J4182" s="63">
        <f>_xlfn.IFNA(VLOOKUP(E4182,'Bijlage ZZP'!B:M,12,FALSE),0)</f>
        <v>0</v>
      </c>
      <c r="K4182" s="63">
        <f>_xlfn.IFNA(VLOOKUP(E4182,'Bijlage VPT'!B:M,12,FALSE),0)</f>
        <v>0</v>
      </c>
      <c r="L4182" s="63">
        <f>_xlfn.IFNA(VLOOKUP(E4182,'Bijlage MPT'!B:N,13,FALSE),0)</f>
        <v>0</v>
      </c>
      <c r="M4182" s="63">
        <f>_xlfn.IFNA(INDEX('Bijlage COT'!C:C,MATCH('Betaald tarief 2024'!E4182,'Bijlage COT'!A:A,0)),0)</f>
        <v>0</v>
      </c>
      <c r="N4182" s="63">
        <f>_xlfn.IFNA(VLOOKUP(E4182,'Bijlage NBF'!B:P,15,FALSE),0)</f>
        <v>0</v>
      </c>
      <c r="O4182" s="63">
        <f>IF(E4182="ZMZ01",I4182/(INDEX('Meerzorg gunning'!C:C,MATCH('Betaald tarief 2024'!A4182,'Meerzorg gunning'!A:A,0))),MAX(J4182:N4182))</f>
        <v>0</v>
      </c>
      <c r="P4182" s="20" t="str">
        <f t="shared" si="197"/>
        <v/>
      </c>
      <c r="Q4182" s="63">
        <f t="shared" si="198"/>
        <v>0</v>
      </c>
    </row>
    <row r="4183" spans="9:17" x14ac:dyDescent="0.25">
      <c r="I4183" s="66" t="e">
        <f t="shared" si="196"/>
        <v>#DIV/0!</v>
      </c>
      <c r="J4183" s="63">
        <f>_xlfn.IFNA(VLOOKUP(E4183,'Bijlage ZZP'!B:M,12,FALSE),0)</f>
        <v>0</v>
      </c>
      <c r="K4183" s="63">
        <f>_xlfn.IFNA(VLOOKUP(E4183,'Bijlage VPT'!B:M,12,FALSE),0)</f>
        <v>0</v>
      </c>
      <c r="L4183" s="63">
        <f>_xlfn.IFNA(VLOOKUP(E4183,'Bijlage MPT'!B:N,13,FALSE),0)</f>
        <v>0</v>
      </c>
      <c r="M4183" s="63">
        <f>_xlfn.IFNA(INDEX('Bijlage COT'!C:C,MATCH('Betaald tarief 2024'!E4183,'Bijlage COT'!A:A,0)),0)</f>
        <v>0</v>
      </c>
      <c r="N4183" s="63">
        <f>_xlfn.IFNA(VLOOKUP(E4183,'Bijlage NBF'!B:P,15,FALSE),0)</f>
        <v>0</v>
      </c>
      <c r="O4183" s="63">
        <f>IF(E4183="ZMZ01",I4183/(INDEX('Meerzorg gunning'!C:C,MATCH('Betaald tarief 2024'!A4183,'Meerzorg gunning'!A:A,0))),MAX(J4183:N4183))</f>
        <v>0</v>
      </c>
      <c r="P4183" s="20" t="str">
        <f t="shared" si="197"/>
        <v/>
      </c>
      <c r="Q4183" s="63">
        <f t="shared" si="198"/>
        <v>0</v>
      </c>
    </row>
    <row r="4184" spans="9:17" x14ac:dyDescent="0.25">
      <c r="I4184" s="66" t="e">
        <f t="shared" si="196"/>
        <v>#DIV/0!</v>
      </c>
      <c r="J4184" s="63">
        <f>_xlfn.IFNA(VLOOKUP(E4184,'Bijlage ZZP'!B:M,12,FALSE),0)</f>
        <v>0</v>
      </c>
      <c r="K4184" s="63">
        <f>_xlfn.IFNA(VLOOKUP(E4184,'Bijlage VPT'!B:M,12,FALSE),0)</f>
        <v>0</v>
      </c>
      <c r="L4184" s="63">
        <f>_xlfn.IFNA(VLOOKUP(E4184,'Bijlage MPT'!B:N,13,FALSE),0)</f>
        <v>0</v>
      </c>
      <c r="M4184" s="63">
        <f>_xlfn.IFNA(INDEX('Bijlage COT'!C:C,MATCH('Betaald tarief 2024'!E4184,'Bijlage COT'!A:A,0)),0)</f>
        <v>0</v>
      </c>
      <c r="N4184" s="63">
        <f>_xlfn.IFNA(VLOOKUP(E4184,'Bijlage NBF'!B:P,15,FALSE),0)</f>
        <v>0</v>
      </c>
      <c r="O4184" s="63">
        <f>IF(E4184="ZMZ01",I4184/(INDEX('Meerzorg gunning'!C:C,MATCH('Betaald tarief 2024'!A4184,'Meerzorg gunning'!A:A,0))),MAX(J4184:N4184))</f>
        <v>0</v>
      </c>
      <c r="P4184" s="20" t="str">
        <f t="shared" si="197"/>
        <v/>
      </c>
      <c r="Q4184" s="63">
        <f t="shared" si="198"/>
        <v>0</v>
      </c>
    </row>
    <row r="4185" spans="9:17" x14ac:dyDescent="0.25">
      <c r="I4185" s="66" t="e">
        <f t="shared" si="196"/>
        <v>#DIV/0!</v>
      </c>
      <c r="J4185" s="63">
        <f>_xlfn.IFNA(VLOOKUP(E4185,'Bijlage ZZP'!B:M,12,FALSE),0)</f>
        <v>0</v>
      </c>
      <c r="K4185" s="63">
        <f>_xlfn.IFNA(VLOOKUP(E4185,'Bijlage VPT'!B:M,12,FALSE),0)</f>
        <v>0</v>
      </c>
      <c r="L4185" s="63">
        <f>_xlfn.IFNA(VLOOKUP(E4185,'Bijlage MPT'!B:N,13,FALSE),0)</f>
        <v>0</v>
      </c>
      <c r="M4185" s="63">
        <f>_xlfn.IFNA(INDEX('Bijlage COT'!C:C,MATCH('Betaald tarief 2024'!E4185,'Bijlage COT'!A:A,0)),0)</f>
        <v>0</v>
      </c>
      <c r="N4185" s="63">
        <f>_xlfn.IFNA(VLOOKUP(E4185,'Bijlage NBF'!B:P,15,FALSE),0)</f>
        <v>0</v>
      </c>
      <c r="O4185" s="63">
        <f>IF(E4185="ZMZ01",I4185/(INDEX('Meerzorg gunning'!C:C,MATCH('Betaald tarief 2024'!A4185,'Meerzorg gunning'!A:A,0))),MAX(J4185:N4185))</f>
        <v>0</v>
      </c>
      <c r="P4185" s="20" t="str">
        <f t="shared" si="197"/>
        <v/>
      </c>
      <c r="Q4185" s="63">
        <f t="shared" si="198"/>
        <v>0</v>
      </c>
    </row>
    <row r="4186" spans="9:17" x14ac:dyDescent="0.25">
      <c r="I4186" s="66" t="e">
        <f t="shared" si="196"/>
        <v>#DIV/0!</v>
      </c>
      <c r="J4186" s="63">
        <f>_xlfn.IFNA(VLOOKUP(E4186,'Bijlage ZZP'!B:M,12,FALSE),0)</f>
        <v>0</v>
      </c>
      <c r="K4186" s="63">
        <f>_xlfn.IFNA(VLOOKUP(E4186,'Bijlage VPT'!B:M,12,FALSE),0)</f>
        <v>0</v>
      </c>
      <c r="L4186" s="63">
        <f>_xlfn.IFNA(VLOOKUP(E4186,'Bijlage MPT'!B:N,13,FALSE),0)</f>
        <v>0</v>
      </c>
      <c r="M4186" s="63">
        <f>_xlfn.IFNA(INDEX('Bijlage COT'!C:C,MATCH('Betaald tarief 2024'!E4186,'Bijlage COT'!A:A,0)),0)</f>
        <v>0</v>
      </c>
      <c r="N4186" s="63">
        <f>_xlfn.IFNA(VLOOKUP(E4186,'Bijlage NBF'!B:P,15,FALSE),0)</f>
        <v>0</v>
      </c>
      <c r="O4186" s="63">
        <f>IF(E4186="ZMZ01",I4186/(INDEX('Meerzorg gunning'!C:C,MATCH('Betaald tarief 2024'!A4186,'Meerzorg gunning'!A:A,0))),MAX(J4186:N4186))</f>
        <v>0</v>
      </c>
      <c r="P4186" s="20" t="str">
        <f t="shared" si="197"/>
        <v/>
      </c>
      <c r="Q4186" s="63">
        <f t="shared" si="198"/>
        <v>0</v>
      </c>
    </row>
    <row r="4187" spans="9:17" x14ac:dyDescent="0.25">
      <c r="I4187" s="66" t="e">
        <f t="shared" si="196"/>
        <v>#DIV/0!</v>
      </c>
      <c r="J4187" s="63">
        <f>_xlfn.IFNA(VLOOKUP(E4187,'Bijlage ZZP'!B:M,12,FALSE),0)</f>
        <v>0</v>
      </c>
      <c r="K4187" s="63">
        <f>_xlfn.IFNA(VLOOKUP(E4187,'Bijlage VPT'!B:M,12,FALSE),0)</f>
        <v>0</v>
      </c>
      <c r="L4187" s="63">
        <f>_xlfn.IFNA(VLOOKUP(E4187,'Bijlage MPT'!B:N,13,FALSE),0)</f>
        <v>0</v>
      </c>
      <c r="M4187" s="63">
        <f>_xlfn.IFNA(INDEX('Bijlage COT'!C:C,MATCH('Betaald tarief 2024'!E4187,'Bijlage COT'!A:A,0)),0)</f>
        <v>0</v>
      </c>
      <c r="N4187" s="63">
        <f>_xlfn.IFNA(VLOOKUP(E4187,'Bijlage NBF'!B:P,15,FALSE),0)</f>
        <v>0</v>
      </c>
      <c r="O4187" s="63">
        <f>IF(E4187="ZMZ01",I4187/(INDEX('Meerzorg gunning'!C:C,MATCH('Betaald tarief 2024'!A4187,'Meerzorg gunning'!A:A,0))),MAX(J4187:N4187))</f>
        <v>0</v>
      </c>
      <c r="P4187" s="20" t="str">
        <f t="shared" si="197"/>
        <v/>
      </c>
      <c r="Q4187" s="63">
        <f t="shared" si="198"/>
        <v>0</v>
      </c>
    </row>
    <row r="4188" spans="9:17" x14ac:dyDescent="0.25">
      <c r="I4188" s="66" t="e">
        <f t="shared" si="196"/>
        <v>#DIV/0!</v>
      </c>
      <c r="J4188" s="63">
        <f>_xlfn.IFNA(VLOOKUP(E4188,'Bijlage ZZP'!B:M,12,FALSE),0)</f>
        <v>0</v>
      </c>
      <c r="K4188" s="63">
        <f>_xlfn.IFNA(VLOOKUP(E4188,'Bijlage VPT'!B:M,12,FALSE),0)</f>
        <v>0</v>
      </c>
      <c r="L4188" s="63">
        <f>_xlfn.IFNA(VLOOKUP(E4188,'Bijlage MPT'!B:N,13,FALSE),0)</f>
        <v>0</v>
      </c>
      <c r="M4188" s="63">
        <f>_xlfn.IFNA(INDEX('Bijlage COT'!C:C,MATCH('Betaald tarief 2024'!E4188,'Bijlage COT'!A:A,0)),0)</f>
        <v>0</v>
      </c>
      <c r="N4188" s="63">
        <f>_xlfn.IFNA(VLOOKUP(E4188,'Bijlage NBF'!B:P,15,FALSE),0)</f>
        <v>0</v>
      </c>
      <c r="O4188" s="63">
        <f>IF(E4188="ZMZ01",I4188/(INDEX('Meerzorg gunning'!C:C,MATCH('Betaald tarief 2024'!A4188,'Meerzorg gunning'!A:A,0))),MAX(J4188:N4188))</f>
        <v>0</v>
      </c>
      <c r="P4188" s="20" t="str">
        <f t="shared" si="197"/>
        <v/>
      </c>
      <c r="Q4188" s="63">
        <f t="shared" si="198"/>
        <v>0</v>
      </c>
    </row>
    <row r="4189" spans="9:17" x14ac:dyDescent="0.25">
      <c r="I4189" s="66" t="e">
        <f t="shared" si="196"/>
        <v>#DIV/0!</v>
      </c>
      <c r="J4189" s="63">
        <f>_xlfn.IFNA(VLOOKUP(E4189,'Bijlage ZZP'!B:M,12,FALSE),0)</f>
        <v>0</v>
      </c>
      <c r="K4189" s="63">
        <f>_xlfn.IFNA(VLOOKUP(E4189,'Bijlage VPT'!B:M,12,FALSE),0)</f>
        <v>0</v>
      </c>
      <c r="L4189" s="63">
        <f>_xlfn.IFNA(VLOOKUP(E4189,'Bijlage MPT'!B:N,13,FALSE),0)</f>
        <v>0</v>
      </c>
      <c r="M4189" s="63">
        <f>_xlfn.IFNA(INDEX('Bijlage COT'!C:C,MATCH('Betaald tarief 2024'!E4189,'Bijlage COT'!A:A,0)),0)</f>
        <v>0</v>
      </c>
      <c r="N4189" s="63">
        <f>_xlfn.IFNA(VLOOKUP(E4189,'Bijlage NBF'!B:P,15,FALSE),0)</f>
        <v>0</v>
      </c>
      <c r="O4189" s="63">
        <f>IF(E4189="ZMZ01",I4189/(INDEX('Meerzorg gunning'!C:C,MATCH('Betaald tarief 2024'!A4189,'Meerzorg gunning'!A:A,0))),MAX(J4189:N4189))</f>
        <v>0</v>
      </c>
      <c r="P4189" s="20" t="str">
        <f t="shared" si="197"/>
        <v/>
      </c>
      <c r="Q4189" s="63">
        <f t="shared" si="198"/>
        <v>0</v>
      </c>
    </row>
    <row r="4190" spans="9:17" x14ac:dyDescent="0.25">
      <c r="I4190" s="66" t="e">
        <f t="shared" si="196"/>
        <v>#DIV/0!</v>
      </c>
      <c r="J4190" s="63">
        <f>_xlfn.IFNA(VLOOKUP(E4190,'Bijlage ZZP'!B:M,12,FALSE),0)</f>
        <v>0</v>
      </c>
      <c r="K4190" s="63">
        <f>_xlfn.IFNA(VLOOKUP(E4190,'Bijlage VPT'!B:M,12,FALSE),0)</f>
        <v>0</v>
      </c>
      <c r="L4190" s="63">
        <f>_xlfn.IFNA(VLOOKUP(E4190,'Bijlage MPT'!B:N,13,FALSE),0)</f>
        <v>0</v>
      </c>
      <c r="M4190" s="63">
        <f>_xlfn.IFNA(INDEX('Bijlage COT'!C:C,MATCH('Betaald tarief 2024'!E4190,'Bijlage COT'!A:A,0)),0)</f>
        <v>0</v>
      </c>
      <c r="N4190" s="63">
        <f>_xlfn.IFNA(VLOOKUP(E4190,'Bijlage NBF'!B:P,15,FALSE),0)</f>
        <v>0</v>
      </c>
      <c r="O4190" s="63">
        <f>IF(E4190="ZMZ01",I4190/(INDEX('Meerzorg gunning'!C:C,MATCH('Betaald tarief 2024'!A4190,'Meerzorg gunning'!A:A,0))),MAX(J4190:N4190))</f>
        <v>0</v>
      </c>
      <c r="P4190" s="20" t="str">
        <f t="shared" si="197"/>
        <v/>
      </c>
      <c r="Q4190" s="63">
        <f t="shared" si="198"/>
        <v>0</v>
      </c>
    </row>
    <row r="4191" spans="9:17" x14ac:dyDescent="0.25">
      <c r="I4191" s="66" t="e">
        <f t="shared" si="196"/>
        <v>#DIV/0!</v>
      </c>
      <c r="J4191" s="63">
        <f>_xlfn.IFNA(VLOOKUP(E4191,'Bijlage ZZP'!B:M,12,FALSE),0)</f>
        <v>0</v>
      </c>
      <c r="K4191" s="63">
        <f>_xlfn.IFNA(VLOOKUP(E4191,'Bijlage VPT'!B:M,12,FALSE),0)</f>
        <v>0</v>
      </c>
      <c r="L4191" s="63">
        <f>_xlfn.IFNA(VLOOKUP(E4191,'Bijlage MPT'!B:N,13,FALSE),0)</f>
        <v>0</v>
      </c>
      <c r="M4191" s="63">
        <f>_xlfn.IFNA(INDEX('Bijlage COT'!C:C,MATCH('Betaald tarief 2024'!E4191,'Bijlage COT'!A:A,0)),0)</f>
        <v>0</v>
      </c>
      <c r="N4191" s="63">
        <f>_xlfn.IFNA(VLOOKUP(E4191,'Bijlage NBF'!B:P,15,FALSE),0)</f>
        <v>0</v>
      </c>
      <c r="O4191" s="63">
        <f>IF(E4191="ZMZ01",I4191/(INDEX('Meerzorg gunning'!C:C,MATCH('Betaald tarief 2024'!A4191,'Meerzorg gunning'!A:A,0))),MAX(J4191:N4191))</f>
        <v>0</v>
      </c>
      <c r="P4191" s="20" t="str">
        <f t="shared" si="197"/>
        <v/>
      </c>
      <c r="Q4191" s="63">
        <f t="shared" si="198"/>
        <v>0</v>
      </c>
    </row>
    <row r="4192" spans="9:17" x14ac:dyDescent="0.25">
      <c r="I4192" s="66" t="e">
        <f t="shared" si="196"/>
        <v>#DIV/0!</v>
      </c>
      <c r="J4192" s="63">
        <f>_xlfn.IFNA(VLOOKUP(E4192,'Bijlage ZZP'!B:M,12,FALSE),0)</f>
        <v>0</v>
      </c>
      <c r="K4192" s="63">
        <f>_xlfn.IFNA(VLOOKUP(E4192,'Bijlage VPT'!B:M,12,FALSE),0)</f>
        <v>0</v>
      </c>
      <c r="L4192" s="63">
        <f>_xlfn.IFNA(VLOOKUP(E4192,'Bijlage MPT'!B:N,13,FALSE),0)</f>
        <v>0</v>
      </c>
      <c r="M4192" s="63">
        <f>_xlfn.IFNA(INDEX('Bijlage COT'!C:C,MATCH('Betaald tarief 2024'!E4192,'Bijlage COT'!A:A,0)),0)</f>
        <v>0</v>
      </c>
      <c r="N4192" s="63">
        <f>_xlfn.IFNA(VLOOKUP(E4192,'Bijlage NBF'!B:P,15,FALSE),0)</f>
        <v>0</v>
      </c>
      <c r="O4192" s="63">
        <f>IF(E4192="ZMZ01",I4192/(INDEX('Meerzorg gunning'!C:C,MATCH('Betaald tarief 2024'!A4192,'Meerzorg gunning'!A:A,0))),MAX(J4192:N4192))</f>
        <v>0</v>
      </c>
      <c r="P4192" s="20" t="str">
        <f t="shared" si="197"/>
        <v/>
      </c>
      <c r="Q4192" s="63">
        <f t="shared" si="198"/>
        <v>0</v>
      </c>
    </row>
    <row r="4193" spans="9:17" x14ac:dyDescent="0.25">
      <c r="I4193" s="66" t="e">
        <f t="shared" si="196"/>
        <v>#DIV/0!</v>
      </c>
      <c r="J4193" s="63">
        <f>_xlfn.IFNA(VLOOKUP(E4193,'Bijlage ZZP'!B:M,12,FALSE),0)</f>
        <v>0</v>
      </c>
      <c r="K4193" s="63">
        <f>_xlfn.IFNA(VLOOKUP(E4193,'Bijlage VPT'!B:M,12,FALSE),0)</f>
        <v>0</v>
      </c>
      <c r="L4193" s="63">
        <f>_xlfn.IFNA(VLOOKUP(E4193,'Bijlage MPT'!B:N,13,FALSE),0)</f>
        <v>0</v>
      </c>
      <c r="M4193" s="63">
        <f>_xlfn.IFNA(INDEX('Bijlage COT'!C:C,MATCH('Betaald tarief 2024'!E4193,'Bijlage COT'!A:A,0)),0)</f>
        <v>0</v>
      </c>
      <c r="N4193" s="63">
        <f>_xlfn.IFNA(VLOOKUP(E4193,'Bijlage NBF'!B:P,15,FALSE),0)</f>
        <v>0</v>
      </c>
      <c r="O4193" s="63">
        <f>IF(E4193="ZMZ01",I4193/(INDEX('Meerzorg gunning'!C:C,MATCH('Betaald tarief 2024'!A4193,'Meerzorg gunning'!A:A,0))),MAX(J4193:N4193))</f>
        <v>0</v>
      </c>
      <c r="P4193" s="20" t="str">
        <f t="shared" si="197"/>
        <v/>
      </c>
      <c r="Q4193" s="63">
        <f t="shared" si="198"/>
        <v>0</v>
      </c>
    </row>
    <row r="4194" spans="9:17" x14ac:dyDescent="0.25">
      <c r="I4194" s="66" t="e">
        <f t="shared" si="196"/>
        <v>#DIV/0!</v>
      </c>
      <c r="J4194" s="63">
        <f>_xlfn.IFNA(VLOOKUP(E4194,'Bijlage ZZP'!B:M,12,FALSE),0)</f>
        <v>0</v>
      </c>
      <c r="K4194" s="63">
        <f>_xlfn.IFNA(VLOOKUP(E4194,'Bijlage VPT'!B:M,12,FALSE),0)</f>
        <v>0</v>
      </c>
      <c r="L4194" s="63">
        <f>_xlfn.IFNA(VLOOKUP(E4194,'Bijlage MPT'!B:N,13,FALSE),0)</f>
        <v>0</v>
      </c>
      <c r="M4194" s="63">
        <f>_xlfn.IFNA(INDEX('Bijlage COT'!C:C,MATCH('Betaald tarief 2024'!E4194,'Bijlage COT'!A:A,0)),0)</f>
        <v>0</v>
      </c>
      <c r="N4194" s="63">
        <f>_xlfn.IFNA(VLOOKUP(E4194,'Bijlage NBF'!B:P,15,FALSE),0)</f>
        <v>0</v>
      </c>
      <c r="O4194" s="63">
        <f>IF(E4194="ZMZ01",I4194/(INDEX('Meerzorg gunning'!C:C,MATCH('Betaald tarief 2024'!A4194,'Meerzorg gunning'!A:A,0))),MAX(J4194:N4194))</f>
        <v>0</v>
      </c>
      <c r="P4194" s="20" t="str">
        <f t="shared" si="197"/>
        <v/>
      </c>
      <c r="Q4194" s="63">
        <f t="shared" si="198"/>
        <v>0</v>
      </c>
    </row>
    <row r="4195" spans="9:17" x14ac:dyDescent="0.25">
      <c r="I4195" s="66" t="e">
        <f t="shared" si="196"/>
        <v>#DIV/0!</v>
      </c>
      <c r="J4195" s="63">
        <f>_xlfn.IFNA(VLOOKUP(E4195,'Bijlage ZZP'!B:M,12,FALSE),0)</f>
        <v>0</v>
      </c>
      <c r="K4195" s="63">
        <f>_xlfn.IFNA(VLOOKUP(E4195,'Bijlage VPT'!B:M,12,FALSE),0)</f>
        <v>0</v>
      </c>
      <c r="L4195" s="63">
        <f>_xlfn.IFNA(VLOOKUP(E4195,'Bijlage MPT'!B:N,13,FALSE),0)</f>
        <v>0</v>
      </c>
      <c r="M4195" s="63">
        <f>_xlfn.IFNA(INDEX('Bijlage COT'!C:C,MATCH('Betaald tarief 2024'!E4195,'Bijlage COT'!A:A,0)),0)</f>
        <v>0</v>
      </c>
      <c r="N4195" s="63">
        <f>_xlfn.IFNA(VLOOKUP(E4195,'Bijlage NBF'!B:P,15,FALSE),0)</f>
        <v>0</v>
      </c>
      <c r="O4195" s="63">
        <f>IF(E4195="ZMZ01",I4195/(INDEX('Meerzorg gunning'!C:C,MATCH('Betaald tarief 2024'!A4195,'Meerzorg gunning'!A:A,0))),MAX(J4195:N4195))</f>
        <v>0</v>
      </c>
      <c r="P4195" s="20" t="str">
        <f t="shared" si="197"/>
        <v/>
      </c>
      <c r="Q4195" s="63">
        <f t="shared" si="198"/>
        <v>0</v>
      </c>
    </row>
    <row r="4196" spans="9:17" x14ac:dyDescent="0.25">
      <c r="I4196" s="66" t="e">
        <f t="shared" si="196"/>
        <v>#DIV/0!</v>
      </c>
      <c r="J4196" s="63">
        <f>_xlfn.IFNA(VLOOKUP(E4196,'Bijlage ZZP'!B:M,12,FALSE),0)</f>
        <v>0</v>
      </c>
      <c r="K4196" s="63">
        <f>_xlfn.IFNA(VLOOKUP(E4196,'Bijlage VPT'!B:M,12,FALSE),0)</f>
        <v>0</v>
      </c>
      <c r="L4196" s="63">
        <f>_xlfn.IFNA(VLOOKUP(E4196,'Bijlage MPT'!B:N,13,FALSE),0)</f>
        <v>0</v>
      </c>
      <c r="M4196" s="63">
        <f>_xlfn.IFNA(INDEX('Bijlage COT'!C:C,MATCH('Betaald tarief 2024'!E4196,'Bijlage COT'!A:A,0)),0)</f>
        <v>0</v>
      </c>
      <c r="N4196" s="63">
        <f>_xlfn.IFNA(VLOOKUP(E4196,'Bijlage NBF'!B:P,15,FALSE),0)</f>
        <v>0</v>
      </c>
      <c r="O4196" s="63">
        <f>IF(E4196="ZMZ01",I4196/(INDEX('Meerzorg gunning'!C:C,MATCH('Betaald tarief 2024'!A4196,'Meerzorg gunning'!A:A,0))),MAX(J4196:N4196))</f>
        <v>0</v>
      </c>
      <c r="P4196" s="20" t="str">
        <f t="shared" si="197"/>
        <v/>
      </c>
      <c r="Q4196" s="63">
        <f t="shared" si="198"/>
        <v>0</v>
      </c>
    </row>
    <row r="4197" spans="9:17" x14ac:dyDescent="0.25">
      <c r="I4197" s="66" t="e">
        <f t="shared" si="196"/>
        <v>#DIV/0!</v>
      </c>
      <c r="J4197" s="63">
        <f>_xlfn.IFNA(VLOOKUP(E4197,'Bijlage ZZP'!B:M,12,FALSE),0)</f>
        <v>0</v>
      </c>
      <c r="K4197" s="63">
        <f>_xlfn.IFNA(VLOOKUP(E4197,'Bijlage VPT'!B:M,12,FALSE),0)</f>
        <v>0</v>
      </c>
      <c r="L4197" s="63">
        <f>_xlfn.IFNA(VLOOKUP(E4197,'Bijlage MPT'!B:N,13,FALSE),0)</f>
        <v>0</v>
      </c>
      <c r="M4197" s="63">
        <f>_xlfn.IFNA(INDEX('Bijlage COT'!C:C,MATCH('Betaald tarief 2024'!E4197,'Bijlage COT'!A:A,0)),0)</f>
        <v>0</v>
      </c>
      <c r="N4197" s="63">
        <f>_xlfn.IFNA(VLOOKUP(E4197,'Bijlage NBF'!B:P,15,FALSE),0)</f>
        <v>0</v>
      </c>
      <c r="O4197" s="63">
        <f>IF(E4197="ZMZ01",I4197/(INDEX('Meerzorg gunning'!C:C,MATCH('Betaald tarief 2024'!A4197,'Meerzorg gunning'!A:A,0))),MAX(J4197:N4197))</f>
        <v>0</v>
      </c>
      <c r="P4197" s="20" t="str">
        <f t="shared" si="197"/>
        <v/>
      </c>
      <c r="Q4197" s="63">
        <f t="shared" si="198"/>
        <v>0</v>
      </c>
    </row>
    <row r="4198" spans="9:17" x14ac:dyDescent="0.25">
      <c r="I4198" s="66" t="e">
        <f t="shared" si="196"/>
        <v>#DIV/0!</v>
      </c>
      <c r="J4198" s="63">
        <f>_xlfn.IFNA(VLOOKUP(E4198,'Bijlage ZZP'!B:M,12,FALSE),0)</f>
        <v>0</v>
      </c>
      <c r="K4198" s="63">
        <f>_xlfn.IFNA(VLOOKUP(E4198,'Bijlage VPT'!B:M,12,FALSE),0)</f>
        <v>0</v>
      </c>
      <c r="L4198" s="63">
        <f>_xlfn.IFNA(VLOOKUP(E4198,'Bijlage MPT'!B:N,13,FALSE),0)</f>
        <v>0</v>
      </c>
      <c r="M4198" s="63">
        <f>_xlfn.IFNA(INDEX('Bijlage COT'!C:C,MATCH('Betaald tarief 2024'!E4198,'Bijlage COT'!A:A,0)),0)</f>
        <v>0</v>
      </c>
      <c r="N4198" s="63">
        <f>_xlfn.IFNA(VLOOKUP(E4198,'Bijlage NBF'!B:P,15,FALSE),0)</f>
        <v>0</v>
      </c>
      <c r="O4198" s="63">
        <f>IF(E4198="ZMZ01",I4198/(INDEX('Meerzorg gunning'!C:C,MATCH('Betaald tarief 2024'!A4198,'Meerzorg gunning'!A:A,0))),MAX(J4198:N4198))</f>
        <v>0</v>
      </c>
      <c r="P4198" s="20" t="str">
        <f t="shared" si="197"/>
        <v/>
      </c>
      <c r="Q4198" s="63">
        <f t="shared" si="198"/>
        <v>0</v>
      </c>
    </row>
    <row r="4199" spans="9:17" x14ac:dyDescent="0.25">
      <c r="I4199" s="66" t="e">
        <f t="shared" si="196"/>
        <v>#DIV/0!</v>
      </c>
      <c r="J4199" s="63">
        <f>_xlfn.IFNA(VLOOKUP(E4199,'Bijlage ZZP'!B:M,12,FALSE),0)</f>
        <v>0</v>
      </c>
      <c r="K4199" s="63">
        <f>_xlfn.IFNA(VLOOKUP(E4199,'Bijlage VPT'!B:M,12,FALSE),0)</f>
        <v>0</v>
      </c>
      <c r="L4199" s="63">
        <f>_xlfn.IFNA(VLOOKUP(E4199,'Bijlage MPT'!B:N,13,FALSE),0)</f>
        <v>0</v>
      </c>
      <c r="M4199" s="63">
        <f>_xlfn.IFNA(INDEX('Bijlage COT'!C:C,MATCH('Betaald tarief 2024'!E4199,'Bijlage COT'!A:A,0)),0)</f>
        <v>0</v>
      </c>
      <c r="N4199" s="63">
        <f>_xlfn.IFNA(VLOOKUP(E4199,'Bijlage NBF'!B:P,15,FALSE),0)</f>
        <v>0</v>
      </c>
      <c r="O4199" s="63">
        <f>IF(E4199="ZMZ01",I4199/(INDEX('Meerzorg gunning'!C:C,MATCH('Betaald tarief 2024'!A4199,'Meerzorg gunning'!A:A,0))),MAX(J4199:N4199))</f>
        <v>0</v>
      </c>
      <c r="P4199" s="20" t="str">
        <f t="shared" si="197"/>
        <v/>
      </c>
      <c r="Q4199" s="63">
        <f t="shared" si="198"/>
        <v>0</v>
      </c>
    </row>
    <row r="4200" spans="9:17" x14ac:dyDescent="0.25">
      <c r="I4200" s="66" t="e">
        <f t="shared" si="196"/>
        <v>#DIV/0!</v>
      </c>
      <c r="J4200" s="63">
        <f>_xlfn.IFNA(VLOOKUP(E4200,'Bijlage ZZP'!B:M,12,FALSE),0)</f>
        <v>0</v>
      </c>
      <c r="K4200" s="63">
        <f>_xlfn.IFNA(VLOOKUP(E4200,'Bijlage VPT'!B:M,12,FALSE),0)</f>
        <v>0</v>
      </c>
      <c r="L4200" s="63">
        <f>_xlfn.IFNA(VLOOKUP(E4200,'Bijlage MPT'!B:N,13,FALSE),0)</f>
        <v>0</v>
      </c>
      <c r="M4200" s="63">
        <f>_xlfn.IFNA(INDEX('Bijlage COT'!C:C,MATCH('Betaald tarief 2024'!E4200,'Bijlage COT'!A:A,0)),0)</f>
        <v>0</v>
      </c>
      <c r="N4200" s="63">
        <f>_xlfn.IFNA(VLOOKUP(E4200,'Bijlage NBF'!B:P,15,FALSE),0)</f>
        <v>0</v>
      </c>
      <c r="O4200" s="63">
        <f>IF(E4200="ZMZ01",I4200/(INDEX('Meerzorg gunning'!C:C,MATCH('Betaald tarief 2024'!A4200,'Meerzorg gunning'!A:A,0))),MAX(J4200:N4200))</f>
        <v>0</v>
      </c>
      <c r="P4200" s="20" t="str">
        <f t="shared" si="197"/>
        <v/>
      </c>
      <c r="Q4200" s="63">
        <f t="shared" si="198"/>
        <v>0</v>
      </c>
    </row>
    <row r="4201" spans="9:17" x14ac:dyDescent="0.25">
      <c r="I4201" s="66" t="e">
        <f t="shared" si="196"/>
        <v>#DIV/0!</v>
      </c>
      <c r="J4201" s="63">
        <f>_xlfn.IFNA(VLOOKUP(E4201,'Bijlage ZZP'!B:M,12,FALSE),0)</f>
        <v>0</v>
      </c>
      <c r="K4201" s="63">
        <f>_xlfn.IFNA(VLOOKUP(E4201,'Bijlage VPT'!B:M,12,FALSE),0)</f>
        <v>0</v>
      </c>
      <c r="L4201" s="63">
        <f>_xlfn.IFNA(VLOOKUP(E4201,'Bijlage MPT'!B:N,13,FALSE),0)</f>
        <v>0</v>
      </c>
      <c r="M4201" s="63">
        <f>_xlfn.IFNA(INDEX('Bijlage COT'!C:C,MATCH('Betaald tarief 2024'!E4201,'Bijlage COT'!A:A,0)),0)</f>
        <v>0</v>
      </c>
      <c r="N4201" s="63">
        <f>_xlfn.IFNA(VLOOKUP(E4201,'Bijlage NBF'!B:P,15,FALSE),0)</f>
        <v>0</v>
      </c>
      <c r="O4201" s="63">
        <f>IF(E4201="ZMZ01",I4201/(INDEX('Meerzorg gunning'!C:C,MATCH('Betaald tarief 2024'!A4201,'Meerzorg gunning'!A:A,0))),MAX(J4201:N4201))</f>
        <v>0</v>
      </c>
      <c r="P4201" s="20" t="str">
        <f t="shared" si="197"/>
        <v/>
      </c>
      <c r="Q4201" s="63">
        <f t="shared" si="198"/>
        <v>0</v>
      </c>
    </row>
    <row r="4202" spans="9:17" x14ac:dyDescent="0.25">
      <c r="I4202" s="66" t="e">
        <f t="shared" si="196"/>
        <v>#DIV/0!</v>
      </c>
      <c r="J4202" s="63">
        <f>_xlfn.IFNA(VLOOKUP(E4202,'Bijlage ZZP'!B:M,12,FALSE),0)</f>
        <v>0</v>
      </c>
      <c r="K4202" s="63">
        <f>_xlfn.IFNA(VLOOKUP(E4202,'Bijlage VPT'!B:M,12,FALSE),0)</f>
        <v>0</v>
      </c>
      <c r="L4202" s="63">
        <f>_xlfn.IFNA(VLOOKUP(E4202,'Bijlage MPT'!B:N,13,FALSE),0)</f>
        <v>0</v>
      </c>
      <c r="M4202" s="63">
        <f>_xlfn.IFNA(INDEX('Bijlage COT'!C:C,MATCH('Betaald tarief 2024'!E4202,'Bijlage COT'!A:A,0)),0)</f>
        <v>0</v>
      </c>
      <c r="N4202" s="63">
        <f>_xlfn.IFNA(VLOOKUP(E4202,'Bijlage NBF'!B:P,15,FALSE),0)</f>
        <v>0</v>
      </c>
      <c r="O4202" s="63">
        <f>IF(E4202="ZMZ01",I4202/(INDEX('Meerzorg gunning'!C:C,MATCH('Betaald tarief 2024'!A4202,'Meerzorg gunning'!A:A,0))),MAX(J4202:N4202))</f>
        <v>0</v>
      </c>
      <c r="P4202" s="20" t="str">
        <f t="shared" si="197"/>
        <v/>
      </c>
      <c r="Q4202" s="63">
        <f t="shared" si="198"/>
        <v>0</v>
      </c>
    </row>
    <row r="4203" spans="9:17" x14ac:dyDescent="0.25">
      <c r="I4203" s="66" t="e">
        <f t="shared" si="196"/>
        <v>#DIV/0!</v>
      </c>
      <c r="J4203" s="63">
        <f>_xlfn.IFNA(VLOOKUP(E4203,'Bijlage ZZP'!B:M,12,FALSE),0)</f>
        <v>0</v>
      </c>
      <c r="K4203" s="63">
        <f>_xlfn.IFNA(VLOOKUP(E4203,'Bijlage VPT'!B:M,12,FALSE),0)</f>
        <v>0</v>
      </c>
      <c r="L4203" s="63">
        <f>_xlfn.IFNA(VLOOKUP(E4203,'Bijlage MPT'!B:N,13,FALSE),0)</f>
        <v>0</v>
      </c>
      <c r="M4203" s="63">
        <f>_xlfn.IFNA(INDEX('Bijlage COT'!C:C,MATCH('Betaald tarief 2024'!E4203,'Bijlage COT'!A:A,0)),0)</f>
        <v>0</v>
      </c>
      <c r="N4203" s="63">
        <f>_xlfn.IFNA(VLOOKUP(E4203,'Bijlage NBF'!B:P,15,FALSE),0)</f>
        <v>0</v>
      </c>
      <c r="O4203" s="63">
        <f>IF(E4203="ZMZ01",I4203/(INDEX('Meerzorg gunning'!C:C,MATCH('Betaald tarief 2024'!A4203,'Meerzorg gunning'!A:A,0))),MAX(J4203:N4203))</f>
        <v>0</v>
      </c>
      <c r="P4203" s="20" t="str">
        <f t="shared" si="197"/>
        <v/>
      </c>
      <c r="Q4203" s="63">
        <f t="shared" si="198"/>
        <v>0</v>
      </c>
    </row>
    <row r="4204" spans="9:17" x14ac:dyDescent="0.25">
      <c r="I4204" s="66" t="e">
        <f t="shared" si="196"/>
        <v>#DIV/0!</v>
      </c>
      <c r="J4204" s="63">
        <f>_xlfn.IFNA(VLOOKUP(E4204,'Bijlage ZZP'!B:M,12,FALSE),0)</f>
        <v>0</v>
      </c>
      <c r="K4204" s="63">
        <f>_xlfn.IFNA(VLOOKUP(E4204,'Bijlage VPT'!B:M,12,FALSE),0)</f>
        <v>0</v>
      </c>
      <c r="L4204" s="63">
        <f>_xlfn.IFNA(VLOOKUP(E4204,'Bijlage MPT'!B:N,13,FALSE),0)</f>
        <v>0</v>
      </c>
      <c r="M4204" s="63">
        <f>_xlfn.IFNA(INDEX('Bijlage COT'!C:C,MATCH('Betaald tarief 2024'!E4204,'Bijlage COT'!A:A,0)),0)</f>
        <v>0</v>
      </c>
      <c r="N4204" s="63">
        <f>_xlfn.IFNA(VLOOKUP(E4204,'Bijlage NBF'!B:P,15,FALSE),0)</f>
        <v>0</v>
      </c>
      <c r="O4204" s="63">
        <f>IF(E4204="ZMZ01",I4204/(INDEX('Meerzorg gunning'!C:C,MATCH('Betaald tarief 2024'!A4204,'Meerzorg gunning'!A:A,0))),MAX(J4204:N4204))</f>
        <v>0</v>
      </c>
      <c r="P4204" s="20" t="str">
        <f t="shared" si="197"/>
        <v/>
      </c>
      <c r="Q4204" s="63">
        <f t="shared" si="198"/>
        <v>0</v>
      </c>
    </row>
    <row r="4205" spans="9:17" x14ac:dyDescent="0.25">
      <c r="I4205" s="66" t="e">
        <f t="shared" si="196"/>
        <v>#DIV/0!</v>
      </c>
      <c r="J4205" s="63">
        <f>_xlfn.IFNA(VLOOKUP(E4205,'Bijlage ZZP'!B:M,12,FALSE),0)</f>
        <v>0</v>
      </c>
      <c r="K4205" s="63">
        <f>_xlfn.IFNA(VLOOKUP(E4205,'Bijlage VPT'!B:M,12,FALSE),0)</f>
        <v>0</v>
      </c>
      <c r="L4205" s="63">
        <f>_xlfn.IFNA(VLOOKUP(E4205,'Bijlage MPT'!B:N,13,FALSE),0)</f>
        <v>0</v>
      </c>
      <c r="M4205" s="63">
        <f>_xlfn.IFNA(INDEX('Bijlage COT'!C:C,MATCH('Betaald tarief 2024'!E4205,'Bijlage COT'!A:A,0)),0)</f>
        <v>0</v>
      </c>
      <c r="N4205" s="63">
        <f>_xlfn.IFNA(VLOOKUP(E4205,'Bijlage NBF'!B:P,15,FALSE),0)</f>
        <v>0</v>
      </c>
      <c r="O4205" s="63">
        <f>IF(E4205="ZMZ01",I4205/(INDEX('Meerzorg gunning'!C:C,MATCH('Betaald tarief 2024'!A4205,'Meerzorg gunning'!A:A,0))),MAX(J4205:N4205))</f>
        <v>0</v>
      </c>
      <c r="P4205" s="20" t="str">
        <f t="shared" si="197"/>
        <v/>
      </c>
      <c r="Q4205" s="63">
        <f t="shared" si="198"/>
        <v>0</v>
      </c>
    </row>
    <row r="4206" spans="9:17" x14ac:dyDescent="0.25">
      <c r="I4206" s="66" t="e">
        <f t="shared" si="196"/>
        <v>#DIV/0!</v>
      </c>
      <c r="J4206" s="63">
        <f>_xlfn.IFNA(VLOOKUP(E4206,'Bijlage ZZP'!B:M,12,FALSE),0)</f>
        <v>0</v>
      </c>
      <c r="K4206" s="63">
        <f>_xlfn.IFNA(VLOOKUP(E4206,'Bijlage VPT'!B:M,12,FALSE),0)</f>
        <v>0</v>
      </c>
      <c r="L4206" s="63">
        <f>_xlfn.IFNA(VLOOKUP(E4206,'Bijlage MPT'!B:N,13,FALSE),0)</f>
        <v>0</v>
      </c>
      <c r="M4206" s="63">
        <f>_xlfn.IFNA(INDEX('Bijlage COT'!C:C,MATCH('Betaald tarief 2024'!E4206,'Bijlage COT'!A:A,0)),0)</f>
        <v>0</v>
      </c>
      <c r="N4206" s="63">
        <f>_xlfn.IFNA(VLOOKUP(E4206,'Bijlage NBF'!B:P,15,FALSE),0)</f>
        <v>0</v>
      </c>
      <c r="O4206" s="63">
        <f>IF(E4206="ZMZ01",I4206/(INDEX('Meerzorg gunning'!C:C,MATCH('Betaald tarief 2024'!A4206,'Meerzorg gunning'!A:A,0))),MAX(J4206:N4206))</f>
        <v>0</v>
      </c>
      <c r="P4206" s="20" t="str">
        <f t="shared" si="197"/>
        <v/>
      </c>
      <c r="Q4206" s="63">
        <f t="shared" si="198"/>
        <v>0</v>
      </c>
    </row>
    <row r="4207" spans="9:17" x14ac:dyDescent="0.25">
      <c r="I4207" s="66" t="e">
        <f t="shared" si="196"/>
        <v>#DIV/0!</v>
      </c>
      <c r="J4207" s="63">
        <f>_xlfn.IFNA(VLOOKUP(E4207,'Bijlage ZZP'!B:M,12,FALSE),0)</f>
        <v>0</v>
      </c>
      <c r="K4207" s="63">
        <f>_xlfn.IFNA(VLOOKUP(E4207,'Bijlage VPT'!B:M,12,FALSE),0)</f>
        <v>0</v>
      </c>
      <c r="L4207" s="63">
        <f>_xlfn.IFNA(VLOOKUP(E4207,'Bijlage MPT'!B:N,13,FALSE),0)</f>
        <v>0</v>
      </c>
      <c r="M4207" s="63">
        <f>_xlfn.IFNA(INDEX('Bijlage COT'!C:C,MATCH('Betaald tarief 2024'!E4207,'Bijlage COT'!A:A,0)),0)</f>
        <v>0</v>
      </c>
      <c r="N4207" s="63">
        <f>_xlfn.IFNA(VLOOKUP(E4207,'Bijlage NBF'!B:P,15,FALSE),0)</f>
        <v>0</v>
      </c>
      <c r="O4207" s="63">
        <f>IF(E4207="ZMZ01",I4207/(INDEX('Meerzorg gunning'!C:C,MATCH('Betaald tarief 2024'!A4207,'Meerzorg gunning'!A:A,0))),MAX(J4207:N4207))</f>
        <v>0</v>
      </c>
      <c r="P4207" s="20" t="str">
        <f t="shared" si="197"/>
        <v/>
      </c>
      <c r="Q4207" s="63">
        <f t="shared" si="198"/>
        <v>0</v>
      </c>
    </row>
    <row r="4208" spans="9:17" x14ac:dyDescent="0.25">
      <c r="I4208" s="66" t="e">
        <f t="shared" si="196"/>
        <v>#DIV/0!</v>
      </c>
      <c r="J4208" s="63">
        <f>_xlfn.IFNA(VLOOKUP(E4208,'Bijlage ZZP'!B:M,12,FALSE),0)</f>
        <v>0</v>
      </c>
      <c r="K4208" s="63">
        <f>_xlfn.IFNA(VLOOKUP(E4208,'Bijlage VPT'!B:M,12,FALSE),0)</f>
        <v>0</v>
      </c>
      <c r="L4208" s="63">
        <f>_xlfn.IFNA(VLOOKUP(E4208,'Bijlage MPT'!B:N,13,FALSE),0)</f>
        <v>0</v>
      </c>
      <c r="M4208" s="63">
        <f>_xlfn.IFNA(INDEX('Bijlage COT'!C:C,MATCH('Betaald tarief 2024'!E4208,'Bijlage COT'!A:A,0)),0)</f>
        <v>0</v>
      </c>
      <c r="N4208" s="63">
        <f>_xlfn.IFNA(VLOOKUP(E4208,'Bijlage NBF'!B:P,15,FALSE),0)</f>
        <v>0</v>
      </c>
      <c r="O4208" s="63">
        <f>IF(E4208="ZMZ01",I4208/(INDEX('Meerzorg gunning'!C:C,MATCH('Betaald tarief 2024'!A4208,'Meerzorg gunning'!A:A,0))),MAX(J4208:N4208))</f>
        <v>0</v>
      </c>
      <c r="P4208" s="20" t="str">
        <f t="shared" si="197"/>
        <v/>
      </c>
      <c r="Q4208" s="63">
        <f t="shared" si="198"/>
        <v>0</v>
      </c>
    </row>
    <row r="4209" spans="9:17" x14ac:dyDescent="0.25">
      <c r="I4209" s="66" t="e">
        <f t="shared" si="196"/>
        <v>#DIV/0!</v>
      </c>
      <c r="J4209" s="63">
        <f>_xlfn.IFNA(VLOOKUP(E4209,'Bijlage ZZP'!B:M,12,FALSE),0)</f>
        <v>0</v>
      </c>
      <c r="K4209" s="63">
        <f>_xlfn.IFNA(VLOOKUP(E4209,'Bijlage VPT'!B:M,12,FALSE),0)</f>
        <v>0</v>
      </c>
      <c r="L4209" s="63">
        <f>_xlfn.IFNA(VLOOKUP(E4209,'Bijlage MPT'!B:N,13,FALSE),0)</f>
        <v>0</v>
      </c>
      <c r="M4209" s="63">
        <f>_xlfn.IFNA(INDEX('Bijlage COT'!C:C,MATCH('Betaald tarief 2024'!E4209,'Bijlage COT'!A:A,0)),0)</f>
        <v>0</v>
      </c>
      <c r="N4209" s="63">
        <f>_xlfn.IFNA(VLOOKUP(E4209,'Bijlage NBF'!B:P,15,FALSE),0)</f>
        <v>0</v>
      </c>
      <c r="O4209" s="63">
        <f>IF(E4209="ZMZ01",I4209/(INDEX('Meerzorg gunning'!C:C,MATCH('Betaald tarief 2024'!A4209,'Meerzorg gunning'!A:A,0))),MAX(J4209:N4209))</f>
        <v>0</v>
      </c>
      <c r="P4209" s="20" t="str">
        <f t="shared" si="197"/>
        <v/>
      </c>
      <c r="Q4209" s="63">
        <f t="shared" si="198"/>
        <v>0</v>
      </c>
    </row>
    <row r="4210" spans="9:17" x14ac:dyDescent="0.25">
      <c r="I4210" s="66" t="e">
        <f t="shared" si="196"/>
        <v>#DIV/0!</v>
      </c>
      <c r="J4210" s="63">
        <f>_xlfn.IFNA(VLOOKUP(E4210,'Bijlage ZZP'!B:M,12,FALSE),0)</f>
        <v>0</v>
      </c>
      <c r="K4210" s="63">
        <f>_xlfn.IFNA(VLOOKUP(E4210,'Bijlage VPT'!B:M,12,FALSE),0)</f>
        <v>0</v>
      </c>
      <c r="L4210" s="63">
        <f>_xlfn.IFNA(VLOOKUP(E4210,'Bijlage MPT'!B:N,13,FALSE),0)</f>
        <v>0</v>
      </c>
      <c r="M4210" s="63">
        <f>_xlfn.IFNA(INDEX('Bijlage COT'!C:C,MATCH('Betaald tarief 2024'!E4210,'Bijlage COT'!A:A,0)),0)</f>
        <v>0</v>
      </c>
      <c r="N4210" s="63">
        <f>_xlfn.IFNA(VLOOKUP(E4210,'Bijlage NBF'!B:P,15,FALSE),0)</f>
        <v>0</v>
      </c>
      <c r="O4210" s="63">
        <f>IF(E4210="ZMZ01",I4210/(INDEX('Meerzorg gunning'!C:C,MATCH('Betaald tarief 2024'!A4210,'Meerzorg gunning'!A:A,0))),MAX(J4210:N4210))</f>
        <v>0</v>
      </c>
      <c r="P4210" s="20" t="str">
        <f t="shared" si="197"/>
        <v/>
      </c>
      <c r="Q4210" s="63">
        <f t="shared" si="198"/>
        <v>0</v>
      </c>
    </row>
    <row r="4211" spans="9:17" x14ac:dyDescent="0.25">
      <c r="I4211" s="66" t="e">
        <f t="shared" si="196"/>
        <v>#DIV/0!</v>
      </c>
      <c r="J4211" s="63">
        <f>_xlfn.IFNA(VLOOKUP(E4211,'Bijlage ZZP'!B:M,12,FALSE),0)</f>
        <v>0</v>
      </c>
      <c r="K4211" s="63">
        <f>_xlfn.IFNA(VLOOKUP(E4211,'Bijlage VPT'!B:M,12,FALSE),0)</f>
        <v>0</v>
      </c>
      <c r="L4211" s="63">
        <f>_xlfn.IFNA(VLOOKUP(E4211,'Bijlage MPT'!B:N,13,FALSE),0)</f>
        <v>0</v>
      </c>
      <c r="M4211" s="63">
        <f>_xlfn.IFNA(INDEX('Bijlage COT'!C:C,MATCH('Betaald tarief 2024'!E4211,'Bijlage COT'!A:A,0)),0)</f>
        <v>0</v>
      </c>
      <c r="N4211" s="63">
        <f>_xlfn.IFNA(VLOOKUP(E4211,'Bijlage NBF'!B:P,15,FALSE),0)</f>
        <v>0</v>
      </c>
      <c r="O4211" s="63">
        <f>IF(E4211="ZMZ01",I4211/(INDEX('Meerzorg gunning'!C:C,MATCH('Betaald tarief 2024'!A4211,'Meerzorg gunning'!A:A,0))),MAX(J4211:N4211))</f>
        <v>0</v>
      </c>
      <c r="P4211" s="20" t="str">
        <f t="shared" si="197"/>
        <v/>
      </c>
      <c r="Q4211" s="63">
        <f t="shared" si="198"/>
        <v>0</v>
      </c>
    </row>
    <row r="4212" spans="9:17" x14ac:dyDescent="0.25">
      <c r="I4212" s="66" t="e">
        <f t="shared" si="196"/>
        <v>#DIV/0!</v>
      </c>
      <c r="J4212" s="63">
        <f>_xlfn.IFNA(VLOOKUP(E4212,'Bijlage ZZP'!B:M,12,FALSE),0)</f>
        <v>0</v>
      </c>
      <c r="K4212" s="63">
        <f>_xlfn.IFNA(VLOOKUP(E4212,'Bijlage VPT'!B:M,12,FALSE),0)</f>
        <v>0</v>
      </c>
      <c r="L4212" s="63">
        <f>_xlfn.IFNA(VLOOKUP(E4212,'Bijlage MPT'!B:N,13,FALSE),0)</f>
        <v>0</v>
      </c>
      <c r="M4212" s="63">
        <f>_xlfn.IFNA(INDEX('Bijlage COT'!C:C,MATCH('Betaald tarief 2024'!E4212,'Bijlage COT'!A:A,0)),0)</f>
        <v>0</v>
      </c>
      <c r="N4212" s="63">
        <f>_xlfn.IFNA(VLOOKUP(E4212,'Bijlage NBF'!B:P,15,FALSE),0)</f>
        <v>0</v>
      </c>
      <c r="O4212" s="63">
        <f>IF(E4212="ZMZ01",I4212/(INDEX('Meerzorg gunning'!C:C,MATCH('Betaald tarief 2024'!A4212,'Meerzorg gunning'!A:A,0))),MAX(J4212:N4212))</f>
        <v>0</v>
      </c>
      <c r="P4212" s="20" t="str">
        <f t="shared" si="197"/>
        <v/>
      </c>
      <c r="Q4212" s="63">
        <f t="shared" si="198"/>
        <v>0</v>
      </c>
    </row>
    <row r="4213" spans="9:17" x14ac:dyDescent="0.25">
      <c r="I4213" s="66" t="e">
        <f t="shared" si="196"/>
        <v>#DIV/0!</v>
      </c>
      <c r="J4213" s="63">
        <f>_xlfn.IFNA(VLOOKUP(E4213,'Bijlage ZZP'!B:M,12,FALSE),0)</f>
        <v>0</v>
      </c>
      <c r="K4213" s="63">
        <f>_xlfn.IFNA(VLOOKUP(E4213,'Bijlage VPT'!B:M,12,FALSE),0)</f>
        <v>0</v>
      </c>
      <c r="L4213" s="63">
        <f>_xlfn.IFNA(VLOOKUP(E4213,'Bijlage MPT'!B:N,13,FALSE),0)</f>
        <v>0</v>
      </c>
      <c r="M4213" s="63">
        <f>_xlfn.IFNA(INDEX('Bijlage COT'!C:C,MATCH('Betaald tarief 2024'!E4213,'Bijlage COT'!A:A,0)),0)</f>
        <v>0</v>
      </c>
      <c r="N4213" s="63">
        <f>_xlfn.IFNA(VLOOKUP(E4213,'Bijlage NBF'!B:P,15,FALSE),0)</f>
        <v>0</v>
      </c>
      <c r="O4213" s="63">
        <f>IF(E4213="ZMZ01",I4213/(INDEX('Meerzorg gunning'!C:C,MATCH('Betaald tarief 2024'!A4213,'Meerzorg gunning'!A:A,0))),MAX(J4213:N4213))</f>
        <v>0</v>
      </c>
      <c r="P4213" s="20" t="str">
        <f t="shared" si="197"/>
        <v/>
      </c>
      <c r="Q4213" s="63">
        <f t="shared" si="198"/>
        <v>0</v>
      </c>
    </row>
    <row r="4214" spans="9:17" x14ac:dyDescent="0.25">
      <c r="I4214" s="66" t="e">
        <f t="shared" si="196"/>
        <v>#DIV/0!</v>
      </c>
      <c r="J4214" s="63">
        <f>_xlfn.IFNA(VLOOKUP(E4214,'Bijlage ZZP'!B:M,12,FALSE),0)</f>
        <v>0</v>
      </c>
      <c r="K4214" s="63">
        <f>_xlfn.IFNA(VLOOKUP(E4214,'Bijlage VPT'!B:M,12,FALSE),0)</f>
        <v>0</v>
      </c>
      <c r="L4214" s="63">
        <f>_xlfn.IFNA(VLOOKUP(E4214,'Bijlage MPT'!B:N,13,FALSE),0)</f>
        <v>0</v>
      </c>
      <c r="M4214" s="63">
        <f>_xlfn.IFNA(INDEX('Bijlage COT'!C:C,MATCH('Betaald tarief 2024'!E4214,'Bijlage COT'!A:A,0)),0)</f>
        <v>0</v>
      </c>
      <c r="N4214" s="63">
        <f>_xlfn.IFNA(VLOOKUP(E4214,'Bijlage NBF'!B:P,15,FALSE),0)</f>
        <v>0</v>
      </c>
      <c r="O4214" s="63">
        <f>IF(E4214="ZMZ01",I4214/(INDEX('Meerzorg gunning'!C:C,MATCH('Betaald tarief 2024'!A4214,'Meerzorg gunning'!A:A,0))),MAX(J4214:N4214))</f>
        <v>0</v>
      </c>
      <c r="P4214" s="20" t="str">
        <f t="shared" si="197"/>
        <v/>
      </c>
      <c r="Q4214" s="63">
        <f t="shared" si="198"/>
        <v>0</v>
      </c>
    </row>
    <row r="4215" spans="9:17" x14ac:dyDescent="0.25">
      <c r="I4215" s="66" t="e">
        <f t="shared" si="196"/>
        <v>#DIV/0!</v>
      </c>
      <c r="J4215" s="63">
        <f>_xlfn.IFNA(VLOOKUP(E4215,'Bijlage ZZP'!B:M,12,FALSE),0)</f>
        <v>0</v>
      </c>
      <c r="K4215" s="63">
        <f>_xlfn.IFNA(VLOOKUP(E4215,'Bijlage VPT'!B:M,12,FALSE),0)</f>
        <v>0</v>
      </c>
      <c r="L4215" s="63">
        <f>_xlfn.IFNA(VLOOKUP(E4215,'Bijlage MPT'!B:N,13,FALSE),0)</f>
        <v>0</v>
      </c>
      <c r="M4215" s="63">
        <f>_xlfn.IFNA(INDEX('Bijlage COT'!C:C,MATCH('Betaald tarief 2024'!E4215,'Bijlage COT'!A:A,0)),0)</f>
        <v>0</v>
      </c>
      <c r="N4215" s="63">
        <f>_xlfn.IFNA(VLOOKUP(E4215,'Bijlage NBF'!B:P,15,FALSE),0)</f>
        <v>0</v>
      </c>
      <c r="O4215" s="63">
        <f>IF(E4215="ZMZ01",I4215/(INDEX('Meerzorg gunning'!C:C,MATCH('Betaald tarief 2024'!A4215,'Meerzorg gunning'!A:A,0))),MAX(J4215:N4215))</f>
        <v>0</v>
      </c>
      <c r="P4215" s="20" t="str">
        <f t="shared" si="197"/>
        <v/>
      </c>
      <c r="Q4215" s="63">
        <f t="shared" si="198"/>
        <v>0</v>
      </c>
    </row>
    <row r="4216" spans="9:17" x14ac:dyDescent="0.25">
      <c r="I4216" s="66" t="e">
        <f t="shared" si="196"/>
        <v>#DIV/0!</v>
      </c>
      <c r="J4216" s="63">
        <f>_xlfn.IFNA(VLOOKUP(E4216,'Bijlage ZZP'!B:M,12,FALSE),0)</f>
        <v>0</v>
      </c>
      <c r="K4216" s="63">
        <f>_xlfn.IFNA(VLOOKUP(E4216,'Bijlage VPT'!B:M,12,FALSE),0)</f>
        <v>0</v>
      </c>
      <c r="L4216" s="63">
        <f>_xlfn.IFNA(VLOOKUP(E4216,'Bijlage MPT'!B:N,13,FALSE),0)</f>
        <v>0</v>
      </c>
      <c r="M4216" s="63">
        <f>_xlfn.IFNA(INDEX('Bijlage COT'!C:C,MATCH('Betaald tarief 2024'!E4216,'Bijlage COT'!A:A,0)),0)</f>
        <v>0</v>
      </c>
      <c r="N4216" s="63">
        <f>_xlfn.IFNA(VLOOKUP(E4216,'Bijlage NBF'!B:P,15,FALSE),0)</f>
        <v>0</v>
      </c>
      <c r="O4216" s="63">
        <f>IF(E4216="ZMZ01",I4216/(INDEX('Meerzorg gunning'!C:C,MATCH('Betaald tarief 2024'!A4216,'Meerzorg gunning'!A:A,0))),MAX(J4216:N4216))</f>
        <v>0</v>
      </c>
      <c r="P4216" s="20" t="str">
        <f t="shared" si="197"/>
        <v/>
      </c>
      <c r="Q4216" s="63">
        <f t="shared" si="198"/>
        <v>0</v>
      </c>
    </row>
    <row r="4217" spans="9:17" x14ac:dyDescent="0.25">
      <c r="I4217" s="66" t="e">
        <f t="shared" si="196"/>
        <v>#DIV/0!</v>
      </c>
      <c r="J4217" s="63">
        <f>_xlfn.IFNA(VLOOKUP(E4217,'Bijlage ZZP'!B:M,12,FALSE),0)</f>
        <v>0</v>
      </c>
      <c r="K4217" s="63">
        <f>_xlfn.IFNA(VLOOKUP(E4217,'Bijlage VPT'!B:M,12,FALSE),0)</f>
        <v>0</v>
      </c>
      <c r="L4217" s="63">
        <f>_xlfn.IFNA(VLOOKUP(E4217,'Bijlage MPT'!B:N,13,FALSE),0)</f>
        <v>0</v>
      </c>
      <c r="M4217" s="63">
        <f>_xlfn.IFNA(INDEX('Bijlage COT'!C:C,MATCH('Betaald tarief 2024'!E4217,'Bijlage COT'!A:A,0)),0)</f>
        <v>0</v>
      </c>
      <c r="N4217" s="63">
        <f>_xlfn.IFNA(VLOOKUP(E4217,'Bijlage NBF'!B:P,15,FALSE),0)</f>
        <v>0</v>
      </c>
      <c r="O4217" s="63">
        <f>IF(E4217="ZMZ01",I4217/(INDEX('Meerzorg gunning'!C:C,MATCH('Betaald tarief 2024'!A4217,'Meerzorg gunning'!A:A,0))),MAX(J4217:N4217))</f>
        <v>0</v>
      </c>
      <c r="P4217" s="20" t="str">
        <f t="shared" si="197"/>
        <v/>
      </c>
      <c r="Q4217" s="63">
        <f t="shared" si="198"/>
        <v>0</v>
      </c>
    </row>
    <row r="4218" spans="9:17" x14ac:dyDescent="0.25">
      <c r="I4218" s="66" t="e">
        <f t="shared" si="196"/>
        <v>#DIV/0!</v>
      </c>
      <c r="J4218" s="63">
        <f>_xlfn.IFNA(VLOOKUP(E4218,'Bijlage ZZP'!B:M,12,FALSE),0)</f>
        <v>0</v>
      </c>
      <c r="K4218" s="63">
        <f>_xlfn.IFNA(VLOOKUP(E4218,'Bijlage VPT'!B:M,12,FALSE),0)</f>
        <v>0</v>
      </c>
      <c r="L4218" s="63">
        <f>_xlfn.IFNA(VLOOKUP(E4218,'Bijlage MPT'!B:N,13,FALSE),0)</f>
        <v>0</v>
      </c>
      <c r="M4218" s="63">
        <f>_xlfn.IFNA(INDEX('Bijlage COT'!C:C,MATCH('Betaald tarief 2024'!E4218,'Bijlage COT'!A:A,0)),0)</f>
        <v>0</v>
      </c>
      <c r="N4218" s="63">
        <f>_xlfn.IFNA(VLOOKUP(E4218,'Bijlage NBF'!B:P,15,FALSE),0)</f>
        <v>0</v>
      </c>
      <c r="O4218" s="63">
        <f>IF(E4218="ZMZ01",I4218/(INDEX('Meerzorg gunning'!C:C,MATCH('Betaald tarief 2024'!A4218,'Meerzorg gunning'!A:A,0))),MAX(J4218:N4218))</f>
        <v>0</v>
      </c>
      <c r="P4218" s="20" t="str">
        <f t="shared" si="197"/>
        <v/>
      </c>
      <c r="Q4218" s="63">
        <f t="shared" si="198"/>
        <v>0</v>
      </c>
    </row>
    <row r="4219" spans="9:17" x14ac:dyDescent="0.25">
      <c r="I4219" s="66" t="e">
        <f t="shared" si="196"/>
        <v>#DIV/0!</v>
      </c>
      <c r="J4219" s="63">
        <f>_xlfn.IFNA(VLOOKUP(E4219,'Bijlage ZZP'!B:M,12,FALSE),0)</f>
        <v>0</v>
      </c>
      <c r="K4219" s="63">
        <f>_xlfn.IFNA(VLOOKUP(E4219,'Bijlage VPT'!B:M,12,FALSE),0)</f>
        <v>0</v>
      </c>
      <c r="L4219" s="63">
        <f>_xlfn.IFNA(VLOOKUP(E4219,'Bijlage MPT'!B:N,13,FALSE),0)</f>
        <v>0</v>
      </c>
      <c r="M4219" s="63">
        <f>_xlfn.IFNA(INDEX('Bijlage COT'!C:C,MATCH('Betaald tarief 2024'!E4219,'Bijlage COT'!A:A,0)),0)</f>
        <v>0</v>
      </c>
      <c r="N4219" s="63">
        <f>_xlfn.IFNA(VLOOKUP(E4219,'Bijlage NBF'!B:P,15,FALSE),0)</f>
        <v>0</v>
      </c>
      <c r="O4219" s="63">
        <f>IF(E4219="ZMZ01",I4219/(INDEX('Meerzorg gunning'!C:C,MATCH('Betaald tarief 2024'!A4219,'Meerzorg gunning'!A:A,0))),MAX(J4219:N4219))</f>
        <v>0</v>
      </c>
      <c r="P4219" s="20" t="str">
        <f t="shared" si="197"/>
        <v/>
      </c>
      <c r="Q4219" s="63">
        <f t="shared" si="198"/>
        <v>0</v>
      </c>
    </row>
    <row r="4220" spans="9:17" x14ac:dyDescent="0.25">
      <c r="I4220" s="66" t="e">
        <f t="shared" si="196"/>
        <v>#DIV/0!</v>
      </c>
      <c r="J4220" s="63">
        <f>_xlfn.IFNA(VLOOKUP(E4220,'Bijlage ZZP'!B:M,12,FALSE),0)</f>
        <v>0</v>
      </c>
      <c r="K4220" s="63">
        <f>_xlfn.IFNA(VLOOKUP(E4220,'Bijlage VPT'!B:M,12,FALSE),0)</f>
        <v>0</v>
      </c>
      <c r="L4220" s="63">
        <f>_xlfn.IFNA(VLOOKUP(E4220,'Bijlage MPT'!B:N,13,FALSE),0)</f>
        <v>0</v>
      </c>
      <c r="M4220" s="63">
        <f>_xlfn.IFNA(INDEX('Bijlage COT'!C:C,MATCH('Betaald tarief 2024'!E4220,'Bijlage COT'!A:A,0)),0)</f>
        <v>0</v>
      </c>
      <c r="N4220" s="63">
        <f>_xlfn.IFNA(VLOOKUP(E4220,'Bijlage NBF'!B:P,15,FALSE),0)</f>
        <v>0</v>
      </c>
      <c r="O4220" s="63">
        <f>IF(E4220="ZMZ01",I4220/(INDEX('Meerzorg gunning'!C:C,MATCH('Betaald tarief 2024'!A4220,'Meerzorg gunning'!A:A,0))),MAX(J4220:N4220))</f>
        <v>0</v>
      </c>
      <c r="P4220" s="20" t="str">
        <f t="shared" si="197"/>
        <v/>
      </c>
      <c r="Q4220" s="63">
        <f t="shared" si="198"/>
        <v>0</v>
      </c>
    </row>
    <row r="4221" spans="9:17" x14ac:dyDescent="0.25">
      <c r="I4221" s="66" t="e">
        <f t="shared" si="196"/>
        <v>#DIV/0!</v>
      </c>
      <c r="J4221" s="63">
        <f>_xlfn.IFNA(VLOOKUP(E4221,'Bijlage ZZP'!B:M,12,FALSE),0)</f>
        <v>0</v>
      </c>
      <c r="K4221" s="63">
        <f>_xlfn.IFNA(VLOOKUP(E4221,'Bijlage VPT'!B:M,12,FALSE),0)</f>
        <v>0</v>
      </c>
      <c r="L4221" s="63">
        <f>_xlfn.IFNA(VLOOKUP(E4221,'Bijlage MPT'!B:N,13,FALSE),0)</f>
        <v>0</v>
      </c>
      <c r="M4221" s="63">
        <f>_xlfn.IFNA(INDEX('Bijlage COT'!C:C,MATCH('Betaald tarief 2024'!E4221,'Bijlage COT'!A:A,0)),0)</f>
        <v>0</v>
      </c>
      <c r="N4221" s="63">
        <f>_xlfn.IFNA(VLOOKUP(E4221,'Bijlage NBF'!B:P,15,FALSE),0)</f>
        <v>0</v>
      </c>
      <c r="O4221" s="63">
        <f>IF(E4221="ZMZ01",I4221/(INDEX('Meerzorg gunning'!C:C,MATCH('Betaald tarief 2024'!A4221,'Meerzorg gunning'!A:A,0))),MAX(J4221:N4221))</f>
        <v>0</v>
      </c>
      <c r="P4221" s="20" t="str">
        <f t="shared" si="197"/>
        <v/>
      </c>
      <c r="Q4221" s="63">
        <f t="shared" si="198"/>
        <v>0</v>
      </c>
    </row>
    <row r="4222" spans="9:17" x14ac:dyDescent="0.25">
      <c r="I4222" s="66" t="e">
        <f t="shared" si="196"/>
        <v>#DIV/0!</v>
      </c>
      <c r="J4222" s="63">
        <f>_xlfn.IFNA(VLOOKUP(E4222,'Bijlage ZZP'!B:M,12,FALSE),0)</f>
        <v>0</v>
      </c>
      <c r="K4222" s="63">
        <f>_xlfn.IFNA(VLOOKUP(E4222,'Bijlage VPT'!B:M,12,FALSE),0)</f>
        <v>0</v>
      </c>
      <c r="L4222" s="63">
        <f>_xlfn.IFNA(VLOOKUP(E4222,'Bijlage MPT'!B:N,13,FALSE),0)</f>
        <v>0</v>
      </c>
      <c r="M4222" s="63">
        <f>_xlfn.IFNA(INDEX('Bijlage COT'!C:C,MATCH('Betaald tarief 2024'!E4222,'Bijlage COT'!A:A,0)),0)</f>
        <v>0</v>
      </c>
      <c r="N4222" s="63">
        <f>_xlfn.IFNA(VLOOKUP(E4222,'Bijlage NBF'!B:P,15,FALSE),0)</f>
        <v>0</v>
      </c>
      <c r="O4222" s="63">
        <f>IF(E4222="ZMZ01",I4222/(INDEX('Meerzorg gunning'!C:C,MATCH('Betaald tarief 2024'!A4222,'Meerzorg gunning'!A:A,0))),MAX(J4222:N4222))</f>
        <v>0</v>
      </c>
      <c r="P4222" s="20" t="str">
        <f t="shared" si="197"/>
        <v/>
      </c>
      <c r="Q4222" s="63">
        <f t="shared" si="198"/>
        <v>0</v>
      </c>
    </row>
    <row r="4223" spans="9:17" x14ac:dyDescent="0.25">
      <c r="I4223" s="66" t="e">
        <f t="shared" si="196"/>
        <v>#DIV/0!</v>
      </c>
      <c r="J4223" s="63">
        <f>_xlfn.IFNA(VLOOKUP(E4223,'Bijlage ZZP'!B:M,12,FALSE),0)</f>
        <v>0</v>
      </c>
      <c r="K4223" s="63">
        <f>_xlfn.IFNA(VLOOKUP(E4223,'Bijlage VPT'!B:M,12,FALSE),0)</f>
        <v>0</v>
      </c>
      <c r="L4223" s="63">
        <f>_xlfn.IFNA(VLOOKUP(E4223,'Bijlage MPT'!B:N,13,FALSE),0)</f>
        <v>0</v>
      </c>
      <c r="M4223" s="63">
        <f>_xlfn.IFNA(INDEX('Bijlage COT'!C:C,MATCH('Betaald tarief 2024'!E4223,'Bijlage COT'!A:A,0)),0)</f>
        <v>0</v>
      </c>
      <c r="N4223" s="63">
        <f>_xlfn.IFNA(VLOOKUP(E4223,'Bijlage NBF'!B:P,15,FALSE),0)</f>
        <v>0</v>
      </c>
      <c r="O4223" s="63">
        <f>IF(E4223="ZMZ01",I4223/(INDEX('Meerzorg gunning'!C:C,MATCH('Betaald tarief 2024'!A4223,'Meerzorg gunning'!A:A,0))),MAX(J4223:N4223))</f>
        <v>0</v>
      </c>
      <c r="P4223" s="20" t="str">
        <f t="shared" si="197"/>
        <v/>
      </c>
      <c r="Q4223" s="63">
        <f t="shared" si="198"/>
        <v>0</v>
      </c>
    </row>
    <row r="4224" spans="9:17" x14ac:dyDescent="0.25">
      <c r="I4224" s="66" t="e">
        <f t="shared" si="196"/>
        <v>#DIV/0!</v>
      </c>
      <c r="J4224" s="63">
        <f>_xlfn.IFNA(VLOOKUP(E4224,'Bijlage ZZP'!B:M,12,FALSE),0)</f>
        <v>0</v>
      </c>
      <c r="K4224" s="63">
        <f>_xlfn.IFNA(VLOOKUP(E4224,'Bijlage VPT'!B:M,12,FALSE),0)</f>
        <v>0</v>
      </c>
      <c r="L4224" s="63">
        <f>_xlfn.IFNA(VLOOKUP(E4224,'Bijlage MPT'!B:N,13,FALSE),0)</f>
        <v>0</v>
      </c>
      <c r="M4224" s="63">
        <f>_xlfn.IFNA(INDEX('Bijlage COT'!C:C,MATCH('Betaald tarief 2024'!E4224,'Bijlage COT'!A:A,0)),0)</f>
        <v>0</v>
      </c>
      <c r="N4224" s="63">
        <f>_xlfn.IFNA(VLOOKUP(E4224,'Bijlage NBF'!B:P,15,FALSE),0)</f>
        <v>0</v>
      </c>
      <c r="O4224" s="63">
        <f>IF(E4224="ZMZ01",I4224/(INDEX('Meerzorg gunning'!C:C,MATCH('Betaald tarief 2024'!A4224,'Meerzorg gunning'!A:A,0))),MAX(J4224:N4224))</f>
        <v>0</v>
      </c>
      <c r="P4224" s="20" t="str">
        <f t="shared" si="197"/>
        <v/>
      </c>
      <c r="Q4224" s="63">
        <f t="shared" si="198"/>
        <v>0</v>
      </c>
    </row>
    <row r="4225" spans="9:17" x14ac:dyDescent="0.25">
      <c r="I4225" s="66" t="e">
        <f t="shared" si="196"/>
        <v>#DIV/0!</v>
      </c>
      <c r="J4225" s="63">
        <f>_xlfn.IFNA(VLOOKUP(E4225,'Bijlage ZZP'!B:M,12,FALSE),0)</f>
        <v>0</v>
      </c>
      <c r="K4225" s="63">
        <f>_xlfn.IFNA(VLOOKUP(E4225,'Bijlage VPT'!B:M,12,FALSE),0)</f>
        <v>0</v>
      </c>
      <c r="L4225" s="63">
        <f>_xlfn.IFNA(VLOOKUP(E4225,'Bijlage MPT'!B:N,13,FALSE),0)</f>
        <v>0</v>
      </c>
      <c r="M4225" s="63">
        <f>_xlfn.IFNA(INDEX('Bijlage COT'!C:C,MATCH('Betaald tarief 2024'!E4225,'Bijlage COT'!A:A,0)),0)</f>
        <v>0</v>
      </c>
      <c r="N4225" s="63">
        <f>_xlfn.IFNA(VLOOKUP(E4225,'Bijlage NBF'!B:P,15,FALSE),0)</f>
        <v>0</v>
      </c>
      <c r="O4225" s="63">
        <f>IF(E4225="ZMZ01",I4225/(INDEX('Meerzorg gunning'!C:C,MATCH('Betaald tarief 2024'!A4225,'Meerzorg gunning'!A:A,0))),MAX(J4225:N4225))</f>
        <v>0</v>
      </c>
      <c r="P4225" s="20" t="str">
        <f t="shared" si="197"/>
        <v/>
      </c>
      <c r="Q4225" s="63">
        <f t="shared" si="198"/>
        <v>0</v>
      </c>
    </row>
    <row r="4226" spans="9:17" x14ac:dyDescent="0.25">
      <c r="I4226" s="66" t="e">
        <f t="shared" ref="I4226:I4289" si="199">G4226/H4226</f>
        <v>#DIV/0!</v>
      </c>
      <c r="J4226" s="63">
        <f>_xlfn.IFNA(VLOOKUP(E4226,'Bijlage ZZP'!B:M,12,FALSE),0)</f>
        <v>0</v>
      </c>
      <c r="K4226" s="63">
        <f>_xlfn.IFNA(VLOOKUP(E4226,'Bijlage VPT'!B:M,12,FALSE),0)</f>
        <v>0</v>
      </c>
      <c r="L4226" s="63">
        <f>_xlfn.IFNA(VLOOKUP(E4226,'Bijlage MPT'!B:N,13,FALSE),0)</f>
        <v>0</v>
      </c>
      <c r="M4226" s="63">
        <f>_xlfn.IFNA(INDEX('Bijlage COT'!C:C,MATCH('Betaald tarief 2024'!E4226,'Bijlage COT'!A:A,0)),0)</f>
        <v>0</v>
      </c>
      <c r="N4226" s="63">
        <f>_xlfn.IFNA(VLOOKUP(E4226,'Bijlage NBF'!B:P,15,FALSE),0)</f>
        <v>0</v>
      </c>
      <c r="O4226" s="63">
        <f>IF(E4226="ZMZ01",I4226/(INDEX('Meerzorg gunning'!C:C,MATCH('Betaald tarief 2024'!A4226,'Meerzorg gunning'!A:A,0))),MAX(J4226:N4226))</f>
        <v>0</v>
      </c>
      <c r="P4226" s="20" t="str">
        <f t="shared" ref="P4226:P4289" si="200">IFERROR((I4226/O4226),"")</f>
        <v/>
      </c>
      <c r="Q4226" s="63">
        <f t="shared" si="198"/>
        <v>0</v>
      </c>
    </row>
    <row r="4227" spans="9:17" x14ac:dyDescent="0.25">
      <c r="I4227" s="66" t="e">
        <f t="shared" si="199"/>
        <v>#DIV/0!</v>
      </c>
      <c r="J4227" s="63">
        <f>_xlfn.IFNA(VLOOKUP(E4227,'Bijlage ZZP'!B:M,12,FALSE),0)</f>
        <v>0</v>
      </c>
      <c r="K4227" s="63">
        <f>_xlfn.IFNA(VLOOKUP(E4227,'Bijlage VPT'!B:M,12,FALSE),0)</f>
        <v>0</v>
      </c>
      <c r="L4227" s="63">
        <f>_xlfn.IFNA(VLOOKUP(E4227,'Bijlage MPT'!B:N,13,FALSE),0)</f>
        <v>0</v>
      </c>
      <c r="M4227" s="63">
        <f>_xlfn.IFNA(INDEX('Bijlage COT'!C:C,MATCH('Betaald tarief 2024'!E4227,'Bijlage COT'!A:A,0)),0)</f>
        <v>0</v>
      </c>
      <c r="N4227" s="63">
        <f>_xlfn.IFNA(VLOOKUP(E4227,'Bijlage NBF'!B:P,15,FALSE),0)</f>
        <v>0</v>
      </c>
      <c r="O4227" s="63">
        <f>IF(E4227="ZMZ01",I4227/(INDEX('Meerzorg gunning'!C:C,MATCH('Betaald tarief 2024'!A4227,'Meerzorg gunning'!A:A,0))),MAX(J4227:N4227))</f>
        <v>0</v>
      </c>
      <c r="P4227" s="20" t="str">
        <f t="shared" si="200"/>
        <v/>
      </c>
      <c r="Q4227" s="63">
        <f t="shared" ref="Q4227:Q4290" si="201">O4227*H4227</f>
        <v>0</v>
      </c>
    </row>
    <row r="4228" spans="9:17" x14ac:dyDescent="0.25">
      <c r="I4228" s="66" t="e">
        <f t="shared" si="199"/>
        <v>#DIV/0!</v>
      </c>
      <c r="J4228" s="63">
        <f>_xlfn.IFNA(VLOOKUP(E4228,'Bijlage ZZP'!B:M,12,FALSE),0)</f>
        <v>0</v>
      </c>
      <c r="K4228" s="63">
        <f>_xlfn.IFNA(VLOOKUP(E4228,'Bijlage VPT'!B:M,12,FALSE),0)</f>
        <v>0</v>
      </c>
      <c r="L4228" s="63">
        <f>_xlfn.IFNA(VLOOKUP(E4228,'Bijlage MPT'!B:N,13,FALSE),0)</f>
        <v>0</v>
      </c>
      <c r="M4228" s="63">
        <f>_xlfn.IFNA(INDEX('Bijlage COT'!C:C,MATCH('Betaald tarief 2024'!E4228,'Bijlage COT'!A:A,0)),0)</f>
        <v>0</v>
      </c>
      <c r="N4228" s="63">
        <f>_xlfn.IFNA(VLOOKUP(E4228,'Bijlage NBF'!B:P,15,FALSE),0)</f>
        <v>0</v>
      </c>
      <c r="O4228" s="63">
        <f>IF(E4228="ZMZ01",I4228/(INDEX('Meerzorg gunning'!C:C,MATCH('Betaald tarief 2024'!A4228,'Meerzorg gunning'!A:A,0))),MAX(J4228:N4228))</f>
        <v>0</v>
      </c>
      <c r="P4228" s="20" t="str">
        <f t="shared" si="200"/>
        <v/>
      </c>
      <c r="Q4228" s="63">
        <f t="shared" si="201"/>
        <v>0</v>
      </c>
    </row>
    <row r="4229" spans="9:17" x14ac:dyDescent="0.25">
      <c r="I4229" s="66" t="e">
        <f t="shared" si="199"/>
        <v>#DIV/0!</v>
      </c>
      <c r="J4229" s="63">
        <f>_xlfn.IFNA(VLOOKUP(E4229,'Bijlage ZZP'!B:M,12,FALSE),0)</f>
        <v>0</v>
      </c>
      <c r="K4229" s="63">
        <f>_xlfn.IFNA(VLOOKUP(E4229,'Bijlage VPT'!B:M,12,FALSE),0)</f>
        <v>0</v>
      </c>
      <c r="L4229" s="63">
        <f>_xlfn.IFNA(VLOOKUP(E4229,'Bijlage MPT'!B:N,13,FALSE),0)</f>
        <v>0</v>
      </c>
      <c r="M4229" s="63">
        <f>_xlfn.IFNA(INDEX('Bijlage COT'!C:C,MATCH('Betaald tarief 2024'!E4229,'Bijlage COT'!A:A,0)),0)</f>
        <v>0</v>
      </c>
      <c r="N4229" s="63">
        <f>_xlfn.IFNA(VLOOKUP(E4229,'Bijlage NBF'!B:P,15,FALSE),0)</f>
        <v>0</v>
      </c>
      <c r="O4229" s="63">
        <f>IF(E4229="ZMZ01",I4229/(INDEX('Meerzorg gunning'!C:C,MATCH('Betaald tarief 2024'!A4229,'Meerzorg gunning'!A:A,0))),MAX(J4229:N4229))</f>
        <v>0</v>
      </c>
      <c r="P4229" s="20" t="str">
        <f t="shared" si="200"/>
        <v/>
      </c>
      <c r="Q4229" s="63">
        <f t="shared" si="201"/>
        <v>0</v>
      </c>
    </row>
    <row r="4230" spans="9:17" x14ac:dyDescent="0.25">
      <c r="I4230" s="66" t="e">
        <f t="shared" si="199"/>
        <v>#DIV/0!</v>
      </c>
      <c r="J4230" s="63">
        <f>_xlfn.IFNA(VLOOKUP(E4230,'Bijlage ZZP'!B:M,12,FALSE),0)</f>
        <v>0</v>
      </c>
      <c r="K4230" s="63">
        <f>_xlfn.IFNA(VLOOKUP(E4230,'Bijlage VPT'!B:M,12,FALSE),0)</f>
        <v>0</v>
      </c>
      <c r="L4230" s="63">
        <f>_xlfn.IFNA(VLOOKUP(E4230,'Bijlage MPT'!B:N,13,FALSE),0)</f>
        <v>0</v>
      </c>
      <c r="M4230" s="63">
        <f>_xlfn.IFNA(INDEX('Bijlage COT'!C:C,MATCH('Betaald tarief 2024'!E4230,'Bijlage COT'!A:A,0)),0)</f>
        <v>0</v>
      </c>
      <c r="N4230" s="63">
        <f>_xlfn.IFNA(VLOOKUP(E4230,'Bijlage NBF'!B:P,15,FALSE),0)</f>
        <v>0</v>
      </c>
      <c r="O4230" s="63">
        <f>IF(E4230="ZMZ01",I4230/(INDEX('Meerzorg gunning'!C:C,MATCH('Betaald tarief 2024'!A4230,'Meerzorg gunning'!A:A,0))),MAX(J4230:N4230))</f>
        <v>0</v>
      </c>
      <c r="P4230" s="20" t="str">
        <f t="shared" si="200"/>
        <v/>
      </c>
      <c r="Q4230" s="63">
        <f t="shared" si="201"/>
        <v>0</v>
      </c>
    </row>
    <row r="4231" spans="9:17" x14ac:dyDescent="0.25">
      <c r="I4231" s="66" t="e">
        <f t="shared" si="199"/>
        <v>#DIV/0!</v>
      </c>
      <c r="J4231" s="63">
        <f>_xlfn.IFNA(VLOOKUP(E4231,'Bijlage ZZP'!B:M,12,FALSE),0)</f>
        <v>0</v>
      </c>
      <c r="K4231" s="63">
        <f>_xlfn.IFNA(VLOOKUP(E4231,'Bijlage VPT'!B:M,12,FALSE),0)</f>
        <v>0</v>
      </c>
      <c r="L4231" s="63">
        <f>_xlfn.IFNA(VLOOKUP(E4231,'Bijlage MPT'!B:N,13,FALSE),0)</f>
        <v>0</v>
      </c>
      <c r="M4231" s="63">
        <f>_xlfn.IFNA(INDEX('Bijlage COT'!C:C,MATCH('Betaald tarief 2024'!E4231,'Bijlage COT'!A:A,0)),0)</f>
        <v>0</v>
      </c>
      <c r="N4231" s="63">
        <f>_xlfn.IFNA(VLOOKUP(E4231,'Bijlage NBF'!B:P,15,FALSE),0)</f>
        <v>0</v>
      </c>
      <c r="O4231" s="63">
        <f>IF(E4231="ZMZ01",I4231/(INDEX('Meerzorg gunning'!C:C,MATCH('Betaald tarief 2024'!A4231,'Meerzorg gunning'!A:A,0))),MAX(J4231:N4231))</f>
        <v>0</v>
      </c>
      <c r="P4231" s="20" t="str">
        <f t="shared" si="200"/>
        <v/>
      </c>
      <c r="Q4231" s="63">
        <f t="shared" si="201"/>
        <v>0</v>
      </c>
    </row>
    <row r="4232" spans="9:17" x14ac:dyDescent="0.25">
      <c r="I4232" s="66" t="e">
        <f t="shared" si="199"/>
        <v>#DIV/0!</v>
      </c>
      <c r="J4232" s="63">
        <f>_xlfn.IFNA(VLOOKUP(E4232,'Bijlage ZZP'!B:M,12,FALSE),0)</f>
        <v>0</v>
      </c>
      <c r="K4232" s="63">
        <f>_xlfn.IFNA(VLOOKUP(E4232,'Bijlage VPT'!B:M,12,FALSE),0)</f>
        <v>0</v>
      </c>
      <c r="L4232" s="63">
        <f>_xlfn.IFNA(VLOOKUP(E4232,'Bijlage MPT'!B:N,13,FALSE),0)</f>
        <v>0</v>
      </c>
      <c r="M4232" s="63">
        <f>_xlfn.IFNA(INDEX('Bijlage COT'!C:C,MATCH('Betaald tarief 2024'!E4232,'Bijlage COT'!A:A,0)),0)</f>
        <v>0</v>
      </c>
      <c r="N4232" s="63">
        <f>_xlfn.IFNA(VLOOKUP(E4232,'Bijlage NBF'!B:P,15,FALSE),0)</f>
        <v>0</v>
      </c>
      <c r="O4232" s="63">
        <f>IF(E4232="ZMZ01",I4232/(INDEX('Meerzorg gunning'!C:C,MATCH('Betaald tarief 2024'!A4232,'Meerzorg gunning'!A:A,0))),MAX(J4232:N4232))</f>
        <v>0</v>
      </c>
      <c r="P4232" s="20" t="str">
        <f t="shared" si="200"/>
        <v/>
      </c>
      <c r="Q4232" s="63">
        <f t="shared" si="201"/>
        <v>0</v>
      </c>
    </row>
    <row r="4233" spans="9:17" x14ac:dyDescent="0.25">
      <c r="I4233" s="66" t="e">
        <f t="shared" si="199"/>
        <v>#DIV/0!</v>
      </c>
      <c r="J4233" s="63">
        <f>_xlfn.IFNA(VLOOKUP(E4233,'Bijlage ZZP'!B:M,12,FALSE),0)</f>
        <v>0</v>
      </c>
      <c r="K4233" s="63">
        <f>_xlfn.IFNA(VLOOKUP(E4233,'Bijlage VPT'!B:M,12,FALSE),0)</f>
        <v>0</v>
      </c>
      <c r="L4233" s="63">
        <f>_xlfn.IFNA(VLOOKUP(E4233,'Bijlage MPT'!B:N,13,FALSE),0)</f>
        <v>0</v>
      </c>
      <c r="M4233" s="63">
        <f>_xlfn.IFNA(INDEX('Bijlage COT'!C:C,MATCH('Betaald tarief 2024'!E4233,'Bijlage COT'!A:A,0)),0)</f>
        <v>0</v>
      </c>
      <c r="N4233" s="63">
        <f>_xlfn.IFNA(VLOOKUP(E4233,'Bijlage NBF'!B:P,15,FALSE),0)</f>
        <v>0</v>
      </c>
      <c r="O4233" s="63">
        <f>IF(E4233="ZMZ01",I4233/(INDEX('Meerzorg gunning'!C:C,MATCH('Betaald tarief 2024'!A4233,'Meerzorg gunning'!A:A,0))),MAX(J4233:N4233))</f>
        <v>0</v>
      </c>
      <c r="P4233" s="20" t="str">
        <f t="shared" si="200"/>
        <v/>
      </c>
      <c r="Q4233" s="63">
        <f t="shared" si="201"/>
        <v>0</v>
      </c>
    </row>
    <row r="4234" spans="9:17" x14ac:dyDescent="0.25">
      <c r="I4234" s="66" t="e">
        <f t="shared" si="199"/>
        <v>#DIV/0!</v>
      </c>
      <c r="J4234" s="63">
        <f>_xlfn.IFNA(VLOOKUP(E4234,'Bijlage ZZP'!B:M,12,FALSE),0)</f>
        <v>0</v>
      </c>
      <c r="K4234" s="63">
        <f>_xlfn.IFNA(VLOOKUP(E4234,'Bijlage VPT'!B:M,12,FALSE),0)</f>
        <v>0</v>
      </c>
      <c r="L4234" s="63">
        <f>_xlfn.IFNA(VLOOKUP(E4234,'Bijlage MPT'!B:N,13,FALSE),0)</f>
        <v>0</v>
      </c>
      <c r="M4234" s="63">
        <f>_xlfn.IFNA(INDEX('Bijlage COT'!C:C,MATCH('Betaald tarief 2024'!E4234,'Bijlage COT'!A:A,0)),0)</f>
        <v>0</v>
      </c>
      <c r="N4234" s="63">
        <f>_xlfn.IFNA(VLOOKUP(E4234,'Bijlage NBF'!B:P,15,FALSE),0)</f>
        <v>0</v>
      </c>
      <c r="O4234" s="63">
        <f>IF(E4234="ZMZ01",I4234/(INDEX('Meerzorg gunning'!C:C,MATCH('Betaald tarief 2024'!A4234,'Meerzorg gunning'!A:A,0))),MAX(J4234:N4234))</f>
        <v>0</v>
      </c>
      <c r="P4234" s="20" t="str">
        <f t="shared" si="200"/>
        <v/>
      </c>
      <c r="Q4234" s="63">
        <f t="shared" si="201"/>
        <v>0</v>
      </c>
    </row>
    <row r="4235" spans="9:17" x14ac:dyDescent="0.25">
      <c r="I4235" s="66" t="e">
        <f t="shared" si="199"/>
        <v>#DIV/0!</v>
      </c>
      <c r="J4235" s="63">
        <f>_xlfn.IFNA(VLOOKUP(E4235,'Bijlage ZZP'!B:M,12,FALSE),0)</f>
        <v>0</v>
      </c>
      <c r="K4235" s="63">
        <f>_xlfn.IFNA(VLOOKUP(E4235,'Bijlage VPT'!B:M,12,FALSE),0)</f>
        <v>0</v>
      </c>
      <c r="L4235" s="63">
        <f>_xlfn.IFNA(VLOOKUP(E4235,'Bijlage MPT'!B:N,13,FALSE),0)</f>
        <v>0</v>
      </c>
      <c r="M4235" s="63">
        <f>_xlfn.IFNA(INDEX('Bijlage COT'!C:C,MATCH('Betaald tarief 2024'!E4235,'Bijlage COT'!A:A,0)),0)</f>
        <v>0</v>
      </c>
      <c r="N4235" s="63">
        <f>_xlfn.IFNA(VLOOKUP(E4235,'Bijlage NBF'!B:P,15,FALSE),0)</f>
        <v>0</v>
      </c>
      <c r="O4235" s="63">
        <f>IF(E4235="ZMZ01",I4235/(INDEX('Meerzorg gunning'!C:C,MATCH('Betaald tarief 2024'!A4235,'Meerzorg gunning'!A:A,0))),MAX(J4235:N4235))</f>
        <v>0</v>
      </c>
      <c r="P4235" s="20" t="str">
        <f t="shared" si="200"/>
        <v/>
      </c>
      <c r="Q4235" s="63">
        <f t="shared" si="201"/>
        <v>0</v>
      </c>
    </row>
    <row r="4236" spans="9:17" x14ac:dyDescent="0.25">
      <c r="I4236" s="66" t="e">
        <f t="shared" si="199"/>
        <v>#DIV/0!</v>
      </c>
      <c r="J4236" s="63">
        <f>_xlfn.IFNA(VLOOKUP(E4236,'Bijlage ZZP'!B:M,12,FALSE),0)</f>
        <v>0</v>
      </c>
      <c r="K4236" s="63">
        <f>_xlfn.IFNA(VLOOKUP(E4236,'Bijlage VPT'!B:M,12,FALSE),0)</f>
        <v>0</v>
      </c>
      <c r="L4236" s="63">
        <f>_xlfn.IFNA(VLOOKUP(E4236,'Bijlage MPT'!B:N,13,FALSE),0)</f>
        <v>0</v>
      </c>
      <c r="M4236" s="63">
        <f>_xlfn.IFNA(INDEX('Bijlage COT'!C:C,MATCH('Betaald tarief 2024'!E4236,'Bijlage COT'!A:A,0)),0)</f>
        <v>0</v>
      </c>
      <c r="N4236" s="63">
        <f>_xlfn.IFNA(VLOOKUP(E4236,'Bijlage NBF'!B:P,15,FALSE),0)</f>
        <v>0</v>
      </c>
      <c r="O4236" s="63">
        <f>IF(E4236="ZMZ01",I4236/(INDEX('Meerzorg gunning'!C:C,MATCH('Betaald tarief 2024'!A4236,'Meerzorg gunning'!A:A,0))),MAX(J4236:N4236))</f>
        <v>0</v>
      </c>
      <c r="P4236" s="20" t="str">
        <f t="shared" si="200"/>
        <v/>
      </c>
      <c r="Q4236" s="63">
        <f t="shared" si="201"/>
        <v>0</v>
      </c>
    </row>
    <row r="4237" spans="9:17" x14ac:dyDescent="0.25">
      <c r="I4237" s="66" t="e">
        <f t="shared" si="199"/>
        <v>#DIV/0!</v>
      </c>
      <c r="J4237" s="63">
        <f>_xlfn.IFNA(VLOOKUP(E4237,'Bijlage ZZP'!B:M,12,FALSE),0)</f>
        <v>0</v>
      </c>
      <c r="K4237" s="63">
        <f>_xlfn.IFNA(VLOOKUP(E4237,'Bijlage VPT'!B:M,12,FALSE),0)</f>
        <v>0</v>
      </c>
      <c r="L4237" s="63">
        <f>_xlfn.IFNA(VLOOKUP(E4237,'Bijlage MPT'!B:N,13,FALSE),0)</f>
        <v>0</v>
      </c>
      <c r="M4237" s="63">
        <f>_xlfn.IFNA(INDEX('Bijlage COT'!C:C,MATCH('Betaald tarief 2024'!E4237,'Bijlage COT'!A:A,0)),0)</f>
        <v>0</v>
      </c>
      <c r="N4237" s="63">
        <f>_xlfn.IFNA(VLOOKUP(E4237,'Bijlage NBF'!B:P,15,FALSE),0)</f>
        <v>0</v>
      </c>
      <c r="O4237" s="63">
        <f>IF(E4237="ZMZ01",I4237/(INDEX('Meerzorg gunning'!C:C,MATCH('Betaald tarief 2024'!A4237,'Meerzorg gunning'!A:A,0))),MAX(J4237:N4237))</f>
        <v>0</v>
      </c>
      <c r="P4237" s="20" t="str">
        <f t="shared" si="200"/>
        <v/>
      </c>
      <c r="Q4237" s="63">
        <f t="shared" si="201"/>
        <v>0</v>
      </c>
    </row>
    <row r="4238" spans="9:17" x14ac:dyDescent="0.25">
      <c r="I4238" s="66" t="e">
        <f t="shared" si="199"/>
        <v>#DIV/0!</v>
      </c>
      <c r="J4238" s="63">
        <f>_xlfn.IFNA(VLOOKUP(E4238,'Bijlage ZZP'!B:M,12,FALSE),0)</f>
        <v>0</v>
      </c>
      <c r="K4238" s="63">
        <f>_xlfn.IFNA(VLOOKUP(E4238,'Bijlage VPT'!B:M,12,FALSE),0)</f>
        <v>0</v>
      </c>
      <c r="L4238" s="63">
        <f>_xlfn.IFNA(VLOOKUP(E4238,'Bijlage MPT'!B:N,13,FALSE),0)</f>
        <v>0</v>
      </c>
      <c r="M4238" s="63">
        <f>_xlfn.IFNA(INDEX('Bijlage COT'!C:C,MATCH('Betaald tarief 2024'!E4238,'Bijlage COT'!A:A,0)),0)</f>
        <v>0</v>
      </c>
      <c r="N4238" s="63">
        <f>_xlfn.IFNA(VLOOKUP(E4238,'Bijlage NBF'!B:P,15,FALSE),0)</f>
        <v>0</v>
      </c>
      <c r="O4238" s="63">
        <f>IF(E4238="ZMZ01",I4238/(INDEX('Meerzorg gunning'!C:C,MATCH('Betaald tarief 2024'!A4238,'Meerzorg gunning'!A:A,0))),MAX(J4238:N4238))</f>
        <v>0</v>
      </c>
      <c r="P4238" s="20" t="str">
        <f t="shared" si="200"/>
        <v/>
      </c>
      <c r="Q4238" s="63">
        <f t="shared" si="201"/>
        <v>0</v>
      </c>
    </row>
    <row r="4239" spans="9:17" x14ac:dyDescent="0.25">
      <c r="I4239" s="66" t="e">
        <f t="shared" si="199"/>
        <v>#DIV/0!</v>
      </c>
      <c r="J4239" s="63">
        <f>_xlfn.IFNA(VLOOKUP(E4239,'Bijlage ZZP'!B:M,12,FALSE),0)</f>
        <v>0</v>
      </c>
      <c r="K4239" s="63">
        <f>_xlfn.IFNA(VLOOKUP(E4239,'Bijlage VPT'!B:M,12,FALSE),0)</f>
        <v>0</v>
      </c>
      <c r="L4239" s="63">
        <f>_xlfn.IFNA(VLOOKUP(E4239,'Bijlage MPT'!B:N,13,FALSE),0)</f>
        <v>0</v>
      </c>
      <c r="M4239" s="63">
        <f>_xlfn.IFNA(INDEX('Bijlage COT'!C:C,MATCH('Betaald tarief 2024'!E4239,'Bijlage COT'!A:A,0)),0)</f>
        <v>0</v>
      </c>
      <c r="N4239" s="63">
        <f>_xlfn.IFNA(VLOOKUP(E4239,'Bijlage NBF'!B:P,15,FALSE),0)</f>
        <v>0</v>
      </c>
      <c r="O4239" s="63">
        <f>IF(E4239="ZMZ01",I4239/(INDEX('Meerzorg gunning'!C:C,MATCH('Betaald tarief 2024'!A4239,'Meerzorg gunning'!A:A,0))),MAX(J4239:N4239))</f>
        <v>0</v>
      </c>
      <c r="P4239" s="20" t="str">
        <f t="shared" si="200"/>
        <v/>
      </c>
      <c r="Q4239" s="63">
        <f t="shared" si="201"/>
        <v>0</v>
      </c>
    </row>
    <row r="4240" spans="9:17" x14ac:dyDescent="0.25">
      <c r="I4240" s="66" t="e">
        <f t="shared" si="199"/>
        <v>#DIV/0!</v>
      </c>
      <c r="J4240" s="63">
        <f>_xlfn.IFNA(VLOOKUP(E4240,'Bijlage ZZP'!B:M,12,FALSE),0)</f>
        <v>0</v>
      </c>
      <c r="K4240" s="63">
        <f>_xlfn.IFNA(VLOOKUP(E4240,'Bijlage VPT'!B:M,12,FALSE),0)</f>
        <v>0</v>
      </c>
      <c r="L4240" s="63">
        <f>_xlfn.IFNA(VLOOKUP(E4240,'Bijlage MPT'!B:N,13,FALSE),0)</f>
        <v>0</v>
      </c>
      <c r="M4240" s="63">
        <f>_xlfn.IFNA(INDEX('Bijlage COT'!C:C,MATCH('Betaald tarief 2024'!E4240,'Bijlage COT'!A:A,0)),0)</f>
        <v>0</v>
      </c>
      <c r="N4240" s="63">
        <f>_xlfn.IFNA(VLOOKUP(E4240,'Bijlage NBF'!B:P,15,FALSE),0)</f>
        <v>0</v>
      </c>
      <c r="O4240" s="63">
        <f>IF(E4240="ZMZ01",I4240/(INDEX('Meerzorg gunning'!C:C,MATCH('Betaald tarief 2024'!A4240,'Meerzorg gunning'!A:A,0))),MAX(J4240:N4240))</f>
        <v>0</v>
      </c>
      <c r="P4240" s="20" t="str">
        <f t="shared" si="200"/>
        <v/>
      </c>
      <c r="Q4240" s="63">
        <f t="shared" si="201"/>
        <v>0</v>
      </c>
    </row>
    <row r="4241" spans="9:17" x14ac:dyDescent="0.25">
      <c r="I4241" s="66" t="e">
        <f t="shared" si="199"/>
        <v>#DIV/0!</v>
      </c>
      <c r="J4241" s="63">
        <f>_xlfn.IFNA(VLOOKUP(E4241,'Bijlage ZZP'!B:M,12,FALSE),0)</f>
        <v>0</v>
      </c>
      <c r="K4241" s="63">
        <f>_xlfn.IFNA(VLOOKUP(E4241,'Bijlage VPT'!B:M,12,FALSE),0)</f>
        <v>0</v>
      </c>
      <c r="L4241" s="63">
        <f>_xlfn.IFNA(VLOOKUP(E4241,'Bijlage MPT'!B:N,13,FALSE),0)</f>
        <v>0</v>
      </c>
      <c r="M4241" s="63">
        <f>_xlfn.IFNA(INDEX('Bijlage COT'!C:C,MATCH('Betaald tarief 2024'!E4241,'Bijlage COT'!A:A,0)),0)</f>
        <v>0</v>
      </c>
      <c r="N4241" s="63">
        <f>_xlfn.IFNA(VLOOKUP(E4241,'Bijlage NBF'!B:P,15,FALSE),0)</f>
        <v>0</v>
      </c>
      <c r="O4241" s="63">
        <f>IF(E4241="ZMZ01",I4241/(INDEX('Meerzorg gunning'!C:C,MATCH('Betaald tarief 2024'!A4241,'Meerzorg gunning'!A:A,0))),MAX(J4241:N4241))</f>
        <v>0</v>
      </c>
      <c r="P4241" s="20" t="str">
        <f t="shared" si="200"/>
        <v/>
      </c>
      <c r="Q4241" s="63">
        <f t="shared" si="201"/>
        <v>0</v>
      </c>
    </row>
    <row r="4242" spans="9:17" x14ac:dyDescent="0.25">
      <c r="I4242" s="66" t="e">
        <f t="shared" si="199"/>
        <v>#DIV/0!</v>
      </c>
      <c r="J4242" s="63">
        <f>_xlfn.IFNA(VLOOKUP(E4242,'Bijlage ZZP'!B:M,12,FALSE),0)</f>
        <v>0</v>
      </c>
      <c r="K4242" s="63">
        <f>_xlfn.IFNA(VLOOKUP(E4242,'Bijlage VPT'!B:M,12,FALSE),0)</f>
        <v>0</v>
      </c>
      <c r="L4242" s="63">
        <f>_xlfn.IFNA(VLOOKUP(E4242,'Bijlage MPT'!B:N,13,FALSE),0)</f>
        <v>0</v>
      </c>
      <c r="M4242" s="63">
        <f>_xlfn.IFNA(INDEX('Bijlage COT'!C:C,MATCH('Betaald tarief 2024'!E4242,'Bijlage COT'!A:A,0)),0)</f>
        <v>0</v>
      </c>
      <c r="N4242" s="63">
        <f>_xlfn.IFNA(VLOOKUP(E4242,'Bijlage NBF'!B:P,15,FALSE),0)</f>
        <v>0</v>
      </c>
      <c r="O4242" s="63">
        <f>IF(E4242="ZMZ01",I4242/(INDEX('Meerzorg gunning'!C:C,MATCH('Betaald tarief 2024'!A4242,'Meerzorg gunning'!A:A,0))),MAX(J4242:N4242))</f>
        <v>0</v>
      </c>
      <c r="P4242" s="20" t="str">
        <f t="shared" si="200"/>
        <v/>
      </c>
      <c r="Q4242" s="63">
        <f t="shared" si="201"/>
        <v>0</v>
      </c>
    </row>
    <row r="4243" spans="9:17" x14ac:dyDescent="0.25">
      <c r="I4243" s="66" t="e">
        <f t="shared" si="199"/>
        <v>#DIV/0!</v>
      </c>
      <c r="J4243" s="63">
        <f>_xlfn.IFNA(VLOOKUP(E4243,'Bijlage ZZP'!B:M,12,FALSE),0)</f>
        <v>0</v>
      </c>
      <c r="K4243" s="63">
        <f>_xlfn.IFNA(VLOOKUP(E4243,'Bijlage VPT'!B:M,12,FALSE),0)</f>
        <v>0</v>
      </c>
      <c r="L4243" s="63">
        <f>_xlfn.IFNA(VLOOKUP(E4243,'Bijlage MPT'!B:N,13,FALSE),0)</f>
        <v>0</v>
      </c>
      <c r="M4243" s="63">
        <f>_xlfn.IFNA(INDEX('Bijlage COT'!C:C,MATCH('Betaald tarief 2024'!E4243,'Bijlage COT'!A:A,0)),0)</f>
        <v>0</v>
      </c>
      <c r="N4243" s="63">
        <f>_xlfn.IFNA(VLOOKUP(E4243,'Bijlage NBF'!B:P,15,FALSE),0)</f>
        <v>0</v>
      </c>
      <c r="O4243" s="63">
        <f>IF(E4243="ZMZ01",I4243/(INDEX('Meerzorg gunning'!C:C,MATCH('Betaald tarief 2024'!A4243,'Meerzorg gunning'!A:A,0))),MAX(J4243:N4243))</f>
        <v>0</v>
      </c>
      <c r="P4243" s="20" t="str">
        <f t="shared" si="200"/>
        <v/>
      </c>
      <c r="Q4243" s="63">
        <f t="shared" si="201"/>
        <v>0</v>
      </c>
    </row>
    <row r="4244" spans="9:17" x14ac:dyDescent="0.25">
      <c r="I4244" s="66" t="e">
        <f t="shared" si="199"/>
        <v>#DIV/0!</v>
      </c>
      <c r="J4244" s="63">
        <f>_xlfn.IFNA(VLOOKUP(E4244,'Bijlage ZZP'!B:M,12,FALSE),0)</f>
        <v>0</v>
      </c>
      <c r="K4244" s="63">
        <f>_xlfn.IFNA(VLOOKUP(E4244,'Bijlage VPT'!B:M,12,FALSE),0)</f>
        <v>0</v>
      </c>
      <c r="L4244" s="63">
        <f>_xlfn.IFNA(VLOOKUP(E4244,'Bijlage MPT'!B:N,13,FALSE),0)</f>
        <v>0</v>
      </c>
      <c r="M4244" s="63">
        <f>_xlfn.IFNA(INDEX('Bijlage COT'!C:C,MATCH('Betaald tarief 2024'!E4244,'Bijlage COT'!A:A,0)),0)</f>
        <v>0</v>
      </c>
      <c r="N4244" s="63">
        <f>_xlfn.IFNA(VLOOKUP(E4244,'Bijlage NBF'!B:P,15,FALSE),0)</f>
        <v>0</v>
      </c>
      <c r="O4244" s="63">
        <f>IF(E4244="ZMZ01",I4244/(INDEX('Meerzorg gunning'!C:C,MATCH('Betaald tarief 2024'!A4244,'Meerzorg gunning'!A:A,0))),MAX(J4244:N4244))</f>
        <v>0</v>
      </c>
      <c r="P4244" s="20" t="str">
        <f t="shared" si="200"/>
        <v/>
      </c>
      <c r="Q4244" s="63">
        <f t="shared" si="201"/>
        <v>0</v>
      </c>
    </row>
    <row r="4245" spans="9:17" x14ac:dyDescent="0.25">
      <c r="I4245" s="66" t="e">
        <f t="shared" si="199"/>
        <v>#DIV/0!</v>
      </c>
      <c r="J4245" s="63">
        <f>_xlfn.IFNA(VLOOKUP(E4245,'Bijlage ZZP'!B:M,12,FALSE),0)</f>
        <v>0</v>
      </c>
      <c r="K4245" s="63">
        <f>_xlfn.IFNA(VLOOKUP(E4245,'Bijlage VPT'!B:M,12,FALSE),0)</f>
        <v>0</v>
      </c>
      <c r="L4245" s="63">
        <f>_xlfn.IFNA(VLOOKUP(E4245,'Bijlage MPT'!B:N,13,FALSE),0)</f>
        <v>0</v>
      </c>
      <c r="M4245" s="63">
        <f>_xlfn.IFNA(INDEX('Bijlage COT'!C:C,MATCH('Betaald tarief 2024'!E4245,'Bijlage COT'!A:A,0)),0)</f>
        <v>0</v>
      </c>
      <c r="N4245" s="63">
        <f>_xlfn.IFNA(VLOOKUP(E4245,'Bijlage NBF'!B:P,15,FALSE),0)</f>
        <v>0</v>
      </c>
      <c r="O4245" s="63">
        <f>IF(E4245="ZMZ01",I4245/(INDEX('Meerzorg gunning'!C:C,MATCH('Betaald tarief 2024'!A4245,'Meerzorg gunning'!A:A,0))),MAX(J4245:N4245))</f>
        <v>0</v>
      </c>
      <c r="P4245" s="20" t="str">
        <f t="shared" si="200"/>
        <v/>
      </c>
      <c r="Q4245" s="63">
        <f t="shared" si="201"/>
        <v>0</v>
      </c>
    </row>
    <row r="4246" spans="9:17" x14ac:dyDescent="0.25">
      <c r="I4246" s="66" t="e">
        <f t="shared" si="199"/>
        <v>#DIV/0!</v>
      </c>
      <c r="J4246" s="63">
        <f>_xlfn.IFNA(VLOOKUP(E4246,'Bijlage ZZP'!B:M,12,FALSE),0)</f>
        <v>0</v>
      </c>
      <c r="K4246" s="63">
        <f>_xlfn.IFNA(VLOOKUP(E4246,'Bijlage VPT'!B:M,12,FALSE),0)</f>
        <v>0</v>
      </c>
      <c r="L4246" s="63">
        <f>_xlfn.IFNA(VLOOKUP(E4246,'Bijlage MPT'!B:N,13,FALSE),0)</f>
        <v>0</v>
      </c>
      <c r="M4246" s="63">
        <f>_xlfn.IFNA(INDEX('Bijlage COT'!C:C,MATCH('Betaald tarief 2024'!E4246,'Bijlage COT'!A:A,0)),0)</f>
        <v>0</v>
      </c>
      <c r="N4246" s="63">
        <f>_xlfn.IFNA(VLOOKUP(E4246,'Bijlage NBF'!B:P,15,FALSE),0)</f>
        <v>0</v>
      </c>
      <c r="O4246" s="63">
        <f>IF(E4246="ZMZ01",I4246/(INDEX('Meerzorg gunning'!C:C,MATCH('Betaald tarief 2024'!A4246,'Meerzorg gunning'!A:A,0))),MAX(J4246:N4246))</f>
        <v>0</v>
      </c>
      <c r="P4246" s="20" t="str">
        <f t="shared" si="200"/>
        <v/>
      </c>
      <c r="Q4246" s="63">
        <f t="shared" si="201"/>
        <v>0</v>
      </c>
    </row>
    <row r="4247" spans="9:17" x14ac:dyDescent="0.25">
      <c r="I4247" s="66" t="e">
        <f t="shared" si="199"/>
        <v>#DIV/0!</v>
      </c>
      <c r="J4247" s="63">
        <f>_xlfn.IFNA(VLOOKUP(E4247,'Bijlage ZZP'!B:M,12,FALSE),0)</f>
        <v>0</v>
      </c>
      <c r="K4247" s="63">
        <f>_xlfn.IFNA(VLOOKUP(E4247,'Bijlage VPT'!B:M,12,FALSE),0)</f>
        <v>0</v>
      </c>
      <c r="L4247" s="63">
        <f>_xlfn.IFNA(VLOOKUP(E4247,'Bijlage MPT'!B:N,13,FALSE),0)</f>
        <v>0</v>
      </c>
      <c r="M4247" s="63">
        <f>_xlfn.IFNA(INDEX('Bijlage COT'!C:C,MATCH('Betaald tarief 2024'!E4247,'Bijlage COT'!A:A,0)),0)</f>
        <v>0</v>
      </c>
      <c r="N4247" s="63">
        <f>_xlfn.IFNA(VLOOKUP(E4247,'Bijlage NBF'!B:P,15,FALSE),0)</f>
        <v>0</v>
      </c>
      <c r="O4247" s="63">
        <f>IF(E4247="ZMZ01",I4247/(INDEX('Meerzorg gunning'!C:C,MATCH('Betaald tarief 2024'!A4247,'Meerzorg gunning'!A:A,0))),MAX(J4247:N4247))</f>
        <v>0</v>
      </c>
      <c r="P4247" s="20" t="str">
        <f t="shared" si="200"/>
        <v/>
      </c>
      <c r="Q4247" s="63">
        <f t="shared" si="201"/>
        <v>0</v>
      </c>
    </row>
    <row r="4248" spans="9:17" x14ac:dyDescent="0.25">
      <c r="I4248" s="66" t="e">
        <f t="shared" si="199"/>
        <v>#DIV/0!</v>
      </c>
      <c r="J4248" s="63">
        <f>_xlfn.IFNA(VLOOKUP(E4248,'Bijlage ZZP'!B:M,12,FALSE),0)</f>
        <v>0</v>
      </c>
      <c r="K4248" s="63">
        <f>_xlfn.IFNA(VLOOKUP(E4248,'Bijlage VPT'!B:M,12,FALSE),0)</f>
        <v>0</v>
      </c>
      <c r="L4248" s="63">
        <f>_xlfn.IFNA(VLOOKUP(E4248,'Bijlage MPT'!B:N,13,FALSE),0)</f>
        <v>0</v>
      </c>
      <c r="M4248" s="63">
        <f>_xlfn.IFNA(INDEX('Bijlage COT'!C:C,MATCH('Betaald tarief 2024'!E4248,'Bijlage COT'!A:A,0)),0)</f>
        <v>0</v>
      </c>
      <c r="N4248" s="63">
        <f>_xlfn.IFNA(VLOOKUP(E4248,'Bijlage NBF'!B:P,15,FALSE),0)</f>
        <v>0</v>
      </c>
      <c r="O4248" s="63">
        <f>IF(E4248="ZMZ01",I4248/(INDEX('Meerzorg gunning'!C:C,MATCH('Betaald tarief 2024'!A4248,'Meerzorg gunning'!A:A,0))),MAX(J4248:N4248))</f>
        <v>0</v>
      </c>
      <c r="P4248" s="20" t="str">
        <f t="shared" si="200"/>
        <v/>
      </c>
      <c r="Q4248" s="63">
        <f t="shared" si="201"/>
        <v>0</v>
      </c>
    </row>
    <row r="4249" spans="9:17" x14ac:dyDescent="0.25">
      <c r="I4249" s="66" t="e">
        <f t="shared" si="199"/>
        <v>#DIV/0!</v>
      </c>
      <c r="J4249" s="63">
        <f>_xlfn.IFNA(VLOOKUP(E4249,'Bijlage ZZP'!B:M,12,FALSE),0)</f>
        <v>0</v>
      </c>
      <c r="K4249" s="63">
        <f>_xlfn.IFNA(VLOOKUP(E4249,'Bijlage VPT'!B:M,12,FALSE),0)</f>
        <v>0</v>
      </c>
      <c r="L4249" s="63">
        <f>_xlfn.IFNA(VLOOKUP(E4249,'Bijlage MPT'!B:N,13,FALSE),0)</f>
        <v>0</v>
      </c>
      <c r="M4249" s="63">
        <f>_xlfn.IFNA(INDEX('Bijlage COT'!C:C,MATCH('Betaald tarief 2024'!E4249,'Bijlage COT'!A:A,0)),0)</f>
        <v>0</v>
      </c>
      <c r="N4249" s="63">
        <f>_xlfn.IFNA(VLOOKUP(E4249,'Bijlage NBF'!B:P,15,FALSE),0)</f>
        <v>0</v>
      </c>
      <c r="O4249" s="63">
        <f>IF(E4249="ZMZ01",I4249/(INDEX('Meerzorg gunning'!C:C,MATCH('Betaald tarief 2024'!A4249,'Meerzorg gunning'!A:A,0))),MAX(J4249:N4249))</f>
        <v>0</v>
      </c>
      <c r="P4249" s="20" t="str">
        <f t="shared" si="200"/>
        <v/>
      </c>
      <c r="Q4249" s="63">
        <f t="shared" si="201"/>
        <v>0</v>
      </c>
    </row>
    <row r="4250" spans="9:17" x14ac:dyDescent="0.25">
      <c r="I4250" s="66" t="e">
        <f t="shared" si="199"/>
        <v>#DIV/0!</v>
      </c>
      <c r="J4250" s="63">
        <f>_xlfn.IFNA(VLOOKUP(E4250,'Bijlage ZZP'!B:M,12,FALSE),0)</f>
        <v>0</v>
      </c>
      <c r="K4250" s="63">
        <f>_xlfn.IFNA(VLOOKUP(E4250,'Bijlage VPT'!B:M,12,FALSE),0)</f>
        <v>0</v>
      </c>
      <c r="L4250" s="63">
        <f>_xlfn.IFNA(VLOOKUP(E4250,'Bijlage MPT'!B:N,13,FALSE),0)</f>
        <v>0</v>
      </c>
      <c r="M4250" s="63">
        <f>_xlfn.IFNA(INDEX('Bijlage COT'!C:C,MATCH('Betaald tarief 2024'!E4250,'Bijlage COT'!A:A,0)),0)</f>
        <v>0</v>
      </c>
      <c r="N4250" s="63">
        <f>_xlfn.IFNA(VLOOKUP(E4250,'Bijlage NBF'!B:P,15,FALSE),0)</f>
        <v>0</v>
      </c>
      <c r="O4250" s="63">
        <f>IF(E4250="ZMZ01",I4250/(INDEX('Meerzorg gunning'!C:C,MATCH('Betaald tarief 2024'!A4250,'Meerzorg gunning'!A:A,0))),MAX(J4250:N4250))</f>
        <v>0</v>
      </c>
      <c r="P4250" s="20" t="str">
        <f t="shared" si="200"/>
        <v/>
      </c>
      <c r="Q4250" s="63">
        <f t="shared" si="201"/>
        <v>0</v>
      </c>
    </row>
    <row r="4251" spans="9:17" x14ac:dyDescent="0.25">
      <c r="I4251" s="66" t="e">
        <f t="shared" si="199"/>
        <v>#DIV/0!</v>
      </c>
      <c r="J4251" s="63">
        <f>_xlfn.IFNA(VLOOKUP(E4251,'Bijlage ZZP'!B:M,12,FALSE),0)</f>
        <v>0</v>
      </c>
      <c r="K4251" s="63">
        <f>_xlfn.IFNA(VLOOKUP(E4251,'Bijlage VPT'!B:M,12,FALSE),0)</f>
        <v>0</v>
      </c>
      <c r="L4251" s="63">
        <f>_xlfn.IFNA(VLOOKUP(E4251,'Bijlage MPT'!B:N,13,FALSE),0)</f>
        <v>0</v>
      </c>
      <c r="M4251" s="63">
        <f>_xlfn.IFNA(INDEX('Bijlage COT'!C:C,MATCH('Betaald tarief 2024'!E4251,'Bijlage COT'!A:A,0)),0)</f>
        <v>0</v>
      </c>
      <c r="N4251" s="63">
        <f>_xlfn.IFNA(VLOOKUP(E4251,'Bijlage NBF'!B:P,15,FALSE),0)</f>
        <v>0</v>
      </c>
      <c r="O4251" s="63">
        <f>IF(E4251="ZMZ01",I4251/(INDEX('Meerzorg gunning'!C:C,MATCH('Betaald tarief 2024'!A4251,'Meerzorg gunning'!A:A,0))),MAX(J4251:N4251))</f>
        <v>0</v>
      </c>
      <c r="P4251" s="20" t="str">
        <f t="shared" si="200"/>
        <v/>
      </c>
      <c r="Q4251" s="63">
        <f t="shared" si="201"/>
        <v>0</v>
      </c>
    </row>
    <row r="4252" spans="9:17" x14ac:dyDescent="0.25">
      <c r="I4252" s="66" t="e">
        <f t="shared" si="199"/>
        <v>#DIV/0!</v>
      </c>
      <c r="J4252" s="63">
        <f>_xlfn.IFNA(VLOOKUP(E4252,'Bijlage ZZP'!B:M,12,FALSE),0)</f>
        <v>0</v>
      </c>
      <c r="K4252" s="63">
        <f>_xlfn.IFNA(VLOOKUP(E4252,'Bijlage VPT'!B:M,12,FALSE),0)</f>
        <v>0</v>
      </c>
      <c r="L4252" s="63">
        <f>_xlfn.IFNA(VLOOKUP(E4252,'Bijlage MPT'!B:N,13,FALSE),0)</f>
        <v>0</v>
      </c>
      <c r="M4252" s="63">
        <f>_xlfn.IFNA(INDEX('Bijlage COT'!C:C,MATCH('Betaald tarief 2024'!E4252,'Bijlage COT'!A:A,0)),0)</f>
        <v>0</v>
      </c>
      <c r="N4252" s="63">
        <f>_xlfn.IFNA(VLOOKUP(E4252,'Bijlage NBF'!B:P,15,FALSE),0)</f>
        <v>0</v>
      </c>
      <c r="O4252" s="63">
        <f>IF(E4252="ZMZ01",I4252/(INDEX('Meerzorg gunning'!C:C,MATCH('Betaald tarief 2024'!A4252,'Meerzorg gunning'!A:A,0))),MAX(J4252:N4252))</f>
        <v>0</v>
      </c>
      <c r="P4252" s="20" t="str">
        <f t="shared" si="200"/>
        <v/>
      </c>
      <c r="Q4252" s="63">
        <f t="shared" si="201"/>
        <v>0</v>
      </c>
    </row>
    <row r="4253" spans="9:17" x14ac:dyDescent="0.25">
      <c r="I4253" s="66" t="e">
        <f t="shared" si="199"/>
        <v>#DIV/0!</v>
      </c>
      <c r="J4253" s="63">
        <f>_xlfn.IFNA(VLOOKUP(E4253,'Bijlage ZZP'!B:M,12,FALSE),0)</f>
        <v>0</v>
      </c>
      <c r="K4253" s="63">
        <f>_xlfn.IFNA(VLOOKUP(E4253,'Bijlage VPT'!B:M,12,FALSE),0)</f>
        <v>0</v>
      </c>
      <c r="L4253" s="63">
        <f>_xlfn.IFNA(VLOOKUP(E4253,'Bijlage MPT'!B:N,13,FALSE),0)</f>
        <v>0</v>
      </c>
      <c r="M4253" s="63">
        <f>_xlfn.IFNA(INDEX('Bijlage COT'!C:C,MATCH('Betaald tarief 2024'!E4253,'Bijlage COT'!A:A,0)),0)</f>
        <v>0</v>
      </c>
      <c r="N4253" s="63">
        <f>_xlfn.IFNA(VLOOKUP(E4253,'Bijlage NBF'!B:P,15,FALSE),0)</f>
        <v>0</v>
      </c>
      <c r="O4253" s="63">
        <f>IF(E4253="ZMZ01",I4253/(INDEX('Meerzorg gunning'!C:C,MATCH('Betaald tarief 2024'!A4253,'Meerzorg gunning'!A:A,0))),MAX(J4253:N4253))</f>
        <v>0</v>
      </c>
      <c r="P4253" s="20" t="str">
        <f t="shared" si="200"/>
        <v/>
      </c>
      <c r="Q4253" s="63">
        <f t="shared" si="201"/>
        <v>0</v>
      </c>
    </row>
    <row r="4254" spans="9:17" x14ac:dyDescent="0.25">
      <c r="I4254" s="66" t="e">
        <f t="shared" si="199"/>
        <v>#DIV/0!</v>
      </c>
      <c r="J4254" s="63">
        <f>_xlfn.IFNA(VLOOKUP(E4254,'Bijlage ZZP'!B:M,12,FALSE),0)</f>
        <v>0</v>
      </c>
      <c r="K4254" s="63">
        <f>_xlfn.IFNA(VLOOKUP(E4254,'Bijlage VPT'!B:M,12,FALSE),0)</f>
        <v>0</v>
      </c>
      <c r="L4254" s="63">
        <f>_xlfn.IFNA(VLOOKUP(E4254,'Bijlage MPT'!B:N,13,FALSE),0)</f>
        <v>0</v>
      </c>
      <c r="M4254" s="63">
        <f>_xlfn.IFNA(INDEX('Bijlage COT'!C:C,MATCH('Betaald tarief 2024'!E4254,'Bijlage COT'!A:A,0)),0)</f>
        <v>0</v>
      </c>
      <c r="N4254" s="63">
        <f>_xlfn.IFNA(VLOOKUP(E4254,'Bijlage NBF'!B:P,15,FALSE),0)</f>
        <v>0</v>
      </c>
      <c r="O4254" s="63">
        <f>IF(E4254="ZMZ01",I4254/(INDEX('Meerzorg gunning'!C:C,MATCH('Betaald tarief 2024'!A4254,'Meerzorg gunning'!A:A,0))),MAX(J4254:N4254))</f>
        <v>0</v>
      </c>
      <c r="P4254" s="20" t="str">
        <f t="shared" si="200"/>
        <v/>
      </c>
      <c r="Q4254" s="63">
        <f t="shared" si="201"/>
        <v>0</v>
      </c>
    </row>
    <row r="4255" spans="9:17" x14ac:dyDescent="0.25">
      <c r="I4255" s="66" t="e">
        <f t="shared" si="199"/>
        <v>#DIV/0!</v>
      </c>
      <c r="J4255" s="63">
        <f>_xlfn.IFNA(VLOOKUP(E4255,'Bijlage ZZP'!B:M,12,FALSE),0)</f>
        <v>0</v>
      </c>
      <c r="K4255" s="63">
        <f>_xlfn.IFNA(VLOOKUP(E4255,'Bijlage VPT'!B:M,12,FALSE),0)</f>
        <v>0</v>
      </c>
      <c r="L4255" s="63">
        <f>_xlfn.IFNA(VLOOKUP(E4255,'Bijlage MPT'!B:N,13,FALSE),0)</f>
        <v>0</v>
      </c>
      <c r="M4255" s="63">
        <f>_xlfn.IFNA(INDEX('Bijlage COT'!C:C,MATCH('Betaald tarief 2024'!E4255,'Bijlage COT'!A:A,0)),0)</f>
        <v>0</v>
      </c>
      <c r="N4255" s="63">
        <f>_xlfn.IFNA(VLOOKUP(E4255,'Bijlage NBF'!B:P,15,FALSE),0)</f>
        <v>0</v>
      </c>
      <c r="O4255" s="63">
        <f>IF(E4255="ZMZ01",I4255/(INDEX('Meerzorg gunning'!C:C,MATCH('Betaald tarief 2024'!A4255,'Meerzorg gunning'!A:A,0))),MAX(J4255:N4255))</f>
        <v>0</v>
      </c>
      <c r="P4255" s="20" t="str">
        <f t="shared" si="200"/>
        <v/>
      </c>
      <c r="Q4255" s="63">
        <f t="shared" si="201"/>
        <v>0</v>
      </c>
    </row>
    <row r="4256" spans="9:17" x14ac:dyDescent="0.25">
      <c r="I4256" s="66" t="e">
        <f t="shared" si="199"/>
        <v>#DIV/0!</v>
      </c>
      <c r="J4256" s="63">
        <f>_xlfn.IFNA(VLOOKUP(E4256,'Bijlage ZZP'!B:M,12,FALSE),0)</f>
        <v>0</v>
      </c>
      <c r="K4256" s="63">
        <f>_xlfn.IFNA(VLOOKUP(E4256,'Bijlage VPT'!B:M,12,FALSE),0)</f>
        <v>0</v>
      </c>
      <c r="L4256" s="63">
        <f>_xlfn.IFNA(VLOOKUP(E4256,'Bijlage MPT'!B:N,13,FALSE),0)</f>
        <v>0</v>
      </c>
      <c r="M4256" s="63">
        <f>_xlfn.IFNA(INDEX('Bijlage COT'!C:C,MATCH('Betaald tarief 2024'!E4256,'Bijlage COT'!A:A,0)),0)</f>
        <v>0</v>
      </c>
      <c r="N4256" s="63">
        <f>_xlfn.IFNA(VLOOKUP(E4256,'Bijlage NBF'!B:P,15,FALSE),0)</f>
        <v>0</v>
      </c>
      <c r="O4256" s="63">
        <f>IF(E4256="ZMZ01",I4256/(INDEX('Meerzorg gunning'!C:C,MATCH('Betaald tarief 2024'!A4256,'Meerzorg gunning'!A:A,0))),MAX(J4256:N4256))</f>
        <v>0</v>
      </c>
      <c r="P4256" s="20" t="str">
        <f t="shared" si="200"/>
        <v/>
      </c>
      <c r="Q4256" s="63">
        <f t="shared" si="201"/>
        <v>0</v>
      </c>
    </row>
    <row r="4257" spans="9:17" x14ac:dyDescent="0.25">
      <c r="I4257" s="66" t="e">
        <f t="shared" si="199"/>
        <v>#DIV/0!</v>
      </c>
      <c r="J4257" s="63">
        <f>_xlfn.IFNA(VLOOKUP(E4257,'Bijlage ZZP'!B:M,12,FALSE),0)</f>
        <v>0</v>
      </c>
      <c r="K4257" s="63">
        <f>_xlfn.IFNA(VLOOKUP(E4257,'Bijlage VPT'!B:M,12,FALSE),0)</f>
        <v>0</v>
      </c>
      <c r="L4257" s="63">
        <f>_xlfn.IFNA(VLOOKUP(E4257,'Bijlage MPT'!B:N,13,FALSE),0)</f>
        <v>0</v>
      </c>
      <c r="M4257" s="63">
        <f>_xlfn.IFNA(INDEX('Bijlage COT'!C:C,MATCH('Betaald tarief 2024'!E4257,'Bijlage COT'!A:A,0)),0)</f>
        <v>0</v>
      </c>
      <c r="N4257" s="63">
        <f>_xlfn.IFNA(VLOOKUP(E4257,'Bijlage NBF'!B:P,15,FALSE),0)</f>
        <v>0</v>
      </c>
      <c r="O4257" s="63">
        <f>IF(E4257="ZMZ01",I4257/(INDEX('Meerzorg gunning'!C:C,MATCH('Betaald tarief 2024'!A4257,'Meerzorg gunning'!A:A,0))),MAX(J4257:N4257))</f>
        <v>0</v>
      </c>
      <c r="P4257" s="20" t="str">
        <f t="shared" si="200"/>
        <v/>
      </c>
      <c r="Q4257" s="63">
        <f t="shared" si="201"/>
        <v>0</v>
      </c>
    </row>
    <row r="4258" spans="9:17" x14ac:dyDescent="0.25">
      <c r="I4258" s="66" t="e">
        <f t="shared" si="199"/>
        <v>#DIV/0!</v>
      </c>
      <c r="J4258" s="63">
        <f>_xlfn.IFNA(VLOOKUP(E4258,'Bijlage ZZP'!B:M,12,FALSE),0)</f>
        <v>0</v>
      </c>
      <c r="K4258" s="63">
        <f>_xlfn.IFNA(VLOOKUP(E4258,'Bijlage VPT'!B:M,12,FALSE),0)</f>
        <v>0</v>
      </c>
      <c r="L4258" s="63">
        <f>_xlfn.IFNA(VLOOKUP(E4258,'Bijlage MPT'!B:N,13,FALSE),0)</f>
        <v>0</v>
      </c>
      <c r="M4258" s="63">
        <f>_xlfn.IFNA(INDEX('Bijlage COT'!C:C,MATCH('Betaald tarief 2024'!E4258,'Bijlage COT'!A:A,0)),0)</f>
        <v>0</v>
      </c>
      <c r="N4258" s="63">
        <f>_xlfn.IFNA(VLOOKUP(E4258,'Bijlage NBF'!B:P,15,FALSE),0)</f>
        <v>0</v>
      </c>
      <c r="O4258" s="63">
        <f>IF(E4258="ZMZ01",I4258/(INDEX('Meerzorg gunning'!C:C,MATCH('Betaald tarief 2024'!A4258,'Meerzorg gunning'!A:A,0))),MAX(J4258:N4258))</f>
        <v>0</v>
      </c>
      <c r="P4258" s="20" t="str">
        <f t="shared" si="200"/>
        <v/>
      </c>
      <c r="Q4258" s="63">
        <f t="shared" si="201"/>
        <v>0</v>
      </c>
    </row>
    <row r="4259" spans="9:17" x14ac:dyDescent="0.25">
      <c r="I4259" s="66" t="e">
        <f t="shared" si="199"/>
        <v>#DIV/0!</v>
      </c>
      <c r="J4259" s="63">
        <f>_xlfn.IFNA(VLOOKUP(E4259,'Bijlage ZZP'!B:M,12,FALSE),0)</f>
        <v>0</v>
      </c>
      <c r="K4259" s="63">
        <f>_xlfn.IFNA(VLOOKUP(E4259,'Bijlage VPT'!B:M,12,FALSE),0)</f>
        <v>0</v>
      </c>
      <c r="L4259" s="63">
        <f>_xlfn.IFNA(VLOOKUP(E4259,'Bijlage MPT'!B:N,13,FALSE),0)</f>
        <v>0</v>
      </c>
      <c r="M4259" s="63">
        <f>_xlfn.IFNA(INDEX('Bijlage COT'!C:C,MATCH('Betaald tarief 2024'!E4259,'Bijlage COT'!A:A,0)),0)</f>
        <v>0</v>
      </c>
      <c r="N4259" s="63">
        <f>_xlfn.IFNA(VLOOKUP(E4259,'Bijlage NBF'!B:P,15,FALSE),0)</f>
        <v>0</v>
      </c>
      <c r="O4259" s="63">
        <f>IF(E4259="ZMZ01",I4259/(INDEX('Meerzorg gunning'!C:C,MATCH('Betaald tarief 2024'!A4259,'Meerzorg gunning'!A:A,0))),MAX(J4259:N4259))</f>
        <v>0</v>
      </c>
      <c r="P4259" s="20" t="str">
        <f t="shared" si="200"/>
        <v/>
      </c>
      <c r="Q4259" s="63">
        <f t="shared" si="201"/>
        <v>0</v>
      </c>
    </row>
    <row r="4260" spans="9:17" x14ac:dyDescent="0.25">
      <c r="I4260" s="66" t="e">
        <f t="shared" si="199"/>
        <v>#DIV/0!</v>
      </c>
      <c r="J4260" s="63">
        <f>_xlfn.IFNA(VLOOKUP(E4260,'Bijlage ZZP'!B:M,12,FALSE),0)</f>
        <v>0</v>
      </c>
      <c r="K4260" s="63">
        <f>_xlfn.IFNA(VLOOKUP(E4260,'Bijlage VPT'!B:M,12,FALSE),0)</f>
        <v>0</v>
      </c>
      <c r="L4260" s="63">
        <f>_xlfn.IFNA(VLOOKUP(E4260,'Bijlage MPT'!B:N,13,FALSE),0)</f>
        <v>0</v>
      </c>
      <c r="M4260" s="63">
        <f>_xlfn.IFNA(INDEX('Bijlage COT'!C:C,MATCH('Betaald tarief 2024'!E4260,'Bijlage COT'!A:A,0)),0)</f>
        <v>0</v>
      </c>
      <c r="N4260" s="63">
        <f>_xlfn.IFNA(VLOOKUP(E4260,'Bijlage NBF'!B:P,15,FALSE),0)</f>
        <v>0</v>
      </c>
      <c r="O4260" s="63">
        <f>IF(E4260="ZMZ01",I4260/(INDEX('Meerzorg gunning'!C:C,MATCH('Betaald tarief 2024'!A4260,'Meerzorg gunning'!A:A,0))),MAX(J4260:N4260))</f>
        <v>0</v>
      </c>
      <c r="P4260" s="20" t="str">
        <f t="shared" si="200"/>
        <v/>
      </c>
      <c r="Q4260" s="63">
        <f t="shared" si="201"/>
        <v>0</v>
      </c>
    </row>
    <row r="4261" spans="9:17" x14ac:dyDescent="0.25">
      <c r="I4261" s="66" t="e">
        <f t="shared" si="199"/>
        <v>#DIV/0!</v>
      </c>
      <c r="J4261" s="63">
        <f>_xlfn.IFNA(VLOOKUP(E4261,'Bijlage ZZP'!B:M,12,FALSE),0)</f>
        <v>0</v>
      </c>
      <c r="K4261" s="63">
        <f>_xlfn.IFNA(VLOOKUP(E4261,'Bijlage VPT'!B:M,12,FALSE),0)</f>
        <v>0</v>
      </c>
      <c r="L4261" s="63">
        <f>_xlfn.IFNA(VLOOKUP(E4261,'Bijlage MPT'!B:N,13,FALSE),0)</f>
        <v>0</v>
      </c>
      <c r="M4261" s="63">
        <f>_xlfn.IFNA(INDEX('Bijlage COT'!C:C,MATCH('Betaald tarief 2024'!E4261,'Bijlage COT'!A:A,0)),0)</f>
        <v>0</v>
      </c>
      <c r="N4261" s="63">
        <f>_xlfn.IFNA(VLOOKUP(E4261,'Bijlage NBF'!B:P,15,FALSE),0)</f>
        <v>0</v>
      </c>
      <c r="O4261" s="63">
        <f>IF(E4261="ZMZ01",I4261/(INDEX('Meerzorg gunning'!C:C,MATCH('Betaald tarief 2024'!A4261,'Meerzorg gunning'!A:A,0))),MAX(J4261:N4261))</f>
        <v>0</v>
      </c>
      <c r="P4261" s="20" t="str">
        <f t="shared" si="200"/>
        <v/>
      </c>
      <c r="Q4261" s="63">
        <f t="shared" si="201"/>
        <v>0</v>
      </c>
    </row>
    <row r="4262" spans="9:17" x14ac:dyDescent="0.25">
      <c r="I4262" s="66" t="e">
        <f t="shared" si="199"/>
        <v>#DIV/0!</v>
      </c>
      <c r="J4262" s="63">
        <f>_xlfn.IFNA(VLOOKUP(E4262,'Bijlage ZZP'!B:M,12,FALSE),0)</f>
        <v>0</v>
      </c>
      <c r="K4262" s="63">
        <f>_xlfn.IFNA(VLOOKUP(E4262,'Bijlage VPT'!B:M,12,FALSE),0)</f>
        <v>0</v>
      </c>
      <c r="L4262" s="63">
        <f>_xlfn.IFNA(VLOOKUP(E4262,'Bijlage MPT'!B:N,13,FALSE),0)</f>
        <v>0</v>
      </c>
      <c r="M4262" s="63">
        <f>_xlfn.IFNA(INDEX('Bijlage COT'!C:C,MATCH('Betaald tarief 2024'!E4262,'Bijlage COT'!A:A,0)),0)</f>
        <v>0</v>
      </c>
      <c r="N4262" s="63">
        <f>_xlfn.IFNA(VLOOKUP(E4262,'Bijlage NBF'!B:P,15,FALSE),0)</f>
        <v>0</v>
      </c>
      <c r="O4262" s="63">
        <f>IF(E4262="ZMZ01",I4262/(INDEX('Meerzorg gunning'!C:C,MATCH('Betaald tarief 2024'!A4262,'Meerzorg gunning'!A:A,0))),MAX(J4262:N4262))</f>
        <v>0</v>
      </c>
      <c r="P4262" s="20" t="str">
        <f t="shared" si="200"/>
        <v/>
      </c>
      <c r="Q4262" s="63">
        <f t="shared" si="201"/>
        <v>0</v>
      </c>
    </row>
    <row r="4263" spans="9:17" x14ac:dyDescent="0.25">
      <c r="I4263" s="66" t="e">
        <f t="shared" si="199"/>
        <v>#DIV/0!</v>
      </c>
      <c r="J4263" s="63">
        <f>_xlfn.IFNA(VLOOKUP(E4263,'Bijlage ZZP'!B:M,12,FALSE),0)</f>
        <v>0</v>
      </c>
      <c r="K4263" s="63">
        <f>_xlfn.IFNA(VLOOKUP(E4263,'Bijlage VPT'!B:M,12,FALSE),0)</f>
        <v>0</v>
      </c>
      <c r="L4263" s="63">
        <f>_xlfn.IFNA(VLOOKUP(E4263,'Bijlage MPT'!B:N,13,FALSE),0)</f>
        <v>0</v>
      </c>
      <c r="M4263" s="63">
        <f>_xlfn.IFNA(INDEX('Bijlage COT'!C:C,MATCH('Betaald tarief 2024'!E4263,'Bijlage COT'!A:A,0)),0)</f>
        <v>0</v>
      </c>
      <c r="N4263" s="63">
        <f>_xlfn.IFNA(VLOOKUP(E4263,'Bijlage NBF'!B:P,15,FALSE),0)</f>
        <v>0</v>
      </c>
      <c r="O4263" s="63">
        <f>IF(E4263="ZMZ01",I4263/(INDEX('Meerzorg gunning'!C:C,MATCH('Betaald tarief 2024'!A4263,'Meerzorg gunning'!A:A,0))),MAX(J4263:N4263))</f>
        <v>0</v>
      </c>
      <c r="P4263" s="20" t="str">
        <f t="shared" si="200"/>
        <v/>
      </c>
      <c r="Q4263" s="63">
        <f t="shared" si="201"/>
        <v>0</v>
      </c>
    </row>
    <row r="4264" spans="9:17" x14ac:dyDescent="0.25">
      <c r="I4264" s="66" t="e">
        <f t="shared" si="199"/>
        <v>#DIV/0!</v>
      </c>
      <c r="J4264" s="63">
        <f>_xlfn.IFNA(VLOOKUP(E4264,'Bijlage ZZP'!B:M,12,FALSE),0)</f>
        <v>0</v>
      </c>
      <c r="K4264" s="63">
        <f>_xlfn.IFNA(VLOOKUP(E4264,'Bijlage VPT'!B:M,12,FALSE),0)</f>
        <v>0</v>
      </c>
      <c r="L4264" s="63">
        <f>_xlfn.IFNA(VLOOKUP(E4264,'Bijlage MPT'!B:N,13,FALSE),0)</f>
        <v>0</v>
      </c>
      <c r="M4264" s="63">
        <f>_xlfn.IFNA(INDEX('Bijlage COT'!C:C,MATCH('Betaald tarief 2024'!E4264,'Bijlage COT'!A:A,0)),0)</f>
        <v>0</v>
      </c>
      <c r="N4264" s="63">
        <f>_xlfn.IFNA(VLOOKUP(E4264,'Bijlage NBF'!B:P,15,FALSE),0)</f>
        <v>0</v>
      </c>
      <c r="O4264" s="63">
        <f>IF(E4264="ZMZ01",I4264/(INDEX('Meerzorg gunning'!C:C,MATCH('Betaald tarief 2024'!A4264,'Meerzorg gunning'!A:A,0))),MAX(J4264:N4264))</f>
        <v>0</v>
      </c>
      <c r="P4264" s="20" t="str">
        <f t="shared" si="200"/>
        <v/>
      </c>
      <c r="Q4264" s="63">
        <f t="shared" si="201"/>
        <v>0</v>
      </c>
    </row>
    <row r="4265" spans="9:17" x14ac:dyDescent="0.25">
      <c r="I4265" s="66" t="e">
        <f t="shared" si="199"/>
        <v>#DIV/0!</v>
      </c>
      <c r="J4265" s="63">
        <f>_xlfn.IFNA(VLOOKUP(E4265,'Bijlage ZZP'!B:M,12,FALSE),0)</f>
        <v>0</v>
      </c>
      <c r="K4265" s="63">
        <f>_xlfn.IFNA(VLOOKUP(E4265,'Bijlage VPT'!B:M,12,FALSE),0)</f>
        <v>0</v>
      </c>
      <c r="L4265" s="63">
        <f>_xlfn.IFNA(VLOOKUP(E4265,'Bijlage MPT'!B:N,13,FALSE),0)</f>
        <v>0</v>
      </c>
      <c r="M4265" s="63">
        <f>_xlfn.IFNA(INDEX('Bijlage COT'!C:C,MATCH('Betaald tarief 2024'!E4265,'Bijlage COT'!A:A,0)),0)</f>
        <v>0</v>
      </c>
      <c r="N4265" s="63">
        <f>_xlfn.IFNA(VLOOKUP(E4265,'Bijlage NBF'!B:P,15,FALSE),0)</f>
        <v>0</v>
      </c>
      <c r="O4265" s="63">
        <f>IF(E4265="ZMZ01",I4265/(INDEX('Meerzorg gunning'!C:C,MATCH('Betaald tarief 2024'!A4265,'Meerzorg gunning'!A:A,0))),MAX(J4265:N4265))</f>
        <v>0</v>
      </c>
      <c r="P4265" s="20" t="str">
        <f t="shared" si="200"/>
        <v/>
      </c>
      <c r="Q4265" s="63">
        <f t="shared" si="201"/>
        <v>0</v>
      </c>
    </row>
    <row r="4266" spans="9:17" x14ac:dyDescent="0.25">
      <c r="I4266" s="66" t="e">
        <f t="shared" si="199"/>
        <v>#DIV/0!</v>
      </c>
      <c r="J4266" s="63">
        <f>_xlfn.IFNA(VLOOKUP(E4266,'Bijlage ZZP'!B:M,12,FALSE),0)</f>
        <v>0</v>
      </c>
      <c r="K4266" s="63">
        <f>_xlfn.IFNA(VLOOKUP(E4266,'Bijlage VPT'!B:M,12,FALSE),0)</f>
        <v>0</v>
      </c>
      <c r="L4266" s="63">
        <f>_xlfn.IFNA(VLOOKUP(E4266,'Bijlage MPT'!B:N,13,FALSE),0)</f>
        <v>0</v>
      </c>
      <c r="M4266" s="63">
        <f>_xlfn.IFNA(INDEX('Bijlage COT'!C:C,MATCH('Betaald tarief 2024'!E4266,'Bijlage COT'!A:A,0)),0)</f>
        <v>0</v>
      </c>
      <c r="N4266" s="63">
        <f>_xlfn.IFNA(VLOOKUP(E4266,'Bijlage NBF'!B:P,15,FALSE),0)</f>
        <v>0</v>
      </c>
      <c r="O4266" s="63">
        <f>IF(E4266="ZMZ01",I4266/(INDEX('Meerzorg gunning'!C:C,MATCH('Betaald tarief 2024'!A4266,'Meerzorg gunning'!A:A,0))),MAX(J4266:N4266))</f>
        <v>0</v>
      </c>
      <c r="P4266" s="20" t="str">
        <f t="shared" si="200"/>
        <v/>
      </c>
      <c r="Q4266" s="63">
        <f t="shared" si="201"/>
        <v>0</v>
      </c>
    </row>
    <row r="4267" spans="9:17" x14ac:dyDescent="0.25">
      <c r="I4267" s="66" t="e">
        <f t="shared" si="199"/>
        <v>#DIV/0!</v>
      </c>
      <c r="J4267" s="63">
        <f>_xlfn.IFNA(VLOOKUP(E4267,'Bijlage ZZP'!B:M,12,FALSE),0)</f>
        <v>0</v>
      </c>
      <c r="K4267" s="63">
        <f>_xlfn.IFNA(VLOOKUP(E4267,'Bijlage VPT'!B:M,12,FALSE),0)</f>
        <v>0</v>
      </c>
      <c r="L4267" s="63">
        <f>_xlfn.IFNA(VLOOKUP(E4267,'Bijlage MPT'!B:N,13,FALSE),0)</f>
        <v>0</v>
      </c>
      <c r="M4267" s="63">
        <f>_xlfn.IFNA(INDEX('Bijlage COT'!C:C,MATCH('Betaald tarief 2024'!E4267,'Bijlage COT'!A:A,0)),0)</f>
        <v>0</v>
      </c>
      <c r="N4267" s="63">
        <f>_xlfn.IFNA(VLOOKUP(E4267,'Bijlage NBF'!B:P,15,FALSE),0)</f>
        <v>0</v>
      </c>
      <c r="O4267" s="63">
        <f>IF(E4267="ZMZ01",I4267/(INDEX('Meerzorg gunning'!C:C,MATCH('Betaald tarief 2024'!A4267,'Meerzorg gunning'!A:A,0))),MAX(J4267:N4267))</f>
        <v>0</v>
      </c>
      <c r="P4267" s="20" t="str">
        <f t="shared" si="200"/>
        <v/>
      </c>
      <c r="Q4267" s="63">
        <f t="shared" si="201"/>
        <v>0</v>
      </c>
    </row>
    <row r="4268" spans="9:17" x14ac:dyDescent="0.25">
      <c r="I4268" s="66" t="e">
        <f t="shared" si="199"/>
        <v>#DIV/0!</v>
      </c>
      <c r="J4268" s="63">
        <f>_xlfn.IFNA(VLOOKUP(E4268,'Bijlage ZZP'!B:M,12,FALSE),0)</f>
        <v>0</v>
      </c>
      <c r="K4268" s="63">
        <f>_xlfn.IFNA(VLOOKUP(E4268,'Bijlage VPT'!B:M,12,FALSE),0)</f>
        <v>0</v>
      </c>
      <c r="L4268" s="63">
        <f>_xlfn.IFNA(VLOOKUP(E4268,'Bijlage MPT'!B:N,13,FALSE),0)</f>
        <v>0</v>
      </c>
      <c r="M4268" s="63">
        <f>_xlfn.IFNA(INDEX('Bijlage COT'!C:C,MATCH('Betaald tarief 2024'!E4268,'Bijlage COT'!A:A,0)),0)</f>
        <v>0</v>
      </c>
      <c r="N4268" s="63">
        <f>_xlfn.IFNA(VLOOKUP(E4268,'Bijlage NBF'!B:P,15,FALSE),0)</f>
        <v>0</v>
      </c>
      <c r="O4268" s="63">
        <f>IF(E4268="ZMZ01",I4268/(INDEX('Meerzorg gunning'!C:C,MATCH('Betaald tarief 2024'!A4268,'Meerzorg gunning'!A:A,0))),MAX(J4268:N4268))</f>
        <v>0</v>
      </c>
      <c r="P4268" s="20" t="str">
        <f t="shared" si="200"/>
        <v/>
      </c>
      <c r="Q4268" s="63">
        <f t="shared" si="201"/>
        <v>0</v>
      </c>
    </row>
    <row r="4269" spans="9:17" x14ac:dyDescent="0.25">
      <c r="I4269" s="66" t="e">
        <f t="shared" si="199"/>
        <v>#DIV/0!</v>
      </c>
      <c r="J4269" s="63">
        <f>_xlfn.IFNA(VLOOKUP(E4269,'Bijlage ZZP'!B:M,12,FALSE),0)</f>
        <v>0</v>
      </c>
      <c r="K4269" s="63">
        <f>_xlfn.IFNA(VLOOKUP(E4269,'Bijlage VPT'!B:M,12,FALSE),0)</f>
        <v>0</v>
      </c>
      <c r="L4269" s="63">
        <f>_xlfn.IFNA(VLOOKUP(E4269,'Bijlage MPT'!B:N,13,FALSE),0)</f>
        <v>0</v>
      </c>
      <c r="M4269" s="63">
        <f>_xlfn.IFNA(INDEX('Bijlage COT'!C:C,MATCH('Betaald tarief 2024'!E4269,'Bijlage COT'!A:A,0)),0)</f>
        <v>0</v>
      </c>
      <c r="N4269" s="63">
        <f>_xlfn.IFNA(VLOOKUP(E4269,'Bijlage NBF'!B:P,15,FALSE),0)</f>
        <v>0</v>
      </c>
      <c r="O4269" s="63">
        <f>IF(E4269="ZMZ01",I4269/(INDEX('Meerzorg gunning'!C:C,MATCH('Betaald tarief 2024'!A4269,'Meerzorg gunning'!A:A,0))),MAX(J4269:N4269))</f>
        <v>0</v>
      </c>
      <c r="P4269" s="20" t="str">
        <f t="shared" si="200"/>
        <v/>
      </c>
      <c r="Q4269" s="63">
        <f t="shared" si="201"/>
        <v>0</v>
      </c>
    </row>
    <row r="4270" spans="9:17" x14ac:dyDescent="0.25">
      <c r="I4270" s="66" t="e">
        <f t="shared" si="199"/>
        <v>#DIV/0!</v>
      </c>
      <c r="J4270" s="63">
        <f>_xlfn.IFNA(VLOOKUP(E4270,'Bijlage ZZP'!B:M,12,FALSE),0)</f>
        <v>0</v>
      </c>
      <c r="K4270" s="63">
        <f>_xlfn.IFNA(VLOOKUP(E4270,'Bijlage VPT'!B:M,12,FALSE),0)</f>
        <v>0</v>
      </c>
      <c r="L4270" s="63">
        <f>_xlfn.IFNA(VLOOKUP(E4270,'Bijlage MPT'!B:N,13,FALSE),0)</f>
        <v>0</v>
      </c>
      <c r="M4270" s="63">
        <f>_xlfn.IFNA(INDEX('Bijlage COT'!C:C,MATCH('Betaald tarief 2024'!E4270,'Bijlage COT'!A:A,0)),0)</f>
        <v>0</v>
      </c>
      <c r="N4270" s="63">
        <f>_xlfn.IFNA(VLOOKUP(E4270,'Bijlage NBF'!B:P,15,FALSE),0)</f>
        <v>0</v>
      </c>
      <c r="O4270" s="63">
        <f>IF(E4270="ZMZ01",I4270/(INDEX('Meerzorg gunning'!C:C,MATCH('Betaald tarief 2024'!A4270,'Meerzorg gunning'!A:A,0))),MAX(J4270:N4270))</f>
        <v>0</v>
      </c>
      <c r="P4270" s="20" t="str">
        <f t="shared" si="200"/>
        <v/>
      </c>
      <c r="Q4270" s="63">
        <f t="shared" si="201"/>
        <v>0</v>
      </c>
    </row>
    <row r="4271" spans="9:17" x14ac:dyDescent="0.25">
      <c r="I4271" s="66" t="e">
        <f t="shared" si="199"/>
        <v>#DIV/0!</v>
      </c>
      <c r="J4271" s="63">
        <f>_xlfn.IFNA(VLOOKUP(E4271,'Bijlage ZZP'!B:M,12,FALSE),0)</f>
        <v>0</v>
      </c>
      <c r="K4271" s="63">
        <f>_xlfn.IFNA(VLOOKUP(E4271,'Bijlage VPT'!B:M,12,FALSE),0)</f>
        <v>0</v>
      </c>
      <c r="L4271" s="63">
        <f>_xlfn.IFNA(VLOOKUP(E4271,'Bijlage MPT'!B:N,13,FALSE),0)</f>
        <v>0</v>
      </c>
      <c r="M4271" s="63">
        <f>_xlfn.IFNA(INDEX('Bijlage COT'!C:C,MATCH('Betaald tarief 2024'!E4271,'Bijlage COT'!A:A,0)),0)</f>
        <v>0</v>
      </c>
      <c r="N4271" s="63">
        <f>_xlfn.IFNA(VLOOKUP(E4271,'Bijlage NBF'!B:P,15,FALSE),0)</f>
        <v>0</v>
      </c>
      <c r="O4271" s="63">
        <f>IF(E4271="ZMZ01",I4271/(INDEX('Meerzorg gunning'!C:C,MATCH('Betaald tarief 2024'!A4271,'Meerzorg gunning'!A:A,0))),MAX(J4271:N4271))</f>
        <v>0</v>
      </c>
      <c r="P4271" s="20" t="str">
        <f t="shared" si="200"/>
        <v/>
      </c>
      <c r="Q4271" s="63">
        <f t="shared" si="201"/>
        <v>0</v>
      </c>
    </row>
    <row r="4272" spans="9:17" x14ac:dyDescent="0.25">
      <c r="I4272" s="66" t="e">
        <f t="shared" si="199"/>
        <v>#DIV/0!</v>
      </c>
      <c r="J4272" s="63">
        <f>_xlfn.IFNA(VLOOKUP(E4272,'Bijlage ZZP'!B:M,12,FALSE),0)</f>
        <v>0</v>
      </c>
      <c r="K4272" s="63">
        <f>_xlfn.IFNA(VLOOKUP(E4272,'Bijlage VPT'!B:M,12,FALSE),0)</f>
        <v>0</v>
      </c>
      <c r="L4272" s="63">
        <f>_xlfn.IFNA(VLOOKUP(E4272,'Bijlage MPT'!B:N,13,FALSE),0)</f>
        <v>0</v>
      </c>
      <c r="M4272" s="63">
        <f>_xlfn.IFNA(INDEX('Bijlage COT'!C:C,MATCH('Betaald tarief 2024'!E4272,'Bijlage COT'!A:A,0)),0)</f>
        <v>0</v>
      </c>
      <c r="N4272" s="63">
        <f>_xlfn.IFNA(VLOOKUP(E4272,'Bijlage NBF'!B:P,15,FALSE),0)</f>
        <v>0</v>
      </c>
      <c r="O4272" s="63">
        <f>IF(E4272="ZMZ01",I4272/(INDEX('Meerzorg gunning'!C:C,MATCH('Betaald tarief 2024'!A4272,'Meerzorg gunning'!A:A,0))),MAX(J4272:N4272))</f>
        <v>0</v>
      </c>
      <c r="P4272" s="20" t="str">
        <f t="shared" si="200"/>
        <v/>
      </c>
      <c r="Q4272" s="63">
        <f t="shared" si="201"/>
        <v>0</v>
      </c>
    </row>
    <row r="4273" spans="9:17" x14ac:dyDescent="0.25">
      <c r="I4273" s="66" t="e">
        <f t="shared" si="199"/>
        <v>#DIV/0!</v>
      </c>
      <c r="J4273" s="63">
        <f>_xlfn.IFNA(VLOOKUP(E4273,'Bijlage ZZP'!B:M,12,FALSE),0)</f>
        <v>0</v>
      </c>
      <c r="K4273" s="63">
        <f>_xlfn.IFNA(VLOOKUP(E4273,'Bijlage VPT'!B:M,12,FALSE),0)</f>
        <v>0</v>
      </c>
      <c r="L4273" s="63">
        <f>_xlfn.IFNA(VLOOKUP(E4273,'Bijlage MPT'!B:N,13,FALSE),0)</f>
        <v>0</v>
      </c>
      <c r="M4273" s="63">
        <f>_xlfn.IFNA(INDEX('Bijlage COT'!C:C,MATCH('Betaald tarief 2024'!E4273,'Bijlage COT'!A:A,0)),0)</f>
        <v>0</v>
      </c>
      <c r="N4273" s="63">
        <f>_xlfn.IFNA(VLOOKUP(E4273,'Bijlage NBF'!B:P,15,FALSE),0)</f>
        <v>0</v>
      </c>
      <c r="O4273" s="63">
        <f>IF(E4273="ZMZ01",I4273/(INDEX('Meerzorg gunning'!C:C,MATCH('Betaald tarief 2024'!A4273,'Meerzorg gunning'!A:A,0))),MAX(J4273:N4273))</f>
        <v>0</v>
      </c>
      <c r="P4273" s="20" t="str">
        <f t="shared" si="200"/>
        <v/>
      </c>
      <c r="Q4273" s="63">
        <f t="shared" si="201"/>
        <v>0</v>
      </c>
    </row>
    <row r="4274" spans="9:17" x14ac:dyDescent="0.25">
      <c r="I4274" s="66" t="e">
        <f t="shared" si="199"/>
        <v>#DIV/0!</v>
      </c>
      <c r="J4274" s="63">
        <f>_xlfn.IFNA(VLOOKUP(E4274,'Bijlage ZZP'!B:M,12,FALSE),0)</f>
        <v>0</v>
      </c>
      <c r="K4274" s="63">
        <f>_xlfn.IFNA(VLOOKUP(E4274,'Bijlage VPT'!B:M,12,FALSE),0)</f>
        <v>0</v>
      </c>
      <c r="L4274" s="63">
        <f>_xlfn.IFNA(VLOOKUP(E4274,'Bijlage MPT'!B:N,13,FALSE),0)</f>
        <v>0</v>
      </c>
      <c r="M4274" s="63">
        <f>_xlfn.IFNA(INDEX('Bijlage COT'!C:C,MATCH('Betaald tarief 2024'!E4274,'Bijlage COT'!A:A,0)),0)</f>
        <v>0</v>
      </c>
      <c r="N4274" s="63">
        <f>_xlfn.IFNA(VLOOKUP(E4274,'Bijlage NBF'!B:P,15,FALSE),0)</f>
        <v>0</v>
      </c>
      <c r="O4274" s="63">
        <f>IF(E4274="ZMZ01",I4274/(INDEX('Meerzorg gunning'!C:C,MATCH('Betaald tarief 2024'!A4274,'Meerzorg gunning'!A:A,0))),MAX(J4274:N4274))</f>
        <v>0</v>
      </c>
      <c r="P4274" s="20" t="str">
        <f t="shared" si="200"/>
        <v/>
      </c>
      <c r="Q4274" s="63">
        <f t="shared" si="201"/>
        <v>0</v>
      </c>
    </row>
    <row r="4275" spans="9:17" x14ac:dyDescent="0.25">
      <c r="I4275" s="66" t="e">
        <f t="shared" si="199"/>
        <v>#DIV/0!</v>
      </c>
      <c r="J4275" s="63">
        <f>_xlfn.IFNA(VLOOKUP(E4275,'Bijlage ZZP'!B:M,12,FALSE),0)</f>
        <v>0</v>
      </c>
      <c r="K4275" s="63">
        <f>_xlfn.IFNA(VLOOKUP(E4275,'Bijlage VPT'!B:M,12,FALSE),0)</f>
        <v>0</v>
      </c>
      <c r="L4275" s="63">
        <f>_xlfn.IFNA(VLOOKUP(E4275,'Bijlage MPT'!B:N,13,FALSE),0)</f>
        <v>0</v>
      </c>
      <c r="M4275" s="63">
        <f>_xlfn.IFNA(INDEX('Bijlage COT'!C:C,MATCH('Betaald tarief 2024'!E4275,'Bijlage COT'!A:A,0)),0)</f>
        <v>0</v>
      </c>
      <c r="N4275" s="63">
        <f>_xlfn.IFNA(VLOOKUP(E4275,'Bijlage NBF'!B:P,15,FALSE),0)</f>
        <v>0</v>
      </c>
      <c r="O4275" s="63">
        <f>IF(E4275="ZMZ01",I4275/(INDEX('Meerzorg gunning'!C:C,MATCH('Betaald tarief 2024'!A4275,'Meerzorg gunning'!A:A,0))),MAX(J4275:N4275))</f>
        <v>0</v>
      </c>
      <c r="P4275" s="20" t="str">
        <f t="shared" si="200"/>
        <v/>
      </c>
      <c r="Q4275" s="63">
        <f t="shared" si="201"/>
        <v>0</v>
      </c>
    </row>
    <row r="4276" spans="9:17" x14ac:dyDescent="0.25">
      <c r="I4276" s="66" t="e">
        <f t="shared" si="199"/>
        <v>#DIV/0!</v>
      </c>
      <c r="J4276" s="63">
        <f>_xlfn.IFNA(VLOOKUP(E4276,'Bijlage ZZP'!B:M,12,FALSE),0)</f>
        <v>0</v>
      </c>
      <c r="K4276" s="63">
        <f>_xlfn.IFNA(VLOOKUP(E4276,'Bijlage VPT'!B:M,12,FALSE),0)</f>
        <v>0</v>
      </c>
      <c r="L4276" s="63">
        <f>_xlfn.IFNA(VLOOKUP(E4276,'Bijlage MPT'!B:N,13,FALSE),0)</f>
        <v>0</v>
      </c>
      <c r="M4276" s="63">
        <f>_xlfn.IFNA(INDEX('Bijlage COT'!C:C,MATCH('Betaald tarief 2024'!E4276,'Bijlage COT'!A:A,0)),0)</f>
        <v>0</v>
      </c>
      <c r="N4276" s="63">
        <f>_xlfn.IFNA(VLOOKUP(E4276,'Bijlage NBF'!B:P,15,FALSE),0)</f>
        <v>0</v>
      </c>
      <c r="O4276" s="63">
        <f>IF(E4276="ZMZ01",I4276/(INDEX('Meerzorg gunning'!C:C,MATCH('Betaald tarief 2024'!A4276,'Meerzorg gunning'!A:A,0))),MAX(J4276:N4276))</f>
        <v>0</v>
      </c>
      <c r="P4276" s="20" t="str">
        <f t="shared" si="200"/>
        <v/>
      </c>
      <c r="Q4276" s="63">
        <f t="shared" si="201"/>
        <v>0</v>
      </c>
    </row>
    <row r="4277" spans="9:17" x14ac:dyDescent="0.25">
      <c r="I4277" s="66" t="e">
        <f t="shared" si="199"/>
        <v>#DIV/0!</v>
      </c>
      <c r="J4277" s="63">
        <f>_xlfn.IFNA(VLOOKUP(E4277,'Bijlage ZZP'!B:M,12,FALSE),0)</f>
        <v>0</v>
      </c>
      <c r="K4277" s="63">
        <f>_xlfn.IFNA(VLOOKUP(E4277,'Bijlage VPT'!B:M,12,FALSE),0)</f>
        <v>0</v>
      </c>
      <c r="L4277" s="63">
        <f>_xlfn.IFNA(VLOOKUP(E4277,'Bijlage MPT'!B:N,13,FALSE),0)</f>
        <v>0</v>
      </c>
      <c r="M4277" s="63">
        <f>_xlfn.IFNA(INDEX('Bijlage COT'!C:C,MATCH('Betaald tarief 2024'!E4277,'Bijlage COT'!A:A,0)),0)</f>
        <v>0</v>
      </c>
      <c r="N4277" s="63">
        <f>_xlfn.IFNA(VLOOKUP(E4277,'Bijlage NBF'!B:P,15,FALSE),0)</f>
        <v>0</v>
      </c>
      <c r="O4277" s="63">
        <f>IF(E4277="ZMZ01",I4277/(INDEX('Meerzorg gunning'!C:C,MATCH('Betaald tarief 2024'!A4277,'Meerzorg gunning'!A:A,0))),MAX(J4277:N4277))</f>
        <v>0</v>
      </c>
      <c r="P4277" s="20" t="str">
        <f t="shared" si="200"/>
        <v/>
      </c>
      <c r="Q4277" s="63">
        <f t="shared" si="201"/>
        <v>0</v>
      </c>
    </row>
    <row r="4278" spans="9:17" x14ac:dyDescent="0.25">
      <c r="I4278" s="66" t="e">
        <f t="shared" si="199"/>
        <v>#DIV/0!</v>
      </c>
      <c r="J4278" s="63">
        <f>_xlfn.IFNA(VLOOKUP(E4278,'Bijlage ZZP'!B:M,12,FALSE),0)</f>
        <v>0</v>
      </c>
      <c r="K4278" s="63">
        <f>_xlfn.IFNA(VLOOKUP(E4278,'Bijlage VPT'!B:M,12,FALSE),0)</f>
        <v>0</v>
      </c>
      <c r="L4278" s="63">
        <f>_xlfn.IFNA(VLOOKUP(E4278,'Bijlage MPT'!B:N,13,FALSE),0)</f>
        <v>0</v>
      </c>
      <c r="M4278" s="63">
        <f>_xlfn.IFNA(INDEX('Bijlage COT'!C:C,MATCH('Betaald tarief 2024'!E4278,'Bijlage COT'!A:A,0)),0)</f>
        <v>0</v>
      </c>
      <c r="N4278" s="63">
        <f>_xlfn.IFNA(VLOOKUP(E4278,'Bijlage NBF'!B:P,15,FALSE),0)</f>
        <v>0</v>
      </c>
      <c r="O4278" s="63">
        <f>IF(E4278="ZMZ01",I4278/(INDEX('Meerzorg gunning'!C:C,MATCH('Betaald tarief 2024'!A4278,'Meerzorg gunning'!A:A,0))),MAX(J4278:N4278))</f>
        <v>0</v>
      </c>
      <c r="P4278" s="20" t="str">
        <f t="shared" si="200"/>
        <v/>
      </c>
      <c r="Q4278" s="63">
        <f t="shared" si="201"/>
        <v>0</v>
      </c>
    </row>
    <row r="4279" spans="9:17" x14ac:dyDescent="0.25">
      <c r="I4279" s="66" t="e">
        <f t="shared" si="199"/>
        <v>#DIV/0!</v>
      </c>
      <c r="J4279" s="63">
        <f>_xlfn.IFNA(VLOOKUP(E4279,'Bijlage ZZP'!B:M,12,FALSE),0)</f>
        <v>0</v>
      </c>
      <c r="K4279" s="63">
        <f>_xlfn.IFNA(VLOOKUP(E4279,'Bijlage VPT'!B:M,12,FALSE),0)</f>
        <v>0</v>
      </c>
      <c r="L4279" s="63">
        <f>_xlfn.IFNA(VLOOKUP(E4279,'Bijlage MPT'!B:N,13,FALSE),0)</f>
        <v>0</v>
      </c>
      <c r="M4279" s="63">
        <f>_xlfn.IFNA(INDEX('Bijlage COT'!C:C,MATCH('Betaald tarief 2024'!E4279,'Bijlage COT'!A:A,0)),0)</f>
        <v>0</v>
      </c>
      <c r="N4279" s="63">
        <f>_xlfn.IFNA(VLOOKUP(E4279,'Bijlage NBF'!B:P,15,FALSE),0)</f>
        <v>0</v>
      </c>
      <c r="O4279" s="63">
        <f>IF(E4279="ZMZ01",I4279/(INDEX('Meerzorg gunning'!C:C,MATCH('Betaald tarief 2024'!A4279,'Meerzorg gunning'!A:A,0))),MAX(J4279:N4279))</f>
        <v>0</v>
      </c>
      <c r="P4279" s="20" t="str">
        <f t="shared" si="200"/>
        <v/>
      </c>
      <c r="Q4279" s="63">
        <f t="shared" si="201"/>
        <v>0</v>
      </c>
    </row>
    <row r="4280" spans="9:17" x14ac:dyDescent="0.25">
      <c r="I4280" s="66" t="e">
        <f t="shared" si="199"/>
        <v>#DIV/0!</v>
      </c>
      <c r="J4280" s="63">
        <f>_xlfn.IFNA(VLOOKUP(E4280,'Bijlage ZZP'!B:M,12,FALSE),0)</f>
        <v>0</v>
      </c>
      <c r="K4280" s="63">
        <f>_xlfn.IFNA(VLOOKUP(E4280,'Bijlage VPT'!B:M,12,FALSE),0)</f>
        <v>0</v>
      </c>
      <c r="L4280" s="63">
        <f>_xlfn.IFNA(VLOOKUP(E4280,'Bijlage MPT'!B:N,13,FALSE),0)</f>
        <v>0</v>
      </c>
      <c r="M4280" s="63">
        <f>_xlfn.IFNA(INDEX('Bijlage COT'!C:C,MATCH('Betaald tarief 2024'!E4280,'Bijlage COT'!A:A,0)),0)</f>
        <v>0</v>
      </c>
      <c r="N4280" s="63">
        <f>_xlfn.IFNA(VLOOKUP(E4280,'Bijlage NBF'!B:P,15,FALSE),0)</f>
        <v>0</v>
      </c>
      <c r="O4280" s="63">
        <f>IF(E4280="ZMZ01",I4280/(INDEX('Meerzorg gunning'!C:C,MATCH('Betaald tarief 2024'!A4280,'Meerzorg gunning'!A:A,0))),MAX(J4280:N4280))</f>
        <v>0</v>
      </c>
      <c r="P4280" s="20" t="str">
        <f t="shared" si="200"/>
        <v/>
      </c>
      <c r="Q4280" s="63">
        <f t="shared" si="201"/>
        <v>0</v>
      </c>
    </row>
    <row r="4281" spans="9:17" x14ac:dyDescent="0.25">
      <c r="I4281" s="66" t="e">
        <f t="shared" si="199"/>
        <v>#DIV/0!</v>
      </c>
      <c r="J4281" s="63">
        <f>_xlfn.IFNA(VLOOKUP(E4281,'Bijlage ZZP'!B:M,12,FALSE),0)</f>
        <v>0</v>
      </c>
      <c r="K4281" s="63">
        <f>_xlfn.IFNA(VLOOKUP(E4281,'Bijlage VPT'!B:M,12,FALSE),0)</f>
        <v>0</v>
      </c>
      <c r="L4281" s="63">
        <f>_xlfn.IFNA(VLOOKUP(E4281,'Bijlage MPT'!B:N,13,FALSE),0)</f>
        <v>0</v>
      </c>
      <c r="M4281" s="63">
        <f>_xlfn.IFNA(INDEX('Bijlage COT'!C:C,MATCH('Betaald tarief 2024'!E4281,'Bijlage COT'!A:A,0)),0)</f>
        <v>0</v>
      </c>
      <c r="N4281" s="63">
        <f>_xlfn.IFNA(VLOOKUP(E4281,'Bijlage NBF'!B:P,15,FALSE),0)</f>
        <v>0</v>
      </c>
      <c r="O4281" s="63">
        <f>IF(E4281="ZMZ01",I4281/(INDEX('Meerzorg gunning'!C:C,MATCH('Betaald tarief 2024'!A4281,'Meerzorg gunning'!A:A,0))),MAX(J4281:N4281))</f>
        <v>0</v>
      </c>
      <c r="P4281" s="20" t="str">
        <f t="shared" si="200"/>
        <v/>
      </c>
      <c r="Q4281" s="63">
        <f t="shared" si="201"/>
        <v>0</v>
      </c>
    </row>
    <row r="4282" spans="9:17" x14ac:dyDescent="0.25">
      <c r="I4282" s="66" t="e">
        <f t="shared" si="199"/>
        <v>#DIV/0!</v>
      </c>
      <c r="J4282" s="63">
        <f>_xlfn.IFNA(VLOOKUP(E4282,'Bijlage ZZP'!B:M,12,FALSE),0)</f>
        <v>0</v>
      </c>
      <c r="K4282" s="63">
        <f>_xlfn.IFNA(VLOOKUP(E4282,'Bijlage VPT'!B:M,12,FALSE),0)</f>
        <v>0</v>
      </c>
      <c r="L4282" s="63">
        <f>_xlfn.IFNA(VLOOKUP(E4282,'Bijlage MPT'!B:N,13,FALSE),0)</f>
        <v>0</v>
      </c>
      <c r="M4282" s="63">
        <f>_xlfn.IFNA(INDEX('Bijlage COT'!C:C,MATCH('Betaald tarief 2024'!E4282,'Bijlage COT'!A:A,0)),0)</f>
        <v>0</v>
      </c>
      <c r="N4282" s="63">
        <f>_xlfn.IFNA(VLOOKUP(E4282,'Bijlage NBF'!B:P,15,FALSE),0)</f>
        <v>0</v>
      </c>
      <c r="O4282" s="63">
        <f>IF(E4282="ZMZ01",I4282/(INDEX('Meerzorg gunning'!C:C,MATCH('Betaald tarief 2024'!A4282,'Meerzorg gunning'!A:A,0))),MAX(J4282:N4282))</f>
        <v>0</v>
      </c>
      <c r="P4282" s="20" t="str">
        <f t="shared" si="200"/>
        <v/>
      </c>
      <c r="Q4282" s="63">
        <f t="shared" si="201"/>
        <v>0</v>
      </c>
    </row>
    <row r="4283" spans="9:17" x14ac:dyDescent="0.25">
      <c r="I4283" s="66" t="e">
        <f t="shared" si="199"/>
        <v>#DIV/0!</v>
      </c>
      <c r="J4283" s="63">
        <f>_xlfn.IFNA(VLOOKUP(E4283,'Bijlage ZZP'!B:M,12,FALSE),0)</f>
        <v>0</v>
      </c>
      <c r="K4283" s="63">
        <f>_xlfn.IFNA(VLOOKUP(E4283,'Bijlage VPT'!B:M,12,FALSE),0)</f>
        <v>0</v>
      </c>
      <c r="L4283" s="63">
        <f>_xlfn.IFNA(VLOOKUP(E4283,'Bijlage MPT'!B:N,13,FALSE),0)</f>
        <v>0</v>
      </c>
      <c r="M4283" s="63">
        <f>_xlfn.IFNA(INDEX('Bijlage COT'!C:C,MATCH('Betaald tarief 2024'!E4283,'Bijlage COT'!A:A,0)),0)</f>
        <v>0</v>
      </c>
      <c r="N4283" s="63">
        <f>_xlfn.IFNA(VLOOKUP(E4283,'Bijlage NBF'!B:P,15,FALSE),0)</f>
        <v>0</v>
      </c>
      <c r="O4283" s="63">
        <f>IF(E4283="ZMZ01",I4283/(INDEX('Meerzorg gunning'!C:C,MATCH('Betaald tarief 2024'!A4283,'Meerzorg gunning'!A:A,0))),MAX(J4283:N4283))</f>
        <v>0</v>
      </c>
      <c r="P4283" s="20" t="str">
        <f t="shared" si="200"/>
        <v/>
      </c>
      <c r="Q4283" s="63">
        <f t="shared" si="201"/>
        <v>0</v>
      </c>
    </row>
    <row r="4284" spans="9:17" x14ac:dyDescent="0.25">
      <c r="I4284" s="66" t="e">
        <f t="shared" si="199"/>
        <v>#DIV/0!</v>
      </c>
      <c r="J4284" s="63">
        <f>_xlfn.IFNA(VLOOKUP(E4284,'Bijlage ZZP'!B:M,12,FALSE),0)</f>
        <v>0</v>
      </c>
      <c r="K4284" s="63">
        <f>_xlfn.IFNA(VLOOKUP(E4284,'Bijlage VPT'!B:M,12,FALSE),0)</f>
        <v>0</v>
      </c>
      <c r="L4284" s="63">
        <f>_xlfn.IFNA(VLOOKUP(E4284,'Bijlage MPT'!B:N,13,FALSE),0)</f>
        <v>0</v>
      </c>
      <c r="M4284" s="63">
        <f>_xlfn.IFNA(INDEX('Bijlage COT'!C:C,MATCH('Betaald tarief 2024'!E4284,'Bijlage COT'!A:A,0)),0)</f>
        <v>0</v>
      </c>
      <c r="N4284" s="63">
        <f>_xlfn.IFNA(VLOOKUP(E4284,'Bijlage NBF'!B:P,15,FALSE),0)</f>
        <v>0</v>
      </c>
      <c r="O4284" s="63">
        <f>IF(E4284="ZMZ01",I4284/(INDEX('Meerzorg gunning'!C:C,MATCH('Betaald tarief 2024'!A4284,'Meerzorg gunning'!A:A,0))),MAX(J4284:N4284))</f>
        <v>0</v>
      </c>
      <c r="P4284" s="20" t="str">
        <f t="shared" si="200"/>
        <v/>
      </c>
      <c r="Q4284" s="63">
        <f t="shared" si="201"/>
        <v>0</v>
      </c>
    </row>
    <row r="4285" spans="9:17" x14ac:dyDescent="0.25">
      <c r="I4285" s="66" t="e">
        <f t="shared" si="199"/>
        <v>#DIV/0!</v>
      </c>
      <c r="J4285" s="63">
        <f>_xlfn.IFNA(VLOOKUP(E4285,'Bijlage ZZP'!B:M,12,FALSE),0)</f>
        <v>0</v>
      </c>
      <c r="K4285" s="63">
        <f>_xlfn.IFNA(VLOOKUP(E4285,'Bijlage VPT'!B:M,12,FALSE),0)</f>
        <v>0</v>
      </c>
      <c r="L4285" s="63">
        <f>_xlfn.IFNA(VLOOKUP(E4285,'Bijlage MPT'!B:N,13,FALSE),0)</f>
        <v>0</v>
      </c>
      <c r="M4285" s="63">
        <f>_xlfn.IFNA(INDEX('Bijlage COT'!C:C,MATCH('Betaald tarief 2024'!E4285,'Bijlage COT'!A:A,0)),0)</f>
        <v>0</v>
      </c>
      <c r="N4285" s="63">
        <f>_xlfn.IFNA(VLOOKUP(E4285,'Bijlage NBF'!B:P,15,FALSE),0)</f>
        <v>0</v>
      </c>
      <c r="O4285" s="63">
        <f>IF(E4285="ZMZ01",I4285/(INDEX('Meerzorg gunning'!C:C,MATCH('Betaald tarief 2024'!A4285,'Meerzorg gunning'!A:A,0))),MAX(J4285:N4285))</f>
        <v>0</v>
      </c>
      <c r="P4285" s="20" t="str">
        <f t="shared" si="200"/>
        <v/>
      </c>
      <c r="Q4285" s="63">
        <f t="shared" si="201"/>
        <v>0</v>
      </c>
    </row>
    <row r="4286" spans="9:17" x14ac:dyDescent="0.25">
      <c r="I4286" s="66" t="e">
        <f t="shared" si="199"/>
        <v>#DIV/0!</v>
      </c>
      <c r="J4286" s="63">
        <f>_xlfn.IFNA(VLOOKUP(E4286,'Bijlage ZZP'!B:M,12,FALSE),0)</f>
        <v>0</v>
      </c>
      <c r="K4286" s="63">
        <f>_xlfn.IFNA(VLOOKUP(E4286,'Bijlage VPT'!B:M,12,FALSE),0)</f>
        <v>0</v>
      </c>
      <c r="L4286" s="63">
        <f>_xlfn.IFNA(VLOOKUP(E4286,'Bijlage MPT'!B:N,13,FALSE),0)</f>
        <v>0</v>
      </c>
      <c r="M4286" s="63">
        <f>_xlfn.IFNA(INDEX('Bijlage COT'!C:C,MATCH('Betaald tarief 2024'!E4286,'Bijlage COT'!A:A,0)),0)</f>
        <v>0</v>
      </c>
      <c r="N4286" s="63">
        <f>_xlfn.IFNA(VLOOKUP(E4286,'Bijlage NBF'!B:P,15,FALSE),0)</f>
        <v>0</v>
      </c>
      <c r="O4286" s="63">
        <f>IF(E4286="ZMZ01",I4286/(INDEX('Meerzorg gunning'!C:C,MATCH('Betaald tarief 2024'!A4286,'Meerzorg gunning'!A:A,0))),MAX(J4286:N4286))</f>
        <v>0</v>
      </c>
      <c r="P4286" s="20" t="str">
        <f t="shared" si="200"/>
        <v/>
      </c>
      <c r="Q4286" s="63">
        <f t="shared" si="201"/>
        <v>0</v>
      </c>
    </row>
    <row r="4287" spans="9:17" x14ac:dyDescent="0.25">
      <c r="I4287" s="66" t="e">
        <f t="shared" si="199"/>
        <v>#DIV/0!</v>
      </c>
      <c r="J4287" s="63">
        <f>_xlfn.IFNA(VLOOKUP(E4287,'Bijlage ZZP'!B:M,12,FALSE),0)</f>
        <v>0</v>
      </c>
      <c r="K4287" s="63">
        <f>_xlfn.IFNA(VLOOKUP(E4287,'Bijlage VPT'!B:M,12,FALSE),0)</f>
        <v>0</v>
      </c>
      <c r="L4287" s="63">
        <f>_xlfn.IFNA(VLOOKUP(E4287,'Bijlage MPT'!B:N,13,FALSE),0)</f>
        <v>0</v>
      </c>
      <c r="M4287" s="63">
        <f>_xlfn.IFNA(INDEX('Bijlage COT'!C:C,MATCH('Betaald tarief 2024'!E4287,'Bijlage COT'!A:A,0)),0)</f>
        <v>0</v>
      </c>
      <c r="N4287" s="63">
        <f>_xlfn.IFNA(VLOOKUP(E4287,'Bijlage NBF'!B:P,15,FALSE),0)</f>
        <v>0</v>
      </c>
      <c r="O4287" s="63">
        <f>IF(E4287="ZMZ01",I4287/(INDEX('Meerzorg gunning'!C:C,MATCH('Betaald tarief 2024'!A4287,'Meerzorg gunning'!A:A,0))),MAX(J4287:N4287))</f>
        <v>0</v>
      </c>
      <c r="P4287" s="20" t="str">
        <f t="shared" si="200"/>
        <v/>
      </c>
      <c r="Q4287" s="63">
        <f t="shared" si="201"/>
        <v>0</v>
      </c>
    </row>
    <row r="4288" spans="9:17" x14ac:dyDescent="0.25">
      <c r="I4288" s="66" t="e">
        <f t="shared" si="199"/>
        <v>#DIV/0!</v>
      </c>
      <c r="J4288" s="63">
        <f>_xlfn.IFNA(VLOOKUP(E4288,'Bijlage ZZP'!B:M,12,FALSE),0)</f>
        <v>0</v>
      </c>
      <c r="K4288" s="63">
        <f>_xlfn.IFNA(VLOOKUP(E4288,'Bijlage VPT'!B:M,12,FALSE),0)</f>
        <v>0</v>
      </c>
      <c r="L4288" s="63">
        <f>_xlfn.IFNA(VLOOKUP(E4288,'Bijlage MPT'!B:N,13,FALSE),0)</f>
        <v>0</v>
      </c>
      <c r="M4288" s="63">
        <f>_xlfn.IFNA(INDEX('Bijlage COT'!C:C,MATCH('Betaald tarief 2024'!E4288,'Bijlage COT'!A:A,0)),0)</f>
        <v>0</v>
      </c>
      <c r="N4288" s="63">
        <f>_xlfn.IFNA(VLOOKUP(E4288,'Bijlage NBF'!B:P,15,FALSE),0)</f>
        <v>0</v>
      </c>
      <c r="O4288" s="63">
        <f>IF(E4288="ZMZ01",I4288/(INDEX('Meerzorg gunning'!C:C,MATCH('Betaald tarief 2024'!A4288,'Meerzorg gunning'!A:A,0))),MAX(J4288:N4288))</f>
        <v>0</v>
      </c>
      <c r="P4288" s="20" t="str">
        <f t="shared" si="200"/>
        <v/>
      </c>
      <c r="Q4288" s="63">
        <f t="shared" si="201"/>
        <v>0</v>
      </c>
    </row>
    <row r="4289" spans="9:17" x14ac:dyDescent="0.25">
      <c r="I4289" s="66" t="e">
        <f t="shared" si="199"/>
        <v>#DIV/0!</v>
      </c>
      <c r="J4289" s="63">
        <f>_xlfn.IFNA(VLOOKUP(E4289,'Bijlage ZZP'!B:M,12,FALSE),0)</f>
        <v>0</v>
      </c>
      <c r="K4289" s="63">
        <f>_xlfn.IFNA(VLOOKUP(E4289,'Bijlage VPT'!B:M,12,FALSE),0)</f>
        <v>0</v>
      </c>
      <c r="L4289" s="63">
        <f>_xlfn.IFNA(VLOOKUP(E4289,'Bijlage MPT'!B:N,13,FALSE),0)</f>
        <v>0</v>
      </c>
      <c r="M4289" s="63">
        <f>_xlfn.IFNA(INDEX('Bijlage COT'!C:C,MATCH('Betaald tarief 2024'!E4289,'Bijlage COT'!A:A,0)),0)</f>
        <v>0</v>
      </c>
      <c r="N4289" s="63">
        <f>_xlfn.IFNA(VLOOKUP(E4289,'Bijlage NBF'!B:P,15,FALSE),0)</f>
        <v>0</v>
      </c>
      <c r="O4289" s="63">
        <f>IF(E4289="ZMZ01",I4289/(INDEX('Meerzorg gunning'!C:C,MATCH('Betaald tarief 2024'!A4289,'Meerzorg gunning'!A:A,0))),MAX(J4289:N4289))</f>
        <v>0</v>
      </c>
      <c r="P4289" s="20" t="str">
        <f t="shared" si="200"/>
        <v/>
      </c>
      <c r="Q4289" s="63">
        <f t="shared" si="201"/>
        <v>0</v>
      </c>
    </row>
    <row r="4290" spans="9:17" x14ac:dyDescent="0.25">
      <c r="I4290" s="66" t="e">
        <f t="shared" ref="I4290:I4353" si="202">G4290/H4290</f>
        <v>#DIV/0!</v>
      </c>
      <c r="J4290" s="63">
        <f>_xlfn.IFNA(VLOOKUP(E4290,'Bijlage ZZP'!B:M,12,FALSE),0)</f>
        <v>0</v>
      </c>
      <c r="K4290" s="63">
        <f>_xlfn.IFNA(VLOOKUP(E4290,'Bijlage VPT'!B:M,12,FALSE),0)</f>
        <v>0</v>
      </c>
      <c r="L4290" s="63">
        <f>_xlfn.IFNA(VLOOKUP(E4290,'Bijlage MPT'!B:N,13,FALSE),0)</f>
        <v>0</v>
      </c>
      <c r="M4290" s="63">
        <f>_xlfn.IFNA(INDEX('Bijlage COT'!C:C,MATCH('Betaald tarief 2024'!E4290,'Bijlage COT'!A:A,0)),0)</f>
        <v>0</v>
      </c>
      <c r="N4290" s="63">
        <f>_xlfn.IFNA(VLOOKUP(E4290,'Bijlage NBF'!B:P,15,FALSE),0)</f>
        <v>0</v>
      </c>
      <c r="O4290" s="63">
        <f>IF(E4290="ZMZ01",I4290/(INDEX('Meerzorg gunning'!C:C,MATCH('Betaald tarief 2024'!A4290,'Meerzorg gunning'!A:A,0))),MAX(J4290:N4290))</f>
        <v>0</v>
      </c>
      <c r="P4290" s="20" t="str">
        <f t="shared" ref="P4290:P4353" si="203">IFERROR((I4290/O4290),"")</f>
        <v/>
      </c>
      <c r="Q4290" s="63">
        <f t="shared" si="201"/>
        <v>0</v>
      </c>
    </row>
    <row r="4291" spans="9:17" x14ac:dyDescent="0.25">
      <c r="I4291" s="66" t="e">
        <f t="shared" si="202"/>
        <v>#DIV/0!</v>
      </c>
      <c r="J4291" s="63">
        <f>_xlfn.IFNA(VLOOKUP(E4291,'Bijlage ZZP'!B:M,12,FALSE),0)</f>
        <v>0</v>
      </c>
      <c r="K4291" s="63">
        <f>_xlfn.IFNA(VLOOKUP(E4291,'Bijlage VPT'!B:M,12,FALSE),0)</f>
        <v>0</v>
      </c>
      <c r="L4291" s="63">
        <f>_xlfn.IFNA(VLOOKUP(E4291,'Bijlage MPT'!B:N,13,FALSE),0)</f>
        <v>0</v>
      </c>
      <c r="M4291" s="63">
        <f>_xlfn.IFNA(INDEX('Bijlage COT'!C:C,MATCH('Betaald tarief 2024'!E4291,'Bijlage COT'!A:A,0)),0)</f>
        <v>0</v>
      </c>
      <c r="N4291" s="63">
        <f>_xlfn.IFNA(VLOOKUP(E4291,'Bijlage NBF'!B:P,15,FALSE),0)</f>
        <v>0</v>
      </c>
      <c r="O4291" s="63">
        <f>IF(E4291="ZMZ01",I4291/(INDEX('Meerzorg gunning'!C:C,MATCH('Betaald tarief 2024'!A4291,'Meerzorg gunning'!A:A,0))),MAX(J4291:N4291))</f>
        <v>0</v>
      </c>
      <c r="P4291" s="20" t="str">
        <f t="shared" si="203"/>
        <v/>
      </c>
      <c r="Q4291" s="63">
        <f t="shared" ref="Q4291:Q4354" si="204">O4291*H4291</f>
        <v>0</v>
      </c>
    </row>
    <row r="4292" spans="9:17" x14ac:dyDescent="0.25">
      <c r="I4292" s="66" t="e">
        <f t="shared" si="202"/>
        <v>#DIV/0!</v>
      </c>
      <c r="J4292" s="63">
        <f>_xlfn.IFNA(VLOOKUP(E4292,'Bijlage ZZP'!B:M,12,FALSE),0)</f>
        <v>0</v>
      </c>
      <c r="K4292" s="63">
        <f>_xlfn.IFNA(VLOOKUP(E4292,'Bijlage VPT'!B:M,12,FALSE),0)</f>
        <v>0</v>
      </c>
      <c r="L4292" s="63">
        <f>_xlfn.IFNA(VLOOKUP(E4292,'Bijlage MPT'!B:N,13,FALSE),0)</f>
        <v>0</v>
      </c>
      <c r="M4292" s="63">
        <f>_xlfn.IFNA(INDEX('Bijlage COT'!C:C,MATCH('Betaald tarief 2024'!E4292,'Bijlage COT'!A:A,0)),0)</f>
        <v>0</v>
      </c>
      <c r="N4292" s="63">
        <f>_xlfn.IFNA(VLOOKUP(E4292,'Bijlage NBF'!B:P,15,FALSE),0)</f>
        <v>0</v>
      </c>
      <c r="O4292" s="63">
        <f>IF(E4292="ZMZ01",I4292/(INDEX('Meerzorg gunning'!C:C,MATCH('Betaald tarief 2024'!A4292,'Meerzorg gunning'!A:A,0))),MAX(J4292:N4292))</f>
        <v>0</v>
      </c>
      <c r="P4292" s="20" t="str">
        <f t="shared" si="203"/>
        <v/>
      </c>
      <c r="Q4292" s="63">
        <f t="shared" si="204"/>
        <v>0</v>
      </c>
    </row>
    <row r="4293" spans="9:17" x14ac:dyDescent="0.25">
      <c r="I4293" s="66" t="e">
        <f t="shared" si="202"/>
        <v>#DIV/0!</v>
      </c>
      <c r="J4293" s="63">
        <f>_xlfn.IFNA(VLOOKUP(E4293,'Bijlage ZZP'!B:M,12,FALSE),0)</f>
        <v>0</v>
      </c>
      <c r="K4293" s="63">
        <f>_xlfn.IFNA(VLOOKUP(E4293,'Bijlage VPT'!B:M,12,FALSE),0)</f>
        <v>0</v>
      </c>
      <c r="L4293" s="63">
        <f>_xlfn.IFNA(VLOOKUP(E4293,'Bijlage MPT'!B:N,13,FALSE),0)</f>
        <v>0</v>
      </c>
      <c r="M4293" s="63">
        <f>_xlfn.IFNA(INDEX('Bijlage COT'!C:C,MATCH('Betaald tarief 2024'!E4293,'Bijlage COT'!A:A,0)),0)</f>
        <v>0</v>
      </c>
      <c r="N4293" s="63">
        <f>_xlfn.IFNA(VLOOKUP(E4293,'Bijlage NBF'!B:P,15,FALSE),0)</f>
        <v>0</v>
      </c>
      <c r="O4293" s="63">
        <f>IF(E4293="ZMZ01",I4293/(INDEX('Meerzorg gunning'!C:C,MATCH('Betaald tarief 2024'!A4293,'Meerzorg gunning'!A:A,0))),MAX(J4293:N4293))</f>
        <v>0</v>
      </c>
      <c r="P4293" s="20" t="str">
        <f t="shared" si="203"/>
        <v/>
      </c>
      <c r="Q4293" s="63">
        <f t="shared" si="204"/>
        <v>0</v>
      </c>
    </row>
    <row r="4294" spans="9:17" x14ac:dyDescent="0.25">
      <c r="I4294" s="66" t="e">
        <f t="shared" si="202"/>
        <v>#DIV/0!</v>
      </c>
      <c r="J4294" s="63">
        <f>_xlfn.IFNA(VLOOKUP(E4294,'Bijlage ZZP'!B:M,12,FALSE),0)</f>
        <v>0</v>
      </c>
      <c r="K4294" s="63">
        <f>_xlfn.IFNA(VLOOKUP(E4294,'Bijlage VPT'!B:M,12,FALSE),0)</f>
        <v>0</v>
      </c>
      <c r="L4294" s="63">
        <f>_xlfn.IFNA(VLOOKUP(E4294,'Bijlage MPT'!B:N,13,FALSE),0)</f>
        <v>0</v>
      </c>
      <c r="M4294" s="63">
        <f>_xlfn.IFNA(INDEX('Bijlage COT'!C:C,MATCH('Betaald tarief 2024'!E4294,'Bijlage COT'!A:A,0)),0)</f>
        <v>0</v>
      </c>
      <c r="N4294" s="63">
        <f>_xlfn.IFNA(VLOOKUP(E4294,'Bijlage NBF'!B:P,15,FALSE),0)</f>
        <v>0</v>
      </c>
      <c r="O4294" s="63">
        <f>IF(E4294="ZMZ01",I4294/(INDEX('Meerzorg gunning'!C:C,MATCH('Betaald tarief 2024'!A4294,'Meerzorg gunning'!A:A,0))),MAX(J4294:N4294))</f>
        <v>0</v>
      </c>
      <c r="P4294" s="20" t="str">
        <f t="shared" si="203"/>
        <v/>
      </c>
      <c r="Q4294" s="63">
        <f t="shared" si="204"/>
        <v>0</v>
      </c>
    </row>
    <row r="4295" spans="9:17" x14ac:dyDescent="0.25">
      <c r="I4295" s="66" t="e">
        <f t="shared" si="202"/>
        <v>#DIV/0!</v>
      </c>
      <c r="J4295" s="63">
        <f>_xlfn.IFNA(VLOOKUP(E4295,'Bijlage ZZP'!B:M,12,FALSE),0)</f>
        <v>0</v>
      </c>
      <c r="K4295" s="63">
        <f>_xlfn.IFNA(VLOOKUP(E4295,'Bijlage VPT'!B:M,12,FALSE),0)</f>
        <v>0</v>
      </c>
      <c r="L4295" s="63">
        <f>_xlfn.IFNA(VLOOKUP(E4295,'Bijlage MPT'!B:N,13,FALSE),0)</f>
        <v>0</v>
      </c>
      <c r="M4295" s="63">
        <f>_xlfn.IFNA(INDEX('Bijlage COT'!C:C,MATCH('Betaald tarief 2024'!E4295,'Bijlage COT'!A:A,0)),0)</f>
        <v>0</v>
      </c>
      <c r="N4295" s="63">
        <f>_xlfn.IFNA(VLOOKUP(E4295,'Bijlage NBF'!B:P,15,FALSE),0)</f>
        <v>0</v>
      </c>
      <c r="O4295" s="63">
        <f>IF(E4295="ZMZ01",I4295/(INDEX('Meerzorg gunning'!C:C,MATCH('Betaald tarief 2024'!A4295,'Meerzorg gunning'!A:A,0))),MAX(J4295:N4295))</f>
        <v>0</v>
      </c>
      <c r="P4295" s="20" t="str">
        <f t="shared" si="203"/>
        <v/>
      </c>
      <c r="Q4295" s="63">
        <f t="shared" si="204"/>
        <v>0</v>
      </c>
    </row>
    <row r="4296" spans="9:17" x14ac:dyDescent="0.25">
      <c r="I4296" s="66" t="e">
        <f t="shared" si="202"/>
        <v>#DIV/0!</v>
      </c>
      <c r="J4296" s="63">
        <f>_xlfn.IFNA(VLOOKUP(E4296,'Bijlage ZZP'!B:M,12,FALSE),0)</f>
        <v>0</v>
      </c>
      <c r="K4296" s="63">
        <f>_xlfn.IFNA(VLOOKUP(E4296,'Bijlage VPT'!B:M,12,FALSE),0)</f>
        <v>0</v>
      </c>
      <c r="L4296" s="63">
        <f>_xlfn.IFNA(VLOOKUP(E4296,'Bijlage MPT'!B:N,13,FALSE),0)</f>
        <v>0</v>
      </c>
      <c r="M4296" s="63">
        <f>_xlfn.IFNA(INDEX('Bijlage COT'!C:C,MATCH('Betaald tarief 2024'!E4296,'Bijlage COT'!A:A,0)),0)</f>
        <v>0</v>
      </c>
      <c r="N4296" s="63">
        <f>_xlfn.IFNA(VLOOKUP(E4296,'Bijlage NBF'!B:P,15,FALSE),0)</f>
        <v>0</v>
      </c>
      <c r="O4296" s="63">
        <f>IF(E4296="ZMZ01",I4296/(INDEX('Meerzorg gunning'!C:C,MATCH('Betaald tarief 2024'!A4296,'Meerzorg gunning'!A:A,0))),MAX(J4296:N4296))</f>
        <v>0</v>
      </c>
      <c r="P4296" s="20" t="str">
        <f t="shared" si="203"/>
        <v/>
      </c>
      <c r="Q4296" s="63">
        <f t="shared" si="204"/>
        <v>0</v>
      </c>
    </row>
    <row r="4297" spans="9:17" x14ac:dyDescent="0.25">
      <c r="I4297" s="66" t="e">
        <f t="shared" si="202"/>
        <v>#DIV/0!</v>
      </c>
      <c r="J4297" s="63">
        <f>_xlfn.IFNA(VLOOKUP(E4297,'Bijlage ZZP'!B:M,12,FALSE),0)</f>
        <v>0</v>
      </c>
      <c r="K4297" s="63">
        <f>_xlfn.IFNA(VLOOKUP(E4297,'Bijlage VPT'!B:M,12,FALSE),0)</f>
        <v>0</v>
      </c>
      <c r="L4297" s="63">
        <f>_xlfn.IFNA(VLOOKUP(E4297,'Bijlage MPT'!B:N,13,FALSE),0)</f>
        <v>0</v>
      </c>
      <c r="M4297" s="63">
        <f>_xlfn.IFNA(INDEX('Bijlage COT'!C:C,MATCH('Betaald tarief 2024'!E4297,'Bijlage COT'!A:A,0)),0)</f>
        <v>0</v>
      </c>
      <c r="N4297" s="63">
        <f>_xlfn.IFNA(VLOOKUP(E4297,'Bijlage NBF'!B:P,15,FALSE),0)</f>
        <v>0</v>
      </c>
      <c r="O4297" s="63">
        <f>IF(E4297="ZMZ01",I4297/(INDEX('Meerzorg gunning'!C:C,MATCH('Betaald tarief 2024'!A4297,'Meerzorg gunning'!A:A,0))),MAX(J4297:N4297))</f>
        <v>0</v>
      </c>
      <c r="P4297" s="20" t="str">
        <f t="shared" si="203"/>
        <v/>
      </c>
      <c r="Q4297" s="63">
        <f t="shared" si="204"/>
        <v>0</v>
      </c>
    </row>
    <row r="4298" spans="9:17" x14ac:dyDescent="0.25">
      <c r="I4298" s="66" t="e">
        <f t="shared" si="202"/>
        <v>#DIV/0!</v>
      </c>
      <c r="J4298" s="63">
        <f>_xlfn.IFNA(VLOOKUP(E4298,'Bijlage ZZP'!B:M,12,FALSE),0)</f>
        <v>0</v>
      </c>
      <c r="K4298" s="63">
        <f>_xlfn.IFNA(VLOOKUP(E4298,'Bijlage VPT'!B:M,12,FALSE),0)</f>
        <v>0</v>
      </c>
      <c r="L4298" s="63">
        <f>_xlfn.IFNA(VLOOKUP(E4298,'Bijlage MPT'!B:N,13,FALSE),0)</f>
        <v>0</v>
      </c>
      <c r="M4298" s="63">
        <f>_xlfn.IFNA(INDEX('Bijlage COT'!C:C,MATCH('Betaald tarief 2024'!E4298,'Bijlage COT'!A:A,0)),0)</f>
        <v>0</v>
      </c>
      <c r="N4298" s="63">
        <f>_xlfn.IFNA(VLOOKUP(E4298,'Bijlage NBF'!B:P,15,FALSE),0)</f>
        <v>0</v>
      </c>
      <c r="O4298" s="63">
        <f>IF(E4298="ZMZ01",I4298/(INDEX('Meerzorg gunning'!C:C,MATCH('Betaald tarief 2024'!A4298,'Meerzorg gunning'!A:A,0))),MAX(J4298:N4298))</f>
        <v>0</v>
      </c>
      <c r="P4298" s="20" t="str">
        <f t="shared" si="203"/>
        <v/>
      </c>
      <c r="Q4298" s="63">
        <f t="shared" si="204"/>
        <v>0</v>
      </c>
    </row>
    <row r="4299" spans="9:17" x14ac:dyDescent="0.25">
      <c r="I4299" s="66" t="e">
        <f t="shared" si="202"/>
        <v>#DIV/0!</v>
      </c>
      <c r="J4299" s="63">
        <f>_xlfn.IFNA(VLOOKUP(E4299,'Bijlage ZZP'!B:M,12,FALSE),0)</f>
        <v>0</v>
      </c>
      <c r="K4299" s="63">
        <f>_xlfn.IFNA(VLOOKUP(E4299,'Bijlage VPT'!B:M,12,FALSE),0)</f>
        <v>0</v>
      </c>
      <c r="L4299" s="63">
        <f>_xlfn.IFNA(VLOOKUP(E4299,'Bijlage MPT'!B:N,13,FALSE),0)</f>
        <v>0</v>
      </c>
      <c r="M4299" s="63">
        <f>_xlfn.IFNA(INDEX('Bijlage COT'!C:C,MATCH('Betaald tarief 2024'!E4299,'Bijlage COT'!A:A,0)),0)</f>
        <v>0</v>
      </c>
      <c r="N4299" s="63">
        <f>_xlfn.IFNA(VLOOKUP(E4299,'Bijlage NBF'!B:P,15,FALSE),0)</f>
        <v>0</v>
      </c>
      <c r="O4299" s="63">
        <f>IF(E4299="ZMZ01",I4299/(INDEX('Meerzorg gunning'!C:C,MATCH('Betaald tarief 2024'!A4299,'Meerzorg gunning'!A:A,0))),MAX(J4299:N4299))</f>
        <v>0</v>
      </c>
      <c r="P4299" s="20" t="str">
        <f t="shared" si="203"/>
        <v/>
      </c>
      <c r="Q4299" s="63">
        <f t="shared" si="204"/>
        <v>0</v>
      </c>
    </row>
    <row r="4300" spans="9:17" x14ac:dyDescent="0.25">
      <c r="I4300" s="66" t="e">
        <f t="shared" si="202"/>
        <v>#DIV/0!</v>
      </c>
      <c r="J4300" s="63">
        <f>_xlfn.IFNA(VLOOKUP(E4300,'Bijlage ZZP'!B:M,12,FALSE),0)</f>
        <v>0</v>
      </c>
      <c r="K4300" s="63">
        <f>_xlfn.IFNA(VLOOKUP(E4300,'Bijlage VPT'!B:M,12,FALSE),0)</f>
        <v>0</v>
      </c>
      <c r="L4300" s="63">
        <f>_xlfn.IFNA(VLOOKUP(E4300,'Bijlage MPT'!B:N,13,FALSE),0)</f>
        <v>0</v>
      </c>
      <c r="M4300" s="63">
        <f>_xlfn.IFNA(INDEX('Bijlage COT'!C:C,MATCH('Betaald tarief 2024'!E4300,'Bijlage COT'!A:A,0)),0)</f>
        <v>0</v>
      </c>
      <c r="N4300" s="63">
        <f>_xlfn.IFNA(VLOOKUP(E4300,'Bijlage NBF'!B:P,15,FALSE),0)</f>
        <v>0</v>
      </c>
      <c r="O4300" s="63">
        <f>IF(E4300="ZMZ01",I4300/(INDEX('Meerzorg gunning'!C:C,MATCH('Betaald tarief 2024'!A4300,'Meerzorg gunning'!A:A,0))),MAX(J4300:N4300))</f>
        <v>0</v>
      </c>
      <c r="P4300" s="20" t="str">
        <f t="shared" si="203"/>
        <v/>
      </c>
      <c r="Q4300" s="63">
        <f t="shared" si="204"/>
        <v>0</v>
      </c>
    </row>
    <row r="4301" spans="9:17" x14ac:dyDescent="0.25">
      <c r="I4301" s="66" t="e">
        <f t="shared" si="202"/>
        <v>#DIV/0!</v>
      </c>
      <c r="J4301" s="63">
        <f>_xlfn.IFNA(VLOOKUP(E4301,'Bijlage ZZP'!B:M,12,FALSE),0)</f>
        <v>0</v>
      </c>
      <c r="K4301" s="63">
        <f>_xlfn.IFNA(VLOOKUP(E4301,'Bijlage VPT'!B:M,12,FALSE),0)</f>
        <v>0</v>
      </c>
      <c r="L4301" s="63">
        <f>_xlfn.IFNA(VLOOKUP(E4301,'Bijlage MPT'!B:N,13,FALSE),0)</f>
        <v>0</v>
      </c>
      <c r="M4301" s="63">
        <f>_xlfn.IFNA(INDEX('Bijlage COT'!C:C,MATCH('Betaald tarief 2024'!E4301,'Bijlage COT'!A:A,0)),0)</f>
        <v>0</v>
      </c>
      <c r="N4301" s="63">
        <f>_xlfn.IFNA(VLOOKUP(E4301,'Bijlage NBF'!B:P,15,FALSE),0)</f>
        <v>0</v>
      </c>
      <c r="O4301" s="63">
        <f>IF(E4301="ZMZ01",I4301/(INDEX('Meerzorg gunning'!C:C,MATCH('Betaald tarief 2024'!A4301,'Meerzorg gunning'!A:A,0))),MAX(J4301:N4301))</f>
        <v>0</v>
      </c>
      <c r="P4301" s="20" t="str">
        <f t="shared" si="203"/>
        <v/>
      </c>
      <c r="Q4301" s="63">
        <f t="shared" si="204"/>
        <v>0</v>
      </c>
    </row>
    <row r="4302" spans="9:17" x14ac:dyDescent="0.25">
      <c r="I4302" s="66" t="e">
        <f t="shared" si="202"/>
        <v>#DIV/0!</v>
      </c>
      <c r="J4302" s="63">
        <f>_xlfn.IFNA(VLOOKUP(E4302,'Bijlage ZZP'!B:M,12,FALSE),0)</f>
        <v>0</v>
      </c>
      <c r="K4302" s="63">
        <f>_xlfn.IFNA(VLOOKUP(E4302,'Bijlage VPT'!B:M,12,FALSE),0)</f>
        <v>0</v>
      </c>
      <c r="L4302" s="63">
        <f>_xlfn.IFNA(VLOOKUP(E4302,'Bijlage MPT'!B:N,13,FALSE),0)</f>
        <v>0</v>
      </c>
      <c r="M4302" s="63">
        <f>_xlfn.IFNA(INDEX('Bijlage COT'!C:C,MATCH('Betaald tarief 2024'!E4302,'Bijlage COT'!A:A,0)),0)</f>
        <v>0</v>
      </c>
      <c r="N4302" s="63">
        <f>_xlfn.IFNA(VLOOKUP(E4302,'Bijlage NBF'!B:P,15,FALSE),0)</f>
        <v>0</v>
      </c>
      <c r="O4302" s="63">
        <f>IF(E4302="ZMZ01",I4302/(INDEX('Meerzorg gunning'!C:C,MATCH('Betaald tarief 2024'!A4302,'Meerzorg gunning'!A:A,0))),MAX(J4302:N4302))</f>
        <v>0</v>
      </c>
      <c r="P4302" s="20" t="str">
        <f t="shared" si="203"/>
        <v/>
      </c>
      <c r="Q4302" s="63">
        <f t="shared" si="204"/>
        <v>0</v>
      </c>
    </row>
    <row r="4303" spans="9:17" x14ac:dyDescent="0.25">
      <c r="I4303" s="66" t="e">
        <f t="shared" si="202"/>
        <v>#DIV/0!</v>
      </c>
      <c r="J4303" s="63">
        <f>_xlfn.IFNA(VLOOKUP(E4303,'Bijlage ZZP'!B:M,12,FALSE),0)</f>
        <v>0</v>
      </c>
      <c r="K4303" s="63">
        <f>_xlfn.IFNA(VLOOKUP(E4303,'Bijlage VPT'!B:M,12,FALSE),0)</f>
        <v>0</v>
      </c>
      <c r="L4303" s="63">
        <f>_xlfn.IFNA(VLOOKUP(E4303,'Bijlage MPT'!B:N,13,FALSE),0)</f>
        <v>0</v>
      </c>
      <c r="M4303" s="63">
        <f>_xlfn.IFNA(INDEX('Bijlage COT'!C:C,MATCH('Betaald tarief 2024'!E4303,'Bijlage COT'!A:A,0)),0)</f>
        <v>0</v>
      </c>
      <c r="N4303" s="63">
        <f>_xlfn.IFNA(VLOOKUP(E4303,'Bijlage NBF'!B:P,15,FALSE),0)</f>
        <v>0</v>
      </c>
      <c r="O4303" s="63">
        <f>IF(E4303="ZMZ01",I4303/(INDEX('Meerzorg gunning'!C:C,MATCH('Betaald tarief 2024'!A4303,'Meerzorg gunning'!A:A,0))),MAX(J4303:N4303))</f>
        <v>0</v>
      </c>
      <c r="P4303" s="20" t="str">
        <f t="shared" si="203"/>
        <v/>
      </c>
      <c r="Q4303" s="63">
        <f t="shared" si="204"/>
        <v>0</v>
      </c>
    </row>
    <row r="4304" spans="9:17" x14ac:dyDescent="0.25">
      <c r="I4304" s="66" t="e">
        <f t="shared" si="202"/>
        <v>#DIV/0!</v>
      </c>
      <c r="J4304" s="63">
        <f>_xlfn.IFNA(VLOOKUP(E4304,'Bijlage ZZP'!B:M,12,FALSE),0)</f>
        <v>0</v>
      </c>
      <c r="K4304" s="63">
        <f>_xlfn.IFNA(VLOOKUP(E4304,'Bijlage VPT'!B:M,12,FALSE),0)</f>
        <v>0</v>
      </c>
      <c r="L4304" s="63">
        <f>_xlfn.IFNA(VLOOKUP(E4304,'Bijlage MPT'!B:N,13,FALSE),0)</f>
        <v>0</v>
      </c>
      <c r="M4304" s="63">
        <f>_xlfn.IFNA(INDEX('Bijlage COT'!C:C,MATCH('Betaald tarief 2024'!E4304,'Bijlage COT'!A:A,0)),0)</f>
        <v>0</v>
      </c>
      <c r="N4304" s="63">
        <f>_xlfn.IFNA(VLOOKUP(E4304,'Bijlage NBF'!B:P,15,FALSE),0)</f>
        <v>0</v>
      </c>
      <c r="O4304" s="63">
        <f>IF(E4304="ZMZ01",I4304/(INDEX('Meerzorg gunning'!C:C,MATCH('Betaald tarief 2024'!A4304,'Meerzorg gunning'!A:A,0))),MAX(J4304:N4304))</f>
        <v>0</v>
      </c>
      <c r="P4304" s="20" t="str">
        <f t="shared" si="203"/>
        <v/>
      </c>
      <c r="Q4304" s="63">
        <f t="shared" si="204"/>
        <v>0</v>
      </c>
    </row>
    <row r="4305" spans="9:17" x14ac:dyDescent="0.25">
      <c r="I4305" s="66" t="e">
        <f t="shared" si="202"/>
        <v>#DIV/0!</v>
      </c>
      <c r="J4305" s="63">
        <f>_xlfn.IFNA(VLOOKUP(E4305,'Bijlage ZZP'!B:M,12,FALSE),0)</f>
        <v>0</v>
      </c>
      <c r="K4305" s="63">
        <f>_xlfn.IFNA(VLOOKUP(E4305,'Bijlage VPT'!B:M,12,FALSE),0)</f>
        <v>0</v>
      </c>
      <c r="L4305" s="63">
        <f>_xlfn.IFNA(VLOOKUP(E4305,'Bijlage MPT'!B:N,13,FALSE),0)</f>
        <v>0</v>
      </c>
      <c r="M4305" s="63">
        <f>_xlfn.IFNA(INDEX('Bijlage COT'!C:C,MATCH('Betaald tarief 2024'!E4305,'Bijlage COT'!A:A,0)),0)</f>
        <v>0</v>
      </c>
      <c r="N4305" s="63">
        <f>_xlfn.IFNA(VLOOKUP(E4305,'Bijlage NBF'!B:P,15,FALSE),0)</f>
        <v>0</v>
      </c>
      <c r="O4305" s="63">
        <f>IF(E4305="ZMZ01",I4305/(INDEX('Meerzorg gunning'!C:C,MATCH('Betaald tarief 2024'!A4305,'Meerzorg gunning'!A:A,0))),MAX(J4305:N4305))</f>
        <v>0</v>
      </c>
      <c r="P4305" s="20" t="str">
        <f t="shared" si="203"/>
        <v/>
      </c>
      <c r="Q4305" s="63">
        <f t="shared" si="204"/>
        <v>0</v>
      </c>
    </row>
    <row r="4306" spans="9:17" x14ac:dyDescent="0.25">
      <c r="I4306" s="66" t="e">
        <f t="shared" si="202"/>
        <v>#DIV/0!</v>
      </c>
      <c r="J4306" s="63">
        <f>_xlfn.IFNA(VLOOKUP(E4306,'Bijlage ZZP'!B:M,12,FALSE),0)</f>
        <v>0</v>
      </c>
      <c r="K4306" s="63">
        <f>_xlfn.IFNA(VLOOKUP(E4306,'Bijlage VPT'!B:M,12,FALSE),0)</f>
        <v>0</v>
      </c>
      <c r="L4306" s="63">
        <f>_xlfn.IFNA(VLOOKUP(E4306,'Bijlage MPT'!B:N,13,FALSE),0)</f>
        <v>0</v>
      </c>
      <c r="M4306" s="63">
        <f>_xlfn.IFNA(INDEX('Bijlage COT'!C:C,MATCH('Betaald tarief 2024'!E4306,'Bijlage COT'!A:A,0)),0)</f>
        <v>0</v>
      </c>
      <c r="N4306" s="63">
        <f>_xlfn.IFNA(VLOOKUP(E4306,'Bijlage NBF'!B:P,15,FALSE),0)</f>
        <v>0</v>
      </c>
      <c r="O4306" s="63">
        <f>IF(E4306="ZMZ01",I4306/(INDEX('Meerzorg gunning'!C:C,MATCH('Betaald tarief 2024'!A4306,'Meerzorg gunning'!A:A,0))),MAX(J4306:N4306))</f>
        <v>0</v>
      </c>
      <c r="P4306" s="20" t="str">
        <f t="shared" si="203"/>
        <v/>
      </c>
      <c r="Q4306" s="63">
        <f t="shared" si="204"/>
        <v>0</v>
      </c>
    </row>
    <row r="4307" spans="9:17" x14ac:dyDescent="0.25">
      <c r="I4307" s="66" t="e">
        <f t="shared" si="202"/>
        <v>#DIV/0!</v>
      </c>
      <c r="J4307" s="63">
        <f>_xlfn.IFNA(VLOOKUP(E4307,'Bijlage ZZP'!B:M,12,FALSE),0)</f>
        <v>0</v>
      </c>
      <c r="K4307" s="63">
        <f>_xlfn.IFNA(VLOOKUP(E4307,'Bijlage VPT'!B:M,12,FALSE),0)</f>
        <v>0</v>
      </c>
      <c r="L4307" s="63">
        <f>_xlfn.IFNA(VLOOKUP(E4307,'Bijlage MPT'!B:N,13,FALSE),0)</f>
        <v>0</v>
      </c>
      <c r="M4307" s="63">
        <f>_xlfn.IFNA(INDEX('Bijlage COT'!C:C,MATCH('Betaald tarief 2024'!E4307,'Bijlage COT'!A:A,0)),0)</f>
        <v>0</v>
      </c>
      <c r="N4307" s="63">
        <f>_xlfn.IFNA(VLOOKUP(E4307,'Bijlage NBF'!B:P,15,FALSE),0)</f>
        <v>0</v>
      </c>
      <c r="O4307" s="63">
        <f>IF(E4307="ZMZ01",I4307/(INDEX('Meerzorg gunning'!C:C,MATCH('Betaald tarief 2024'!A4307,'Meerzorg gunning'!A:A,0))),MAX(J4307:N4307))</f>
        <v>0</v>
      </c>
      <c r="P4307" s="20" t="str">
        <f t="shared" si="203"/>
        <v/>
      </c>
      <c r="Q4307" s="63">
        <f t="shared" si="204"/>
        <v>0</v>
      </c>
    </row>
    <row r="4308" spans="9:17" x14ac:dyDescent="0.25">
      <c r="I4308" s="66" t="e">
        <f t="shared" si="202"/>
        <v>#DIV/0!</v>
      </c>
      <c r="J4308" s="63">
        <f>_xlfn.IFNA(VLOOKUP(E4308,'Bijlage ZZP'!B:M,12,FALSE),0)</f>
        <v>0</v>
      </c>
      <c r="K4308" s="63">
        <f>_xlfn.IFNA(VLOOKUP(E4308,'Bijlage VPT'!B:M,12,FALSE),0)</f>
        <v>0</v>
      </c>
      <c r="L4308" s="63">
        <f>_xlfn.IFNA(VLOOKUP(E4308,'Bijlage MPT'!B:N,13,FALSE),0)</f>
        <v>0</v>
      </c>
      <c r="M4308" s="63">
        <f>_xlfn.IFNA(INDEX('Bijlage COT'!C:C,MATCH('Betaald tarief 2024'!E4308,'Bijlage COT'!A:A,0)),0)</f>
        <v>0</v>
      </c>
      <c r="N4308" s="63">
        <f>_xlfn.IFNA(VLOOKUP(E4308,'Bijlage NBF'!B:P,15,FALSE),0)</f>
        <v>0</v>
      </c>
      <c r="O4308" s="63">
        <f>IF(E4308="ZMZ01",I4308/(INDEX('Meerzorg gunning'!C:C,MATCH('Betaald tarief 2024'!A4308,'Meerzorg gunning'!A:A,0))),MAX(J4308:N4308))</f>
        <v>0</v>
      </c>
      <c r="P4308" s="20" t="str">
        <f t="shared" si="203"/>
        <v/>
      </c>
      <c r="Q4308" s="63">
        <f t="shared" si="204"/>
        <v>0</v>
      </c>
    </row>
    <row r="4309" spans="9:17" x14ac:dyDescent="0.25">
      <c r="I4309" s="66" t="e">
        <f t="shared" si="202"/>
        <v>#DIV/0!</v>
      </c>
      <c r="J4309" s="63">
        <f>_xlfn.IFNA(VLOOKUP(E4309,'Bijlage ZZP'!B:M,12,FALSE),0)</f>
        <v>0</v>
      </c>
      <c r="K4309" s="63">
        <f>_xlfn.IFNA(VLOOKUP(E4309,'Bijlage VPT'!B:M,12,FALSE),0)</f>
        <v>0</v>
      </c>
      <c r="L4309" s="63">
        <f>_xlfn.IFNA(VLOOKUP(E4309,'Bijlage MPT'!B:N,13,FALSE),0)</f>
        <v>0</v>
      </c>
      <c r="M4309" s="63">
        <f>_xlfn.IFNA(INDEX('Bijlage COT'!C:C,MATCH('Betaald tarief 2024'!E4309,'Bijlage COT'!A:A,0)),0)</f>
        <v>0</v>
      </c>
      <c r="N4309" s="63">
        <f>_xlfn.IFNA(VLOOKUP(E4309,'Bijlage NBF'!B:P,15,FALSE),0)</f>
        <v>0</v>
      </c>
      <c r="O4309" s="63">
        <f>IF(E4309="ZMZ01",I4309/(INDEX('Meerzorg gunning'!C:C,MATCH('Betaald tarief 2024'!A4309,'Meerzorg gunning'!A:A,0))),MAX(J4309:N4309))</f>
        <v>0</v>
      </c>
      <c r="P4309" s="20" t="str">
        <f t="shared" si="203"/>
        <v/>
      </c>
      <c r="Q4309" s="63">
        <f t="shared" si="204"/>
        <v>0</v>
      </c>
    </row>
    <row r="4310" spans="9:17" x14ac:dyDescent="0.25">
      <c r="I4310" s="66" t="e">
        <f t="shared" si="202"/>
        <v>#DIV/0!</v>
      </c>
      <c r="J4310" s="63">
        <f>_xlfn.IFNA(VLOOKUP(E4310,'Bijlage ZZP'!B:M,12,FALSE),0)</f>
        <v>0</v>
      </c>
      <c r="K4310" s="63">
        <f>_xlfn.IFNA(VLOOKUP(E4310,'Bijlage VPT'!B:M,12,FALSE),0)</f>
        <v>0</v>
      </c>
      <c r="L4310" s="63">
        <f>_xlfn.IFNA(VLOOKUP(E4310,'Bijlage MPT'!B:N,13,FALSE),0)</f>
        <v>0</v>
      </c>
      <c r="M4310" s="63">
        <f>_xlfn.IFNA(INDEX('Bijlage COT'!C:C,MATCH('Betaald tarief 2024'!E4310,'Bijlage COT'!A:A,0)),0)</f>
        <v>0</v>
      </c>
      <c r="N4310" s="63">
        <f>_xlfn.IFNA(VLOOKUP(E4310,'Bijlage NBF'!B:P,15,FALSE),0)</f>
        <v>0</v>
      </c>
      <c r="O4310" s="63">
        <f>IF(E4310="ZMZ01",I4310/(INDEX('Meerzorg gunning'!C:C,MATCH('Betaald tarief 2024'!A4310,'Meerzorg gunning'!A:A,0))),MAX(J4310:N4310))</f>
        <v>0</v>
      </c>
      <c r="P4310" s="20" t="str">
        <f t="shared" si="203"/>
        <v/>
      </c>
      <c r="Q4310" s="63">
        <f t="shared" si="204"/>
        <v>0</v>
      </c>
    </row>
    <row r="4311" spans="9:17" x14ac:dyDescent="0.25">
      <c r="I4311" s="66" t="e">
        <f t="shared" si="202"/>
        <v>#DIV/0!</v>
      </c>
      <c r="J4311" s="63">
        <f>_xlfn.IFNA(VLOOKUP(E4311,'Bijlage ZZP'!B:M,12,FALSE),0)</f>
        <v>0</v>
      </c>
      <c r="K4311" s="63">
        <f>_xlfn.IFNA(VLOOKUP(E4311,'Bijlage VPT'!B:M,12,FALSE),0)</f>
        <v>0</v>
      </c>
      <c r="L4311" s="63">
        <f>_xlfn.IFNA(VLOOKUP(E4311,'Bijlage MPT'!B:N,13,FALSE),0)</f>
        <v>0</v>
      </c>
      <c r="M4311" s="63">
        <f>_xlfn.IFNA(INDEX('Bijlage COT'!C:C,MATCH('Betaald tarief 2024'!E4311,'Bijlage COT'!A:A,0)),0)</f>
        <v>0</v>
      </c>
      <c r="N4311" s="63">
        <f>_xlfn.IFNA(VLOOKUP(E4311,'Bijlage NBF'!B:P,15,FALSE),0)</f>
        <v>0</v>
      </c>
      <c r="O4311" s="63">
        <f>IF(E4311="ZMZ01",I4311/(INDEX('Meerzorg gunning'!C:C,MATCH('Betaald tarief 2024'!A4311,'Meerzorg gunning'!A:A,0))),MAX(J4311:N4311))</f>
        <v>0</v>
      </c>
      <c r="P4311" s="20" t="str">
        <f t="shared" si="203"/>
        <v/>
      </c>
      <c r="Q4311" s="63">
        <f t="shared" si="204"/>
        <v>0</v>
      </c>
    </row>
    <row r="4312" spans="9:17" x14ac:dyDescent="0.25">
      <c r="I4312" s="66" t="e">
        <f t="shared" si="202"/>
        <v>#DIV/0!</v>
      </c>
      <c r="J4312" s="63">
        <f>_xlfn.IFNA(VLOOKUP(E4312,'Bijlage ZZP'!B:M,12,FALSE),0)</f>
        <v>0</v>
      </c>
      <c r="K4312" s="63">
        <f>_xlfn.IFNA(VLOOKUP(E4312,'Bijlage VPT'!B:M,12,FALSE),0)</f>
        <v>0</v>
      </c>
      <c r="L4312" s="63">
        <f>_xlfn.IFNA(VLOOKUP(E4312,'Bijlage MPT'!B:N,13,FALSE),0)</f>
        <v>0</v>
      </c>
      <c r="M4312" s="63">
        <f>_xlfn.IFNA(INDEX('Bijlage COT'!C:C,MATCH('Betaald tarief 2024'!E4312,'Bijlage COT'!A:A,0)),0)</f>
        <v>0</v>
      </c>
      <c r="N4312" s="63">
        <f>_xlfn.IFNA(VLOOKUP(E4312,'Bijlage NBF'!B:P,15,FALSE),0)</f>
        <v>0</v>
      </c>
      <c r="O4312" s="63">
        <f>IF(E4312="ZMZ01",I4312/(INDEX('Meerzorg gunning'!C:C,MATCH('Betaald tarief 2024'!A4312,'Meerzorg gunning'!A:A,0))),MAX(J4312:N4312))</f>
        <v>0</v>
      </c>
      <c r="P4312" s="20" t="str">
        <f t="shared" si="203"/>
        <v/>
      </c>
      <c r="Q4312" s="63">
        <f t="shared" si="204"/>
        <v>0</v>
      </c>
    </row>
    <row r="4313" spans="9:17" x14ac:dyDescent="0.25">
      <c r="I4313" s="66" t="e">
        <f t="shared" si="202"/>
        <v>#DIV/0!</v>
      </c>
      <c r="J4313" s="63">
        <f>_xlfn.IFNA(VLOOKUP(E4313,'Bijlage ZZP'!B:M,12,FALSE),0)</f>
        <v>0</v>
      </c>
      <c r="K4313" s="63">
        <f>_xlfn.IFNA(VLOOKUP(E4313,'Bijlage VPT'!B:M,12,FALSE),0)</f>
        <v>0</v>
      </c>
      <c r="L4313" s="63">
        <f>_xlfn.IFNA(VLOOKUP(E4313,'Bijlage MPT'!B:N,13,FALSE),0)</f>
        <v>0</v>
      </c>
      <c r="M4313" s="63">
        <f>_xlfn.IFNA(INDEX('Bijlage COT'!C:C,MATCH('Betaald tarief 2024'!E4313,'Bijlage COT'!A:A,0)),0)</f>
        <v>0</v>
      </c>
      <c r="N4313" s="63">
        <f>_xlfn.IFNA(VLOOKUP(E4313,'Bijlage NBF'!B:P,15,FALSE),0)</f>
        <v>0</v>
      </c>
      <c r="O4313" s="63">
        <f>IF(E4313="ZMZ01",I4313/(INDEX('Meerzorg gunning'!C:C,MATCH('Betaald tarief 2024'!A4313,'Meerzorg gunning'!A:A,0))),MAX(J4313:N4313))</f>
        <v>0</v>
      </c>
      <c r="P4313" s="20" t="str">
        <f t="shared" si="203"/>
        <v/>
      </c>
      <c r="Q4313" s="63">
        <f t="shared" si="204"/>
        <v>0</v>
      </c>
    </row>
    <row r="4314" spans="9:17" x14ac:dyDescent="0.25">
      <c r="I4314" s="66" t="e">
        <f t="shared" si="202"/>
        <v>#DIV/0!</v>
      </c>
      <c r="J4314" s="63">
        <f>_xlfn.IFNA(VLOOKUP(E4314,'Bijlage ZZP'!B:M,12,FALSE),0)</f>
        <v>0</v>
      </c>
      <c r="K4314" s="63">
        <f>_xlfn.IFNA(VLOOKUP(E4314,'Bijlage VPT'!B:M,12,FALSE),0)</f>
        <v>0</v>
      </c>
      <c r="L4314" s="63">
        <f>_xlfn.IFNA(VLOOKUP(E4314,'Bijlage MPT'!B:N,13,FALSE),0)</f>
        <v>0</v>
      </c>
      <c r="M4314" s="63">
        <f>_xlfn.IFNA(INDEX('Bijlage COT'!C:C,MATCH('Betaald tarief 2024'!E4314,'Bijlage COT'!A:A,0)),0)</f>
        <v>0</v>
      </c>
      <c r="N4314" s="63">
        <f>_xlfn.IFNA(VLOOKUP(E4314,'Bijlage NBF'!B:P,15,FALSE),0)</f>
        <v>0</v>
      </c>
      <c r="O4314" s="63">
        <f>IF(E4314="ZMZ01",I4314/(INDEX('Meerzorg gunning'!C:C,MATCH('Betaald tarief 2024'!A4314,'Meerzorg gunning'!A:A,0))),MAX(J4314:N4314))</f>
        <v>0</v>
      </c>
      <c r="P4314" s="20" t="str">
        <f t="shared" si="203"/>
        <v/>
      </c>
      <c r="Q4314" s="63">
        <f t="shared" si="204"/>
        <v>0</v>
      </c>
    </row>
    <row r="4315" spans="9:17" x14ac:dyDescent="0.25">
      <c r="I4315" s="66" t="e">
        <f t="shared" si="202"/>
        <v>#DIV/0!</v>
      </c>
      <c r="J4315" s="63">
        <f>_xlfn.IFNA(VLOOKUP(E4315,'Bijlage ZZP'!B:M,12,FALSE),0)</f>
        <v>0</v>
      </c>
      <c r="K4315" s="63">
        <f>_xlfn.IFNA(VLOOKUP(E4315,'Bijlage VPT'!B:M,12,FALSE),0)</f>
        <v>0</v>
      </c>
      <c r="L4315" s="63">
        <f>_xlfn.IFNA(VLOOKUP(E4315,'Bijlage MPT'!B:N,13,FALSE),0)</f>
        <v>0</v>
      </c>
      <c r="M4315" s="63">
        <f>_xlfn.IFNA(INDEX('Bijlage COT'!C:C,MATCH('Betaald tarief 2024'!E4315,'Bijlage COT'!A:A,0)),0)</f>
        <v>0</v>
      </c>
      <c r="N4315" s="63">
        <f>_xlfn.IFNA(VLOOKUP(E4315,'Bijlage NBF'!B:P,15,FALSE),0)</f>
        <v>0</v>
      </c>
      <c r="O4315" s="63">
        <f>IF(E4315="ZMZ01",I4315/(INDEX('Meerzorg gunning'!C:C,MATCH('Betaald tarief 2024'!A4315,'Meerzorg gunning'!A:A,0))),MAX(J4315:N4315))</f>
        <v>0</v>
      </c>
      <c r="P4315" s="20" t="str">
        <f t="shared" si="203"/>
        <v/>
      </c>
      <c r="Q4315" s="63">
        <f t="shared" si="204"/>
        <v>0</v>
      </c>
    </row>
    <row r="4316" spans="9:17" x14ac:dyDescent="0.25">
      <c r="I4316" s="66" t="e">
        <f t="shared" si="202"/>
        <v>#DIV/0!</v>
      </c>
      <c r="J4316" s="63">
        <f>_xlfn.IFNA(VLOOKUP(E4316,'Bijlage ZZP'!B:M,12,FALSE),0)</f>
        <v>0</v>
      </c>
      <c r="K4316" s="63">
        <f>_xlfn.IFNA(VLOOKUP(E4316,'Bijlage VPT'!B:M,12,FALSE),0)</f>
        <v>0</v>
      </c>
      <c r="L4316" s="63">
        <f>_xlfn.IFNA(VLOOKUP(E4316,'Bijlage MPT'!B:N,13,FALSE),0)</f>
        <v>0</v>
      </c>
      <c r="M4316" s="63">
        <f>_xlfn.IFNA(INDEX('Bijlage COT'!C:C,MATCH('Betaald tarief 2024'!E4316,'Bijlage COT'!A:A,0)),0)</f>
        <v>0</v>
      </c>
      <c r="N4316" s="63">
        <f>_xlfn.IFNA(VLOOKUP(E4316,'Bijlage NBF'!B:P,15,FALSE),0)</f>
        <v>0</v>
      </c>
      <c r="O4316" s="63">
        <f>IF(E4316="ZMZ01",I4316/(INDEX('Meerzorg gunning'!C:C,MATCH('Betaald tarief 2024'!A4316,'Meerzorg gunning'!A:A,0))),MAX(J4316:N4316))</f>
        <v>0</v>
      </c>
      <c r="P4316" s="20" t="str">
        <f t="shared" si="203"/>
        <v/>
      </c>
      <c r="Q4316" s="63">
        <f t="shared" si="204"/>
        <v>0</v>
      </c>
    </row>
    <row r="4317" spans="9:17" x14ac:dyDescent="0.25">
      <c r="I4317" s="66" t="e">
        <f t="shared" si="202"/>
        <v>#DIV/0!</v>
      </c>
      <c r="J4317" s="63">
        <f>_xlfn.IFNA(VLOOKUP(E4317,'Bijlage ZZP'!B:M,12,FALSE),0)</f>
        <v>0</v>
      </c>
      <c r="K4317" s="63">
        <f>_xlfn.IFNA(VLOOKUP(E4317,'Bijlage VPT'!B:M,12,FALSE),0)</f>
        <v>0</v>
      </c>
      <c r="L4317" s="63">
        <f>_xlfn.IFNA(VLOOKUP(E4317,'Bijlage MPT'!B:N,13,FALSE),0)</f>
        <v>0</v>
      </c>
      <c r="M4317" s="63">
        <f>_xlfn.IFNA(INDEX('Bijlage COT'!C:C,MATCH('Betaald tarief 2024'!E4317,'Bijlage COT'!A:A,0)),0)</f>
        <v>0</v>
      </c>
      <c r="N4317" s="63">
        <f>_xlfn.IFNA(VLOOKUP(E4317,'Bijlage NBF'!B:P,15,FALSE),0)</f>
        <v>0</v>
      </c>
      <c r="O4317" s="63">
        <f>IF(E4317="ZMZ01",I4317/(INDEX('Meerzorg gunning'!C:C,MATCH('Betaald tarief 2024'!A4317,'Meerzorg gunning'!A:A,0))),MAX(J4317:N4317))</f>
        <v>0</v>
      </c>
      <c r="P4317" s="20" t="str">
        <f t="shared" si="203"/>
        <v/>
      </c>
      <c r="Q4317" s="63">
        <f t="shared" si="204"/>
        <v>0</v>
      </c>
    </row>
    <row r="4318" spans="9:17" x14ac:dyDescent="0.25">
      <c r="I4318" s="66" t="e">
        <f t="shared" si="202"/>
        <v>#DIV/0!</v>
      </c>
      <c r="J4318" s="63">
        <f>_xlfn.IFNA(VLOOKUP(E4318,'Bijlage ZZP'!B:M,12,FALSE),0)</f>
        <v>0</v>
      </c>
      <c r="K4318" s="63">
        <f>_xlfn.IFNA(VLOOKUP(E4318,'Bijlage VPT'!B:M,12,FALSE),0)</f>
        <v>0</v>
      </c>
      <c r="L4318" s="63">
        <f>_xlfn.IFNA(VLOOKUP(E4318,'Bijlage MPT'!B:N,13,FALSE),0)</f>
        <v>0</v>
      </c>
      <c r="M4318" s="63">
        <f>_xlfn.IFNA(INDEX('Bijlage COT'!C:C,MATCH('Betaald tarief 2024'!E4318,'Bijlage COT'!A:A,0)),0)</f>
        <v>0</v>
      </c>
      <c r="N4318" s="63">
        <f>_xlfn.IFNA(VLOOKUP(E4318,'Bijlage NBF'!B:P,15,FALSE),0)</f>
        <v>0</v>
      </c>
      <c r="O4318" s="63">
        <f>IF(E4318="ZMZ01",I4318/(INDEX('Meerzorg gunning'!C:C,MATCH('Betaald tarief 2024'!A4318,'Meerzorg gunning'!A:A,0))),MAX(J4318:N4318))</f>
        <v>0</v>
      </c>
      <c r="P4318" s="20" t="str">
        <f t="shared" si="203"/>
        <v/>
      </c>
      <c r="Q4318" s="63">
        <f t="shared" si="204"/>
        <v>0</v>
      </c>
    </row>
    <row r="4319" spans="9:17" x14ac:dyDescent="0.25">
      <c r="I4319" s="66" t="e">
        <f t="shared" si="202"/>
        <v>#DIV/0!</v>
      </c>
      <c r="J4319" s="63">
        <f>_xlfn.IFNA(VLOOKUP(E4319,'Bijlage ZZP'!B:M,12,FALSE),0)</f>
        <v>0</v>
      </c>
      <c r="K4319" s="63">
        <f>_xlfn.IFNA(VLOOKUP(E4319,'Bijlage VPT'!B:M,12,FALSE),0)</f>
        <v>0</v>
      </c>
      <c r="L4319" s="63">
        <f>_xlfn.IFNA(VLOOKUP(E4319,'Bijlage MPT'!B:N,13,FALSE),0)</f>
        <v>0</v>
      </c>
      <c r="M4319" s="63">
        <f>_xlfn.IFNA(INDEX('Bijlage COT'!C:C,MATCH('Betaald tarief 2024'!E4319,'Bijlage COT'!A:A,0)),0)</f>
        <v>0</v>
      </c>
      <c r="N4319" s="63">
        <f>_xlfn.IFNA(VLOOKUP(E4319,'Bijlage NBF'!B:P,15,FALSE),0)</f>
        <v>0</v>
      </c>
      <c r="O4319" s="63">
        <f>IF(E4319="ZMZ01",I4319/(INDEX('Meerzorg gunning'!C:C,MATCH('Betaald tarief 2024'!A4319,'Meerzorg gunning'!A:A,0))),MAX(J4319:N4319))</f>
        <v>0</v>
      </c>
      <c r="P4319" s="20" t="str">
        <f t="shared" si="203"/>
        <v/>
      </c>
      <c r="Q4319" s="63">
        <f t="shared" si="204"/>
        <v>0</v>
      </c>
    </row>
    <row r="4320" spans="9:17" x14ac:dyDescent="0.25">
      <c r="I4320" s="66" t="e">
        <f t="shared" si="202"/>
        <v>#DIV/0!</v>
      </c>
      <c r="J4320" s="63">
        <f>_xlfn.IFNA(VLOOKUP(E4320,'Bijlage ZZP'!B:M,12,FALSE),0)</f>
        <v>0</v>
      </c>
      <c r="K4320" s="63">
        <f>_xlfn.IFNA(VLOOKUP(E4320,'Bijlage VPT'!B:M,12,FALSE),0)</f>
        <v>0</v>
      </c>
      <c r="L4320" s="63">
        <f>_xlfn.IFNA(VLOOKUP(E4320,'Bijlage MPT'!B:N,13,FALSE),0)</f>
        <v>0</v>
      </c>
      <c r="M4320" s="63">
        <f>_xlfn.IFNA(INDEX('Bijlage COT'!C:C,MATCH('Betaald tarief 2024'!E4320,'Bijlage COT'!A:A,0)),0)</f>
        <v>0</v>
      </c>
      <c r="N4320" s="63">
        <f>_xlfn.IFNA(VLOOKUP(E4320,'Bijlage NBF'!B:P,15,FALSE),0)</f>
        <v>0</v>
      </c>
      <c r="O4320" s="63">
        <f>IF(E4320="ZMZ01",I4320/(INDEX('Meerzorg gunning'!C:C,MATCH('Betaald tarief 2024'!A4320,'Meerzorg gunning'!A:A,0))),MAX(J4320:N4320))</f>
        <v>0</v>
      </c>
      <c r="P4320" s="20" t="str">
        <f t="shared" si="203"/>
        <v/>
      </c>
      <c r="Q4320" s="63">
        <f t="shared" si="204"/>
        <v>0</v>
      </c>
    </row>
    <row r="4321" spans="9:17" x14ac:dyDescent="0.25">
      <c r="I4321" s="66" t="e">
        <f t="shared" si="202"/>
        <v>#DIV/0!</v>
      </c>
      <c r="J4321" s="63">
        <f>_xlfn.IFNA(VLOOKUP(E4321,'Bijlage ZZP'!B:M,12,FALSE),0)</f>
        <v>0</v>
      </c>
      <c r="K4321" s="63">
        <f>_xlfn.IFNA(VLOOKUP(E4321,'Bijlage VPT'!B:M,12,FALSE),0)</f>
        <v>0</v>
      </c>
      <c r="L4321" s="63">
        <f>_xlfn.IFNA(VLOOKUP(E4321,'Bijlage MPT'!B:N,13,FALSE),0)</f>
        <v>0</v>
      </c>
      <c r="M4321" s="63">
        <f>_xlfn.IFNA(INDEX('Bijlage COT'!C:C,MATCH('Betaald tarief 2024'!E4321,'Bijlage COT'!A:A,0)),0)</f>
        <v>0</v>
      </c>
      <c r="N4321" s="63">
        <f>_xlfn.IFNA(VLOOKUP(E4321,'Bijlage NBF'!B:P,15,FALSE),0)</f>
        <v>0</v>
      </c>
      <c r="O4321" s="63">
        <f>IF(E4321="ZMZ01",I4321/(INDEX('Meerzorg gunning'!C:C,MATCH('Betaald tarief 2024'!A4321,'Meerzorg gunning'!A:A,0))),MAX(J4321:N4321))</f>
        <v>0</v>
      </c>
      <c r="P4321" s="20" t="str">
        <f t="shared" si="203"/>
        <v/>
      </c>
      <c r="Q4321" s="63">
        <f t="shared" si="204"/>
        <v>0</v>
      </c>
    </row>
    <row r="4322" spans="9:17" x14ac:dyDescent="0.25">
      <c r="I4322" s="66" t="e">
        <f t="shared" si="202"/>
        <v>#DIV/0!</v>
      </c>
      <c r="J4322" s="63">
        <f>_xlfn.IFNA(VLOOKUP(E4322,'Bijlage ZZP'!B:M,12,FALSE),0)</f>
        <v>0</v>
      </c>
      <c r="K4322" s="63">
        <f>_xlfn.IFNA(VLOOKUP(E4322,'Bijlage VPT'!B:M,12,FALSE),0)</f>
        <v>0</v>
      </c>
      <c r="L4322" s="63">
        <f>_xlfn.IFNA(VLOOKUP(E4322,'Bijlage MPT'!B:N,13,FALSE),0)</f>
        <v>0</v>
      </c>
      <c r="M4322" s="63">
        <f>_xlfn.IFNA(INDEX('Bijlage COT'!C:C,MATCH('Betaald tarief 2024'!E4322,'Bijlage COT'!A:A,0)),0)</f>
        <v>0</v>
      </c>
      <c r="N4322" s="63">
        <f>_xlfn.IFNA(VLOOKUP(E4322,'Bijlage NBF'!B:P,15,FALSE),0)</f>
        <v>0</v>
      </c>
      <c r="O4322" s="63">
        <f>IF(E4322="ZMZ01",I4322/(INDEX('Meerzorg gunning'!C:C,MATCH('Betaald tarief 2024'!A4322,'Meerzorg gunning'!A:A,0))),MAX(J4322:N4322))</f>
        <v>0</v>
      </c>
      <c r="P4322" s="20" t="str">
        <f t="shared" si="203"/>
        <v/>
      </c>
      <c r="Q4322" s="63">
        <f t="shared" si="204"/>
        <v>0</v>
      </c>
    </row>
    <row r="4323" spans="9:17" x14ac:dyDescent="0.25">
      <c r="I4323" s="66" t="e">
        <f t="shared" si="202"/>
        <v>#DIV/0!</v>
      </c>
      <c r="J4323" s="63">
        <f>_xlfn.IFNA(VLOOKUP(E4323,'Bijlage ZZP'!B:M,12,FALSE),0)</f>
        <v>0</v>
      </c>
      <c r="K4323" s="63">
        <f>_xlfn.IFNA(VLOOKUP(E4323,'Bijlage VPT'!B:M,12,FALSE),0)</f>
        <v>0</v>
      </c>
      <c r="L4323" s="63">
        <f>_xlfn.IFNA(VLOOKUP(E4323,'Bijlage MPT'!B:N,13,FALSE),0)</f>
        <v>0</v>
      </c>
      <c r="M4323" s="63">
        <f>_xlfn.IFNA(INDEX('Bijlage COT'!C:C,MATCH('Betaald tarief 2024'!E4323,'Bijlage COT'!A:A,0)),0)</f>
        <v>0</v>
      </c>
      <c r="N4323" s="63">
        <f>_xlfn.IFNA(VLOOKUP(E4323,'Bijlage NBF'!B:P,15,FALSE),0)</f>
        <v>0</v>
      </c>
      <c r="O4323" s="63">
        <f>IF(E4323="ZMZ01",I4323/(INDEX('Meerzorg gunning'!C:C,MATCH('Betaald tarief 2024'!A4323,'Meerzorg gunning'!A:A,0))),MAX(J4323:N4323))</f>
        <v>0</v>
      </c>
      <c r="P4323" s="20" t="str">
        <f t="shared" si="203"/>
        <v/>
      </c>
      <c r="Q4323" s="63">
        <f t="shared" si="204"/>
        <v>0</v>
      </c>
    </row>
    <row r="4324" spans="9:17" x14ac:dyDescent="0.25">
      <c r="I4324" s="66" t="e">
        <f t="shared" si="202"/>
        <v>#DIV/0!</v>
      </c>
      <c r="J4324" s="63">
        <f>_xlfn.IFNA(VLOOKUP(E4324,'Bijlage ZZP'!B:M,12,FALSE),0)</f>
        <v>0</v>
      </c>
      <c r="K4324" s="63">
        <f>_xlfn.IFNA(VLOOKUP(E4324,'Bijlage VPT'!B:M,12,FALSE),0)</f>
        <v>0</v>
      </c>
      <c r="L4324" s="63">
        <f>_xlfn.IFNA(VLOOKUP(E4324,'Bijlage MPT'!B:N,13,FALSE),0)</f>
        <v>0</v>
      </c>
      <c r="M4324" s="63">
        <f>_xlfn.IFNA(INDEX('Bijlage COT'!C:C,MATCH('Betaald tarief 2024'!E4324,'Bijlage COT'!A:A,0)),0)</f>
        <v>0</v>
      </c>
      <c r="N4324" s="63">
        <f>_xlfn.IFNA(VLOOKUP(E4324,'Bijlage NBF'!B:P,15,FALSE),0)</f>
        <v>0</v>
      </c>
      <c r="O4324" s="63">
        <f>IF(E4324="ZMZ01",I4324/(INDEX('Meerzorg gunning'!C:C,MATCH('Betaald tarief 2024'!A4324,'Meerzorg gunning'!A:A,0))),MAX(J4324:N4324))</f>
        <v>0</v>
      </c>
      <c r="P4324" s="20" t="str">
        <f t="shared" si="203"/>
        <v/>
      </c>
      <c r="Q4324" s="63">
        <f t="shared" si="204"/>
        <v>0</v>
      </c>
    </row>
    <row r="4325" spans="9:17" x14ac:dyDescent="0.25">
      <c r="I4325" s="66" t="e">
        <f t="shared" si="202"/>
        <v>#DIV/0!</v>
      </c>
      <c r="J4325" s="63">
        <f>_xlfn.IFNA(VLOOKUP(E4325,'Bijlage ZZP'!B:M,12,FALSE),0)</f>
        <v>0</v>
      </c>
      <c r="K4325" s="63">
        <f>_xlfn.IFNA(VLOOKUP(E4325,'Bijlage VPT'!B:M,12,FALSE),0)</f>
        <v>0</v>
      </c>
      <c r="L4325" s="63">
        <f>_xlfn.IFNA(VLOOKUP(E4325,'Bijlage MPT'!B:N,13,FALSE),0)</f>
        <v>0</v>
      </c>
      <c r="M4325" s="63">
        <f>_xlfn.IFNA(INDEX('Bijlage COT'!C:C,MATCH('Betaald tarief 2024'!E4325,'Bijlage COT'!A:A,0)),0)</f>
        <v>0</v>
      </c>
      <c r="N4325" s="63">
        <f>_xlfn.IFNA(VLOOKUP(E4325,'Bijlage NBF'!B:P,15,FALSE),0)</f>
        <v>0</v>
      </c>
      <c r="O4325" s="63">
        <f>IF(E4325="ZMZ01",I4325/(INDEX('Meerzorg gunning'!C:C,MATCH('Betaald tarief 2024'!A4325,'Meerzorg gunning'!A:A,0))),MAX(J4325:N4325))</f>
        <v>0</v>
      </c>
      <c r="P4325" s="20" t="str">
        <f t="shared" si="203"/>
        <v/>
      </c>
      <c r="Q4325" s="63">
        <f t="shared" si="204"/>
        <v>0</v>
      </c>
    </row>
    <row r="4326" spans="9:17" x14ac:dyDescent="0.25">
      <c r="I4326" s="66" t="e">
        <f t="shared" si="202"/>
        <v>#DIV/0!</v>
      </c>
      <c r="J4326" s="63">
        <f>_xlfn.IFNA(VLOOKUP(E4326,'Bijlage ZZP'!B:M,12,FALSE),0)</f>
        <v>0</v>
      </c>
      <c r="K4326" s="63">
        <f>_xlfn.IFNA(VLOOKUP(E4326,'Bijlage VPT'!B:M,12,FALSE),0)</f>
        <v>0</v>
      </c>
      <c r="L4326" s="63">
        <f>_xlfn.IFNA(VLOOKUP(E4326,'Bijlage MPT'!B:N,13,FALSE),0)</f>
        <v>0</v>
      </c>
      <c r="M4326" s="63">
        <f>_xlfn.IFNA(INDEX('Bijlage COT'!C:C,MATCH('Betaald tarief 2024'!E4326,'Bijlage COT'!A:A,0)),0)</f>
        <v>0</v>
      </c>
      <c r="N4326" s="63">
        <f>_xlfn.IFNA(VLOOKUP(E4326,'Bijlage NBF'!B:P,15,FALSE),0)</f>
        <v>0</v>
      </c>
      <c r="O4326" s="63">
        <f>IF(E4326="ZMZ01",I4326/(INDEX('Meerzorg gunning'!C:C,MATCH('Betaald tarief 2024'!A4326,'Meerzorg gunning'!A:A,0))),MAX(J4326:N4326))</f>
        <v>0</v>
      </c>
      <c r="P4326" s="20" t="str">
        <f t="shared" si="203"/>
        <v/>
      </c>
      <c r="Q4326" s="63">
        <f t="shared" si="204"/>
        <v>0</v>
      </c>
    </row>
    <row r="4327" spans="9:17" x14ac:dyDescent="0.25">
      <c r="I4327" s="66" t="e">
        <f t="shared" si="202"/>
        <v>#DIV/0!</v>
      </c>
      <c r="J4327" s="63">
        <f>_xlfn.IFNA(VLOOKUP(E4327,'Bijlage ZZP'!B:M,12,FALSE),0)</f>
        <v>0</v>
      </c>
      <c r="K4327" s="63">
        <f>_xlfn.IFNA(VLOOKUP(E4327,'Bijlage VPT'!B:M,12,FALSE),0)</f>
        <v>0</v>
      </c>
      <c r="L4327" s="63">
        <f>_xlfn.IFNA(VLOOKUP(E4327,'Bijlage MPT'!B:N,13,FALSE),0)</f>
        <v>0</v>
      </c>
      <c r="M4327" s="63">
        <f>_xlfn.IFNA(INDEX('Bijlage COT'!C:C,MATCH('Betaald tarief 2024'!E4327,'Bijlage COT'!A:A,0)),0)</f>
        <v>0</v>
      </c>
      <c r="N4327" s="63">
        <f>_xlfn.IFNA(VLOOKUP(E4327,'Bijlage NBF'!B:P,15,FALSE),0)</f>
        <v>0</v>
      </c>
      <c r="O4327" s="63">
        <f>IF(E4327="ZMZ01",I4327/(INDEX('Meerzorg gunning'!C:C,MATCH('Betaald tarief 2024'!A4327,'Meerzorg gunning'!A:A,0))),MAX(J4327:N4327))</f>
        <v>0</v>
      </c>
      <c r="P4327" s="20" t="str">
        <f t="shared" si="203"/>
        <v/>
      </c>
      <c r="Q4327" s="63">
        <f t="shared" si="204"/>
        <v>0</v>
      </c>
    </row>
    <row r="4328" spans="9:17" x14ac:dyDescent="0.25">
      <c r="I4328" s="66" t="e">
        <f t="shared" si="202"/>
        <v>#DIV/0!</v>
      </c>
      <c r="J4328" s="63">
        <f>_xlfn.IFNA(VLOOKUP(E4328,'Bijlage ZZP'!B:M,12,FALSE),0)</f>
        <v>0</v>
      </c>
      <c r="K4328" s="63">
        <f>_xlfn.IFNA(VLOOKUP(E4328,'Bijlage VPT'!B:M,12,FALSE),0)</f>
        <v>0</v>
      </c>
      <c r="L4328" s="63">
        <f>_xlfn.IFNA(VLOOKUP(E4328,'Bijlage MPT'!B:N,13,FALSE),0)</f>
        <v>0</v>
      </c>
      <c r="M4328" s="63">
        <f>_xlfn.IFNA(INDEX('Bijlage COT'!C:C,MATCH('Betaald tarief 2024'!E4328,'Bijlage COT'!A:A,0)),0)</f>
        <v>0</v>
      </c>
      <c r="N4328" s="63">
        <f>_xlfn.IFNA(VLOOKUP(E4328,'Bijlage NBF'!B:P,15,FALSE),0)</f>
        <v>0</v>
      </c>
      <c r="O4328" s="63">
        <f>IF(E4328="ZMZ01",I4328/(INDEX('Meerzorg gunning'!C:C,MATCH('Betaald tarief 2024'!A4328,'Meerzorg gunning'!A:A,0))),MAX(J4328:N4328))</f>
        <v>0</v>
      </c>
      <c r="P4328" s="20" t="str">
        <f t="shared" si="203"/>
        <v/>
      </c>
      <c r="Q4328" s="63">
        <f t="shared" si="204"/>
        <v>0</v>
      </c>
    </row>
    <row r="4329" spans="9:17" x14ac:dyDescent="0.25">
      <c r="I4329" s="66" t="e">
        <f t="shared" si="202"/>
        <v>#DIV/0!</v>
      </c>
      <c r="J4329" s="63">
        <f>_xlfn.IFNA(VLOOKUP(E4329,'Bijlage ZZP'!B:M,12,FALSE),0)</f>
        <v>0</v>
      </c>
      <c r="K4329" s="63">
        <f>_xlfn.IFNA(VLOOKUP(E4329,'Bijlage VPT'!B:M,12,FALSE),0)</f>
        <v>0</v>
      </c>
      <c r="L4329" s="63">
        <f>_xlfn.IFNA(VLOOKUP(E4329,'Bijlage MPT'!B:N,13,FALSE),0)</f>
        <v>0</v>
      </c>
      <c r="M4329" s="63">
        <f>_xlfn.IFNA(INDEX('Bijlage COT'!C:C,MATCH('Betaald tarief 2024'!E4329,'Bijlage COT'!A:A,0)),0)</f>
        <v>0</v>
      </c>
      <c r="N4329" s="63">
        <f>_xlfn.IFNA(VLOOKUP(E4329,'Bijlage NBF'!B:P,15,FALSE),0)</f>
        <v>0</v>
      </c>
      <c r="O4329" s="63">
        <f>IF(E4329="ZMZ01",I4329/(INDEX('Meerzorg gunning'!C:C,MATCH('Betaald tarief 2024'!A4329,'Meerzorg gunning'!A:A,0))),MAX(J4329:N4329))</f>
        <v>0</v>
      </c>
      <c r="P4329" s="20" t="str">
        <f t="shared" si="203"/>
        <v/>
      </c>
      <c r="Q4329" s="63">
        <f t="shared" si="204"/>
        <v>0</v>
      </c>
    </row>
    <row r="4330" spans="9:17" x14ac:dyDescent="0.25">
      <c r="I4330" s="66" t="e">
        <f t="shared" si="202"/>
        <v>#DIV/0!</v>
      </c>
      <c r="J4330" s="63">
        <f>_xlfn.IFNA(VLOOKUP(E4330,'Bijlage ZZP'!B:M,12,FALSE),0)</f>
        <v>0</v>
      </c>
      <c r="K4330" s="63">
        <f>_xlfn.IFNA(VLOOKUP(E4330,'Bijlage VPT'!B:M,12,FALSE),0)</f>
        <v>0</v>
      </c>
      <c r="L4330" s="63">
        <f>_xlfn.IFNA(VLOOKUP(E4330,'Bijlage MPT'!B:N,13,FALSE),0)</f>
        <v>0</v>
      </c>
      <c r="M4330" s="63">
        <f>_xlfn.IFNA(INDEX('Bijlage COT'!C:C,MATCH('Betaald tarief 2024'!E4330,'Bijlage COT'!A:A,0)),0)</f>
        <v>0</v>
      </c>
      <c r="N4330" s="63">
        <f>_xlfn.IFNA(VLOOKUP(E4330,'Bijlage NBF'!B:P,15,FALSE),0)</f>
        <v>0</v>
      </c>
      <c r="O4330" s="63">
        <f>IF(E4330="ZMZ01",I4330/(INDEX('Meerzorg gunning'!C:C,MATCH('Betaald tarief 2024'!A4330,'Meerzorg gunning'!A:A,0))),MAX(J4330:N4330))</f>
        <v>0</v>
      </c>
      <c r="P4330" s="20" t="str">
        <f t="shared" si="203"/>
        <v/>
      </c>
      <c r="Q4330" s="63">
        <f t="shared" si="204"/>
        <v>0</v>
      </c>
    </row>
    <row r="4331" spans="9:17" x14ac:dyDescent="0.25">
      <c r="I4331" s="66" t="e">
        <f t="shared" si="202"/>
        <v>#DIV/0!</v>
      </c>
      <c r="J4331" s="63">
        <f>_xlfn.IFNA(VLOOKUP(E4331,'Bijlage ZZP'!B:M,12,FALSE),0)</f>
        <v>0</v>
      </c>
      <c r="K4331" s="63">
        <f>_xlfn.IFNA(VLOOKUP(E4331,'Bijlage VPT'!B:M,12,FALSE),0)</f>
        <v>0</v>
      </c>
      <c r="L4331" s="63">
        <f>_xlfn.IFNA(VLOOKUP(E4331,'Bijlage MPT'!B:N,13,FALSE),0)</f>
        <v>0</v>
      </c>
      <c r="M4331" s="63">
        <f>_xlfn.IFNA(INDEX('Bijlage COT'!C:C,MATCH('Betaald tarief 2024'!E4331,'Bijlage COT'!A:A,0)),0)</f>
        <v>0</v>
      </c>
      <c r="N4331" s="63">
        <f>_xlfn.IFNA(VLOOKUP(E4331,'Bijlage NBF'!B:P,15,FALSE),0)</f>
        <v>0</v>
      </c>
      <c r="O4331" s="63">
        <f>IF(E4331="ZMZ01",I4331/(INDEX('Meerzorg gunning'!C:C,MATCH('Betaald tarief 2024'!A4331,'Meerzorg gunning'!A:A,0))),MAX(J4331:N4331))</f>
        <v>0</v>
      </c>
      <c r="P4331" s="20" t="str">
        <f t="shared" si="203"/>
        <v/>
      </c>
      <c r="Q4331" s="63">
        <f t="shared" si="204"/>
        <v>0</v>
      </c>
    </row>
    <row r="4332" spans="9:17" x14ac:dyDescent="0.25">
      <c r="I4332" s="66" t="e">
        <f t="shared" si="202"/>
        <v>#DIV/0!</v>
      </c>
      <c r="J4332" s="63">
        <f>_xlfn.IFNA(VLOOKUP(E4332,'Bijlage ZZP'!B:M,12,FALSE),0)</f>
        <v>0</v>
      </c>
      <c r="K4332" s="63">
        <f>_xlfn.IFNA(VLOOKUP(E4332,'Bijlage VPT'!B:M,12,FALSE),0)</f>
        <v>0</v>
      </c>
      <c r="L4332" s="63">
        <f>_xlfn.IFNA(VLOOKUP(E4332,'Bijlage MPT'!B:N,13,FALSE),0)</f>
        <v>0</v>
      </c>
      <c r="M4332" s="63">
        <f>_xlfn.IFNA(INDEX('Bijlage COT'!C:C,MATCH('Betaald tarief 2024'!E4332,'Bijlage COT'!A:A,0)),0)</f>
        <v>0</v>
      </c>
      <c r="N4332" s="63">
        <f>_xlfn.IFNA(VLOOKUP(E4332,'Bijlage NBF'!B:P,15,FALSE),0)</f>
        <v>0</v>
      </c>
      <c r="O4332" s="63">
        <f>IF(E4332="ZMZ01",I4332/(INDEX('Meerzorg gunning'!C:C,MATCH('Betaald tarief 2024'!A4332,'Meerzorg gunning'!A:A,0))),MAX(J4332:N4332))</f>
        <v>0</v>
      </c>
      <c r="P4332" s="20" t="str">
        <f t="shared" si="203"/>
        <v/>
      </c>
      <c r="Q4332" s="63">
        <f t="shared" si="204"/>
        <v>0</v>
      </c>
    </row>
    <row r="4333" spans="9:17" x14ac:dyDescent="0.25">
      <c r="I4333" s="66" t="e">
        <f t="shared" si="202"/>
        <v>#DIV/0!</v>
      </c>
      <c r="J4333" s="63">
        <f>_xlfn.IFNA(VLOOKUP(E4333,'Bijlage ZZP'!B:M,12,FALSE),0)</f>
        <v>0</v>
      </c>
      <c r="K4333" s="63">
        <f>_xlfn.IFNA(VLOOKUP(E4333,'Bijlage VPT'!B:M,12,FALSE),0)</f>
        <v>0</v>
      </c>
      <c r="L4333" s="63">
        <f>_xlfn.IFNA(VLOOKUP(E4333,'Bijlage MPT'!B:N,13,FALSE),0)</f>
        <v>0</v>
      </c>
      <c r="M4333" s="63">
        <f>_xlfn.IFNA(INDEX('Bijlage COT'!C:C,MATCH('Betaald tarief 2024'!E4333,'Bijlage COT'!A:A,0)),0)</f>
        <v>0</v>
      </c>
      <c r="N4333" s="63">
        <f>_xlfn.IFNA(VLOOKUP(E4333,'Bijlage NBF'!B:P,15,FALSE),0)</f>
        <v>0</v>
      </c>
      <c r="O4333" s="63">
        <f>IF(E4333="ZMZ01",I4333/(INDEX('Meerzorg gunning'!C:C,MATCH('Betaald tarief 2024'!A4333,'Meerzorg gunning'!A:A,0))),MAX(J4333:N4333))</f>
        <v>0</v>
      </c>
      <c r="P4333" s="20" t="str">
        <f t="shared" si="203"/>
        <v/>
      </c>
      <c r="Q4333" s="63">
        <f t="shared" si="204"/>
        <v>0</v>
      </c>
    </row>
    <row r="4334" spans="9:17" x14ac:dyDescent="0.25">
      <c r="I4334" s="66" t="e">
        <f t="shared" si="202"/>
        <v>#DIV/0!</v>
      </c>
      <c r="J4334" s="63">
        <f>_xlfn.IFNA(VLOOKUP(E4334,'Bijlage ZZP'!B:M,12,FALSE),0)</f>
        <v>0</v>
      </c>
      <c r="K4334" s="63">
        <f>_xlfn.IFNA(VLOOKUP(E4334,'Bijlage VPT'!B:M,12,FALSE),0)</f>
        <v>0</v>
      </c>
      <c r="L4334" s="63">
        <f>_xlfn.IFNA(VLOOKUP(E4334,'Bijlage MPT'!B:N,13,FALSE),0)</f>
        <v>0</v>
      </c>
      <c r="M4334" s="63">
        <f>_xlfn.IFNA(INDEX('Bijlage COT'!C:C,MATCH('Betaald tarief 2024'!E4334,'Bijlage COT'!A:A,0)),0)</f>
        <v>0</v>
      </c>
      <c r="N4334" s="63">
        <f>_xlfn.IFNA(VLOOKUP(E4334,'Bijlage NBF'!B:P,15,FALSE),0)</f>
        <v>0</v>
      </c>
      <c r="O4334" s="63">
        <f>IF(E4334="ZMZ01",I4334/(INDEX('Meerzorg gunning'!C:C,MATCH('Betaald tarief 2024'!A4334,'Meerzorg gunning'!A:A,0))),MAX(J4334:N4334))</f>
        <v>0</v>
      </c>
      <c r="P4334" s="20" t="str">
        <f t="shared" si="203"/>
        <v/>
      </c>
      <c r="Q4334" s="63">
        <f t="shared" si="204"/>
        <v>0</v>
      </c>
    </row>
    <row r="4335" spans="9:17" x14ac:dyDescent="0.25">
      <c r="I4335" s="66" t="e">
        <f t="shared" si="202"/>
        <v>#DIV/0!</v>
      </c>
      <c r="J4335" s="63">
        <f>_xlfn.IFNA(VLOOKUP(E4335,'Bijlage ZZP'!B:M,12,FALSE),0)</f>
        <v>0</v>
      </c>
      <c r="K4335" s="63">
        <f>_xlfn.IFNA(VLOOKUP(E4335,'Bijlage VPT'!B:M,12,FALSE),0)</f>
        <v>0</v>
      </c>
      <c r="L4335" s="63">
        <f>_xlfn.IFNA(VLOOKUP(E4335,'Bijlage MPT'!B:N,13,FALSE),0)</f>
        <v>0</v>
      </c>
      <c r="M4335" s="63">
        <f>_xlfn.IFNA(INDEX('Bijlage COT'!C:C,MATCH('Betaald tarief 2024'!E4335,'Bijlage COT'!A:A,0)),0)</f>
        <v>0</v>
      </c>
      <c r="N4335" s="63">
        <f>_xlfn.IFNA(VLOOKUP(E4335,'Bijlage NBF'!B:P,15,FALSE),0)</f>
        <v>0</v>
      </c>
      <c r="O4335" s="63">
        <f>IF(E4335="ZMZ01",I4335/(INDEX('Meerzorg gunning'!C:C,MATCH('Betaald tarief 2024'!A4335,'Meerzorg gunning'!A:A,0))),MAX(J4335:N4335))</f>
        <v>0</v>
      </c>
      <c r="P4335" s="20" t="str">
        <f t="shared" si="203"/>
        <v/>
      </c>
      <c r="Q4335" s="63">
        <f t="shared" si="204"/>
        <v>0</v>
      </c>
    </row>
    <row r="4336" spans="9:17" x14ac:dyDescent="0.25">
      <c r="I4336" s="66" t="e">
        <f t="shared" si="202"/>
        <v>#DIV/0!</v>
      </c>
      <c r="J4336" s="63">
        <f>_xlfn.IFNA(VLOOKUP(E4336,'Bijlage ZZP'!B:M,12,FALSE),0)</f>
        <v>0</v>
      </c>
      <c r="K4336" s="63">
        <f>_xlfn.IFNA(VLOOKUP(E4336,'Bijlage VPT'!B:M,12,FALSE),0)</f>
        <v>0</v>
      </c>
      <c r="L4336" s="63">
        <f>_xlfn.IFNA(VLOOKUP(E4336,'Bijlage MPT'!B:N,13,FALSE),0)</f>
        <v>0</v>
      </c>
      <c r="M4336" s="63">
        <f>_xlfn.IFNA(INDEX('Bijlage COT'!C:C,MATCH('Betaald tarief 2024'!E4336,'Bijlage COT'!A:A,0)),0)</f>
        <v>0</v>
      </c>
      <c r="N4336" s="63">
        <f>_xlfn.IFNA(VLOOKUP(E4336,'Bijlage NBF'!B:P,15,FALSE),0)</f>
        <v>0</v>
      </c>
      <c r="O4336" s="63">
        <f>IF(E4336="ZMZ01",I4336/(INDEX('Meerzorg gunning'!C:C,MATCH('Betaald tarief 2024'!A4336,'Meerzorg gunning'!A:A,0))),MAX(J4336:N4336))</f>
        <v>0</v>
      </c>
      <c r="P4336" s="20" t="str">
        <f t="shared" si="203"/>
        <v/>
      </c>
      <c r="Q4336" s="63">
        <f t="shared" si="204"/>
        <v>0</v>
      </c>
    </row>
    <row r="4337" spans="9:17" x14ac:dyDescent="0.25">
      <c r="I4337" s="66" t="e">
        <f t="shared" si="202"/>
        <v>#DIV/0!</v>
      </c>
      <c r="J4337" s="63">
        <f>_xlfn.IFNA(VLOOKUP(E4337,'Bijlage ZZP'!B:M,12,FALSE),0)</f>
        <v>0</v>
      </c>
      <c r="K4337" s="63">
        <f>_xlfn.IFNA(VLOOKUP(E4337,'Bijlage VPT'!B:M,12,FALSE),0)</f>
        <v>0</v>
      </c>
      <c r="L4337" s="63">
        <f>_xlfn.IFNA(VLOOKUP(E4337,'Bijlage MPT'!B:N,13,FALSE),0)</f>
        <v>0</v>
      </c>
      <c r="M4337" s="63">
        <f>_xlfn.IFNA(INDEX('Bijlage COT'!C:C,MATCH('Betaald tarief 2024'!E4337,'Bijlage COT'!A:A,0)),0)</f>
        <v>0</v>
      </c>
      <c r="N4337" s="63">
        <f>_xlfn.IFNA(VLOOKUP(E4337,'Bijlage NBF'!B:P,15,FALSE),0)</f>
        <v>0</v>
      </c>
      <c r="O4337" s="63">
        <f>IF(E4337="ZMZ01",I4337/(INDEX('Meerzorg gunning'!C:C,MATCH('Betaald tarief 2024'!A4337,'Meerzorg gunning'!A:A,0))),MAX(J4337:N4337))</f>
        <v>0</v>
      </c>
      <c r="P4337" s="20" t="str">
        <f t="shared" si="203"/>
        <v/>
      </c>
      <c r="Q4337" s="63">
        <f t="shared" si="204"/>
        <v>0</v>
      </c>
    </row>
    <row r="4338" spans="9:17" x14ac:dyDescent="0.25">
      <c r="I4338" s="66" t="e">
        <f t="shared" si="202"/>
        <v>#DIV/0!</v>
      </c>
      <c r="J4338" s="63">
        <f>_xlfn.IFNA(VLOOKUP(E4338,'Bijlage ZZP'!B:M,12,FALSE),0)</f>
        <v>0</v>
      </c>
      <c r="K4338" s="63">
        <f>_xlfn.IFNA(VLOOKUP(E4338,'Bijlage VPT'!B:M,12,FALSE),0)</f>
        <v>0</v>
      </c>
      <c r="L4338" s="63">
        <f>_xlfn.IFNA(VLOOKUP(E4338,'Bijlage MPT'!B:N,13,FALSE),0)</f>
        <v>0</v>
      </c>
      <c r="M4338" s="63">
        <f>_xlfn.IFNA(INDEX('Bijlage COT'!C:C,MATCH('Betaald tarief 2024'!E4338,'Bijlage COT'!A:A,0)),0)</f>
        <v>0</v>
      </c>
      <c r="N4338" s="63">
        <f>_xlfn.IFNA(VLOOKUP(E4338,'Bijlage NBF'!B:P,15,FALSE),0)</f>
        <v>0</v>
      </c>
      <c r="O4338" s="63">
        <f>IF(E4338="ZMZ01",I4338/(INDEX('Meerzorg gunning'!C:C,MATCH('Betaald tarief 2024'!A4338,'Meerzorg gunning'!A:A,0))),MAX(J4338:N4338))</f>
        <v>0</v>
      </c>
      <c r="P4338" s="20" t="str">
        <f t="shared" si="203"/>
        <v/>
      </c>
      <c r="Q4338" s="63">
        <f t="shared" si="204"/>
        <v>0</v>
      </c>
    </row>
    <row r="4339" spans="9:17" x14ac:dyDescent="0.25">
      <c r="I4339" s="66" t="e">
        <f t="shared" si="202"/>
        <v>#DIV/0!</v>
      </c>
      <c r="J4339" s="63">
        <f>_xlfn.IFNA(VLOOKUP(E4339,'Bijlage ZZP'!B:M,12,FALSE),0)</f>
        <v>0</v>
      </c>
      <c r="K4339" s="63">
        <f>_xlfn.IFNA(VLOOKUP(E4339,'Bijlage VPT'!B:M,12,FALSE),0)</f>
        <v>0</v>
      </c>
      <c r="L4339" s="63">
        <f>_xlfn.IFNA(VLOOKUP(E4339,'Bijlage MPT'!B:N,13,FALSE),0)</f>
        <v>0</v>
      </c>
      <c r="M4339" s="63">
        <f>_xlfn.IFNA(INDEX('Bijlage COT'!C:C,MATCH('Betaald tarief 2024'!E4339,'Bijlage COT'!A:A,0)),0)</f>
        <v>0</v>
      </c>
      <c r="N4339" s="63">
        <f>_xlfn.IFNA(VLOOKUP(E4339,'Bijlage NBF'!B:P,15,FALSE),0)</f>
        <v>0</v>
      </c>
      <c r="O4339" s="63">
        <f>IF(E4339="ZMZ01",I4339/(INDEX('Meerzorg gunning'!C:C,MATCH('Betaald tarief 2024'!A4339,'Meerzorg gunning'!A:A,0))),MAX(J4339:N4339))</f>
        <v>0</v>
      </c>
      <c r="P4339" s="20" t="str">
        <f t="shared" si="203"/>
        <v/>
      </c>
      <c r="Q4339" s="63">
        <f t="shared" si="204"/>
        <v>0</v>
      </c>
    </row>
    <row r="4340" spans="9:17" x14ac:dyDescent="0.25">
      <c r="I4340" s="66" t="e">
        <f t="shared" si="202"/>
        <v>#DIV/0!</v>
      </c>
      <c r="J4340" s="63">
        <f>_xlfn.IFNA(VLOOKUP(E4340,'Bijlage ZZP'!B:M,12,FALSE),0)</f>
        <v>0</v>
      </c>
      <c r="K4340" s="63">
        <f>_xlfn.IFNA(VLOOKUP(E4340,'Bijlage VPT'!B:M,12,FALSE),0)</f>
        <v>0</v>
      </c>
      <c r="L4340" s="63">
        <f>_xlfn.IFNA(VLOOKUP(E4340,'Bijlage MPT'!B:N,13,FALSE),0)</f>
        <v>0</v>
      </c>
      <c r="M4340" s="63">
        <f>_xlfn.IFNA(INDEX('Bijlage COT'!C:C,MATCH('Betaald tarief 2024'!E4340,'Bijlage COT'!A:A,0)),0)</f>
        <v>0</v>
      </c>
      <c r="N4340" s="63">
        <f>_xlfn.IFNA(VLOOKUP(E4340,'Bijlage NBF'!B:P,15,FALSE),0)</f>
        <v>0</v>
      </c>
      <c r="O4340" s="63">
        <f>IF(E4340="ZMZ01",I4340/(INDEX('Meerzorg gunning'!C:C,MATCH('Betaald tarief 2024'!A4340,'Meerzorg gunning'!A:A,0))),MAX(J4340:N4340))</f>
        <v>0</v>
      </c>
      <c r="P4340" s="20" t="str">
        <f t="shared" si="203"/>
        <v/>
      </c>
      <c r="Q4340" s="63">
        <f t="shared" si="204"/>
        <v>0</v>
      </c>
    </row>
    <row r="4341" spans="9:17" x14ac:dyDescent="0.25">
      <c r="I4341" s="66" t="e">
        <f t="shared" si="202"/>
        <v>#DIV/0!</v>
      </c>
      <c r="J4341" s="63">
        <f>_xlfn.IFNA(VLOOKUP(E4341,'Bijlage ZZP'!B:M,12,FALSE),0)</f>
        <v>0</v>
      </c>
      <c r="K4341" s="63">
        <f>_xlfn.IFNA(VLOOKUP(E4341,'Bijlage VPT'!B:M,12,FALSE),0)</f>
        <v>0</v>
      </c>
      <c r="L4341" s="63">
        <f>_xlfn.IFNA(VLOOKUP(E4341,'Bijlage MPT'!B:N,13,FALSE),0)</f>
        <v>0</v>
      </c>
      <c r="M4341" s="63">
        <f>_xlfn.IFNA(INDEX('Bijlage COT'!C:C,MATCH('Betaald tarief 2024'!E4341,'Bijlage COT'!A:A,0)),0)</f>
        <v>0</v>
      </c>
      <c r="N4341" s="63">
        <f>_xlfn.IFNA(VLOOKUP(E4341,'Bijlage NBF'!B:P,15,FALSE),0)</f>
        <v>0</v>
      </c>
      <c r="O4341" s="63">
        <f>IF(E4341="ZMZ01",I4341/(INDEX('Meerzorg gunning'!C:C,MATCH('Betaald tarief 2024'!A4341,'Meerzorg gunning'!A:A,0))),MAX(J4341:N4341))</f>
        <v>0</v>
      </c>
      <c r="P4341" s="20" t="str">
        <f t="shared" si="203"/>
        <v/>
      </c>
      <c r="Q4341" s="63">
        <f t="shared" si="204"/>
        <v>0</v>
      </c>
    </row>
    <row r="4342" spans="9:17" x14ac:dyDescent="0.25">
      <c r="I4342" s="66" t="e">
        <f t="shared" si="202"/>
        <v>#DIV/0!</v>
      </c>
      <c r="J4342" s="63">
        <f>_xlfn.IFNA(VLOOKUP(E4342,'Bijlage ZZP'!B:M,12,FALSE),0)</f>
        <v>0</v>
      </c>
      <c r="K4342" s="63">
        <f>_xlfn.IFNA(VLOOKUP(E4342,'Bijlage VPT'!B:M,12,FALSE),0)</f>
        <v>0</v>
      </c>
      <c r="L4342" s="63">
        <f>_xlfn.IFNA(VLOOKUP(E4342,'Bijlage MPT'!B:N,13,FALSE),0)</f>
        <v>0</v>
      </c>
      <c r="M4342" s="63">
        <f>_xlfn.IFNA(INDEX('Bijlage COT'!C:C,MATCH('Betaald tarief 2024'!E4342,'Bijlage COT'!A:A,0)),0)</f>
        <v>0</v>
      </c>
      <c r="N4342" s="63">
        <f>_xlfn.IFNA(VLOOKUP(E4342,'Bijlage NBF'!B:P,15,FALSE),0)</f>
        <v>0</v>
      </c>
      <c r="O4342" s="63">
        <f>IF(E4342="ZMZ01",I4342/(INDEX('Meerzorg gunning'!C:C,MATCH('Betaald tarief 2024'!A4342,'Meerzorg gunning'!A:A,0))),MAX(J4342:N4342))</f>
        <v>0</v>
      </c>
      <c r="P4342" s="20" t="str">
        <f t="shared" si="203"/>
        <v/>
      </c>
      <c r="Q4342" s="63">
        <f t="shared" si="204"/>
        <v>0</v>
      </c>
    </row>
    <row r="4343" spans="9:17" x14ac:dyDescent="0.25">
      <c r="I4343" s="66" t="e">
        <f t="shared" si="202"/>
        <v>#DIV/0!</v>
      </c>
      <c r="J4343" s="63">
        <f>_xlfn.IFNA(VLOOKUP(E4343,'Bijlage ZZP'!B:M,12,FALSE),0)</f>
        <v>0</v>
      </c>
      <c r="K4343" s="63">
        <f>_xlfn.IFNA(VLOOKUP(E4343,'Bijlage VPT'!B:M,12,FALSE),0)</f>
        <v>0</v>
      </c>
      <c r="L4343" s="63">
        <f>_xlfn.IFNA(VLOOKUP(E4343,'Bijlage MPT'!B:N,13,FALSE),0)</f>
        <v>0</v>
      </c>
      <c r="M4343" s="63">
        <f>_xlfn.IFNA(INDEX('Bijlage COT'!C:C,MATCH('Betaald tarief 2024'!E4343,'Bijlage COT'!A:A,0)),0)</f>
        <v>0</v>
      </c>
      <c r="N4343" s="63">
        <f>_xlfn.IFNA(VLOOKUP(E4343,'Bijlage NBF'!B:P,15,FALSE),0)</f>
        <v>0</v>
      </c>
      <c r="O4343" s="63">
        <f>IF(E4343="ZMZ01",I4343/(INDEX('Meerzorg gunning'!C:C,MATCH('Betaald tarief 2024'!A4343,'Meerzorg gunning'!A:A,0))),MAX(J4343:N4343))</f>
        <v>0</v>
      </c>
      <c r="P4343" s="20" t="str">
        <f t="shared" si="203"/>
        <v/>
      </c>
      <c r="Q4343" s="63">
        <f t="shared" si="204"/>
        <v>0</v>
      </c>
    </row>
    <row r="4344" spans="9:17" x14ac:dyDescent="0.25">
      <c r="I4344" s="66" t="e">
        <f t="shared" si="202"/>
        <v>#DIV/0!</v>
      </c>
      <c r="J4344" s="63">
        <f>_xlfn.IFNA(VLOOKUP(E4344,'Bijlage ZZP'!B:M,12,FALSE),0)</f>
        <v>0</v>
      </c>
      <c r="K4344" s="63">
        <f>_xlfn.IFNA(VLOOKUP(E4344,'Bijlage VPT'!B:M,12,FALSE),0)</f>
        <v>0</v>
      </c>
      <c r="L4344" s="63">
        <f>_xlfn.IFNA(VLOOKUP(E4344,'Bijlage MPT'!B:N,13,FALSE),0)</f>
        <v>0</v>
      </c>
      <c r="M4344" s="63">
        <f>_xlfn.IFNA(INDEX('Bijlage COT'!C:C,MATCH('Betaald tarief 2024'!E4344,'Bijlage COT'!A:A,0)),0)</f>
        <v>0</v>
      </c>
      <c r="N4344" s="63">
        <f>_xlfn.IFNA(VLOOKUP(E4344,'Bijlage NBF'!B:P,15,FALSE),0)</f>
        <v>0</v>
      </c>
      <c r="O4344" s="63">
        <f>IF(E4344="ZMZ01",I4344/(INDEX('Meerzorg gunning'!C:C,MATCH('Betaald tarief 2024'!A4344,'Meerzorg gunning'!A:A,0))),MAX(J4344:N4344))</f>
        <v>0</v>
      </c>
      <c r="P4344" s="20" t="str">
        <f t="shared" si="203"/>
        <v/>
      </c>
      <c r="Q4344" s="63">
        <f t="shared" si="204"/>
        <v>0</v>
      </c>
    </row>
    <row r="4345" spans="9:17" x14ac:dyDescent="0.25">
      <c r="I4345" s="66" t="e">
        <f t="shared" si="202"/>
        <v>#DIV/0!</v>
      </c>
      <c r="J4345" s="63">
        <f>_xlfn.IFNA(VLOOKUP(E4345,'Bijlage ZZP'!B:M,12,FALSE),0)</f>
        <v>0</v>
      </c>
      <c r="K4345" s="63">
        <f>_xlfn.IFNA(VLOOKUP(E4345,'Bijlage VPT'!B:M,12,FALSE),0)</f>
        <v>0</v>
      </c>
      <c r="L4345" s="63">
        <f>_xlfn.IFNA(VLOOKUP(E4345,'Bijlage MPT'!B:N,13,FALSE),0)</f>
        <v>0</v>
      </c>
      <c r="M4345" s="63">
        <f>_xlfn.IFNA(INDEX('Bijlage COT'!C:C,MATCH('Betaald tarief 2024'!E4345,'Bijlage COT'!A:A,0)),0)</f>
        <v>0</v>
      </c>
      <c r="N4345" s="63">
        <f>_xlfn.IFNA(VLOOKUP(E4345,'Bijlage NBF'!B:P,15,FALSE),0)</f>
        <v>0</v>
      </c>
      <c r="O4345" s="63">
        <f>IF(E4345="ZMZ01",I4345/(INDEX('Meerzorg gunning'!C:C,MATCH('Betaald tarief 2024'!A4345,'Meerzorg gunning'!A:A,0))),MAX(J4345:N4345))</f>
        <v>0</v>
      </c>
      <c r="P4345" s="20" t="str">
        <f t="shared" si="203"/>
        <v/>
      </c>
      <c r="Q4345" s="63">
        <f t="shared" si="204"/>
        <v>0</v>
      </c>
    </row>
    <row r="4346" spans="9:17" x14ac:dyDescent="0.25">
      <c r="I4346" s="66" t="e">
        <f t="shared" si="202"/>
        <v>#DIV/0!</v>
      </c>
      <c r="J4346" s="63">
        <f>_xlfn.IFNA(VLOOKUP(E4346,'Bijlage ZZP'!B:M,12,FALSE),0)</f>
        <v>0</v>
      </c>
      <c r="K4346" s="63">
        <f>_xlfn.IFNA(VLOOKUP(E4346,'Bijlage VPT'!B:M,12,FALSE),0)</f>
        <v>0</v>
      </c>
      <c r="L4346" s="63">
        <f>_xlfn.IFNA(VLOOKUP(E4346,'Bijlage MPT'!B:N,13,FALSE),0)</f>
        <v>0</v>
      </c>
      <c r="M4346" s="63">
        <f>_xlfn.IFNA(INDEX('Bijlage COT'!C:C,MATCH('Betaald tarief 2024'!E4346,'Bijlage COT'!A:A,0)),0)</f>
        <v>0</v>
      </c>
      <c r="N4346" s="63">
        <f>_xlfn.IFNA(VLOOKUP(E4346,'Bijlage NBF'!B:P,15,FALSE),0)</f>
        <v>0</v>
      </c>
      <c r="O4346" s="63">
        <f>IF(E4346="ZMZ01",I4346/(INDEX('Meerzorg gunning'!C:C,MATCH('Betaald tarief 2024'!A4346,'Meerzorg gunning'!A:A,0))),MAX(J4346:N4346))</f>
        <v>0</v>
      </c>
      <c r="P4346" s="20" t="str">
        <f t="shared" si="203"/>
        <v/>
      </c>
      <c r="Q4346" s="63">
        <f t="shared" si="204"/>
        <v>0</v>
      </c>
    </row>
    <row r="4347" spans="9:17" x14ac:dyDescent="0.25">
      <c r="I4347" s="66" t="e">
        <f t="shared" si="202"/>
        <v>#DIV/0!</v>
      </c>
      <c r="J4347" s="63">
        <f>_xlfn.IFNA(VLOOKUP(E4347,'Bijlage ZZP'!B:M,12,FALSE),0)</f>
        <v>0</v>
      </c>
      <c r="K4347" s="63">
        <f>_xlfn.IFNA(VLOOKUP(E4347,'Bijlage VPT'!B:M,12,FALSE),0)</f>
        <v>0</v>
      </c>
      <c r="L4347" s="63">
        <f>_xlfn.IFNA(VLOOKUP(E4347,'Bijlage MPT'!B:N,13,FALSE),0)</f>
        <v>0</v>
      </c>
      <c r="M4347" s="63">
        <f>_xlfn.IFNA(INDEX('Bijlage COT'!C:C,MATCH('Betaald tarief 2024'!E4347,'Bijlage COT'!A:A,0)),0)</f>
        <v>0</v>
      </c>
      <c r="N4347" s="63">
        <f>_xlfn.IFNA(VLOOKUP(E4347,'Bijlage NBF'!B:P,15,FALSE),0)</f>
        <v>0</v>
      </c>
      <c r="O4347" s="63">
        <f>IF(E4347="ZMZ01",I4347/(INDEX('Meerzorg gunning'!C:C,MATCH('Betaald tarief 2024'!A4347,'Meerzorg gunning'!A:A,0))),MAX(J4347:N4347))</f>
        <v>0</v>
      </c>
      <c r="P4347" s="20" t="str">
        <f t="shared" si="203"/>
        <v/>
      </c>
      <c r="Q4347" s="63">
        <f t="shared" si="204"/>
        <v>0</v>
      </c>
    </row>
    <row r="4348" spans="9:17" x14ac:dyDescent="0.25">
      <c r="I4348" s="66" t="e">
        <f t="shared" si="202"/>
        <v>#DIV/0!</v>
      </c>
      <c r="J4348" s="63">
        <f>_xlfn.IFNA(VLOOKUP(E4348,'Bijlage ZZP'!B:M,12,FALSE),0)</f>
        <v>0</v>
      </c>
      <c r="K4348" s="63">
        <f>_xlfn.IFNA(VLOOKUP(E4348,'Bijlage VPT'!B:M,12,FALSE),0)</f>
        <v>0</v>
      </c>
      <c r="L4348" s="63">
        <f>_xlfn.IFNA(VLOOKUP(E4348,'Bijlage MPT'!B:N,13,FALSE),0)</f>
        <v>0</v>
      </c>
      <c r="M4348" s="63">
        <f>_xlfn.IFNA(INDEX('Bijlage COT'!C:C,MATCH('Betaald tarief 2024'!E4348,'Bijlage COT'!A:A,0)),0)</f>
        <v>0</v>
      </c>
      <c r="N4348" s="63">
        <f>_xlfn.IFNA(VLOOKUP(E4348,'Bijlage NBF'!B:P,15,FALSE),0)</f>
        <v>0</v>
      </c>
      <c r="O4348" s="63">
        <f>IF(E4348="ZMZ01",I4348/(INDEX('Meerzorg gunning'!C:C,MATCH('Betaald tarief 2024'!A4348,'Meerzorg gunning'!A:A,0))),MAX(J4348:N4348))</f>
        <v>0</v>
      </c>
      <c r="P4348" s="20" t="str">
        <f t="shared" si="203"/>
        <v/>
      </c>
      <c r="Q4348" s="63">
        <f t="shared" si="204"/>
        <v>0</v>
      </c>
    </row>
    <row r="4349" spans="9:17" x14ac:dyDescent="0.25">
      <c r="I4349" s="66" t="e">
        <f t="shared" si="202"/>
        <v>#DIV/0!</v>
      </c>
      <c r="J4349" s="63">
        <f>_xlfn.IFNA(VLOOKUP(E4349,'Bijlage ZZP'!B:M,12,FALSE),0)</f>
        <v>0</v>
      </c>
      <c r="K4349" s="63">
        <f>_xlfn.IFNA(VLOOKUP(E4349,'Bijlage VPT'!B:M,12,FALSE),0)</f>
        <v>0</v>
      </c>
      <c r="L4349" s="63">
        <f>_xlfn.IFNA(VLOOKUP(E4349,'Bijlage MPT'!B:N,13,FALSE),0)</f>
        <v>0</v>
      </c>
      <c r="M4349" s="63">
        <f>_xlfn.IFNA(INDEX('Bijlage COT'!C:C,MATCH('Betaald tarief 2024'!E4349,'Bijlage COT'!A:A,0)),0)</f>
        <v>0</v>
      </c>
      <c r="N4349" s="63">
        <f>_xlfn.IFNA(VLOOKUP(E4349,'Bijlage NBF'!B:P,15,FALSE),0)</f>
        <v>0</v>
      </c>
      <c r="O4349" s="63">
        <f>IF(E4349="ZMZ01",I4349/(INDEX('Meerzorg gunning'!C:C,MATCH('Betaald tarief 2024'!A4349,'Meerzorg gunning'!A:A,0))),MAX(J4349:N4349))</f>
        <v>0</v>
      </c>
      <c r="P4349" s="20" t="str">
        <f t="shared" si="203"/>
        <v/>
      </c>
      <c r="Q4349" s="63">
        <f t="shared" si="204"/>
        <v>0</v>
      </c>
    </row>
    <row r="4350" spans="9:17" x14ac:dyDescent="0.25">
      <c r="I4350" s="66" t="e">
        <f t="shared" si="202"/>
        <v>#DIV/0!</v>
      </c>
      <c r="J4350" s="63">
        <f>_xlfn.IFNA(VLOOKUP(E4350,'Bijlage ZZP'!B:M,12,FALSE),0)</f>
        <v>0</v>
      </c>
      <c r="K4350" s="63">
        <f>_xlfn.IFNA(VLOOKUP(E4350,'Bijlage VPT'!B:M,12,FALSE),0)</f>
        <v>0</v>
      </c>
      <c r="L4350" s="63">
        <f>_xlfn.IFNA(VLOOKUP(E4350,'Bijlage MPT'!B:N,13,FALSE),0)</f>
        <v>0</v>
      </c>
      <c r="M4350" s="63">
        <f>_xlfn.IFNA(INDEX('Bijlage COT'!C:C,MATCH('Betaald tarief 2024'!E4350,'Bijlage COT'!A:A,0)),0)</f>
        <v>0</v>
      </c>
      <c r="N4350" s="63">
        <f>_xlfn.IFNA(VLOOKUP(E4350,'Bijlage NBF'!B:P,15,FALSE),0)</f>
        <v>0</v>
      </c>
      <c r="O4350" s="63">
        <f>IF(E4350="ZMZ01",I4350/(INDEX('Meerzorg gunning'!C:C,MATCH('Betaald tarief 2024'!A4350,'Meerzorg gunning'!A:A,0))),MAX(J4350:N4350))</f>
        <v>0</v>
      </c>
      <c r="P4350" s="20" t="str">
        <f t="shared" si="203"/>
        <v/>
      </c>
      <c r="Q4350" s="63">
        <f t="shared" si="204"/>
        <v>0</v>
      </c>
    </row>
    <row r="4351" spans="9:17" x14ac:dyDescent="0.25">
      <c r="I4351" s="66" t="e">
        <f t="shared" si="202"/>
        <v>#DIV/0!</v>
      </c>
      <c r="J4351" s="63">
        <f>_xlfn.IFNA(VLOOKUP(E4351,'Bijlage ZZP'!B:M,12,FALSE),0)</f>
        <v>0</v>
      </c>
      <c r="K4351" s="63">
        <f>_xlfn.IFNA(VLOOKUP(E4351,'Bijlage VPT'!B:M,12,FALSE),0)</f>
        <v>0</v>
      </c>
      <c r="L4351" s="63">
        <f>_xlfn.IFNA(VLOOKUP(E4351,'Bijlage MPT'!B:N,13,FALSE),0)</f>
        <v>0</v>
      </c>
      <c r="M4351" s="63">
        <f>_xlfn.IFNA(INDEX('Bijlage COT'!C:C,MATCH('Betaald tarief 2024'!E4351,'Bijlage COT'!A:A,0)),0)</f>
        <v>0</v>
      </c>
      <c r="N4351" s="63">
        <f>_xlfn.IFNA(VLOOKUP(E4351,'Bijlage NBF'!B:P,15,FALSE),0)</f>
        <v>0</v>
      </c>
      <c r="O4351" s="63">
        <f>IF(E4351="ZMZ01",I4351/(INDEX('Meerzorg gunning'!C:C,MATCH('Betaald tarief 2024'!A4351,'Meerzorg gunning'!A:A,0))),MAX(J4351:N4351))</f>
        <v>0</v>
      </c>
      <c r="P4351" s="20" t="str">
        <f t="shared" si="203"/>
        <v/>
      </c>
      <c r="Q4351" s="63">
        <f t="shared" si="204"/>
        <v>0</v>
      </c>
    </row>
    <row r="4352" spans="9:17" x14ac:dyDescent="0.25">
      <c r="I4352" s="66" t="e">
        <f t="shared" si="202"/>
        <v>#DIV/0!</v>
      </c>
      <c r="J4352" s="63">
        <f>_xlfn.IFNA(VLOOKUP(E4352,'Bijlage ZZP'!B:M,12,FALSE),0)</f>
        <v>0</v>
      </c>
      <c r="K4352" s="63">
        <f>_xlfn.IFNA(VLOOKUP(E4352,'Bijlage VPT'!B:M,12,FALSE),0)</f>
        <v>0</v>
      </c>
      <c r="L4352" s="63">
        <f>_xlfn.IFNA(VLOOKUP(E4352,'Bijlage MPT'!B:N,13,FALSE),0)</f>
        <v>0</v>
      </c>
      <c r="M4352" s="63">
        <f>_xlfn.IFNA(INDEX('Bijlage COT'!C:C,MATCH('Betaald tarief 2024'!E4352,'Bijlage COT'!A:A,0)),0)</f>
        <v>0</v>
      </c>
      <c r="N4352" s="63">
        <f>_xlfn.IFNA(VLOOKUP(E4352,'Bijlage NBF'!B:P,15,FALSE),0)</f>
        <v>0</v>
      </c>
      <c r="O4352" s="63">
        <f>IF(E4352="ZMZ01",I4352/(INDEX('Meerzorg gunning'!C:C,MATCH('Betaald tarief 2024'!A4352,'Meerzorg gunning'!A:A,0))),MAX(J4352:N4352))</f>
        <v>0</v>
      </c>
      <c r="P4352" s="20" t="str">
        <f t="shared" si="203"/>
        <v/>
      </c>
      <c r="Q4352" s="63">
        <f t="shared" si="204"/>
        <v>0</v>
      </c>
    </row>
    <row r="4353" spans="9:17" x14ac:dyDescent="0.25">
      <c r="I4353" s="66" t="e">
        <f t="shared" si="202"/>
        <v>#DIV/0!</v>
      </c>
      <c r="J4353" s="63">
        <f>_xlfn.IFNA(VLOOKUP(E4353,'Bijlage ZZP'!B:M,12,FALSE),0)</f>
        <v>0</v>
      </c>
      <c r="K4353" s="63">
        <f>_xlfn.IFNA(VLOOKUP(E4353,'Bijlage VPT'!B:M,12,FALSE),0)</f>
        <v>0</v>
      </c>
      <c r="L4353" s="63">
        <f>_xlfn.IFNA(VLOOKUP(E4353,'Bijlage MPT'!B:N,13,FALSE),0)</f>
        <v>0</v>
      </c>
      <c r="M4353" s="63">
        <f>_xlfn.IFNA(INDEX('Bijlage COT'!C:C,MATCH('Betaald tarief 2024'!E4353,'Bijlage COT'!A:A,0)),0)</f>
        <v>0</v>
      </c>
      <c r="N4353" s="63">
        <f>_xlfn.IFNA(VLOOKUP(E4353,'Bijlage NBF'!B:P,15,FALSE),0)</f>
        <v>0</v>
      </c>
      <c r="O4353" s="63">
        <f>IF(E4353="ZMZ01",I4353/(INDEX('Meerzorg gunning'!C:C,MATCH('Betaald tarief 2024'!A4353,'Meerzorg gunning'!A:A,0))),MAX(J4353:N4353))</f>
        <v>0</v>
      </c>
      <c r="P4353" s="20" t="str">
        <f t="shared" si="203"/>
        <v/>
      </c>
      <c r="Q4353" s="63">
        <f t="shared" si="204"/>
        <v>0</v>
      </c>
    </row>
    <row r="4354" spans="9:17" x14ac:dyDescent="0.25">
      <c r="I4354" s="66" t="e">
        <f t="shared" ref="I4354:I4417" si="205">G4354/H4354</f>
        <v>#DIV/0!</v>
      </c>
      <c r="J4354" s="63">
        <f>_xlfn.IFNA(VLOOKUP(E4354,'Bijlage ZZP'!B:M,12,FALSE),0)</f>
        <v>0</v>
      </c>
      <c r="K4354" s="63">
        <f>_xlfn.IFNA(VLOOKUP(E4354,'Bijlage VPT'!B:M,12,FALSE),0)</f>
        <v>0</v>
      </c>
      <c r="L4354" s="63">
        <f>_xlfn.IFNA(VLOOKUP(E4354,'Bijlage MPT'!B:N,13,FALSE),0)</f>
        <v>0</v>
      </c>
      <c r="M4354" s="63">
        <f>_xlfn.IFNA(INDEX('Bijlage COT'!C:C,MATCH('Betaald tarief 2024'!E4354,'Bijlage COT'!A:A,0)),0)</f>
        <v>0</v>
      </c>
      <c r="N4354" s="63">
        <f>_xlfn.IFNA(VLOOKUP(E4354,'Bijlage NBF'!B:P,15,FALSE),0)</f>
        <v>0</v>
      </c>
      <c r="O4354" s="63">
        <f>IF(E4354="ZMZ01",I4354/(INDEX('Meerzorg gunning'!C:C,MATCH('Betaald tarief 2024'!A4354,'Meerzorg gunning'!A:A,0))),MAX(J4354:N4354))</f>
        <v>0</v>
      </c>
      <c r="P4354" s="20" t="str">
        <f t="shared" ref="P4354:P4417" si="206">IFERROR((I4354/O4354),"")</f>
        <v/>
      </c>
      <c r="Q4354" s="63">
        <f t="shared" si="204"/>
        <v>0</v>
      </c>
    </row>
    <row r="4355" spans="9:17" x14ac:dyDescent="0.25">
      <c r="I4355" s="66" t="e">
        <f t="shared" si="205"/>
        <v>#DIV/0!</v>
      </c>
      <c r="J4355" s="63">
        <f>_xlfn.IFNA(VLOOKUP(E4355,'Bijlage ZZP'!B:M,12,FALSE),0)</f>
        <v>0</v>
      </c>
      <c r="K4355" s="63">
        <f>_xlfn.IFNA(VLOOKUP(E4355,'Bijlage VPT'!B:M,12,FALSE),0)</f>
        <v>0</v>
      </c>
      <c r="L4355" s="63">
        <f>_xlfn.IFNA(VLOOKUP(E4355,'Bijlage MPT'!B:N,13,FALSE),0)</f>
        <v>0</v>
      </c>
      <c r="M4355" s="63">
        <f>_xlfn.IFNA(INDEX('Bijlage COT'!C:C,MATCH('Betaald tarief 2024'!E4355,'Bijlage COT'!A:A,0)),0)</f>
        <v>0</v>
      </c>
      <c r="N4355" s="63">
        <f>_xlfn.IFNA(VLOOKUP(E4355,'Bijlage NBF'!B:P,15,FALSE),0)</f>
        <v>0</v>
      </c>
      <c r="O4355" s="63">
        <f>IF(E4355="ZMZ01",I4355/(INDEX('Meerzorg gunning'!C:C,MATCH('Betaald tarief 2024'!A4355,'Meerzorg gunning'!A:A,0))),MAX(J4355:N4355))</f>
        <v>0</v>
      </c>
      <c r="P4355" s="20" t="str">
        <f t="shared" si="206"/>
        <v/>
      </c>
      <c r="Q4355" s="63">
        <f t="shared" ref="Q4355:Q4418" si="207">O4355*H4355</f>
        <v>0</v>
      </c>
    </row>
    <row r="4356" spans="9:17" x14ac:dyDescent="0.25">
      <c r="I4356" s="66" t="e">
        <f t="shared" si="205"/>
        <v>#DIV/0!</v>
      </c>
      <c r="J4356" s="63">
        <f>_xlfn.IFNA(VLOOKUP(E4356,'Bijlage ZZP'!B:M,12,FALSE),0)</f>
        <v>0</v>
      </c>
      <c r="K4356" s="63">
        <f>_xlfn.IFNA(VLOOKUP(E4356,'Bijlage VPT'!B:M,12,FALSE),0)</f>
        <v>0</v>
      </c>
      <c r="L4356" s="63">
        <f>_xlfn.IFNA(VLOOKUP(E4356,'Bijlage MPT'!B:N,13,FALSE),0)</f>
        <v>0</v>
      </c>
      <c r="M4356" s="63">
        <f>_xlfn.IFNA(INDEX('Bijlage COT'!C:C,MATCH('Betaald tarief 2024'!E4356,'Bijlage COT'!A:A,0)),0)</f>
        <v>0</v>
      </c>
      <c r="N4356" s="63">
        <f>_xlfn.IFNA(VLOOKUP(E4356,'Bijlage NBF'!B:P,15,FALSE),0)</f>
        <v>0</v>
      </c>
      <c r="O4356" s="63">
        <f>IF(E4356="ZMZ01",I4356/(INDEX('Meerzorg gunning'!C:C,MATCH('Betaald tarief 2024'!A4356,'Meerzorg gunning'!A:A,0))),MAX(J4356:N4356))</f>
        <v>0</v>
      </c>
      <c r="P4356" s="20" t="str">
        <f t="shared" si="206"/>
        <v/>
      </c>
      <c r="Q4356" s="63">
        <f t="shared" si="207"/>
        <v>0</v>
      </c>
    </row>
    <row r="4357" spans="9:17" x14ac:dyDescent="0.25">
      <c r="I4357" s="66" t="e">
        <f t="shared" si="205"/>
        <v>#DIV/0!</v>
      </c>
      <c r="J4357" s="63">
        <f>_xlfn.IFNA(VLOOKUP(E4357,'Bijlage ZZP'!B:M,12,FALSE),0)</f>
        <v>0</v>
      </c>
      <c r="K4357" s="63">
        <f>_xlfn.IFNA(VLOOKUP(E4357,'Bijlage VPT'!B:M,12,FALSE),0)</f>
        <v>0</v>
      </c>
      <c r="L4357" s="63">
        <f>_xlfn.IFNA(VLOOKUP(E4357,'Bijlage MPT'!B:N,13,FALSE),0)</f>
        <v>0</v>
      </c>
      <c r="M4357" s="63">
        <f>_xlfn.IFNA(INDEX('Bijlage COT'!C:C,MATCH('Betaald tarief 2024'!E4357,'Bijlage COT'!A:A,0)),0)</f>
        <v>0</v>
      </c>
      <c r="N4357" s="63">
        <f>_xlfn.IFNA(VLOOKUP(E4357,'Bijlage NBF'!B:P,15,FALSE),0)</f>
        <v>0</v>
      </c>
      <c r="O4357" s="63">
        <f>IF(E4357="ZMZ01",I4357/(INDEX('Meerzorg gunning'!C:C,MATCH('Betaald tarief 2024'!A4357,'Meerzorg gunning'!A:A,0))),MAX(J4357:N4357))</f>
        <v>0</v>
      </c>
      <c r="P4357" s="20" t="str">
        <f t="shared" si="206"/>
        <v/>
      </c>
      <c r="Q4357" s="63">
        <f t="shared" si="207"/>
        <v>0</v>
      </c>
    </row>
    <row r="4358" spans="9:17" x14ac:dyDescent="0.25">
      <c r="I4358" s="66" t="e">
        <f t="shared" si="205"/>
        <v>#DIV/0!</v>
      </c>
      <c r="J4358" s="63">
        <f>_xlfn.IFNA(VLOOKUP(E4358,'Bijlage ZZP'!B:M,12,FALSE),0)</f>
        <v>0</v>
      </c>
      <c r="K4358" s="63">
        <f>_xlfn.IFNA(VLOOKUP(E4358,'Bijlage VPT'!B:M,12,FALSE),0)</f>
        <v>0</v>
      </c>
      <c r="L4358" s="63">
        <f>_xlfn.IFNA(VLOOKUP(E4358,'Bijlage MPT'!B:N,13,FALSE),0)</f>
        <v>0</v>
      </c>
      <c r="M4358" s="63">
        <f>_xlfn.IFNA(INDEX('Bijlage COT'!C:C,MATCH('Betaald tarief 2024'!E4358,'Bijlage COT'!A:A,0)),0)</f>
        <v>0</v>
      </c>
      <c r="N4358" s="63">
        <f>_xlfn.IFNA(VLOOKUP(E4358,'Bijlage NBF'!B:P,15,FALSE),0)</f>
        <v>0</v>
      </c>
      <c r="O4358" s="63">
        <f>IF(E4358="ZMZ01",I4358/(INDEX('Meerzorg gunning'!C:C,MATCH('Betaald tarief 2024'!A4358,'Meerzorg gunning'!A:A,0))),MAX(J4358:N4358))</f>
        <v>0</v>
      </c>
      <c r="P4358" s="20" t="str">
        <f t="shared" si="206"/>
        <v/>
      </c>
      <c r="Q4358" s="63">
        <f t="shared" si="207"/>
        <v>0</v>
      </c>
    </row>
    <row r="4359" spans="9:17" x14ac:dyDescent="0.25">
      <c r="I4359" s="66" t="e">
        <f t="shared" si="205"/>
        <v>#DIV/0!</v>
      </c>
      <c r="J4359" s="63">
        <f>_xlfn.IFNA(VLOOKUP(E4359,'Bijlage ZZP'!B:M,12,FALSE),0)</f>
        <v>0</v>
      </c>
      <c r="K4359" s="63">
        <f>_xlfn.IFNA(VLOOKUP(E4359,'Bijlage VPT'!B:M,12,FALSE),0)</f>
        <v>0</v>
      </c>
      <c r="L4359" s="63">
        <f>_xlfn.IFNA(VLOOKUP(E4359,'Bijlage MPT'!B:N,13,FALSE),0)</f>
        <v>0</v>
      </c>
      <c r="M4359" s="63">
        <f>_xlfn.IFNA(INDEX('Bijlage COT'!C:C,MATCH('Betaald tarief 2024'!E4359,'Bijlage COT'!A:A,0)),0)</f>
        <v>0</v>
      </c>
      <c r="N4359" s="63">
        <f>_xlfn.IFNA(VLOOKUP(E4359,'Bijlage NBF'!B:P,15,FALSE),0)</f>
        <v>0</v>
      </c>
      <c r="O4359" s="63">
        <f>IF(E4359="ZMZ01",I4359/(INDEX('Meerzorg gunning'!C:C,MATCH('Betaald tarief 2024'!A4359,'Meerzorg gunning'!A:A,0))),MAX(J4359:N4359))</f>
        <v>0</v>
      </c>
      <c r="P4359" s="20" t="str">
        <f t="shared" si="206"/>
        <v/>
      </c>
      <c r="Q4359" s="63">
        <f t="shared" si="207"/>
        <v>0</v>
      </c>
    </row>
    <row r="4360" spans="9:17" x14ac:dyDescent="0.25">
      <c r="I4360" s="66" t="e">
        <f t="shared" si="205"/>
        <v>#DIV/0!</v>
      </c>
      <c r="J4360" s="63">
        <f>_xlfn.IFNA(VLOOKUP(E4360,'Bijlage ZZP'!B:M,12,FALSE),0)</f>
        <v>0</v>
      </c>
      <c r="K4360" s="63">
        <f>_xlfn.IFNA(VLOOKUP(E4360,'Bijlage VPT'!B:M,12,FALSE),0)</f>
        <v>0</v>
      </c>
      <c r="L4360" s="63">
        <f>_xlfn.IFNA(VLOOKUP(E4360,'Bijlage MPT'!B:N,13,FALSE),0)</f>
        <v>0</v>
      </c>
      <c r="M4360" s="63">
        <f>_xlfn.IFNA(INDEX('Bijlage COT'!C:C,MATCH('Betaald tarief 2024'!E4360,'Bijlage COT'!A:A,0)),0)</f>
        <v>0</v>
      </c>
      <c r="N4360" s="63">
        <f>_xlfn.IFNA(VLOOKUP(E4360,'Bijlage NBF'!B:P,15,FALSE),0)</f>
        <v>0</v>
      </c>
      <c r="O4360" s="63">
        <f>IF(E4360="ZMZ01",I4360/(INDEX('Meerzorg gunning'!C:C,MATCH('Betaald tarief 2024'!A4360,'Meerzorg gunning'!A:A,0))),MAX(J4360:N4360))</f>
        <v>0</v>
      </c>
      <c r="P4360" s="20" t="str">
        <f t="shared" si="206"/>
        <v/>
      </c>
      <c r="Q4360" s="63">
        <f t="shared" si="207"/>
        <v>0</v>
      </c>
    </row>
    <row r="4361" spans="9:17" x14ac:dyDescent="0.25">
      <c r="I4361" s="66" t="e">
        <f t="shared" si="205"/>
        <v>#DIV/0!</v>
      </c>
      <c r="J4361" s="63">
        <f>_xlfn.IFNA(VLOOKUP(E4361,'Bijlage ZZP'!B:M,12,FALSE),0)</f>
        <v>0</v>
      </c>
      <c r="K4361" s="63">
        <f>_xlfn.IFNA(VLOOKUP(E4361,'Bijlage VPT'!B:M,12,FALSE),0)</f>
        <v>0</v>
      </c>
      <c r="L4361" s="63">
        <f>_xlfn.IFNA(VLOOKUP(E4361,'Bijlage MPT'!B:N,13,FALSE),0)</f>
        <v>0</v>
      </c>
      <c r="M4361" s="63">
        <f>_xlfn.IFNA(INDEX('Bijlage COT'!C:C,MATCH('Betaald tarief 2024'!E4361,'Bijlage COT'!A:A,0)),0)</f>
        <v>0</v>
      </c>
      <c r="N4361" s="63">
        <f>_xlfn.IFNA(VLOOKUP(E4361,'Bijlage NBF'!B:P,15,FALSE),0)</f>
        <v>0</v>
      </c>
      <c r="O4361" s="63">
        <f>IF(E4361="ZMZ01",I4361/(INDEX('Meerzorg gunning'!C:C,MATCH('Betaald tarief 2024'!A4361,'Meerzorg gunning'!A:A,0))),MAX(J4361:N4361))</f>
        <v>0</v>
      </c>
      <c r="P4361" s="20" t="str">
        <f t="shared" si="206"/>
        <v/>
      </c>
      <c r="Q4361" s="63">
        <f t="shared" si="207"/>
        <v>0</v>
      </c>
    </row>
    <row r="4362" spans="9:17" x14ac:dyDescent="0.25">
      <c r="I4362" s="66" t="e">
        <f t="shared" si="205"/>
        <v>#DIV/0!</v>
      </c>
      <c r="J4362" s="63">
        <f>_xlfn.IFNA(VLOOKUP(E4362,'Bijlage ZZP'!B:M,12,FALSE),0)</f>
        <v>0</v>
      </c>
      <c r="K4362" s="63">
        <f>_xlfn.IFNA(VLOOKUP(E4362,'Bijlage VPT'!B:M,12,FALSE),0)</f>
        <v>0</v>
      </c>
      <c r="L4362" s="63">
        <f>_xlfn.IFNA(VLOOKUP(E4362,'Bijlage MPT'!B:N,13,FALSE),0)</f>
        <v>0</v>
      </c>
      <c r="M4362" s="63">
        <f>_xlfn.IFNA(INDEX('Bijlage COT'!C:C,MATCH('Betaald tarief 2024'!E4362,'Bijlage COT'!A:A,0)),0)</f>
        <v>0</v>
      </c>
      <c r="N4362" s="63">
        <f>_xlfn.IFNA(VLOOKUP(E4362,'Bijlage NBF'!B:P,15,FALSE),0)</f>
        <v>0</v>
      </c>
      <c r="O4362" s="63">
        <f>IF(E4362="ZMZ01",I4362/(INDEX('Meerzorg gunning'!C:C,MATCH('Betaald tarief 2024'!A4362,'Meerzorg gunning'!A:A,0))),MAX(J4362:N4362))</f>
        <v>0</v>
      </c>
      <c r="P4362" s="20" t="str">
        <f t="shared" si="206"/>
        <v/>
      </c>
      <c r="Q4362" s="63">
        <f t="shared" si="207"/>
        <v>0</v>
      </c>
    </row>
    <row r="4363" spans="9:17" x14ac:dyDescent="0.25">
      <c r="I4363" s="66" t="e">
        <f t="shared" si="205"/>
        <v>#DIV/0!</v>
      </c>
      <c r="J4363" s="63">
        <f>_xlfn.IFNA(VLOOKUP(E4363,'Bijlage ZZP'!B:M,12,FALSE),0)</f>
        <v>0</v>
      </c>
      <c r="K4363" s="63">
        <f>_xlfn.IFNA(VLOOKUP(E4363,'Bijlage VPT'!B:M,12,FALSE),0)</f>
        <v>0</v>
      </c>
      <c r="L4363" s="63">
        <f>_xlfn.IFNA(VLOOKUP(E4363,'Bijlage MPT'!B:N,13,FALSE),0)</f>
        <v>0</v>
      </c>
      <c r="M4363" s="63">
        <f>_xlfn.IFNA(INDEX('Bijlage COT'!C:C,MATCH('Betaald tarief 2024'!E4363,'Bijlage COT'!A:A,0)),0)</f>
        <v>0</v>
      </c>
      <c r="N4363" s="63">
        <f>_xlfn.IFNA(VLOOKUP(E4363,'Bijlage NBF'!B:P,15,FALSE),0)</f>
        <v>0</v>
      </c>
      <c r="O4363" s="63">
        <f>IF(E4363="ZMZ01",I4363/(INDEX('Meerzorg gunning'!C:C,MATCH('Betaald tarief 2024'!A4363,'Meerzorg gunning'!A:A,0))),MAX(J4363:N4363))</f>
        <v>0</v>
      </c>
      <c r="P4363" s="20" t="str">
        <f t="shared" si="206"/>
        <v/>
      </c>
      <c r="Q4363" s="63">
        <f t="shared" si="207"/>
        <v>0</v>
      </c>
    </row>
    <row r="4364" spans="9:17" x14ac:dyDescent="0.25">
      <c r="I4364" s="66" t="e">
        <f t="shared" si="205"/>
        <v>#DIV/0!</v>
      </c>
      <c r="J4364" s="63">
        <f>_xlfn.IFNA(VLOOKUP(E4364,'Bijlage ZZP'!B:M,12,FALSE),0)</f>
        <v>0</v>
      </c>
      <c r="K4364" s="63">
        <f>_xlfn.IFNA(VLOOKUP(E4364,'Bijlage VPT'!B:M,12,FALSE),0)</f>
        <v>0</v>
      </c>
      <c r="L4364" s="63">
        <f>_xlfn.IFNA(VLOOKUP(E4364,'Bijlage MPT'!B:N,13,FALSE),0)</f>
        <v>0</v>
      </c>
      <c r="M4364" s="63">
        <f>_xlfn.IFNA(INDEX('Bijlage COT'!C:C,MATCH('Betaald tarief 2024'!E4364,'Bijlage COT'!A:A,0)),0)</f>
        <v>0</v>
      </c>
      <c r="N4364" s="63">
        <f>_xlfn.IFNA(VLOOKUP(E4364,'Bijlage NBF'!B:P,15,FALSE),0)</f>
        <v>0</v>
      </c>
      <c r="O4364" s="63">
        <f>IF(E4364="ZMZ01",I4364/(INDEX('Meerzorg gunning'!C:C,MATCH('Betaald tarief 2024'!A4364,'Meerzorg gunning'!A:A,0))),MAX(J4364:N4364))</f>
        <v>0</v>
      </c>
      <c r="P4364" s="20" t="str">
        <f t="shared" si="206"/>
        <v/>
      </c>
      <c r="Q4364" s="63">
        <f t="shared" si="207"/>
        <v>0</v>
      </c>
    </row>
    <row r="4365" spans="9:17" x14ac:dyDescent="0.25">
      <c r="I4365" s="66" t="e">
        <f t="shared" si="205"/>
        <v>#DIV/0!</v>
      </c>
      <c r="J4365" s="63">
        <f>_xlfn.IFNA(VLOOKUP(E4365,'Bijlage ZZP'!B:M,12,FALSE),0)</f>
        <v>0</v>
      </c>
      <c r="K4365" s="63">
        <f>_xlfn.IFNA(VLOOKUP(E4365,'Bijlage VPT'!B:M,12,FALSE),0)</f>
        <v>0</v>
      </c>
      <c r="L4365" s="63">
        <f>_xlfn.IFNA(VLOOKUP(E4365,'Bijlage MPT'!B:N,13,FALSE),0)</f>
        <v>0</v>
      </c>
      <c r="M4365" s="63">
        <f>_xlfn.IFNA(INDEX('Bijlage COT'!C:C,MATCH('Betaald tarief 2024'!E4365,'Bijlage COT'!A:A,0)),0)</f>
        <v>0</v>
      </c>
      <c r="N4365" s="63">
        <f>_xlfn.IFNA(VLOOKUP(E4365,'Bijlage NBF'!B:P,15,FALSE),0)</f>
        <v>0</v>
      </c>
      <c r="O4365" s="63">
        <f>IF(E4365="ZMZ01",I4365/(INDEX('Meerzorg gunning'!C:C,MATCH('Betaald tarief 2024'!A4365,'Meerzorg gunning'!A:A,0))),MAX(J4365:N4365))</f>
        <v>0</v>
      </c>
      <c r="P4365" s="20" t="str">
        <f t="shared" si="206"/>
        <v/>
      </c>
      <c r="Q4365" s="63">
        <f t="shared" si="207"/>
        <v>0</v>
      </c>
    </row>
    <row r="4366" spans="9:17" x14ac:dyDescent="0.25">
      <c r="I4366" s="66" t="e">
        <f t="shared" si="205"/>
        <v>#DIV/0!</v>
      </c>
      <c r="J4366" s="63">
        <f>_xlfn.IFNA(VLOOKUP(E4366,'Bijlage ZZP'!B:M,12,FALSE),0)</f>
        <v>0</v>
      </c>
      <c r="K4366" s="63">
        <f>_xlfn.IFNA(VLOOKUP(E4366,'Bijlage VPT'!B:M,12,FALSE),0)</f>
        <v>0</v>
      </c>
      <c r="L4366" s="63">
        <f>_xlfn.IFNA(VLOOKUP(E4366,'Bijlage MPT'!B:N,13,FALSE),0)</f>
        <v>0</v>
      </c>
      <c r="M4366" s="63">
        <f>_xlfn.IFNA(INDEX('Bijlage COT'!C:C,MATCH('Betaald tarief 2024'!E4366,'Bijlage COT'!A:A,0)),0)</f>
        <v>0</v>
      </c>
      <c r="N4366" s="63">
        <f>_xlfn.IFNA(VLOOKUP(E4366,'Bijlage NBF'!B:P,15,FALSE),0)</f>
        <v>0</v>
      </c>
      <c r="O4366" s="63">
        <f>IF(E4366="ZMZ01",I4366/(INDEX('Meerzorg gunning'!C:C,MATCH('Betaald tarief 2024'!A4366,'Meerzorg gunning'!A:A,0))),MAX(J4366:N4366))</f>
        <v>0</v>
      </c>
      <c r="P4366" s="20" t="str">
        <f t="shared" si="206"/>
        <v/>
      </c>
      <c r="Q4366" s="63">
        <f t="shared" si="207"/>
        <v>0</v>
      </c>
    </row>
    <row r="4367" spans="9:17" x14ac:dyDescent="0.25">
      <c r="I4367" s="66" t="e">
        <f t="shared" si="205"/>
        <v>#DIV/0!</v>
      </c>
      <c r="J4367" s="63">
        <f>_xlfn.IFNA(VLOOKUP(E4367,'Bijlage ZZP'!B:M,12,FALSE),0)</f>
        <v>0</v>
      </c>
      <c r="K4367" s="63">
        <f>_xlfn.IFNA(VLOOKUP(E4367,'Bijlage VPT'!B:M,12,FALSE),0)</f>
        <v>0</v>
      </c>
      <c r="L4367" s="63">
        <f>_xlfn.IFNA(VLOOKUP(E4367,'Bijlage MPT'!B:N,13,FALSE),0)</f>
        <v>0</v>
      </c>
      <c r="M4367" s="63">
        <f>_xlfn.IFNA(INDEX('Bijlage COT'!C:C,MATCH('Betaald tarief 2024'!E4367,'Bijlage COT'!A:A,0)),0)</f>
        <v>0</v>
      </c>
      <c r="N4367" s="63">
        <f>_xlfn.IFNA(VLOOKUP(E4367,'Bijlage NBF'!B:P,15,FALSE),0)</f>
        <v>0</v>
      </c>
      <c r="O4367" s="63">
        <f>IF(E4367="ZMZ01",I4367/(INDEX('Meerzorg gunning'!C:C,MATCH('Betaald tarief 2024'!A4367,'Meerzorg gunning'!A:A,0))),MAX(J4367:N4367))</f>
        <v>0</v>
      </c>
      <c r="P4367" s="20" t="str">
        <f t="shared" si="206"/>
        <v/>
      </c>
      <c r="Q4367" s="63">
        <f t="shared" si="207"/>
        <v>0</v>
      </c>
    </row>
    <row r="4368" spans="9:17" x14ac:dyDescent="0.25">
      <c r="I4368" s="66" t="e">
        <f t="shared" si="205"/>
        <v>#DIV/0!</v>
      </c>
      <c r="J4368" s="63">
        <f>_xlfn.IFNA(VLOOKUP(E4368,'Bijlage ZZP'!B:M,12,FALSE),0)</f>
        <v>0</v>
      </c>
      <c r="K4368" s="63">
        <f>_xlfn.IFNA(VLOOKUP(E4368,'Bijlage VPT'!B:M,12,FALSE),0)</f>
        <v>0</v>
      </c>
      <c r="L4368" s="63">
        <f>_xlfn.IFNA(VLOOKUP(E4368,'Bijlage MPT'!B:N,13,FALSE),0)</f>
        <v>0</v>
      </c>
      <c r="M4368" s="63">
        <f>_xlfn.IFNA(INDEX('Bijlage COT'!C:C,MATCH('Betaald tarief 2024'!E4368,'Bijlage COT'!A:A,0)),0)</f>
        <v>0</v>
      </c>
      <c r="N4368" s="63">
        <f>_xlfn.IFNA(VLOOKUP(E4368,'Bijlage NBF'!B:P,15,FALSE),0)</f>
        <v>0</v>
      </c>
      <c r="O4368" s="63">
        <f>IF(E4368="ZMZ01",I4368/(INDEX('Meerzorg gunning'!C:C,MATCH('Betaald tarief 2024'!A4368,'Meerzorg gunning'!A:A,0))),MAX(J4368:N4368))</f>
        <v>0</v>
      </c>
      <c r="P4368" s="20" t="str">
        <f t="shared" si="206"/>
        <v/>
      </c>
      <c r="Q4368" s="63">
        <f t="shared" si="207"/>
        <v>0</v>
      </c>
    </row>
    <row r="4369" spans="9:17" x14ac:dyDescent="0.25">
      <c r="I4369" s="66" t="e">
        <f t="shared" si="205"/>
        <v>#DIV/0!</v>
      </c>
      <c r="J4369" s="63">
        <f>_xlfn.IFNA(VLOOKUP(E4369,'Bijlage ZZP'!B:M,12,FALSE),0)</f>
        <v>0</v>
      </c>
      <c r="K4369" s="63">
        <f>_xlfn.IFNA(VLOOKUP(E4369,'Bijlage VPT'!B:M,12,FALSE),0)</f>
        <v>0</v>
      </c>
      <c r="L4369" s="63">
        <f>_xlfn.IFNA(VLOOKUP(E4369,'Bijlage MPT'!B:N,13,FALSE),0)</f>
        <v>0</v>
      </c>
      <c r="M4369" s="63">
        <f>_xlfn.IFNA(INDEX('Bijlage COT'!C:C,MATCH('Betaald tarief 2024'!E4369,'Bijlage COT'!A:A,0)),0)</f>
        <v>0</v>
      </c>
      <c r="N4369" s="63">
        <f>_xlfn.IFNA(VLOOKUP(E4369,'Bijlage NBF'!B:P,15,FALSE),0)</f>
        <v>0</v>
      </c>
      <c r="O4369" s="63">
        <f>IF(E4369="ZMZ01",I4369/(INDEX('Meerzorg gunning'!C:C,MATCH('Betaald tarief 2024'!A4369,'Meerzorg gunning'!A:A,0))),MAX(J4369:N4369))</f>
        <v>0</v>
      </c>
      <c r="P4369" s="20" t="str">
        <f t="shared" si="206"/>
        <v/>
      </c>
      <c r="Q4369" s="63">
        <f t="shared" si="207"/>
        <v>0</v>
      </c>
    </row>
    <row r="4370" spans="9:17" x14ac:dyDescent="0.25">
      <c r="I4370" s="66" t="e">
        <f t="shared" si="205"/>
        <v>#DIV/0!</v>
      </c>
      <c r="J4370" s="63">
        <f>_xlfn.IFNA(VLOOKUP(E4370,'Bijlage ZZP'!B:M,12,FALSE),0)</f>
        <v>0</v>
      </c>
      <c r="K4370" s="63">
        <f>_xlfn.IFNA(VLOOKUP(E4370,'Bijlage VPT'!B:M,12,FALSE),0)</f>
        <v>0</v>
      </c>
      <c r="L4370" s="63">
        <f>_xlfn.IFNA(VLOOKUP(E4370,'Bijlage MPT'!B:N,13,FALSE),0)</f>
        <v>0</v>
      </c>
      <c r="M4370" s="63">
        <f>_xlfn.IFNA(INDEX('Bijlage COT'!C:C,MATCH('Betaald tarief 2024'!E4370,'Bijlage COT'!A:A,0)),0)</f>
        <v>0</v>
      </c>
      <c r="N4370" s="63">
        <f>_xlfn.IFNA(VLOOKUP(E4370,'Bijlage NBF'!B:P,15,FALSE),0)</f>
        <v>0</v>
      </c>
      <c r="O4370" s="63">
        <f>IF(E4370="ZMZ01",I4370/(INDEX('Meerzorg gunning'!C:C,MATCH('Betaald tarief 2024'!A4370,'Meerzorg gunning'!A:A,0))),MAX(J4370:N4370))</f>
        <v>0</v>
      </c>
      <c r="P4370" s="20" t="str">
        <f t="shared" si="206"/>
        <v/>
      </c>
      <c r="Q4370" s="63">
        <f t="shared" si="207"/>
        <v>0</v>
      </c>
    </row>
    <row r="4371" spans="9:17" x14ac:dyDescent="0.25">
      <c r="I4371" s="66" t="e">
        <f t="shared" si="205"/>
        <v>#DIV/0!</v>
      </c>
      <c r="J4371" s="63">
        <f>_xlfn.IFNA(VLOOKUP(E4371,'Bijlage ZZP'!B:M,12,FALSE),0)</f>
        <v>0</v>
      </c>
      <c r="K4371" s="63">
        <f>_xlfn.IFNA(VLOOKUP(E4371,'Bijlage VPT'!B:M,12,FALSE),0)</f>
        <v>0</v>
      </c>
      <c r="L4371" s="63">
        <f>_xlfn.IFNA(VLOOKUP(E4371,'Bijlage MPT'!B:N,13,FALSE),0)</f>
        <v>0</v>
      </c>
      <c r="M4371" s="63">
        <f>_xlfn.IFNA(INDEX('Bijlage COT'!C:C,MATCH('Betaald tarief 2024'!E4371,'Bijlage COT'!A:A,0)),0)</f>
        <v>0</v>
      </c>
      <c r="N4371" s="63">
        <f>_xlfn.IFNA(VLOOKUP(E4371,'Bijlage NBF'!B:P,15,FALSE),0)</f>
        <v>0</v>
      </c>
      <c r="O4371" s="63">
        <f>IF(E4371="ZMZ01",I4371/(INDEX('Meerzorg gunning'!C:C,MATCH('Betaald tarief 2024'!A4371,'Meerzorg gunning'!A:A,0))),MAX(J4371:N4371))</f>
        <v>0</v>
      </c>
      <c r="P4371" s="20" t="str">
        <f t="shared" si="206"/>
        <v/>
      </c>
      <c r="Q4371" s="63">
        <f t="shared" si="207"/>
        <v>0</v>
      </c>
    </row>
    <row r="4372" spans="9:17" x14ac:dyDescent="0.25">
      <c r="I4372" s="66" t="e">
        <f t="shared" si="205"/>
        <v>#DIV/0!</v>
      </c>
      <c r="J4372" s="63">
        <f>_xlfn.IFNA(VLOOKUP(E4372,'Bijlage ZZP'!B:M,12,FALSE),0)</f>
        <v>0</v>
      </c>
      <c r="K4372" s="63">
        <f>_xlfn.IFNA(VLOOKUP(E4372,'Bijlage VPT'!B:M,12,FALSE),0)</f>
        <v>0</v>
      </c>
      <c r="L4372" s="63">
        <f>_xlfn.IFNA(VLOOKUP(E4372,'Bijlage MPT'!B:N,13,FALSE),0)</f>
        <v>0</v>
      </c>
      <c r="M4372" s="63">
        <f>_xlfn.IFNA(INDEX('Bijlage COT'!C:C,MATCH('Betaald tarief 2024'!E4372,'Bijlage COT'!A:A,0)),0)</f>
        <v>0</v>
      </c>
      <c r="N4372" s="63">
        <f>_xlfn.IFNA(VLOOKUP(E4372,'Bijlage NBF'!B:P,15,FALSE),0)</f>
        <v>0</v>
      </c>
      <c r="O4372" s="63">
        <f>IF(E4372="ZMZ01",I4372/(INDEX('Meerzorg gunning'!C:C,MATCH('Betaald tarief 2024'!A4372,'Meerzorg gunning'!A:A,0))),MAX(J4372:N4372))</f>
        <v>0</v>
      </c>
      <c r="P4372" s="20" t="str">
        <f t="shared" si="206"/>
        <v/>
      </c>
      <c r="Q4372" s="63">
        <f t="shared" si="207"/>
        <v>0</v>
      </c>
    </row>
    <row r="4373" spans="9:17" x14ac:dyDescent="0.25">
      <c r="I4373" s="66" t="e">
        <f t="shared" si="205"/>
        <v>#DIV/0!</v>
      </c>
      <c r="J4373" s="63">
        <f>_xlfn.IFNA(VLOOKUP(E4373,'Bijlage ZZP'!B:M,12,FALSE),0)</f>
        <v>0</v>
      </c>
      <c r="K4373" s="63">
        <f>_xlfn.IFNA(VLOOKUP(E4373,'Bijlage VPT'!B:M,12,FALSE),0)</f>
        <v>0</v>
      </c>
      <c r="L4373" s="63">
        <f>_xlfn.IFNA(VLOOKUP(E4373,'Bijlage MPT'!B:N,13,FALSE),0)</f>
        <v>0</v>
      </c>
      <c r="M4373" s="63">
        <f>_xlfn.IFNA(INDEX('Bijlage COT'!C:C,MATCH('Betaald tarief 2024'!E4373,'Bijlage COT'!A:A,0)),0)</f>
        <v>0</v>
      </c>
      <c r="N4373" s="63">
        <f>_xlfn.IFNA(VLOOKUP(E4373,'Bijlage NBF'!B:P,15,FALSE),0)</f>
        <v>0</v>
      </c>
      <c r="O4373" s="63">
        <f>IF(E4373="ZMZ01",I4373/(INDEX('Meerzorg gunning'!C:C,MATCH('Betaald tarief 2024'!A4373,'Meerzorg gunning'!A:A,0))),MAX(J4373:N4373))</f>
        <v>0</v>
      </c>
      <c r="P4373" s="20" t="str">
        <f t="shared" si="206"/>
        <v/>
      </c>
      <c r="Q4373" s="63">
        <f t="shared" si="207"/>
        <v>0</v>
      </c>
    </row>
    <row r="4374" spans="9:17" x14ac:dyDescent="0.25">
      <c r="I4374" s="66" t="e">
        <f t="shared" si="205"/>
        <v>#DIV/0!</v>
      </c>
      <c r="J4374" s="63">
        <f>_xlfn.IFNA(VLOOKUP(E4374,'Bijlage ZZP'!B:M,12,FALSE),0)</f>
        <v>0</v>
      </c>
      <c r="K4374" s="63">
        <f>_xlfn.IFNA(VLOOKUP(E4374,'Bijlage VPT'!B:M,12,FALSE),0)</f>
        <v>0</v>
      </c>
      <c r="L4374" s="63">
        <f>_xlfn.IFNA(VLOOKUP(E4374,'Bijlage MPT'!B:N,13,FALSE),0)</f>
        <v>0</v>
      </c>
      <c r="M4374" s="63">
        <f>_xlfn.IFNA(INDEX('Bijlage COT'!C:C,MATCH('Betaald tarief 2024'!E4374,'Bijlage COT'!A:A,0)),0)</f>
        <v>0</v>
      </c>
      <c r="N4374" s="63">
        <f>_xlfn.IFNA(VLOOKUP(E4374,'Bijlage NBF'!B:P,15,FALSE),0)</f>
        <v>0</v>
      </c>
      <c r="O4374" s="63">
        <f>IF(E4374="ZMZ01",I4374/(INDEX('Meerzorg gunning'!C:C,MATCH('Betaald tarief 2024'!A4374,'Meerzorg gunning'!A:A,0))),MAX(J4374:N4374))</f>
        <v>0</v>
      </c>
      <c r="P4374" s="20" t="str">
        <f t="shared" si="206"/>
        <v/>
      </c>
      <c r="Q4374" s="63">
        <f t="shared" si="207"/>
        <v>0</v>
      </c>
    </row>
    <row r="4375" spans="9:17" x14ac:dyDescent="0.25">
      <c r="I4375" s="66" t="e">
        <f t="shared" si="205"/>
        <v>#DIV/0!</v>
      </c>
      <c r="J4375" s="63">
        <f>_xlfn.IFNA(VLOOKUP(E4375,'Bijlage ZZP'!B:M,12,FALSE),0)</f>
        <v>0</v>
      </c>
      <c r="K4375" s="63">
        <f>_xlfn.IFNA(VLOOKUP(E4375,'Bijlage VPT'!B:M,12,FALSE),0)</f>
        <v>0</v>
      </c>
      <c r="L4375" s="63">
        <f>_xlfn.IFNA(VLOOKUP(E4375,'Bijlage MPT'!B:N,13,FALSE),0)</f>
        <v>0</v>
      </c>
      <c r="M4375" s="63">
        <f>_xlfn.IFNA(INDEX('Bijlage COT'!C:C,MATCH('Betaald tarief 2024'!E4375,'Bijlage COT'!A:A,0)),0)</f>
        <v>0</v>
      </c>
      <c r="N4375" s="63">
        <f>_xlfn.IFNA(VLOOKUP(E4375,'Bijlage NBF'!B:P,15,FALSE),0)</f>
        <v>0</v>
      </c>
      <c r="O4375" s="63">
        <f>IF(E4375="ZMZ01",I4375/(INDEX('Meerzorg gunning'!C:C,MATCH('Betaald tarief 2024'!A4375,'Meerzorg gunning'!A:A,0))),MAX(J4375:N4375))</f>
        <v>0</v>
      </c>
      <c r="P4375" s="20" t="str">
        <f t="shared" si="206"/>
        <v/>
      </c>
      <c r="Q4375" s="63">
        <f t="shared" si="207"/>
        <v>0</v>
      </c>
    </row>
    <row r="4376" spans="9:17" x14ac:dyDescent="0.25">
      <c r="I4376" s="66" t="e">
        <f t="shared" si="205"/>
        <v>#DIV/0!</v>
      </c>
      <c r="J4376" s="63">
        <f>_xlfn.IFNA(VLOOKUP(E4376,'Bijlage ZZP'!B:M,12,FALSE),0)</f>
        <v>0</v>
      </c>
      <c r="K4376" s="63">
        <f>_xlfn.IFNA(VLOOKUP(E4376,'Bijlage VPT'!B:M,12,FALSE),0)</f>
        <v>0</v>
      </c>
      <c r="L4376" s="63">
        <f>_xlfn.IFNA(VLOOKUP(E4376,'Bijlage MPT'!B:N,13,FALSE),0)</f>
        <v>0</v>
      </c>
      <c r="M4376" s="63">
        <f>_xlfn.IFNA(INDEX('Bijlage COT'!C:C,MATCH('Betaald tarief 2024'!E4376,'Bijlage COT'!A:A,0)),0)</f>
        <v>0</v>
      </c>
      <c r="N4376" s="63">
        <f>_xlfn.IFNA(VLOOKUP(E4376,'Bijlage NBF'!B:P,15,FALSE),0)</f>
        <v>0</v>
      </c>
      <c r="O4376" s="63">
        <f>IF(E4376="ZMZ01",I4376/(INDEX('Meerzorg gunning'!C:C,MATCH('Betaald tarief 2024'!A4376,'Meerzorg gunning'!A:A,0))),MAX(J4376:N4376))</f>
        <v>0</v>
      </c>
      <c r="P4376" s="20" t="str">
        <f t="shared" si="206"/>
        <v/>
      </c>
      <c r="Q4376" s="63">
        <f t="shared" si="207"/>
        <v>0</v>
      </c>
    </row>
    <row r="4377" spans="9:17" x14ac:dyDescent="0.25">
      <c r="I4377" s="66" t="e">
        <f t="shared" si="205"/>
        <v>#DIV/0!</v>
      </c>
      <c r="J4377" s="63">
        <f>_xlfn.IFNA(VLOOKUP(E4377,'Bijlage ZZP'!B:M,12,FALSE),0)</f>
        <v>0</v>
      </c>
      <c r="K4377" s="63">
        <f>_xlfn.IFNA(VLOOKUP(E4377,'Bijlage VPT'!B:M,12,FALSE),0)</f>
        <v>0</v>
      </c>
      <c r="L4377" s="63">
        <f>_xlfn.IFNA(VLOOKUP(E4377,'Bijlage MPT'!B:N,13,FALSE),0)</f>
        <v>0</v>
      </c>
      <c r="M4377" s="63">
        <f>_xlfn.IFNA(INDEX('Bijlage COT'!C:C,MATCH('Betaald tarief 2024'!E4377,'Bijlage COT'!A:A,0)),0)</f>
        <v>0</v>
      </c>
      <c r="N4377" s="63">
        <f>_xlfn.IFNA(VLOOKUP(E4377,'Bijlage NBF'!B:P,15,FALSE),0)</f>
        <v>0</v>
      </c>
      <c r="O4377" s="63">
        <f>IF(E4377="ZMZ01",I4377/(INDEX('Meerzorg gunning'!C:C,MATCH('Betaald tarief 2024'!A4377,'Meerzorg gunning'!A:A,0))),MAX(J4377:N4377))</f>
        <v>0</v>
      </c>
      <c r="P4377" s="20" t="str">
        <f t="shared" si="206"/>
        <v/>
      </c>
      <c r="Q4377" s="63">
        <f t="shared" si="207"/>
        <v>0</v>
      </c>
    </row>
    <row r="4378" spans="9:17" x14ac:dyDescent="0.25">
      <c r="I4378" s="66" t="e">
        <f t="shared" si="205"/>
        <v>#DIV/0!</v>
      </c>
      <c r="J4378" s="63">
        <f>_xlfn.IFNA(VLOOKUP(E4378,'Bijlage ZZP'!B:M,12,FALSE),0)</f>
        <v>0</v>
      </c>
      <c r="K4378" s="63">
        <f>_xlfn.IFNA(VLOOKUP(E4378,'Bijlage VPT'!B:M,12,FALSE),0)</f>
        <v>0</v>
      </c>
      <c r="L4378" s="63">
        <f>_xlfn.IFNA(VLOOKUP(E4378,'Bijlage MPT'!B:N,13,FALSE),0)</f>
        <v>0</v>
      </c>
      <c r="M4378" s="63">
        <f>_xlfn.IFNA(INDEX('Bijlage COT'!C:C,MATCH('Betaald tarief 2024'!E4378,'Bijlage COT'!A:A,0)),0)</f>
        <v>0</v>
      </c>
      <c r="N4378" s="63">
        <f>_xlfn.IFNA(VLOOKUP(E4378,'Bijlage NBF'!B:P,15,FALSE),0)</f>
        <v>0</v>
      </c>
      <c r="O4378" s="63">
        <f>IF(E4378="ZMZ01",I4378/(INDEX('Meerzorg gunning'!C:C,MATCH('Betaald tarief 2024'!A4378,'Meerzorg gunning'!A:A,0))),MAX(J4378:N4378))</f>
        <v>0</v>
      </c>
      <c r="P4378" s="20" t="str">
        <f t="shared" si="206"/>
        <v/>
      </c>
      <c r="Q4378" s="63">
        <f t="shared" si="207"/>
        <v>0</v>
      </c>
    </row>
    <row r="4379" spans="9:17" x14ac:dyDescent="0.25">
      <c r="I4379" s="66" t="e">
        <f t="shared" si="205"/>
        <v>#DIV/0!</v>
      </c>
      <c r="J4379" s="63">
        <f>_xlfn.IFNA(VLOOKUP(E4379,'Bijlage ZZP'!B:M,12,FALSE),0)</f>
        <v>0</v>
      </c>
      <c r="K4379" s="63">
        <f>_xlfn.IFNA(VLOOKUP(E4379,'Bijlage VPT'!B:M,12,FALSE),0)</f>
        <v>0</v>
      </c>
      <c r="L4379" s="63">
        <f>_xlfn.IFNA(VLOOKUP(E4379,'Bijlage MPT'!B:N,13,FALSE),0)</f>
        <v>0</v>
      </c>
      <c r="M4379" s="63">
        <f>_xlfn.IFNA(INDEX('Bijlage COT'!C:C,MATCH('Betaald tarief 2024'!E4379,'Bijlage COT'!A:A,0)),0)</f>
        <v>0</v>
      </c>
      <c r="N4379" s="63">
        <f>_xlfn.IFNA(VLOOKUP(E4379,'Bijlage NBF'!B:P,15,FALSE),0)</f>
        <v>0</v>
      </c>
      <c r="O4379" s="63">
        <f>IF(E4379="ZMZ01",I4379/(INDEX('Meerzorg gunning'!C:C,MATCH('Betaald tarief 2024'!A4379,'Meerzorg gunning'!A:A,0))),MAX(J4379:N4379))</f>
        <v>0</v>
      </c>
      <c r="P4379" s="20" t="str">
        <f t="shared" si="206"/>
        <v/>
      </c>
      <c r="Q4379" s="63">
        <f t="shared" si="207"/>
        <v>0</v>
      </c>
    </row>
    <row r="4380" spans="9:17" x14ac:dyDescent="0.25">
      <c r="I4380" s="66" t="e">
        <f t="shared" si="205"/>
        <v>#DIV/0!</v>
      </c>
      <c r="J4380" s="63">
        <f>_xlfn.IFNA(VLOOKUP(E4380,'Bijlage ZZP'!B:M,12,FALSE),0)</f>
        <v>0</v>
      </c>
      <c r="K4380" s="63">
        <f>_xlfn.IFNA(VLOOKUP(E4380,'Bijlage VPT'!B:M,12,FALSE),0)</f>
        <v>0</v>
      </c>
      <c r="L4380" s="63">
        <f>_xlfn.IFNA(VLOOKUP(E4380,'Bijlage MPT'!B:N,13,FALSE),0)</f>
        <v>0</v>
      </c>
      <c r="M4380" s="63">
        <f>_xlfn.IFNA(INDEX('Bijlage COT'!C:C,MATCH('Betaald tarief 2024'!E4380,'Bijlage COT'!A:A,0)),0)</f>
        <v>0</v>
      </c>
      <c r="N4380" s="63">
        <f>_xlfn.IFNA(VLOOKUP(E4380,'Bijlage NBF'!B:P,15,FALSE),0)</f>
        <v>0</v>
      </c>
      <c r="O4380" s="63">
        <f>IF(E4380="ZMZ01",I4380/(INDEX('Meerzorg gunning'!C:C,MATCH('Betaald tarief 2024'!A4380,'Meerzorg gunning'!A:A,0))),MAX(J4380:N4380))</f>
        <v>0</v>
      </c>
      <c r="P4380" s="20" t="str">
        <f t="shared" si="206"/>
        <v/>
      </c>
      <c r="Q4380" s="63">
        <f t="shared" si="207"/>
        <v>0</v>
      </c>
    </row>
    <row r="4381" spans="9:17" x14ac:dyDescent="0.25">
      <c r="I4381" s="66" t="e">
        <f t="shared" si="205"/>
        <v>#DIV/0!</v>
      </c>
      <c r="J4381" s="63">
        <f>_xlfn.IFNA(VLOOKUP(E4381,'Bijlage ZZP'!B:M,12,FALSE),0)</f>
        <v>0</v>
      </c>
      <c r="K4381" s="63">
        <f>_xlfn.IFNA(VLOOKUP(E4381,'Bijlage VPT'!B:M,12,FALSE),0)</f>
        <v>0</v>
      </c>
      <c r="L4381" s="63">
        <f>_xlfn.IFNA(VLOOKUP(E4381,'Bijlage MPT'!B:N,13,FALSE),0)</f>
        <v>0</v>
      </c>
      <c r="M4381" s="63">
        <f>_xlfn.IFNA(INDEX('Bijlage COT'!C:C,MATCH('Betaald tarief 2024'!E4381,'Bijlage COT'!A:A,0)),0)</f>
        <v>0</v>
      </c>
      <c r="N4381" s="63">
        <f>_xlfn.IFNA(VLOOKUP(E4381,'Bijlage NBF'!B:P,15,FALSE),0)</f>
        <v>0</v>
      </c>
      <c r="O4381" s="63">
        <f>IF(E4381="ZMZ01",I4381/(INDEX('Meerzorg gunning'!C:C,MATCH('Betaald tarief 2024'!A4381,'Meerzorg gunning'!A:A,0))),MAX(J4381:N4381))</f>
        <v>0</v>
      </c>
      <c r="P4381" s="20" t="str">
        <f t="shared" si="206"/>
        <v/>
      </c>
      <c r="Q4381" s="63">
        <f t="shared" si="207"/>
        <v>0</v>
      </c>
    </row>
    <row r="4382" spans="9:17" x14ac:dyDescent="0.25">
      <c r="I4382" s="66" t="e">
        <f t="shared" si="205"/>
        <v>#DIV/0!</v>
      </c>
      <c r="J4382" s="63">
        <f>_xlfn.IFNA(VLOOKUP(E4382,'Bijlage ZZP'!B:M,12,FALSE),0)</f>
        <v>0</v>
      </c>
      <c r="K4382" s="63">
        <f>_xlfn.IFNA(VLOOKUP(E4382,'Bijlage VPT'!B:M,12,FALSE),0)</f>
        <v>0</v>
      </c>
      <c r="L4382" s="63">
        <f>_xlfn.IFNA(VLOOKUP(E4382,'Bijlage MPT'!B:N,13,FALSE),0)</f>
        <v>0</v>
      </c>
      <c r="M4382" s="63">
        <f>_xlfn.IFNA(INDEX('Bijlage COT'!C:C,MATCH('Betaald tarief 2024'!E4382,'Bijlage COT'!A:A,0)),0)</f>
        <v>0</v>
      </c>
      <c r="N4382" s="63">
        <f>_xlfn.IFNA(VLOOKUP(E4382,'Bijlage NBF'!B:P,15,FALSE),0)</f>
        <v>0</v>
      </c>
      <c r="O4382" s="63">
        <f>IF(E4382="ZMZ01",I4382/(INDEX('Meerzorg gunning'!C:C,MATCH('Betaald tarief 2024'!A4382,'Meerzorg gunning'!A:A,0))),MAX(J4382:N4382))</f>
        <v>0</v>
      </c>
      <c r="P4382" s="20" t="str">
        <f t="shared" si="206"/>
        <v/>
      </c>
      <c r="Q4382" s="63">
        <f t="shared" si="207"/>
        <v>0</v>
      </c>
    </row>
    <row r="4383" spans="9:17" x14ac:dyDescent="0.25">
      <c r="I4383" s="66" t="e">
        <f t="shared" si="205"/>
        <v>#DIV/0!</v>
      </c>
      <c r="J4383" s="63">
        <f>_xlfn.IFNA(VLOOKUP(E4383,'Bijlage ZZP'!B:M,12,FALSE),0)</f>
        <v>0</v>
      </c>
      <c r="K4383" s="63">
        <f>_xlfn.IFNA(VLOOKUP(E4383,'Bijlage VPT'!B:M,12,FALSE),0)</f>
        <v>0</v>
      </c>
      <c r="L4383" s="63">
        <f>_xlfn.IFNA(VLOOKUP(E4383,'Bijlage MPT'!B:N,13,FALSE),0)</f>
        <v>0</v>
      </c>
      <c r="M4383" s="63">
        <f>_xlfn.IFNA(INDEX('Bijlage COT'!C:C,MATCH('Betaald tarief 2024'!E4383,'Bijlage COT'!A:A,0)),0)</f>
        <v>0</v>
      </c>
      <c r="N4383" s="63">
        <f>_xlfn.IFNA(VLOOKUP(E4383,'Bijlage NBF'!B:P,15,FALSE),0)</f>
        <v>0</v>
      </c>
      <c r="O4383" s="63">
        <f>IF(E4383="ZMZ01",I4383/(INDEX('Meerzorg gunning'!C:C,MATCH('Betaald tarief 2024'!A4383,'Meerzorg gunning'!A:A,0))),MAX(J4383:N4383))</f>
        <v>0</v>
      </c>
      <c r="P4383" s="20" t="str">
        <f t="shared" si="206"/>
        <v/>
      </c>
      <c r="Q4383" s="63">
        <f t="shared" si="207"/>
        <v>0</v>
      </c>
    </row>
    <row r="4384" spans="9:17" x14ac:dyDescent="0.25">
      <c r="I4384" s="66" t="e">
        <f t="shared" si="205"/>
        <v>#DIV/0!</v>
      </c>
      <c r="J4384" s="63">
        <f>_xlfn.IFNA(VLOOKUP(E4384,'Bijlage ZZP'!B:M,12,FALSE),0)</f>
        <v>0</v>
      </c>
      <c r="K4384" s="63">
        <f>_xlfn.IFNA(VLOOKUP(E4384,'Bijlage VPT'!B:M,12,FALSE),0)</f>
        <v>0</v>
      </c>
      <c r="L4384" s="63">
        <f>_xlfn.IFNA(VLOOKUP(E4384,'Bijlage MPT'!B:N,13,FALSE),0)</f>
        <v>0</v>
      </c>
      <c r="M4384" s="63">
        <f>_xlfn.IFNA(INDEX('Bijlage COT'!C:C,MATCH('Betaald tarief 2024'!E4384,'Bijlage COT'!A:A,0)),0)</f>
        <v>0</v>
      </c>
      <c r="N4384" s="63">
        <f>_xlfn.IFNA(VLOOKUP(E4384,'Bijlage NBF'!B:P,15,FALSE),0)</f>
        <v>0</v>
      </c>
      <c r="O4384" s="63">
        <f>IF(E4384="ZMZ01",I4384/(INDEX('Meerzorg gunning'!C:C,MATCH('Betaald tarief 2024'!A4384,'Meerzorg gunning'!A:A,0))),MAX(J4384:N4384))</f>
        <v>0</v>
      </c>
      <c r="P4384" s="20" t="str">
        <f t="shared" si="206"/>
        <v/>
      </c>
      <c r="Q4384" s="63">
        <f t="shared" si="207"/>
        <v>0</v>
      </c>
    </row>
    <row r="4385" spans="9:17" x14ac:dyDescent="0.25">
      <c r="I4385" s="66" t="e">
        <f t="shared" si="205"/>
        <v>#DIV/0!</v>
      </c>
      <c r="J4385" s="63">
        <f>_xlfn.IFNA(VLOOKUP(E4385,'Bijlage ZZP'!B:M,12,FALSE),0)</f>
        <v>0</v>
      </c>
      <c r="K4385" s="63">
        <f>_xlfn.IFNA(VLOOKUP(E4385,'Bijlage VPT'!B:M,12,FALSE),0)</f>
        <v>0</v>
      </c>
      <c r="L4385" s="63">
        <f>_xlfn.IFNA(VLOOKUP(E4385,'Bijlage MPT'!B:N,13,FALSE),0)</f>
        <v>0</v>
      </c>
      <c r="M4385" s="63">
        <f>_xlfn.IFNA(INDEX('Bijlage COT'!C:C,MATCH('Betaald tarief 2024'!E4385,'Bijlage COT'!A:A,0)),0)</f>
        <v>0</v>
      </c>
      <c r="N4385" s="63">
        <f>_xlfn.IFNA(VLOOKUP(E4385,'Bijlage NBF'!B:P,15,FALSE),0)</f>
        <v>0</v>
      </c>
      <c r="O4385" s="63">
        <f>IF(E4385="ZMZ01",I4385/(INDEX('Meerzorg gunning'!C:C,MATCH('Betaald tarief 2024'!A4385,'Meerzorg gunning'!A:A,0))),MAX(J4385:N4385))</f>
        <v>0</v>
      </c>
      <c r="P4385" s="20" t="str">
        <f t="shared" si="206"/>
        <v/>
      </c>
      <c r="Q4385" s="63">
        <f t="shared" si="207"/>
        <v>0</v>
      </c>
    </row>
    <row r="4386" spans="9:17" x14ac:dyDescent="0.25">
      <c r="I4386" s="66" t="e">
        <f t="shared" si="205"/>
        <v>#DIV/0!</v>
      </c>
      <c r="J4386" s="63">
        <f>_xlfn.IFNA(VLOOKUP(E4386,'Bijlage ZZP'!B:M,12,FALSE),0)</f>
        <v>0</v>
      </c>
      <c r="K4386" s="63">
        <f>_xlfn.IFNA(VLOOKUP(E4386,'Bijlage VPT'!B:M,12,FALSE),0)</f>
        <v>0</v>
      </c>
      <c r="L4386" s="63">
        <f>_xlfn.IFNA(VLOOKUP(E4386,'Bijlage MPT'!B:N,13,FALSE),0)</f>
        <v>0</v>
      </c>
      <c r="M4386" s="63">
        <f>_xlfn.IFNA(INDEX('Bijlage COT'!C:C,MATCH('Betaald tarief 2024'!E4386,'Bijlage COT'!A:A,0)),0)</f>
        <v>0</v>
      </c>
      <c r="N4386" s="63">
        <f>_xlfn.IFNA(VLOOKUP(E4386,'Bijlage NBF'!B:P,15,FALSE),0)</f>
        <v>0</v>
      </c>
      <c r="O4386" s="63">
        <f>IF(E4386="ZMZ01",I4386/(INDEX('Meerzorg gunning'!C:C,MATCH('Betaald tarief 2024'!A4386,'Meerzorg gunning'!A:A,0))),MAX(J4386:N4386))</f>
        <v>0</v>
      </c>
      <c r="P4386" s="20" t="str">
        <f t="shared" si="206"/>
        <v/>
      </c>
      <c r="Q4386" s="63">
        <f t="shared" si="207"/>
        <v>0</v>
      </c>
    </row>
    <row r="4387" spans="9:17" x14ac:dyDescent="0.25">
      <c r="I4387" s="66" t="e">
        <f t="shared" si="205"/>
        <v>#DIV/0!</v>
      </c>
      <c r="J4387" s="63">
        <f>_xlfn.IFNA(VLOOKUP(E4387,'Bijlage ZZP'!B:M,12,FALSE),0)</f>
        <v>0</v>
      </c>
      <c r="K4387" s="63">
        <f>_xlfn.IFNA(VLOOKUP(E4387,'Bijlage VPT'!B:M,12,FALSE),0)</f>
        <v>0</v>
      </c>
      <c r="L4387" s="63">
        <f>_xlfn.IFNA(VLOOKUP(E4387,'Bijlage MPT'!B:N,13,FALSE),0)</f>
        <v>0</v>
      </c>
      <c r="M4387" s="63">
        <f>_xlfn.IFNA(INDEX('Bijlage COT'!C:C,MATCH('Betaald tarief 2024'!E4387,'Bijlage COT'!A:A,0)),0)</f>
        <v>0</v>
      </c>
      <c r="N4387" s="63">
        <f>_xlfn.IFNA(VLOOKUP(E4387,'Bijlage NBF'!B:P,15,FALSE),0)</f>
        <v>0</v>
      </c>
      <c r="O4387" s="63">
        <f>IF(E4387="ZMZ01",I4387/(INDEX('Meerzorg gunning'!C:C,MATCH('Betaald tarief 2024'!A4387,'Meerzorg gunning'!A:A,0))),MAX(J4387:N4387))</f>
        <v>0</v>
      </c>
      <c r="P4387" s="20" t="str">
        <f t="shared" si="206"/>
        <v/>
      </c>
      <c r="Q4387" s="63">
        <f t="shared" si="207"/>
        <v>0</v>
      </c>
    </row>
    <row r="4388" spans="9:17" x14ac:dyDescent="0.25">
      <c r="I4388" s="66" t="e">
        <f t="shared" si="205"/>
        <v>#DIV/0!</v>
      </c>
      <c r="J4388" s="63">
        <f>_xlfn.IFNA(VLOOKUP(E4388,'Bijlage ZZP'!B:M,12,FALSE),0)</f>
        <v>0</v>
      </c>
      <c r="K4388" s="63">
        <f>_xlfn.IFNA(VLOOKUP(E4388,'Bijlage VPT'!B:M,12,FALSE),0)</f>
        <v>0</v>
      </c>
      <c r="L4388" s="63">
        <f>_xlfn.IFNA(VLOOKUP(E4388,'Bijlage MPT'!B:N,13,FALSE),0)</f>
        <v>0</v>
      </c>
      <c r="M4388" s="63">
        <f>_xlfn.IFNA(INDEX('Bijlage COT'!C:C,MATCH('Betaald tarief 2024'!E4388,'Bijlage COT'!A:A,0)),0)</f>
        <v>0</v>
      </c>
      <c r="N4388" s="63">
        <f>_xlfn.IFNA(VLOOKUP(E4388,'Bijlage NBF'!B:P,15,FALSE),0)</f>
        <v>0</v>
      </c>
      <c r="O4388" s="63">
        <f>IF(E4388="ZMZ01",I4388/(INDEX('Meerzorg gunning'!C:C,MATCH('Betaald tarief 2024'!A4388,'Meerzorg gunning'!A:A,0))),MAX(J4388:N4388))</f>
        <v>0</v>
      </c>
      <c r="P4388" s="20" t="str">
        <f t="shared" si="206"/>
        <v/>
      </c>
      <c r="Q4388" s="63">
        <f t="shared" si="207"/>
        <v>0</v>
      </c>
    </row>
    <row r="4389" spans="9:17" x14ac:dyDescent="0.25">
      <c r="I4389" s="66" t="e">
        <f t="shared" si="205"/>
        <v>#DIV/0!</v>
      </c>
      <c r="J4389" s="63">
        <f>_xlfn.IFNA(VLOOKUP(E4389,'Bijlage ZZP'!B:M,12,FALSE),0)</f>
        <v>0</v>
      </c>
      <c r="K4389" s="63">
        <f>_xlfn.IFNA(VLOOKUP(E4389,'Bijlage VPT'!B:M,12,FALSE),0)</f>
        <v>0</v>
      </c>
      <c r="L4389" s="63">
        <f>_xlfn.IFNA(VLOOKUP(E4389,'Bijlage MPT'!B:N,13,FALSE),0)</f>
        <v>0</v>
      </c>
      <c r="M4389" s="63">
        <f>_xlfn.IFNA(INDEX('Bijlage COT'!C:C,MATCH('Betaald tarief 2024'!E4389,'Bijlage COT'!A:A,0)),0)</f>
        <v>0</v>
      </c>
      <c r="N4389" s="63">
        <f>_xlfn.IFNA(VLOOKUP(E4389,'Bijlage NBF'!B:P,15,FALSE),0)</f>
        <v>0</v>
      </c>
      <c r="O4389" s="63">
        <f>IF(E4389="ZMZ01",I4389/(INDEX('Meerzorg gunning'!C:C,MATCH('Betaald tarief 2024'!A4389,'Meerzorg gunning'!A:A,0))),MAX(J4389:N4389))</f>
        <v>0</v>
      </c>
      <c r="P4389" s="20" t="str">
        <f t="shared" si="206"/>
        <v/>
      </c>
      <c r="Q4389" s="63">
        <f t="shared" si="207"/>
        <v>0</v>
      </c>
    </row>
    <row r="4390" spans="9:17" x14ac:dyDescent="0.25">
      <c r="I4390" s="66" t="e">
        <f t="shared" si="205"/>
        <v>#DIV/0!</v>
      </c>
      <c r="J4390" s="63">
        <f>_xlfn.IFNA(VLOOKUP(E4390,'Bijlage ZZP'!B:M,12,FALSE),0)</f>
        <v>0</v>
      </c>
      <c r="K4390" s="63">
        <f>_xlfn.IFNA(VLOOKUP(E4390,'Bijlage VPT'!B:M,12,FALSE),0)</f>
        <v>0</v>
      </c>
      <c r="L4390" s="63">
        <f>_xlfn.IFNA(VLOOKUP(E4390,'Bijlage MPT'!B:N,13,FALSE),0)</f>
        <v>0</v>
      </c>
      <c r="M4390" s="63">
        <f>_xlfn.IFNA(INDEX('Bijlage COT'!C:C,MATCH('Betaald tarief 2024'!E4390,'Bijlage COT'!A:A,0)),0)</f>
        <v>0</v>
      </c>
      <c r="N4390" s="63">
        <f>_xlfn.IFNA(VLOOKUP(E4390,'Bijlage NBF'!B:P,15,FALSE),0)</f>
        <v>0</v>
      </c>
      <c r="O4390" s="63">
        <f>IF(E4390="ZMZ01",I4390/(INDEX('Meerzorg gunning'!C:C,MATCH('Betaald tarief 2024'!A4390,'Meerzorg gunning'!A:A,0))),MAX(J4390:N4390))</f>
        <v>0</v>
      </c>
      <c r="P4390" s="20" t="str">
        <f t="shared" si="206"/>
        <v/>
      </c>
      <c r="Q4390" s="63">
        <f t="shared" si="207"/>
        <v>0</v>
      </c>
    </row>
    <row r="4391" spans="9:17" x14ac:dyDescent="0.25">
      <c r="I4391" s="66" t="e">
        <f t="shared" si="205"/>
        <v>#DIV/0!</v>
      </c>
      <c r="J4391" s="63">
        <f>_xlfn.IFNA(VLOOKUP(E4391,'Bijlage ZZP'!B:M,12,FALSE),0)</f>
        <v>0</v>
      </c>
      <c r="K4391" s="63">
        <f>_xlfn.IFNA(VLOOKUP(E4391,'Bijlage VPT'!B:M,12,FALSE),0)</f>
        <v>0</v>
      </c>
      <c r="L4391" s="63">
        <f>_xlfn.IFNA(VLOOKUP(E4391,'Bijlage MPT'!B:N,13,FALSE),0)</f>
        <v>0</v>
      </c>
      <c r="M4391" s="63">
        <f>_xlfn.IFNA(INDEX('Bijlage COT'!C:C,MATCH('Betaald tarief 2024'!E4391,'Bijlage COT'!A:A,0)),0)</f>
        <v>0</v>
      </c>
      <c r="N4391" s="63">
        <f>_xlfn.IFNA(VLOOKUP(E4391,'Bijlage NBF'!B:P,15,FALSE),0)</f>
        <v>0</v>
      </c>
      <c r="O4391" s="63">
        <f>IF(E4391="ZMZ01",I4391/(INDEX('Meerzorg gunning'!C:C,MATCH('Betaald tarief 2024'!A4391,'Meerzorg gunning'!A:A,0))),MAX(J4391:N4391))</f>
        <v>0</v>
      </c>
      <c r="P4391" s="20" t="str">
        <f t="shared" si="206"/>
        <v/>
      </c>
      <c r="Q4391" s="63">
        <f t="shared" si="207"/>
        <v>0</v>
      </c>
    </row>
    <row r="4392" spans="9:17" x14ac:dyDescent="0.25">
      <c r="I4392" s="66" t="e">
        <f t="shared" si="205"/>
        <v>#DIV/0!</v>
      </c>
      <c r="J4392" s="63">
        <f>_xlfn.IFNA(VLOOKUP(E4392,'Bijlage ZZP'!B:M,12,FALSE),0)</f>
        <v>0</v>
      </c>
      <c r="K4392" s="63">
        <f>_xlfn.IFNA(VLOOKUP(E4392,'Bijlage VPT'!B:M,12,FALSE),0)</f>
        <v>0</v>
      </c>
      <c r="L4392" s="63">
        <f>_xlfn.IFNA(VLOOKUP(E4392,'Bijlage MPT'!B:N,13,FALSE),0)</f>
        <v>0</v>
      </c>
      <c r="M4392" s="63">
        <f>_xlfn.IFNA(INDEX('Bijlage COT'!C:C,MATCH('Betaald tarief 2024'!E4392,'Bijlage COT'!A:A,0)),0)</f>
        <v>0</v>
      </c>
      <c r="N4392" s="63">
        <f>_xlfn.IFNA(VLOOKUP(E4392,'Bijlage NBF'!B:P,15,FALSE),0)</f>
        <v>0</v>
      </c>
      <c r="O4392" s="63">
        <f>IF(E4392="ZMZ01",I4392/(INDEX('Meerzorg gunning'!C:C,MATCH('Betaald tarief 2024'!A4392,'Meerzorg gunning'!A:A,0))),MAX(J4392:N4392))</f>
        <v>0</v>
      </c>
      <c r="P4392" s="20" t="str">
        <f t="shared" si="206"/>
        <v/>
      </c>
      <c r="Q4392" s="63">
        <f t="shared" si="207"/>
        <v>0</v>
      </c>
    </row>
    <row r="4393" spans="9:17" x14ac:dyDescent="0.25">
      <c r="I4393" s="66" t="e">
        <f t="shared" si="205"/>
        <v>#DIV/0!</v>
      </c>
      <c r="J4393" s="63">
        <f>_xlfn.IFNA(VLOOKUP(E4393,'Bijlage ZZP'!B:M,12,FALSE),0)</f>
        <v>0</v>
      </c>
      <c r="K4393" s="63">
        <f>_xlfn.IFNA(VLOOKUP(E4393,'Bijlage VPT'!B:M,12,FALSE),0)</f>
        <v>0</v>
      </c>
      <c r="L4393" s="63">
        <f>_xlfn.IFNA(VLOOKUP(E4393,'Bijlage MPT'!B:N,13,FALSE),0)</f>
        <v>0</v>
      </c>
      <c r="M4393" s="63">
        <f>_xlfn.IFNA(INDEX('Bijlage COT'!C:C,MATCH('Betaald tarief 2024'!E4393,'Bijlage COT'!A:A,0)),0)</f>
        <v>0</v>
      </c>
      <c r="N4393" s="63">
        <f>_xlfn.IFNA(VLOOKUP(E4393,'Bijlage NBF'!B:P,15,FALSE),0)</f>
        <v>0</v>
      </c>
      <c r="O4393" s="63">
        <f>IF(E4393="ZMZ01",I4393/(INDEX('Meerzorg gunning'!C:C,MATCH('Betaald tarief 2024'!A4393,'Meerzorg gunning'!A:A,0))),MAX(J4393:N4393))</f>
        <v>0</v>
      </c>
      <c r="P4393" s="20" t="str">
        <f t="shared" si="206"/>
        <v/>
      </c>
      <c r="Q4393" s="63">
        <f t="shared" si="207"/>
        <v>0</v>
      </c>
    </row>
    <row r="4394" spans="9:17" x14ac:dyDescent="0.25">
      <c r="I4394" s="66" t="e">
        <f t="shared" si="205"/>
        <v>#DIV/0!</v>
      </c>
      <c r="J4394" s="63">
        <f>_xlfn.IFNA(VLOOKUP(E4394,'Bijlage ZZP'!B:M,12,FALSE),0)</f>
        <v>0</v>
      </c>
      <c r="K4394" s="63">
        <f>_xlfn.IFNA(VLOOKUP(E4394,'Bijlage VPT'!B:M,12,FALSE),0)</f>
        <v>0</v>
      </c>
      <c r="L4394" s="63">
        <f>_xlfn.IFNA(VLOOKUP(E4394,'Bijlage MPT'!B:N,13,FALSE),0)</f>
        <v>0</v>
      </c>
      <c r="M4394" s="63">
        <f>_xlfn.IFNA(INDEX('Bijlage COT'!C:C,MATCH('Betaald tarief 2024'!E4394,'Bijlage COT'!A:A,0)),0)</f>
        <v>0</v>
      </c>
      <c r="N4394" s="63">
        <f>_xlfn.IFNA(VLOOKUP(E4394,'Bijlage NBF'!B:P,15,FALSE),0)</f>
        <v>0</v>
      </c>
      <c r="O4394" s="63">
        <f>IF(E4394="ZMZ01",I4394/(INDEX('Meerzorg gunning'!C:C,MATCH('Betaald tarief 2024'!A4394,'Meerzorg gunning'!A:A,0))),MAX(J4394:N4394))</f>
        <v>0</v>
      </c>
      <c r="P4394" s="20" t="str">
        <f t="shared" si="206"/>
        <v/>
      </c>
      <c r="Q4394" s="63">
        <f t="shared" si="207"/>
        <v>0</v>
      </c>
    </row>
    <row r="4395" spans="9:17" x14ac:dyDescent="0.25">
      <c r="I4395" s="66" t="e">
        <f t="shared" si="205"/>
        <v>#DIV/0!</v>
      </c>
      <c r="J4395" s="63">
        <f>_xlfn.IFNA(VLOOKUP(E4395,'Bijlage ZZP'!B:M,12,FALSE),0)</f>
        <v>0</v>
      </c>
      <c r="K4395" s="63">
        <f>_xlfn.IFNA(VLOOKUP(E4395,'Bijlage VPT'!B:M,12,FALSE),0)</f>
        <v>0</v>
      </c>
      <c r="L4395" s="63">
        <f>_xlfn.IFNA(VLOOKUP(E4395,'Bijlage MPT'!B:N,13,FALSE),0)</f>
        <v>0</v>
      </c>
      <c r="M4395" s="63">
        <f>_xlfn.IFNA(INDEX('Bijlage COT'!C:C,MATCH('Betaald tarief 2024'!E4395,'Bijlage COT'!A:A,0)),0)</f>
        <v>0</v>
      </c>
      <c r="N4395" s="63">
        <f>_xlfn.IFNA(VLOOKUP(E4395,'Bijlage NBF'!B:P,15,FALSE),0)</f>
        <v>0</v>
      </c>
      <c r="O4395" s="63">
        <f>IF(E4395="ZMZ01",I4395/(INDEX('Meerzorg gunning'!C:C,MATCH('Betaald tarief 2024'!A4395,'Meerzorg gunning'!A:A,0))),MAX(J4395:N4395))</f>
        <v>0</v>
      </c>
      <c r="P4395" s="20" t="str">
        <f t="shared" si="206"/>
        <v/>
      </c>
      <c r="Q4395" s="63">
        <f t="shared" si="207"/>
        <v>0</v>
      </c>
    </row>
    <row r="4396" spans="9:17" x14ac:dyDescent="0.25">
      <c r="I4396" s="66" t="e">
        <f t="shared" si="205"/>
        <v>#DIV/0!</v>
      </c>
      <c r="J4396" s="63">
        <f>_xlfn.IFNA(VLOOKUP(E4396,'Bijlage ZZP'!B:M,12,FALSE),0)</f>
        <v>0</v>
      </c>
      <c r="K4396" s="63">
        <f>_xlfn.IFNA(VLOOKUP(E4396,'Bijlage VPT'!B:M,12,FALSE),0)</f>
        <v>0</v>
      </c>
      <c r="L4396" s="63">
        <f>_xlfn.IFNA(VLOOKUP(E4396,'Bijlage MPT'!B:N,13,FALSE),0)</f>
        <v>0</v>
      </c>
      <c r="M4396" s="63">
        <f>_xlfn.IFNA(INDEX('Bijlage COT'!C:C,MATCH('Betaald tarief 2024'!E4396,'Bijlage COT'!A:A,0)),0)</f>
        <v>0</v>
      </c>
      <c r="N4396" s="63">
        <f>_xlfn.IFNA(VLOOKUP(E4396,'Bijlage NBF'!B:P,15,FALSE),0)</f>
        <v>0</v>
      </c>
      <c r="O4396" s="63">
        <f>IF(E4396="ZMZ01",I4396/(INDEX('Meerzorg gunning'!C:C,MATCH('Betaald tarief 2024'!A4396,'Meerzorg gunning'!A:A,0))),MAX(J4396:N4396))</f>
        <v>0</v>
      </c>
      <c r="P4396" s="20" t="str">
        <f t="shared" si="206"/>
        <v/>
      </c>
      <c r="Q4396" s="63">
        <f t="shared" si="207"/>
        <v>0</v>
      </c>
    </row>
    <row r="4397" spans="9:17" x14ac:dyDescent="0.25">
      <c r="I4397" s="66" t="e">
        <f t="shared" si="205"/>
        <v>#DIV/0!</v>
      </c>
      <c r="J4397" s="63">
        <f>_xlfn.IFNA(VLOOKUP(E4397,'Bijlage ZZP'!B:M,12,FALSE),0)</f>
        <v>0</v>
      </c>
      <c r="K4397" s="63">
        <f>_xlfn.IFNA(VLOOKUP(E4397,'Bijlage VPT'!B:M,12,FALSE),0)</f>
        <v>0</v>
      </c>
      <c r="L4397" s="63">
        <f>_xlfn.IFNA(VLOOKUP(E4397,'Bijlage MPT'!B:N,13,FALSE),0)</f>
        <v>0</v>
      </c>
      <c r="M4397" s="63">
        <f>_xlfn.IFNA(INDEX('Bijlage COT'!C:C,MATCH('Betaald tarief 2024'!E4397,'Bijlage COT'!A:A,0)),0)</f>
        <v>0</v>
      </c>
      <c r="N4397" s="63">
        <f>_xlfn.IFNA(VLOOKUP(E4397,'Bijlage NBF'!B:P,15,FALSE),0)</f>
        <v>0</v>
      </c>
      <c r="O4397" s="63">
        <f>IF(E4397="ZMZ01",I4397/(INDEX('Meerzorg gunning'!C:C,MATCH('Betaald tarief 2024'!A4397,'Meerzorg gunning'!A:A,0))),MAX(J4397:N4397))</f>
        <v>0</v>
      </c>
      <c r="P4397" s="20" t="str">
        <f t="shared" si="206"/>
        <v/>
      </c>
      <c r="Q4397" s="63">
        <f t="shared" si="207"/>
        <v>0</v>
      </c>
    </row>
    <row r="4398" spans="9:17" x14ac:dyDescent="0.25">
      <c r="I4398" s="66" t="e">
        <f t="shared" si="205"/>
        <v>#DIV/0!</v>
      </c>
      <c r="J4398" s="63">
        <f>_xlfn.IFNA(VLOOKUP(E4398,'Bijlage ZZP'!B:M,12,FALSE),0)</f>
        <v>0</v>
      </c>
      <c r="K4398" s="63">
        <f>_xlfn.IFNA(VLOOKUP(E4398,'Bijlage VPT'!B:M,12,FALSE),0)</f>
        <v>0</v>
      </c>
      <c r="L4398" s="63">
        <f>_xlfn.IFNA(VLOOKUP(E4398,'Bijlage MPT'!B:N,13,FALSE),0)</f>
        <v>0</v>
      </c>
      <c r="M4398" s="63">
        <f>_xlfn.IFNA(INDEX('Bijlage COT'!C:C,MATCH('Betaald tarief 2024'!E4398,'Bijlage COT'!A:A,0)),0)</f>
        <v>0</v>
      </c>
      <c r="N4398" s="63">
        <f>_xlfn.IFNA(VLOOKUP(E4398,'Bijlage NBF'!B:P,15,FALSE),0)</f>
        <v>0</v>
      </c>
      <c r="O4398" s="63">
        <f>IF(E4398="ZMZ01",I4398/(INDEX('Meerzorg gunning'!C:C,MATCH('Betaald tarief 2024'!A4398,'Meerzorg gunning'!A:A,0))),MAX(J4398:N4398))</f>
        <v>0</v>
      </c>
      <c r="P4398" s="20" t="str">
        <f t="shared" si="206"/>
        <v/>
      </c>
      <c r="Q4398" s="63">
        <f t="shared" si="207"/>
        <v>0</v>
      </c>
    </row>
    <row r="4399" spans="9:17" x14ac:dyDescent="0.25">
      <c r="I4399" s="66" t="e">
        <f t="shared" si="205"/>
        <v>#DIV/0!</v>
      </c>
      <c r="J4399" s="63">
        <f>_xlfn.IFNA(VLOOKUP(E4399,'Bijlage ZZP'!B:M,12,FALSE),0)</f>
        <v>0</v>
      </c>
      <c r="K4399" s="63">
        <f>_xlfn.IFNA(VLOOKUP(E4399,'Bijlage VPT'!B:M,12,FALSE),0)</f>
        <v>0</v>
      </c>
      <c r="L4399" s="63">
        <f>_xlfn.IFNA(VLOOKUP(E4399,'Bijlage MPT'!B:N,13,FALSE),0)</f>
        <v>0</v>
      </c>
      <c r="M4399" s="63">
        <f>_xlfn.IFNA(INDEX('Bijlage COT'!C:C,MATCH('Betaald tarief 2024'!E4399,'Bijlage COT'!A:A,0)),0)</f>
        <v>0</v>
      </c>
      <c r="N4399" s="63">
        <f>_xlfn.IFNA(VLOOKUP(E4399,'Bijlage NBF'!B:P,15,FALSE),0)</f>
        <v>0</v>
      </c>
      <c r="O4399" s="63">
        <f>IF(E4399="ZMZ01",I4399/(INDEX('Meerzorg gunning'!C:C,MATCH('Betaald tarief 2024'!A4399,'Meerzorg gunning'!A:A,0))),MAX(J4399:N4399))</f>
        <v>0</v>
      </c>
      <c r="P4399" s="20" t="str">
        <f t="shared" si="206"/>
        <v/>
      </c>
      <c r="Q4399" s="63">
        <f t="shared" si="207"/>
        <v>0</v>
      </c>
    </row>
    <row r="4400" spans="9:17" x14ac:dyDescent="0.25">
      <c r="I4400" s="66" t="e">
        <f t="shared" si="205"/>
        <v>#DIV/0!</v>
      </c>
      <c r="J4400" s="63">
        <f>_xlfn.IFNA(VLOOKUP(E4400,'Bijlage ZZP'!B:M,12,FALSE),0)</f>
        <v>0</v>
      </c>
      <c r="K4400" s="63">
        <f>_xlfn.IFNA(VLOOKUP(E4400,'Bijlage VPT'!B:M,12,FALSE),0)</f>
        <v>0</v>
      </c>
      <c r="L4400" s="63">
        <f>_xlfn.IFNA(VLOOKUP(E4400,'Bijlage MPT'!B:N,13,FALSE),0)</f>
        <v>0</v>
      </c>
      <c r="M4400" s="63">
        <f>_xlfn.IFNA(INDEX('Bijlage COT'!C:C,MATCH('Betaald tarief 2024'!E4400,'Bijlage COT'!A:A,0)),0)</f>
        <v>0</v>
      </c>
      <c r="N4400" s="63">
        <f>_xlfn.IFNA(VLOOKUP(E4400,'Bijlage NBF'!B:P,15,FALSE),0)</f>
        <v>0</v>
      </c>
      <c r="O4400" s="63">
        <f>IF(E4400="ZMZ01",I4400/(INDEX('Meerzorg gunning'!C:C,MATCH('Betaald tarief 2024'!A4400,'Meerzorg gunning'!A:A,0))),MAX(J4400:N4400))</f>
        <v>0</v>
      </c>
      <c r="P4400" s="20" t="str">
        <f t="shared" si="206"/>
        <v/>
      </c>
      <c r="Q4400" s="63">
        <f t="shared" si="207"/>
        <v>0</v>
      </c>
    </row>
    <row r="4401" spans="9:17" x14ac:dyDescent="0.25">
      <c r="I4401" s="66" t="e">
        <f t="shared" si="205"/>
        <v>#DIV/0!</v>
      </c>
      <c r="J4401" s="63">
        <f>_xlfn.IFNA(VLOOKUP(E4401,'Bijlage ZZP'!B:M,12,FALSE),0)</f>
        <v>0</v>
      </c>
      <c r="K4401" s="63">
        <f>_xlfn.IFNA(VLOOKUP(E4401,'Bijlage VPT'!B:M,12,FALSE),0)</f>
        <v>0</v>
      </c>
      <c r="L4401" s="63">
        <f>_xlfn.IFNA(VLOOKUP(E4401,'Bijlage MPT'!B:N,13,FALSE),0)</f>
        <v>0</v>
      </c>
      <c r="M4401" s="63">
        <f>_xlfn.IFNA(INDEX('Bijlage COT'!C:C,MATCH('Betaald tarief 2024'!E4401,'Bijlage COT'!A:A,0)),0)</f>
        <v>0</v>
      </c>
      <c r="N4401" s="63">
        <f>_xlfn.IFNA(VLOOKUP(E4401,'Bijlage NBF'!B:P,15,FALSE),0)</f>
        <v>0</v>
      </c>
      <c r="O4401" s="63">
        <f>IF(E4401="ZMZ01",I4401/(INDEX('Meerzorg gunning'!C:C,MATCH('Betaald tarief 2024'!A4401,'Meerzorg gunning'!A:A,0))),MAX(J4401:N4401))</f>
        <v>0</v>
      </c>
      <c r="P4401" s="20" t="str">
        <f t="shared" si="206"/>
        <v/>
      </c>
      <c r="Q4401" s="63">
        <f t="shared" si="207"/>
        <v>0</v>
      </c>
    </row>
    <row r="4402" spans="9:17" x14ac:dyDescent="0.25">
      <c r="I4402" s="66" t="e">
        <f t="shared" si="205"/>
        <v>#DIV/0!</v>
      </c>
      <c r="J4402" s="63">
        <f>_xlfn.IFNA(VLOOKUP(E4402,'Bijlage ZZP'!B:M,12,FALSE),0)</f>
        <v>0</v>
      </c>
      <c r="K4402" s="63">
        <f>_xlfn.IFNA(VLOOKUP(E4402,'Bijlage VPT'!B:M,12,FALSE),0)</f>
        <v>0</v>
      </c>
      <c r="L4402" s="63">
        <f>_xlfn.IFNA(VLOOKUP(E4402,'Bijlage MPT'!B:N,13,FALSE),0)</f>
        <v>0</v>
      </c>
      <c r="M4402" s="63">
        <f>_xlfn.IFNA(INDEX('Bijlage COT'!C:C,MATCH('Betaald tarief 2024'!E4402,'Bijlage COT'!A:A,0)),0)</f>
        <v>0</v>
      </c>
      <c r="N4402" s="63">
        <f>_xlfn.IFNA(VLOOKUP(E4402,'Bijlage NBF'!B:P,15,FALSE),0)</f>
        <v>0</v>
      </c>
      <c r="O4402" s="63">
        <f>IF(E4402="ZMZ01",I4402/(INDEX('Meerzorg gunning'!C:C,MATCH('Betaald tarief 2024'!A4402,'Meerzorg gunning'!A:A,0))),MAX(J4402:N4402))</f>
        <v>0</v>
      </c>
      <c r="P4402" s="20" t="str">
        <f t="shared" si="206"/>
        <v/>
      </c>
      <c r="Q4402" s="63">
        <f t="shared" si="207"/>
        <v>0</v>
      </c>
    </row>
    <row r="4403" spans="9:17" x14ac:dyDescent="0.25">
      <c r="I4403" s="66" t="e">
        <f t="shared" si="205"/>
        <v>#DIV/0!</v>
      </c>
      <c r="J4403" s="63">
        <f>_xlfn.IFNA(VLOOKUP(E4403,'Bijlage ZZP'!B:M,12,FALSE),0)</f>
        <v>0</v>
      </c>
      <c r="K4403" s="63">
        <f>_xlfn.IFNA(VLOOKUP(E4403,'Bijlage VPT'!B:M,12,FALSE),0)</f>
        <v>0</v>
      </c>
      <c r="L4403" s="63">
        <f>_xlfn.IFNA(VLOOKUP(E4403,'Bijlage MPT'!B:N,13,FALSE),0)</f>
        <v>0</v>
      </c>
      <c r="M4403" s="63">
        <f>_xlfn.IFNA(INDEX('Bijlage COT'!C:C,MATCH('Betaald tarief 2024'!E4403,'Bijlage COT'!A:A,0)),0)</f>
        <v>0</v>
      </c>
      <c r="N4403" s="63">
        <f>_xlfn.IFNA(VLOOKUP(E4403,'Bijlage NBF'!B:P,15,FALSE),0)</f>
        <v>0</v>
      </c>
      <c r="O4403" s="63">
        <f>IF(E4403="ZMZ01",I4403/(INDEX('Meerzorg gunning'!C:C,MATCH('Betaald tarief 2024'!A4403,'Meerzorg gunning'!A:A,0))),MAX(J4403:N4403))</f>
        <v>0</v>
      </c>
      <c r="P4403" s="20" t="str">
        <f t="shared" si="206"/>
        <v/>
      </c>
      <c r="Q4403" s="63">
        <f t="shared" si="207"/>
        <v>0</v>
      </c>
    </row>
    <row r="4404" spans="9:17" x14ac:dyDescent="0.25">
      <c r="I4404" s="66" t="e">
        <f t="shared" si="205"/>
        <v>#DIV/0!</v>
      </c>
      <c r="J4404" s="63">
        <f>_xlfn.IFNA(VLOOKUP(E4404,'Bijlage ZZP'!B:M,12,FALSE),0)</f>
        <v>0</v>
      </c>
      <c r="K4404" s="63">
        <f>_xlfn.IFNA(VLOOKUP(E4404,'Bijlage VPT'!B:M,12,FALSE),0)</f>
        <v>0</v>
      </c>
      <c r="L4404" s="63">
        <f>_xlfn.IFNA(VLOOKUP(E4404,'Bijlage MPT'!B:N,13,FALSE),0)</f>
        <v>0</v>
      </c>
      <c r="M4404" s="63">
        <f>_xlfn.IFNA(INDEX('Bijlage COT'!C:C,MATCH('Betaald tarief 2024'!E4404,'Bijlage COT'!A:A,0)),0)</f>
        <v>0</v>
      </c>
      <c r="N4404" s="63">
        <f>_xlfn.IFNA(VLOOKUP(E4404,'Bijlage NBF'!B:P,15,FALSE),0)</f>
        <v>0</v>
      </c>
      <c r="O4404" s="63">
        <f>IF(E4404="ZMZ01",I4404/(INDEX('Meerzorg gunning'!C:C,MATCH('Betaald tarief 2024'!A4404,'Meerzorg gunning'!A:A,0))),MAX(J4404:N4404))</f>
        <v>0</v>
      </c>
      <c r="P4404" s="20" t="str">
        <f t="shared" si="206"/>
        <v/>
      </c>
      <c r="Q4404" s="63">
        <f t="shared" si="207"/>
        <v>0</v>
      </c>
    </row>
    <row r="4405" spans="9:17" x14ac:dyDescent="0.25">
      <c r="I4405" s="66" t="e">
        <f t="shared" si="205"/>
        <v>#DIV/0!</v>
      </c>
      <c r="J4405" s="63">
        <f>_xlfn.IFNA(VLOOKUP(E4405,'Bijlage ZZP'!B:M,12,FALSE),0)</f>
        <v>0</v>
      </c>
      <c r="K4405" s="63">
        <f>_xlfn.IFNA(VLOOKUP(E4405,'Bijlage VPT'!B:M,12,FALSE),0)</f>
        <v>0</v>
      </c>
      <c r="L4405" s="63">
        <f>_xlfn.IFNA(VLOOKUP(E4405,'Bijlage MPT'!B:N,13,FALSE),0)</f>
        <v>0</v>
      </c>
      <c r="M4405" s="63">
        <f>_xlfn.IFNA(INDEX('Bijlage COT'!C:C,MATCH('Betaald tarief 2024'!E4405,'Bijlage COT'!A:A,0)),0)</f>
        <v>0</v>
      </c>
      <c r="N4405" s="63">
        <f>_xlfn.IFNA(VLOOKUP(E4405,'Bijlage NBF'!B:P,15,FALSE),0)</f>
        <v>0</v>
      </c>
      <c r="O4405" s="63">
        <f>IF(E4405="ZMZ01",I4405/(INDEX('Meerzorg gunning'!C:C,MATCH('Betaald tarief 2024'!A4405,'Meerzorg gunning'!A:A,0))),MAX(J4405:N4405))</f>
        <v>0</v>
      </c>
      <c r="P4405" s="20" t="str">
        <f t="shared" si="206"/>
        <v/>
      </c>
      <c r="Q4405" s="63">
        <f t="shared" si="207"/>
        <v>0</v>
      </c>
    </row>
    <row r="4406" spans="9:17" x14ac:dyDescent="0.25">
      <c r="I4406" s="66" t="e">
        <f t="shared" si="205"/>
        <v>#DIV/0!</v>
      </c>
      <c r="J4406" s="63">
        <f>_xlfn.IFNA(VLOOKUP(E4406,'Bijlage ZZP'!B:M,12,FALSE),0)</f>
        <v>0</v>
      </c>
      <c r="K4406" s="63">
        <f>_xlfn.IFNA(VLOOKUP(E4406,'Bijlage VPT'!B:M,12,FALSE),0)</f>
        <v>0</v>
      </c>
      <c r="L4406" s="63">
        <f>_xlfn.IFNA(VLOOKUP(E4406,'Bijlage MPT'!B:N,13,FALSE),0)</f>
        <v>0</v>
      </c>
      <c r="M4406" s="63">
        <f>_xlfn.IFNA(INDEX('Bijlage COT'!C:C,MATCH('Betaald tarief 2024'!E4406,'Bijlage COT'!A:A,0)),0)</f>
        <v>0</v>
      </c>
      <c r="N4406" s="63">
        <f>_xlfn.IFNA(VLOOKUP(E4406,'Bijlage NBF'!B:P,15,FALSE),0)</f>
        <v>0</v>
      </c>
      <c r="O4406" s="63">
        <f>IF(E4406="ZMZ01",I4406/(INDEX('Meerzorg gunning'!C:C,MATCH('Betaald tarief 2024'!A4406,'Meerzorg gunning'!A:A,0))),MAX(J4406:N4406))</f>
        <v>0</v>
      </c>
      <c r="P4406" s="20" t="str">
        <f t="shared" si="206"/>
        <v/>
      </c>
      <c r="Q4406" s="63">
        <f t="shared" si="207"/>
        <v>0</v>
      </c>
    </row>
    <row r="4407" spans="9:17" x14ac:dyDescent="0.25">
      <c r="I4407" s="66" t="e">
        <f t="shared" si="205"/>
        <v>#DIV/0!</v>
      </c>
      <c r="J4407" s="63">
        <f>_xlfn.IFNA(VLOOKUP(E4407,'Bijlage ZZP'!B:M,12,FALSE),0)</f>
        <v>0</v>
      </c>
      <c r="K4407" s="63">
        <f>_xlfn.IFNA(VLOOKUP(E4407,'Bijlage VPT'!B:M,12,FALSE),0)</f>
        <v>0</v>
      </c>
      <c r="L4407" s="63">
        <f>_xlfn.IFNA(VLOOKUP(E4407,'Bijlage MPT'!B:N,13,FALSE),0)</f>
        <v>0</v>
      </c>
      <c r="M4407" s="63">
        <f>_xlfn.IFNA(INDEX('Bijlage COT'!C:C,MATCH('Betaald tarief 2024'!E4407,'Bijlage COT'!A:A,0)),0)</f>
        <v>0</v>
      </c>
      <c r="N4407" s="63">
        <f>_xlfn.IFNA(VLOOKUP(E4407,'Bijlage NBF'!B:P,15,FALSE),0)</f>
        <v>0</v>
      </c>
      <c r="O4407" s="63">
        <f>IF(E4407="ZMZ01",I4407/(INDEX('Meerzorg gunning'!C:C,MATCH('Betaald tarief 2024'!A4407,'Meerzorg gunning'!A:A,0))),MAX(J4407:N4407))</f>
        <v>0</v>
      </c>
      <c r="P4407" s="20" t="str">
        <f t="shared" si="206"/>
        <v/>
      </c>
      <c r="Q4407" s="63">
        <f t="shared" si="207"/>
        <v>0</v>
      </c>
    </row>
    <row r="4408" spans="9:17" x14ac:dyDescent="0.25">
      <c r="I4408" s="66" t="e">
        <f t="shared" si="205"/>
        <v>#DIV/0!</v>
      </c>
      <c r="J4408" s="63">
        <f>_xlfn.IFNA(VLOOKUP(E4408,'Bijlage ZZP'!B:M,12,FALSE),0)</f>
        <v>0</v>
      </c>
      <c r="K4408" s="63">
        <f>_xlfn.IFNA(VLOOKUP(E4408,'Bijlage VPT'!B:M,12,FALSE),0)</f>
        <v>0</v>
      </c>
      <c r="L4408" s="63">
        <f>_xlfn.IFNA(VLOOKUP(E4408,'Bijlage MPT'!B:N,13,FALSE),0)</f>
        <v>0</v>
      </c>
      <c r="M4408" s="63">
        <f>_xlfn.IFNA(INDEX('Bijlage COT'!C:C,MATCH('Betaald tarief 2024'!E4408,'Bijlage COT'!A:A,0)),0)</f>
        <v>0</v>
      </c>
      <c r="N4408" s="63">
        <f>_xlfn.IFNA(VLOOKUP(E4408,'Bijlage NBF'!B:P,15,FALSE),0)</f>
        <v>0</v>
      </c>
      <c r="O4408" s="63">
        <f>IF(E4408="ZMZ01",I4408/(INDEX('Meerzorg gunning'!C:C,MATCH('Betaald tarief 2024'!A4408,'Meerzorg gunning'!A:A,0))),MAX(J4408:N4408))</f>
        <v>0</v>
      </c>
      <c r="P4408" s="20" t="str">
        <f t="shared" si="206"/>
        <v/>
      </c>
      <c r="Q4408" s="63">
        <f t="shared" si="207"/>
        <v>0</v>
      </c>
    </row>
    <row r="4409" spans="9:17" x14ac:dyDescent="0.25">
      <c r="I4409" s="66" t="e">
        <f t="shared" si="205"/>
        <v>#DIV/0!</v>
      </c>
      <c r="J4409" s="63">
        <f>_xlfn.IFNA(VLOOKUP(E4409,'Bijlage ZZP'!B:M,12,FALSE),0)</f>
        <v>0</v>
      </c>
      <c r="K4409" s="63">
        <f>_xlfn.IFNA(VLOOKUP(E4409,'Bijlage VPT'!B:M,12,FALSE),0)</f>
        <v>0</v>
      </c>
      <c r="L4409" s="63">
        <f>_xlfn.IFNA(VLOOKUP(E4409,'Bijlage MPT'!B:N,13,FALSE),0)</f>
        <v>0</v>
      </c>
      <c r="M4409" s="63">
        <f>_xlfn.IFNA(INDEX('Bijlage COT'!C:C,MATCH('Betaald tarief 2024'!E4409,'Bijlage COT'!A:A,0)),0)</f>
        <v>0</v>
      </c>
      <c r="N4409" s="63">
        <f>_xlfn.IFNA(VLOOKUP(E4409,'Bijlage NBF'!B:P,15,FALSE),0)</f>
        <v>0</v>
      </c>
      <c r="O4409" s="63">
        <f>IF(E4409="ZMZ01",I4409/(INDEX('Meerzorg gunning'!C:C,MATCH('Betaald tarief 2024'!A4409,'Meerzorg gunning'!A:A,0))),MAX(J4409:N4409))</f>
        <v>0</v>
      </c>
      <c r="P4409" s="20" t="str">
        <f t="shared" si="206"/>
        <v/>
      </c>
      <c r="Q4409" s="63">
        <f t="shared" si="207"/>
        <v>0</v>
      </c>
    </row>
    <row r="4410" spans="9:17" x14ac:dyDescent="0.25">
      <c r="I4410" s="66" t="e">
        <f t="shared" si="205"/>
        <v>#DIV/0!</v>
      </c>
      <c r="J4410" s="63">
        <f>_xlfn.IFNA(VLOOKUP(E4410,'Bijlage ZZP'!B:M,12,FALSE),0)</f>
        <v>0</v>
      </c>
      <c r="K4410" s="63">
        <f>_xlfn.IFNA(VLOOKUP(E4410,'Bijlage VPT'!B:M,12,FALSE),0)</f>
        <v>0</v>
      </c>
      <c r="L4410" s="63">
        <f>_xlfn.IFNA(VLOOKUP(E4410,'Bijlage MPT'!B:N,13,FALSE),0)</f>
        <v>0</v>
      </c>
      <c r="M4410" s="63">
        <f>_xlfn.IFNA(INDEX('Bijlage COT'!C:C,MATCH('Betaald tarief 2024'!E4410,'Bijlage COT'!A:A,0)),0)</f>
        <v>0</v>
      </c>
      <c r="N4410" s="63">
        <f>_xlfn.IFNA(VLOOKUP(E4410,'Bijlage NBF'!B:P,15,FALSE),0)</f>
        <v>0</v>
      </c>
      <c r="O4410" s="63">
        <f>IF(E4410="ZMZ01",I4410/(INDEX('Meerzorg gunning'!C:C,MATCH('Betaald tarief 2024'!A4410,'Meerzorg gunning'!A:A,0))),MAX(J4410:N4410))</f>
        <v>0</v>
      </c>
      <c r="P4410" s="20" t="str">
        <f t="shared" si="206"/>
        <v/>
      </c>
      <c r="Q4410" s="63">
        <f t="shared" si="207"/>
        <v>0</v>
      </c>
    </row>
    <row r="4411" spans="9:17" x14ac:dyDescent="0.25">
      <c r="I4411" s="66" t="e">
        <f t="shared" si="205"/>
        <v>#DIV/0!</v>
      </c>
      <c r="J4411" s="63">
        <f>_xlfn.IFNA(VLOOKUP(E4411,'Bijlage ZZP'!B:M,12,FALSE),0)</f>
        <v>0</v>
      </c>
      <c r="K4411" s="63">
        <f>_xlfn.IFNA(VLOOKUP(E4411,'Bijlage VPT'!B:M,12,FALSE),0)</f>
        <v>0</v>
      </c>
      <c r="L4411" s="63">
        <f>_xlfn.IFNA(VLOOKUP(E4411,'Bijlage MPT'!B:N,13,FALSE),0)</f>
        <v>0</v>
      </c>
      <c r="M4411" s="63">
        <f>_xlfn.IFNA(INDEX('Bijlage COT'!C:C,MATCH('Betaald tarief 2024'!E4411,'Bijlage COT'!A:A,0)),0)</f>
        <v>0</v>
      </c>
      <c r="N4411" s="63">
        <f>_xlfn.IFNA(VLOOKUP(E4411,'Bijlage NBF'!B:P,15,FALSE),0)</f>
        <v>0</v>
      </c>
      <c r="O4411" s="63">
        <f>IF(E4411="ZMZ01",I4411/(INDEX('Meerzorg gunning'!C:C,MATCH('Betaald tarief 2024'!A4411,'Meerzorg gunning'!A:A,0))),MAX(J4411:N4411))</f>
        <v>0</v>
      </c>
      <c r="P4411" s="20" t="str">
        <f t="shared" si="206"/>
        <v/>
      </c>
      <c r="Q4411" s="63">
        <f t="shared" si="207"/>
        <v>0</v>
      </c>
    </row>
    <row r="4412" spans="9:17" x14ac:dyDescent="0.25">
      <c r="I4412" s="66" t="e">
        <f t="shared" si="205"/>
        <v>#DIV/0!</v>
      </c>
      <c r="J4412" s="63">
        <f>_xlfn.IFNA(VLOOKUP(E4412,'Bijlage ZZP'!B:M,12,FALSE),0)</f>
        <v>0</v>
      </c>
      <c r="K4412" s="63">
        <f>_xlfn.IFNA(VLOOKUP(E4412,'Bijlage VPT'!B:M,12,FALSE),0)</f>
        <v>0</v>
      </c>
      <c r="L4412" s="63">
        <f>_xlfn.IFNA(VLOOKUP(E4412,'Bijlage MPT'!B:N,13,FALSE),0)</f>
        <v>0</v>
      </c>
      <c r="M4412" s="63">
        <f>_xlfn.IFNA(INDEX('Bijlage COT'!C:C,MATCH('Betaald tarief 2024'!E4412,'Bijlage COT'!A:A,0)),0)</f>
        <v>0</v>
      </c>
      <c r="N4412" s="63">
        <f>_xlfn.IFNA(VLOOKUP(E4412,'Bijlage NBF'!B:P,15,FALSE),0)</f>
        <v>0</v>
      </c>
      <c r="O4412" s="63">
        <f>IF(E4412="ZMZ01",I4412/(INDEX('Meerzorg gunning'!C:C,MATCH('Betaald tarief 2024'!A4412,'Meerzorg gunning'!A:A,0))),MAX(J4412:N4412))</f>
        <v>0</v>
      </c>
      <c r="P4412" s="20" t="str">
        <f t="shared" si="206"/>
        <v/>
      </c>
      <c r="Q4412" s="63">
        <f t="shared" si="207"/>
        <v>0</v>
      </c>
    </row>
    <row r="4413" spans="9:17" x14ac:dyDescent="0.25">
      <c r="I4413" s="66" t="e">
        <f t="shared" si="205"/>
        <v>#DIV/0!</v>
      </c>
      <c r="J4413" s="63">
        <f>_xlfn.IFNA(VLOOKUP(E4413,'Bijlage ZZP'!B:M,12,FALSE),0)</f>
        <v>0</v>
      </c>
      <c r="K4413" s="63">
        <f>_xlfn.IFNA(VLOOKUP(E4413,'Bijlage VPT'!B:M,12,FALSE),0)</f>
        <v>0</v>
      </c>
      <c r="L4413" s="63">
        <f>_xlfn.IFNA(VLOOKUP(E4413,'Bijlage MPT'!B:N,13,FALSE),0)</f>
        <v>0</v>
      </c>
      <c r="M4413" s="63">
        <f>_xlfn.IFNA(INDEX('Bijlage COT'!C:C,MATCH('Betaald tarief 2024'!E4413,'Bijlage COT'!A:A,0)),0)</f>
        <v>0</v>
      </c>
      <c r="N4413" s="63">
        <f>_xlfn.IFNA(VLOOKUP(E4413,'Bijlage NBF'!B:P,15,FALSE),0)</f>
        <v>0</v>
      </c>
      <c r="O4413" s="63">
        <f>IF(E4413="ZMZ01",I4413/(INDEX('Meerzorg gunning'!C:C,MATCH('Betaald tarief 2024'!A4413,'Meerzorg gunning'!A:A,0))),MAX(J4413:N4413))</f>
        <v>0</v>
      </c>
      <c r="P4413" s="20" t="str">
        <f t="shared" si="206"/>
        <v/>
      </c>
      <c r="Q4413" s="63">
        <f t="shared" si="207"/>
        <v>0</v>
      </c>
    </row>
    <row r="4414" spans="9:17" x14ac:dyDescent="0.25">
      <c r="I4414" s="66" t="e">
        <f t="shared" si="205"/>
        <v>#DIV/0!</v>
      </c>
      <c r="J4414" s="63">
        <f>_xlfn.IFNA(VLOOKUP(E4414,'Bijlage ZZP'!B:M,12,FALSE),0)</f>
        <v>0</v>
      </c>
      <c r="K4414" s="63">
        <f>_xlfn.IFNA(VLOOKUP(E4414,'Bijlage VPT'!B:M,12,FALSE),0)</f>
        <v>0</v>
      </c>
      <c r="L4414" s="63">
        <f>_xlfn.IFNA(VLOOKUP(E4414,'Bijlage MPT'!B:N,13,FALSE),0)</f>
        <v>0</v>
      </c>
      <c r="M4414" s="63">
        <f>_xlfn.IFNA(INDEX('Bijlage COT'!C:C,MATCH('Betaald tarief 2024'!E4414,'Bijlage COT'!A:A,0)),0)</f>
        <v>0</v>
      </c>
      <c r="N4414" s="63">
        <f>_xlfn.IFNA(VLOOKUP(E4414,'Bijlage NBF'!B:P,15,FALSE),0)</f>
        <v>0</v>
      </c>
      <c r="O4414" s="63">
        <f>IF(E4414="ZMZ01",I4414/(INDEX('Meerzorg gunning'!C:C,MATCH('Betaald tarief 2024'!A4414,'Meerzorg gunning'!A:A,0))),MAX(J4414:N4414))</f>
        <v>0</v>
      </c>
      <c r="P4414" s="20" t="str">
        <f t="shared" si="206"/>
        <v/>
      </c>
      <c r="Q4414" s="63">
        <f t="shared" si="207"/>
        <v>0</v>
      </c>
    </row>
    <row r="4415" spans="9:17" x14ac:dyDescent="0.25">
      <c r="I4415" s="66" t="e">
        <f t="shared" si="205"/>
        <v>#DIV/0!</v>
      </c>
      <c r="J4415" s="63">
        <f>_xlfn.IFNA(VLOOKUP(E4415,'Bijlage ZZP'!B:M,12,FALSE),0)</f>
        <v>0</v>
      </c>
      <c r="K4415" s="63">
        <f>_xlfn.IFNA(VLOOKUP(E4415,'Bijlage VPT'!B:M,12,FALSE),0)</f>
        <v>0</v>
      </c>
      <c r="L4415" s="63">
        <f>_xlfn.IFNA(VLOOKUP(E4415,'Bijlage MPT'!B:N,13,FALSE),0)</f>
        <v>0</v>
      </c>
      <c r="M4415" s="63">
        <f>_xlfn.IFNA(INDEX('Bijlage COT'!C:C,MATCH('Betaald tarief 2024'!E4415,'Bijlage COT'!A:A,0)),0)</f>
        <v>0</v>
      </c>
      <c r="N4415" s="63">
        <f>_xlfn.IFNA(VLOOKUP(E4415,'Bijlage NBF'!B:P,15,FALSE),0)</f>
        <v>0</v>
      </c>
      <c r="O4415" s="63">
        <f>IF(E4415="ZMZ01",I4415/(INDEX('Meerzorg gunning'!C:C,MATCH('Betaald tarief 2024'!A4415,'Meerzorg gunning'!A:A,0))),MAX(J4415:N4415))</f>
        <v>0</v>
      </c>
      <c r="P4415" s="20" t="str">
        <f t="shared" si="206"/>
        <v/>
      </c>
      <c r="Q4415" s="63">
        <f t="shared" si="207"/>
        <v>0</v>
      </c>
    </row>
    <row r="4416" spans="9:17" x14ac:dyDescent="0.25">
      <c r="I4416" s="66" t="e">
        <f t="shared" si="205"/>
        <v>#DIV/0!</v>
      </c>
      <c r="J4416" s="63">
        <f>_xlfn.IFNA(VLOOKUP(E4416,'Bijlage ZZP'!B:M,12,FALSE),0)</f>
        <v>0</v>
      </c>
      <c r="K4416" s="63">
        <f>_xlfn.IFNA(VLOOKUP(E4416,'Bijlage VPT'!B:M,12,FALSE),0)</f>
        <v>0</v>
      </c>
      <c r="L4416" s="63">
        <f>_xlfn.IFNA(VLOOKUP(E4416,'Bijlage MPT'!B:N,13,FALSE),0)</f>
        <v>0</v>
      </c>
      <c r="M4416" s="63">
        <f>_xlfn.IFNA(INDEX('Bijlage COT'!C:C,MATCH('Betaald tarief 2024'!E4416,'Bijlage COT'!A:A,0)),0)</f>
        <v>0</v>
      </c>
      <c r="N4416" s="63">
        <f>_xlfn.IFNA(VLOOKUP(E4416,'Bijlage NBF'!B:P,15,FALSE),0)</f>
        <v>0</v>
      </c>
      <c r="O4416" s="63">
        <f>IF(E4416="ZMZ01",I4416/(INDEX('Meerzorg gunning'!C:C,MATCH('Betaald tarief 2024'!A4416,'Meerzorg gunning'!A:A,0))),MAX(J4416:N4416))</f>
        <v>0</v>
      </c>
      <c r="P4416" s="20" t="str">
        <f t="shared" si="206"/>
        <v/>
      </c>
      <c r="Q4416" s="63">
        <f t="shared" si="207"/>
        <v>0</v>
      </c>
    </row>
    <row r="4417" spans="9:17" x14ac:dyDescent="0.25">
      <c r="I4417" s="66" t="e">
        <f t="shared" si="205"/>
        <v>#DIV/0!</v>
      </c>
      <c r="J4417" s="63">
        <f>_xlfn.IFNA(VLOOKUP(E4417,'Bijlage ZZP'!B:M,12,FALSE),0)</f>
        <v>0</v>
      </c>
      <c r="K4417" s="63">
        <f>_xlfn.IFNA(VLOOKUP(E4417,'Bijlage VPT'!B:M,12,FALSE),0)</f>
        <v>0</v>
      </c>
      <c r="L4417" s="63">
        <f>_xlfn.IFNA(VLOOKUP(E4417,'Bijlage MPT'!B:N,13,FALSE),0)</f>
        <v>0</v>
      </c>
      <c r="M4417" s="63">
        <f>_xlfn.IFNA(INDEX('Bijlage COT'!C:C,MATCH('Betaald tarief 2024'!E4417,'Bijlage COT'!A:A,0)),0)</f>
        <v>0</v>
      </c>
      <c r="N4417" s="63">
        <f>_xlfn.IFNA(VLOOKUP(E4417,'Bijlage NBF'!B:P,15,FALSE),0)</f>
        <v>0</v>
      </c>
      <c r="O4417" s="63">
        <f>IF(E4417="ZMZ01",I4417/(INDEX('Meerzorg gunning'!C:C,MATCH('Betaald tarief 2024'!A4417,'Meerzorg gunning'!A:A,0))),MAX(J4417:N4417))</f>
        <v>0</v>
      </c>
      <c r="P4417" s="20" t="str">
        <f t="shared" si="206"/>
        <v/>
      </c>
      <c r="Q4417" s="63">
        <f t="shared" si="207"/>
        <v>0</v>
      </c>
    </row>
    <row r="4418" spans="9:17" x14ac:dyDescent="0.25">
      <c r="I4418" s="66" t="e">
        <f t="shared" ref="I4418:I4481" si="208">G4418/H4418</f>
        <v>#DIV/0!</v>
      </c>
      <c r="J4418" s="63">
        <f>_xlfn.IFNA(VLOOKUP(E4418,'Bijlage ZZP'!B:M,12,FALSE),0)</f>
        <v>0</v>
      </c>
      <c r="K4418" s="63">
        <f>_xlfn.IFNA(VLOOKUP(E4418,'Bijlage VPT'!B:M,12,FALSE),0)</f>
        <v>0</v>
      </c>
      <c r="L4418" s="63">
        <f>_xlfn.IFNA(VLOOKUP(E4418,'Bijlage MPT'!B:N,13,FALSE),0)</f>
        <v>0</v>
      </c>
      <c r="M4418" s="63">
        <f>_xlfn.IFNA(INDEX('Bijlage COT'!C:C,MATCH('Betaald tarief 2024'!E4418,'Bijlage COT'!A:A,0)),0)</f>
        <v>0</v>
      </c>
      <c r="N4418" s="63">
        <f>_xlfn.IFNA(VLOOKUP(E4418,'Bijlage NBF'!B:P,15,FALSE),0)</f>
        <v>0</v>
      </c>
      <c r="O4418" s="63">
        <f>IF(E4418="ZMZ01",I4418/(INDEX('Meerzorg gunning'!C:C,MATCH('Betaald tarief 2024'!A4418,'Meerzorg gunning'!A:A,0))),MAX(J4418:N4418))</f>
        <v>0</v>
      </c>
      <c r="P4418" s="20" t="str">
        <f t="shared" ref="P4418:P4481" si="209">IFERROR((I4418/O4418),"")</f>
        <v/>
      </c>
      <c r="Q4418" s="63">
        <f t="shared" si="207"/>
        <v>0</v>
      </c>
    </row>
    <row r="4419" spans="9:17" x14ac:dyDescent="0.25">
      <c r="I4419" s="66" t="e">
        <f t="shared" si="208"/>
        <v>#DIV/0!</v>
      </c>
      <c r="J4419" s="63">
        <f>_xlfn.IFNA(VLOOKUP(E4419,'Bijlage ZZP'!B:M,12,FALSE),0)</f>
        <v>0</v>
      </c>
      <c r="K4419" s="63">
        <f>_xlfn.IFNA(VLOOKUP(E4419,'Bijlage VPT'!B:M,12,FALSE),0)</f>
        <v>0</v>
      </c>
      <c r="L4419" s="63">
        <f>_xlfn.IFNA(VLOOKUP(E4419,'Bijlage MPT'!B:N,13,FALSE),0)</f>
        <v>0</v>
      </c>
      <c r="M4419" s="63">
        <f>_xlfn.IFNA(INDEX('Bijlage COT'!C:C,MATCH('Betaald tarief 2024'!E4419,'Bijlage COT'!A:A,0)),0)</f>
        <v>0</v>
      </c>
      <c r="N4419" s="63">
        <f>_xlfn.IFNA(VLOOKUP(E4419,'Bijlage NBF'!B:P,15,FALSE),0)</f>
        <v>0</v>
      </c>
      <c r="O4419" s="63">
        <f>IF(E4419="ZMZ01",I4419/(INDEX('Meerzorg gunning'!C:C,MATCH('Betaald tarief 2024'!A4419,'Meerzorg gunning'!A:A,0))),MAX(J4419:N4419))</f>
        <v>0</v>
      </c>
      <c r="P4419" s="20" t="str">
        <f t="shared" si="209"/>
        <v/>
      </c>
      <c r="Q4419" s="63">
        <f t="shared" ref="Q4419:Q4482" si="210">O4419*H4419</f>
        <v>0</v>
      </c>
    </row>
    <row r="4420" spans="9:17" x14ac:dyDescent="0.25">
      <c r="I4420" s="66" t="e">
        <f t="shared" si="208"/>
        <v>#DIV/0!</v>
      </c>
      <c r="J4420" s="63">
        <f>_xlfn.IFNA(VLOOKUP(E4420,'Bijlage ZZP'!B:M,12,FALSE),0)</f>
        <v>0</v>
      </c>
      <c r="K4420" s="63">
        <f>_xlfn.IFNA(VLOOKUP(E4420,'Bijlage VPT'!B:M,12,FALSE),0)</f>
        <v>0</v>
      </c>
      <c r="L4420" s="63">
        <f>_xlfn.IFNA(VLOOKUP(E4420,'Bijlage MPT'!B:N,13,FALSE),0)</f>
        <v>0</v>
      </c>
      <c r="M4420" s="63">
        <f>_xlfn.IFNA(INDEX('Bijlage COT'!C:C,MATCH('Betaald tarief 2024'!E4420,'Bijlage COT'!A:A,0)),0)</f>
        <v>0</v>
      </c>
      <c r="N4420" s="63">
        <f>_xlfn.IFNA(VLOOKUP(E4420,'Bijlage NBF'!B:P,15,FALSE),0)</f>
        <v>0</v>
      </c>
      <c r="O4420" s="63">
        <f>IF(E4420="ZMZ01",I4420/(INDEX('Meerzorg gunning'!C:C,MATCH('Betaald tarief 2024'!A4420,'Meerzorg gunning'!A:A,0))),MAX(J4420:N4420))</f>
        <v>0</v>
      </c>
      <c r="P4420" s="20" t="str">
        <f t="shared" si="209"/>
        <v/>
      </c>
      <c r="Q4420" s="63">
        <f t="shared" si="210"/>
        <v>0</v>
      </c>
    </row>
    <row r="4421" spans="9:17" x14ac:dyDescent="0.25">
      <c r="I4421" s="66" t="e">
        <f t="shared" si="208"/>
        <v>#DIV/0!</v>
      </c>
      <c r="J4421" s="63">
        <f>_xlfn.IFNA(VLOOKUP(E4421,'Bijlage ZZP'!B:M,12,FALSE),0)</f>
        <v>0</v>
      </c>
      <c r="K4421" s="63">
        <f>_xlfn.IFNA(VLOOKUP(E4421,'Bijlage VPT'!B:M,12,FALSE),0)</f>
        <v>0</v>
      </c>
      <c r="L4421" s="63">
        <f>_xlfn.IFNA(VLOOKUP(E4421,'Bijlage MPT'!B:N,13,FALSE),0)</f>
        <v>0</v>
      </c>
      <c r="M4421" s="63">
        <f>_xlfn.IFNA(INDEX('Bijlage COT'!C:C,MATCH('Betaald tarief 2024'!E4421,'Bijlage COT'!A:A,0)),0)</f>
        <v>0</v>
      </c>
      <c r="N4421" s="63">
        <f>_xlfn.IFNA(VLOOKUP(E4421,'Bijlage NBF'!B:P,15,FALSE),0)</f>
        <v>0</v>
      </c>
      <c r="O4421" s="63">
        <f>IF(E4421="ZMZ01",I4421/(INDEX('Meerzorg gunning'!C:C,MATCH('Betaald tarief 2024'!A4421,'Meerzorg gunning'!A:A,0))),MAX(J4421:N4421))</f>
        <v>0</v>
      </c>
      <c r="P4421" s="20" t="str">
        <f t="shared" si="209"/>
        <v/>
      </c>
      <c r="Q4421" s="63">
        <f t="shared" si="210"/>
        <v>0</v>
      </c>
    </row>
    <row r="4422" spans="9:17" x14ac:dyDescent="0.25">
      <c r="I4422" s="66" t="e">
        <f t="shared" si="208"/>
        <v>#DIV/0!</v>
      </c>
      <c r="J4422" s="63">
        <f>_xlfn.IFNA(VLOOKUP(E4422,'Bijlage ZZP'!B:M,12,FALSE),0)</f>
        <v>0</v>
      </c>
      <c r="K4422" s="63">
        <f>_xlfn.IFNA(VLOOKUP(E4422,'Bijlage VPT'!B:M,12,FALSE),0)</f>
        <v>0</v>
      </c>
      <c r="L4422" s="63">
        <f>_xlfn.IFNA(VLOOKUP(E4422,'Bijlage MPT'!B:N,13,FALSE),0)</f>
        <v>0</v>
      </c>
      <c r="M4422" s="63">
        <f>_xlfn.IFNA(INDEX('Bijlage COT'!C:C,MATCH('Betaald tarief 2024'!E4422,'Bijlage COT'!A:A,0)),0)</f>
        <v>0</v>
      </c>
      <c r="N4422" s="63">
        <f>_xlfn.IFNA(VLOOKUP(E4422,'Bijlage NBF'!B:P,15,FALSE),0)</f>
        <v>0</v>
      </c>
      <c r="O4422" s="63">
        <f>IF(E4422="ZMZ01",I4422/(INDEX('Meerzorg gunning'!C:C,MATCH('Betaald tarief 2024'!A4422,'Meerzorg gunning'!A:A,0))),MAX(J4422:N4422))</f>
        <v>0</v>
      </c>
      <c r="P4422" s="20" t="str">
        <f t="shared" si="209"/>
        <v/>
      </c>
      <c r="Q4422" s="63">
        <f t="shared" si="210"/>
        <v>0</v>
      </c>
    </row>
    <row r="4423" spans="9:17" x14ac:dyDescent="0.25">
      <c r="I4423" s="66" t="e">
        <f t="shared" si="208"/>
        <v>#DIV/0!</v>
      </c>
      <c r="J4423" s="63">
        <f>_xlfn.IFNA(VLOOKUP(E4423,'Bijlage ZZP'!B:M,12,FALSE),0)</f>
        <v>0</v>
      </c>
      <c r="K4423" s="63">
        <f>_xlfn.IFNA(VLOOKUP(E4423,'Bijlage VPT'!B:M,12,FALSE),0)</f>
        <v>0</v>
      </c>
      <c r="L4423" s="63">
        <f>_xlfn.IFNA(VLOOKUP(E4423,'Bijlage MPT'!B:N,13,FALSE),0)</f>
        <v>0</v>
      </c>
      <c r="M4423" s="63">
        <f>_xlfn.IFNA(INDEX('Bijlage COT'!C:C,MATCH('Betaald tarief 2024'!E4423,'Bijlage COT'!A:A,0)),0)</f>
        <v>0</v>
      </c>
      <c r="N4423" s="63">
        <f>_xlfn.IFNA(VLOOKUP(E4423,'Bijlage NBF'!B:P,15,FALSE),0)</f>
        <v>0</v>
      </c>
      <c r="O4423" s="63">
        <f>IF(E4423="ZMZ01",I4423/(INDEX('Meerzorg gunning'!C:C,MATCH('Betaald tarief 2024'!A4423,'Meerzorg gunning'!A:A,0))),MAX(J4423:N4423))</f>
        <v>0</v>
      </c>
      <c r="P4423" s="20" t="str">
        <f t="shared" si="209"/>
        <v/>
      </c>
      <c r="Q4423" s="63">
        <f t="shared" si="210"/>
        <v>0</v>
      </c>
    </row>
    <row r="4424" spans="9:17" x14ac:dyDescent="0.25">
      <c r="I4424" s="66" t="e">
        <f t="shared" si="208"/>
        <v>#DIV/0!</v>
      </c>
      <c r="J4424" s="63">
        <f>_xlfn.IFNA(VLOOKUP(E4424,'Bijlage ZZP'!B:M,12,FALSE),0)</f>
        <v>0</v>
      </c>
      <c r="K4424" s="63">
        <f>_xlfn.IFNA(VLOOKUP(E4424,'Bijlage VPT'!B:M,12,FALSE),0)</f>
        <v>0</v>
      </c>
      <c r="L4424" s="63">
        <f>_xlfn.IFNA(VLOOKUP(E4424,'Bijlage MPT'!B:N,13,FALSE),0)</f>
        <v>0</v>
      </c>
      <c r="M4424" s="63">
        <f>_xlfn.IFNA(INDEX('Bijlage COT'!C:C,MATCH('Betaald tarief 2024'!E4424,'Bijlage COT'!A:A,0)),0)</f>
        <v>0</v>
      </c>
      <c r="N4424" s="63">
        <f>_xlfn.IFNA(VLOOKUP(E4424,'Bijlage NBF'!B:P,15,FALSE),0)</f>
        <v>0</v>
      </c>
      <c r="O4424" s="63">
        <f>IF(E4424="ZMZ01",I4424/(INDEX('Meerzorg gunning'!C:C,MATCH('Betaald tarief 2024'!A4424,'Meerzorg gunning'!A:A,0))),MAX(J4424:N4424))</f>
        <v>0</v>
      </c>
      <c r="P4424" s="20" t="str">
        <f t="shared" si="209"/>
        <v/>
      </c>
      <c r="Q4424" s="63">
        <f t="shared" si="210"/>
        <v>0</v>
      </c>
    </row>
    <row r="4425" spans="9:17" x14ac:dyDescent="0.25">
      <c r="I4425" s="66" t="e">
        <f t="shared" si="208"/>
        <v>#DIV/0!</v>
      </c>
      <c r="J4425" s="63">
        <f>_xlfn.IFNA(VLOOKUP(E4425,'Bijlage ZZP'!B:M,12,FALSE),0)</f>
        <v>0</v>
      </c>
      <c r="K4425" s="63">
        <f>_xlfn.IFNA(VLOOKUP(E4425,'Bijlage VPT'!B:M,12,FALSE),0)</f>
        <v>0</v>
      </c>
      <c r="L4425" s="63">
        <f>_xlfn.IFNA(VLOOKUP(E4425,'Bijlage MPT'!B:N,13,FALSE),0)</f>
        <v>0</v>
      </c>
      <c r="M4425" s="63">
        <f>_xlfn.IFNA(INDEX('Bijlage COT'!C:C,MATCH('Betaald tarief 2024'!E4425,'Bijlage COT'!A:A,0)),0)</f>
        <v>0</v>
      </c>
      <c r="N4425" s="63">
        <f>_xlfn.IFNA(VLOOKUP(E4425,'Bijlage NBF'!B:P,15,FALSE),0)</f>
        <v>0</v>
      </c>
      <c r="O4425" s="63">
        <f>IF(E4425="ZMZ01",I4425/(INDEX('Meerzorg gunning'!C:C,MATCH('Betaald tarief 2024'!A4425,'Meerzorg gunning'!A:A,0))),MAX(J4425:N4425))</f>
        <v>0</v>
      </c>
      <c r="P4425" s="20" t="str">
        <f t="shared" si="209"/>
        <v/>
      </c>
      <c r="Q4425" s="63">
        <f t="shared" si="210"/>
        <v>0</v>
      </c>
    </row>
    <row r="4426" spans="9:17" x14ac:dyDescent="0.25">
      <c r="I4426" s="66" t="e">
        <f t="shared" si="208"/>
        <v>#DIV/0!</v>
      </c>
      <c r="J4426" s="63">
        <f>_xlfn.IFNA(VLOOKUP(E4426,'Bijlage ZZP'!B:M,12,FALSE),0)</f>
        <v>0</v>
      </c>
      <c r="K4426" s="63">
        <f>_xlfn.IFNA(VLOOKUP(E4426,'Bijlage VPT'!B:M,12,FALSE),0)</f>
        <v>0</v>
      </c>
      <c r="L4426" s="63">
        <f>_xlfn.IFNA(VLOOKUP(E4426,'Bijlage MPT'!B:N,13,FALSE),0)</f>
        <v>0</v>
      </c>
      <c r="M4426" s="63">
        <f>_xlfn.IFNA(INDEX('Bijlage COT'!C:C,MATCH('Betaald tarief 2024'!E4426,'Bijlage COT'!A:A,0)),0)</f>
        <v>0</v>
      </c>
      <c r="N4426" s="63">
        <f>_xlfn.IFNA(VLOOKUP(E4426,'Bijlage NBF'!B:P,15,FALSE),0)</f>
        <v>0</v>
      </c>
      <c r="O4426" s="63">
        <f>IF(E4426="ZMZ01",I4426/(INDEX('Meerzorg gunning'!C:C,MATCH('Betaald tarief 2024'!A4426,'Meerzorg gunning'!A:A,0))),MAX(J4426:N4426))</f>
        <v>0</v>
      </c>
      <c r="P4426" s="20" t="str">
        <f t="shared" si="209"/>
        <v/>
      </c>
      <c r="Q4426" s="63">
        <f t="shared" si="210"/>
        <v>0</v>
      </c>
    </row>
    <row r="4427" spans="9:17" x14ac:dyDescent="0.25">
      <c r="I4427" s="66" t="e">
        <f t="shared" si="208"/>
        <v>#DIV/0!</v>
      </c>
      <c r="J4427" s="63">
        <f>_xlfn.IFNA(VLOOKUP(E4427,'Bijlage ZZP'!B:M,12,FALSE),0)</f>
        <v>0</v>
      </c>
      <c r="K4427" s="63">
        <f>_xlfn.IFNA(VLOOKUP(E4427,'Bijlage VPT'!B:M,12,FALSE),0)</f>
        <v>0</v>
      </c>
      <c r="L4427" s="63">
        <f>_xlfn.IFNA(VLOOKUP(E4427,'Bijlage MPT'!B:N,13,FALSE),0)</f>
        <v>0</v>
      </c>
      <c r="M4427" s="63">
        <f>_xlfn.IFNA(INDEX('Bijlage COT'!C:C,MATCH('Betaald tarief 2024'!E4427,'Bijlage COT'!A:A,0)),0)</f>
        <v>0</v>
      </c>
      <c r="N4427" s="63">
        <f>_xlfn.IFNA(VLOOKUP(E4427,'Bijlage NBF'!B:P,15,FALSE),0)</f>
        <v>0</v>
      </c>
      <c r="O4427" s="63">
        <f>IF(E4427="ZMZ01",I4427/(INDEX('Meerzorg gunning'!C:C,MATCH('Betaald tarief 2024'!A4427,'Meerzorg gunning'!A:A,0))),MAX(J4427:N4427))</f>
        <v>0</v>
      </c>
      <c r="P4427" s="20" t="str">
        <f t="shared" si="209"/>
        <v/>
      </c>
      <c r="Q4427" s="63">
        <f t="shared" si="210"/>
        <v>0</v>
      </c>
    </row>
    <row r="4428" spans="9:17" x14ac:dyDescent="0.25">
      <c r="I4428" s="66" t="e">
        <f t="shared" si="208"/>
        <v>#DIV/0!</v>
      </c>
      <c r="J4428" s="63">
        <f>_xlfn.IFNA(VLOOKUP(E4428,'Bijlage ZZP'!B:M,12,FALSE),0)</f>
        <v>0</v>
      </c>
      <c r="K4428" s="63">
        <f>_xlfn.IFNA(VLOOKUP(E4428,'Bijlage VPT'!B:M,12,FALSE),0)</f>
        <v>0</v>
      </c>
      <c r="L4428" s="63">
        <f>_xlfn.IFNA(VLOOKUP(E4428,'Bijlage MPT'!B:N,13,FALSE),0)</f>
        <v>0</v>
      </c>
      <c r="M4428" s="63">
        <f>_xlfn.IFNA(INDEX('Bijlage COT'!C:C,MATCH('Betaald tarief 2024'!E4428,'Bijlage COT'!A:A,0)),0)</f>
        <v>0</v>
      </c>
      <c r="N4428" s="63">
        <f>_xlfn.IFNA(VLOOKUP(E4428,'Bijlage NBF'!B:P,15,FALSE),0)</f>
        <v>0</v>
      </c>
      <c r="O4428" s="63">
        <f>IF(E4428="ZMZ01",I4428/(INDEX('Meerzorg gunning'!C:C,MATCH('Betaald tarief 2024'!A4428,'Meerzorg gunning'!A:A,0))),MAX(J4428:N4428))</f>
        <v>0</v>
      </c>
      <c r="P4428" s="20" t="str">
        <f t="shared" si="209"/>
        <v/>
      </c>
      <c r="Q4428" s="63">
        <f t="shared" si="210"/>
        <v>0</v>
      </c>
    </row>
    <row r="4429" spans="9:17" x14ac:dyDescent="0.25">
      <c r="I4429" s="66" t="e">
        <f t="shared" si="208"/>
        <v>#DIV/0!</v>
      </c>
      <c r="J4429" s="63">
        <f>_xlfn.IFNA(VLOOKUP(E4429,'Bijlage ZZP'!B:M,12,FALSE),0)</f>
        <v>0</v>
      </c>
      <c r="K4429" s="63">
        <f>_xlfn.IFNA(VLOOKUP(E4429,'Bijlage VPT'!B:M,12,FALSE),0)</f>
        <v>0</v>
      </c>
      <c r="L4429" s="63">
        <f>_xlfn.IFNA(VLOOKUP(E4429,'Bijlage MPT'!B:N,13,FALSE),0)</f>
        <v>0</v>
      </c>
      <c r="M4429" s="63">
        <f>_xlfn.IFNA(INDEX('Bijlage COT'!C:C,MATCH('Betaald tarief 2024'!E4429,'Bijlage COT'!A:A,0)),0)</f>
        <v>0</v>
      </c>
      <c r="N4429" s="63">
        <f>_xlfn.IFNA(VLOOKUP(E4429,'Bijlage NBF'!B:P,15,FALSE),0)</f>
        <v>0</v>
      </c>
      <c r="O4429" s="63">
        <f>IF(E4429="ZMZ01",I4429/(INDEX('Meerzorg gunning'!C:C,MATCH('Betaald tarief 2024'!A4429,'Meerzorg gunning'!A:A,0))),MAX(J4429:N4429))</f>
        <v>0</v>
      </c>
      <c r="P4429" s="20" t="str">
        <f t="shared" si="209"/>
        <v/>
      </c>
      <c r="Q4429" s="63">
        <f t="shared" si="210"/>
        <v>0</v>
      </c>
    </row>
    <row r="4430" spans="9:17" x14ac:dyDescent="0.25">
      <c r="I4430" s="66" t="e">
        <f t="shared" si="208"/>
        <v>#DIV/0!</v>
      </c>
      <c r="J4430" s="63">
        <f>_xlfn.IFNA(VLOOKUP(E4430,'Bijlage ZZP'!B:M,12,FALSE),0)</f>
        <v>0</v>
      </c>
      <c r="K4430" s="63">
        <f>_xlfn.IFNA(VLOOKUP(E4430,'Bijlage VPT'!B:M,12,FALSE),0)</f>
        <v>0</v>
      </c>
      <c r="L4430" s="63">
        <f>_xlfn.IFNA(VLOOKUP(E4430,'Bijlage MPT'!B:N,13,FALSE),0)</f>
        <v>0</v>
      </c>
      <c r="M4430" s="63">
        <f>_xlfn.IFNA(INDEX('Bijlage COT'!C:C,MATCH('Betaald tarief 2024'!E4430,'Bijlage COT'!A:A,0)),0)</f>
        <v>0</v>
      </c>
      <c r="N4430" s="63">
        <f>_xlfn.IFNA(VLOOKUP(E4430,'Bijlage NBF'!B:P,15,FALSE),0)</f>
        <v>0</v>
      </c>
      <c r="O4430" s="63">
        <f>IF(E4430="ZMZ01",I4430/(INDEX('Meerzorg gunning'!C:C,MATCH('Betaald tarief 2024'!A4430,'Meerzorg gunning'!A:A,0))),MAX(J4430:N4430))</f>
        <v>0</v>
      </c>
      <c r="P4430" s="20" t="str">
        <f t="shared" si="209"/>
        <v/>
      </c>
      <c r="Q4430" s="63">
        <f t="shared" si="210"/>
        <v>0</v>
      </c>
    </row>
    <row r="4431" spans="9:17" x14ac:dyDescent="0.25">
      <c r="I4431" s="66" t="e">
        <f t="shared" si="208"/>
        <v>#DIV/0!</v>
      </c>
      <c r="J4431" s="63">
        <f>_xlfn.IFNA(VLOOKUP(E4431,'Bijlage ZZP'!B:M,12,FALSE),0)</f>
        <v>0</v>
      </c>
      <c r="K4431" s="63">
        <f>_xlfn.IFNA(VLOOKUP(E4431,'Bijlage VPT'!B:M,12,FALSE),0)</f>
        <v>0</v>
      </c>
      <c r="L4431" s="63">
        <f>_xlfn.IFNA(VLOOKUP(E4431,'Bijlage MPT'!B:N,13,FALSE),0)</f>
        <v>0</v>
      </c>
      <c r="M4431" s="63">
        <f>_xlfn.IFNA(INDEX('Bijlage COT'!C:C,MATCH('Betaald tarief 2024'!E4431,'Bijlage COT'!A:A,0)),0)</f>
        <v>0</v>
      </c>
      <c r="N4431" s="63">
        <f>_xlfn.IFNA(VLOOKUP(E4431,'Bijlage NBF'!B:P,15,FALSE),0)</f>
        <v>0</v>
      </c>
      <c r="O4431" s="63">
        <f>IF(E4431="ZMZ01",I4431/(INDEX('Meerzorg gunning'!C:C,MATCH('Betaald tarief 2024'!A4431,'Meerzorg gunning'!A:A,0))),MAX(J4431:N4431))</f>
        <v>0</v>
      </c>
      <c r="P4431" s="20" t="str">
        <f t="shared" si="209"/>
        <v/>
      </c>
      <c r="Q4431" s="63">
        <f t="shared" si="210"/>
        <v>0</v>
      </c>
    </row>
    <row r="4432" spans="9:17" x14ac:dyDescent="0.25">
      <c r="I4432" s="66" t="e">
        <f t="shared" si="208"/>
        <v>#DIV/0!</v>
      </c>
      <c r="J4432" s="63">
        <f>_xlfn.IFNA(VLOOKUP(E4432,'Bijlage ZZP'!B:M,12,FALSE),0)</f>
        <v>0</v>
      </c>
      <c r="K4432" s="63">
        <f>_xlfn.IFNA(VLOOKUP(E4432,'Bijlage VPT'!B:M,12,FALSE),0)</f>
        <v>0</v>
      </c>
      <c r="L4432" s="63">
        <f>_xlfn.IFNA(VLOOKUP(E4432,'Bijlage MPT'!B:N,13,FALSE),0)</f>
        <v>0</v>
      </c>
      <c r="M4432" s="63">
        <f>_xlfn.IFNA(INDEX('Bijlage COT'!C:C,MATCH('Betaald tarief 2024'!E4432,'Bijlage COT'!A:A,0)),0)</f>
        <v>0</v>
      </c>
      <c r="N4432" s="63">
        <f>_xlfn.IFNA(VLOOKUP(E4432,'Bijlage NBF'!B:P,15,FALSE),0)</f>
        <v>0</v>
      </c>
      <c r="O4432" s="63">
        <f>IF(E4432="ZMZ01",I4432/(INDEX('Meerzorg gunning'!C:C,MATCH('Betaald tarief 2024'!A4432,'Meerzorg gunning'!A:A,0))),MAX(J4432:N4432))</f>
        <v>0</v>
      </c>
      <c r="P4432" s="20" t="str">
        <f t="shared" si="209"/>
        <v/>
      </c>
      <c r="Q4432" s="63">
        <f t="shared" si="210"/>
        <v>0</v>
      </c>
    </row>
    <row r="4433" spans="9:17" x14ac:dyDescent="0.25">
      <c r="I4433" s="66" t="e">
        <f t="shared" si="208"/>
        <v>#DIV/0!</v>
      </c>
      <c r="J4433" s="63">
        <f>_xlfn.IFNA(VLOOKUP(E4433,'Bijlage ZZP'!B:M,12,FALSE),0)</f>
        <v>0</v>
      </c>
      <c r="K4433" s="63">
        <f>_xlfn.IFNA(VLOOKUP(E4433,'Bijlage VPT'!B:M,12,FALSE),0)</f>
        <v>0</v>
      </c>
      <c r="L4433" s="63">
        <f>_xlfn.IFNA(VLOOKUP(E4433,'Bijlage MPT'!B:N,13,FALSE),0)</f>
        <v>0</v>
      </c>
      <c r="M4433" s="63">
        <f>_xlfn.IFNA(INDEX('Bijlage COT'!C:C,MATCH('Betaald tarief 2024'!E4433,'Bijlage COT'!A:A,0)),0)</f>
        <v>0</v>
      </c>
      <c r="N4433" s="63">
        <f>_xlfn.IFNA(VLOOKUP(E4433,'Bijlage NBF'!B:P,15,FALSE),0)</f>
        <v>0</v>
      </c>
      <c r="O4433" s="63">
        <f>IF(E4433="ZMZ01",I4433/(INDEX('Meerzorg gunning'!C:C,MATCH('Betaald tarief 2024'!A4433,'Meerzorg gunning'!A:A,0))),MAX(J4433:N4433))</f>
        <v>0</v>
      </c>
      <c r="P4433" s="20" t="str">
        <f t="shared" si="209"/>
        <v/>
      </c>
      <c r="Q4433" s="63">
        <f t="shared" si="210"/>
        <v>0</v>
      </c>
    </row>
    <row r="4434" spans="9:17" x14ac:dyDescent="0.25">
      <c r="I4434" s="66" t="e">
        <f t="shared" si="208"/>
        <v>#DIV/0!</v>
      </c>
      <c r="J4434" s="63">
        <f>_xlfn.IFNA(VLOOKUP(E4434,'Bijlage ZZP'!B:M,12,FALSE),0)</f>
        <v>0</v>
      </c>
      <c r="K4434" s="63">
        <f>_xlfn.IFNA(VLOOKUP(E4434,'Bijlage VPT'!B:M,12,FALSE),0)</f>
        <v>0</v>
      </c>
      <c r="L4434" s="63">
        <f>_xlfn.IFNA(VLOOKUP(E4434,'Bijlage MPT'!B:N,13,FALSE),0)</f>
        <v>0</v>
      </c>
      <c r="M4434" s="63">
        <f>_xlfn.IFNA(INDEX('Bijlage COT'!C:C,MATCH('Betaald tarief 2024'!E4434,'Bijlage COT'!A:A,0)),0)</f>
        <v>0</v>
      </c>
      <c r="N4434" s="63">
        <f>_xlfn.IFNA(VLOOKUP(E4434,'Bijlage NBF'!B:P,15,FALSE),0)</f>
        <v>0</v>
      </c>
      <c r="O4434" s="63">
        <f>IF(E4434="ZMZ01",I4434/(INDEX('Meerzorg gunning'!C:C,MATCH('Betaald tarief 2024'!A4434,'Meerzorg gunning'!A:A,0))),MAX(J4434:N4434))</f>
        <v>0</v>
      </c>
      <c r="P4434" s="20" t="str">
        <f t="shared" si="209"/>
        <v/>
      </c>
      <c r="Q4434" s="63">
        <f t="shared" si="210"/>
        <v>0</v>
      </c>
    </row>
    <row r="4435" spans="9:17" x14ac:dyDescent="0.25">
      <c r="I4435" s="66" t="e">
        <f t="shared" si="208"/>
        <v>#DIV/0!</v>
      </c>
      <c r="J4435" s="63">
        <f>_xlfn.IFNA(VLOOKUP(E4435,'Bijlage ZZP'!B:M,12,FALSE),0)</f>
        <v>0</v>
      </c>
      <c r="K4435" s="63">
        <f>_xlfn.IFNA(VLOOKUP(E4435,'Bijlage VPT'!B:M,12,FALSE),0)</f>
        <v>0</v>
      </c>
      <c r="L4435" s="63">
        <f>_xlfn.IFNA(VLOOKUP(E4435,'Bijlage MPT'!B:N,13,FALSE),0)</f>
        <v>0</v>
      </c>
      <c r="M4435" s="63">
        <f>_xlfn.IFNA(INDEX('Bijlage COT'!C:C,MATCH('Betaald tarief 2024'!E4435,'Bijlage COT'!A:A,0)),0)</f>
        <v>0</v>
      </c>
      <c r="N4435" s="63">
        <f>_xlfn.IFNA(VLOOKUP(E4435,'Bijlage NBF'!B:P,15,FALSE),0)</f>
        <v>0</v>
      </c>
      <c r="O4435" s="63">
        <f>IF(E4435="ZMZ01",I4435/(INDEX('Meerzorg gunning'!C:C,MATCH('Betaald tarief 2024'!A4435,'Meerzorg gunning'!A:A,0))),MAX(J4435:N4435))</f>
        <v>0</v>
      </c>
      <c r="P4435" s="20" t="str">
        <f t="shared" si="209"/>
        <v/>
      </c>
      <c r="Q4435" s="63">
        <f t="shared" si="210"/>
        <v>0</v>
      </c>
    </row>
    <row r="4436" spans="9:17" x14ac:dyDescent="0.25">
      <c r="I4436" s="66" t="e">
        <f t="shared" si="208"/>
        <v>#DIV/0!</v>
      </c>
      <c r="J4436" s="63">
        <f>_xlfn.IFNA(VLOOKUP(E4436,'Bijlage ZZP'!B:M,12,FALSE),0)</f>
        <v>0</v>
      </c>
      <c r="K4436" s="63">
        <f>_xlfn.IFNA(VLOOKUP(E4436,'Bijlage VPT'!B:M,12,FALSE),0)</f>
        <v>0</v>
      </c>
      <c r="L4436" s="63">
        <f>_xlfn.IFNA(VLOOKUP(E4436,'Bijlage MPT'!B:N,13,FALSE),0)</f>
        <v>0</v>
      </c>
      <c r="M4436" s="63">
        <f>_xlfn.IFNA(INDEX('Bijlage COT'!C:C,MATCH('Betaald tarief 2024'!E4436,'Bijlage COT'!A:A,0)),0)</f>
        <v>0</v>
      </c>
      <c r="N4436" s="63">
        <f>_xlfn.IFNA(VLOOKUP(E4436,'Bijlage NBF'!B:P,15,FALSE),0)</f>
        <v>0</v>
      </c>
      <c r="O4436" s="63">
        <f>IF(E4436="ZMZ01",I4436/(INDEX('Meerzorg gunning'!C:C,MATCH('Betaald tarief 2024'!A4436,'Meerzorg gunning'!A:A,0))),MAX(J4436:N4436))</f>
        <v>0</v>
      </c>
      <c r="P4436" s="20" t="str">
        <f t="shared" si="209"/>
        <v/>
      </c>
      <c r="Q4436" s="63">
        <f t="shared" si="210"/>
        <v>0</v>
      </c>
    </row>
    <row r="4437" spans="9:17" x14ac:dyDescent="0.25">
      <c r="I4437" s="66" t="e">
        <f t="shared" si="208"/>
        <v>#DIV/0!</v>
      </c>
      <c r="J4437" s="63">
        <f>_xlfn.IFNA(VLOOKUP(E4437,'Bijlage ZZP'!B:M,12,FALSE),0)</f>
        <v>0</v>
      </c>
      <c r="K4437" s="63">
        <f>_xlfn.IFNA(VLOOKUP(E4437,'Bijlage VPT'!B:M,12,FALSE),0)</f>
        <v>0</v>
      </c>
      <c r="L4437" s="63">
        <f>_xlfn.IFNA(VLOOKUP(E4437,'Bijlage MPT'!B:N,13,FALSE),0)</f>
        <v>0</v>
      </c>
      <c r="M4437" s="63">
        <f>_xlfn.IFNA(INDEX('Bijlage COT'!C:C,MATCH('Betaald tarief 2024'!E4437,'Bijlage COT'!A:A,0)),0)</f>
        <v>0</v>
      </c>
      <c r="N4437" s="63">
        <f>_xlfn.IFNA(VLOOKUP(E4437,'Bijlage NBF'!B:P,15,FALSE),0)</f>
        <v>0</v>
      </c>
      <c r="O4437" s="63">
        <f>IF(E4437="ZMZ01",I4437/(INDEX('Meerzorg gunning'!C:C,MATCH('Betaald tarief 2024'!A4437,'Meerzorg gunning'!A:A,0))),MAX(J4437:N4437))</f>
        <v>0</v>
      </c>
      <c r="P4437" s="20" t="str">
        <f t="shared" si="209"/>
        <v/>
      </c>
      <c r="Q4437" s="63">
        <f t="shared" si="210"/>
        <v>0</v>
      </c>
    </row>
    <row r="4438" spans="9:17" x14ac:dyDescent="0.25">
      <c r="I4438" s="66" t="e">
        <f t="shared" si="208"/>
        <v>#DIV/0!</v>
      </c>
      <c r="J4438" s="63">
        <f>_xlfn.IFNA(VLOOKUP(E4438,'Bijlage ZZP'!B:M,12,FALSE),0)</f>
        <v>0</v>
      </c>
      <c r="K4438" s="63">
        <f>_xlfn.IFNA(VLOOKUP(E4438,'Bijlage VPT'!B:M,12,FALSE),0)</f>
        <v>0</v>
      </c>
      <c r="L4438" s="63">
        <f>_xlfn.IFNA(VLOOKUP(E4438,'Bijlage MPT'!B:N,13,FALSE),0)</f>
        <v>0</v>
      </c>
      <c r="M4438" s="63">
        <f>_xlfn.IFNA(INDEX('Bijlage COT'!C:C,MATCH('Betaald tarief 2024'!E4438,'Bijlage COT'!A:A,0)),0)</f>
        <v>0</v>
      </c>
      <c r="N4438" s="63">
        <f>_xlfn.IFNA(VLOOKUP(E4438,'Bijlage NBF'!B:P,15,FALSE),0)</f>
        <v>0</v>
      </c>
      <c r="O4438" s="63">
        <f>IF(E4438="ZMZ01",I4438/(INDEX('Meerzorg gunning'!C:C,MATCH('Betaald tarief 2024'!A4438,'Meerzorg gunning'!A:A,0))),MAX(J4438:N4438))</f>
        <v>0</v>
      </c>
      <c r="P4438" s="20" t="str">
        <f t="shared" si="209"/>
        <v/>
      </c>
      <c r="Q4438" s="63">
        <f t="shared" si="210"/>
        <v>0</v>
      </c>
    </row>
    <row r="4439" spans="9:17" x14ac:dyDescent="0.25">
      <c r="I4439" s="66" t="e">
        <f t="shared" si="208"/>
        <v>#DIV/0!</v>
      </c>
      <c r="J4439" s="63">
        <f>_xlfn.IFNA(VLOOKUP(E4439,'Bijlage ZZP'!B:M,12,FALSE),0)</f>
        <v>0</v>
      </c>
      <c r="K4439" s="63">
        <f>_xlfn.IFNA(VLOOKUP(E4439,'Bijlage VPT'!B:M,12,FALSE),0)</f>
        <v>0</v>
      </c>
      <c r="L4439" s="63">
        <f>_xlfn.IFNA(VLOOKUP(E4439,'Bijlage MPT'!B:N,13,FALSE),0)</f>
        <v>0</v>
      </c>
      <c r="M4439" s="63">
        <f>_xlfn.IFNA(INDEX('Bijlage COT'!C:C,MATCH('Betaald tarief 2024'!E4439,'Bijlage COT'!A:A,0)),0)</f>
        <v>0</v>
      </c>
      <c r="N4439" s="63">
        <f>_xlfn.IFNA(VLOOKUP(E4439,'Bijlage NBF'!B:P,15,FALSE),0)</f>
        <v>0</v>
      </c>
      <c r="O4439" s="63">
        <f>IF(E4439="ZMZ01",I4439/(INDEX('Meerzorg gunning'!C:C,MATCH('Betaald tarief 2024'!A4439,'Meerzorg gunning'!A:A,0))),MAX(J4439:N4439))</f>
        <v>0</v>
      </c>
      <c r="P4439" s="20" t="str">
        <f t="shared" si="209"/>
        <v/>
      </c>
      <c r="Q4439" s="63">
        <f t="shared" si="210"/>
        <v>0</v>
      </c>
    </row>
    <row r="4440" spans="9:17" x14ac:dyDescent="0.25">
      <c r="I4440" s="66" t="e">
        <f t="shared" si="208"/>
        <v>#DIV/0!</v>
      </c>
      <c r="J4440" s="63">
        <f>_xlfn.IFNA(VLOOKUP(E4440,'Bijlage ZZP'!B:M,12,FALSE),0)</f>
        <v>0</v>
      </c>
      <c r="K4440" s="63">
        <f>_xlfn.IFNA(VLOOKUP(E4440,'Bijlage VPT'!B:M,12,FALSE),0)</f>
        <v>0</v>
      </c>
      <c r="L4440" s="63">
        <f>_xlfn.IFNA(VLOOKUP(E4440,'Bijlage MPT'!B:N,13,FALSE),0)</f>
        <v>0</v>
      </c>
      <c r="M4440" s="63">
        <f>_xlfn.IFNA(INDEX('Bijlage COT'!C:C,MATCH('Betaald tarief 2024'!E4440,'Bijlage COT'!A:A,0)),0)</f>
        <v>0</v>
      </c>
      <c r="N4440" s="63">
        <f>_xlfn.IFNA(VLOOKUP(E4440,'Bijlage NBF'!B:P,15,FALSE),0)</f>
        <v>0</v>
      </c>
      <c r="O4440" s="63">
        <f>IF(E4440="ZMZ01",I4440/(INDEX('Meerzorg gunning'!C:C,MATCH('Betaald tarief 2024'!A4440,'Meerzorg gunning'!A:A,0))),MAX(J4440:N4440))</f>
        <v>0</v>
      </c>
      <c r="P4440" s="20" t="str">
        <f t="shared" si="209"/>
        <v/>
      </c>
      <c r="Q4440" s="63">
        <f t="shared" si="210"/>
        <v>0</v>
      </c>
    </row>
    <row r="4441" spans="9:17" x14ac:dyDescent="0.25">
      <c r="I4441" s="66" t="e">
        <f t="shared" si="208"/>
        <v>#DIV/0!</v>
      </c>
      <c r="J4441" s="63">
        <f>_xlfn.IFNA(VLOOKUP(E4441,'Bijlage ZZP'!B:M,12,FALSE),0)</f>
        <v>0</v>
      </c>
      <c r="K4441" s="63">
        <f>_xlfn.IFNA(VLOOKUP(E4441,'Bijlage VPT'!B:M,12,FALSE),0)</f>
        <v>0</v>
      </c>
      <c r="L4441" s="63">
        <f>_xlfn.IFNA(VLOOKUP(E4441,'Bijlage MPT'!B:N,13,FALSE),0)</f>
        <v>0</v>
      </c>
      <c r="M4441" s="63">
        <f>_xlfn.IFNA(INDEX('Bijlage COT'!C:C,MATCH('Betaald tarief 2024'!E4441,'Bijlage COT'!A:A,0)),0)</f>
        <v>0</v>
      </c>
      <c r="N4441" s="63">
        <f>_xlfn.IFNA(VLOOKUP(E4441,'Bijlage NBF'!B:P,15,FALSE),0)</f>
        <v>0</v>
      </c>
      <c r="O4441" s="63">
        <f>IF(E4441="ZMZ01",I4441/(INDEX('Meerzorg gunning'!C:C,MATCH('Betaald tarief 2024'!A4441,'Meerzorg gunning'!A:A,0))),MAX(J4441:N4441))</f>
        <v>0</v>
      </c>
      <c r="P4441" s="20" t="str">
        <f t="shared" si="209"/>
        <v/>
      </c>
      <c r="Q4441" s="63">
        <f t="shared" si="210"/>
        <v>0</v>
      </c>
    </row>
    <row r="4442" spans="9:17" x14ac:dyDescent="0.25">
      <c r="I4442" s="66" t="e">
        <f t="shared" si="208"/>
        <v>#DIV/0!</v>
      </c>
      <c r="J4442" s="63">
        <f>_xlfn.IFNA(VLOOKUP(E4442,'Bijlage ZZP'!B:M,12,FALSE),0)</f>
        <v>0</v>
      </c>
      <c r="K4442" s="63">
        <f>_xlfn.IFNA(VLOOKUP(E4442,'Bijlage VPT'!B:M,12,FALSE),0)</f>
        <v>0</v>
      </c>
      <c r="L4442" s="63">
        <f>_xlfn.IFNA(VLOOKUP(E4442,'Bijlage MPT'!B:N,13,FALSE),0)</f>
        <v>0</v>
      </c>
      <c r="M4442" s="63">
        <f>_xlfn.IFNA(INDEX('Bijlage COT'!C:C,MATCH('Betaald tarief 2024'!E4442,'Bijlage COT'!A:A,0)),0)</f>
        <v>0</v>
      </c>
      <c r="N4442" s="63">
        <f>_xlfn.IFNA(VLOOKUP(E4442,'Bijlage NBF'!B:P,15,FALSE),0)</f>
        <v>0</v>
      </c>
      <c r="O4442" s="63">
        <f>IF(E4442="ZMZ01",I4442/(INDEX('Meerzorg gunning'!C:C,MATCH('Betaald tarief 2024'!A4442,'Meerzorg gunning'!A:A,0))),MAX(J4442:N4442))</f>
        <v>0</v>
      </c>
      <c r="P4442" s="20" t="str">
        <f t="shared" si="209"/>
        <v/>
      </c>
      <c r="Q4442" s="63">
        <f t="shared" si="210"/>
        <v>0</v>
      </c>
    </row>
    <row r="4443" spans="9:17" x14ac:dyDescent="0.25">
      <c r="I4443" s="66" t="e">
        <f t="shared" si="208"/>
        <v>#DIV/0!</v>
      </c>
      <c r="J4443" s="63">
        <f>_xlfn.IFNA(VLOOKUP(E4443,'Bijlage ZZP'!B:M,12,FALSE),0)</f>
        <v>0</v>
      </c>
      <c r="K4443" s="63">
        <f>_xlfn.IFNA(VLOOKUP(E4443,'Bijlage VPT'!B:M,12,FALSE),0)</f>
        <v>0</v>
      </c>
      <c r="L4443" s="63">
        <f>_xlfn.IFNA(VLOOKUP(E4443,'Bijlage MPT'!B:N,13,FALSE),0)</f>
        <v>0</v>
      </c>
      <c r="M4443" s="63">
        <f>_xlfn.IFNA(INDEX('Bijlage COT'!C:C,MATCH('Betaald tarief 2024'!E4443,'Bijlage COT'!A:A,0)),0)</f>
        <v>0</v>
      </c>
      <c r="N4443" s="63">
        <f>_xlfn.IFNA(VLOOKUP(E4443,'Bijlage NBF'!B:P,15,FALSE),0)</f>
        <v>0</v>
      </c>
      <c r="O4443" s="63">
        <f>IF(E4443="ZMZ01",I4443/(INDEX('Meerzorg gunning'!C:C,MATCH('Betaald tarief 2024'!A4443,'Meerzorg gunning'!A:A,0))),MAX(J4443:N4443))</f>
        <v>0</v>
      </c>
      <c r="P4443" s="20" t="str">
        <f t="shared" si="209"/>
        <v/>
      </c>
      <c r="Q4443" s="63">
        <f t="shared" si="210"/>
        <v>0</v>
      </c>
    </row>
    <row r="4444" spans="9:17" x14ac:dyDescent="0.25">
      <c r="I4444" s="66" t="e">
        <f t="shared" si="208"/>
        <v>#DIV/0!</v>
      </c>
      <c r="J4444" s="63">
        <f>_xlfn.IFNA(VLOOKUP(E4444,'Bijlage ZZP'!B:M,12,FALSE),0)</f>
        <v>0</v>
      </c>
      <c r="K4444" s="63">
        <f>_xlfn.IFNA(VLOOKUP(E4444,'Bijlage VPT'!B:M,12,FALSE),0)</f>
        <v>0</v>
      </c>
      <c r="L4444" s="63">
        <f>_xlfn.IFNA(VLOOKUP(E4444,'Bijlage MPT'!B:N,13,FALSE),0)</f>
        <v>0</v>
      </c>
      <c r="M4444" s="63">
        <f>_xlfn.IFNA(INDEX('Bijlage COT'!C:C,MATCH('Betaald tarief 2024'!E4444,'Bijlage COT'!A:A,0)),0)</f>
        <v>0</v>
      </c>
      <c r="N4444" s="63">
        <f>_xlfn.IFNA(VLOOKUP(E4444,'Bijlage NBF'!B:P,15,FALSE),0)</f>
        <v>0</v>
      </c>
      <c r="O4444" s="63">
        <f>IF(E4444="ZMZ01",I4444/(INDEX('Meerzorg gunning'!C:C,MATCH('Betaald tarief 2024'!A4444,'Meerzorg gunning'!A:A,0))),MAX(J4444:N4444))</f>
        <v>0</v>
      </c>
      <c r="P4444" s="20" t="str">
        <f t="shared" si="209"/>
        <v/>
      </c>
      <c r="Q4444" s="63">
        <f t="shared" si="210"/>
        <v>0</v>
      </c>
    </row>
    <row r="4445" spans="9:17" x14ac:dyDescent="0.25">
      <c r="I4445" s="66" t="e">
        <f t="shared" si="208"/>
        <v>#DIV/0!</v>
      </c>
      <c r="J4445" s="63">
        <f>_xlfn.IFNA(VLOOKUP(E4445,'Bijlage ZZP'!B:M,12,FALSE),0)</f>
        <v>0</v>
      </c>
      <c r="K4445" s="63">
        <f>_xlfn.IFNA(VLOOKUP(E4445,'Bijlage VPT'!B:M,12,FALSE),0)</f>
        <v>0</v>
      </c>
      <c r="L4445" s="63">
        <f>_xlfn.IFNA(VLOOKUP(E4445,'Bijlage MPT'!B:N,13,FALSE),0)</f>
        <v>0</v>
      </c>
      <c r="M4445" s="63">
        <f>_xlfn.IFNA(INDEX('Bijlage COT'!C:C,MATCH('Betaald tarief 2024'!E4445,'Bijlage COT'!A:A,0)),0)</f>
        <v>0</v>
      </c>
      <c r="N4445" s="63">
        <f>_xlfn.IFNA(VLOOKUP(E4445,'Bijlage NBF'!B:P,15,FALSE),0)</f>
        <v>0</v>
      </c>
      <c r="O4445" s="63">
        <f>IF(E4445="ZMZ01",I4445/(INDEX('Meerzorg gunning'!C:C,MATCH('Betaald tarief 2024'!A4445,'Meerzorg gunning'!A:A,0))),MAX(J4445:N4445))</f>
        <v>0</v>
      </c>
      <c r="P4445" s="20" t="str">
        <f t="shared" si="209"/>
        <v/>
      </c>
      <c r="Q4445" s="63">
        <f t="shared" si="210"/>
        <v>0</v>
      </c>
    </row>
    <row r="4446" spans="9:17" x14ac:dyDescent="0.25">
      <c r="I4446" s="66" t="e">
        <f t="shared" si="208"/>
        <v>#DIV/0!</v>
      </c>
      <c r="J4446" s="63">
        <f>_xlfn.IFNA(VLOOKUP(E4446,'Bijlage ZZP'!B:M,12,FALSE),0)</f>
        <v>0</v>
      </c>
      <c r="K4446" s="63">
        <f>_xlfn.IFNA(VLOOKUP(E4446,'Bijlage VPT'!B:M,12,FALSE),0)</f>
        <v>0</v>
      </c>
      <c r="L4446" s="63">
        <f>_xlfn.IFNA(VLOOKUP(E4446,'Bijlage MPT'!B:N,13,FALSE),0)</f>
        <v>0</v>
      </c>
      <c r="M4446" s="63">
        <f>_xlfn.IFNA(INDEX('Bijlage COT'!C:C,MATCH('Betaald tarief 2024'!E4446,'Bijlage COT'!A:A,0)),0)</f>
        <v>0</v>
      </c>
      <c r="N4446" s="63">
        <f>_xlfn.IFNA(VLOOKUP(E4446,'Bijlage NBF'!B:P,15,FALSE),0)</f>
        <v>0</v>
      </c>
      <c r="O4446" s="63">
        <f>IF(E4446="ZMZ01",I4446/(INDEX('Meerzorg gunning'!C:C,MATCH('Betaald tarief 2024'!A4446,'Meerzorg gunning'!A:A,0))),MAX(J4446:N4446))</f>
        <v>0</v>
      </c>
      <c r="P4446" s="20" t="str">
        <f t="shared" si="209"/>
        <v/>
      </c>
      <c r="Q4446" s="63">
        <f t="shared" si="210"/>
        <v>0</v>
      </c>
    </row>
    <row r="4447" spans="9:17" x14ac:dyDescent="0.25">
      <c r="I4447" s="66" t="e">
        <f t="shared" si="208"/>
        <v>#DIV/0!</v>
      </c>
      <c r="J4447" s="63">
        <f>_xlfn.IFNA(VLOOKUP(E4447,'Bijlage ZZP'!B:M,12,FALSE),0)</f>
        <v>0</v>
      </c>
      <c r="K4447" s="63">
        <f>_xlfn.IFNA(VLOOKUP(E4447,'Bijlage VPT'!B:M,12,FALSE),0)</f>
        <v>0</v>
      </c>
      <c r="L4447" s="63">
        <f>_xlfn.IFNA(VLOOKUP(E4447,'Bijlage MPT'!B:N,13,FALSE),0)</f>
        <v>0</v>
      </c>
      <c r="M4447" s="63">
        <f>_xlfn.IFNA(INDEX('Bijlage COT'!C:C,MATCH('Betaald tarief 2024'!E4447,'Bijlage COT'!A:A,0)),0)</f>
        <v>0</v>
      </c>
      <c r="N4447" s="63">
        <f>_xlfn.IFNA(VLOOKUP(E4447,'Bijlage NBF'!B:P,15,FALSE),0)</f>
        <v>0</v>
      </c>
      <c r="O4447" s="63">
        <f>IF(E4447="ZMZ01",I4447/(INDEX('Meerzorg gunning'!C:C,MATCH('Betaald tarief 2024'!A4447,'Meerzorg gunning'!A:A,0))),MAX(J4447:N4447))</f>
        <v>0</v>
      </c>
      <c r="P4447" s="20" t="str">
        <f t="shared" si="209"/>
        <v/>
      </c>
      <c r="Q4447" s="63">
        <f t="shared" si="210"/>
        <v>0</v>
      </c>
    </row>
    <row r="4448" spans="9:17" x14ac:dyDescent="0.25">
      <c r="I4448" s="66" t="e">
        <f t="shared" si="208"/>
        <v>#DIV/0!</v>
      </c>
      <c r="J4448" s="63">
        <f>_xlfn.IFNA(VLOOKUP(E4448,'Bijlage ZZP'!B:M,12,FALSE),0)</f>
        <v>0</v>
      </c>
      <c r="K4448" s="63">
        <f>_xlfn.IFNA(VLOOKUP(E4448,'Bijlage VPT'!B:M,12,FALSE),0)</f>
        <v>0</v>
      </c>
      <c r="L4448" s="63">
        <f>_xlfn.IFNA(VLOOKUP(E4448,'Bijlage MPT'!B:N,13,FALSE),0)</f>
        <v>0</v>
      </c>
      <c r="M4448" s="63">
        <f>_xlfn.IFNA(INDEX('Bijlage COT'!C:C,MATCH('Betaald tarief 2024'!E4448,'Bijlage COT'!A:A,0)),0)</f>
        <v>0</v>
      </c>
      <c r="N4448" s="63">
        <f>_xlfn.IFNA(VLOOKUP(E4448,'Bijlage NBF'!B:P,15,FALSE),0)</f>
        <v>0</v>
      </c>
      <c r="O4448" s="63">
        <f>IF(E4448="ZMZ01",I4448/(INDEX('Meerzorg gunning'!C:C,MATCH('Betaald tarief 2024'!A4448,'Meerzorg gunning'!A:A,0))),MAX(J4448:N4448))</f>
        <v>0</v>
      </c>
      <c r="P4448" s="20" t="str">
        <f t="shared" si="209"/>
        <v/>
      </c>
      <c r="Q4448" s="63">
        <f t="shared" si="210"/>
        <v>0</v>
      </c>
    </row>
    <row r="4449" spans="9:17" x14ac:dyDescent="0.25">
      <c r="I4449" s="66" t="e">
        <f t="shared" si="208"/>
        <v>#DIV/0!</v>
      </c>
      <c r="J4449" s="63">
        <f>_xlfn.IFNA(VLOOKUP(E4449,'Bijlage ZZP'!B:M,12,FALSE),0)</f>
        <v>0</v>
      </c>
      <c r="K4449" s="63">
        <f>_xlfn.IFNA(VLOOKUP(E4449,'Bijlage VPT'!B:M,12,FALSE),0)</f>
        <v>0</v>
      </c>
      <c r="L4449" s="63">
        <f>_xlfn.IFNA(VLOOKUP(E4449,'Bijlage MPT'!B:N,13,FALSE),0)</f>
        <v>0</v>
      </c>
      <c r="M4449" s="63">
        <f>_xlfn.IFNA(INDEX('Bijlage COT'!C:C,MATCH('Betaald tarief 2024'!E4449,'Bijlage COT'!A:A,0)),0)</f>
        <v>0</v>
      </c>
      <c r="N4449" s="63">
        <f>_xlfn.IFNA(VLOOKUP(E4449,'Bijlage NBF'!B:P,15,FALSE),0)</f>
        <v>0</v>
      </c>
      <c r="O4449" s="63">
        <f>IF(E4449="ZMZ01",I4449/(INDEX('Meerzorg gunning'!C:C,MATCH('Betaald tarief 2024'!A4449,'Meerzorg gunning'!A:A,0))),MAX(J4449:N4449))</f>
        <v>0</v>
      </c>
      <c r="P4449" s="20" t="str">
        <f t="shared" si="209"/>
        <v/>
      </c>
      <c r="Q4449" s="63">
        <f t="shared" si="210"/>
        <v>0</v>
      </c>
    </row>
    <row r="4450" spans="9:17" x14ac:dyDescent="0.25">
      <c r="I4450" s="66" t="e">
        <f t="shared" si="208"/>
        <v>#DIV/0!</v>
      </c>
      <c r="J4450" s="63">
        <f>_xlfn.IFNA(VLOOKUP(E4450,'Bijlage ZZP'!B:M,12,FALSE),0)</f>
        <v>0</v>
      </c>
      <c r="K4450" s="63">
        <f>_xlfn.IFNA(VLOOKUP(E4450,'Bijlage VPT'!B:M,12,FALSE),0)</f>
        <v>0</v>
      </c>
      <c r="L4450" s="63">
        <f>_xlfn.IFNA(VLOOKUP(E4450,'Bijlage MPT'!B:N,13,FALSE),0)</f>
        <v>0</v>
      </c>
      <c r="M4450" s="63">
        <f>_xlfn.IFNA(INDEX('Bijlage COT'!C:C,MATCH('Betaald tarief 2024'!E4450,'Bijlage COT'!A:A,0)),0)</f>
        <v>0</v>
      </c>
      <c r="N4450" s="63">
        <f>_xlfn.IFNA(VLOOKUP(E4450,'Bijlage NBF'!B:P,15,FALSE),0)</f>
        <v>0</v>
      </c>
      <c r="O4450" s="63">
        <f>IF(E4450="ZMZ01",I4450/(INDEX('Meerzorg gunning'!C:C,MATCH('Betaald tarief 2024'!A4450,'Meerzorg gunning'!A:A,0))),MAX(J4450:N4450))</f>
        <v>0</v>
      </c>
      <c r="P4450" s="20" t="str">
        <f t="shared" si="209"/>
        <v/>
      </c>
      <c r="Q4450" s="63">
        <f t="shared" si="210"/>
        <v>0</v>
      </c>
    </row>
    <row r="4451" spans="9:17" x14ac:dyDescent="0.25">
      <c r="I4451" s="66" t="e">
        <f t="shared" si="208"/>
        <v>#DIV/0!</v>
      </c>
      <c r="J4451" s="63">
        <f>_xlfn.IFNA(VLOOKUP(E4451,'Bijlage ZZP'!B:M,12,FALSE),0)</f>
        <v>0</v>
      </c>
      <c r="K4451" s="63">
        <f>_xlfn.IFNA(VLOOKUP(E4451,'Bijlage VPT'!B:M,12,FALSE),0)</f>
        <v>0</v>
      </c>
      <c r="L4451" s="63">
        <f>_xlfn.IFNA(VLOOKUP(E4451,'Bijlage MPT'!B:N,13,FALSE),0)</f>
        <v>0</v>
      </c>
      <c r="M4451" s="63">
        <f>_xlfn.IFNA(INDEX('Bijlage COT'!C:C,MATCH('Betaald tarief 2024'!E4451,'Bijlage COT'!A:A,0)),0)</f>
        <v>0</v>
      </c>
      <c r="N4451" s="63">
        <f>_xlfn.IFNA(VLOOKUP(E4451,'Bijlage NBF'!B:P,15,FALSE),0)</f>
        <v>0</v>
      </c>
      <c r="O4451" s="63">
        <f>IF(E4451="ZMZ01",I4451/(INDEX('Meerzorg gunning'!C:C,MATCH('Betaald tarief 2024'!A4451,'Meerzorg gunning'!A:A,0))),MAX(J4451:N4451))</f>
        <v>0</v>
      </c>
      <c r="P4451" s="20" t="str">
        <f t="shared" si="209"/>
        <v/>
      </c>
      <c r="Q4451" s="63">
        <f t="shared" si="210"/>
        <v>0</v>
      </c>
    </row>
    <row r="4452" spans="9:17" x14ac:dyDescent="0.25">
      <c r="I4452" s="66" t="e">
        <f t="shared" si="208"/>
        <v>#DIV/0!</v>
      </c>
      <c r="J4452" s="63">
        <f>_xlfn.IFNA(VLOOKUP(E4452,'Bijlage ZZP'!B:M,12,FALSE),0)</f>
        <v>0</v>
      </c>
      <c r="K4452" s="63">
        <f>_xlfn.IFNA(VLOOKUP(E4452,'Bijlage VPT'!B:M,12,FALSE),0)</f>
        <v>0</v>
      </c>
      <c r="L4452" s="63">
        <f>_xlfn.IFNA(VLOOKUP(E4452,'Bijlage MPT'!B:N,13,FALSE),0)</f>
        <v>0</v>
      </c>
      <c r="M4452" s="63">
        <f>_xlfn.IFNA(INDEX('Bijlage COT'!C:C,MATCH('Betaald tarief 2024'!E4452,'Bijlage COT'!A:A,0)),0)</f>
        <v>0</v>
      </c>
      <c r="N4452" s="63">
        <f>_xlfn.IFNA(VLOOKUP(E4452,'Bijlage NBF'!B:P,15,FALSE),0)</f>
        <v>0</v>
      </c>
      <c r="O4452" s="63">
        <f>IF(E4452="ZMZ01",I4452/(INDEX('Meerzorg gunning'!C:C,MATCH('Betaald tarief 2024'!A4452,'Meerzorg gunning'!A:A,0))),MAX(J4452:N4452))</f>
        <v>0</v>
      </c>
      <c r="P4452" s="20" t="str">
        <f t="shared" si="209"/>
        <v/>
      </c>
      <c r="Q4452" s="63">
        <f t="shared" si="210"/>
        <v>0</v>
      </c>
    </row>
    <row r="4453" spans="9:17" x14ac:dyDescent="0.25">
      <c r="I4453" s="66" t="e">
        <f t="shared" si="208"/>
        <v>#DIV/0!</v>
      </c>
      <c r="J4453" s="63">
        <f>_xlfn.IFNA(VLOOKUP(E4453,'Bijlage ZZP'!B:M,12,FALSE),0)</f>
        <v>0</v>
      </c>
      <c r="K4453" s="63">
        <f>_xlfn.IFNA(VLOOKUP(E4453,'Bijlage VPT'!B:M,12,FALSE),0)</f>
        <v>0</v>
      </c>
      <c r="L4453" s="63">
        <f>_xlfn.IFNA(VLOOKUP(E4453,'Bijlage MPT'!B:N,13,FALSE),0)</f>
        <v>0</v>
      </c>
      <c r="M4453" s="63">
        <f>_xlfn.IFNA(INDEX('Bijlage COT'!C:C,MATCH('Betaald tarief 2024'!E4453,'Bijlage COT'!A:A,0)),0)</f>
        <v>0</v>
      </c>
      <c r="N4453" s="63">
        <f>_xlfn.IFNA(VLOOKUP(E4453,'Bijlage NBF'!B:P,15,FALSE),0)</f>
        <v>0</v>
      </c>
      <c r="O4453" s="63">
        <f>IF(E4453="ZMZ01",I4453/(INDEX('Meerzorg gunning'!C:C,MATCH('Betaald tarief 2024'!A4453,'Meerzorg gunning'!A:A,0))),MAX(J4453:N4453))</f>
        <v>0</v>
      </c>
      <c r="P4453" s="20" t="str">
        <f t="shared" si="209"/>
        <v/>
      </c>
      <c r="Q4453" s="63">
        <f t="shared" si="210"/>
        <v>0</v>
      </c>
    </row>
    <row r="4454" spans="9:17" x14ac:dyDescent="0.25">
      <c r="I4454" s="66" t="e">
        <f t="shared" si="208"/>
        <v>#DIV/0!</v>
      </c>
      <c r="J4454" s="63">
        <f>_xlfn.IFNA(VLOOKUP(E4454,'Bijlage ZZP'!B:M,12,FALSE),0)</f>
        <v>0</v>
      </c>
      <c r="K4454" s="63">
        <f>_xlfn.IFNA(VLOOKUP(E4454,'Bijlage VPT'!B:M,12,FALSE),0)</f>
        <v>0</v>
      </c>
      <c r="L4454" s="63">
        <f>_xlfn.IFNA(VLOOKUP(E4454,'Bijlage MPT'!B:N,13,FALSE),0)</f>
        <v>0</v>
      </c>
      <c r="M4454" s="63">
        <f>_xlfn.IFNA(INDEX('Bijlage COT'!C:C,MATCH('Betaald tarief 2024'!E4454,'Bijlage COT'!A:A,0)),0)</f>
        <v>0</v>
      </c>
      <c r="N4454" s="63">
        <f>_xlfn.IFNA(VLOOKUP(E4454,'Bijlage NBF'!B:P,15,FALSE),0)</f>
        <v>0</v>
      </c>
      <c r="O4454" s="63">
        <f>IF(E4454="ZMZ01",I4454/(INDEX('Meerzorg gunning'!C:C,MATCH('Betaald tarief 2024'!A4454,'Meerzorg gunning'!A:A,0))),MAX(J4454:N4454))</f>
        <v>0</v>
      </c>
      <c r="P4454" s="20" t="str">
        <f t="shared" si="209"/>
        <v/>
      </c>
      <c r="Q4454" s="63">
        <f t="shared" si="210"/>
        <v>0</v>
      </c>
    </row>
    <row r="4455" spans="9:17" x14ac:dyDescent="0.25">
      <c r="I4455" s="66" t="e">
        <f t="shared" si="208"/>
        <v>#DIV/0!</v>
      </c>
      <c r="J4455" s="63">
        <f>_xlfn.IFNA(VLOOKUP(E4455,'Bijlage ZZP'!B:M,12,FALSE),0)</f>
        <v>0</v>
      </c>
      <c r="K4455" s="63">
        <f>_xlfn.IFNA(VLOOKUP(E4455,'Bijlage VPT'!B:M,12,FALSE),0)</f>
        <v>0</v>
      </c>
      <c r="L4455" s="63">
        <f>_xlfn.IFNA(VLOOKUP(E4455,'Bijlage MPT'!B:N,13,FALSE),0)</f>
        <v>0</v>
      </c>
      <c r="M4455" s="63">
        <f>_xlfn.IFNA(INDEX('Bijlage COT'!C:C,MATCH('Betaald tarief 2024'!E4455,'Bijlage COT'!A:A,0)),0)</f>
        <v>0</v>
      </c>
      <c r="N4455" s="63">
        <f>_xlfn.IFNA(VLOOKUP(E4455,'Bijlage NBF'!B:P,15,FALSE),0)</f>
        <v>0</v>
      </c>
      <c r="O4455" s="63">
        <f>IF(E4455="ZMZ01",I4455/(INDEX('Meerzorg gunning'!C:C,MATCH('Betaald tarief 2024'!A4455,'Meerzorg gunning'!A:A,0))),MAX(J4455:N4455))</f>
        <v>0</v>
      </c>
      <c r="P4455" s="20" t="str">
        <f t="shared" si="209"/>
        <v/>
      </c>
      <c r="Q4455" s="63">
        <f t="shared" si="210"/>
        <v>0</v>
      </c>
    </row>
    <row r="4456" spans="9:17" x14ac:dyDescent="0.25">
      <c r="I4456" s="66" t="e">
        <f t="shared" si="208"/>
        <v>#DIV/0!</v>
      </c>
      <c r="J4456" s="63">
        <f>_xlfn.IFNA(VLOOKUP(E4456,'Bijlage ZZP'!B:M,12,FALSE),0)</f>
        <v>0</v>
      </c>
      <c r="K4456" s="63">
        <f>_xlfn.IFNA(VLOOKUP(E4456,'Bijlage VPT'!B:M,12,FALSE),0)</f>
        <v>0</v>
      </c>
      <c r="L4456" s="63">
        <f>_xlfn.IFNA(VLOOKUP(E4456,'Bijlage MPT'!B:N,13,FALSE),0)</f>
        <v>0</v>
      </c>
      <c r="M4456" s="63">
        <f>_xlfn.IFNA(INDEX('Bijlage COT'!C:C,MATCH('Betaald tarief 2024'!E4456,'Bijlage COT'!A:A,0)),0)</f>
        <v>0</v>
      </c>
      <c r="N4456" s="63">
        <f>_xlfn.IFNA(VLOOKUP(E4456,'Bijlage NBF'!B:P,15,FALSE),0)</f>
        <v>0</v>
      </c>
      <c r="O4456" s="63">
        <f>IF(E4456="ZMZ01",I4456/(INDEX('Meerzorg gunning'!C:C,MATCH('Betaald tarief 2024'!A4456,'Meerzorg gunning'!A:A,0))),MAX(J4456:N4456))</f>
        <v>0</v>
      </c>
      <c r="P4456" s="20" t="str">
        <f t="shared" si="209"/>
        <v/>
      </c>
      <c r="Q4456" s="63">
        <f t="shared" si="210"/>
        <v>0</v>
      </c>
    </row>
    <row r="4457" spans="9:17" x14ac:dyDescent="0.25">
      <c r="I4457" s="66" t="e">
        <f t="shared" si="208"/>
        <v>#DIV/0!</v>
      </c>
      <c r="J4457" s="63">
        <f>_xlfn.IFNA(VLOOKUP(E4457,'Bijlage ZZP'!B:M,12,FALSE),0)</f>
        <v>0</v>
      </c>
      <c r="K4457" s="63">
        <f>_xlfn.IFNA(VLOOKUP(E4457,'Bijlage VPT'!B:M,12,FALSE),0)</f>
        <v>0</v>
      </c>
      <c r="L4457" s="63">
        <f>_xlfn.IFNA(VLOOKUP(E4457,'Bijlage MPT'!B:N,13,FALSE),0)</f>
        <v>0</v>
      </c>
      <c r="M4457" s="63">
        <f>_xlfn.IFNA(INDEX('Bijlage COT'!C:C,MATCH('Betaald tarief 2024'!E4457,'Bijlage COT'!A:A,0)),0)</f>
        <v>0</v>
      </c>
      <c r="N4457" s="63">
        <f>_xlfn.IFNA(VLOOKUP(E4457,'Bijlage NBF'!B:P,15,FALSE),0)</f>
        <v>0</v>
      </c>
      <c r="O4457" s="63">
        <f>IF(E4457="ZMZ01",I4457/(INDEX('Meerzorg gunning'!C:C,MATCH('Betaald tarief 2024'!A4457,'Meerzorg gunning'!A:A,0))),MAX(J4457:N4457))</f>
        <v>0</v>
      </c>
      <c r="P4457" s="20" t="str">
        <f t="shared" si="209"/>
        <v/>
      </c>
      <c r="Q4457" s="63">
        <f t="shared" si="210"/>
        <v>0</v>
      </c>
    </row>
    <row r="4458" spans="9:17" x14ac:dyDescent="0.25">
      <c r="I4458" s="66" t="e">
        <f t="shared" si="208"/>
        <v>#DIV/0!</v>
      </c>
      <c r="J4458" s="63">
        <f>_xlfn.IFNA(VLOOKUP(E4458,'Bijlage ZZP'!B:M,12,FALSE),0)</f>
        <v>0</v>
      </c>
      <c r="K4458" s="63">
        <f>_xlfn.IFNA(VLOOKUP(E4458,'Bijlage VPT'!B:M,12,FALSE),0)</f>
        <v>0</v>
      </c>
      <c r="L4458" s="63">
        <f>_xlfn.IFNA(VLOOKUP(E4458,'Bijlage MPT'!B:N,13,FALSE),0)</f>
        <v>0</v>
      </c>
      <c r="M4458" s="63">
        <f>_xlfn.IFNA(INDEX('Bijlage COT'!C:C,MATCH('Betaald tarief 2024'!E4458,'Bijlage COT'!A:A,0)),0)</f>
        <v>0</v>
      </c>
      <c r="N4458" s="63">
        <f>_xlfn.IFNA(VLOOKUP(E4458,'Bijlage NBF'!B:P,15,FALSE),0)</f>
        <v>0</v>
      </c>
      <c r="O4458" s="63">
        <f>IF(E4458="ZMZ01",I4458/(INDEX('Meerzorg gunning'!C:C,MATCH('Betaald tarief 2024'!A4458,'Meerzorg gunning'!A:A,0))),MAX(J4458:N4458))</f>
        <v>0</v>
      </c>
      <c r="P4458" s="20" t="str">
        <f t="shared" si="209"/>
        <v/>
      </c>
      <c r="Q4458" s="63">
        <f t="shared" si="210"/>
        <v>0</v>
      </c>
    </row>
    <row r="4459" spans="9:17" x14ac:dyDescent="0.25">
      <c r="I4459" s="66" t="e">
        <f t="shared" si="208"/>
        <v>#DIV/0!</v>
      </c>
      <c r="J4459" s="63">
        <f>_xlfn.IFNA(VLOOKUP(E4459,'Bijlage ZZP'!B:M,12,FALSE),0)</f>
        <v>0</v>
      </c>
      <c r="K4459" s="63">
        <f>_xlfn.IFNA(VLOOKUP(E4459,'Bijlage VPT'!B:M,12,FALSE),0)</f>
        <v>0</v>
      </c>
      <c r="L4459" s="63">
        <f>_xlfn.IFNA(VLOOKUP(E4459,'Bijlage MPT'!B:N,13,FALSE),0)</f>
        <v>0</v>
      </c>
      <c r="M4459" s="63">
        <f>_xlfn.IFNA(INDEX('Bijlage COT'!C:C,MATCH('Betaald tarief 2024'!E4459,'Bijlage COT'!A:A,0)),0)</f>
        <v>0</v>
      </c>
      <c r="N4459" s="63">
        <f>_xlfn.IFNA(VLOOKUP(E4459,'Bijlage NBF'!B:P,15,FALSE),0)</f>
        <v>0</v>
      </c>
      <c r="O4459" s="63">
        <f>IF(E4459="ZMZ01",I4459/(INDEX('Meerzorg gunning'!C:C,MATCH('Betaald tarief 2024'!A4459,'Meerzorg gunning'!A:A,0))),MAX(J4459:N4459))</f>
        <v>0</v>
      </c>
      <c r="P4459" s="20" t="str">
        <f t="shared" si="209"/>
        <v/>
      </c>
      <c r="Q4459" s="63">
        <f t="shared" si="210"/>
        <v>0</v>
      </c>
    </row>
    <row r="4460" spans="9:17" x14ac:dyDescent="0.25">
      <c r="I4460" s="66" t="e">
        <f t="shared" si="208"/>
        <v>#DIV/0!</v>
      </c>
      <c r="J4460" s="63">
        <f>_xlfn.IFNA(VLOOKUP(E4460,'Bijlage ZZP'!B:M,12,FALSE),0)</f>
        <v>0</v>
      </c>
      <c r="K4460" s="63">
        <f>_xlfn.IFNA(VLOOKUP(E4460,'Bijlage VPT'!B:M,12,FALSE),0)</f>
        <v>0</v>
      </c>
      <c r="L4460" s="63">
        <f>_xlfn.IFNA(VLOOKUP(E4460,'Bijlage MPT'!B:N,13,FALSE),0)</f>
        <v>0</v>
      </c>
      <c r="M4460" s="63">
        <f>_xlfn.IFNA(INDEX('Bijlage COT'!C:C,MATCH('Betaald tarief 2024'!E4460,'Bijlage COT'!A:A,0)),0)</f>
        <v>0</v>
      </c>
      <c r="N4460" s="63">
        <f>_xlfn.IFNA(VLOOKUP(E4460,'Bijlage NBF'!B:P,15,FALSE),0)</f>
        <v>0</v>
      </c>
      <c r="O4460" s="63">
        <f>IF(E4460="ZMZ01",I4460/(INDEX('Meerzorg gunning'!C:C,MATCH('Betaald tarief 2024'!A4460,'Meerzorg gunning'!A:A,0))),MAX(J4460:N4460))</f>
        <v>0</v>
      </c>
      <c r="P4460" s="20" t="str">
        <f t="shared" si="209"/>
        <v/>
      </c>
      <c r="Q4460" s="63">
        <f t="shared" si="210"/>
        <v>0</v>
      </c>
    </row>
    <row r="4461" spans="9:17" x14ac:dyDescent="0.25">
      <c r="I4461" s="66" t="e">
        <f t="shared" si="208"/>
        <v>#DIV/0!</v>
      </c>
      <c r="J4461" s="63">
        <f>_xlfn.IFNA(VLOOKUP(E4461,'Bijlage ZZP'!B:M,12,FALSE),0)</f>
        <v>0</v>
      </c>
      <c r="K4461" s="63">
        <f>_xlfn.IFNA(VLOOKUP(E4461,'Bijlage VPT'!B:M,12,FALSE),0)</f>
        <v>0</v>
      </c>
      <c r="L4461" s="63">
        <f>_xlfn.IFNA(VLOOKUP(E4461,'Bijlage MPT'!B:N,13,FALSE),0)</f>
        <v>0</v>
      </c>
      <c r="M4461" s="63">
        <f>_xlfn.IFNA(INDEX('Bijlage COT'!C:C,MATCH('Betaald tarief 2024'!E4461,'Bijlage COT'!A:A,0)),0)</f>
        <v>0</v>
      </c>
      <c r="N4461" s="63">
        <f>_xlfn.IFNA(VLOOKUP(E4461,'Bijlage NBF'!B:P,15,FALSE),0)</f>
        <v>0</v>
      </c>
      <c r="O4461" s="63">
        <f>IF(E4461="ZMZ01",I4461/(INDEX('Meerzorg gunning'!C:C,MATCH('Betaald tarief 2024'!A4461,'Meerzorg gunning'!A:A,0))),MAX(J4461:N4461))</f>
        <v>0</v>
      </c>
      <c r="P4461" s="20" t="str">
        <f t="shared" si="209"/>
        <v/>
      </c>
      <c r="Q4461" s="63">
        <f t="shared" si="210"/>
        <v>0</v>
      </c>
    </row>
    <row r="4462" spans="9:17" x14ac:dyDescent="0.25">
      <c r="I4462" s="66" t="e">
        <f t="shared" si="208"/>
        <v>#DIV/0!</v>
      </c>
      <c r="J4462" s="63">
        <f>_xlfn.IFNA(VLOOKUP(E4462,'Bijlage ZZP'!B:M,12,FALSE),0)</f>
        <v>0</v>
      </c>
      <c r="K4462" s="63">
        <f>_xlfn.IFNA(VLOOKUP(E4462,'Bijlage VPT'!B:M,12,FALSE),0)</f>
        <v>0</v>
      </c>
      <c r="L4462" s="63">
        <f>_xlfn.IFNA(VLOOKUP(E4462,'Bijlage MPT'!B:N,13,FALSE),0)</f>
        <v>0</v>
      </c>
      <c r="M4462" s="63">
        <f>_xlfn.IFNA(INDEX('Bijlage COT'!C:C,MATCH('Betaald tarief 2024'!E4462,'Bijlage COT'!A:A,0)),0)</f>
        <v>0</v>
      </c>
      <c r="N4462" s="63">
        <f>_xlfn.IFNA(VLOOKUP(E4462,'Bijlage NBF'!B:P,15,FALSE),0)</f>
        <v>0</v>
      </c>
      <c r="O4462" s="63">
        <f>IF(E4462="ZMZ01",I4462/(INDEX('Meerzorg gunning'!C:C,MATCH('Betaald tarief 2024'!A4462,'Meerzorg gunning'!A:A,0))),MAX(J4462:N4462))</f>
        <v>0</v>
      </c>
      <c r="P4462" s="20" t="str">
        <f t="shared" si="209"/>
        <v/>
      </c>
      <c r="Q4462" s="63">
        <f t="shared" si="210"/>
        <v>0</v>
      </c>
    </row>
    <row r="4463" spans="9:17" x14ac:dyDescent="0.25">
      <c r="I4463" s="66" t="e">
        <f t="shared" si="208"/>
        <v>#DIV/0!</v>
      </c>
      <c r="J4463" s="63">
        <f>_xlfn.IFNA(VLOOKUP(E4463,'Bijlage ZZP'!B:M,12,FALSE),0)</f>
        <v>0</v>
      </c>
      <c r="K4463" s="63">
        <f>_xlfn.IFNA(VLOOKUP(E4463,'Bijlage VPT'!B:M,12,FALSE),0)</f>
        <v>0</v>
      </c>
      <c r="L4463" s="63">
        <f>_xlfn.IFNA(VLOOKUP(E4463,'Bijlage MPT'!B:N,13,FALSE),0)</f>
        <v>0</v>
      </c>
      <c r="M4463" s="63">
        <f>_xlfn.IFNA(INDEX('Bijlage COT'!C:C,MATCH('Betaald tarief 2024'!E4463,'Bijlage COT'!A:A,0)),0)</f>
        <v>0</v>
      </c>
      <c r="N4463" s="63">
        <f>_xlfn.IFNA(VLOOKUP(E4463,'Bijlage NBF'!B:P,15,FALSE),0)</f>
        <v>0</v>
      </c>
      <c r="O4463" s="63">
        <f>IF(E4463="ZMZ01",I4463/(INDEX('Meerzorg gunning'!C:C,MATCH('Betaald tarief 2024'!A4463,'Meerzorg gunning'!A:A,0))),MAX(J4463:N4463))</f>
        <v>0</v>
      </c>
      <c r="P4463" s="20" t="str">
        <f t="shared" si="209"/>
        <v/>
      </c>
      <c r="Q4463" s="63">
        <f t="shared" si="210"/>
        <v>0</v>
      </c>
    </row>
    <row r="4464" spans="9:17" x14ac:dyDescent="0.25">
      <c r="I4464" s="66" t="e">
        <f t="shared" si="208"/>
        <v>#DIV/0!</v>
      </c>
      <c r="J4464" s="63">
        <f>_xlfn.IFNA(VLOOKUP(E4464,'Bijlage ZZP'!B:M,12,FALSE),0)</f>
        <v>0</v>
      </c>
      <c r="K4464" s="63">
        <f>_xlfn.IFNA(VLOOKUP(E4464,'Bijlage VPT'!B:M,12,FALSE),0)</f>
        <v>0</v>
      </c>
      <c r="L4464" s="63">
        <f>_xlfn.IFNA(VLOOKUP(E4464,'Bijlage MPT'!B:N,13,FALSE),0)</f>
        <v>0</v>
      </c>
      <c r="M4464" s="63">
        <f>_xlfn.IFNA(INDEX('Bijlage COT'!C:C,MATCH('Betaald tarief 2024'!E4464,'Bijlage COT'!A:A,0)),0)</f>
        <v>0</v>
      </c>
      <c r="N4464" s="63">
        <f>_xlfn.IFNA(VLOOKUP(E4464,'Bijlage NBF'!B:P,15,FALSE),0)</f>
        <v>0</v>
      </c>
      <c r="O4464" s="63">
        <f>IF(E4464="ZMZ01",I4464/(INDEX('Meerzorg gunning'!C:C,MATCH('Betaald tarief 2024'!A4464,'Meerzorg gunning'!A:A,0))),MAX(J4464:N4464))</f>
        <v>0</v>
      </c>
      <c r="P4464" s="20" t="str">
        <f t="shared" si="209"/>
        <v/>
      </c>
      <c r="Q4464" s="63">
        <f t="shared" si="210"/>
        <v>0</v>
      </c>
    </row>
    <row r="4465" spans="9:17" x14ac:dyDescent="0.25">
      <c r="I4465" s="66" t="e">
        <f t="shared" si="208"/>
        <v>#DIV/0!</v>
      </c>
      <c r="J4465" s="63">
        <f>_xlfn.IFNA(VLOOKUP(E4465,'Bijlage ZZP'!B:M,12,FALSE),0)</f>
        <v>0</v>
      </c>
      <c r="K4465" s="63">
        <f>_xlfn.IFNA(VLOOKUP(E4465,'Bijlage VPT'!B:M,12,FALSE),0)</f>
        <v>0</v>
      </c>
      <c r="L4465" s="63">
        <f>_xlfn.IFNA(VLOOKUP(E4465,'Bijlage MPT'!B:N,13,FALSE),0)</f>
        <v>0</v>
      </c>
      <c r="M4465" s="63">
        <f>_xlfn.IFNA(INDEX('Bijlage COT'!C:C,MATCH('Betaald tarief 2024'!E4465,'Bijlage COT'!A:A,0)),0)</f>
        <v>0</v>
      </c>
      <c r="N4465" s="63">
        <f>_xlfn.IFNA(VLOOKUP(E4465,'Bijlage NBF'!B:P,15,FALSE),0)</f>
        <v>0</v>
      </c>
      <c r="O4465" s="63">
        <f>IF(E4465="ZMZ01",I4465/(INDEX('Meerzorg gunning'!C:C,MATCH('Betaald tarief 2024'!A4465,'Meerzorg gunning'!A:A,0))),MAX(J4465:N4465))</f>
        <v>0</v>
      </c>
      <c r="P4465" s="20" t="str">
        <f t="shared" si="209"/>
        <v/>
      </c>
      <c r="Q4465" s="63">
        <f t="shared" si="210"/>
        <v>0</v>
      </c>
    </row>
    <row r="4466" spans="9:17" x14ac:dyDescent="0.25">
      <c r="I4466" s="66" t="e">
        <f t="shared" si="208"/>
        <v>#DIV/0!</v>
      </c>
      <c r="J4466" s="63">
        <f>_xlfn.IFNA(VLOOKUP(E4466,'Bijlage ZZP'!B:M,12,FALSE),0)</f>
        <v>0</v>
      </c>
      <c r="K4466" s="63">
        <f>_xlfn.IFNA(VLOOKUP(E4466,'Bijlage VPT'!B:M,12,FALSE),0)</f>
        <v>0</v>
      </c>
      <c r="L4466" s="63">
        <f>_xlfn.IFNA(VLOOKUP(E4466,'Bijlage MPT'!B:N,13,FALSE),0)</f>
        <v>0</v>
      </c>
      <c r="M4466" s="63">
        <f>_xlfn.IFNA(INDEX('Bijlage COT'!C:C,MATCH('Betaald tarief 2024'!E4466,'Bijlage COT'!A:A,0)),0)</f>
        <v>0</v>
      </c>
      <c r="N4466" s="63">
        <f>_xlfn.IFNA(VLOOKUP(E4466,'Bijlage NBF'!B:P,15,FALSE),0)</f>
        <v>0</v>
      </c>
      <c r="O4466" s="63">
        <f>IF(E4466="ZMZ01",I4466/(INDEX('Meerzorg gunning'!C:C,MATCH('Betaald tarief 2024'!A4466,'Meerzorg gunning'!A:A,0))),MAX(J4466:N4466))</f>
        <v>0</v>
      </c>
      <c r="P4466" s="20" t="str">
        <f t="shared" si="209"/>
        <v/>
      </c>
      <c r="Q4466" s="63">
        <f t="shared" si="210"/>
        <v>0</v>
      </c>
    </row>
    <row r="4467" spans="9:17" x14ac:dyDescent="0.25">
      <c r="I4467" s="66" t="e">
        <f t="shared" si="208"/>
        <v>#DIV/0!</v>
      </c>
      <c r="J4467" s="63">
        <f>_xlfn.IFNA(VLOOKUP(E4467,'Bijlage ZZP'!B:M,12,FALSE),0)</f>
        <v>0</v>
      </c>
      <c r="K4467" s="63">
        <f>_xlfn.IFNA(VLOOKUP(E4467,'Bijlage VPT'!B:M,12,FALSE),0)</f>
        <v>0</v>
      </c>
      <c r="L4467" s="63">
        <f>_xlfn.IFNA(VLOOKUP(E4467,'Bijlage MPT'!B:N,13,FALSE),0)</f>
        <v>0</v>
      </c>
      <c r="M4467" s="63">
        <f>_xlfn.IFNA(INDEX('Bijlage COT'!C:C,MATCH('Betaald tarief 2024'!E4467,'Bijlage COT'!A:A,0)),0)</f>
        <v>0</v>
      </c>
      <c r="N4467" s="63">
        <f>_xlfn.IFNA(VLOOKUP(E4467,'Bijlage NBF'!B:P,15,FALSE),0)</f>
        <v>0</v>
      </c>
      <c r="O4467" s="63">
        <f>IF(E4467="ZMZ01",I4467/(INDEX('Meerzorg gunning'!C:C,MATCH('Betaald tarief 2024'!A4467,'Meerzorg gunning'!A:A,0))),MAX(J4467:N4467))</f>
        <v>0</v>
      </c>
      <c r="P4467" s="20" t="str">
        <f t="shared" si="209"/>
        <v/>
      </c>
      <c r="Q4467" s="63">
        <f t="shared" si="210"/>
        <v>0</v>
      </c>
    </row>
    <row r="4468" spans="9:17" x14ac:dyDescent="0.25">
      <c r="I4468" s="66" t="e">
        <f t="shared" si="208"/>
        <v>#DIV/0!</v>
      </c>
      <c r="J4468" s="63">
        <f>_xlfn.IFNA(VLOOKUP(E4468,'Bijlage ZZP'!B:M,12,FALSE),0)</f>
        <v>0</v>
      </c>
      <c r="K4468" s="63">
        <f>_xlfn.IFNA(VLOOKUP(E4468,'Bijlage VPT'!B:M,12,FALSE),0)</f>
        <v>0</v>
      </c>
      <c r="L4468" s="63">
        <f>_xlfn.IFNA(VLOOKUP(E4468,'Bijlage MPT'!B:N,13,FALSE),0)</f>
        <v>0</v>
      </c>
      <c r="M4468" s="63">
        <f>_xlfn.IFNA(INDEX('Bijlage COT'!C:C,MATCH('Betaald tarief 2024'!E4468,'Bijlage COT'!A:A,0)),0)</f>
        <v>0</v>
      </c>
      <c r="N4468" s="63">
        <f>_xlfn.IFNA(VLOOKUP(E4468,'Bijlage NBF'!B:P,15,FALSE),0)</f>
        <v>0</v>
      </c>
      <c r="O4468" s="63">
        <f>IF(E4468="ZMZ01",I4468/(INDEX('Meerzorg gunning'!C:C,MATCH('Betaald tarief 2024'!A4468,'Meerzorg gunning'!A:A,0))),MAX(J4468:N4468))</f>
        <v>0</v>
      </c>
      <c r="P4468" s="20" t="str">
        <f t="shared" si="209"/>
        <v/>
      </c>
      <c r="Q4468" s="63">
        <f t="shared" si="210"/>
        <v>0</v>
      </c>
    </row>
    <row r="4469" spans="9:17" x14ac:dyDescent="0.25">
      <c r="I4469" s="66" t="e">
        <f t="shared" si="208"/>
        <v>#DIV/0!</v>
      </c>
      <c r="J4469" s="63">
        <f>_xlfn.IFNA(VLOOKUP(E4469,'Bijlage ZZP'!B:M,12,FALSE),0)</f>
        <v>0</v>
      </c>
      <c r="K4469" s="63">
        <f>_xlfn.IFNA(VLOOKUP(E4469,'Bijlage VPT'!B:M,12,FALSE),0)</f>
        <v>0</v>
      </c>
      <c r="L4469" s="63">
        <f>_xlfn.IFNA(VLOOKUP(E4469,'Bijlage MPT'!B:N,13,FALSE),0)</f>
        <v>0</v>
      </c>
      <c r="M4469" s="63">
        <f>_xlfn.IFNA(INDEX('Bijlage COT'!C:C,MATCH('Betaald tarief 2024'!E4469,'Bijlage COT'!A:A,0)),0)</f>
        <v>0</v>
      </c>
      <c r="N4469" s="63">
        <f>_xlfn.IFNA(VLOOKUP(E4469,'Bijlage NBF'!B:P,15,FALSE),0)</f>
        <v>0</v>
      </c>
      <c r="O4469" s="63">
        <f>IF(E4469="ZMZ01",I4469/(INDEX('Meerzorg gunning'!C:C,MATCH('Betaald tarief 2024'!A4469,'Meerzorg gunning'!A:A,0))),MAX(J4469:N4469))</f>
        <v>0</v>
      </c>
      <c r="P4469" s="20" t="str">
        <f t="shared" si="209"/>
        <v/>
      </c>
      <c r="Q4469" s="63">
        <f t="shared" si="210"/>
        <v>0</v>
      </c>
    </row>
    <row r="4470" spans="9:17" x14ac:dyDescent="0.25">
      <c r="I4470" s="66" t="e">
        <f t="shared" si="208"/>
        <v>#DIV/0!</v>
      </c>
      <c r="J4470" s="63">
        <f>_xlfn.IFNA(VLOOKUP(E4470,'Bijlage ZZP'!B:M,12,FALSE),0)</f>
        <v>0</v>
      </c>
      <c r="K4470" s="63">
        <f>_xlfn.IFNA(VLOOKUP(E4470,'Bijlage VPT'!B:M,12,FALSE),0)</f>
        <v>0</v>
      </c>
      <c r="L4470" s="63">
        <f>_xlfn.IFNA(VLOOKUP(E4470,'Bijlage MPT'!B:N,13,FALSE),0)</f>
        <v>0</v>
      </c>
      <c r="M4470" s="63">
        <f>_xlfn.IFNA(INDEX('Bijlage COT'!C:C,MATCH('Betaald tarief 2024'!E4470,'Bijlage COT'!A:A,0)),0)</f>
        <v>0</v>
      </c>
      <c r="N4470" s="63">
        <f>_xlfn.IFNA(VLOOKUP(E4470,'Bijlage NBF'!B:P,15,FALSE),0)</f>
        <v>0</v>
      </c>
      <c r="O4470" s="63">
        <f>IF(E4470="ZMZ01",I4470/(INDEX('Meerzorg gunning'!C:C,MATCH('Betaald tarief 2024'!A4470,'Meerzorg gunning'!A:A,0))),MAX(J4470:N4470))</f>
        <v>0</v>
      </c>
      <c r="P4470" s="20" t="str">
        <f t="shared" si="209"/>
        <v/>
      </c>
      <c r="Q4470" s="63">
        <f t="shared" si="210"/>
        <v>0</v>
      </c>
    </row>
    <row r="4471" spans="9:17" x14ac:dyDescent="0.25">
      <c r="I4471" s="66" t="e">
        <f t="shared" si="208"/>
        <v>#DIV/0!</v>
      </c>
      <c r="J4471" s="63">
        <f>_xlfn.IFNA(VLOOKUP(E4471,'Bijlage ZZP'!B:M,12,FALSE),0)</f>
        <v>0</v>
      </c>
      <c r="K4471" s="63">
        <f>_xlfn.IFNA(VLOOKUP(E4471,'Bijlage VPT'!B:M,12,FALSE),0)</f>
        <v>0</v>
      </c>
      <c r="L4471" s="63">
        <f>_xlfn.IFNA(VLOOKUP(E4471,'Bijlage MPT'!B:N,13,FALSE),0)</f>
        <v>0</v>
      </c>
      <c r="M4471" s="63">
        <f>_xlfn.IFNA(INDEX('Bijlage COT'!C:C,MATCH('Betaald tarief 2024'!E4471,'Bijlage COT'!A:A,0)),0)</f>
        <v>0</v>
      </c>
      <c r="N4471" s="63">
        <f>_xlfn.IFNA(VLOOKUP(E4471,'Bijlage NBF'!B:P,15,FALSE),0)</f>
        <v>0</v>
      </c>
      <c r="O4471" s="63">
        <f>IF(E4471="ZMZ01",I4471/(INDEX('Meerzorg gunning'!C:C,MATCH('Betaald tarief 2024'!A4471,'Meerzorg gunning'!A:A,0))),MAX(J4471:N4471))</f>
        <v>0</v>
      </c>
      <c r="P4471" s="20" t="str">
        <f t="shared" si="209"/>
        <v/>
      </c>
      <c r="Q4471" s="63">
        <f t="shared" si="210"/>
        <v>0</v>
      </c>
    </row>
    <row r="4472" spans="9:17" x14ac:dyDescent="0.25">
      <c r="I4472" s="66" t="e">
        <f t="shared" si="208"/>
        <v>#DIV/0!</v>
      </c>
      <c r="J4472" s="63">
        <f>_xlfn.IFNA(VLOOKUP(E4472,'Bijlage ZZP'!B:M,12,FALSE),0)</f>
        <v>0</v>
      </c>
      <c r="K4472" s="63">
        <f>_xlfn.IFNA(VLOOKUP(E4472,'Bijlage VPT'!B:M,12,FALSE),0)</f>
        <v>0</v>
      </c>
      <c r="L4472" s="63">
        <f>_xlfn.IFNA(VLOOKUP(E4472,'Bijlage MPT'!B:N,13,FALSE),0)</f>
        <v>0</v>
      </c>
      <c r="M4472" s="63">
        <f>_xlfn.IFNA(INDEX('Bijlage COT'!C:C,MATCH('Betaald tarief 2024'!E4472,'Bijlage COT'!A:A,0)),0)</f>
        <v>0</v>
      </c>
      <c r="N4472" s="63">
        <f>_xlfn.IFNA(VLOOKUP(E4472,'Bijlage NBF'!B:P,15,FALSE),0)</f>
        <v>0</v>
      </c>
      <c r="O4472" s="63">
        <f>IF(E4472="ZMZ01",I4472/(INDEX('Meerzorg gunning'!C:C,MATCH('Betaald tarief 2024'!A4472,'Meerzorg gunning'!A:A,0))),MAX(J4472:N4472))</f>
        <v>0</v>
      </c>
      <c r="P4472" s="20" t="str">
        <f t="shared" si="209"/>
        <v/>
      </c>
      <c r="Q4472" s="63">
        <f t="shared" si="210"/>
        <v>0</v>
      </c>
    </row>
    <row r="4473" spans="9:17" x14ac:dyDescent="0.25">
      <c r="I4473" s="66" t="e">
        <f t="shared" si="208"/>
        <v>#DIV/0!</v>
      </c>
      <c r="J4473" s="63">
        <f>_xlfn.IFNA(VLOOKUP(E4473,'Bijlage ZZP'!B:M,12,FALSE),0)</f>
        <v>0</v>
      </c>
      <c r="K4473" s="63">
        <f>_xlfn.IFNA(VLOOKUP(E4473,'Bijlage VPT'!B:M,12,FALSE),0)</f>
        <v>0</v>
      </c>
      <c r="L4473" s="63">
        <f>_xlfn.IFNA(VLOOKUP(E4473,'Bijlage MPT'!B:N,13,FALSE),0)</f>
        <v>0</v>
      </c>
      <c r="M4473" s="63">
        <f>_xlfn.IFNA(INDEX('Bijlage COT'!C:C,MATCH('Betaald tarief 2024'!E4473,'Bijlage COT'!A:A,0)),0)</f>
        <v>0</v>
      </c>
      <c r="N4473" s="63">
        <f>_xlfn.IFNA(VLOOKUP(E4473,'Bijlage NBF'!B:P,15,FALSE),0)</f>
        <v>0</v>
      </c>
      <c r="O4473" s="63">
        <f>IF(E4473="ZMZ01",I4473/(INDEX('Meerzorg gunning'!C:C,MATCH('Betaald tarief 2024'!A4473,'Meerzorg gunning'!A:A,0))),MAX(J4473:N4473))</f>
        <v>0</v>
      </c>
      <c r="P4473" s="20" t="str">
        <f t="shared" si="209"/>
        <v/>
      </c>
      <c r="Q4473" s="63">
        <f t="shared" si="210"/>
        <v>0</v>
      </c>
    </row>
    <row r="4474" spans="9:17" x14ac:dyDescent="0.25">
      <c r="I4474" s="66" t="e">
        <f t="shared" si="208"/>
        <v>#DIV/0!</v>
      </c>
      <c r="J4474" s="63">
        <f>_xlfn.IFNA(VLOOKUP(E4474,'Bijlage ZZP'!B:M,12,FALSE),0)</f>
        <v>0</v>
      </c>
      <c r="K4474" s="63">
        <f>_xlfn.IFNA(VLOOKUP(E4474,'Bijlage VPT'!B:M,12,FALSE),0)</f>
        <v>0</v>
      </c>
      <c r="L4474" s="63">
        <f>_xlfn.IFNA(VLOOKUP(E4474,'Bijlage MPT'!B:N,13,FALSE),0)</f>
        <v>0</v>
      </c>
      <c r="M4474" s="63">
        <f>_xlfn.IFNA(INDEX('Bijlage COT'!C:C,MATCH('Betaald tarief 2024'!E4474,'Bijlage COT'!A:A,0)),0)</f>
        <v>0</v>
      </c>
      <c r="N4474" s="63">
        <f>_xlfn.IFNA(VLOOKUP(E4474,'Bijlage NBF'!B:P,15,FALSE),0)</f>
        <v>0</v>
      </c>
      <c r="O4474" s="63">
        <f>IF(E4474="ZMZ01",I4474/(INDEX('Meerzorg gunning'!C:C,MATCH('Betaald tarief 2024'!A4474,'Meerzorg gunning'!A:A,0))),MAX(J4474:N4474))</f>
        <v>0</v>
      </c>
      <c r="P4474" s="20" t="str">
        <f t="shared" si="209"/>
        <v/>
      </c>
      <c r="Q4474" s="63">
        <f t="shared" si="210"/>
        <v>0</v>
      </c>
    </row>
    <row r="4475" spans="9:17" x14ac:dyDescent="0.25">
      <c r="I4475" s="66" t="e">
        <f t="shared" si="208"/>
        <v>#DIV/0!</v>
      </c>
      <c r="J4475" s="63">
        <f>_xlfn.IFNA(VLOOKUP(E4475,'Bijlage ZZP'!B:M,12,FALSE),0)</f>
        <v>0</v>
      </c>
      <c r="K4475" s="63">
        <f>_xlfn.IFNA(VLOOKUP(E4475,'Bijlage VPT'!B:M,12,FALSE),0)</f>
        <v>0</v>
      </c>
      <c r="L4475" s="63">
        <f>_xlfn.IFNA(VLOOKUP(E4475,'Bijlage MPT'!B:N,13,FALSE),0)</f>
        <v>0</v>
      </c>
      <c r="M4475" s="63">
        <f>_xlfn.IFNA(INDEX('Bijlage COT'!C:C,MATCH('Betaald tarief 2024'!E4475,'Bijlage COT'!A:A,0)),0)</f>
        <v>0</v>
      </c>
      <c r="N4475" s="63">
        <f>_xlfn.IFNA(VLOOKUP(E4475,'Bijlage NBF'!B:P,15,FALSE),0)</f>
        <v>0</v>
      </c>
      <c r="O4475" s="63">
        <f>IF(E4475="ZMZ01",I4475/(INDEX('Meerzorg gunning'!C:C,MATCH('Betaald tarief 2024'!A4475,'Meerzorg gunning'!A:A,0))),MAX(J4475:N4475))</f>
        <v>0</v>
      </c>
      <c r="P4475" s="20" t="str">
        <f t="shared" si="209"/>
        <v/>
      </c>
      <c r="Q4475" s="63">
        <f t="shared" si="210"/>
        <v>0</v>
      </c>
    </row>
    <row r="4476" spans="9:17" x14ac:dyDescent="0.25">
      <c r="I4476" s="66" t="e">
        <f t="shared" si="208"/>
        <v>#DIV/0!</v>
      </c>
      <c r="J4476" s="63">
        <f>_xlfn.IFNA(VLOOKUP(E4476,'Bijlage ZZP'!B:M,12,FALSE),0)</f>
        <v>0</v>
      </c>
      <c r="K4476" s="63">
        <f>_xlfn.IFNA(VLOOKUP(E4476,'Bijlage VPT'!B:M,12,FALSE),0)</f>
        <v>0</v>
      </c>
      <c r="L4476" s="63">
        <f>_xlfn.IFNA(VLOOKUP(E4476,'Bijlage MPT'!B:N,13,FALSE),0)</f>
        <v>0</v>
      </c>
      <c r="M4476" s="63">
        <f>_xlfn.IFNA(INDEX('Bijlage COT'!C:C,MATCH('Betaald tarief 2024'!E4476,'Bijlage COT'!A:A,0)),0)</f>
        <v>0</v>
      </c>
      <c r="N4476" s="63">
        <f>_xlfn.IFNA(VLOOKUP(E4476,'Bijlage NBF'!B:P,15,FALSE),0)</f>
        <v>0</v>
      </c>
      <c r="O4476" s="63">
        <f>IF(E4476="ZMZ01",I4476/(INDEX('Meerzorg gunning'!C:C,MATCH('Betaald tarief 2024'!A4476,'Meerzorg gunning'!A:A,0))),MAX(J4476:N4476))</f>
        <v>0</v>
      </c>
      <c r="P4476" s="20" t="str">
        <f t="shared" si="209"/>
        <v/>
      </c>
      <c r="Q4476" s="63">
        <f t="shared" si="210"/>
        <v>0</v>
      </c>
    </row>
    <row r="4477" spans="9:17" x14ac:dyDescent="0.25">
      <c r="I4477" s="66" t="e">
        <f t="shared" si="208"/>
        <v>#DIV/0!</v>
      </c>
      <c r="J4477" s="63">
        <f>_xlfn.IFNA(VLOOKUP(E4477,'Bijlage ZZP'!B:M,12,FALSE),0)</f>
        <v>0</v>
      </c>
      <c r="K4477" s="63">
        <f>_xlfn.IFNA(VLOOKUP(E4477,'Bijlage VPT'!B:M,12,FALSE),0)</f>
        <v>0</v>
      </c>
      <c r="L4477" s="63">
        <f>_xlfn.IFNA(VLOOKUP(E4477,'Bijlage MPT'!B:N,13,FALSE),0)</f>
        <v>0</v>
      </c>
      <c r="M4477" s="63">
        <f>_xlfn.IFNA(INDEX('Bijlage COT'!C:C,MATCH('Betaald tarief 2024'!E4477,'Bijlage COT'!A:A,0)),0)</f>
        <v>0</v>
      </c>
      <c r="N4477" s="63">
        <f>_xlfn.IFNA(VLOOKUP(E4477,'Bijlage NBF'!B:P,15,FALSE),0)</f>
        <v>0</v>
      </c>
      <c r="O4477" s="63">
        <f>IF(E4477="ZMZ01",I4477/(INDEX('Meerzorg gunning'!C:C,MATCH('Betaald tarief 2024'!A4477,'Meerzorg gunning'!A:A,0))),MAX(J4477:N4477))</f>
        <v>0</v>
      </c>
      <c r="P4477" s="20" t="str">
        <f t="shared" si="209"/>
        <v/>
      </c>
      <c r="Q4477" s="63">
        <f t="shared" si="210"/>
        <v>0</v>
      </c>
    </row>
    <row r="4478" spans="9:17" x14ac:dyDescent="0.25">
      <c r="I4478" s="66" t="e">
        <f t="shared" si="208"/>
        <v>#DIV/0!</v>
      </c>
      <c r="J4478" s="63">
        <f>_xlfn.IFNA(VLOOKUP(E4478,'Bijlage ZZP'!B:M,12,FALSE),0)</f>
        <v>0</v>
      </c>
      <c r="K4478" s="63">
        <f>_xlfn.IFNA(VLOOKUP(E4478,'Bijlage VPT'!B:M,12,FALSE),0)</f>
        <v>0</v>
      </c>
      <c r="L4478" s="63">
        <f>_xlfn.IFNA(VLOOKUP(E4478,'Bijlage MPT'!B:N,13,FALSE),0)</f>
        <v>0</v>
      </c>
      <c r="M4478" s="63">
        <f>_xlfn.IFNA(INDEX('Bijlage COT'!C:C,MATCH('Betaald tarief 2024'!E4478,'Bijlage COT'!A:A,0)),0)</f>
        <v>0</v>
      </c>
      <c r="N4478" s="63">
        <f>_xlfn.IFNA(VLOOKUP(E4478,'Bijlage NBF'!B:P,15,FALSE),0)</f>
        <v>0</v>
      </c>
      <c r="O4478" s="63">
        <f>IF(E4478="ZMZ01",I4478/(INDEX('Meerzorg gunning'!C:C,MATCH('Betaald tarief 2024'!A4478,'Meerzorg gunning'!A:A,0))),MAX(J4478:N4478))</f>
        <v>0</v>
      </c>
      <c r="P4478" s="20" t="str">
        <f t="shared" si="209"/>
        <v/>
      </c>
      <c r="Q4478" s="63">
        <f t="shared" si="210"/>
        <v>0</v>
      </c>
    </row>
    <row r="4479" spans="9:17" x14ac:dyDescent="0.25">
      <c r="I4479" s="66" t="e">
        <f t="shared" si="208"/>
        <v>#DIV/0!</v>
      </c>
      <c r="J4479" s="63">
        <f>_xlfn.IFNA(VLOOKUP(E4479,'Bijlage ZZP'!B:M,12,FALSE),0)</f>
        <v>0</v>
      </c>
      <c r="K4479" s="63">
        <f>_xlfn.IFNA(VLOOKUP(E4479,'Bijlage VPT'!B:M,12,FALSE),0)</f>
        <v>0</v>
      </c>
      <c r="L4479" s="63">
        <f>_xlfn.IFNA(VLOOKUP(E4479,'Bijlage MPT'!B:N,13,FALSE),0)</f>
        <v>0</v>
      </c>
      <c r="M4479" s="63">
        <f>_xlfn.IFNA(INDEX('Bijlage COT'!C:C,MATCH('Betaald tarief 2024'!E4479,'Bijlage COT'!A:A,0)),0)</f>
        <v>0</v>
      </c>
      <c r="N4479" s="63">
        <f>_xlfn.IFNA(VLOOKUP(E4479,'Bijlage NBF'!B:P,15,FALSE),0)</f>
        <v>0</v>
      </c>
      <c r="O4479" s="63">
        <f>IF(E4479="ZMZ01",I4479/(INDEX('Meerzorg gunning'!C:C,MATCH('Betaald tarief 2024'!A4479,'Meerzorg gunning'!A:A,0))),MAX(J4479:N4479))</f>
        <v>0</v>
      </c>
      <c r="P4479" s="20" t="str">
        <f t="shared" si="209"/>
        <v/>
      </c>
      <c r="Q4479" s="63">
        <f t="shared" si="210"/>
        <v>0</v>
      </c>
    </row>
    <row r="4480" spans="9:17" x14ac:dyDescent="0.25">
      <c r="I4480" s="66" t="e">
        <f t="shared" si="208"/>
        <v>#DIV/0!</v>
      </c>
      <c r="J4480" s="63">
        <f>_xlfn.IFNA(VLOOKUP(E4480,'Bijlage ZZP'!B:M,12,FALSE),0)</f>
        <v>0</v>
      </c>
      <c r="K4480" s="63">
        <f>_xlfn.IFNA(VLOOKUP(E4480,'Bijlage VPT'!B:M,12,FALSE),0)</f>
        <v>0</v>
      </c>
      <c r="L4480" s="63">
        <f>_xlfn.IFNA(VLOOKUP(E4480,'Bijlage MPT'!B:N,13,FALSE),0)</f>
        <v>0</v>
      </c>
      <c r="M4480" s="63">
        <f>_xlfn.IFNA(INDEX('Bijlage COT'!C:C,MATCH('Betaald tarief 2024'!E4480,'Bijlage COT'!A:A,0)),0)</f>
        <v>0</v>
      </c>
      <c r="N4480" s="63">
        <f>_xlfn.IFNA(VLOOKUP(E4480,'Bijlage NBF'!B:P,15,FALSE),0)</f>
        <v>0</v>
      </c>
      <c r="O4480" s="63">
        <f>IF(E4480="ZMZ01",I4480/(INDEX('Meerzorg gunning'!C:C,MATCH('Betaald tarief 2024'!A4480,'Meerzorg gunning'!A:A,0))),MAX(J4480:N4480))</f>
        <v>0</v>
      </c>
      <c r="P4480" s="20" t="str">
        <f t="shared" si="209"/>
        <v/>
      </c>
      <c r="Q4480" s="63">
        <f t="shared" si="210"/>
        <v>0</v>
      </c>
    </row>
    <row r="4481" spans="9:17" x14ac:dyDescent="0.25">
      <c r="I4481" s="66" t="e">
        <f t="shared" si="208"/>
        <v>#DIV/0!</v>
      </c>
      <c r="J4481" s="63">
        <f>_xlfn.IFNA(VLOOKUP(E4481,'Bijlage ZZP'!B:M,12,FALSE),0)</f>
        <v>0</v>
      </c>
      <c r="K4481" s="63">
        <f>_xlfn.IFNA(VLOOKUP(E4481,'Bijlage VPT'!B:M,12,FALSE),0)</f>
        <v>0</v>
      </c>
      <c r="L4481" s="63">
        <f>_xlfn.IFNA(VLOOKUP(E4481,'Bijlage MPT'!B:N,13,FALSE),0)</f>
        <v>0</v>
      </c>
      <c r="M4481" s="63">
        <f>_xlfn.IFNA(INDEX('Bijlage COT'!C:C,MATCH('Betaald tarief 2024'!E4481,'Bijlage COT'!A:A,0)),0)</f>
        <v>0</v>
      </c>
      <c r="N4481" s="63">
        <f>_xlfn.IFNA(VLOOKUP(E4481,'Bijlage NBF'!B:P,15,FALSE),0)</f>
        <v>0</v>
      </c>
      <c r="O4481" s="63">
        <f>IF(E4481="ZMZ01",I4481/(INDEX('Meerzorg gunning'!C:C,MATCH('Betaald tarief 2024'!A4481,'Meerzorg gunning'!A:A,0))),MAX(J4481:N4481))</f>
        <v>0</v>
      </c>
      <c r="P4481" s="20" t="str">
        <f t="shared" si="209"/>
        <v/>
      </c>
      <c r="Q4481" s="63">
        <f t="shared" si="210"/>
        <v>0</v>
      </c>
    </row>
    <row r="4482" spans="9:17" x14ac:dyDescent="0.25">
      <c r="I4482" s="66" t="e">
        <f t="shared" ref="I4482:I4545" si="211">G4482/H4482</f>
        <v>#DIV/0!</v>
      </c>
      <c r="J4482" s="63">
        <f>_xlfn.IFNA(VLOOKUP(E4482,'Bijlage ZZP'!B:M,12,FALSE),0)</f>
        <v>0</v>
      </c>
      <c r="K4482" s="63">
        <f>_xlfn.IFNA(VLOOKUP(E4482,'Bijlage VPT'!B:M,12,FALSE),0)</f>
        <v>0</v>
      </c>
      <c r="L4482" s="63">
        <f>_xlfn.IFNA(VLOOKUP(E4482,'Bijlage MPT'!B:N,13,FALSE),0)</f>
        <v>0</v>
      </c>
      <c r="M4482" s="63">
        <f>_xlfn.IFNA(INDEX('Bijlage COT'!C:C,MATCH('Betaald tarief 2024'!E4482,'Bijlage COT'!A:A,0)),0)</f>
        <v>0</v>
      </c>
      <c r="N4482" s="63">
        <f>_xlfn.IFNA(VLOOKUP(E4482,'Bijlage NBF'!B:P,15,FALSE),0)</f>
        <v>0</v>
      </c>
      <c r="O4482" s="63">
        <f>IF(E4482="ZMZ01",I4482/(INDEX('Meerzorg gunning'!C:C,MATCH('Betaald tarief 2024'!A4482,'Meerzorg gunning'!A:A,0))),MAX(J4482:N4482))</f>
        <v>0</v>
      </c>
      <c r="P4482" s="20" t="str">
        <f t="shared" ref="P4482:P4545" si="212">IFERROR((I4482/O4482),"")</f>
        <v/>
      </c>
      <c r="Q4482" s="63">
        <f t="shared" si="210"/>
        <v>0</v>
      </c>
    </row>
    <row r="4483" spans="9:17" x14ac:dyDescent="0.25">
      <c r="I4483" s="66" t="e">
        <f t="shared" si="211"/>
        <v>#DIV/0!</v>
      </c>
      <c r="J4483" s="63">
        <f>_xlfn.IFNA(VLOOKUP(E4483,'Bijlage ZZP'!B:M,12,FALSE),0)</f>
        <v>0</v>
      </c>
      <c r="K4483" s="63">
        <f>_xlfn.IFNA(VLOOKUP(E4483,'Bijlage VPT'!B:M,12,FALSE),0)</f>
        <v>0</v>
      </c>
      <c r="L4483" s="63">
        <f>_xlfn.IFNA(VLOOKUP(E4483,'Bijlage MPT'!B:N,13,FALSE),0)</f>
        <v>0</v>
      </c>
      <c r="M4483" s="63">
        <f>_xlfn.IFNA(INDEX('Bijlage COT'!C:C,MATCH('Betaald tarief 2024'!E4483,'Bijlage COT'!A:A,0)),0)</f>
        <v>0</v>
      </c>
      <c r="N4483" s="63">
        <f>_xlfn.IFNA(VLOOKUP(E4483,'Bijlage NBF'!B:P,15,FALSE),0)</f>
        <v>0</v>
      </c>
      <c r="O4483" s="63">
        <f>IF(E4483="ZMZ01",I4483/(INDEX('Meerzorg gunning'!C:C,MATCH('Betaald tarief 2024'!A4483,'Meerzorg gunning'!A:A,0))),MAX(J4483:N4483))</f>
        <v>0</v>
      </c>
      <c r="P4483" s="20" t="str">
        <f t="shared" si="212"/>
        <v/>
      </c>
      <c r="Q4483" s="63">
        <f t="shared" ref="Q4483:Q4546" si="213">O4483*H4483</f>
        <v>0</v>
      </c>
    </row>
    <row r="4484" spans="9:17" x14ac:dyDescent="0.25">
      <c r="I4484" s="66" t="e">
        <f t="shared" si="211"/>
        <v>#DIV/0!</v>
      </c>
      <c r="J4484" s="63">
        <f>_xlfn.IFNA(VLOOKUP(E4484,'Bijlage ZZP'!B:M,12,FALSE),0)</f>
        <v>0</v>
      </c>
      <c r="K4484" s="63">
        <f>_xlfn.IFNA(VLOOKUP(E4484,'Bijlage VPT'!B:M,12,FALSE),0)</f>
        <v>0</v>
      </c>
      <c r="L4484" s="63">
        <f>_xlfn.IFNA(VLOOKUP(E4484,'Bijlage MPT'!B:N,13,FALSE),0)</f>
        <v>0</v>
      </c>
      <c r="M4484" s="63">
        <f>_xlfn.IFNA(INDEX('Bijlage COT'!C:C,MATCH('Betaald tarief 2024'!E4484,'Bijlage COT'!A:A,0)),0)</f>
        <v>0</v>
      </c>
      <c r="N4484" s="63">
        <f>_xlfn.IFNA(VLOOKUP(E4484,'Bijlage NBF'!B:P,15,FALSE),0)</f>
        <v>0</v>
      </c>
      <c r="O4484" s="63">
        <f>IF(E4484="ZMZ01",I4484/(INDEX('Meerzorg gunning'!C:C,MATCH('Betaald tarief 2024'!A4484,'Meerzorg gunning'!A:A,0))),MAX(J4484:N4484))</f>
        <v>0</v>
      </c>
      <c r="P4484" s="20" t="str">
        <f t="shared" si="212"/>
        <v/>
      </c>
      <c r="Q4484" s="63">
        <f t="shared" si="213"/>
        <v>0</v>
      </c>
    </row>
    <row r="4485" spans="9:17" x14ac:dyDescent="0.25">
      <c r="I4485" s="66" t="e">
        <f t="shared" si="211"/>
        <v>#DIV/0!</v>
      </c>
      <c r="J4485" s="63">
        <f>_xlfn.IFNA(VLOOKUP(E4485,'Bijlage ZZP'!B:M,12,FALSE),0)</f>
        <v>0</v>
      </c>
      <c r="K4485" s="63">
        <f>_xlfn.IFNA(VLOOKUP(E4485,'Bijlage VPT'!B:M,12,FALSE),0)</f>
        <v>0</v>
      </c>
      <c r="L4485" s="63">
        <f>_xlfn.IFNA(VLOOKUP(E4485,'Bijlage MPT'!B:N,13,FALSE),0)</f>
        <v>0</v>
      </c>
      <c r="M4485" s="63">
        <f>_xlfn.IFNA(INDEX('Bijlage COT'!C:C,MATCH('Betaald tarief 2024'!E4485,'Bijlage COT'!A:A,0)),0)</f>
        <v>0</v>
      </c>
      <c r="N4485" s="63">
        <f>_xlfn.IFNA(VLOOKUP(E4485,'Bijlage NBF'!B:P,15,FALSE),0)</f>
        <v>0</v>
      </c>
      <c r="O4485" s="63">
        <f>IF(E4485="ZMZ01",I4485/(INDEX('Meerzorg gunning'!C:C,MATCH('Betaald tarief 2024'!A4485,'Meerzorg gunning'!A:A,0))),MAX(J4485:N4485))</f>
        <v>0</v>
      </c>
      <c r="P4485" s="20" t="str">
        <f t="shared" si="212"/>
        <v/>
      </c>
      <c r="Q4485" s="63">
        <f t="shared" si="213"/>
        <v>0</v>
      </c>
    </row>
    <row r="4486" spans="9:17" x14ac:dyDescent="0.25">
      <c r="I4486" s="66" t="e">
        <f t="shared" si="211"/>
        <v>#DIV/0!</v>
      </c>
      <c r="J4486" s="63">
        <f>_xlfn.IFNA(VLOOKUP(E4486,'Bijlage ZZP'!B:M,12,FALSE),0)</f>
        <v>0</v>
      </c>
      <c r="K4486" s="63">
        <f>_xlfn.IFNA(VLOOKUP(E4486,'Bijlage VPT'!B:M,12,FALSE),0)</f>
        <v>0</v>
      </c>
      <c r="L4486" s="63">
        <f>_xlfn.IFNA(VLOOKUP(E4486,'Bijlage MPT'!B:N,13,FALSE),0)</f>
        <v>0</v>
      </c>
      <c r="M4486" s="63">
        <f>_xlfn.IFNA(INDEX('Bijlage COT'!C:C,MATCH('Betaald tarief 2024'!E4486,'Bijlage COT'!A:A,0)),0)</f>
        <v>0</v>
      </c>
      <c r="N4486" s="63">
        <f>_xlfn.IFNA(VLOOKUP(E4486,'Bijlage NBF'!B:P,15,FALSE),0)</f>
        <v>0</v>
      </c>
      <c r="O4486" s="63">
        <f>IF(E4486="ZMZ01",I4486/(INDEX('Meerzorg gunning'!C:C,MATCH('Betaald tarief 2024'!A4486,'Meerzorg gunning'!A:A,0))),MAX(J4486:N4486))</f>
        <v>0</v>
      </c>
      <c r="P4486" s="20" t="str">
        <f t="shared" si="212"/>
        <v/>
      </c>
      <c r="Q4486" s="63">
        <f t="shared" si="213"/>
        <v>0</v>
      </c>
    </row>
    <row r="4487" spans="9:17" x14ac:dyDescent="0.25">
      <c r="I4487" s="66" t="e">
        <f t="shared" si="211"/>
        <v>#DIV/0!</v>
      </c>
      <c r="J4487" s="63">
        <f>_xlfn.IFNA(VLOOKUP(E4487,'Bijlage ZZP'!B:M,12,FALSE),0)</f>
        <v>0</v>
      </c>
      <c r="K4487" s="63">
        <f>_xlfn.IFNA(VLOOKUP(E4487,'Bijlage VPT'!B:M,12,FALSE),0)</f>
        <v>0</v>
      </c>
      <c r="L4487" s="63">
        <f>_xlfn.IFNA(VLOOKUP(E4487,'Bijlage MPT'!B:N,13,FALSE),0)</f>
        <v>0</v>
      </c>
      <c r="M4487" s="63">
        <f>_xlfn.IFNA(INDEX('Bijlage COT'!C:C,MATCH('Betaald tarief 2024'!E4487,'Bijlage COT'!A:A,0)),0)</f>
        <v>0</v>
      </c>
      <c r="N4487" s="63">
        <f>_xlfn.IFNA(VLOOKUP(E4487,'Bijlage NBF'!B:P,15,FALSE),0)</f>
        <v>0</v>
      </c>
      <c r="O4487" s="63">
        <f>IF(E4487="ZMZ01",I4487/(INDEX('Meerzorg gunning'!C:C,MATCH('Betaald tarief 2024'!A4487,'Meerzorg gunning'!A:A,0))),MAX(J4487:N4487))</f>
        <v>0</v>
      </c>
      <c r="P4487" s="20" t="str">
        <f t="shared" si="212"/>
        <v/>
      </c>
      <c r="Q4487" s="63">
        <f t="shared" si="213"/>
        <v>0</v>
      </c>
    </row>
    <row r="4488" spans="9:17" x14ac:dyDescent="0.25">
      <c r="I4488" s="66" t="e">
        <f t="shared" si="211"/>
        <v>#DIV/0!</v>
      </c>
      <c r="J4488" s="63">
        <f>_xlfn.IFNA(VLOOKUP(E4488,'Bijlage ZZP'!B:M,12,FALSE),0)</f>
        <v>0</v>
      </c>
      <c r="K4488" s="63">
        <f>_xlfn.IFNA(VLOOKUP(E4488,'Bijlage VPT'!B:M,12,FALSE),0)</f>
        <v>0</v>
      </c>
      <c r="L4488" s="63">
        <f>_xlfn.IFNA(VLOOKUP(E4488,'Bijlage MPT'!B:N,13,FALSE),0)</f>
        <v>0</v>
      </c>
      <c r="M4488" s="63">
        <f>_xlfn.IFNA(INDEX('Bijlage COT'!C:C,MATCH('Betaald tarief 2024'!E4488,'Bijlage COT'!A:A,0)),0)</f>
        <v>0</v>
      </c>
      <c r="N4488" s="63">
        <f>_xlfn.IFNA(VLOOKUP(E4488,'Bijlage NBF'!B:P,15,FALSE),0)</f>
        <v>0</v>
      </c>
      <c r="O4488" s="63">
        <f>IF(E4488="ZMZ01",I4488/(INDEX('Meerzorg gunning'!C:C,MATCH('Betaald tarief 2024'!A4488,'Meerzorg gunning'!A:A,0))),MAX(J4488:N4488))</f>
        <v>0</v>
      </c>
      <c r="P4488" s="20" t="str">
        <f t="shared" si="212"/>
        <v/>
      </c>
      <c r="Q4488" s="63">
        <f t="shared" si="213"/>
        <v>0</v>
      </c>
    </row>
    <row r="4489" spans="9:17" x14ac:dyDescent="0.25">
      <c r="I4489" s="66" t="e">
        <f t="shared" si="211"/>
        <v>#DIV/0!</v>
      </c>
      <c r="J4489" s="63">
        <f>_xlfn.IFNA(VLOOKUP(E4489,'Bijlage ZZP'!B:M,12,FALSE),0)</f>
        <v>0</v>
      </c>
      <c r="K4489" s="63">
        <f>_xlfn.IFNA(VLOOKUP(E4489,'Bijlage VPT'!B:M,12,FALSE),0)</f>
        <v>0</v>
      </c>
      <c r="L4489" s="63">
        <f>_xlfn.IFNA(VLOOKUP(E4489,'Bijlage MPT'!B:N,13,FALSE),0)</f>
        <v>0</v>
      </c>
      <c r="M4489" s="63">
        <f>_xlfn.IFNA(INDEX('Bijlage COT'!C:C,MATCH('Betaald tarief 2024'!E4489,'Bijlage COT'!A:A,0)),0)</f>
        <v>0</v>
      </c>
      <c r="N4489" s="63">
        <f>_xlfn.IFNA(VLOOKUP(E4489,'Bijlage NBF'!B:P,15,FALSE),0)</f>
        <v>0</v>
      </c>
      <c r="O4489" s="63">
        <f>IF(E4489="ZMZ01",I4489/(INDEX('Meerzorg gunning'!C:C,MATCH('Betaald tarief 2024'!A4489,'Meerzorg gunning'!A:A,0))),MAX(J4489:N4489))</f>
        <v>0</v>
      </c>
      <c r="P4489" s="20" t="str">
        <f t="shared" si="212"/>
        <v/>
      </c>
      <c r="Q4489" s="63">
        <f t="shared" si="213"/>
        <v>0</v>
      </c>
    </row>
    <row r="4490" spans="9:17" x14ac:dyDescent="0.25">
      <c r="I4490" s="66" t="e">
        <f t="shared" si="211"/>
        <v>#DIV/0!</v>
      </c>
      <c r="J4490" s="63">
        <f>_xlfn.IFNA(VLOOKUP(E4490,'Bijlage ZZP'!B:M,12,FALSE),0)</f>
        <v>0</v>
      </c>
      <c r="K4490" s="63">
        <f>_xlfn.IFNA(VLOOKUP(E4490,'Bijlage VPT'!B:M,12,FALSE),0)</f>
        <v>0</v>
      </c>
      <c r="L4490" s="63">
        <f>_xlfn.IFNA(VLOOKUP(E4490,'Bijlage MPT'!B:N,13,FALSE),0)</f>
        <v>0</v>
      </c>
      <c r="M4490" s="63">
        <f>_xlfn.IFNA(INDEX('Bijlage COT'!C:C,MATCH('Betaald tarief 2024'!E4490,'Bijlage COT'!A:A,0)),0)</f>
        <v>0</v>
      </c>
      <c r="N4490" s="63">
        <f>_xlfn.IFNA(VLOOKUP(E4490,'Bijlage NBF'!B:P,15,FALSE),0)</f>
        <v>0</v>
      </c>
      <c r="O4490" s="63">
        <f>IF(E4490="ZMZ01",I4490/(INDEX('Meerzorg gunning'!C:C,MATCH('Betaald tarief 2024'!A4490,'Meerzorg gunning'!A:A,0))),MAX(J4490:N4490))</f>
        <v>0</v>
      </c>
      <c r="P4490" s="20" t="str">
        <f t="shared" si="212"/>
        <v/>
      </c>
      <c r="Q4490" s="63">
        <f t="shared" si="213"/>
        <v>0</v>
      </c>
    </row>
    <row r="4491" spans="9:17" x14ac:dyDescent="0.25">
      <c r="I4491" s="66" t="e">
        <f t="shared" si="211"/>
        <v>#DIV/0!</v>
      </c>
      <c r="J4491" s="63">
        <f>_xlfn.IFNA(VLOOKUP(E4491,'Bijlage ZZP'!B:M,12,FALSE),0)</f>
        <v>0</v>
      </c>
      <c r="K4491" s="63">
        <f>_xlfn.IFNA(VLOOKUP(E4491,'Bijlage VPT'!B:M,12,FALSE),0)</f>
        <v>0</v>
      </c>
      <c r="L4491" s="63">
        <f>_xlfn.IFNA(VLOOKUP(E4491,'Bijlage MPT'!B:N,13,FALSE),0)</f>
        <v>0</v>
      </c>
      <c r="M4491" s="63">
        <f>_xlfn.IFNA(INDEX('Bijlage COT'!C:C,MATCH('Betaald tarief 2024'!E4491,'Bijlage COT'!A:A,0)),0)</f>
        <v>0</v>
      </c>
      <c r="N4491" s="63">
        <f>_xlfn.IFNA(VLOOKUP(E4491,'Bijlage NBF'!B:P,15,FALSE),0)</f>
        <v>0</v>
      </c>
      <c r="O4491" s="63">
        <f>IF(E4491="ZMZ01",I4491/(INDEX('Meerzorg gunning'!C:C,MATCH('Betaald tarief 2024'!A4491,'Meerzorg gunning'!A:A,0))),MAX(J4491:N4491))</f>
        <v>0</v>
      </c>
      <c r="P4491" s="20" t="str">
        <f t="shared" si="212"/>
        <v/>
      </c>
      <c r="Q4491" s="63">
        <f t="shared" si="213"/>
        <v>0</v>
      </c>
    </row>
    <row r="4492" spans="9:17" x14ac:dyDescent="0.25">
      <c r="I4492" s="66" t="e">
        <f t="shared" si="211"/>
        <v>#DIV/0!</v>
      </c>
      <c r="J4492" s="63">
        <f>_xlfn.IFNA(VLOOKUP(E4492,'Bijlage ZZP'!B:M,12,FALSE),0)</f>
        <v>0</v>
      </c>
      <c r="K4492" s="63">
        <f>_xlfn.IFNA(VLOOKUP(E4492,'Bijlage VPT'!B:M,12,FALSE),0)</f>
        <v>0</v>
      </c>
      <c r="L4492" s="63">
        <f>_xlfn.IFNA(VLOOKUP(E4492,'Bijlage MPT'!B:N,13,FALSE),0)</f>
        <v>0</v>
      </c>
      <c r="M4492" s="63">
        <f>_xlfn.IFNA(INDEX('Bijlage COT'!C:C,MATCH('Betaald tarief 2024'!E4492,'Bijlage COT'!A:A,0)),0)</f>
        <v>0</v>
      </c>
      <c r="N4492" s="63">
        <f>_xlfn.IFNA(VLOOKUP(E4492,'Bijlage NBF'!B:P,15,FALSE),0)</f>
        <v>0</v>
      </c>
      <c r="O4492" s="63">
        <f>IF(E4492="ZMZ01",I4492/(INDEX('Meerzorg gunning'!C:C,MATCH('Betaald tarief 2024'!A4492,'Meerzorg gunning'!A:A,0))),MAX(J4492:N4492))</f>
        <v>0</v>
      </c>
      <c r="P4492" s="20" t="str">
        <f t="shared" si="212"/>
        <v/>
      </c>
      <c r="Q4492" s="63">
        <f t="shared" si="213"/>
        <v>0</v>
      </c>
    </row>
    <row r="4493" spans="9:17" x14ac:dyDescent="0.25">
      <c r="I4493" s="66" t="e">
        <f t="shared" si="211"/>
        <v>#DIV/0!</v>
      </c>
      <c r="J4493" s="63">
        <f>_xlfn.IFNA(VLOOKUP(E4493,'Bijlage ZZP'!B:M,12,FALSE),0)</f>
        <v>0</v>
      </c>
      <c r="K4493" s="63">
        <f>_xlfn.IFNA(VLOOKUP(E4493,'Bijlage VPT'!B:M,12,FALSE),0)</f>
        <v>0</v>
      </c>
      <c r="L4493" s="63">
        <f>_xlfn.IFNA(VLOOKUP(E4493,'Bijlage MPT'!B:N,13,FALSE),0)</f>
        <v>0</v>
      </c>
      <c r="M4493" s="63">
        <f>_xlfn.IFNA(INDEX('Bijlage COT'!C:C,MATCH('Betaald tarief 2024'!E4493,'Bijlage COT'!A:A,0)),0)</f>
        <v>0</v>
      </c>
      <c r="N4493" s="63">
        <f>_xlfn.IFNA(VLOOKUP(E4493,'Bijlage NBF'!B:P,15,FALSE),0)</f>
        <v>0</v>
      </c>
      <c r="O4493" s="63">
        <f>IF(E4493="ZMZ01",I4493/(INDEX('Meerzorg gunning'!C:C,MATCH('Betaald tarief 2024'!A4493,'Meerzorg gunning'!A:A,0))),MAX(J4493:N4493))</f>
        <v>0</v>
      </c>
      <c r="P4493" s="20" t="str">
        <f t="shared" si="212"/>
        <v/>
      </c>
      <c r="Q4493" s="63">
        <f t="shared" si="213"/>
        <v>0</v>
      </c>
    </row>
    <row r="4494" spans="9:17" x14ac:dyDescent="0.25">
      <c r="I4494" s="66" t="e">
        <f t="shared" si="211"/>
        <v>#DIV/0!</v>
      </c>
      <c r="J4494" s="63">
        <f>_xlfn.IFNA(VLOOKUP(E4494,'Bijlage ZZP'!B:M,12,FALSE),0)</f>
        <v>0</v>
      </c>
      <c r="K4494" s="63">
        <f>_xlfn.IFNA(VLOOKUP(E4494,'Bijlage VPT'!B:M,12,FALSE),0)</f>
        <v>0</v>
      </c>
      <c r="L4494" s="63">
        <f>_xlfn.IFNA(VLOOKUP(E4494,'Bijlage MPT'!B:N,13,FALSE),0)</f>
        <v>0</v>
      </c>
      <c r="M4494" s="63">
        <f>_xlfn.IFNA(INDEX('Bijlage COT'!C:C,MATCH('Betaald tarief 2024'!E4494,'Bijlage COT'!A:A,0)),0)</f>
        <v>0</v>
      </c>
      <c r="N4494" s="63">
        <f>_xlfn.IFNA(VLOOKUP(E4494,'Bijlage NBF'!B:P,15,FALSE),0)</f>
        <v>0</v>
      </c>
      <c r="O4494" s="63">
        <f>IF(E4494="ZMZ01",I4494/(INDEX('Meerzorg gunning'!C:C,MATCH('Betaald tarief 2024'!A4494,'Meerzorg gunning'!A:A,0))),MAX(J4494:N4494))</f>
        <v>0</v>
      </c>
      <c r="P4494" s="20" t="str">
        <f t="shared" si="212"/>
        <v/>
      </c>
      <c r="Q4494" s="63">
        <f t="shared" si="213"/>
        <v>0</v>
      </c>
    </row>
    <row r="4495" spans="9:17" x14ac:dyDescent="0.25">
      <c r="I4495" s="66" t="e">
        <f t="shared" si="211"/>
        <v>#DIV/0!</v>
      </c>
      <c r="J4495" s="63">
        <f>_xlfn.IFNA(VLOOKUP(E4495,'Bijlage ZZP'!B:M,12,FALSE),0)</f>
        <v>0</v>
      </c>
      <c r="K4495" s="63">
        <f>_xlfn.IFNA(VLOOKUP(E4495,'Bijlage VPT'!B:M,12,FALSE),0)</f>
        <v>0</v>
      </c>
      <c r="L4495" s="63">
        <f>_xlfn.IFNA(VLOOKUP(E4495,'Bijlage MPT'!B:N,13,FALSE),0)</f>
        <v>0</v>
      </c>
      <c r="M4495" s="63">
        <f>_xlfn.IFNA(INDEX('Bijlage COT'!C:C,MATCH('Betaald tarief 2024'!E4495,'Bijlage COT'!A:A,0)),0)</f>
        <v>0</v>
      </c>
      <c r="N4495" s="63">
        <f>_xlfn.IFNA(VLOOKUP(E4495,'Bijlage NBF'!B:P,15,FALSE),0)</f>
        <v>0</v>
      </c>
      <c r="O4495" s="63">
        <f>IF(E4495="ZMZ01",I4495/(INDEX('Meerzorg gunning'!C:C,MATCH('Betaald tarief 2024'!A4495,'Meerzorg gunning'!A:A,0))),MAX(J4495:N4495))</f>
        <v>0</v>
      </c>
      <c r="P4495" s="20" t="str">
        <f t="shared" si="212"/>
        <v/>
      </c>
      <c r="Q4495" s="63">
        <f t="shared" si="213"/>
        <v>0</v>
      </c>
    </row>
    <row r="4496" spans="9:17" x14ac:dyDescent="0.25">
      <c r="I4496" s="66" t="e">
        <f t="shared" si="211"/>
        <v>#DIV/0!</v>
      </c>
      <c r="J4496" s="63">
        <f>_xlfn.IFNA(VLOOKUP(E4496,'Bijlage ZZP'!B:M,12,FALSE),0)</f>
        <v>0</v>
      </c>
      <c r="K4496" s="63">
        <f>_xlfn.IFNA(VLOOKUP(E4496,'Bijlage VPT'!B:M,12,FALSE),0)</f>
        <v>0</v>
      </c>
      <c r="L4496" s="63">
        <f>_xlfn.IFNA(VLOOKUP(E4496,'Bijlage MPT'!B:N,13,FALSE),0)</f>
        <v>0</v>
      </c>
      <c r="M4496" s="63">
        <f>_xlfn.IFNA(INDEX('Bijlage COT'!C:C,MATCH('Betaald tarief 2024'!E4496,'Bijlage COT'!A:A,0)),0)</f>
        <v>0</v>
      </c>
      <c r="N4496" s="63">
        <f>_xlfn.IFNA(VLOOKUP(E4496,'Bijlage NBF'!B:P,15,FALSE),0)</f>
        <v>0</v>
      </c>
      <c r="O4496" s="63">
        <f>IF(E4496="ZMZ01",I4496/(INDEX('Meerzorg gunning'!C:C,MATCH('Betaald tarief 2024'!A4496,'Meerzorg gunning'!A:A,0))),MAX(J4496:N4496))</f>
        <v>0</v>
      </c>
      <c r="P4496" s="20" t="str">
        <f t="shared" si="212"/>
        <v/>
      </c>
      <c r="Q4496" s="63">
        <f t="shared" si="213"/>
        <v>0</v>
      </c>
    </row>
    <row r="4497" spans="9:17" x14ac:dyDescent="0.25">
      <c r="I4497" s="66" t="e">
        <f t="shared" si="211"/>
        <v>#DIV/0!</v>
      </c>
      <c r="J4497" s="63">
        <f>_xlfn.IFNA(VLOOKUP(E4497,'Bijlage ZZP'!B:M,12,FALSE),0)</f>
        <v>0</v>
      </c>
      <c r="K4497" s="63">
        <f>_xlfn.IFNA(VLOOKUP(E4497,'Bijlage VPT'!B:M,12,FALSE),0)</f>
        <v>0</v>
      </c>
      <c r="L4497" s="63">
        <f>_xlfn.IFNA(VLOOKUP(E4497,'Bijlage MPT'!B:N,13,FALSE),0)</f>
        <v>0</v>
      </c>
      <c r="M4497" s="63">
        <f>_xlfn.IFNA(INDEX('Bijlage COT'!C:C,MATCH('Betaald tarief 2024'!E4497,'Bijlage COT'!A:A,0)),0)</f>
        <v>0</v>
      </c>
      <c r="N4497" s="63">
        <f>_xlfn.IFNA(VLOOKUP(E4497,'Bijlage NBF'!B:P,15,FALSE),0)</f>
        <v>0</v>
      </c>
      <c r="O4497" s="63">
        <f>IF(E4497="ZMZ01",I4497/(INDEX('Meerzorg gunning'!C:C,MATCH('Betaald tarief 2024'!A4497,'Meerzorg gunning'!A:A,0))),MAX(J4497:N4497))</f>
        <v>0</v>
      </c>
      <c r="P4497" s="20" t="str">
        <f t="shared" si="212"/>
        <v/>
      </c>
      <c r="Q4497" s="63">
        <f t="shared" si="213"/>
        <v>0</v>
      </c>
    </row>
    <row r="4498" spans="9:17" x14ac:dyDescent="0.25">
      <c r="I4498" s="66" t="e">
        <f t="shared" si="211"/>
        <v>#DIV/0!</v>
      </c>
      <c r="J4498" s="63">
        <f>_xlfn.IFNA(VLOOKUP(E4498,'Bijlage ZZP'!B:M,12,FALSE),0)</f>
        <v>0</v>
      </c>
      <c r="K4498" s="63">
        <f>_xlfn.IFNA(VLOOKUP(E4498,'Bijlage VPT'!B:M,12,FALSE),0)</f>
        <v>0</v>
      </c>
      <c r="L4498" s="63">
        <f>_xlfn.IFNA(VLOOKUP(E4498,'Bijlage MPT'!B:N,13,FALSE),0)</f>
        <v>0</v>
      </c>
      <c r="M4498" s="63">
        <f>_xlfn.IFNA(INDEX('Bijlage COT'!C:C,MATCH('Betaald tarief 2024'!E4498,'Bijlage COT'!A:A,0)),0)</f>
        <v>0</v>
      </c>
      <c r="N4498" s="63">
        <f>_xlfn.IFNA(VLOOKUP(E4498,'Bijlage NBF'!B:P,15,FALSE),0)</f>
        <v>0</v>
      </c>
      <c r="O4498" s="63">
        <f>IF(E4498="ZMZ01",I4498/(INDEX('Meerzorg gunning'!C:C,MATCH('Betaald tarief 2024'!A4498,'Meerzorg gunning'!A:A,0))),MAX(J4498:N4498))</f>
        <v>0</v>
      </c>
      <c r="P4498" s="20" t="str">
        <f t="shared" si="212"/>
        <v/>
      </c>
      <c r="Q4498" s="63">
        <f t="shared" si="213"/>
        <v>0</v>
      </c>
    </row>
    <row r="4499" spans="9:17" x14ac:dyDescent="0.25">
      <c r="I4499" s="66" t="e">
        <f t="shared" si="211"/>
        <v>#DIV/0!</v>
      </c>
      <c r="J4499" s="63">
        <f>_xlfn.IFNA(VLOOKUP(E4499,'Bijlage ZZP'!B:M,12,FALSE),0)</f>
        <v>0</v>
      </c>
      <c r="K4499" s="63">
        <f>_xlfn.IFNA(VLOOKUP(E4499,'Bijlage VPT'!B:M,12,FALSE),0)</f>
        <v>0</v>
      </c>
      <c r="L4499" s="63">
        <f>_xlfn.IFNA(VLOOKUP(E4499,'Bijlage MPT'!B:N,13,FALSE),0)</f>
        <v>0</v>
      </c>
      <c r="M4499" s="63">
        <f>_xlfn.IFNA(INDEX('Bijlage COT'!C:C,MATCH('Betaald tarief 2024'!E4499,'Bijlage COT'!A:A,0)),0)</f>
        <v>0</v>
      </c>
      <c r="N4499" s="63">
        <f>_xlfn.IFNA(VLOOKUP(E4499,'Bijlage NBF'!B:P,15,FALSE),0)</f>
        <v>0</v>
      </c>
      <c r="O4499" s="63">
        <f>IF(E4499="ZMZ01",I4499/(INDEX('Meerzorg gunning'!C:C,MATCH('Betaald tarief 2024'!A4499,'Meerzorg gunning'!A:A,0))),MAX(J4499:N4499))</f>
        <v>0</v>
      </c>
      <c r="P4499" s="20" t="str">
        <f t="shared" si="212"/>
        <v/>
      </c>
      <c r="Q4499" s="63">
        <f t="shared" si="213"/>
        <v>0</v>
      </c>
    </row>
    <row r="4500" spans="9:17" x14ac:dyDescent="0.25">
      <c r="I4500" s="66" t="e">
        <f t="shared" si="211"/>
        <v>#DIV/0!</v>
      </c>
      <c r="J4500" s="63">
        <f>_xlfn.IFNA(VLOOKUP(E4500,'Bijlage ZZP'!B:M,12,FALSE),0)</f>
        <v>0</v>
      </c>
      <c r="K4500" s="63">
        <f>_xlfn.IFNA(VLOOKUP(E4500,'Bijlage VPT'!B:M,12,FALSE),0)</f>
        <v>0</v>
      </c>
      <c r="L4500" s="63">
        <f>_xlfn.IFNA(VLOOKUP(E4500,'Bijlage MPT'!B:N,13,FALSE),0)</f>
        <v>0</v>
      </c>
      <c r="M4500" s="63">
        <f>_xlfn.IFNA(INDEX('Bijlage COT'!C:C,MATCH('Betaald tarief 2024'!E4500,'Bijlage COT'!A:A,0)),0)</f>
        <v>0</v>
      </c>
      <c r="N4500" s="63">
        <f>_xlfn.IFNA(VLOOKUP(E4500,'Bijlage NBF'!B:P,15,FALSE),0)</f>
        <v>0</v>
      </c>
      <c r="O4500" s="63">
        <f>IF(E4500="ZMZ01",I4500/(INDEX('Meerzorg gunning'!C:C,MATCH('Betaald tarief 2024'!A4500,'Meerzorg gunning'!A:A,0))),MAX(J4500:N4500))</f>
        <v>0</v>
      </c>
      <c r="P4500" s="20" t="str">
        <f t="shared" si="212"/>
        <v/>
      </c>
      <c r="Q4500" s="63">
        <f t="shared" si="213"/>
        <v>0</v>
      </c>
    </row>
    <row r="4501" spans="9:17" x14ac:dyDescent="0.25">
      <c r="I4501" s="66" t="e">
        <f t="shared" si="211"/>
        <v>#DIV/0!</v>
      </c>
      <c r="J4501" s="63">
        <f>_xlfn.IFNA(VLOOKUP(E4501,'Bijlage ZZP'!B:M,12,FALSE),0)</f>
        <v>0</v>
      </c>
      <c r="K4501" s="63">
        <f>_xlfn.IFNA(VLOOKUP(E4501,'Bijlage VPT'!B:M,12,FALSE),0)</f>
        <v>0</v>
      </c>
      <c r="L4501" s="63">
        <f>_xlfn.IFNA(VLOOKUP(E4501,'Bijlage MPT'!B:N,13,FALSE),0)</f>
        <v>0</v>
      </c>
      <c r="M4501" s="63">
        <f>_xlfn.IFNA(INDEX('Bijlage COT'!C:C,MATCH('Betaald tarief 2024'!E4501,'Bijlage COT'!A:A,0)),0)</f>
        <v>0</v>
      </c>
      <c r="N4501" s="63">
        <f>_xlfn.IFNA(VLOOKUP(E4501,'Bijlage NBF'!B:P,15,FALSE),0)</f>
        <v>0</v>
      </c>
      <c r="O4501" s="63">
        <f>IF(E4501="ZMZ01",I4501/(INDEX('Meerzorg gunning'!C:C,MATCH('Betaald tarief 2024'!A4501,'Meerzorg gunning'!A:A,0))),MAX(J4501:N4501))</f>
        <v>0</v>
      </c>
      <c r="P4501" s="20" t="str">
        <f t="shared" si="212"/>
        <v/>
      </c>
      <c r="Q4501" s="63">
        <f t="shared" si="213"/>
        <v>0</v>
      </c>
    </row>
    <row r="4502" spans="9:17" x14ac:dyDescent="0.25">
      <c r="I4502" s="66" t="e">
        <f t="shared" si="211"/>
        <v>#DIV/0!</v>
      </c>
      <c r="J4502" s="63">
        <f>_xlfn.IFNA(VLOOKUP(E4502,'Bijlage ZZP'!B:M,12,FALSE),0)</f>
        <v>0</v>
      </c>
      <c r="K4502" s="63">
        <f>_xlfn.IFNA(VLOOKUP(E4502,'Bijlage VPT'!B:M,12,FALSE),0)</f>
        <v>0</v>
      </c>
      <c r="L4502" s="63">
        <f>_xlfn.IFNA(VLOOKUP(E4502,'Bijlage MPT'!B:N,13,FALSE),0)</f>
        <v>0</v>
      </c>
      <c r="M4502" s="63">
        <f>_xlfn.IFNA(INDEX('Bijlage COT'!C:C,MATCH('Betaald tarief 2024'!E4502,'Bijlage COT'!A:A,0)),0)</f>
        <v>0</v>
      </c>
      <c r="N4502" s="63">
        <f>_xlfn.IFNA(VLOOKUP(E4502,'Bijlage NBF'!B:P,15,FALSE),0)</f>
        <v>0</v>
      </c>
      <c r="O4502" s="63">
        <f>IF(E4502="ZMZ01",I4502/(INDEX('Meerzorg gunning'!C:C,MATCH('Betaald tarief 2024'!A4502,'Meerzorg gunning'!A:A,0))),MAX(J4502:N4502))</f>
        <v>0</v>
      </c>
      <c r="P4502" s="20" t="str">
        <f t="shared" si="212"/>
        <v/>
      </c>
      <c r="Q4502" s="63">
        <f t="shared" si="213"/>
        <v>0</v>
      </c>
    </row>
    <row r="4503" spans="9:17" x14ac:dyDescent="0.25">
      <c r="I4503" s="66" t="e">
        <f t="shared" si="211"/>
        <v>#DIV/0!</v>
      </c>
      <c r="J4503" s="63">
        <f>_xlfn.IFNA(VLOOKUP(E4503,'Bijlage ZZP'!B:M,12,FALSE),0)</f>
        <v>0</v>
      </c>
      <c r="K4503" s="63">
        <f>_xlfn.IFNA(VLOOKUP(E4503,'Bijlage VPT'!B:M,12,FALSE),0)</f>
        <v>0</v>
      </c>
      <c r="L4503" s="63">
        <f>_xlfn.IFNA(VLOOKUP(E4503,'Bijlage MPT'!B:N,13,FALSE),0)</f>
        <v>0</v>
      </c>
      <c r="M4503" s="63">
        <f>_xlfn.IFNA(INDEX('Bijlage COT'!C:C,MATCH('Betaald tarief 2024'!E4503,'Bijlage COT'!A:A,0)),0)</f>
        <v>0</v>
      </c>
      <c r="N4503" s="63">
        <f>_xlfn.IFNA(VLOOKUP(E4503,'Bijlage NBF'!B:P,15,FALSE),0)</f>
        <v>0</v>
      </c>
      <c r="O4503" s="63">
        <f>IF(E4503="ZMZ01",I4503/(INDEX('Meerzorg gunning'!C:C,MATCH('Betaald tarief 2024'!A4503,'Meerzorg gunning'!A:A,0))),MAX(J4503:N4503))</f>
        <v>0</v>
      </c>
      <c r="P4503" s="20" t="str">
        <f t="shared" si="212"/>
        <v/>
      </c>
      <c r="Q4503" s="63">
        <f t="shared" si="213"/>
        <v>0</v>
      </c>
    </row>
    <row r="4504" spans="9:17" x14ac:dyDescent="0.25">
      <c r="I4504" s="66" t="e">
        <f t="shared" si="211"/>
        <v>#DIV/0!</v>
      </c>
      <c r="J4504" s="63">
        <f>_xlfn.IFNA(VLOOKUP(E4504,'Bijlage ZZP'!B:M,12,FALSE),0)</f>
        <v>0</v>
      </c>
      <c r="K4504" s="63">
        <f>_xlfn.IFNA(VLOOKUP(E4504,'Bijlage VPT'!B:M,12,FALSE),0)</f>
        <v>0</v>
      </c>
      <c r="L4504" s="63">
        <f>_xlfn.IFNA(VLOOKUP(E4504,'Bijlage MPT'!B:N,13,FALSE),0)</f>
        <v>0</v>
      </c>
      <c r="M4504" s="63">
        <f>_xlfn.IFNA(INDEX('Bijlage COT'!C:C,MATCH('Betaald tarief 2024'!E4504,'Bijlage COT'!A:A,0)),0)</f>
        <v>0</v>
      </c>
      <c r="N4504" s="63">
        <f>_xlfn.IFNA(VLOOKUP(E4504,'Bijlage NBF'!B:P,15,FALSE),0)</f>
        <v>0</v>
      </c>
      <c r="O4504" s="63">
        <f>IF(E4504="ZMZ01",I4504/(INDEX('Meerzorg gunning'!C:C,MATCH('Betaald tarief 2024'!A4504,'Meerzorg gunning'!A:A,0))),MAX(J4504:N4504))</f>
        <v>0</v>
      </c>
      <c r="P4504" s="20" t="str">
        <f t="shared" si="212"/>
        <v/>
      </c>
      <c r="Q4504" s="63">
        <f t="shared" si="213"/>
        <v>0</v>
      </c>
    </row>
    <row r="4505" spans="9:17" x14ac:dyDescent="0.25">
      <c r="I4505" s="66" t="e">
        <f t="shared" si="211"/>
        <v>#DIV/0!</v>
      </c>
      <c r="J4505" s="63">
        <f>_xlfn.IFNA(VLOOKUP(E4505,'Bijlage ZZP'!B:M,12,FALSE),0)</f>
        <v>0</v>
      </c>
      <c r="K4505" s="63">
        <f>_xlfn.IFNA(VLOOKUP(E4505,'Bijlage VPT'!B:M,12,FALSE),0)</f>
        <v>0</v>
      </c>
      <c r="L4505" s="63">
        <f>_xlfn.IFNA(VLOOKUP(E4505,'Bijlage MPT'!B:N,13,FALSE),0)</f>
        <v>0</v>
      </c>
      <c r="M4505" s="63">
        <f>_xlfn.IFNA(INDEX('Bijlage COT'!C:C,MATCH('Betaald tarief 2024'!E4505,'Bijlage COT'!A:A,0)),0)</f>
        <v>0</v>
      </c>
      <c r="N4505" s="63">
        <f>_xlfn.IFNA(VLOOKUP(E4505,'Bijlage NBF'!B:P,15,FALSE),0)</f>
        <v>0</v>
      </c>
      <c r="O4505" s="63">
        <f>IF(E4505="ZMZ01",I4505/(INDEX('Meerzorg gunning'!C:C,MATCH('Betaald tarief 2024'!A4505,'Meerzorg gunning'!A:A,0))),MAX(J4505:N4505))</f>
        <v>0</v>
      </c>
      <c r="P4505" s="20" t="str">
        <f t="shared" si="212"/>
        <v/>
      </c>
      <c r="Q4505" s="63">
        <f t="shared" si="213"/>
        <v>0</v>
      </c>
    </row>
    <row r="4506" spans="9:17" x14ac:dyDescent="0.25">
      <c r="I4506" s="66" t="e">
        <f t="shared" si="211"/>
        <v>#DIV/0!</v>
      </c>
      <c r="J4506" s="63">
        <f>_xlfn.IFNA(VLOOKUP(E4506,'Bijlage ZZP'!B:M,12,FALSE),0)</f>
        <v>0</v>
      </c>
      <c r="K4506" s="63">
        <f>_xlfn.IFNA(VLOOKUP(E4506,'Bijlage VPT'!B:M,12,FALSE),0)</f>
        <v>0</v>
      </c>
      <c r="L4506" s="63">
        <f>_xlfn.IFNA(VLOOKUP(E4506,'Bijlage MPT'!B:N,13,FALSE),0)</f>
        <v>0</v>
      </c>
      <c r="M4506" s="63">
        <f>_xlfn.IFNA(INDEX('Bijlage COT'!C:C,MATCH('Betaald tarief 2024'!E4506,'Bijlage COT'!A:A,0)),0)</f>
        <v>0</v>
      </c>
      <c r="N4506" s="63">
        <f>_xlfn.IFNA(VLOOKUP(E4506,'Bijlage NBF'!B:P,15,FALSE),0)</f>
        <v>0</v>
      </c>
      <c r="O4506" s="63">
        <f>IF(E4506="ZMZ01",I4506/(INDEX('Meerzorg gunning'!C:C,MATCH('Betaald tarief 2024'!A4506,'Meerzorg gunning'!A:A,0))),MAX(J4506:N4506))</f>
        <v>0</v>
      </c>
      <c r="P4506" s="20" t="str">
        <f t="shared" si="212"/>
        <v/>
      </c>
      <c r="Q4506" s="63">
        <f t="shared" si="213"/>
        <v>0</v>
      </c>
    </row>
    <row r="4507" spans="9:17" x14ac:dyDescent="0.25">
      <c r="I4507" s="66" t="e">
        <f t="shared" si="211"/>
        <v>#DIV/0!</v>
      </c>
      <c r="J4507" s="63">
        <f>_xlfn.IFNA(VLOOKUP(E4507,'Bijlage ZZP'!B:M,12,FALSE),0)</f>
        <v>0</v>
      </c>
      <c r="K4507" s="63">
        <f>_xlfn.IFNA(VLOOKUP(E4507,'Bijlage VPT'!B:M,12,FALSE),0)</f>
        <v>0</v>
      </c>
      <c r="L4507" s="63">
        <f>_xlfn.IFNA(VLOOKUP(E4507,'Bijlage MPT'!B:N,13,FALSE),0)</f>
        <v>0</v>
      </c>
      <c r="M4507" s="63">
        <f>_xlfn.IFNA(INDEX('Bijlage COT'!C:C,MATCH('Betaald tarief 2024'!E4507,'Bijlage COT'!A:A,0)),0)</f>
        <v>0</v>
      </c>
      <c r="N4507" s="63">
        <f>_xlfn.IFNA(VLOOKUP(E4507,'Bijlage NBF'!B:P,15,FALSE),0)</f>
        <v>0</v>
      </c>
      <c r="O4507" s="63">
        <f>IF(E4507="ZMZ01",I4507/(INDEX('Meerzorg gunning'!C:C,MATCH('Betaald tarief 2024'!A4507,'Meerzorg gunning'!A:A,0))),MAX(J4507:N4507))</f>
        <v>0</v>
      </c>
      <c r="P4507" s="20" t="str">
        <f t="shared" si="212"/>
        <v/>
      </c>
      <c r="Q4507" s="63">
        <f t="shared" si="213"/>
        <v>0</v>
      </c>
    </row>
    <row r="4508" spans="9:17" x14ac:dyDescent="0.25">
      <c r="I4508" s="66" t="e">
        <f t="shared" si="211"/>
        <v>#DIV/0!</v>
      </c>
      <c r="J4508" s="63">
        <f>_xlfn.IFNA(VLOOKUP(E4508,'Bijlage ZZP'!B:M,12,FALSE),0)</f>
        <v>0</v>
      </c>
      <c r="K4508" s="63">
        <f>_xlfn.IFNA(VLOOKUP(E4508,'Bijlage VPT'!B:M,12,FALSE),0)</f>
        <v>0</v>
      </c>
      <c r="L4508" s="63">
        <f>_xlfn.IFNA(VLOOKUP(E4508,'Bijlage MPT'!B:N,13,FALSE),0)</f>
        <v>0</v>
      </c>
      <c r="M4508" s="63">
        <f>_xlfn.IFNA(INDEX('Bijlage COT'!C:C,MATCH('Betaald tarief 2024'!E4508,'Bijlage COT'!A:A,0)),0)</f>
        <v>0</v>
      </c>
      <c r="N4508" s="63">
        <f>_xlfn.IFNA(VLOOKUP(E4508,'Bijlage NBF'!B:P,15,FALSE),0)</f>
        <v>0</v>
      </c>
      <c r="O4508" s="63">
        <f>IF(E4508="ZMZ01",I4508/(INDEX('Meerzorg gunning'!C:C,MATCH('Betaald tarief 2024'!A4508,'Meerzorg gunning'!A:A,0))),MAX(J4508:N4508))</f>
        <v>0</v>
      </c>
      <c r="P4508" s="20" t="str">
        <f t="shared" si="212"/>
        <v/>
      </c>
      <c r="Q4508" s="63">
        <f t="shared" si="213"/>
        <v>0</v>
      </c>
    </row>
    <row r="4509" spans="9:17" x14ac:dyDescent="0.25">
      <c r="I4509" s="66" t="e">
        <f t="shared" si="211"/>
        <v>#DIV/0!</v>
      </c>
      <c r="J4509" s="63">
        <f>_xlfn.IFNA(VLOOKUP(E4509,'Bijlage ZZP'!B:M,12,FALSE),0)</f>
        <v>0</v>
      </c>
      <c r="K4509" s="63">
        <f>_xlfn.IFNA(VLOOKUP(E4509,'Bijlage VPT'!B:M,12,FALSE),0)</f>
        <v>0</v>
      </c>
      <c r="L4509" s="63">
        <f>_xlfn.IFNA(VLOOKUP(E4509,'Bijlage MPT'!B:N,13,FALSE),0)</f>
        <v>0</v>
      </c>
      <c r="M4509" s="63">
        <f>_xlfn.IFNA(INDEX('Bijlage COT'!C:C,MATCH('Betaald tarief 2024'!E4509,'Bijlage COT'!A:A,0)),0)</f>
        <v>0</v>
      </c>
      <c r="N4509" s="63">
        <f>_xlfn.IFNA(VLOOKUP(E4509,'Bijlage NBF'!B:P,15,FALSE),0)</f>
        <v>0</v>
      </c>
      <c r="O4509" s="63">
        <f>IF(E4509="ZMZ01",I4509/(INDEX('Meerzorg gunning'!C:C,MATCH('Betaald tarief 2024'!A4509,'Meerzorg gunning'!A:A,0))),MAX(J4509:N4509))</f>
        <v>0</v>
      </c>
      <c r="P4509" s="20" t="str">
        <f t="shared" si="212"/>
        <v/>
      </c>
      <c r="Q4509" s="63">
        <f t="shared" si="213"/>
        <v>0</v>
      </c>
    </row>
    <row r="4510" spans="9:17" x14ac:dyDescent="0.25">
      <c r="I4510" s="66" t="e">
        <f t="shared" si="211"/>
        <v>#DIV/0!</v>
      </c>
      <c r="J4510" s="63">
        <f>_xlfn.IFNA(VLOOKUP(E4510,'Bijlage ZZP'!B:M,12,FALSE),0)</f>
        <v>0</v>
      </c>
      <c r="K4510" s="63">
        <f>_xlfn.IFNA(VLOOKUP(E4510,'Bijlage VPT'!B:M,12,FALSE),0)</f>
        <v>0</v>
      </c>
      <c r="L4510" s="63">
        <f>_xlfn.IFNA(VLOOKUP(E4510,'Bijlage MPT'!B:N,13,FALSE),0)</f>
        <v>0</v>
      </c>
      <c r="M4510" s="63">
        <f>_xlfn.IFNA(INDEX('Bijlage COT'!C:C,MATCH('Betaald tarief 2024'!E4510,'Bijlage COT'!A:A,0)),0)</f>
        <v>0</v>
      </c>
      <c r="N4510" s="63">
        <f>_xlfn.IFNA(VLOOKUP(E4510,'Bijlage NBF'!B:P,15,FALSE),0)</f>
        <v>0</v>
      </c>
      <c r="O4510" s="63">
        <f>IF(E4510="ZMZ01",I4510/(INDEX('Meerzorg gunning'!C:C,MATCH('Betaald tarief 2024'!A4510,'Meerzorg gunning'!A:A,0))),MAX(J4510:N4510))</f>
        <v>0</v>
      </c>
      <c r="P4510" s="20" t="str">
        <f t="shared" si="212"/>
        <v/>
      </c>
      <c r="Q4510" s="63">
        <f t="shared" si="213"/>
        <v>0</v>
      </c>
    </row>
    <row r="4511" spans="9:17" x14ac:dyDescent="0.25">
      <c r="I4511" s="66" t="e">
        <f t="shared" si="211"/>
        <v>#DIV/0!</v>
      </c>
      <c r="J4511" s="63">
        <f>_xlfn.IFNA(VLOOKUP(E4511,'Bijlage ZZP'!B:M,12,FALSE),0)</f>
        <v>0</v>
      </c>
      <c r="K4511" s="63">
        <f>_xlfn.IFNA(VLOOKUP(E4511,'Bijlage VPT'!B:M,12,FALSE),0)</f>
        <v>0</v>
      </c>
      <c r="L4511" s="63">
        <f>_xlfn.IFNA(VLOOKUP(E4511,'Bijlage MPT'!B:N,13,FALSE),0)</f>
        <v>0</v>
      </c>
      <c r="M4511" s="63">
        <f>_xlfn.IFNA(INDEX('Bijlage COT'!C:C,MATCH('Betaald tarief 2024'!E4511,'Bijlage COT'!A:A,0)),0)</f>
        <v>0</v>
      </c>
      <c r="N4511" s="63">
        <f>_xlfn.IFNA(VLOOKUP(E4511,'Bijlage NBF'!B:P,15,FALSE),0)</f>
        <v>0</v>
      </c>
      <c r="O4511" s="63">
        <f>IF(E4511="ZMZ01",I4511/(INDEX('Meerzorg gunning'!C:C,MATCH('Betaald tarief 2024'!A4511,'Meerzorg gunning'!A:A,0))),MAX(J4511:N4511))</f>
        <v>0</v>
      </c>
      <c r="P4511" s="20" t="str">
        <f t="shared" si="212"/>
        <v/>
      </c>
      <c r="Q4511" s="63">
        <f t="shared" si="213"/>
        <v>0</v>
      </c>
    </row>
    <row r="4512" spans="9:17" x14ac:dyDescent="0.25">
      <c r="I4512" s="66" t="e">
        <f t="shared" si="211"/>
        <v>#DIV/0!</v>
      </c>
      <c r="J4512" s="63">
        <f>_xlfn.IFNA(VLOOKUP(E4512,'Bijlage ZZP'!B:M,12,FALSE),0)</f>
        <v>0</v>
      </c>
      <c r="K4512" s="63">
        <f>_xlfn.IFNA(VLOOKUP(E4512,'Bijlage VPT'!B:M,12,FALSE),0)</f>
        <v>0</v>
      </c>
      <c r="L4512" s="63">
        <f>_xlfn.IFNA(VLOOKUP(E4512,'Bijlage MPT'!B:N,13,FALSE),0)</f>
        <v>0</v>
      </c>
      <c r="M4512" s="63">
        <f>_xlfn.IFNA(INDEX('Bijlage COT'!C:C,MATCH('Betaald tarief 2024'!E4512,'Bijlage COT'!A:A,0)),0)</f>
        <v>0</v>
      </c>
      <c r="N4512" s="63">
        <f>_xlfn.IFNA(VLOOKUP(E4512,'Bijlage NBF'!B:P,15,FALSE),0)</f>
        <v>0</v>
      </c>
      <c r="O4512" s="63">
        <f>IF(E4512="ZMZ01",I4512/(INDEX('Meerzorg gunning'!C:C,MATCH('Betaald tarief 2024'!A4512,'Meerzorg gunning'!A:A,0))),MAX(J4512:N4512))</f>
        <v>0</v>
      </c>
      <c r="P4512" s="20" t="str">
        <f t="shared" si="212"/>
        <v/>
      </c>
      <c r="Q4512" s="63">
        <f t="shared" si="213"/>
        <v>0</v>
      </c>
    </row>
    <row r="4513" spans="9:17" x14ac:dyDescent="0.25">
      <c r="I4513" s="66" t="e">
        <f t="shared" si="211"/>
        <v>#DIV/0!</v>
      </c>
      <c r="J4513" s="63">
        <f>_xlfn.IFNA(VLOOKUP(E4513,'Bijlage ZZP'!B:M,12,FALSE),0)</f>
        <v>0</v>
      </c>
      <c r="K4513" s="63">
        <f>_xlfn.IFNA(VLOOKUP(E4513,'Bijlage VPT'!B:M,12,FALSE),0)</f>
        <v>0</v>
      </c>
      <c r="L4513" s="63">
        <f>_xlfn.IFNA(VLOOKUP(E4513,'Bijlage MPT'!B:N,13,FALSE),0)</f>
        <v>0</v>
      </c>
      <c r="M4513" s="63">
        <f>_xlfn.IFNA(INDEX('Bijlage COT'!C:C,MATCH('Betaald tarief 2024'!E4513,'Bijlage COT'!A:A,0)),0)</f>
        <v>0</v>
      </c>
      <c r="N4513" s="63">
        <f>_xlfn.IFNA(VLOOKUP(E4513,'Bijlage NBF'!B:P,15,FALSE),0)</f>
        <v>0</v>
      </c>
      <c r="O4513" s="63">
        <f>IF(E4513="ZMZ01",I4513/(INDEX('Meerzorg gunning'!C:C,MATCH('Betaald tarief 2024'!A4513,'Meerzorg gunning'!A:A,0))),MAX(J4513:N4513))</f>
        <v>0</v>
      </c>
      <c r="P4513" s="20" t="str">
        <f t="shared" si="212"/>
        <v/>
      </c>
      <c r="Q4513" s="63">
        <f t="shared" si="213"/>
        <v>0</v>
      </c>
    </row>
    <row r="4514" spans="9:17" x14ac:dyDescent="0.25">
      <c r="I4514" s="66" t="e">
        <f t="shared" si="211"/>
        <v>#DIV/0!</v>
      </c>
      <c r="J4514" s="63">
        <f>_xlfn.IFNA(VLOOKUP(E4514,'Bijlage ZZP'!B:M,12,FALSE),0)</f>
        <v>0</v>
      </c>
      <c r="K4514" s="63">
        <f>_xlfn.IFNA(VLOOKUP(E4514,'Bijlage VPT'!B:M,12,FALSE),0)</f>
        <v>0</v>
      </c>
      <c r="L4514" s="63">
        <f>_xlfn.IFNA(VLOOKUP(E4514,'Bijlage MPT'!B:N,13,FALSE),0)</f>
        <v>0</v>
      </c>
      <c r="M4514" s="63">
        <f>_xlfn.IFNA(INDEX('Bijlage COT'!C:C,MATCH('Betaald tarief 2024'!E4514,'Bijlage COT'!A:A,0)),0)</f>
        <v>0</v>
      </c>
      <c r="N4514" s="63">
        <f>_xlfn.IFNA(VLOOKUP(E4514,'Bijlage NBF'!B:P,15,FALSE),0)</f>
        <v>0</v>
      </c>
      <c r="O4514" s="63">
        <f>IF(E4514="ZMZ01",I4514/(INDEX('Meerzorg gunning'!C:C,MATCH('Betaald tarief 2024'!A4514,'Meerzorg gunning'!A:A,0))),MAX(J4514:N4514))</f>
        <v>0</v>
      </c>
      <c r="P4514" s="20" t="str">
        <f t="shared" si="212"/>
        <v/>
      </c>
      <c r="Q4514" s="63">
        <f t="shared" si="213"/>
        <v>0</v>
      </c>
    </row>
    <row r="4515" spans="9:17" x14ac:dyDescent="0.25">
      <c r="I4515" s="66" t="e">
        <f t="shared" si="211"/>
        <v>#DIV/0!</v>
      </c>
      <c r="J4515" s="63">
        <f>_xlfn.IFNA(VLOOKUP(E4515,'Bijlage ZZP'!B:M,12,FALSE),0)</f>
        <v>0</v>
      </c>
      <c r="K4515" s="63">
        <f>_xlfn.IFNA(VLOOKUP(E4515,'Bijlage VPT'!B:M,12,FALSE),0)</f>
        <v>0</v>
      </c>
      <c r="L4515" s="63">
        <f>_xlfn.IFNA(VLOOKUP(E4515,'Bijlage MPT'!B:N,13,FALSE),0)</f>
        <v>0</v>
      </c>
      <c r="M4515" s="63">
        <f>_xlfn.IFNA(INDEX('Bijlage COT'!C:C,MATCH('Betaald tarief 2024'!E4515,'Bijlage COT'!A:A,0)),0)</f>
        <v>0</v>
      </c>
      <c r="N4515" s="63">
        <f>_xlfn.IFNA(VLOOKUP(E4515,'Bijlage NBF'!B:P,15,FALSE),0)</f>
        <v>0</v>
      </c>
      <c r="O4515" s="63">
        <f>IF(E4515="ZMZ01",I4515/(INDEX('Meerzorg gunning'!C:C,MATCH('Betaald tarief 2024'!A4515,'Meerzorg gunning'!A:A,0))),MAX(J4515:N4515))</f>
        <v>0</v>
      </c>
      <c r="P4515" s="20" t="str">
        <f t="shared" si="212"/>
        <v/>
      </c>
      <c r="Q4515" s="63">
        <f t="shared" si="213"/>
        <v>0</v>
      </c>
    </row>
    <row r="4516" spans="9:17" x14ac:dyDescent="0.25">
      <c r="I4516" s="66" t="e">
        <f t="shared" si="211"/>
        <v>#DIV/0!</v>
      </c>
      <c r="J4516" s="63">
        <f>_xlfn.IFNA(VLOOKUP(E4516,'Bijlage ZZP'!B:M,12,FALSE),0)</f>
        <v>0</v>
      </c>
      <c r="K4516" s="63">
        <f>_xlfn.IFNA(VLOOKUP(E4516,'Bijlage VPT'!B:M,12,FALSE),0)</f>
        <v>0</v>
      </c>
      <c r="L4516" s="63">
        <f>_xlfn.IFNA(VLOOKUP(E4516,'Bijlage MPT'!B:N,13,FALSE),0)</f>
        <v>0</v>
      </c>
      <c r="M4516" s="63">
        <f>_xlfn.IFNA(INDEX('Bijlage COT'!C:C,MATCH('Betaald tarief 2024'!E4516,'Bijlage COT'!A:A,0)),0)</f>
        <v>0</v>
      </c>
      <c r="N4516" s="63">
        <f>_xlfn.IFNA(VLOOKUP(E4516,'Bijlage NBF'!B:P,15,FALSE),0)</f>
        <v>0</v>
      </c>
      <c r="O4516" s="63">
        <f>IF(E4516="ZMZ01",I4516/(INDEX('Meerzorg gunning'!C:C,MATCH('Betaald tarief 2024'!A4516,'Meerzorg gunning'!A:A,0))),MAX(J4516:N4516))</f>
        <v>0</v>
      </c>
      <c r="P4516" s="20" t="str">
        <f t="shared" si="212"/>
        <v/>
      </c>
      <c r="Q4516" s="63">
        <f t="shared" si="213"/>
        <v>0</v>
      </c>
    </row>
    <row r="4517" spans="9:17" x14ac:dyDescent="0.25">
      <c r="I4517" s="66" t="e">
        <f t="shared" si="211"/>
        <v>#DIV/0!</v>
      </c>
      <c r="J4517" s="63">
        <f>_xlfn.IFNA(VLOOKUP(E4517,'Bijlage ZZP'!B:M,12,FALSE),0)</f>
        <v>0</v>
      </c>
      <c r="K4517" s="63">
        <f>_xlfn.IFNA(VLOOKUP(E4517,'Bijlage VPT'!B:M,12,FALSE),0)</f>
        <v>0</v>
      </c>
      <c r="L4517" s="63">
        <f>_xlfn.IFNA(VLOOKUP(E4517,'Bijlage MPT'!B:N,13,FALSE),0)</f>
        <v>0</v>
      </c>
      <c r="M4517" s="63">
        <f>_xlfn.IFNA(INDEX('Bijlage COT'!C:C,MATCH('Betaald tarief 2024'!E4517,'Bijlage COT'!A:A,0)),0)</f>
        <v>0</v>
      </c>
      <c r="N4517" s="63">
        <f>_xlfn.IFNA(VLOOKUP(E4517,'Bijlage NBF'!B:P,15,FALSE),0)</f>
        <v>0</v>
      </c>
      <c r="O4517" s="63">
        <f>IF(E4517="ZMZ01",I4517/(INDEX('Meerzorg gunning'!C:C,MATCH('Betaald tarief 2024'!A4517,'Meerzorg gunning'!A:A,0))),MAX(J4517:N4517))</f>
        <v>0</v>
      </c>
      <c r="P4517" s="20" t="str">
        <f t="shared" si="212"/>
        <v/>
      </c>
      <c r="Q4517" s="63">
        <f t="shared" si="213"/>
        <v>0</v>
      </c>
    </row>
    <row r="4518" spans="9:17" x14ac:dyDescent="0.25">
      <c r="I4518" s="66" t="e">
        <f t="shared" si="211"/>
        <v>#DIV/0!</v>
      </c>
      <c r="J4518" s="63">
        <f>_xlfn.IFNA(VLOOKUP(E4518,'Bijlage ZZP'!B:M,12,FALSE),0)</f>
        <v>0</v>
      </c>
      <c r="K4518" s="63">
        <f>_xlfn.IFNA(VLOOKUP(E4518,'Bijlage VPT'!B:M,12,FALSE),0)</f>
        <v>0</v>
      </c>
      <c r="L4518" s="63">
        <f>_xlfn.IFNA(VLOOKUP(E4518,'Bijlage MPT'!B:N,13,FALSE),0)</f>
        <v>0</v>
      </c>
      <c r="M4518" s="63">
        <f>_xlfn.IFNA(INDEX('Bijlage COT'!C:C,MATCH('Betaald tarief 2024'!E4518,'Bijlage COT'!A:A,0)),0)</f>
        <v>0</v>
      </c>
      <c r="N4518" s="63">
        <f>_xlfn.IFNA(VLOOKUP(E4518,'Bijlage NBF'!B:P,15,FALSE),0)</f>
        <v>0</v>
      </c>
      <c r="O4518" s="63">
        <f>IF(E4518="ZMZ01",I4518/(INDEX('Meerzorg gunning'!C:C,MATCH('Betaald tarief 2024'!A4518,'Meerzorg gunning'!A:A,0))),MAX(J4518:N4518))</f>
        <v>0</v>
      </c>
      <c r="P4518" s="20" t="str">
        <f t="shared" si="212"/>
        <v/>
      </c>
      <c r="Q4518" s="63">
        <f t="shared" si="213"/>
        <v>0</v>
      </c>
    </row>
    <row r="4519" spans="9:17" x14ac:dyDescent="0.25">
      <c r="I4519" s="66" t="e">
        <f t="shared" si="211"/>
        <v>#DIV/0!</v>
      </c>
      <c r="J4519" s="63">
        <f>_xlfn.IFNA(VLOOKUP(E4519,'Bijlage ZZP'!B:M,12,FALSE),0)</f>
        <v>0</v>
      </c>
      <c r="K4519" s="63">
        <f>_xlfn.IFNA(VLOOKUP(E4519,'Bijlage VPT'!B:M,12,FALSE),0)</f>
        <v>0</v>
      </c>
      <c r="L4519" s="63">
        <f>_xlfn.IFNA(VLOOKUP(E4519,'Bijlage MPT'!B:N,13,FALSE),0)</f>
        <v>0</v>
      </c>
      <c r="M4519" s="63">
        <f>_xlfn.IFNA(INDEX('Bijlage COT'!C:C,MATCH('Betaald tarief 2024'!E4519,'Bijlage COT'!A:A,0)),0)</f>
        <v>0</v>
      </c>
      <c r="N4519" s="63">
        <f>_xlfn.IFNA(VLOOKUP(E4519,'Bijlage NBF'!B:P,15,FALSE),0)</f>
        <v>0</v>
      </c>
      <c r="O4519" s="63">
        <f>IF(E4519="ZMZ01",I4519/(INDEX('Meerzorg gunning'!C:C,MATCH('Betaald tarief 2024'!A4519,'Meerzorg gunning'!A:A,0))),MAX(J4519:N4519))</f>
        <v>0</v>
      </c>
      <c r="P4519" s="20" t="str">
        <f t="shared" si="212"/>
        <v/>
      </c>
      <c r="Q4519" s="63">
        <f t="shared" si="213"/>
        <v>0</v>
      </c>
    </row>
    <row r="4520" spans="9:17" x14ac:dyDescent="0.25">
      <c r="I4520" s="66" t="e">
        <f t="shared" si="211"/>
        <v>#DIV/0!</v>
      </c>
      <c r="J4520" s="63">
        <f>_xlfn.IFNA(VLOOKUP(E4520,'Bijlage ZZP'!B:M,12,FALSE),0)</f>
        <v>0</v>
      </c>
      <c r="K4520" s="63">
        <f>_xlfn.IFNA(VLOOKUP(E4520,'Bijlage VPT'!B:M,12,FALSE),0)</f>
        <v>0</v>
      </c>
      <c r="L4520" s="63">
        <f>_xlfn.IFNA(VLOOKUP(E4520,'Bijlage MPT'!B:N,13,FALSE),0)</f>
        <v>0</v>
      </c>
      <c r="M4520" s="63">
        <f>_xlfn.IFNA(INDEX('Bijlage COT'!C:C,MATCH('Betaald tarief 2024'!E4520,'Bijlage COT'!A:A,0)),0)</f>
        <v>0</v>
      </c>
      <c r="N4520" s="63">
        <f>_xlfn.IFNA(VLOOKUP(E4520,'Bijlage NBF'!B:P,15,FALSE),0)</f>
        <v>0</v>
      </c>
      <c r="O4520" s="63">
        <f>IF(E4520="ZMZ01",I4520/(INDEX('Meerzorg gunning'!C:C,MATCH('Betaald tarief 2024'!A4520,'Meerzorg gunning'!A:A,0))),MAX(J4520:N4520))</f>
        <v>0</v>
      </c>
      <c r="P4520" s="20" t="str">
        <f t="shared" si="212"/>
        <v/>
      </c>
      <c r="Q4520" s="63">
        <f t="shared" si="213"/>
        <v>0</v>
      </c>
    </row>
    <row r="4521" spans="9:17" x14ac:dyDescent="0.25">
      <c r="I4521" s="66" t="e">
        <f t="shared" si="211"/>
        <v>#DIV/0!</v>
      </c>
      <c r="J4521" s="63">
        <f>_xlfn.IFNA(VLOOKUP(E4521,'Bijlage ZZP'!B:M,12,FALSE),0)</f>
        <v>0</v>
      </c>
      <c r="K4521" s="63">
        <f>_xlfn.IFNA(VLOOKUP(E4521,'Bijlage VPT'!B:M,12,FALSE),0)</f>
        <v>0</v>
      </c>
      <c r="L4521" s="63">
        <f>_xlfn.IFNA(VLOOKUP(E4521,'Bijlage MPT'!B:N,13,FALSE),0)</f>
        <v>0</v>
      </c>
      <c r="M4521" s="63">
        <f>_xlfn.IFNA(INDEX('Bijlage COT'!C:C,MATCH('Betaald tarief 2024'!E4521,'Bijlage COT'!A:A,0)),0)</f>
        <v>0</v>
      </c>
      <c r="N4521" s="63">
        <f>_xlfn.IFNA(VLOOKUP(E4521,'Bijlage NBF'!B:P,15,FALSE),0)</f>
        <v>0</v>
      </c>
      <c r="O4521" s="63">
        <f>IF(E4521="ZMZ01",I4521/(INDEX('Meerzorg gunning'!C:C,MATCH('Betaald tarief 2024'!A4521,'Meerzorg gunning'!A:A,0))),MAX(J4521:N4521))</f>
        <v>0</v>
      </c>
      <c r="P4521" s="20" t="str">
        <f t="shared" si="212"/>
        <v/>
      </c>
      <c r="Q4521" s="63">
        <f t="shared" si="213"/>
        <v>0</v>
      </c>
    </row>
    <row r="4522" spans="9:17" x14ac:dyDescent="0.25">
      <c r="I4522" s="66" t="e">
        <f t="shared" si="211"/>
        <v>#DIV/0!</v>
      </c>
      <c r="J4522" s="63">
        <f>_xlfn.IFNA(VLOOKUP(E4522,'Bijlage ZZP'!B:M,12,FALSE),0)</f>
        <v>0</v>
      </c>
      <c r="K4522" s="63">
        <f>_xlfn.IFNA(VLOOKUP(E4522,'Bijlage VPT'!B:M,12,FALSE),0)</f>
        <v>0</v>
      </c>
      <c r="L4522" s="63">
        <f>_xlfn.IFNA(VLOOKUP(E4522,'Bijlage MPT'!B:N,13,FALSE),0)</f>
        <v>0</v>
      </c>
      <c r="M4522" s="63">
        <f>_xlfn.IFNA(INDEX('Bijlage COT'!C:C,MATCH('Betaald tarief 2024'!E4522,'Bijlage COT'!A:A,0)),0)</f>
        <v>0</v>
      </c>
      <c r="N4522" s="63">
        <f>_xlfn.IFNA(VLOOKUP(E4522,'Bijlage NBF'!B:P,15,FALSE),0)</f>
        <v>0</v>
      </c>
      <c r="O4522" s="63">
        <f>IF(E4522="ZMZ01",I4522/(INDEX('Meerzorg gunning'!C:C,MATCH('Betaald tarief 2024'!A4522,'Meerzorg gunning'!A:A,0))),MAX(J4522:N4522))</f>
        <v>0</v>
      </c>
      <c r="P4522" s="20" t="str">
        <f t="shared" si="212"/>
        <v/>
      </c>
      <c r="Q4522" s="63">
        <f t="shared" si="213"/>
        <v>0</v>
      </c>
    </row>
    <row r="4523" spans="9:17" x14ac:dyDescent="0.25">
      <c r="I4523" s="66" t="e">
        <f t="shared" si="211"/>
        <v>#DIV/0!</v>
      </c>
      <c r="J4523" s="63">
        <f>_xlfn.IFNA(VLOOKUP(E4523,'Bijlage ZZP'!B:M,12,FALSE),0)</f>
        <v>0</v>
      </c>
      <c r="K4523" s="63">
        <f>_xlfn.IFNA(VLOOKUP(E4523,'Bijlage VPT'!B:M,12,FALSE),0)</f>
        <v>0</v>
      </c>
      <c r="L4523" s="63">
        <f>_xlfn.IFNA(VLOOKUP(E4523,'Bijlage MPT'!B:N,13,FALSE),0)</f>
        <v>0</v>
      </c>
      <c r="M4523" s="63">
        <f>_xlfn.IFNA(INDEX('Bijlage COT'!C:C,MATCH('Betaald tarief 2024'!E4523,'Bijlage COT'!A:A,0)),0)</f>
        <v>0</v>
      </c>
      <c r="N4523" s="63">
        <f>_xlfn.IFNA(VLOOKUP(E4523,'Bijlage NBF'!B:P,15,FALSE),0)</f>
        <v>0</v>
      </c>
      <c r="O4523" s="63">
        <f>IF(E4523="ZMZ01",I4523/(INDEX('Meerzorg gunning'!C:C,MATCH('Betaald tarief 2024'!A4523,'Meerzorg gunning'!A:A,0))),MAX(J4523:N4523))</f>
        <v>0</v>
      </c>
      <c r="P4523" s="20" t="str">
        <f t="shared" si="212"/>
        <v/>
      </c>
      <c r="Q4523" s="63">
        <f t="shared" si="213"/>
        <v>0</v>
      </c>
    </row>
    <row r="4524" spans="9:17" x14ac:dyDescent="0.25">
      <c r="I4524" s="66" t="e">
        <f t="shared" si="211"/>
        <v>#DIV/0!</v>
      </c>
      <c r="J4524" s="63">
        <f>_xlfn.IFNA(VLOOKUP(E4524,'Bijlage ZZP'!B:M,12,FALSE),0)</f>
        <v>0</v>
      </c>
      <c r="K4524" s="63">
        <f>_xlfn.IFNA(VLOOKUP(E4524,'Bijlage VPT'!B:M,12,FALSE),0)</f>
        <v>0</v>
      </c>
      <c r="L4524" s="63">
        <f>_xlfn.IFNA(VLOOKUP(E4524,'Bijlage MPT'!B:N,13,FALSE),0)</f>
        <v>0</v>
      </c>
      <c r="M4524" s="63">
        <f>_xlfn.IFNA(INDEX('Bijlage COT'!C:C,MATCH('Betaald tarief 2024'!E4524,'Bijlage COT'!A:A,0)),0)</f>
        <v>0</v>
      </c>
      <c r="N4524" s="63">
        <f>_xlfn.IFNA(VLOOKUP(E4524,'Bijlage NBF'!B:P,15,FALSE),0)</f>
        <v>0</v>
      </c>
      <c r="O4524" s="63">
        <f>IF(E4524="ZMZ01",I4524/(INDEX('Meerzorg gunning'!C:C,MATCH('Betaald tarief 2024'!A4524,'Meerzorg gunning'!A:A,0))),MAX(J4524:N4524))</f>
        <v>0</v>
      </c>
      <c r="P4524" s="20" t="str">
        <f t="shared" si="212"/>
        <v/>
      </c>
      <c r="Q4524" s="63">
        <f t="shared" si="213"/>
        <v>0</v>
      </c>
    </row>
    <row r="4525" spans="9:17" x14ac:dyDescent="0.25">
      <c r="I4525" s="66" t="e">
        <f t="shared" si="211"/>
        <v>#DIV/0!</v>
      </c>
      <c r="J4525" s="63">
        <f>_xlfn.IFNA(VLOOKUP(E4525,'Bijlage ZZP'!B:M,12,FALSE),0)</f>
        <v>0</v>
      </c>
      <c r="K4525" s="63">
        <f>_xlfn.IFNA(VLOOKUP(E4525,'Bijlage VPT'!B:M,12,FALSE),0)</f>
        <v>0</v>
      </c>
      <c r="L4525" s="63">
        <f>_xlfn.IFNA(VLOOKUP(E4525,'Bijlage MPT'!B:N,13,FALSE),0)</f>
        <v>0</v>
      </c>
      <c r="M4525" s="63">
        <f>_xlfn.IFNA(INDEX('Bijlage COT'!C:C,MATCH('Betaald tarief 2024'!E4525,'Bijlage COT'!A:A,0)),0)</f>
        <v>0</v>
      </c>
      <c r="N4525" s="63">
        <f>_xlfn.IFNA(VLOOKUP(E4525,'Bijlage NBF'!B:P,15,FALSE),0)</f>
        <v>0</v>
      </c>
      <c r="O4525" s="63">
        <f>IF(E4525="ZMZ01",I4525/(INDEX('Meerzorg gunning'!C:C,MATCH('Betaald tarief 2024'!A4525,'Meerzorg gunning'!A:A,0))),MAX(J4525:N4525))</f>
        <v>0</v>
      </c>
      <c r="P4525" s="20" t="str">
        <f t="shared" si="212"/>
        <v/>
      </c>
      <c r="Q4525" s="63">
        <f t="shared" si="213"/>
        <v>0</v>
      </c>
    </row>
    <row r="4526" spans="9:17" x14ac:dyDescent="0.25">
      <c r="I4526" s="66" t="e">
        <f t="shared" si="211"/>
        <v>#DIV/0!</v>
      </c>
      <c r="J4526" s="63">
        <f>_xlfn.IFNA(VLOOKUP(E4526,'Bijlage ZZP'!B:M,12,FALSE),0)</f>
        <v>0</v>
      </c>
      <c r="K4526" s="63">
        <f>_xlfn.IFNA(VLOOKUP(E4526,'Bijlage VPT'!B:M,12,FALSE),0)</f>
        <v>0</v>
      </c>
      <c r="L4526" s="63">
        <f>_xlfn.IFNA(VLOOKUP(E4526,'Bijlage MPT'!B:N,13,FALSE),0)</f>
        <v>0</v>
      </c>
      <c r="M4526" s="63">
        <f>_xlfn.IFNA(INDEX('Bijlage COT'!C:C,MATCH('Betaald tarief 2024'!E4526,'Bijlage COT'!A:A,0)),0)</f>
        <v>0</v>
      </c>
      <c r="N4526" s="63">
        <f>_xlfn.IFNA(VLOOKUP(E4526,'Bijlage NBF'!B:P,15,FALSE),0)</f>
        <v>0</v>
      </c>
      <c r="O4526" s="63">
        <f>IF(E4526="ZMZ01",I4526/(INDEX('Meerzorg gunning'!C:C,MATCH('Betaald tarief 2024'!A4526,'Meerzorg gunning'!A:A,0))),MAX(J4526:N4526))</f>
        <v>0</v>
      </c>
      <c r="P4526" s="20" t="str">
        <f t="shared" si="212"/>
        <v/>
      </c>
      <c r="Q4526" s="63">
        <f t="shared" si="213"/>
        <v>0</v>
      </c>
    </row>
    <row r="4527" spans="9:17" x14ac:dyDescent="0.25">
      <c r="I4527" s="66" t="e">
        <f t="shared" si="211"/>
        <v>#DIV/0!</v>
      </c>
      <c r="J4527" s="63">
        <f>_xlfn.IFNA(VLOOKUP(E4527,'Bijlage ZZP'!B:M,12,FALSE),0)</f>
        <v>0</v>
      </c>
      <c r="K4527" s="63">
        <f>_xlfn.IFNA(VLOOKUP(E4527,'Bijlage VPT'!B:M,12,FALSE),0)</f>
        <v>0</v>
      </c>
      <c r="L4527" s="63">
        <f>_xlfn.IFNA(VLOOKUP(E4527,'Bijlage MPT'!B:N,13,FALSE),0)</f>
        <v>0</v>
      </c>
      <c r="M4527" s="63">
        <f>_xlfn.IFNA(INDEX('Bijlage COT'!C:C,MATCH('Betaald tarief 2024'!E4527,'Bijlage COT'!A:A,0)),0)</f>
        <v>0</v>
      </c>
      <c r="N4527" s="63">
        <f>_xlfn.IFNA(VLOOKUP(E4527,'Bijlage NBF'!B:P,15,FALSE),0)</f>
        <v>0</v>
      </c>
      <c r="O4527" s="63">
        <f>IF(E4527="ZMZ01",I4527/(INDEX('Meerzorg gunning'!C:C,MATCH('Betaald tarief 2024'!A4527,'Meerzorg gunning'!A:A,0))),MAX(J4527:N4527))</f>
        <v>0</v>
      </c>
      <c r="P4527" s="20" t="str">
        <f t="shared" si="212"/>
        <v/>
      </c>
      <c r="Q4527" s="63">
        <f t="shared" si="213"/>
        <v>0</v>
      </c>
    </row>
    <row r="4528" spans="9:17" x14ac:dyDescent="0.25">
      <c r="I4528" s="66" t="e">
        <f t="shared" si="211"/>
        <v>#DIV/0!</v>
      </c>
      <c r="J4528" s="63">
        <f>_xlfn.IFNA(VLOOKUP(E4528,'Bijlage ZZP'!B:M,12,FALSE),0)</f>
        <v>0</v>
      </c>
      <c r="K4528" s="63">
        <f>_xlfn.IFNA(VLOOKUP(E4528,'Bijlage VPT'!B:M,12,FALSE),0)</f>
        <v>0</v>
      </c>
      <c r="L4528" s="63">
        <f>_xlfn.IFNA(VLOOKUP(E4528,'Bijlage MPT'!B:N,13,FALSE),0)</f>
        <v>0</v>
      </c>
      <c r="M4528" s="63">
        <f>_xlfn.IFNA(INDEX('Bijlage COT'!C:C,MATCH('Betaald tarief 2024'!E4528,'Bijlage COT'!A:A,0)),0)</f>
        <v>0</v>
      </c>
      <c r="N4528" s="63">
        <f>_xlfn.IFNA(VLOOKUP(E4528,'Bijlage NBF'!B:P,15,FALSE),0)</f>
        <v>0</v>
      </c>
      <c r="O4528" s="63">
        <f>IF(E4528="ZMZ01",I4528/(INDEX('Meerzorg gunning'!C:C,MATCH('Betaald tarief 2024'!A4528,'Meerzorg gunning'!A:A,0))),MAX(J4528:N4528))</f>
        <v>0</v>
      </c>
      <c r="P4528" s="20" t="str">
        <f t="shared" si="212"/>
        <v/>
      </c>
      <c r="Q4528" s="63">
        <f t="shared" si="213"/>
        <v>0</v>
      </c>
    </row>
    <row r="4529" spans="9:17" x14ac:dyDescent="0.25">
      <c r="I4529" s="66" t="e">
        <f t="shared" si="211"/>
        <v>#DIV/0!</v>
      </c>
      <c r="J4529" s="63">
        <f>_xlfn.IFNA(VLOOKUP(E4529,'Bijlage ZZP'!B:M,12,FALSE),0)</f>
        <v>0</v>
      </c>
      <c r="K4529" s="63">
        <f>_xlfn.IFNA(VLOOKUP(E4529,'Bijlage VPT'!B:M,12,FALSE),0)</f>
        <v>0</v>
      </c>
      <c r="L4529" s="63">
        <f>_xlfn.IFNA(VLOOKUP(E4529,'Bijlage MPT'!B:N,13,FALSE),0)</f>
        <v>0</v>
      </c>
      <c r="M4529" s="63">
        <f>_xlfn.IFNA(INDEX('Bijlage COT'!C:C,MATCH('Betaald tarief 2024'!E4529,'Bijlage COT'!A:A,0)),0)</f>
        <v>0</v>
      </c>
      <c r="N4529" s="63">
        <f>_xlfn.IFNA(VLOOKUP(E4529,'Bijlage NBF'!B:P,15,FALSE),0)</f>
        <v>0</v>
      </c>
      <c r="O4529" s="63">
        <f>IF(E4529="ZMZ01",I4529/(INDEX('Meerzorg gunning'!C:C,MATCH('Betaald tarief 2024'!A4529,'Meerzorg gunning'!A:A,0))),MAX(J4529:N4529))</f>
        <v>0</v>
      </c>
      <c r="P4529" s="20" t="str">
        <f t="shared" si="212"/>
        <v/>
      </c>
      <c r="Q4529" s="63">
        <f t="shared" si="213"/>
        <v>0</v>
      </c>
    </row>
    <row r="4530" spans="9:17" x14ac:dyDescent="0.25">
      <c r="I4530" s="66" t="e">
        <f t="shared" si="211"/>
        <v>#DIV/0!</v>
      </c>
      <c r="J4530" s="63">
        <f>_xlfn.IFNA(VLOOKUP(E4530,'Bijlage ZZP'!B:M,12,FALSE),0)</f>
        <v>0</v>
      </c>
      <c r="K4530" s="63">
        <f>_xlfn.IFNA(VLOOKUP(E4530,'Bijlage VPT'!B:M,12,FALSE),0)</f>
        <v>0</v>
      </c>
      <c r="L4530" s="63">
        <f>_xlfn.IFNA(VLOOKUP(E4530,'Bijlage MPT'!B:N,13,FALSE),0)</f>
        <v>0</v>
      </c>
      <c r="M4530" s="63">
        <f>_xlfn.IFNA(INDEX('Bijlage COT'!C:C,MATCH('Betaald tarief 2024'!E4530,'Bijlage COT'!A:A,0)),0)</f>
        <v>0</v>
      </c>
      <c r="N4530" s="63">
        <f>_xlfn.IFNA(VLOOKUP(E4530,'Bijlage NBF'!B:P,15,FALSE),0)</f>
        <v>0</v>
      </c>
      <c r="O4530" s="63">
        <f>IF(E4530="ZMZ01",I4530/(INDEX('Meerzorg gunning'!C:C,MATCH('Betaald tarief 2024'!A4530,'Meerzorg gunning'!A:A,0))),MAX(J4530:N4530))</f>
        <v>0</v>
      </c>
      <c r="P4530" s="20" t="str">
        <f t="shared" si="212"/>
        <v/>
      </c>
      <c r="Q4530" s="63">
        <f t="shared" si="213"/>
        <v>0</v>
      </c>
    </row>
    <row r="4531" spans="9:17" x14ac:dyDescent="0.25">
      <c r="I4531" s="66" t="e">
        <f t="shared" si="211"/>
        <v>#DIV/0!</v>
      </c>
      <c r="J4531" s="63">
        <f>_xlfn.IFNA(VLOOKUP(E4531,'Bijlage ZZP'!B:M,12,FALSE),0)</f>
        <v>0</v>
      </c>
      <c r="K4531" s="63">
        <f>_xlfn.IFNA(VLOOKUP(E4531,'Bijlage VPT'!B:M,12,FALSE),0)</f>
        <v>0</v>
      </c>
      <c r="L4531" s="63">
        <f>_xlfn.IFNA(VLOOKUP(E4531,'Bijlage MPT'!B:N,13,FALSE),0)</f>
        <v>0</v>
      </c>
      <c r="M4531" s="63">
        <f>_xlfn.IFNA(INDEX('Bijlage COT'!C:C,MATCH('Betaald tarief 2024'!E4531,'Bijlage COT'!A:A,0)),0)</f>
        <v>0</v>
      </c>
      <c r="N4531" s="63">
        <f>_xlfn.IFNA(VLOOKUP(E4531,'Bijlage NBF'!B:P,15,FALSE),0)</f>
        <v>0</v>
      </c>
      <c r="O4531" s="63">
        <f>IF(E4531="ZMZ01",I4531/(INDEX('Meerzorg gunning'!C:C,MATCH('Betaald tarief 2024'!A4531,'Meerzorg gunning'!A:A,0))),MAX(J4531:N4531))</f>
        <v>0</v>
      </c>
      <c r="P4531" s="20" t="str">
        <f t="shared" si="212"/>
        <v/>
      </c>
      <c r="Q4531" s="63">
        <f t="shared" si="213"/>
        <v>0</v>
      </c>
    </row>
    <row r="4532" spans="9:17" x14ac:dyDescent="0.25">
      <c r="I4532" s="66" t="e">
        <f t="shared" si="211"/>
        <v>#DIV/0!</v>
      </c>
      <c r="J4532" s="63">
        <f>_xlfn.IFNA(VLOOKUP(E4532,'Bijlage ZZP'!B:M,12,FALSE),0)</f>
        <v>0</v>
      </c>
      <c r="K4532" s="63">
        <f>_xlfn.IFNA(VLOOKUP(E4532,'Bijlage VPT'!B:M,12,FALSE),0)</f>
        <v>0</v>
      </c>
      <c r="L4532" s="63">
        <f>_xlfn.IFNA(VLOOKUP(E4532,'Bijlage MPT'!B:N,13,FALSE),0)</f>
        <v>0</v>
      </c>
      <c r="M4532" s="63">
        <f>_xlfn.IFNA(INDEX('Bijlage COT'!C:C,MATCH('Betaald tarief 2024'!E4532,'Bijlage COT'!A:A,0)),0)</f>
        <v>0</v>
      </c>
      <c r="N4532" s="63">
        <f>_xlfn.IFNA(VLOOKUP(E4532,'Bijlage NBF'!B:P,15,FALSE),0)</f>
        <v>0</v>
      </c>
      <c r="O4532" s="63">
        <f>IF(E4532="ZMZ01",I4532/(INDEX('Meerzorg gunning'!C:C,MATCH('Betaald tarief 2024'!A4532,'Meerzorg gunning'!A:A,0))),MAX(J4532:N4532))</f>
        <v>0</v>
      </c>
      <c r="P4532" s="20" t="str">
        <f t="shared" si="212"/>
        <v/>
      </c>
      <c r="Q4532" s="63">
        <f t="shared" si="213"/>
        <v>0</v>
      </c>
    </row>
    <row r="4533" spans="9:17" x14ac:dyDescent="0.25">
      <c r="I4533" s="66" t="e">
        <f t="shared" si="211"/>
        <v>#DIV/0!</v>
      </c>
      <c r="J4533" s="63">
        <f>_xlfn.IFNA(VLOOKUP(E4533,'Bijlage ZZP'!B:M,12,FALSE),0)</f>
        <v>0</v>
      </c>
      <c r="K4533" s="63">
        <f>_xlfn.IFNA(VLOOKUP(E4533,'Bijlage VPT'!B:M,12,FALSE),0)</f>
        <v>0</v>
      </c>
      <c r="L4533" s="63">
        <f>_xlfn.IFNA(VLOOKUP(E4533,'Bijlage MPT'!B:N,13,FALSE),0)</f>
        <v>0</v>
      </c>
      <c r="M4533" s="63">
        <f>_xlfn.IFNA(INDEX('Bijlage COT'!C:C,MATCH('Betaald tarief 2024'!E4533,'Bijlage COT'!A:A,0)),0)</f>
        <v>0</v>
      </c>
      <c r="N4533" s="63">
        <f>_xlfn.IFNA(VLOOKUP(E4533,'Bijlage NBF'!B:P,15,FALSE),0)</f>
        <v>0</v>
      </c>
      <c r="O4533" s="63">
        <f>IF(E4533="ZMZ01",I4533/(INDEX('Meerzorg gunning'!C:C,MATCH('Betaald tarief 2024'!A4533,'Meerzorg gunning'!A:A,0))),MAX(J4533:N4533))</f>
        <v>0</v>
      </c>
      <c r="P4533" s="20" t="str">
        <f t="shared" si="212"/>
        <v/>
      </c>
      <c r="Q4533" s="63">
        <f t="shared" si="213"/>
        <v>0</v>
      </c>
    </row>
    <row r="4534" spans="9:17" x14ac:dyDescent="0.25">
      <c r="I4534" s="66" t="e">
        <f t="shared" si="211"/>
        <v>#DIV/0!</v>
      </c>
      <c r="J4534" s="63">
        <f>_xlfn.IFNA(VLOOKUP(E4534,'Bijlage ZZP'!B:M,12,FALSE),0)</f>
        <v>0</v>
      </c>
      <c r="K4534" s="63">
        <f>_xlfn.IFNA(VLOOKUP(E4534,'Bijlage VPT'!B:M,12,FALSE),0)</f>
        <v>0</v>
      </c>
      <c r="L4534" s="63">
        <f>_xlfn.IFNA(VLOOKUP(E4534,'Bijlage MPT'!B:N,13,FALSE),0)</f>
        <v>0</v>
      </c>
      <c r="M4534" s="63">
        <f>_xlfn.IFNA(INDEX('Bijlage COT'!C:C,MATCH('Betaald tarief 2024'!E4534,'Bijlage COT'!A:A,0)),0)</f>
        <v>0</v>
      </c>
      <c r="N4534" s="63">
        <f>_xlfn.IFNA(VLOOKUP(E4534,'Bijlage NBF'!B:P,15,FALSE),0)</f>
        <v>0</v>
      </c>
      <c r="O4534" s="63">
        <f>IF(E4534="ZMZ01",I4534/(INDEX('Meerzorg gunning'!C:C,MATCH('Betaald tarief 2024'!A4534,'Meerzorg gunning'!A:A,0))),MAX(J4534:N4534))</f>
        <v>0</v>
      </c>
      <c r="P4534" s="20" t="str">
        <f t="shared" si="212"/>
        <v/>
      </c>
      <c r="Q4534" s="63">
        <f t="shared" si="213"/>
        <v>0</v>
      </c>
    </row>
    <row r="4535" spans="9:17" x14ac:dyDescent="0.25">
      <c r="I4535" s="66" t="e">
        <f t="shared" si="211"/>
        <v>#DIV/0!</v>
      </c>
      <c r="J4535" s="63">
        <f>_xlfn.IFNA(VLOOKUP(E4535,'Bijlage ZZP'!B:M,12,FALSE),0)</f>
        <v>0</v>
      </c>
      <c r="K4535" s="63">
        <f>_xlfn.IFNA(VLOOKUP(E4535,'Bijlage VPT'!B:M,12,FALSE),0)</f>
        <v>0</v>
      </c>
      <c r="L4535" s="63">
        <f>_xlfn.IFNA(VLOOKUP(E4535,'Bijlage MPT'!B:N,13,FALSE),0)</f>
        <v>0</v>
      </c>
      <c r="M4535" s="63">
        <f>_xlfn.IFNA(INDEX('Bijlage COT'!C:C,MATCH('Betaald tarief 2024'!E4535,'Bijlage COT'!A:A,0)),0)</f>
        <v>0</v>
      </c>
      <c r="N4535" s="63">
        <f>_xlfn.IFNA(VLOOKUP(E4535,'Bijlage NBF'!B:P,15,FALSE),0)</f>
        <v>0</v>
      </c>
      <c r="O4535" s="63">
        <f>IF(E4535="ZMZ01",I4535/(INDEX('Meerzorg gunning'!C:C,MATCH('Betaald tarief 2024'!A4535,'Meerzorg gunning'!A:A,0))),MAX(J4535:N4535))</f>
        <v>0</v>
      </c>
      <c r="P4535" s="20" t="str">
        <f t="shared" si="212"/>
        <v/>
      </c>
      <c r="Q4535" s="63">
        <f t="shared" si="213"/>
        <v>0</v>
      </c>
    </row>
    <row r="4536" spans="9:17" x14ac:dyDescent="0.25">
      <c r="I4536" s="66" t="e">
        <f t="shared" si="211"/>
        <v>#DIV/0!</v>
      </c>
      <c r="J4536" s="63">
        <f>_xlfn.IFNA(VLOOKUP(E4536,'Bijlage ZZP'!B:M,12,FALSE),0)</f>
        <v>0</v>
      </c>
      <c r="K4536" s="63">
        <f>_xlfn.IFNA(VLOOKUP(E4536,'Bijlage VPT'!B:M,12,FALSE),0)</f>
        <v>0</v>
      </c>
      <c r="L4536" s="63">
        <f>_xlfn.IFNA(VLOOKUP(E4536,'Bijlage MPT'!B:N,13,FALSE),0)</f>
        <v>0</v>
      </c>
      <c r="M4536" s="63">
        <f>_xlfn.IFNA(INDEX('Bijlage COT'!C:C,MATCH('Betaald tarief 2024'!E4536,'Bijlage COT'!A:A,0)),0)</f>
        <v>0</v>
      </c>
      <c r="N4536" s="63">
        <f>_xlfn.IFNA(VLOOKUP(E4536,'Bijlage NBF'!B:P,15,FALSE),0)</f>
        <v>0</v>
      </c>
      <c r="O4536" s="63">
        <f>IF(E4536="ZMZ01",I4536/(INDEX('Meerzorg gunning'!C:C,MATCH('Betaald tarief 2024'!A4536,'Meerzorg gunning'!A:A,0))),MAX(J4536:N4536))</f>
        <v>0</v>
      </c>
      <c r="P4536" s="20" t="str">
        <f t="shared" si="212"/>
        <v/>
      </c>
      <c r="Q4536" s="63">
        <f t="shared" si="213"/>
        <v>0</v>
      </c>
    </row>
    <row r="4537" spans="9:17" x14ac:dyDescent="0.25">
      <c r="I4537" s="66" t="e">
        <f t="shared" si="211"/>
        <v>#DIV/0!</v>
      </c>
      <c r="J4537" s="63">
        <f>_xlfn.IFNA(VLOOKUP(E4537,'Bijlage ZZP'!B:M,12,FALSE),0)</f>
        <v>0</v>
      </c>
      <c r="K4537" s="63">
        <f>_xlfn.IFNA(VLOOKUP(E4537,'Bijlage VPT'!B:M,12,FALSE),0)</f>
        <v>0</v>
      </c>
      <c r="L4537" s="63">
        <f>_xlfn.IFNA(VLOOKUP(E4537,'Bijlage MPT'!B:N,13,FALSE),0)</f>
        <v>0</v>
      </c>
      <c r="M4537" s="63">
        <f>_xlfn.IFNA(INDEX('Bijlage COT'!C:C,MATCH('Betaald tarief 2024'!E4537,'Bijlage COT'!A:A,0)),0)</f>
        <v>0</v>
      </c>
      <c r="N4537" s="63">
        <f>_xlfn.IFNA(VLOOKUP(E4537,'Bijlage NBF'!B:P,15,FALSE),0)</f>
        <v>0</v>
      </c>
      <c r="O4537" s="63">
        <f>IF(E4537="ZMZ01",I4537/(INDEX('Meerzorg gunning'!C:C,MATCH('Betaald tarief 2024'!A4537,'Meerzorg gunning'!A:A,0))),MAX(J4537:N4537))</f>
        <v>0</v>
      </c>
      <c r="P4537" s="20" t="str">
        <f t="shared" si="212"/>
        <v/>
      </c>
      <c r="Q4537" s="63">
        <f t="shared" si="213"/>
        <v>0</v>
      </c>
    </row>
    <row r="4538" spans="9:17" x14ac:dyDescent="0.25">
      <c r="I4538" s="66" t="e">
        <f t="shared" si="211"/>
        <v>#DIV/0!</v>
      </c>
      <c r="J4538" s="63">
        <f>_xlfn.IFNA(VLOOKUP(E4538,'Bijlage ZZP'!B:M,12,FALSE),0)</f>
        <v>0</v>
      </c>
      <c r="K4538" s="63">
        <f>_xlfn.IFNA(VLOOKUP(E4538,'Bijlage VPT'!B:M,12,FALSE),0)</f>
        <v>0</v>
      </c>
      <c r="L4538" s="63">
        <f>_xlfn.IFNA(VLOOKUP(E4538,'Bijlage MPT'!B:N,13,FALSE),0)</f>
        <v>0</v>
      </c>
      <c r="M4538" s="63">
        <f>_xlfn.IFNA(INDEX('Bijlage COT'!C:C,MATCH('Betaald tarief 2024'!E4538,'Bijlage COT'!A:A,0)),0)</f>
        <v>0</v>
      </c>
      <c r="N4538" s="63">
        <f>_xlfn.IFNA(VLOOKUP(E4538,'Bijlage NBF'!B:P,15,FALSE),0)</f>
        <v>0</v>
      </c>
      <c r="O4538" s="63">
        <f>IF(E4538="ZMZ01",I4538/(INDEX('Meerzorg gunning'!C:C,MATCH('Betaald tarief 2024'!A4538,'Meerzorg gunning'!A:A,0))),MAX(J4538:N4538))</f>
        <v>0</v>
      </c>
      <c r="P4538" s="20" t="str">
        <f t="shared" si="212"/>
        <v/>
      </c>
      <c r="Q4538" s="63">
        <f t="shared" si="213"/>
        <v>0</v>
      </c>
    </row>
    <row r="4539" spans="9:17" x14ac:dyDescent="0.25">
      <c r="I4539" s="66" t="e">
        <f t="shared" si="211"/>
        <v>#DIV/0!</v>
      </c>
      <c r="J4539" s="63">
        <f>_xlfn.IFNA(VLOOKUP(E4539,'Bijlage ZZP'!B:M,12,FALSE),0)</f>
        <v>0</v>
      </c>
      <c r="K4539" s="63">
        <f>_xlfn.IFNA(VLOOKUP(E4539,'Bijlage VPT'!B:M,12,FALSE),0)</f>
        <v>0</v>
      </c>
      <c r="L4539" s="63">
        <f>_xlfn.IFNA(VLOOKUP(E4539,'Bijlage MPT'!B:N,13,FALSE),0)</f>
        <v>0</v>
      </c>
      <c r="M4539" s="63">
        <f>_xlfn.IFNA(INDEX('Bijlage COT'!C:C,MATCH('Betaald tarief 2024'!E4539,'Bijlage COT'!A:A,0)),0)</f>
        <v>0</v>
      </c>
      <c r="N4539" s="63">
        <f>_xlfn.IFNA(VLOOKUP(E4539,'Bijlage NBF'!B:P,15,FALSE),0)</f>
        <v>0</v>
      </c>
      <c r="O4539" s="63">
        <f>IF(E4539="ZMZ01",I4539/(INDEX('Meerzorg gunning'!C:C,MATCH('Betaald tarief 2024'!A4539,'Meerzorg gunning'!A:A,0))),MAX(J4539:N4539))</f>
        <v>0</v>
      </c>
      <c r="P4539" s="20" t="str">
        <f t="shared" si="212"/>
        <v/>
      </c>
      <c r="Q4539" s="63">
        <f t="shared" si="213"/>
        <v>0</v>
      </c>
    </row>
    <row r="4540" spans="9:17" x14ac:dyDescent="0.25">
      <c r="I4540" s="66" t="e">
        <f t="shared" si="211"/>
        <v>#DIV/0!</v>
      </c>
      <c r="J4540" s="63">
        <f>_xlfn.IFNA(VLOOKUP(E4540,'Bijlage ZZP'!B:M,12,FALSE),0)</f>
        <v>0</v>
      </c>
      <c r="K4540" s="63">
        <f>_xlfn.IFNA(VLOOKUP(E4540,'Bijlage VPT'!B:M,12,FALSE),0)</f>
        <v>0</v>
      </c>
      <c r="L4540" s="63">
        <f>_xlfn.IFNA(VLOOKUP(E4540,'Bijlage MPT'!B:N,13,FALSE),0)</f>
        <v>0</v>
      </c>
      <c r="M4540" s="63">
        <f>_xlfn.IFNA(INDEX('Bijlage COT'!C:C,MATCH('Betaald tarief 2024'!E4540,'Bijlage COT'!A:A,0)),0)</f>
        <v>0</v>
      </c>
      <c r="N4540" s="63">
        <f>_xlfn.IFNA(VLOOKUP(E4540,'Bijlage NBF'!B:P,15,FALSE),0)</f>
        <v>0</v>
      </c>
      <c r="O4540" s="63">
        <f>IF(E4540="ZMZ01",I4540/(INDEX('Meerzorg gunning'!C:C,MATCH('Betaald tarief 2024'!A4540,'Meerzorg gunning'!A:A,0))),MAX(J4540:N4540))</f>
        <v>0</v>
      </c>
      <c r="P4540" s="20" t="str">
        <f t="shared" si="212"/>
        <v/>
      </c>
      <c r="Q4540" s="63">
        <f t="shared" si="213"/>
        <v>0</v>
      </c>
    </row>
    <row r="4541" spans="9:17" x14ac:dyDescent="0.25">
      <c r="I4541" s="66" t="e">
        <f t="shared" si="211"/>
        <v>#DIV/0!</v>
      </c>
      <c r="J4541" s="63">
        <f>_xlfn.IFNA(VLOOKUP(E4541,'Bijlage ZZP'!B:M,12,FALSE),0)</f>
        <v>0</v>
      </c>
      <c r="K4541" s="63">
        <f>_xlfn.IFNA(VLOOKUP(E4541,'Bijlage VPT'!B:M,12,FALSE),0)</f>
        <v>0</v>
      </c>
      <c r="L4541" s="63">
        <f>_xlfn.IFNA(VLOOKUP(E4541,'Bijlage MPT'!B:N,13,FALSE),0)</f>
        <v>0</v>
      </c>
      <c r="M4541" s="63">
        <f>_xlfn.IFNA(INDEX('Bijlage COT'!C:C,MATCH('Betaald tarief 2024'!E4541,'Bijlage COT'!A:A,0)),0)</f>
        <v>0</v>
      </c>
      <c r="N4541" s="63">
        <f>_xlfn.IFNA(VLOOKUP(E4541,'Bijlage NBF'!B:P,15,FALSE),0)</f>
        <v>0</v>
      </c>
      <c r="O4541" s="63">
        <f>IF(E4541="ZMZ01",I4541/(INDEX('Meerzorg gunning'!C:C,MATCH('Betaald tarief 2024'!A4541,'Meerzorg gunning'!A:A,0))),MAX(J4541:N4541))</f>
        <v>0</v>
      </c>
      <c r="P4541" s="20" t="str">
        <f t="shared" si="212"/>
        <v/>
      </c>
      <c r="Q4541" s="63">
        <f t="shared" si="213"/>
        <v>0</v>
      </c>
    </row>
    <row r="4542" spans="9:17" x14ac:dyDescent="0.25">
      <c r="I4542" s="66" t="e">
        <f t="shared" si="211"/>
        <v>#DIV/0!</v>
      </c>
      <c r="J4542" s="63">
        <f>_xlfn.IFNA(VLOOKUP(E4542,'Bijlage ZZP'!B:M,12,FALSE),0)</f>
        <v>0</v>
      </c>
      <c r="K4542" s="63">
        <f>_xlfn.IFNA(VLOOKUP(E4542,'Bijlage VPT'!B:M,12,FALSE),0)</f>
        <v>0</v>
      </c>
      <c r="L4542" s="63">
        <f>_xlfn.IFNA(VLOOKUP(E4542,'Bijlage MPT'!B:N,13,FALSE),0)</f>
        <v>0</v>
      </c>
      <c r="M4542" s="63">
        <f>_xlfn.IFNA(INDEX('Bijlage COT'!C:C,MATCH('Betaald tarief 2024'!E4542,'Bijlage COT'!A:A,0)),0)</f>
        <v>0</v>
      </c>
      <c r="N4542" s="63">
        <f>_xlfn.IFNA(VLOOKUP(E4542,'Bijlage NBF'!B:P,15,FALSE),0)</f>
        <v>0</v>
      </c>
      <c r="O4542" s="63">
        <f>IF(E4542="ZMZ01",I4542/(INDEX('Meerzorg gunning'!C:C,MATCH('Betaald tarief 2024'!A4542,'Meerzorg gunning'!A:A,0))),MAX(J4542:N4542))</f>
        <v>0</v>
      </c>
      <c r="P4542" s="20" t="str">
        <f t="shared" si="212"/>
        <v/>
      </c>
      <c r="Q4542" s="63">
        <f t="shared" si="213"/>
        <v>0</v>
      </c>
    </row>
    <row r="4543" spans="9:17" x14ac:dyDescent="0.25">
      <c r="I4543" s="66" t="e">
        <f t="shared" si="211"/>
        <v>#DIV/0!</v>
      </c>
      <c r="J4543" s="63">
        <f>_xlfn.IFNA(VLOOKUP(E4543,'Bijlage ZZP'!B:M,12,FALSE),0)</f>
        <v>0</v>
      </c>
      <c r="K4543" s="63">
        <f>_xlfn.IFNA(VLOOKUP(E4543,'Bijlage VPT'!B:M,12,FALSE),0)</f>
        <v>0</v>
      </c>
      <c r="L4543" s="63">
        <f>_xlfn.IFNA(VLOOKUP(E4543,'Bijlage MPT'!B:N,13,FALSE),0)</f>
        <v>0</v>
      </c>
      <c r="M4543" s="63">
        <f>_xlfn.IFNA(INDEX('Bijlage COT'!C:C,MATCH('Betaald tarief 2024'!E4543,'Bijlage COT'!A:A,0)),0)</f>
        <v>0</v>
      </c>
      <c r="N4543" s="63">
        <f>_xlfn.IFNA(VLOOKUP(E4543,'Bijlage NBF'!B:P,15,FALSE),0)</f>
        <v>0</v>
      </c>
      <c r="O4543" s="63">
        <f>IF(E4543="ZMZ01",I4543/(INDEX('Meerzorg gunning'!C:C,MATCH('Betaald tarief 2024'!A4543,'Meerzorg gunning'!A:A,0))),MAX(J4543:N4543))</f>
        <v>0</v>
      </c>
      <c r="P4543" s="20" t="str">
        <f t="shared" si="212"/>
        <v/>
      </c>
      <c r="Q4543" s="63">
        <f t="shared" si="213"/>
        <v>0</v>
      </c>
    </row>
    <row r="4544" spans="9:17" x14ac:dyDescent="0.25">
      <c r="I4544" s="66" t="e">
        <f t="shared" si="211"/>
        <v>#DIV/0!</v>
      </c>
      <c r="J4544" s="63">
        <f>_xlfn.IFNA(VLOOKUP(E4544,'Bijlage ZZP'!B:M,12,FALSE),0)</f>
        <v>0</v>
      </c>
      <c r="K4544" s="63">
        <f>_xlfn.IFNA(VLOOKUP(E4544,'Bijlage VPT'!B:M,12,FALSE),0)</f>
        <v>0</v>
      </c>
      <c r="L4544" s="63">
        <f>_xlfn.IFNA(VLOOKUP(E4544,'Bijlage MPT'!B:N,13,FALSE),0)</f>
        <v>0</v>
      </c>
      <c r="M4544" s="63">
        <f>_xlfn.IFNA(INDEX('Bijlage COT'!C:C,MATCH('Betaald tarief 2024'!E4544,'Bijlage COT'!A:A,0)),0)</f>
        <v>0</v>
      </c>
      <c r="N4544" s="63">
        <f>_xlfn.IFNA(VLOOKUP(E4544,'Bijlage NBF'!B:P,15,FALSE),0)</f>
        <v>0</v>
      </c>
      <c r="O4544" s="63">
        <f>IF(E4544="ZMZ01",I4544/(INDEX('Meerzorg gunning'!C:C,MATCH('Betaald tarief 2024'!A4544,'Meerzorg gunning'!A:A,0))),MAX(J4544:N4544))</f>
        <v>0</v>
      </c>
      <c r="P4544" s="20" t="str">
        <f t="shared" si="212"/>
        <v/>
      </c>
      <c r="Q4544" s="63">
        <f t="shared" si="213"/>
        <v>0</v>
      </c>
    </row>
    <row r="4545" spans="9:17" x14ac:dyDescent="0.25">
      <c r="I4545" s="66" t="e">
        <f t="shared" si="211"/>
        <v>#DIV/0!</v>
      </c>
      <c r="J4545" s="63">
        <f>_xlfn.IFNA(VLOOKUP(E4545,'Bijlage ZZP'!B:M,12,FALSE),0)</f>
        <v>0</v>
      </c>
      <c r="K4545" s="63">
        <f>_xlfn.IFNA(VLOOKUP(E4545,'Bijlage VPT'!B:M,12,FALSE),0)</f>
        <v>0</v>
      </c>
      <c r="L4545" s="63">
        <f>_xlfn.IFNA(VLOOKUP(E4545,'Bijlage MPT'!B:N,13,FALSE),0)</f>
        <v>0</v>
      </c>
      <c r="M4545" s="63">
        <f>_xlfn.IFNA(INDEX('Bijlage COT'!C:C,MATCH('Betaald tarief 2024'!E4545,'Bijlage COT'!A:A,0)),0)</f>
        <v>0</v>
      </c>
      <c r="N4545" s="63">
        <f>_xlfn.IFNA(VLOOKUP(E4545,'Bijlage NBF'!B:P,15,FALSE),0)</f>
        <v>0</v>
      </c>
      <c r="O4545" s="63">
        <f>IF(E4545="ZMZ01",I4545/(INDEX('Meerzorg gunning'!C:C,MATCH('Betaald tarief 2024'!A4545,'Meerzorg gunning'!A:A,0))),MAX(J4545:N4545))</f>
        <v>0</v>
      </c>
      <c r="P4545" s="20" t="str">
        <f t="shared" si="212"/>
        <v/>
      </c>
      <c r="Q4545" s="63">
        <f t="shared" si="213"/>
        <v>0</v>
      </c>
    </row>
    <row r="4546" spans="9:17" x14ac:dyDescent="0.25">
      <c r="I4546" s="66" t="e">
        <f t="shared" ref="I4546:I4609" si="214">G4546/H4546</f>
        <v>#DIV/0!</v>
      </c>
      <c r="J4546" s="63">
        <f>_xlfn.IFNA(VLOOKUP(E4546,'Bijlage ZZP'!B:M,12,FALSE),0)</f>
        <v>0</v>
      </c>
      <c r="K4546" s="63">
        <f>_xlfn.IFNA(VLOOKUP(E4546,'Bijlage VPT'!B:M,12,FALSE),0)</f>
        <v>0</v>
      </c>
      <c r="L4546" s="63">
        <f>_xlfn.IFNA(VLOOKUP(E4546,'Bijlage MPT'!B:N,13,FALSE),0)</f>
        <v>0</v>
      </c>
      <c r="M4546" s="63">
        <f>_xlfn.IFNA(INDEX('Bijlage COT'!C:C,MATCH('Betaald tarief 2024'!E4546,'Bijlage COT'!A:A,0)),0)</f>
        <v>0</v>
      </c>
      <c r="N4546" s="63">
        <f>_xlfn.IFNA(VLOOKUP(E4546,'Bijlage NBF'!B:P,15,FALSE),0)</f>
        <v>0</v>
      </c>
      <c r="O4546" s="63">
        <f>IF(E4546="ZMZ01",I4546/(INDEX('Meerzorg gunning'!C:C,MATCH('Betaald tarief 2024'!A4546,'Meerzorg gunning'!A:A,0))),MAX(J4546:N4546))</f>
        <v>0</v>
      </c>
      <c r="P4546" s="20" t="str">
        <f t="shared" ref="P4546:P4609" si="215">IFERROR((I4546/O4546),"")</f>
        <v/>
      </c>
      <c r="Q4546" s="63">
        <f t="shared" si="213"/>
        <v>0</v>
      </c>
    </row>
    <row r="4547" spans="9:17" x14ac:dyDescent="0.25">
      <c r="I4547" s="66" t="e">
        <f t="shared" si="214"/>
        <v>#DIV/0!</v>
      </c>
      <c r="J4547" s="63">
        <f>_xlfn.IFNA(VLOOKUP(E4547,'Bijlage ZZP'!B:M,12,FALSE),0)</f>
        <v>0</v>
      </c>
      <c r="K4547" s="63">
        <f>_xlfn.IFNA(VLOOKUP(E4547,'Bijlage VPT'!B:M,12,FALSE),0)</f>
        <v>0</v>
      </c>
      <c r="L4547" s="63">
        <f>_xlfn.IFNA(VLOOKUP(E4547,'Bijlage MPT'!B:N,13,FALSE),0)</f>
        <v>0</v>
      </c>
      <c r="M4547" s="63">
        <f>_xlfn.IFNA(INDEX('Bijlage COT'!C:C,MATCH('Betaald tarief 2024'!E4547,'Bijlage COT'!A:A,0)),0)</f>
        <v>0</v>
      </c>
      <c r="N4547" s="63">
        <f>_xlfn.IFNA(VLOOKUP(E4547,'Bijlage NBF'!B:P,15,FALSE),0)</f>
        <v>0</v>
      </c>
      <c r="O4547" s="63">
        <f>IF(E4547="ZMZ01",I4547/(INDEX('Meerzorg gunning'!C:C,MATCH('Betaald tarief 2024'!A4547,'Meerzorg gunning'!A:A,0))),MAX(J4547:N4547))</f>
        <v>0</v>
      </c>
      <c r="P4547" s="20" t="str">
        <f t="shared" si="215"/>
        <v/>
      </c>
      <c r="Q4547" s="63">
        <f t="shared" ref="Q4547:Q4610" si="216">O4547*H4547</f>
        <v>0</v>
      </c>
    </row>
    <row r="4548" spans="9:17" x14ac:dyDescent="0.25">
      <c r="I4548" s="66" t="e">
        <f t="shared" si="214"/>
        <v>#DIV/0!</v>
      </c>
      <c r="J4548" s="63">
        <f>_xlfn.IFNA(VLOOKUP(E4548,'Bijlage ZZP'!B:M,12,FALSE),0)</f>
        <v>0</v>
      </c>
      <c r="K4548" s="63">
        <f>_xlfn.IFNA(VLOOKUP(E4548,'Bijlage VPT'!B:M,12,FALSE),0)</f>
        <v>0</v>
      </c>
      <c r="L4548" s="63">
        <f>_xlfn.IFNA(VLOOKUP(E4548,'Bijlage MPT'!B:N,13,FALSE),0)</f>
        <v>0</v>
      </c>
      <c r="M4548" s="63">
        <f>_xlfn.IFNA(INDEX('Bijlage COT'!C:C,MATCH('Betaald tarief 2024'!E4548,'Bijlage COT'!A:A,0)),0)</f>
        <v>0</v>
      </c>
      <c r="N4548" s="63">
        <f>_xlfn.IFNA(VLOOKUP(E4548,'Bijlage NBF'!B:P,15,FALSE),0)</f>
        <v>0</v>
      </c>
      <c r="O4548" s="63">
        <f>IF(E4548="ZMZ01",I4548/(INDEX('Meerzorg gunning'!C:C,MATCH('Betaald tarief 2024'!A4548,'Meerzorg gunning'!A:A,0))),MAX(J4548:N4548))</f>
        <v>0</v>
      </c>
      <c r="P4548" s="20" t="str">
        <f t="shared" si="215"/>
        <v/>
      </c>
      <c r="Q4548" s="63">
        <f t="shared" si="216"/>
        <v>0</v>
      </c>
    </row>
    <row r="4549" spans="9:17" x14ac:dyDescent="0.25">
      <c r="I4549" s="66" t="e">
        <f t="shared" si="214"/>
        <v>#DIV/0!</v>
      </c>
      <c r="J4549" s="63">
        <f>_xlfn.IFNA(VLOOKUP(E4549,'Bijlage ZZP'!B:M,12,FALSE),0)</f>
        <v>0</v>
      </c>
      <c r="K4549" s="63">
        <f>_xlfn.IFNA(VLOOKUP(E4549,'Bijlage VPT'!B:M,12,FALSE),0)</f>
        <v>0</v>
      </c>
      <c r="L4549" s="63">
        <f>_xlfn.IFNA(VLOOKUP(E4549,'Bijlage MPT'!B:N,13,FALSE),0)</f>
        <v>0</v>
      </c>
      <c r="M4549" s="63">
        <f>_xlfn.IFNA(INDEX('Bijlage COT'!C:C,MATCH('Betaald tarief 2024'!E4549,'Bijlage COT'!A:A,0)),0)</f>
        <v>0</v>
      </c>
      <c r="N4549" s="63">
        <f>_xlfn.IFNA(VLOOKUP(E4549,'Bijlage NBF'!B:P,15,FALSE),0)</f>
        <v>0</v>
      </c>
      <c r="O4549" s="63">
        <f>IF(E4549="ZMZ01",I4549/(INDEX('Meerzorg gunning'!C:C,MATCH('Betaald tarief 2024'!A4549,'Meerzorg gunning'!A:A,0))),MAX(J4549:N4549))</f>
        <v>0</v>
      </c>
      <c r="P4549" s="20" t="str">
        <f t="shared" si="215"/>
        <v/>
      </c>
      <c r="Q4549" s="63">
        <f t="shared" si="216"/>
        <v>0</v>
      </c>
    </row>
    <row r="4550" spans="9:17" x14ac:dyDescent="0.25">
      <c r="I4550" s="66" t="e">
        <f t="shared" si="214"/>
        <v>#DIV/0!</v>
      </c>
      <c r="J4550" s="63">
        <f>_xlfn.IFNA(VLOOKUP(E4550,'Bijlage ZZP'!B:M,12,FALSE),0)</f>
        <v>0</v>
      </c>
      <c r="K4550" s="63">
        <f>_xlfn.IFNA(VLOOKUP(E4550,'Bijlage VPT'!B:M,12,FALSE),0)</f>
        <v>0</v>
      </c>
      <c r="L4550" s="63">
        <f>_xlfn.IFNA(VLOOKUP(E4550,'Bijlage MPT'!B:N,13,FALSE),0)</f>
        <v>0</v>
      </c>
      <c r="M4550" s="63">
        <f>_xlfn.IFNA(INDEX('Bijlage COT'!C:C,MATCH('Betaald tarief 2024'!E4550,'Bijlage COT'!A:A,0)),0)</f>
        <v>0</v>
      </c>
      <c r="N4550" s="63">
        <f>_xlfn.IFNA(VLOOKUP(E4550,'Bijlage NBF'!B:P,15,FALSE),0)</f>
        <v>0</v>
      </c>
      <c r="O4550" s="63">
        <f>IF(E4550="ZMZ01",I4550/(INDEX('Meerzorg gunning'!C:C,MATCH('Betaald tarief 2024'!A4550,'Meerzorg gunning'!A:A,0))),MAX(J4550:N4550))</f>
        <v>0</v>
      </c>
      <c r="P4550" s="20" t="str">
        <f t="shared" si="215"/>
        <v/>
      </c>
      <c r="Q4550" s="63">
        <f t="shared" si="216"/>
        <v>0</v>
      </c>
    </row>
    <row r="4551" spans="9:17" x14ac:dyDescent="0.25">
      <c r="I4551" s="66" t="e">
        <f t="shared" si="214"/>
        <v>#DIV/0!</v>
      </c>
      <c r="J4551" s="63">
        <f>_xlfn.IFNA(VLOOKUP(E4551,'Bijlage ZZP'!B:M,12,FALSE),0)</f>
        <v>0</v>
      </c>
      <c r="K4551" s="63">
        <f>_xlfn.IFNA(VLOOKUP(E4551,'Bijlage VPT'!B:M,12,FALSE),0)</f>
        <v>0</v>
      </c>
      <c r="L4551" s="63">
        <f>_xlfn.IFNA(VLOOKUP(E4551,'Bijlage MPT'!B:N,13,FALSE),0)</f>
        <v>0</v>
      </c>
      <c r="M4551" s="63">
        <f>_xlfn.IFNA(INDEX('Bijlage COT'!C:C,MATCH('Betaald tarief 2024'!E4551,'Bijlage COT'!A:A,0)),0)</f>
        <v>0</v>
      </c>
      <c r="N4551" s="63">
        <f>_xlfn.IFNA(VLOOKUP(E4551,'Bijlage NBF'!B:P,15,FALSE),0)</f>
        <v>0</v>
      </c>
      <c r="O4551" s="63">
        <f>IF(E4551="ZMZ01",I4551/(INDEX('Meerzorg gunning'!C:C,MATCH('Betaald tarief 2024'!A4551,'Meerzorg gunning'!A:A,0))),MAX(J4551:N4551))</f>
        <v>0</v>
      </c>
      <c r="P4551" s="20" t="str">
        <f t="shared" si="215"/>
        <v/>
      </c>
      <c r="Q4551" s="63">
        <f t="shared" si="216"/>
        <v>0</v>
      </c>
    </row>
    <row r="4552" spans="9:17" x14ac:dyDescent="0.25">
      <c r="I4552" s="66" t="e">
        <f t="shared" si="214"/>
        <v>#DIV/0!</v>
      </c>
      <c r="J4552" s="63">
        <f>_xlfn.IFNA(VLOOKUP(E4552,'Bijlage ZZP'!B:M,12,FALSE),0)</f>
        <v>0</v>
      </c>
      <c r="K4552" s="63">
        <f>_xlfn.IFNA(VLOOKUP(E4552,'Bijlage VPT'!B:M,12,FALSE),0)</f>
        <v>0</v>
      </c>
      <c r="L4552" s="63">
        <f>_xlfn.IFNA(VLOOKUP(E4552,'Bijlage MPT'!B:N,13,FALSE),0)</f>
        <v>0</v>
      </c>
      <c r="M4552" s="63">
        <f>_xlfn.IFNA(INDEX('Bijlage COT'!C:C,MATCH('Betaald tarief 2024'!E4552,'Bijlage COT'!A:A,0)),0)</f>
        <v>0</v>
      </c>
      <c r="N4552" s="63">
        <f>_xlfn.IFNA(VLOOKUP(E4552,'Bijlage NBF'!B:P,15,FALSE),0)</f>
        <v>0</v>
      </c>
      <c r="O4552" s="63">
        <f>IF(E4552="ZMZ01",I4552/(INDEX('Meerzorg gunning'!C:C,MATCH('Betaald tarief 2024'!A4552,'Meerzorg gunning'!A:A,0))),MAX(J4552:N4552))</f>
        <v>0</v>
      </c>
      <c r="P4552" s="20" t="str">
        <f t="shared" si="215"/>
        <v/>
      </c>
      <c r="Q4552" s="63">
        <f t="shared" si="216"/>
        <v>0</v>
      </c>
    </row>
    <row r="4553" spans="9:17" x14ac:dyDescent="0.25">
      <c r="I4553" s="66" t="e">
        <f t="shared" si="214"/>
        <v>#DIV/0!</v>
      </c>
      <c r="J4553" s="63">
        <f>_xlfn.IFNA(VLOOKUP(E4553,'Bijlage ZZP'!B:M,12,FALSE),0)</f>
        <v>0</v>
      </c>
      <c r="K4553" s="63">
        <f>_xlfn.IFNA(VLOOKUP(E4553,'Bijlage VPT'!B:M,12,FALSE),0)</f>
        <v>0</v>
      </c>
      <c r="L4553" s="63">
        <f>_xlfn.IFNA(VLOOKUP(E4553,'Bijlage MPT'!B:N,13,FALSE),0)</f>
        <v>0</v>
      </c>
      <c r="M4553" s="63">
        <f>_xlfn.IFNA(INDEX('Bijlage COT'!C:C,MATCH('Betaald tarief 2024'!E4553,'Bijlage COT'!A:A,0)),0)</f>
        <v>0</v>
      </c>
      <c r="N4553" s="63">
        <f>_xlfn.IFNA(VLOOKUP(E4553,'Bijlage NBF'!B:P,15,FALSE),0)</f>
        <v>0</v>
      </c>
      <c r="O4553" s="63">
        <f>IF(E4553="ZMZ01",I4553/(INDEX('Meerzorg gunning'!C:C,MATCH('Betaald tarief 2024'!A4553,'Meerzorg gunning'!A:A,0))),MAX(J4553:N4553))</f>
        <v>0</v>
      </c>
      <c r="P4553" s="20" t="str">
        <f t="shared" si="215"/>
        <v/>
      </c>
      <c r="Q4553" s="63">
        <f t="shared" si="216"/>
        <v>0</v>
      </c>
    </row>
    <row r="4554" spans="9:17" x14ac:dyDescent="0.25">
      <c r="I4554" s="66" t="e">
        <f t="shared" si="214"/>
        <v>#DIV/0!</v>
      </c>
      <c r="J4554" s="63">
        <f>_xlfn.IFNA(VLOOKUP(E4554,'Bijlage ZZP'!B:M,12,FALSE),0)</f>
        <v>0</v>
      </c>
      <c r="K4554" s="63">
        <f>_xlfn.IFNA(VLOOKUP(E4554,'Bijlage VPT'!B:M,12,FALSE),0)</f>
        <v>0</v>
      </c>
      <c r="L4554" s="63">
        <f>_xlfn.IFNA(VLOOKUP(E4554,'Bijlage MPT'!B:N,13,FALSE),0)</f>
        <v>0</v>
      </c>
      <c r="M4554" s="63">
        <f>_xlfn.IFNA(INDEX('Bijlage COT'!C:C,MATCH('Betaald tarief 2024'!E4554,'Bijlage COT'!A:A,0)),0)</f>
        <v>0</v>
      </c>
      <c r="N4554" s="63">
        <f>_xlfn.IFNA(VLOOKUP(E4554,'Bijlage NBF'!B:P,15,FALSE),0)</f>
        <v>0</v>
      </c>
      <c r="O4554" s="63">
        <f>IF(E4554="ZMZ01",I4554/(INDEX('Meerzorg gunning'!C:C,MATCH('Betaald tarief 2024'!A4554,'Meerzorg gunning'!A:A,0))),MAX(J4554:N4554))</f>
        <v>0</v>
      </c>
      <c r="P4554" s="20" t="str">
        <f t="shared" si="215"/>
        <v/>
      </c>
      <c r="Q4554" s="63">
        <f t="shared" si="216"/>
        <v>0</v>
      </c>
    </row>
    <row r="4555" spans="9:17" x14ac:dyDescent="0.25">
      <c r="I4555" s="66" t="e">
        <f t="shared" si="214"/>
        <v>#DIV/0!</v>
      </c>
      <c r="J4555" s="63">
        <f>_xlfn.IFNA(VLOOKUP(E4555,'Bijlage ZZP'!B:M,12,FALSE),0)</f>
        <v>0</v>
      </c>
      <c r="K4555" s="63">
        <f>_xlfn.IFNA(VLOOKUP(E4555,'Bijlage VPT'!B:M,12,FALSE),0)</f>
        <v>0</v>
      </c>
      <c r="L4555" s="63">
        <f>_xlfn.IFNA(VLOOKUP(E4555,'Bijlage MPT'!B:N,13,FALSE),0)</f>
        <v>0</v>
      </c>
      <c r="M4555" s="63">
        <f>_xlfn.IFNA(INDEX('Bijlage COT'!C:C,MATCH('Betaald tarief 2024'!E4555,'Bijlage COT'!A:A,0)),0)</f>
        <v>0</v>
      </c>
      <c r="N4555" s="63">
        <f>_xlfn.IFNA(VLOOKUP(E4555,'Bijlage NBF'!B:P,15,FALSE),0)</f>
        <v>0</v>
      </c>
      <c r="O4555" s="63">
        <f>IF(E4555="ZMZ01",I4555/(INDEX('Meerzorg gunning'!C:C,MATCH('Betaald tarief 2024'!A4555,'Meerzorg gunning'!A:A,0))),MAX(J4555:N4555))</f>
        <v>0</v>
      </c>
      <c r="P4555" s="20" t="str">
        <f t="shared" si="215"/>
        <v/>
      </c>
      <c r="Q4555" s="63">
        <f t="shared" si="216"/>
        <v>0</v>
      </c>
    </row>
    <row r="4556" spans="9:17" x14ac:dyDescent="0.25">
      <c r="I4556" s="66" t="e">
        <f t="shared" si="214"/>
        <v>#DIV/0!</v>
      </c>
      <c r="J4556" s="63">
        <f>_xlfn.IFNA(VLOOKUP(E4556,'Bijlage ZZP'!B:M,12,FALSE),0)</f>
        <v>0</v>
      </c>
      <c r="K4556" s="63">
        <f>_xlfn.IFNA(VLOOKUP(E4556,'Bijlage VPT'!B:M,12,FALSE),0)</f>
        <v>0</v>
      </c>
      <c r="L4556" s="63">
        <f>_xlfn.IFNA(VLOOKUP(E4556,'Bijlage MPT'!B:N,13,FALSE),0)</f>
        <v>0</v>
      </c>
      <c r="M4556" s="63">
        <f>_xlfn.IFNA(INDEX('Bijlage COT'!C:C,MATCH('Betaald tarief 2024'!E4556,'Bijlage COT'!A:A,0)),0)</f>
        <v>0</v>
      </c>
      <c r="N4556" s="63">
        <f>_xlfn.IFNA(VLOOKUP(E4556,'Bijlage NBF'!B:P,15,FALSE),0)</f>
        <v>0</v>
      </c>
      <c r="O4556" s="63">
        <f>IF(E4556="ZMZ01",I4556/(INDEX('Meerzorg gunning'!C:C,MATCH('Betaald tarief 2024'!A4556,'Meerzorg gunning'!A:A,0))),MAX(J4556:N4556))</f>
        <v>0</v>
      </c>
      <c r="P4556" s="20" t="str">
        <f t="shared" si="215"/>
        <v/>
      </c>
      <c r="Q4556" s="63">
        <f t="shared" si="216"/>
        <v>0</v>
      </c>
    </row>
    <row r="4557" spans="9:17" x14ac:dyDescent="0.25">
      <c r="I4557" s="66" t="e">
        <f t="shared" si="214"/>
        <v>#DIV/0!</v>
      </c>
      <c r="J4557" s="63">
        <f>_xlfn.IFNA(VLOOKUP(E4557,'Bijlage ZZP'!B:M,12,FALSE),0)</f>
        <v>0</v>
      </c>
      <c r="K4557" s="63">
        <f>_xlfn.IFNA(VLOOKUP(E4557,'Bijlage VPT'!B:M,12,FALSE),0)</f>
        <v>0</v>
      </c>
      <c r="L4557" s="63">
        <f>_xlfn.IFNA(VLOOKUP(E4557,'Bijlage MPT'!B:N,13,FALSE),0)</f>
        <v>0</v>
      </c>
      <c r="M4557" s="63">
        <f>_xlfn.IFNA(INDEX('Bijlage COT'!C:C,MATCH('Betaald tarief 2024'!E4557,'Bijlage COT'!A:A,0)),0)</f>
        <v>0</v>
      </c>
      <c r="N4557" s="63">
        <f>_xlfn.IFNA(VLOOKUP(E4557,'Bijlage NBF'!B:P,15,FALSE),0)</f>
        <v>0</v>
      </c>
      <c r="O4557" s="63">
        <f>IF(E4557="ZMZ01",I4557/(INDEX('Meerzorg gunning'!C:C,MATCH('Betaald tarief 2024'!A4557,'Meerzorg gunning'!A:A,0))),MAX(J4557:N4557))</f>
        <v>0</v>
      </c>
      <c r="P4557" s="20" t="str">
        <f t="shared" si="215"/>
        <v/>
      </c>
      <c r="Q4557" s="63">
        <f t="shared" si="216"/>
        <v>0</v>
      </c>
    </row>
    <row r="4558" spans="9:17" x14ac:dyDescent="0.25">
      <c r="I4558" s="66" t="e">
        <f t="shared" si="214"/>
        <v>#DIV/0!</v>
      </c>
      <c r="J4558" s="63">
        <f>_xlfn.IFNA(VLOOKUP(E4558,'Bijlage ZZP'!B:M,12,FALSE),0)</f>
        <v>0</v>
      </c>
      <c r="K4558" s="63">
        <f>_xlfn.IFNA(VLOOKUP(E4558,'Bijlage VPT'!B:M,12,FALSE),0)</f>
        <v>0</v>
      </c>
      <c r="L4558" s="63">
        <f>_xlfn.IFNA(VLOOKUP(E4558,'Bijlage MPT'!B:N,13,FALSE),0)</f>
        <v>0</v>
      </c>
      <c r="M4558" s="63">
        <f>_xlfn.IFNA(INDEX('Bijlage COT'!C:C,MATCH('Betaald tarief 2024'!E4558,'Bijlage COT'!A:A,0)),0)</f>
        <v>0</v>
      </c>
      <c r="N4558" s="63">
        <f>_xlfn.IFNA(VLOOKUP(E4558,'Bijlage NBF'!B:P,15,FALSE),0)</f>
        <v>0</v>
      </c>
      <c r="O4558" s="63">
        <f>IF(E4558="ZMZ01",I4558/(INDEX('Meerzorg gunning'!C:C,MATCH('Betaald tarief 2024'!A4558,'Meerzorg gunning'!A:A,0))),MAX(J4558:N4558))</f>
        <v>0</v>
      </c>
      <c r="P4558" s="20" t="str">
        <f t="shared" si="215"/>
        <v/>
      </c>
      <c r="Q4558" s="63">
        <f t="shared" si="216"/>
        <v>0</v>
      </c>
    </row>
    <row r="4559" spans="9:17" x14ac:dyDescent="0.25">
      <c r="I4559" s="66" t="e">
        <f t="shared" si="214"/>
        <v>#DIV/0!</v>
      </c>
      <c r="J4559" s="63">
        <f>_xlfn.IFNA(VLOOKUP(E4559,'Bijlage ZZP'!B:M,12,FALSE),0)</f>
        <v>0</v>
      </c>
      <c r="K4559" s="63">
        <f>_xlfn.IFNA(VLOOKUP(E4559,'Bijlage VPT'!B:M,12,FALSE),0)</f>
        <v>0</v>
      </c>
      <c r="L4559" s="63">
        <f>_xlfn.IFNA(VLOOKUP(E4559,'Bijlage MPT'!B:N,13,FALSE),0)</f>
        <v>0</v>
      </c>
      <c r="M4559" s="63">
        <f>_xlfn.IFNA(INDEX('Bijlage COT'!C:C,MATCH('Betaald tarief 2024'!E4559,'Bijlage COT'!A:A,0)),0)</f>
        <v>0</v>
      </c>
      <c r="N4559" s="63">
        <f>_xlfn.IFNA(VLOOKUP(E4559,'Bijlage NBF'!B:P,15,FALSE),0)</f>
        <v>0</v>
      </c>
      <c r="O4559" s="63">
        <f>IF(E4559="ZMZ01",I4559/(INDEX('Meerzorg gunning'!C:C,MATCH('Betaald tarief 2024'!A4559,'Meerzorg gunning'!A:A,0))),MAX(J4559:N4559))</f>
        <v>0</v>
      </c>
      <c r="P4559" s="20" t="str">
        <f t="shared" si="215"/>
        <v/>
      </c>
      <c r="Q4559" s="63">
        <f t="shared" si="216"/>
        <v>0</v>
      </c>
    </row>
    <row r="4560" spans="9:17" x14ac:dyDescent="0.25">
      <c r="I4560" s="66" t="e">
        <f t="shared" si="214"/>
        <v>#DIV/0!</v>
      </c>
      <c r="J4560" s="63">
        <f>_xlfn.IFNA(VLOOKUP(E4560,'Bijlage ZZP'!B:M,12,FALSE),0)</f>
        <v>0</v>
      </c>
      <c r="K4560" s="63">
        <f>_xlfn.IFNA(VLOOKUP(E4560,'Bijlage VPT'!B:M,12,FALSE),0)</f>
        <v>0</v>
      </c>
      <c r="L4560" s="63">
        <f>_xlfn.IFNA(VLOOKUP(E4560,'Bijlage MPT'!B:N,13,FALSE),0)</f>
        <v>0</v>
      </c>
      <c r="M4560" s="63">
        <f>_xlfn.IFNA(INDEX('Bijlage COT'!C:C,MATCH('Betaald tarief 2024'!E4560,'Bijlage COT'!A:A,0)),0)</f>
        <v>0</v>
      </c>
      <c r="N4560" s="63">
        <f>_xlfn.IFNA(VLOOKUP(E4560,'Bijlage NBF'!B:P,15,FALSE),0)</f>
        <v>0</v>
      </c>
      <c r="O4560" s="63">
        <f>IF(E4560="ZMZ01",I4560/(INDEX('Meerzorg gunning'!C:C,MATCH('Betaald tarief 2024'!A4560,'Meerzorg gunning'!A:A,0))),MAX(J4560:N4560))</f>
        <v>0</v>
      </c>
      <c r="P4560" s="20" t="str">
        <f t="shared" si="215"/>
        <v/>
      </c>
      <c r="Q4560" s="63">
        <f t="shared" si="216"/>
        <v>0</v>
      </c>
    </row>
    <row r="4561" spans="9:17" x14ac:dyDescent="0.25">
      <c r="I4561" s="66" t="e">
        <f t="shared" si="214"/>
        <v>#DIV/0!</v>
      </c>
      <c r="J4561" s="63">
        <f>_xlfn.IFNA(VLOOKUP(E4561,'Bijlage ZZP'!B:M,12,FALSE),0)</f>
        <v>0</v>
      </c>
      <c r="K4561" s="63">
        <f>_xlfn.IFNA(VLOOKUP(E4561,'Bijlage VPT'!B:M,12,FALSE),0)</f>
        <v>0</v>
      </c>
      <c r="L4561" s="63">
        <f>_xlfn.IFNA(VLOOKUP(E4561,'Bijlage MPT'!B:N,13,FALSE),0)</f>
        <v>0</v>
      </c>
      <c r="M4561" s="63">
        <f>_xlfn.IFNA(INDEX('Bijlage COT'!C:C,MATCH('Betaald tarief 2024'!E4561,'Bijlage COT'!A:A,0)),0)</f>
        <v>0</v>
      </c>
      <c r="N4561" s="63">
        <f>_xlfn.IFNA(VLOOKUP(E4561,'Bijlage NBF'!B:P,15,FALSE),0)</f>
        <v>0</v>
      </c>
      <c r="O4561" s="63">
        <f>IF(E4561="ZMZ01",I4561/(INDEX('Meerzorg gunning'!C:C,MATCH('Betaald tarief 2024'!A4561,'Meerzorg gunning'!A:A,0))),MAX(J4561:N4561))</f>
        <v>0</v>
      </c>
      <c r="P4561" s="20" t="str">
        <f t="shared" si="215"/>
        <v/>
      </c>
      <c r="Q4561" s="63">
        <f t="shared" si="216"/>
        <v>0</v>
      </c>
    </row>
    <row r="4562" spans="9:17" x14ac:dyDescent="0.25">
      <c r="I4562" s="66" t="e">
        <f t="shared" si="214"/>
        <v>#DIV/0!</v>
      </c>
      <c r="J4562" s="63">
        <f>_xlfn.IFNA(VLOOKUP(E4562,'Bijlage ZZP'!B:M,12,FALSE),0)</f>
        <v>0</v>
      </c>
      <c r="K4562" s="63">
        <f>_xlfn.IFNA(VLOOKUP(E4562,'Bijlage VPT'!B:M,12,FALSE),0)</f>
        <v>0</v>
      </c>
      <c r="L4562" s="63">
        <f>_xlfn.IFNA(VLOOKUP(E4562,'Bijlage MPT'!B:N,13,FALSE),0)</f>
        <v>0</v>
      </c>
      <c r="M4562" s="63">
        <f>_xlfn.IFNA(INDEX('Bijlage COT'!C:C,MATCH('Betaald tarief 2024'!E4562,'Bijlage COT'!A:A,0)),0)</f>
        <v>0</v>
      </c>
      <c r="N4562" s="63">
        <f>_xlfn.IFNA(VLOOKUP(E4562,'Bijlage NBF'!B:P,15,FALSE),0)</f>
        <v>0</v>
      </c>
      <c r="O4562" s="63">
        <f>IF(E4562="ZMZ01",I4562/(INDEX('Meerzorg gunning'!C:C,MATCH('Betaald tarief 2024'!A4562,'Meerzorg gunning'!A:A,0))),MAX(J4562:N4562))</f>
        <v>0</v>
      </c>
      <c r="P4562" s="20" t="str">
        <f t="shared" si="215"/>
        <v/>
      </c>
      <c r="Q4562" s="63">
        <f t="shared" si="216"/>
        <v>0</v>
      </c>
    </row>
    <row r="4563" spans="9:17" x14ac:dyDescent="0.25">
      <c r="I4563" s="66" t="e">
        <f t="shared" si="214"/>
        <v>#DIV/0!</v>
      </c>
      <c r="J4563" s="63">
        <f>_xlfn.IFNA(VLOOKUP(E4563,'Bijlage ZZP'!B:M,12,FALSE),0)</f>
        <v>0</v>
      </c>
      <c r="K4563" s="63">
        <f>_xlfn.IFNA(VLOOKUP(E4563,'Bijlage VPT'!B:M,12,FALSE),0)</f>
        <v>0</v>
      </c>
      <c r="L4563" s="63">
        <f>_xlfn.IFNA(VLOOKUP(E4563,'Bijlage MPT'!B:N,13,FALSE),0)</f>
        <v>0</v>
      </c>
      <c r="M4563" s="63">
        <f>_xlfn.IFNA(INDEX('Bijlage COT'!C:C,MATCH('Betaald tarief 2024'!E4563,'Bijlage COT'!A:A,0)),0)</f>
        <v>0</v>
      </c>
      <c r="N4563" s="63">
        <f>_xlfn.IFNA(VLOOKUP(E4563,'Bijlage NBF'!B:P,15,FALSE),0)</f>
        <v>0</v>
      </c>
      <c r="O4563" s="63">
        <f>IF(E4563="ZMZ01",I4563/(INDEX('Meerzorg gunning'!C:C,MATCH('Betaald tarief 2024'!A4563,'Meerzorg gunning'!A:A,0))),MAX(J4563:N4563))</f>
        <v>0</v>
      </c>
      <c r="P4563" s="20" t="str">
        <f t="shared" si="215"/>
        <v/>
      </c>
      <c r="Q4563" s="63">
        <f t="shared" si="216"/>
        <v>0</v>
      </c>
    </row>
    <row r="4564" spans="9:17" x14ac:dyDescent="0.25">
      <c r="I4564" s="66" t="e">
        <f t="shared" si="214"/>
        <v>#DIV/0!</v>
      </c>
      <c r="J4564" s="63">
        <f>_xlfn.IFNA(VLOOKUP(E4564,'Bijlage ZZP'!B:M,12,FALSE),0)</f>
        <v>0</v>
      </c>
      <c r="K4564" s="63">
        <f>_xlfn.IFNA(VLOOKUP(E4564,'Bijlage VPT'!B:M,12,FALSE),0)</f>
        <v>0</v>
      </c>
      <c r="L4564" s="63">
        <f>_xlfn.IFNA(VLOOKUP(E4564,'Bijlage MPT'!B:N,13,FALSE),0)</f>
        <v>0</v>
      </c>
      <c r="M4564" s="63">
        <f>_xlfn.IFNA(INDEX('Bijlage COT'!C:C,MATCH('Betaald tarief 2024'!E4564,'Bijlage COT'!A:A,0)),0)</f>
        <v>0</v>
      </c>
      <c r="N4564" s="63">
        <f>_xlfn.IFNA(VLOOKUP(E4564,'Bijlage NBF'!B:P,15,FALSE),0)</f>
        <v>0</v>
      </c>
      <c r="O4564" s="63">
        <f>IF(E4564="ZMZ01",I4564/(INDEX('Meerzorg gunning'!C:C,MATCH('Betaald tarief 2024'!A4564,'Meerzorg gunning'!A:A,0))),MAX(J4564:N4564))</f>
        <v>0</v>
      </c>
      <c r="P4564" s="20" t="str">
        <f t="shared" si="215"/>
        <v/>
      </c>
      <c r="Q4564" s="63">
        <f t="shared" si="216"/>
        <v>0</v>
      </c>
    </row>
    <row r="4565" spans="9:17" x14ac:dyDescent="0.25">
      <c r="I4565" s="66" t="e">
        <f t="shared" si="214"/>
        <v>#DIV/0!</v>
      </c>
      <c r="J4565" s="63">
        <f>_xlfn.IFNA(VLOOKUP(E4565,'Bijlage ZZP'!B:M,12,FALSE),0)</f>
        <v>0</v>
      </c>
      <c r="K4565" s="63">
        <f>_xlfn.IFNA(VLOOKUP(E4565,'Bijlage VPT'!B:M,12,FALSE),0)</f>
        <v>0</v>
      </c>
      <c r="L4565" s="63">
        <f>_xlfn.IFNA(VLOOKUP(E4565,'Bijlage MPT'!B:N,13,FALSE),0)</f>
        <v>0</v>
      </c>
      <c r="M4565" s="63">
        <f>_xlfn.IFNA(INDEX('Bijlage COT'!C:C,MATCH('Betaald tarief 2024'!E4565,'Bijlage COT'!A:A,0)),0)</f>
        <v>0</v>
      </c>
      <c r="N4565" s="63">
        <f>_xlfn.IFNA(VLOOKUP(E4565,'Bijlage NBF'!B:P,15,FALSE),0)</f>
        <v>0</v>
      </c>
      <c r="O4565" s="63">
        <f>IF(E4565="ZMZ01",I4565/(INDEX('Meerzorg gunning'!C:C,MATCH('Betaald tarief 2024'!A4565,'Meerzorg gunning'!A:A,0))),MAX(J4565:N4565))</f>
        <v>0</v>
      </c>
      <c r="P4565" s="20" t="str">
        <f t="shared" si="215"/>
        <v/>
      </c>
      <c r="Q4565" s="63">
        <f t="shared" si="216"/>
        <v>0</v>
      </c>
    </row>
    <row r="4566" spans="9:17" x14ac:dyDescent="0.25">
      <c r="I4566" s="66" t="e">
        <f t="shared" si="214"/>
        <v>#DIV/0!</v>
      </c>
      <c r="J4566" s="63">
        <f>_xlfn.IFNA(VLOOKUP(E4566,'Bijlage ZZP'!B:M,12,FALSE),0)</f>
        <v>0</v>
      </c>
      <c r="K4566" s="63">
        <f>_xlfn.IFNA(VLOOKUP(E4566,'Bijlage VPT'!B:M,12,FALSE),0)</f>
        <v>0</v>
      </c>
      <c r="L4566" s="63">
        <f>_xlfn.IFNA(VLOOKUP(E4566,'Bijlage MPT'!B:N,13,FALSE),0)</f>
        <v>0</v>
      </c>
      <c r="M4566" s="63">
        <f>_xlfn.IFNA(INDEX('Bijlage COT'!C:C,MATCH('Betaald tarief 2024'!E4566,'Bijlage COT'!A:A,0)),0)</f>
        <v>0</v>
      </c>
      <c r="N4566" s="63">
        <f>_xlfn.IFNA(VLOOKUP(E4566,'Bijlage NBF'!B:P,15,FALSE),0)</f>
        <v>0</v>
      </c>
      <c r="O4566" s="63">
        <f>IF(E4566="ZMZ01",I4566/(INDEX('Meerzorg gunning'!C:C,MATCH('Betaald tarief 2024'!A4566,'Meerzorg gunning'!A:A,0))),MAX(J4566:N4566))</f>
        <v>0</v>
      </c>
      <c r="P4566" s="20" t="str">
        <f t="shared" si="215"/>
        <v/>
      </c>
      <c r="Q4566" s="63">
        <f t="shared" si="216"/>
        <v>0</v>
      </c>
    </row>
    <row r="4567" spans="9:17" x14ac:dyDescent="0.25">
      <c r="I4567" s="66" t="e">
        <f t="shared" si="214"/>
        <v>#DIV/0!</v>
      </c>
      <c r="J4567" s="63">
        <f>_xlfn.IFNA(VLOOKUP(E4567,'Bijlage ZZP'!B:M,12,FALSE),0)</f>
        <v>0</v>
      </c>
      <c r="K4567" s="63">
        <f>_xlfn.IFNA(VLOOKUP(E4567,'Bijlage VPT'!B:M,12,FALSE),0)</f>
        <v>0</v>
      </c>
      <c r="L4567" s="63">
        <f>_xlfn.IFNA(VLOOKUP(E4567,'Bijlage MPT'!B:N,13,FALSE),0)</f>
        <v>0</v>
      </c>
      <c r="M4567" s="63">
        <f>_xlfn.IFNA(INDEX('Bijlage COT'!C:C,MATCH('Betaald tarief 2024'!E4567,'Bijlage COT'!A:A,0)),0)</f>
        <v>0</v>
      </c>
      <c r="N4567" s="63">
        <f>_xlfn.IFNA(VLOOKUP(E4567,'Bijlage NBF'!B:P,15,FALSE),0)</f>
        <v>0</v>
      </c>
      <c r="O4567" s="63">
        <f>IF(E4567="ZMZ01",I4567/(INDEX('Meerzorg gunning'!C:C,MATCH('Betaald tarief 2024'!A4567,'Meerzorg gunning'!A:A,0))),MAX(J4567:N4567))</f>
        <v>0</v>
      </c>
      <c r="P4567" s="20" t="str">
        <f t="shared" si="215"/>
        <v/>
      </c>
      <c r="Q4567" s="63">
        <f t="shared" si="216"/>
        <v>0</v>
      </c>
    </row>
    <row r="4568" spans="9:17" x14ac:dyDescent="0.25">
      <c r="I4568" s="66" t="e">
        <f t="shared" si="214"/>
        <v>#DIV/0!</v>
      </c>
      <c r="J4568" s="63">
        <f>_xlfn.IFNA(VLOOKUP(E4568,'Bijlage ZZP'!B:M,12,FALSE),0)</f>
        <v>0</v>
      </c>
      <c r="K4568" s="63">
        <f>_xlfn.IFNA(VLOOKUP(E4568,'Bijlage VPT'!B:M,12,FALSE),0)</f>
        <v>0</v>
      </c>
      <c r="L4568" s="63">
        <f>_xlfn.IFNA(VLOOKUP(E4568,'Bijlage MPT'!B:N,13,FALSE),0)</f>
        <v>0</v>
      </c>
      <c r="M4568" s="63">
        <f>_xlfn.IFNA(INDEX('Bijlage COT'!C:C,MATCH('Betaald tarief 2024'!E4568,'Bijlage COT'!A:A,0)),0)</f>
        <v>0</v>
      </c>
      <c r="N4568" s="63">
        <f>_xlfn.IFNA(VLOOKUP(E4568,'Bijlage NBF'!B:P,15,FALSE),0)</f>
        <v>0</v>
      </c>
      <c r="O4568" s="63">
        <f>IF(E4568="ZMZ01",I4568/(INDEX('Meerzorg gunning'!C:C,MATCH('Betaald tarief 2024'!A4568,'Meerzorg gunning'!A:A,0))),MAX(J4568:N4568))</f>
        <v>0</v>
      </c>
      <c r="P4568" s="20" t="str">
        <f t="shared" si="215"/>
        <v/>
      </c>
      <c r="Q4568" s="63">
        <f t="shared" si="216"/>
        <v>0</v>
      </c>
    </row>
    <row r="4569" spans="9:17" x14ac:dyDescent="0.25">
      <c r="I4569" s="66" t="e">
        <f t="shared" si="214"/>
        <v>#DIV/0!</v>
      </c>
      <c r="J4569" s="63">
        <f>_xlfn.IFNA(VLOOKUP(E4569,'Bijlage ZZP'!B:M,12,FALSE),0)</f>
        <v>0</v>
      </c>
      <c r="K4569" s="63">
        <f>_xlfn.IFNA(VLOOKUP(E4569,'Bijlage VPT'!B:M,12,FALSE),0)</f>
        <v>0</v>
      </c>
      <c r="L4569" s="63">
        <f>_xlfn.IFNA(VLOOKUP(E4569,'Bijlage MPT'!B:N,13,FALSE),0)</f>
        <v>0</v>
      </c>
      <c r="M4569" s="63">
        <f>_xlfn.IFNA(INDEX('Bijlage COT'!C:C,MATCH('Betaald tarief 2024'!E4569,'Bijlage COT'!A:A,0)),0)</f>
        <v>0</v>
      </c>
      <c r="N4569" s="63">
        <f>_xlfn.IFNA(VLOOKUP(E4569,'Bijlage NBF'!B:P,15,FALSE),0)</f>
        <v>0</v>
      </c>
      <c r="O4569" s="63">
        <f>IF(E4569="ZMZ01",I4569/(INDEX('Meerzorg gunning'!C:C,MATCH('Betaald tarief 2024'!A4569,'Meerzorg gunning'!A:A,0))),MAX(J4569:N4569))</f>
        <v>0</v>
      </c>
      <c r="P4569" s="20" t="str">
        <f t="shared" si="215"/>
        <v/>
      </c>
      <c r="Q4569" s="63">
        <f t="shared" si="216"/>
        <v>0</v>
      </c>
    </row>
    <row r="4570" spans="9:17" x14ac:dyDescent="0.25">
      <c r="I4570" s="66" t="e">
        <f t="shared" si="214"/>
        <v>#DIV/0!</v>
      </c>
      <c r="J4570" s="63">
        <f>_xlfn.IFNA(VLOOKUP(E4570,'Bijlage ZZP'!B:M,12,FALSE),0)</f>
        <v>0</v>
      </c>
      <c r="K4570" s="63">
        <f>_xlfn.IFNA(VLOOKUP(E4570,'Bijlage VPT'!B:M,12,FALSE),0)</f>
        <v>0</v>
      </c>
      <c r="L4570" s="63">
        <f>_xlfn.IFNA(VLOOKUP(E4570,'Bijlage MPT'!B:N,13,FALSE),0)</f>
        <v>0</v>
      </c>
      <c r="M4570" s="63">
        <f>_xlfn.IFNA(INDEX('Bijlage COT'!C:C,MATCH('Betaald tarief 2024'!E4570,'Bijlage COT'!A:A,0)),0)</f>
        <v>0</v>
      </c>
      <c r="N4570" s="63">
        <f>_xlfn.IFNA(VLOOKUP(E4570,'Bijlage NBF'!B:P,15,FALSE),0)</f>
        <v>0</v>
      </c>
      <c r="O4570" s="63">
        <f>IF(E4570="ZMZ01",I4570/(INDEX('Meerzorg gunning'!C:C,MATCH('Betaald tarief 2024'!A4570,'Meerzorg gunning'!A:A,0))),MAX(J4570:N4570))</f>
        <v>0</v>
      </c>
      <c r="P4570" s="20" t="str">
        <f t="shared" si="215"/>
        <v/>
      </c>
      <c r="Q4570" s="63">
        <f t="shared" si="216"/>
        <v>0</v>
      </c>
    </row>
    <row r="4571" spans="9:17" x14ac:dyDescent="0.25">
      <c r="I4571" s="66" t="e">
        <f t="shared" si="214"/>
        <v>#DIV/0!</v>
      </c>
      <c r="J4571" s="63">
        <f>_xlfn.IFNA(VLOOKUP(E4571,'Bijlage ZZP'!B:M,12,FALSE),0)</f>
        <v>0</v>
      </c>
      <c r="K4571" s="63">
        <f>_xlfn.IFNA(VLOOKUP(E4571,'Bijlage VPT'!B:M,12,FALSE),0)</f>
        <v>0</v>
      </c>
      <c r="L4571" s="63">
        <f>_xlfn.IFNA(VLOOKUP(E4571,'Bijlage MPT'!B:N,13,FALSE),0)</f>
        <v>0</v>
      </c>
      <c r="M4571" s="63">
        <f>_xlfn.IFNA(INDEX('Bijlage COT'!C:C,MATCH('Betaald tarief 2024'!E4571,'Bijlage COT'!A:A,0)),0)</f>
        <v>0</v>
      </c>
      <c r="N4571" s="63">
        <f>_xlfn.IFNA(VLOOKUP(E4571,'Bijlage NBF'!B:P,15,FALSE),0)</f>
        <v>0</v>
      </c>
      <c r="O4571" s="63">
        <f>IF(E4571="ZMZ01",I4571/(INDEX('Meerzorg gunning'!C:C,MATCH('Betaald tarief 2024'!A4571,'Meerzorg gunning'!A:A,0))),MAX(J4571:N4571))</f>
        <v>0</v>
      </c>
      <c r="P4571" s="20" t="str">
        <f t="shared" si="215"/>
        <v/>
      </c>
      <c r="Q4571" s="63">
        <f t="shared" si="216"/>
        <v>0</v>
      </c>
    </row>
    <row r="4572" spans="9:17" x14ac:dyDescent="0.25">
      <c r="I4572" s="66" t="e">
        <f t="shared" si="214"/>
        <v>#DIV/0!</v>
      </c>
      <c r="J4572" s="63">
        <f>_xlfn.IFNA(VLOOKUP(E4572,'Bijlage ZZP'!B:M,12,FALSE),0)</f>
        <v>0</v>
      </c>
      <c r="K4572" s="63">
        <f>_xlfn.IFNA(VLOOKUP(E4572,'Bijlage VPT'!B:M,12,FALSE),0)</f>
        <v>0</v>
      </c>
      <c r="L4572" s="63">
        <f>_xlfn.IFNA(VLOOKUP(E4572,'Bijlage MPT'!B:N,13,FALSE),0)</f>
        <v>0</v>
      </c>
      <c r="M4572" s="63">
        <f>_xlfn.IFNA(INDEX('Bijlage COT'!C:C,MATCH('Betaald tarief 2024'!E4572,'Bijlage COT'!A:A,0)),0)</f>
        <v>0</v>
      </c>
      <c r="N4572" s="63">
        <f>_xlfn.IFNA(VLOOKUP(E4572,'Bijlage NBF'!B:P,15,FALSE),0)</f>
        <v>0</v>
      </c>
      <c r="O4572" s="63">
        <f>IF(E4572="ZMZ01",I4572/(INDEX('Meerzorg gunning'!C:C,MATCH('Betaald tarief 2024'!A4572,'Meerzorg gunning'!A:A,0))),MAX(J4572:N4572))</f>
        <v>0</v>
      </c>
      <c r="P4572" s="20" t="str">
        <f t="shared" si="215"/>
        <v/>
      </c>
      <c r="Q4572" s="63">
        <f t="shared" si="216"/>
        <v>0</v>
      </c>
    </row>
    <row r="4573" spans="9:17" x14ac:dyDescent="0.25">
      <c r="I4573" s="66" t="e">
        <f t="shared" si="214"/>
        <v>#DIV/0!</v>
      </c>
      <c r="J4573" s="63">
        <f>_xlfn.IFNA(VLOOKUP(E4573,'Bijlage ZZP'!B:M,12,FALSE),0)</f>
        <v>0</v>
      </c>
      <c r="K4573" s="63">
        <f>_xlfn.IFNA(VLOOKUP(E4573,'Bijlage VPT'!B:M,12,FALSE),0)</f>
        <v>0</v>
      </c>
      <c r="L4573" s="63">
        <f>_xlfn.IFNA(VLOOKUP(E4573,'Bijlage MPT'!B:N,13,FALSE),0)</f>
        <v>0</v>
      </c>
      <c r="M4573" s="63">
        <f>_xlfn.IFNA(INDEX('Bijlage COT'!C:C,MATCH('Betaald tarief 2024'!E4573,'Bijlage COT'!A:A,0)),0)</f>
        <v>0</v>
      </c>
      <c r="N4573" s="63">
        <f>_xlfn.IFNA(VLOOKUP(E4573,'Bijlage NBF'!B:P,15,FALSE),0)</f>
        <v>0</v>
      </c>
      <c r="O4573" s="63">
        <f>IF(E4573="ZMZ01",I4573/(INDEX('Meerzorg gunning'!C:C,MATCH('Betaald tarief 2024'!A4573,'Meerzorg gunning'!A:A,0))),MAX(J4573:N4573))</f>
        <v>0</v>
      </c>
      <c r="P4573" s="20" t="str">
        <f t="shared" si="215"/>
        <v/>
      </c>
      <c r="Q4573" s="63">
        <f t="shared" si="216"/>
        <v>0</v>
      </c>
    </row>
    <row r="4574" spans="9:17" x14ac:dyDescent="0.25">
      <c r="I4574" s="66" t="e">
        <f t="shared" si="214"/>
        <v>#DIV/0!</v>
      </c>
      <c r="J4574" s="63">
        <f>_xlfn.IFNA(VLOOKUP(E4574,'Bijlage ZZP'!B:M,12,FALSE),0)</f>
        <v>0</v>
      </c>
      <c r="K4574" s="63">
        <f>_xlfn.IFNA(VLOOKUP(E4574,'Bijlage VPT'!B:M,12,FALSE),0)</f>
        <v>0</v>
      </c>
      <c r="L4574" s="63">
        <f>_xlfn.IFNA(VLOOKUP(E4574,'Bijlage MPT'!B:N,13,FALSE),0)</f>
        <v>0</v>
      </c>
      <c r="M4574" s="63">
        <f>_xlfn.IFNA(INDEX('Bijlage COT'!C:C,MATCH('Betaald tarief 2024'!E4574,'Bijlage COT'!A:A,0)),0)</f>
        <v>0</v>
      </c>
      <c r="N4574" s="63">
        <f>_xlfn.IFNA(VLOOKUP(E4574,'Bijlage NBF'!B:P,15,FALSE),0)</f>
        <v>0</v>
      </c>
      <c r="O4574" s="63">
        <f>IF(E4574="ZMZ01",I4574/(INDEX('Meerzorg gunning'!C:C,MATCH('Betaald tarief 2024'!A4574,'Meerzorg gunning'!A:A,0))),MAX(J4574:N4574))</f>
        <v>0</v>
      </c>
      <c r="P4574" s="20" t="str">
        <f t="shared" si="215"/>
        <v/>
      </c>
      <c r="Q4574" s="63">
        <f t="shared" si="216"/>
        <v>0</v>
      </c>
    </row>
    <row r="4575" spans="9:17" x14ac:dyDescent="0.25">
      <c r="I4575" s="66" t="e">
        <f t="shared" si="214"/>
        <v>#DIV/0!</v>
      </c>
      <c r="J4575" s="63">
        <f>_xlfn.IFNA(VLOOKUP(E4575,'Bijlage ZZP'!B:M,12,FALSE),0)</f>
        <v>0</v>
      </c>
      <c r="K4575" s="63">
        <f>_xlfn.IFNA(VLOOKUP(E4575,'Bijlage VPT'!B:M,12,FALSE),0)</f>
        <v>0</v>
      </c>
      <c r="L4575" s="63">
        <f>_xlfn.IFNA(VLOOKUP(E4575,'Bijlage MPT'!B:N,13,FALSE),0)</f>
        <v>0</v>
      </c>
      <c r="M4575" s="63">
        <f>_xlfn.IFNA(INDEX('Bijlage COT'!C:C,MATCH('Betaald tarief 2024'!E4575,'Bijlage COT'!A:A,0)),0)</f>
        <v>0</v>
      </c>
      <c r="N4575" s="63">
        <f>_xlfn.IFNA(VLOOKUP(E4575,'Bijlage NBF'!B:P,15,FALSE),0)</f>
        <v>0</v>
      </c>
      <c r="O4575" s="63">
        <f>IF(E4575="ZMZ01",I4575/(INDEX('Meerzorg gunning'!C:C,MATCH('Betaald tarief 2024'!A4575,'Meerzorg gunning'!A:A,0))),MAX(J4575:N4575))</f>
        <v>0</v>
      </c>
      <c r="P4575" s="20" t="str">
        <f t="shared" si="215"/>
        <v/>
      </c>
      <c r="Q4575" s="63">
        <f t="shared" si="216"/>
        <v>0</v>
      </c>
    </row>
    <row r="4576" spans="9:17" x14ac:dyDescent="0.25">
      <c r="I4576" s="66" t="e">
        <f t="shared" si="214"/>
        <v>#DIV/0!</v>
      </c>
      <c r="J4576" s="63">
        <f>_xlfn.IFNA(VLOOKUP(E4576,'Bijlage ZZP'!B:M,12,FALSE),0)</f>
        <v>0</v>
      </c>
      <c r="K4576" s="63">
        <f>_xlfn.IFNA(VLOOKUP(E4576,'Bijlage VPT'!B:M,12,FALSE),0)</f>
        <v>0</v>
      </c>
      <c r="L4576" s="63">
        <f>_xlfn.IFNA(VLOOKUP(E4576,'Bijlage MPT'!B:N,13,FALSE),0)</f>
        <v>0</v>
      </c>
      <c r="M4576" s="63">
        <f>_xlfn.IFNA(INDEX('Bijlage COT'!C:C,MATCH('Betaald tarief 2024'!E4576,'Bijlage COT'!A:A,0)),0)</f>
        <v>0</v>
      </c>
      <c r="N4576" s="63">
        <f>_xlfn.IFNA(VLOOKUP(E4576,'Bijlage NBF'!B:P,15,FALSE),0)</f>
        <v>0</v>
      </c>
      <c r="O4576" s="63">
        <f>IF(E4576="ZMZ01",I4576/(INDEX('Meerzorg gunning'!C:C,MATCH('Betaald tarief 2024'!A4576,'Meerzorg gunning'!A:A,0))),MAX(J4576:N4576))</f>
        <v>0</v>
      </c>
      <c r="P4576" s="20" t="str">
        <f t="shared" si="215"/>
        <v/>
      </c>
      <c r="Q4576" s="63">
        <f t="shared" si="216"/>
        <v>0</v>
      </c>
    </row>
    <row r="4577" spans="9:17" x14ac:dyDescent="0.25">
      <c r="I4577" s="66" t="e">
        <f t="shared" si="214"/>
        <v>#DIV/0!</v>
      </c>
      <c r="J4577" s="63">
        <f>_xlfn.IFNA(VLOOKUP(E4577,'Bijlage ZZP'!B:M,12,FALSE),0)</f>
        <v>0</v>
      </c>
      <c r="K4577" s="63">
        <f>_xlfn.IFNA(VLOOKUP(E4577,'Bijlage VPT'!B:M,12,FALSE),0)</f>
        <v>0</v>
      </c>
      <c r="L4577" s="63">
        <f>_xlfn.IFNA(VLOOKUP(E4577,'Bijlage MPT'!B:N,13,FALSE),0)</f>
        <v>0</v>
      </c>
      <c r="M4577" s="63">
        <f>_xlfn.IFNA(INDEX('Bijlage COT'!C:C,MATCH('Betaald tarief 2024'!E4577,'Bijlage COT'!A:A,0)),0)</f>
        <v>0</v>
      </c>
      <c r="N4577" s="63">
        <f>_xlfn.IFNA(VLOOKUP(E4577,'Bijlage NBF'!B:P,15,FALSE),0)</f>
        <v>0</v>
      </c>
      <c r="O4577" s="63">
        <f>IF(E4577="ZMZ01",I4577/(INDEX('Meerzorg gunning'!C:C,MATCH('Betaald tarief 2024'!A4577,'Meerzorg gunning'!A:A,0))),MAX(J4577:N4577))</f>
        <v>0</v>
      </c>
      <c r="P4577" s="20" t="str">
        <f t="shared" si="215"/>
        <v/>
      </c>
      <c r="Q4577" s="63">
        <f t="shared" si="216"/>
        <v>0</v>
      </c>
    </row>
    <row r="4578" spans="9:17" x14ac:dyDescent="0.25">
      <c r="I4578" s="66" t="e">
        <f t="shared" si="214"/>
        <v>#DIV/0!</v>
      </c>
      <c r="J4578" s="63">
        <f>_xlfn.IFNA(VLOOKUP(E4578,'Bijlage ZZP'!B:M,12,FALSE),0)</f>
        <v>0</v>
      </c>
      <c r="K4578" s="63">
        <f>_xlfn.IFNA(VLOOKUP(E4578,'Bijlage VPT'!B:M,12,FALSE),0)</f>
        <v>0</v>
      </c>
      <c r="L4578" s="63">
        <f>_xlfn.IFNA(VLOOKUP(E4578,'Bijlage MPT'!B:N,13,FALSE),0)</f>
        <v>0</v>
      </c>
      <c r="M4578" s="63">
        <f>_xlfn.IFNA(INDEX('Bijlage COT'!C:C,MATCH('Betaald tarief 2024'!E4578,'Bijlage COT'!A:A,0)),0)</f>
        <v>0</v>
      </c>
      <c r="N4578" s="63">
        <f>_xlfn.IFNA(VLOOKUP(E4578,'Bijlage NBF'!B:P,15,FALSE),0)</f>
        <v>0</v>
      </c>
      <c r="O4578" s="63">
        <f>IF(E4578="ZMZ01",I4578/(INDEX('Meerzorg gunning'!C:C,MATCH('Betaald tarief 2024'!A4578,'Meerzorg gunning'!A:A,0))),MAX(J4578:N4578))</f>
        <v>0</v>
      </c>
      <c r="P4578" s="20" t="str">
        <f t="shared" si="215"/>
        <v/>
      </c>
      <c r="Q4578" s="63">
        <f t="shared" si="216"/>
        <v>0</v>
      </c>
    </row>
    <row r="4579" spans="9:17" x14ac:dyDescent="0.25">
      <c r="I4579" s="66" t="e">
        <f t="shared" si="214"/>
        <v>#DIV/0!</v>
      </c>
      <c r="J4579" s="63">
        <f>_xlfn.IFNA(VLOOKUP(E4579,'Bijlage ZZP'!B:M,12,FALSE),0)</f>
        <v>0</v>
      </c>
      <c r="K4579" s="63">
        <f>_xlfn.IFNA(VLOOKUP(E4579,'Bijlage VPT'!B:M,12,FALSE),0)</f>
        <v>0</v>
      </c>
      <c r="L4579" s="63">
        <f>_xlfn.IFNA(VLOOKUP(E4579,'Bijlage MPT'!B:N,13,FALSE),0)</f>
        <v>0</v>
      </c>
      <c r="M4579" s="63">
        <f>_xlfn.IFNA(INDEX('Bijlage COT'!C:C,MATCH('Betaald tarief 2024'!E4579,'Bijlage COT'!A:A,0)),0)</f>
        <v>0</v>
      </c>
      <c r="N4579" s="63">
        <f>_xlfn.IFNA(VLOOKUP(E4579,'Bijlage NBF'!B:P,15,FALSE),0)</f>
        <v>0</v>
      </c>
      <c r="O4579" s="63">
        <f>IF(E4579="ZMZ01",I4579/(INDEX('Meerzorg gunning'!C:C,MATCH('Betaald tarief 2024'!A4579,'Meerzorg gunning'!A:A,0))),MAX(J4579:N4579))</f>
        <v>0</v>
      </c>
      <c r="P4579" s="20" t="str">
        <f t="shared" si="215"/>
        <v/>
      </c>
      <c r="Q4579" s="63">
        <f t="shared" si="216"/>
        <v>0</v>
      </c>
    </row>
    <row r="4580" spans="9:17" x14ac:dyDescent="0.25">
      <c r="I4580" s="66" t="e">
        <f t="shared" si="214"/>
        <v>#DIV/0!</v>
      </c>
      <c r="J4580" s="63">
        <f>_xlfn.IFNA(VLOOKUP(E4580,'Bijlage ZZP'!B:M,12,FALSE),0)</f>
        <v>0</v>
      </c>
      <c r="K4580" s="63">
        <f>_xlfn.IFNA(VLOOKUP(E4580,'Bijlage VPT'!B:M,12,FALSE),0)</f>
        <v>0</v>
      </c>
      <c r="L4580" s="63">
        <f>_xlfn.IFNA(VLOOKUP(E4580,'Bijlage MPT'!B:N,13,FALSE),0)</f>
        <v>0</v>
      </c>
      <c r="M4580" s="63">
        <f>_xlfn.IFNA(INDEX('Bijlage COT'!C:C,MATCH('Betaald tarief 2024'!E4580,'Bijlage COT'!A:A,0)),0)</f>
        <v>0</v>
      </c>
      <c r="N4580" s="63">
        <f>_xlfn.IFNA(VLOOKUP(E4580,'Bijlage NBF'!B:P,15,FALSE),0)</f>
        <v>0</v>
      </c>
      <c r="O4580" s="63">
        <f>IF(E4580="ZMZ01",I4580/(INDEX('Meerzorg gunning'!C:C,MATCH('Betaald tarief 2024'!A4580,'Meerzorg gunning'!A:A,0))),MAX(J4580:N4580))</f>
        <v>0</v>
      </c>
      <c r="P4580" s="20" t="str">
        <f t="shared" si="215"/>
        <v/>
      </c>
      <c r="Q4580" s="63">
        <f t="shared" si="216"/>
        <v>0</v>
      </c>
    </row>
    <row r="4581" spans="9:17" x14ac:dyDescent="0.25">
      <c r="I4581" s="66" t="e">
        <f t="shared" si="214"/>
        <v>#DIV/0!</v>
      </c>
      <c r="J4581" s="63">
        <f>_xlfn.IFNA(VLOOKUP(E4581,'Bijlage ZZP'!B:M,12,FALSE),0)</f>
        <v>0</v>
      </c>
      <c r="K4581" s="63">
        <f>_xlfn.IFNA(VLOOKUP(E4581,'Bijlage VPT'!B:M,12,FALSE),0)</f>
        <v>0</v>
      </c>
      <c r="L4581" s="63">
        <f>_xlfn.IFNA(VLOOKUP(E4581,'Bijlage MPT'!B:N,13,FALSE),0)</f>
        <v>0</v>
      </c>
      <c r="M4581" s="63">
        <f>_xlfn.IFNA(INDEX('Bijlage COT'!C:C,MATCH('Betaald tarief 2024'!E4581,'Bijlage COT'!A:A,0)),0)</f>
        <v>0</v>
      </c>
      <c r="N4581" s="63">
        <f>_xlfn.IFNA(VLOOKUP(E4581,'Bijlage NBF'!B:P,15,FALSE),0)</f>
        <v>0</v>
      </c>
      <c r="O4581" s="63">
        <f>IF(E4581="ZMZ01",I4581/(INDEX('Meerzorg gunning'!C:C,MATCH('Betaald tarief 2024'!A4581,'Meerzorg gunning'!A:A,0))),MAX(J4581:N4581))</f>
        <v>0</v>
      </c>
      <c r="P4581" s="20" t="str">
        <f t="shared" si="215"/>
        <v/>
      </c>
      <c r="Q4581" s="63">
        <f t="shared" si="216"/>
        <v>0</v>
      </c>
    </row>
    <row r="4582" spans="9:17" x14ac:dyDescent="0.25">
      <c r="I4582" s="66" t="e">
        <f t="shared" si="214"/>
        <v>#DIV/0!</v>
      </c>
      <c r="J4582" s="63">
        <f>_xlfn.IFNA(VLOOKUP(E4582,'Bijlage ZZP'!B:M,12,FALSE),0)</f>
        <v>0</v>
      </c>
      <c r="K4582" s="63">
        <f>_xlfn.IFNA(VLOOKUP(E4582,'Bijlage VPT'!B:M,12,FALSE),0)</f>
        <v>0</v>
      </c>
      <c r="L4582" s="63">
        <f>_xlfn.IFNA(VLOOKUP(E4582,'Bijlage MPT'!B:N,13,FALSE),0)</f>
        <v>0</v>
      </c>
      <c r="M4582" s="63">
        <f>_xlfn.IFNA(INDEX('Bijlage COT'!C:C,MATCH('Betaald tarief 2024'!E4582,'Bijlage COT'!A:A,0)),0)</f>
        <v>0</v>
      </c>
      <c r="N4582" s="63">
        <f>_xlfn.IFNA(VLOOKUP(E4582,'Bijlage NBF'!B:P,15,FALSE),0)</f>
        <v>0</v>
      </c>
      <c r="O4582" s="63">
        <f>IF(E4582="ZMZ01",I4582/(INDEX('Meerzorg gunning'!C:C,MATCH('Betaald tarief 2024'!A4582,'Meerzorg gunning'!A:A,0))),MAX(J4582:N4582))</f>
        <v>0</v>
      </c>
      <c r="P4582" s="20" t="str">
        <f t="shared" si="215"/>
        <v/>
      </c>
      <c r="Q4582" s="63">
        <f t="shared" si="216"/>
        <v>0</v>
      </c>
    </row>
    <row r="4583" spans="9:17" x14ac:dyDescent="0.25">
      <c r="I4583" s="66" t="e">
        <f t="shared" si="214"/>
        <v>#DIV/0!</v>
      </c>
      <c r="J4583" s="63">
        <f>_xlfn.IFNA(VLOOKUP(E4583,'Bijlage ZZP'!B:M,12,FALSE),0)</f>
        <v>0</v>
      </c>
      <c r="K4583" s="63">
        <f>_xlfn.IFNA(VLOOKUP(E4583,'Bijlage VPT'!B:M,12,FALSE),0)</f>
        <v>0</v>
      </c>
      <c r="L4583" s="63">
        <f>_xlfn.IFNA(VLOOKUP(E4583,'Bijlage MPT'!B:N,13,FALSE),0)</f>
        <v>0</v>
      </c>
      <c r="M4583" s="63">
        <f>_xlfn.IFNA(INDEX('Bijlage COT'!C:C,MATCH('Betaald tarief 2024'!E4583,'Bijlage COT'!A:A,0)),0)</f>
        <v>0</v>
      </c>
      <c r="N4583" s="63">
        <f>_xlfn.IFNA(VLOOKUP(E4583,'Bijlage NBF'!B:P,15,FALSE),0)</f>
        <v>0</v>
      </c>
      <c r="O4583" s="63">
        <f>IF(E4583="ZMZ01",I4583/(INDEX('Meerzorg gunning'!C:C,MATCH('Betaald tarief 2024'!A4583,'Meerzorg gunning'!A:A,0))),MAX(J4583:N4583))</f>
        <v>0</v>
      </c>
      <c r="P4583" s="20" t="str">
        <f t="shared" si="215"/>
        <v/>
      </c>
      <c r="Q4583" s="63">
        <f t="shared" si="216"/>
        <v>0</v>
      </c>
    </row>
    <row r="4584" spans="9:17" x14ac:dyDescent="0.25">
      <c r="I4584" s="66" t="e">
        <f t="shared" si="214"/>
        <v>#DIV/0!</v>
      </c>
      <c r="J4584" s="63">
        <f>_xlfn.IFNA(VLOOKUP(E4584,'Bijlage ZZP'!B:M,12,FALSE),0)</f>
        <v>0</v>
      </c>
      <c r="K4584" s="63">
        <f>_xlfn.IFNA(VLOOKUP(E4584,'Bijlage VPT'!B:M,12,FALSE),0)</f>
        <v>0</v>
      </c>
      <c r="L4584" s="63">
        <f>_xlfn.IFNA(VLOOKUP(E4584,'Bijlage MPT'!B:N,13,FALSE),0)</f>
        <v>0</v>
      </c>
      <c r="M4584" s="63">
        <f>_xlfn.IFNA(INDEX('Bijlage COT'!C:C,MATCH('Betaald tarief 2024'!E4584,'Bijlage COT'!A:A,0)),0)</f>
        <v>0</v>
      </c>
      <c r="N4584" s="63">
        <f>_xlfn.IFNA(VLOOKUP(E4584,'Bijlage NBF'!B:P,15,FALSE),0)</f>
        <v>0</v>
      </c>
      <c r="O4584" s="63">
        <f>IF(E4584="ZMZ01",I4584/(INDEX('Meerzorg gunning'!C:C,MATCH('Betaald tarief 2024'!A4584,'Meerzorg gunning'!A:A,0))),MAX(J4584:N4584))</f>
        <v>0</v>
      </c>
      <c r="P4584" s="20" t="str">
        <f t="shared" si="215"/>
        <v/>
      </c>
      <c r="Q4584" s="63">
        <f t="shared" si="216"/>
        <v>0</v>
      </c>
    </row>
    <row r="4585" spans="9:17" x14ac:dyDescent="0.25">
      <c r="I4585" s="66" t="e">
        <f t="shared" si="214"/>
        <v>#DIV/0!</v>
      </c>
      <c r="J4585" s="63">
        <f>_xlfn.IFNA(VLOOKUP(E4585,'Bijlage ZZP'!B:M,12,FALSE),0)</f>
        <v>0</v>
      </c>
      <c r="K4585" s="63">
        <f>_xlfn.IFNA(VLOOKUP(E4585,'Bijlage VPT'!B:M,12,FALSE),0)</f>
        <v>0</v>
      </c>
      <c r="L4585" s="63">
        <f>_xlfn.IFNA(VLOOKUP(E4585,'Bijlage MPT'!B:N,13,FALSE),0)</f>
        <v>0</v>
      </c>
      <c r="M4585" s="63">
        <f>_xlfn.IFNA(INDEX('Bijlage COT'!C:C,MATCH('Betaald tarief 2024'!E4585,'Bijlage COT'!A:A,0)),0)</f>
        <v>0</v>
      </c>
      <c r="N4585" s="63">
        <f>_xlfn.IFNA(VLOOKUP(E4585,'Bijlage NBF'!B:P,15,FALSE),0)</f>
        <v>0</v>
      </c>
      <c r="O4585" s="63">
        <f>IF(E4585="ZMZ01",I4585/(INDEX('Meerzorg gunning'!C:C,MATCH('Betaald tarief 2024'!A4585,'Meerzorg gunning'!A:A,0))),MAX(J4585:N4585))</f>
        <v>0</v>
      </c>
      <c r="P4585" s="20" t="str">
        <f t="shared" si="215"/>
        <v/>
      </c>
      <c r="Q4585" s="63">
        <f t="shared" si="216"/>
        <v>0</v>
      </c>
    </row>
    <row r="4586" spans="9:17" x14ac:dyDescent="0.25">
      <c r="I4586" s="66" t="e">
        <f t="shared" si="214"/>
        <v>#DIV/0!</v>
      </c>
      <c r="J4586" s="63">
        <f>_xlfn.IFNA(VLOOKUP(E4586,'Bijlage ZZP'!B:M,12,FALSE),0)</f>
        <v>0</v>
      </c>
      <c r="K4586" s="63">
        <f>_xlfn.IFNA(VLOOKUP(E4586,'Bijlage VPT'!B:M,12,FALSE),0)</f>
        <v>0</v>
      </c>
      <c r="L4586" s="63">
        <f>_xlfn.IFNA(VLOOKUP(E4586,'Bijlage MPT'!B:N,13,FALSE),0)</f>
        <v>0</v>
      </c>
      <c r="M4586" s="63">
        <f>_xlfn.IFNA(INDEX('Bijlage COT'!C:C,MATCH('Betaald tarief 2024'!E4586,'Bijlage COT'!A:A,0)),0)</f>
        <v>0</v>
      </c>
      <c r="N4586" s="63">
        <f>_xlfn.IFNA(VLOOKUP(E4586,'Bijlage NBF'!B:P,15,FALSE),0)</f>
        <v>0</v>
      </c>
      <c r="O4586" s="63">
        <f>IF(E4586="ZMZ01",I4586/(INDEX('Meerzorg gunning'!C:C,MATCH('Betaald tarief 2024'!A4586,'Meerzorg gunning'!A:A,0))),MAX(J4586:N4586))</f>
        <v>0</v>
      </c>
      <c r="P4586" s="20" t="str">
        <f t="shared" si="215"/>
        <v/>
      </c>
      <c r="Q4586" s="63">
        <f t="shared" si="216"/>
        <v>0</v>
      </c>
    </row>
    <row r="4587" spans="9:17" x14ac:dyDescent="0.25">
      <c r="I4587" s="66" t="e">
        <f t="shared" si="214"/>
        <v>#DIV/0!</v>
      </c>
      <c r="J4587" s="63">
        <f>_xlfn.IFNA(VLOOKUP(E4587,'Bijlage ZZP'!B:M,12,FALSE),0)</f>
        <v>0</v>
      </c>
      <c r="K4587" s="63">
        <f>_xlfn.IFNA(VLOOKUP(E4587,'Bijlage VPT'!B:M,12,FALSE),0)</f>
        <v>0</v>
      </c>
      <c r="L4587" s="63">
        <f>_xlfn.IFNA(VLOOKUP(E4587,'Bijlage MPT'!B:N,13,FALSE),0)</f>
        <v>0</v>
      </c>
      <c r="M4587" s="63">
        <f>_xlfn.IFNA(INDEX('Bijlage COT'!C:C,MATCH('Betaald tarief 2024'!E4587,'Bijlage COT'!A:A,0)),0)</f>
        <v>0</v>
      </c>
      <c r="N4587" s="63">
        <f>_xlfn.IFNA(VLOOKUP(E4587,'Bijlage NBF'!B:P,15,FALSE),0)</f>
        <v>0</v>
      </c>
      <c r="O4587" s="63">
        <f>IF(E4587="ZMZ01",I4587/(INDEX('Meerzorg gunning'!C:C,MATCH('Betaald tarief 2024'!A4587,'Meerzorg gunning'!A:A,0))),MAX(J4587:N4587))</f>
        <v>0</v>
      </c>
      <c r="P4587" s="20" t="str">
        <f t="shared" si="215"/>
        <v/>
      </c>
      <c r="Q4587" s="63">
        <f t="shared" si="216"/>
        <v>0</v>
      </c>
    </row>
    <row r="4588" spans="9:17" x14ac:dyDescent="0.25">
      <c r="I4588" s="66" t="e">
        <f t="shared" si="214"/>
        <v>#DIV/0!</v>
      </c>
      <c r="J4588" s="63">
        <f>_xlfn.IFNA(VLOOKUP(E4588,'Bijlage ZZP'!B:M,12,FALSE),0)</f>
        <v>0</v>
      </c>
      <c r="K4588" s="63">
        <f>_xlfn.IFNA(VLOOKUP(E4588,'Bijlage VPT'!B:M,12,FALSE),0)</f>
        <v>0</v>
      </c>
      <c r="L4588" s="63">
        <f>_xlfn.IFNA(VLOOKUP(E4588,'Bijlage MPT'!B:N,13,FALSE),0)</f>
        <v>0</v>
      </c>
      <c r="M4588" s="63">
        <f>_xlfn.IFNA(INDEX('Bijlage COT'!C:C,MATCH('Betaald tarief 2024'!E4588,'Bijlage COT'!A:A,0)),0)</f>
        <v>0</v>
      </c>
      <c r="N4588" s="63">
        <f>_xlfn.IFNA(VLOOKUP(E4588,'Bijlage NBF'!B:P,15,FALSE),0)</f>
        <v>0</v>
      </c>
      <c r="O4588" s="63">
        <f>IF(E4588="ZMZ01",I4588/(INDEX('Meerzorg gunning'!C:C,MATCH('Betaald tarief 2024'!A4588,'Meerzorg gunning'!A:A,0))),MAX(J4588:N4588))</f>
        <v>0</v>
      </c>
      <c r="P4588" s="20" t="str">
        <f t="shared" si="215"/>
        <v/>
      </c>
      <c r="Q4588" s="63">
        <f t="shared" si="216"/>
        <v>0</v>
      </c>
    </row>
    <row r="4589" spans="9:17" x14ac:dyDescent="0.25">
      <c r="I4589" s="66" t="e">
        <f t="shared" si="214"/>
        <v>#DIV/0!</v>
      </c>
      <c r="J4589" s="63">
        <f>_xlfn.IFNA(VLOOKUP(E4589,'Bijlage ZZP'!B:M,12,FALSE),0)</f>
        <v>0</v>
      </c>
      <c r="K4589" s="63">
        <f>_xlfn.IFNA(VLOOKUP(E4589,'Bijlage VPT'!B:M,12,FALSE),0)</f>
        <v>0</v>
      </c>
      <c r="L4589" s="63">
        <f>_xlfn.IFNA(VLOOKUP(E4589,'Bijlage MPT'!B:N,13,FALSE),0)</f>
        <v>0</v>
      </c>
      <c r="M4589" s="63">
        <f>_xlfn.IFNA(INDEX('Bijlage COT'!C:C,MATCH('Betaald tarief 2024'!E4589,'Bijlage COT'!A:A,0)),0)</f>
        <v>0</v>
      </c>
      <c r="N4589" s="63">
        <f>_xlfn.IFNA(VLOOKUP(E4589,'Bijlage NBF'!B:P,15,FALSE),0)</f>
        <v>0</v>
      </c>
      <c r="O4589" s="63">
        <f>IF(E4589="ZMZ01",I4589/(INDEX('Meerzorg gunning'!C:C,MATCH('Betaald tarief 2024'!A4589,'Meerzorg gunning'!A:A,0))),MAX(J4589:N4589))</f>
        <v>0</v>
      </c>
      <c r="P4589" s="20" t="str">
        <f t="shared" si="215"/>
        <v/>
      </c>
      <c r="Q4589" s="63">
        <f t="shared" si="216"/>
        <v>0</v>
      </c>
    </row>
    <row r="4590" spans="9:17" x14ac:dyDescent="0.25">
      <c r="I4590" s="66" t="e">
        <f t="shared" si="214"/>
        <v>#DIV/0!</v>
      </c>
      <c r="J4590" s="63">
        <f>_xlfn.IFNA(VLOOKUP(E4590,'Bijlage ZZP'!B:M,12,FALSE),0)</f>
        <v>0</v>
      </c>
      <c r="K4590" s="63">
        <f>_xlfn.IFNA(VLOOKUP(E4590,'Bijlage VPT'!B:M,12,FALSE),0)</f>
        <v>0</v>
      </c>
      <c r="L4590" s="63">
        <f>_xlfn.IFNA(VLOOKUP(E4590,'Bijlage MPT'!B:N,13,FALSE),0)</f>
        <v>0</v>
      </c>
      <c r="M4590" s="63">
        <f>_xlfn.IFNA(INDEX('Bijlage COT'!C:C,MATCH('Betaald tarief 2024'!E4590,'Bijlage COT'!A:A,0)),0)</f>
        <v>0</v>
      </c>
      <c r="N4590" s="63">
        <f>_xlfn.IFNA(VLOOKUP(E4590,'Bijlage NBF'!B:P,15,FALSE),0)</f>
        <v>0</v>
      </c>
      <c r="O4590" s="63">
        <f>IF(E4590="ZMZ01",I4590/(INDEX('Meerzorg gunning'!C:C,MATCH('Betaald tarief 2024'!A4590,'Meerzorg gunning'!A:A,0))),MAX(J4590:N4590))</f>
        <v>0</v>
      </c>
      <c r="P4590" s="20" t="str">
        <f t="shared" si="215"/>
        <v/>
      </c>
      <c r="Q4590" s="63">
        <f t="shared" si="216"/>
        <v>0</v>
      </c>
    </row>
    <row r="4591" spans="9:17" x14ac:dyDescent="0.25">
      <c r="I4591" s="66" t="e">
        <f t="shared" si="214"/>
        <v>#DIV/0!</v>
      </c>
      <c r="J4591" s="63">
        <f>_xlfn.IFNA(VLOOKUP(E4591,'Bijlage ZZP'!B:M,12,FALSE),0)</f>
        <v>0</v>
      </c>
      <c r="K4591" s="63">
        <f>_xlfn.IFNA(VLOOKUP(E4591,'Bijlage VPT'!B:M,12,FALSE),0)</f>
        <v>0</v>
      </c>
      <c r="L4591" s="63">
        <f>_xlfn.IFNA(VLOOKUP(E4591,'Bijlage MPT'!B:N,13,FALSE),0)</f>
        <v>0</v>
      </c>
      <c r="M4591" s="63">
        <f>_xlfn.IFNA(INDEX('Bijlage COT'!C:C,MATCH('Betaald tarief 2024'!E4591,'Bijlage COT'!A:A,0)),0)</f>
        <v>0</v>
      </c>
      <c r="N4591" s="63">
        <f>_xlfn.IFNA(VLOOKUP(E4591,'Bijlage NBF'!B:P,15,FALSE),0)</f>
        <v>0</v>
      </c>
      <c r="O4591" s="63">
        <f>IF(E4591="ZMZ01",I4591/(INDEX('Meerzorg gunning'!C:C,MATCH('Betaald tarief 2024'!A4591,'Meerzorg gunning'!A:A,0))),MAX(J4591:N4591))</f>
        <v>0</v>
      </c>
      <c r="P4591" s="20" t="str">
        <f t="shared" si="215"/>
        <v/>
      </c>
      <c r="Q4591" s="63">
        <f t="shared" si="216"/>
        <v>0</v>
      </c>
    </row>
    <row r="4592" spans="9:17" x14ac:dyDescent="0.25">
      <c r="I4592" s="66" t="e">
        <f t="shared" si="214"/>
        <v>#DIV/0!</v>
      </c>
      <c r="J4592" s="63">
        <f>_xlfn.IFNA(VLOOKUP(E4592,'Bijlage ZZP'!B:M,12,FALSE),0)</f>
        <v>0</v>
      </c>
      <c r="K4592" s="63">
        <f>_xlfn.IFNA(VLOOKUP(E4592,'Bijlage VPT'!B:M,12,FALSE),0)</f>
        <v>0</v>
      </c>
      <c r="L4592" s="63">
        <f>_xlfn.IFNA(VLOOKUP(E4592,'Bijlage MPT'!B:N,13,FALSE),0)</f>
        <v>0</v>
      </c>
      <c r="M4592" s="63">
        <f>_xlfn.IFNA(INDEX('Bijlage COT'!C:C,MATCH('Betaald tarief 2024'!E4592,'Bijlage COT'!A:A,0)),0)</f>
        <v>0</v>
      </c>
      <c r="N4592" s="63">
        <f>_xlfn.IFNA(VLOOKUP(E4592,'Bijlage NBF'!B:P,15,FALSE),0)</f>
        <v>0</v>
      </c>
      <c r="O4592" s="63">
        <f>IF(E4592="ZMZ01",I4592/(INDEX('Meerzorg gunning'!C:C,MATCH('Betaald tarief 2024'!A4592,'Meerzorg gunning'!A:A,0))),MAX(J4592:N4592))</f>
        <v>0</v>
      </c>
      <c r="P4592" s="20" t="str">
        <f t="shared" si="215"/>
        <v/>
      </c>
      <c r="Q4592" s="63">
        <f t="shared" si="216"/>
        <v>0</v>
      </c>
    </row>
    <row r="4593" spans="9:17" x14ac:dyDescent="0.25">
      <c r="I4593" s="66" t="e">
        <f t="shared" si="214"/>
        <v>#DIV/0!</v>
      </c>
      <c r="J4593" s="63">
        <f>_xlfn.IFNA(VLOOKUP(E4593,'Bijlage ZZP'!B:M,12,FALSE),0)</f>
        <v>0</v>
      </c>
      <c r="K4593" s="63">
        <f>_xlfn.IFNA(VLOOKUP(E4593,'Bijlage VPT'!B:M,12,FALSE),0)</f>
        <v>0</v>
      </c>
      <c r="L4593" s="63">
        <f>_xlfn.IFNA(VLOOKUP(E4593,'Bijlage MPT'!B:N,13,FALSE),0)</f>
        <v>0</v>
      </c>
      <c r="M4593" s="63">
        <f>_xlfn.IFNA(INDEX('Bijlage COT'!C:C,MATCH('Betaald tarief 2024'!E4593,'Bijlage COT'!A:A,0)),0)</f>
        <v>0</v>
      </c>
      <c r="N4593" s="63">
        <f>_xlfn.IFNA(VLOOKUP(E4593,'Bijlage NBF'!B:P,15,FALSE),0)</f>
        <v>0</v>
      </c>
      <c r="O4593" s="63">
        <f>IF(E4593="ZMZ01",I4593/(INDEX('Meerzorg gunning'!C:C,MATCH('Betaald tarief 2024'!A4593,'Meerzorg gunning'!A:A,0))),MAX(J4593:N4593))</f>
        <v>0</v>
      </c>
      <c r="P4593" s="20" t="str">
        <f t="shared" si="215"/>
        <v/>
      </c>
      <c r="Q4593" s="63">
        <f t="shared" si="216"/>
        <v>0</v>
      </c>
    </row>
    <row r="4594" spans="9:17" x14ac:dyDescent="0.25">
      <c r="I4594" s="66" t="e">
        <f t="shared" si="214"/>
        <v>#DIV/0!</v>
      </c>
      <c r="J4594" s="63">
        <f>_xlfn.IFNA(VLOOKUP(E4594,'Bijlage ZZP'!B:M,12,FALSE),0)</f>
        <v>0</v>
      </c>
      <c r="K4594" s="63">
        <f>_xlfn.IFNA(VLOOKUP(E4594,'Bijlage VPT'!B:M,12,FALSE),0)</f>
        <v>0</v>
      </c>
      <c r="L4594" s="63">
        <f>_xlfn.IFNA(VLOOKUP(E4594,'Bijlage MPT'!B:N,13,FALSE),0)</f>
        <v>0</v>
      </c>
      <c r="M4594" s="63">
        <f>_xlfn.IFNA(INDEX('Bijlage COT'!C:C,MATCH('Betaald tarief 2024'!E4594,'Bijlage COT'!A:A,0)),0)</f>
        <v>0</v>
      </c>
      <c r="N4594" s="63">
        <f>_xlfn.IFNA(VLOOKUP(E4594,'Bijlage NBF'!B:P,15,FALSE),0)</f>
        <v>0</v>
      </c>
      <c r="O4594" s="63">
        <f>IF(E4594="ZMZ01",I4594/(INDEX('Meerzorg gunning'!C:C,MATCH('Betaald tarief 2024'!A4594,'Meerzorg gunning'!A:A,0))),MAX(J4594:N4594))</f>
        <v>0</v>
      </c>
      <c r="P4594" s="20" t="str">
        <f t="shared" si="215"/>
        <v/>
      </c>
      <c r="Q4594" s="63">
        <f t="shared" si="216"/>
        <v>0</v>
      </c>
    </row>
    <row r="4595" spans="9:17" x14ac:dyDescent="0.25">
      <c r="I4595" s="66" t="e">
        <f t="shared" si="214"/>
        <v>#DIV/0!</v>
      </c>
      <c r="J4595" s="63">
        <f>_xlfn.IFNA(VLOOKUP(E4595,'Bijlage ZZP'!B:M,12,FALSE),0)</f>
        <v>0</v>
      </c>
      <c r="K4595" s="63">
        <f>_xlfn.IFNA(VLOOKUP(E4595,'Bijlage VPT'!B:M,12,FALSE),0)</f>
        <v>0</v>
      </c>
      <c r="L4595" s="63">
        <f>_xlfn.IFNA(VLOOKUP(E4595,'Bijlage MPT'!B:N,13,FALSE),0)</f>
        <v>0</v>
      </c>
      <c r="M4595" s="63">
        <f>_xlfn.IFNA(INDEX('Bijlage COT'!C:C,MATCH('Betaald tarief 2024'!E4595,'Bijlage COT'!A:A,0)),0)</f>
        <v>0</v>
      </c>
      <c r="N4595" s="63">
        <f>_xlfn.IFNA(VLOOKUP(E4595,'Bijlage NBF'!B:P,15,FALSE),0)</f>
        <v>0</v>
      </c>
      <c r="O4595" s="63">
        <f>IF(E4595="ZMZ01",I4595/(INDEX('Meerzorg gunning'!C:C,MATCH('Betaald tarief 2024'!A4595,'Meerzorg gunning'!A:A,0))),MAX(J4595:N4595))</f>
        <v>0</v>
      </c>
      <c r="P4595" s="20" t="str">
        <f t="shared" si="215"/>
        <v/>
      </c>
      <c r="Q4595" s="63">
        <f t="shared" si="216"/>
        <v>0</v>
      </c>
    </row>
    <row r="4596" spans="9:17" x14ac:dyDescent="0.25">
      <c r="I4596" s="66" t="e">
        <f t="shared" si="214"/>
        <v>#DIV/0!</v>
      </c>
      <c r="J4596" s="63">
        <f>_xlfn.IFNA(VLOOKUP(E4596,'Bijlage ZZP'!B:M,12,FALSE),0)</f>
        <v>0</v>
      </c>
      <c r="K4596" s="63">
        <f>_xlfn.IFNA(VLOOKUP(E4596,'Bijlage VPT'!B:M,12,FALSE),0)</f>
        <v>0</v>
      </c>
      <c r="L4596" s="63">
        <f>_xlfn.IFNA(VLOOKUP(E4596,'Bijlage MPT'!B:N,13,FALSE),0)</f>
        <v>0</v>
      </c>
      <c r="M4596" s="63">
        <f>_xlfn.IFNA(INDEX('Bijlage COT'!C:C,MATCH('Betaald tarief 2024'!E4596,'Bijlage COT'!A:A,0)),0)</f>
        <v>0</v>
      </c>
      <c r="N4596" s="63">
        <f>_xlfn.IFNA(VLOOKUP(E4596,'Bijlage NBF'!B:P,15,FALSE),0)</f>
        <v>0</v>
      </c>
      <c r="O4596" s="63">
        <f>IF(E4596="ZMZ01",I4596/(INDEX('Meerzorg gunning'!C:C,MATCH('Betaald tarief 2024'!A4596,'Meerzorg gunning'!A:A,0))),MAX(J4596:N4596))</f>
        <v>0</v>
      </c>
      <c r="P4596" s="20" t="str">
        <f t="shared" si="215"/>
        <v/>
      </c>
      <c r="Q4596" s="63">
        <f t="shared" si="216"/>
        <v>0</v>
      </c>
    </row>
    <row r="4597" spans="9:17" x14ac:dyDescent="0.25">
      <c r="I4597" s="66" t="e">
        <f t="shared" si="214"/>
        <v>#DIV/0!</v>
      </c>
      <c r="J4597" s="63">
        <f>_xlfn.IFNA(VLOOKUP(E4597,'Bijlage ZZP'!B:M,12,FALSE),0)</f>
        <v>0</v>
      </c>
      <c r="K4597" s="63">
        <f>_xlfn.IFNA(VLOOKUP(E4597,'Bijlage VPT'!B:M,12,FALSE),0)</f>
        <v>0</v>
      </c>
      <c r="L4597" s="63">
        <f>_xlfn.IFNA(VLOOKUP(E4597,'Bijlage MPT'!B:N,13,FALSE),0)</f>
        <v>0</v>
      </c>
      <c r="M4597" s="63">
        <f>_xlfn.IFNA(INDEX('Bijlage COT'!C:C,MATCH('Betaald tarief 2024'!E4597,'Bijlage COT'!A:A,0)),0)</f>
        <v>0</v>
      </c>
      <c r="N4597" s="63">
        <f>_xlfn.IFNA(VLOOKUP(E4597,'Bijlage NBF'!B:P,15,FALSE),0)</f>
        <v>0</v>
      </c>
      <c r="O4597" s="63">
        <f>IF(E4597="ZMZ01",I4597/(INDEX('Meerzorg gunning'!C:C,MATCH('Betaald tarief 2024'!A4597,'Meerzorg gunning'!A:A,0))),MAX(J4597:N4597))</f>
        <v>0</v>
      </c>
      <c r="P4597" s="20" t="str">
        <f t="shared" si="215"/>
        <v/>
      </c>
      <c r="Q4597" s="63">
        <f t="shared" si="216"/>
        <v>0</v>
      </c>
    </row>
    <row r="4598" spans="9:17" x14ac:dyDescent="0.25">
      <c r="I4598" s="66" t="e">
        <f t="shared" si="214"/>
        <v>#DIV/0!</v>
      </c>
      <c r="J4598" s="63">
        <f>_xlfn.IFNA(VLOOKUP(E4598,'Bijlage ZZP'!B:M,12,FALSE),0)</f>
        <v>0</v>
      </c>
      <c r="K4598" s="63">
        <f>_xlfn.IFNA(VLOOKUP(E4598,'Bijlage VPT'!B:M,12,FALSE),0)</f>
        <v>0</v>
      </c>
      <c r="L4598" s="63">
        <f>_xlfn.IFNA(VLOOKUP(E4598,'Bijlage MPT'!B:N,13,FALSE),0)</f>
        <v>0</v>
      </c>
      <c r="M4598" s="63">
        <f>_xlfn.IFNA(INDEX('Bijlage COT'!C:C,MATCH('Betaald tarief 2024'!E4598,'Bijlage COT'!A:A,0)),0)</f>
        <v>0</v>
      </c>
      <c r="N4598" s="63">
        <f>_xlfn.IFNA(VLOOKUP(E4598,'Bijlage NBF'!B:P,15,FALSE),0)</f>
        <v>0</v>
      </c>
      <c r="O4598" s="63">
        <f>IF(E4598="ZMZ01",I4598/(INDEX('Meerzorg gunning'!C:C,MATCH('Betaald tarief 2024'!A4598,'Meerzorg gunning'!A:A,0))),MAX(J4598:N4598))</f>
        <v>0</v>
      </c>
      <c r="P4598" s="20" t="str">
        <f t="shared" si="215"/>
        <v/>
      </c>
      <c r="Q4598" s="63">
        <f t="shared" si="216"/>
        <v>0</v>
      </c>
    </row>
    <row r="4599" spans="9:17" x14ac:dyDescent="0.25">
      <c r="I4599" s="66" t="e">
        <f t="shared" si="214"/>
        <v>#DIV/0!</v>
      </c>
      <c r="J4599" s="63">
        <f>_xlfn.IFNA(VLOOKUP(E4599,'Bijlage ZZP'!B:M,12,FALSE),0)</f>
        <v>0</v>
      </c>
      <c r="K4599" s="63">
        <f>_xlfn.IFNA(VLOOKUP(E4599,'Bijlage VPT'!B:M,12,FALSE),0)</f>
        <v>0</v>
      </c>
      <c r="L4599" s="63">
        <f>_xlfn.IFNA(VLOOKUP(E4599,'Bijlage MPT'!B:N,13,FALSE),0)</f>
        <v>0</v>
      </c>
      <c r="M4599" s="63">
        <f>_xlfn.IFNA(INDEX('Bijlage COT'!C:C,MATCH('Betaald tarief 2024'!E4599,'Bijlage COT'!A:A,0)),0)</f>
        <v>0</v>
      </c>
      <c r="N4599" s="63">
        <f>_xlfn.IFNA(VLOOKUP(E4599,'Bijlage NBF'!B:P,15,FALSE),0)</f>
        <v>0</v>
      </c>
      <c r="O4599" s="63">
        <f>IF(E4599="ZMZ01",I4599/(INDEX('Meerzorg gunning'!C:C,MATCH('Betaald tarief 2024'!A4599,'Meerzorg gunning'!A:A,0))),MAX(J4599:N4599))</f>
        <v>0</v>
      </c>
      <c r="P4599" s="20" t="str">
        <f t="shared" si="215"/>
        <v/>
      </c>
      <c r="Q4599" s="63">
        <f t="shared" si="216"/>
        <v>0</v>
      </c>
    </row>
    <row r="4600" spans="9:17" x14ac:dyDescent="0.25">
      <c r="I4600" s="66" t="e">
        <f t="shared" si="214"/>
        <v>#DIV/0!</v>
      </c>
      <c r="J4600" s="63">
        <f>_xlfn.IFNA(VLOOKUP(E4600,'Bijlage ZZP'!B:M,12,FALSE),0)</f>
        <v>0</v>
      </c>
      <c r="K4600" s="63">
        <f>_xlfn.IFNA(VLOOKUP(E4600,'Bijlage VPT'!B:M,12,FALSE),0)</f>
        <v>0</v>
      </c>
      <c r="L4600" s="63">
        <f>_xlfn.IFNA(VLOOKUP(E4600,'Bijlage MPT'!B:N,13,FALSE),0)</f>
        <v>0</v>
      </c>
      <c r="M4600" s="63">
        <f>_xlfn.IFNA(INDEX('Bijlage COT'!C:C,MATCH('Betaald tarief 2024'!E4600,'Bijlage COT'!A:A,0)),0)</f>
        <v>0</v>
      </c>
      <c r="N4600" s="63">
        <f>_xlfn.IFNA(VLOOKUP(E4600,'Bijlage NBF'!B:P,15,FALSE),0)</f>
        <v>0</v>
      </c>
      <c r="O4600" s="63">
        <f>IF(E4600="ZMZ01",I4600/(INDEX('Meerzorg gunning'!C:C,MATCH('Betaald tarief 2024'!A4600,'Meerzorg gunning'!A:A,0))),MAX(J4600:N4600))</f>
        <v>0</v>
      </c>
      <c r="P4600" s="20" t="str">
        <f t="shared" si="215"/>
        <v/>
      </c>
      <c r="Q4600" s="63">
        <f t="shared" si="216"/>
        <v>0</v>
      </c>
    </row>
    <row r="4601" spans="9:17" x14ac:dyDescent="0.25">
      <c r="I4601" s="66" t="e">
        <f t="shared" si="214"/>
        <v>#DIV/0!</v>
      </c>
      <c r="J4601" s="63">
        <f>_xlfn.IFNA(VLOOKUP(E4601,'Bijlage ZZP'!B:M,12,FALSE),0)</f>
        <v>0</v>
      </c>
      <c r="K4601" s="63">
        <f>_xlfn.IFNA(VLOOKUP(E4601,'Bijlage VPT'!B:M,12,FALSE),0)</f>
        <v>0</v>
      </c>
      <c r="L4601" s="63">
        <f>_xlfn.IFNA(VLOOKUP(E4601,'Bijlage MPT'!B:N,13,FALSE),0)</f>
        <v>0</v>
      </c>
      <c r="M4601" s="63">
        <f>_xlfn.IFNA(INDEX('Bijlage COT'!C:C,MATCH('Betaald tarief 2024'!E4601,'Bijlage COT'!A:A,0)),0)</f>
        <v>0</v>
      </c>
      <c r="N4601" s="63">
        <f>_xlfn.IFNA(VLOOKUP(E4601,'Bijlage NBF'!B:P,15,FALSE),0)</f>
        <v>0</v>
      </c>
      <c r="O4601" s="63">
        <f>IF(E4601="ZMZ01",I4601/(INDEX('Meerzorg gunning'!C:C,MATCH('Betaald tarief 2024'!A4601,'Meerzorg gunning'!A:A,0))),MAX(J4601:N4601))</f>
        <v>0</v>
      </c>
      <c r="P4601" s="20" t="str">
        <f t="shared" si="215"/>
        <v/>
      </c>
      <c r="Q4601" s="63">
        <f t="shared" si="216"/>
        <v>0</v>
      </c>
    </row>
    <row r="4602" spans="9:17" x14ac:dyDescent="0.25">
      <c r="I4602" s="66" t="e">
        <f t="shared" si="214"/>
        <v>#DIV/0!</v>
      </c>
      <c r="J4602" s="63">
        <f>_xlfn.IFNA(VLOOKUP(E4602,'Bijlage ZZP'!B:M,12,FALSE),0)</f>
        <v>0</v>
      </c>
      <c r="K4602" s="63">
        <f>_xlfn.IFNA(VLOOKUP(E4602,'Bijlage VPT'!B:M,12,FALSE),0)</f>
        <v>0</v>
      </c>
      <c r="L4602" s="63">
        <f>_xlfn.IFNA(VLOOKUP(E4602,'Bijlage MPT'!B:N,13,FALSE),0)</f>
        <v>0</v>
      </c>
      <c r="M4602" s="63">
        <f>_xlfn.IFNA(INDEX('Bijlage COT'!C:C,MATCH('Betaald tarief 2024'!E4602,'Bijlage COT'!A:A,0)),0)</f>
        <v>0</v>
      </c>
      <c r="N4602" s="63">
        <f>_xlfn.IFNA(VLOOKUP(E4602,'Bijlage NBF'!B:P,15,FALSE),0)</f>
        <v>0</v>
      </c>
      <c r="O4602" s="63">
        <f>IF(E4602="ZMZ01",I4602/(INDEX('Meerzorg gunning'!C:C,MATCH('Betaald tarief 2024'!A4602,'Meerzorg gunning'!A:A,0))),MAX(J4602:N4602))</f>
        <v>0</v>
      </c>
      <c r="P4602" s="20" t="str">
        <f t="shared" si="215"/>
        <v/>
      </c>
      <c r="Q4602" s="63">
        <f t="shared" si="216"/>
        <v>0</v>
      </c>
    </row>
    <row r="4603" spans="9:17" x14ac:dyDescent="0.25">
      <c r="I4603" s="66" t="e">
        <f t="shared" si="214"/>
        <v>#DIV/0!</v>
      </c>
      <c r="J4603" s="63">
        <f>_xlfn.IFNA(VLOOKUP(E4603,'Bijlage ZZP'!B:M,12,FALSE),0)</f>
        <v>0</v>
      </c>
      <c r="K4603" s="63">
        <f>_xlfn.IFNA(VLOOKUP(E4603,'Bijlage VPT'!B:M,12,FALSE),0)</f>
        <v>0</v>
      </c>
      <c r="L4603" s="63">
        <f>_xlfn.IFNA(VLOOKUP(E4603,'Bijlage MPT'!B:N,13,FALSE),0)</f>
        <v>0</v>
      </c>
      <c r="M4603" s="63">
        <f>_xlfn.IFNA(INDEX('Bijlage COT'!C:C,MATCH('Betaald tarief 2024'!E4603,'Bijlage COT'!A:A,0)),0)</f>
        <v>0</v>
      </c>
      <c r="N4603" s="63">
        <f>_xlfn.IFNA(VLOOKUP(E4603,'Bijlage NBF'!B:P,15,FALSE),0)</f>
        <v>0</v>
      </c>
      <c r="O4603" s="63">
        <f>IF(E4603="ZMZ01",I4603/(INDEX('Meerzorg gunning'!C:C,MATCH('Betaald tarief 2024'!A4603,'Meerzorg gunning'!A:A,0))),MAX(J4603:N4603))</f>
        <v>0</v>
      </c>
      <c r="P4603" s="20" t="str">
        <f t="shared" si="215"/>
        <v/>
      </c>
      <c r="Q4603" s="63">
        <f t="shared" si="216"/>
        <v>0</v>
      </c>
    </row>
    <row r="4604" spans="9:17" x14ac:dyDescent="0.25">
      <c r="I4604" s="66" t="e">
        <f t="shared" si="214"/>
        <v>#DIV/0!</v>
      </c>
      <c r="J4604" s="63">
        <f>_xlfn.IFNA(VLOOKUP(E4604,'Bijlage ZZP'!B:M,12,FALSE),0)</f>
        <v>0</v>
      </c>
      <c r="K4604" s="63">
        <f>_xlfn.IFNA(VLOOKUP(E4604,'Bijlage VPT'!B:M,12,FALSE),0)</f>
        <v>0</v>
      </c>
      <c r="L4604" s="63">
        <f>_xlfn.IFNA(VLOOKUP(E4604,'Bijlage MPT'!B:N,13,FALSE),0)</f>
        <v>0</v>
      </c>
      <c r="M4604" s="63">
        <f>_xlfn.IFNA(INDEX('Bijlage COT'!C:C,MATCH('Betaald tarief 2024'!E4604,'Bijlage COT'!A:A,0)),0)</f>
        <v>0</v>
      </c>
      <c r="N4604" s="63">
        <f>_xlfn.IFNA(VLOOKUP(E4604,'Bijlage NBF'!B:P,15,FALSE),0)</f>
        <v>0</v>
      </c>
      <c r="O4604" s="63">
        <f>IF(E4604="ZMZ01",I4604/(INDEX('Meerzorg gunning'!C:C,MATCH('Betaald tarief 2024'!A4604,'Meerzorg gunning'!A:A,0))),MAX(J4604:N4604))</f>
        <v>0</v>
      </c>
      <c r="P4604" s="20" t="str">
        <f t="shared" si="215"/>
        <v/>
      </c>
      <c r="Q4604" s="63">
        <f t="shared" si="216"/>
        <v>0</v>
      </c>
    </row>
    <row r="4605" spans="9:17" x14ac:dyDescent="0.25">
      <c r="I4605" s="66" t="e">
        <f t="shared" si="214"/>
        <v>#DIV/0!</v>
      </c>
      <c r="J4605" s="63">
        <f>_xlfn.IFNA(VLOOKUP(E4605,'Bijlage ZZP'!B:M,12,FALSE),0)</f>
        <v>0</v>
      </c>
      <c r="K4605" s="63">
        <f>_xlfn.IFNA(VLOOKUP(E4605,'Bijlage VPT'!B:M,12,FALSE),0)</f>
        <v>0</v>
      </c>
      <c r="L4605" s="63">
        <f>_xlfn.IFNA(VLOOKUP(E4605,'Bijlage MPT'!B:N,13,FALSE),0)</f>
        <v>0</v>
      </c>
      <c r="M4605" s="63">
        <f>_xlfn.IFNA(INDEX('Bijlage COT'!C:C,MATCH('Betaald tarief 2024'!E4605,'Bijlage COT'!A:A,0)),0)</f>
        <v>0</v>
      </c>
      <c r="N4605" s="63">
        <f>_xlfn.IFNA(VLOOKUP(E4605,'Bijlage NBF'!B:P,15,FALSE),0)</f>
        <v>0</v>
      </c>
      <c r="O4605" s="63">
        <f>IF(E4605="ZMZ01",I4605/(INDEX('Meerzorg gunning'!C:C,MATCH('Betaald tarief 2024'!A4605,'Meerzorg gunning'!A:A,0))),MAX(J4605:N4605))</f>
        <v>0</v>
      </c>
      <c r="P4605" s="20" t="str">
        <f t="shared" si="215"/>
        <v/>
      </c>
      <c r="Q4605" s="63">
        <f t="shared" si="216"/>
        <v>0</v>
      </c>
    </row>
    <row r="4606" spans="9:17" x14ac:dyDescent="0.25">
      <c r="I4606" s="66" t="e">
        <f t="shared" si="214"/>
        <v>#DIV/0!</v>
      </c>
      <c r="J4606" s="63">
        <f>_xlfn.IFNA(VLOOKUP(E4606,'Bijlage ZZP'!B:M,12,FALSE),0)</f>
        <v>0</v>
      </c>
      <c r="K4606" s="63">
        <f>_xlfn.IFNA(VLOOKUP(E4606,'Bijlage VPT'!B:M,12,FALSE),0)</f>
        <v>0</v>
      </c>
      <c r="L4606" s="63">
        <f>_xlfn.IFNA(VLOOKUP(E4606,'Bijlage MPT'!B:N,13,FALSE),0)</f>
        <v>0</v>
      </c>
      <c r="M4606" s="63">
        <f>_xlfn.IFNA(INDEX('Bijlage COT'!C:C,MATCH('Betaald tarief 2024'!E4606,'Bijlage COT'!A:A,0)),0)</f>
        <v>0</v>
      </c>
      <c r="N4606" s="63">
        <f>_xlfn.IFNA(VLOOKUP(E4606,'Bijlage NBF'!B:P,15,FALSE),0)</f>
        <v>0</v>
      </c>
      <c r="O4606" s="63">
        <f>IF(E4606="ZMZ01",I4606/(INDEX('Meerzorg gunning'!C:C,MATCH('Betaald tarief 2024'!A4606,'Meerzorg gunning'!A:A,0))),MAX(J4606:N4606))</f>
        <v>0</v>
      </c>
      <c r="P4606" s="20" t="str">
        <f t="shared" si="215"/>
        <v/>
      </c>
      <c r="Q4606" s="63">
        <f t="shared" si="216"/>
        <v>0</v>
      </c>
    </row>
    <row r="4607" spans="9:17" x14ac:dyDescent="0.25">
      <c r="I4607" s="66" t="e">
        <f t="shared" si="214"/>
        <v>#DIV/0!</v>
      </c>
      <c r="J4607" s="63">
        <f>_xlfn.IFNA(VLOOKUP(E4607,'Bijlage ZZP'!B:M,12,FALSE),0)</f>
        <v>0</v>
      </c>
      <c r="K4607" s="63">
        <f>_xlfn.IFNA(VLOOKUP(E4607,'Bijlage VPT'!B:M,12,FALSE),0)</f>
        <v>0</v>
      </c>
      <c r="L4607" s="63">
        <f>_xlfn.IFNA(VLOOKUP(E4607,'Bijlage MPT'!B:N,13,FALSE),0)</f>
        <v>0</v>
      </c>
      <c r="M4607" s="63">
        <f>_xlfn.IFNA(INDEX('Bijlage COT'!C:C,MATCH('Betaald tarief 2024'!E4607,'Bijlage COT'!A:A,0)),0)</f>
        <v>0</v>
      </c>
      <c r="N4607" s="63">
        <f>_xlfn.IFNA(VLOOKUP(E4607,'Bijlage NBF'!B:P,15,FALSE),0)</f>
        <v>0</v>
      </c>
      <c r="O4607" s="63">
        <f>IF(E4607="ZMZ01",I4607/(INDEX('Meerzorg gunning'!C:C,MATCH('Betaald tarief 2024'!A4607,'Meerzorg gunning'!A:A,0))),MAX(J4607:N4607))</f>
        <v>0</v>
      </c>
      <c r="P4607" s="20" t="str">
        <f t="shared" si="215"/>
        <v/>
      </c>
      <c r="Q4607" s="63">
        <f t="shared" si="216"/>
        <v>0</v>
      </c>
    </row>
    <row r="4608" spans="9:17" x14ac:dyDescent="0.25">
      <c r="I4608" s="66" t="e">
        <f t="shared" si="214"/>
        <v>#DIV/0!</v>
      </c>
      <c r="J4608" s="63">
        <f>_xlfn.IFNA(VLOOKUP(E4608,'Bijlage ZZP'!B:M,12,FALSE),0)</f>
        <v>0</v>
      </c>
      <c r="K4608" s="63">
        <f>_xlfn.IFNA(VLOOKUP(E4608,'Bijlage VPT'!B:M,12,FALSE),0)</f>
        <v>0</v>
      </c>
      <c r="L4608" s="63">
        <f>_xlfn.IFNA(VLOOKUP(E4608,'Bijlage MPT'!B:N,13,FALSE),0)</f>
        <v>0</v>
      </c>
      <c r="M4608" s="63">
        <f>_xlfn.IFNA(INDEX('Bijlage COT'!C:C,MATCH('Betaald tarief 2024'!E4608,'Bijlage COT'!A:A,0)),0)</f>
        <v>0</v>
      </c>
      <c r="N4608" s="63">
        <f>_xlfn.IFNA(VLOOKUP(E4608,'Bijlage NBF'!B:P,15,FALSE),0)</f>
        <v>0</v>
      </c>
      <c r="O4608" s="63">
        <f>IF(E4608="ZMZ01",I4608/(INDEX('Meerzorg gunning'!C:C,MATCH('Betaald tarief 2024'!A4608,'Meerzorg gunning'!A:A,0))),MAX(J4608:N4608))</f>
        <v>0</v>
      </c>
      <c r="P4608" s="20" t="str">
        <f t="shared" si="215"/>
        <v/>
      </c>
      <c r="Q4608" s="63">
        <f t="shared" si="216"/>
        <v>0</v>
      </c>
    </row>
    <row r="4609" spans="9:17" x14ac:dyDescent="0.25">
      <c r="I4609" s="66" t="e">
        <f t="shared" si="214"/>
        <v>#DIV/0!</v>
      </c>
      <c r="J4609" s="63">
        <f>_xlfn.IFNA(VLOOKUP(E4609,'Bijlage ZZP'!B:M,12,FALSE),0)</f>
        <v>0</v>
      </c>
      <c r="K4609" s="63">
        <f>_xlfn.IFNA(VLOOKUP(E4609,'Bijlage VPT'!B:M,12,FALSE),0)</f>
        <v>0</v>
      </c>
      <c r="L4609" s="63">
        <f>_xlfn.IFNA(VLOOKUP(E4609,'Bijlage MPT'!B:N,13,FALSE),0)</f>
        <v>0</v>
      </c>
      <c r="M4609" s="63">
        <f>_xlfn.IFNA(INDEX('Bijlage COT'!C:C,MATCH('Betaald tarief 2024'!E4609,'Bijlage COT'!A:A,0)),0)</f>
        <v>0</v>
      </c>
      <c r="N4609" s="63">
        <f>_xlfn.IFNA(VLOOKUP(E4609,'Bijlage NBF'!B:P,15,FALSE),0)</f>
        <v>0</v>
      </c>
      <c r="O4609" s="63">
        <f>IF(E4609="ZMZ01",I4609/(INDEX('Meerzorg gunning'!C:C,MATCH('Betaald tarief 2024'!A4609,'Meerzorg gunning'!A:A,0))),MAX(J4609:N4609))</f>
        <v>0</v>
      </c>
      <c r="P4609" s="20" t="str">
        <f t="shared" si="215"/>
        <v/>
      </c>
      <c r="Q4609" s="63">
        <f t="shared" si="216"/>
        <v>0</v>
      </c>
    </row>
    <row r="4610" spans="9:17" x14ac:dyDescent="0.25">
      <c r="I4610" s="66" t="e">
        <f t="shared" ref="I4610:I4673" si="217">G4610/H4610</f>
        <v>#DIV/0!</v>
      </c>
      <c r="J4610" s="63">
        <f>_xlfn.IFNA(VLOOKUP(E4610,'Bijlage ZZP'!B:M,12,FALSE),0)</f>
        <v>0</v>
      </c>
      <c r="K4610" s="63">
        <f>_xlfn.IFNA(VLOOKUP(E4610,'Bijlage VPT'!B:M,12,FALSE),0)</f>
        <v>0</v>
      </c>
      <c r="L4610" s="63">
        <f>_xlfn.IFNA(VLOOKUP(E4610,'Bijlage MPT'!B:N,13,FALSE),0)</f>
        <v>0</v>
      </c>
      <c r="M4610" s="63">
        <f>_xlfn.IFNA(INDEX('Bijlage COT'!C:C,MATCH('Betaald tarief 2024'!E4610,'Bijlage COT'!A:A,0)),0)</f>
        <v>0</v>
      </c>
      <c r="N4610" s="63">
        <f>_xlfn.IFNA(VLOOKUP(E4610,'Bijlage NBF'!B:P,15,FALSE),0)</f>
        <v>0</v>
      </c>
      <c r="O4610" s="63">
        <f>IF(E4610="ZMZ01",I4610/(INDEX('Meerzorg gunning'!C:C,MATCH('Betaald tarief 2024'!A4610,'Meerzorg gunning'!A:A,0))),MAX(J4610:N4610))</f>
        <v>0</v>
      </c>
      <c r="P4610" s="20" t="str">
        <f t="shared" ref="P4610:P4673" si="218">IFERROR((I4610/O4610),"")</f>
        <v/>
      </c>
      <c r="Q4610" s="63">
        <f t="shared" si="216"/>
        <v>0</v>
      </c>
    </row>
    <row r="4611" spans="9:17" x14ac:dyDescent="0.25">
      <c r="I4611" s="66" t="e">
        <f t="shared" si="217"/>
        <v>#DIV/0!</v>
      </c>
      <c r="J4611" s="63">
        <f>_xlfn.IFNA(VLOOKUP(E4611,'Bijlage ZZP'!B:M,12,FALSE),0)</f>
        <v>0</v>
      </c>
      <c r="K4611" s="63">
        <f>_xlfn.IFNA(VLOOKUP(E4611,'Bijlage VPT'!B:M,12,FALSE),0)</f>
        <v>0</v>
      </c>
      <c r="L4611" s="63">
        <f>_xlfn.IFNA(VLOOKUP(E4611,'Bijlage MPT'!B:N,13,FALSE),0)</f>
        <v>0</v>
      </c>
      <c r="M4611" s="63">
        <f>_xlfn.IFNA(INDEX('Bijlage COT'!C:C,MATCH('Betaald tarief 2024'!E4611,'Bijlage COT'!A:A,0)),0)</f>
        <v>0</v>
      </c>
      <c r="N4611" s="63">
        <f>_xlfn.IFNA(VLOOKUP(E4611,'Bijlage NBF'!B:P,15,FALSE),0)</f>
        <v>0</v>
      </c>
      <c r="O4611" s="63">
        <f>IF(E4611="ZMZ01",I4611/(INDEX('Meerzorg gunning'!C:C,MATCH('Betaald tarief 2024'!A4611,'Meerzorg gunning'!A:A,0))),MAX(J4611:N4611))</f>
        <v>0</v>
      </c>
      <c r="P4611" s="20" t="str">
        <f t="shared" si="218"/>
        <v/>
      </c>
      <c r="Q4611" s="63">
        <f t="shared" ref="Q4611:Q4674" si="219">O4611*H4611</f>
        <v>0</v>
      </c>
    </row>
    <row r="4612" spans="9:17" x14ac:dyDescent="0.25">
      <c r="I4612" s="66" t="e">
        <f t="shared" si="217"/>
        <v>#DIV/0!</v>
      </c>
      <c r="J4612" s="63">
        <f>_xlfn.IFNA(VLOOKUP(E4612,'Bijlage ZZP'!B:M,12,FALSE),0)</f>
        <v>0</v>
      </c>
      <c r="K4612" s="63">
        <f>_xlfn.IFNA(VLOOKUP(E4612,'Bijlage VPT'!B:M,12,FALSE),0)</f>
        <v>0</v>
      </c>
      <c r="L4612" s="63">
        <f>_xlfn.IFNA(VLOOKUP(E4612,'Bijlage MPT'!B:N,13,FALSE),0)</f>
        <v>0</v>
      </c>
      <c r="M4612" s="63">
        <f>_xlfn.IFNA(INDEX('Bijlage COT'!C:C,MATCH('Betaald tarief 2024'!E4612,'Bijlage COT'!A:A,0)),0)</f>
        <v>0</v>
      </c>
      <c r="N4612" s="63">
        <f>_xlfn.IFNA(VLOOKUP(E4612,'Bijlage NBF'!B:P,15,FALSE),0)</f>
        <v>0</v>
      </c>
      <c r="O4612" s="63">
        <f>IF(E4612="ZMZ01",I4612/(INDEX('Meerzorg gunning'!C:C,MATCH('Betaald tarief 2024'!A4612,'Meerzorg gunning'!A:A,0))),MAX(J4612:N4612))</f>
        <v>0</v>
      </c>
      <c r="P4612" s="20" t="str">
        <f t="shared" si="218"/>
        <v/>
      </c>
      <c r="Q4612" s="63">
        <f t="shared" si="219"/>
        <v>0</v>
      </c>
    </row>
    <row r="4613" spans="9:17" x14ac:dyDescent="0.25">
      <c r="I4613" s="66" t="e">
        <f t="shared" si="217"/>
        <v>#DIV/0!</v>
      </c>
      <c r="J4613" s="63">
        <f>_xlfn.IFNA(VLOOKUP(E4613,'Bijlage ZZP'!B:M,12,FALSE),0)</f>
        <v>0</v>
      </c>
      <c r="K4613" s="63">
        <f>_xlfn.IFNA(VLOOKUP(E4613,'Bijlage VPT'!B:M,12,FALSE),0)</f>
        <v>0</v>
      </c>
      <c r="L4613" s="63">
        <f>_xlfn.IFNA(VLOOKUP(E4613,'Bijlage MPT'!B:N,13,FALSE),0)</f>
        <v>0</v>
      </c>
      <c r="M4613" s="63">
        <f>_xlfn.IFNA(INDEX('Bijlage COT'!C:C,MATCH('Betaald tarief 2024'!E4613,'Bijlage COT'!A:A,0)),0)</f>
        <v>0</v>
      </c>
      <c r="N4613" s="63">
        <f>_xlfn.IFNA(VLOOKUP(E4613,'Bijlage NBF'!B:P,15,FALSE),0)</f>
        <v>0</v>
      </c>
      <c r="O4613" s="63">
        <f>IF(E4613="ZMZ01",I4613/(INDEX('Meerzorg gunning'!C:C,MATCH('Betaald tarief 2024'!A4613,'Meerzorg gunning'!A:A,0))),MAX(J4613:N4613))</f>
        <v>0</v>
      </c>
      <c r="P4613" s="20" t="str">
        <f t="shared" si="218"/>
        <v/>
      </c>
      <c r="Q4613" s="63">
        <f t="shared" si="219"/>
        <v>0</v>
      </c>
    </row>
    <row r="4614" spans="9:17" x14ac:dyDescent="0.25">
      <c r="I4614" s="66" t="e">
        <f t="shared" si="217"/>
        <v>#DIV/0!</v>
      </c>
      <c r="J4614" s="63">
        <f>_xlfn.IFNA(VLOOKUP(E4614,'Bijlage ZZP'!B:M,12,FALSE),0)</f>
        <v>0</v>
      </c>
      <c r="K4614" s="63">
        <f>_xlfn.IFNA(VLOOKUP(E4614,'Bijlage VPT'!B:M,12,FALSE),0)</f>
        <v>0</v>
      </c>
      <c r="L4614" s="63">
        <f>_xlfn.IFNA(VLOOKUP(E4614,'Bijlage MPT'!B:N,13,FALSE),0)</f>
        <v>0</v>
      </c>
      <c r="M4614" s="63">
        <f>_xlfn.IFNA(INDEX('Bijlage COT'!C:C,MATCH('Betaald tarief 2024'!E4614,'Bijlage COT'!A:A,0)),0)</f>
        <v>0</v>
      </c>
      <c r="N4614" s="63">
        <f>_xlfn.IFNA(VLOOKUP(E4614,'Bijlage NBF'!B:P,15,FALSE),0)</f>
        <v>0</v>
      </c>
      <c r="O4614" s="63">
        <f>IF(E4614="ZMZ01",I4614/(INDEX('Meerzorg gunning'!C:C,MATCH('Betaald tarief 2024'!A4614,'Meerzorg gunning'!A:A,0))),MAX(J4614:N4614))</f>
        <v>0</v>
      </c>
      <c r="P4614" s="20" t="str">
        <f t="shared" si="218"/>
        <v/>
      </c>
      <c r="Q4614" s="63">
        <f t="shared" si="219"/>
        <v>0</v>
      </c>
    </row>
    <row r="4615" spans="9:17" x14ac:dyDescent="0.25">
      <c r="I4615" s="66" t="e">
        <f t="shared" si="217"/>
        <v>#DIV/0!</v>
      </c>
      <c r="J4615" s="63">
        <f>_xlfn.IFNA(VLOOKUP(E4615,'Bijlage ZZP'!B:M,12,FALSE),0)</f>
        <v>0</v>
      </c>
      <c r="K4615" s="63">
        <f>_xlfn.IFNA(VLOOKUP(E4615,'Bijlage VPT'!B:M,12,FALSE),0)</f>
        <v>0</v>
      </c>
      <c r="L4615" s="63">
        <f>_xlfn.IFNA(VLOOKUP(E4615,'Bijlage MPT'!B:N,13,FALSE),0)</f>
        <v>0</v>
      </c>
      <c r="M4615" s="63">
        <f>_xlfn.IFNA(INDEX('Bijlage COT'!C:C,MATCH('Betaald tarief 2024'!E4615,'Bijlage COT'!A:A,0)),0)</f>
        <v>0</v>
      </c>
      <c r="N4615" s="63">
        <f>_xlfn.IFNA(VLOOKUP(E4615,'Bijlage NBF'!B:P,15,FALSE),0)</f>
        <v>0</v>
      </c>
      <c r="O4615" s="63">
        <f>IF(E4615="ZMZ01",I4615/(INDEX('Meerzorg gunning'!C:C,MATCH('Betaald tarief 2024'!A4615,'Meerzorg gunning'!A:A,0))),MAX(J4615:N4615))</f>
        <v>0</v>
      </c>
      <c r="P4615" s="20" t="str">
        <f t="shared" si="218"/>
        <v/>
      </c>
      <c r="Q4615" s="63">
        <f t="shared" si="219"/>
        <v>0</v>
      </c>
    </row>
    <row r="4616" spans="9:17" x14ac:dyDescent="0.25">
      <c r="I4616" s="66" t="e">
        <f t="shared" si="217"/>
        <v>#DIV/0!</v>
      </c>
      <c r="J4616" s="63">
        <f>_xlfn.IFNA(VLOOKUP(E4616,'Bijlage ZZP'!B:M,12,FALSE),0)</f>
        <v>0</v>
      </c>
      <c r="K4616" s="63">
        <f>_xlfn.IFNA(VLOOKUP(E4616,'Bijlage VPT'!B:M,12,FALSE),0)</f>
        <v>0</v>
      </c>
      <c r="L4616" s="63">
        <f>_xlfn.IFNA(VLOOKUP(E4616,'Bijlage MPT'!B:N,13,FALSE),0)</f>
        <v>0</v>
      </c>
      <c r="M4616" s="63">
        <f>_xlfn.IFNA(INDEX('Bijlage COT'!C:C,MATCH('Betaald tarief 2024'!E4616,'Bijlage COT'!A:A,0)),0)</f>
        <v>0</v>
      </c>
      <c r="N4616" s="63">
        <f>_xlfn.IFNA(VLOOKUP(E4616,'Bijlage NBF'!B:P,15,FALSE),0)</f>
        <v>0</v>
      </c>
      <c r="O4616" s="63">
        <f>IF(E4616="ZMZ01",I4616/(INDEX('Meerzorg gunning'!C:C,MATCH('Betaald tarief 2024'!A4616,'Meerzorg gunning'!A:A,0))),MAX(J4616:N4616))</f>
        <v>0</v>
      </c>
      <c r="P4616" s="20" t="str">
        <f t="shared" si="218"/>
        <v/>
      </c>
      <c r="Q4616" s="63">
        <f t="shared" si="219"/>
        <v>0</v>
      </c>
    </row>
    <row r="4617" spans="9:17" x14ac:dyDescent="0.25">
      <c r="I4617" s="66" t="e">
        <f t="shared" si="217"/>
        <v>#DIV/0!</v>
      </c>
      <c r="J4617" s="63">
        <f>_xlfn.IFNA(VLOOKUP(E4617,'Bijlage ZZP'!B:M,12,FALSE),0)</f>
        <v>0</v>
      </c>
      <c r="K4617" s="63">
        <f>_xlfn.IFNA(VLOOKUP(E4617,'Bijlage VPT'!B:M,12,FALSE),0)</f>
        <v>0</v>
      </c>
      <c r="L4617" s="63">
        <f>_xlfn.IFNA(VLOOKUP(E4617,'Bijlage MPT'!B:N,13,FALSE),0)</f>
        <v>0</v>
      </c>
      <c r="M4617" s="63">
        <f>_xlfn.IFNA(INDEX('Bijlage COT'!C:C,MATCH('Betaald tarief 2024'!E4617,'Bijlage COT'!A:A,0)),0)</f>
        <v>0</v>
      </c>
      <c r="N4617" s="63">
        <f>_xlfn.IFNA(VLOOKUP(E4617,'Bijlage NBF'!B:P,15,FALSE),0)</f>
        <v>0</v>
      </c>
      <c r="O4617" s="63">
        <f>IF(E4617="ZMZ01",I4617/(INDEX('Meerzorg gunning'!C:C,MATCH('Betaald tarief 2024'!A4617,'Meerzorg gunning'!A:A,0))),MAX(J4617:N4617))</f>
        <v>0</v>
      </c>
      <c r="P4617" s="20" t="str">
        <f t="shared" si="218"/>
        <v/>
      </c>
      <c r="Q4617" s="63">
        <f t="shared" si="219"/>
        <v>0</v>
      </c>
    </row>
    <row r="4618" spans="9:17" x14ac:dyDescent="0.25">
      <c r="I4618" s="66" t="e">
        <f t="shared" si="217"/>
        <v>#DIV/0!</v>
      </c>
      <c r="J4618" s="63">
        <f>_xlfn.IFNA(VLOOKUP(E4618,'Bijlage ZZP'!B:M,12,FALSE),0)</f>
        <v>0</v>
      </c>
      <c r="K4618" s="63">
        <f>_xlfn.IFNA(VLOOKUP(E4618,'Bijlage VPT'!B:M,12,FALSE),0)</f>
        <v>0</v>
      </c>
      <c r="L4618" s="63">
        <f>_xlfn.IFNA(VLOOKUP(E4618,'Bijlage MPT'!B:N,13,FALSE),0)</f>
        <v>0</v>
      </c>
      <c r="M4618" s="63">
        <f>_xlfn.IFNA(INDEX('Bijlage COT'!C:C,MATCH('Betaald tarief 2024'!E4618,'Bijlage COT'!A:A,0)),0)</f>
        <v>0</v>
      </c>
      <c r="N4618" s="63">
        <f>_xlfn.IFNA(VLOOKUP(E4618,'Bijlage NBF'!B:P,15,FALSE),0)</f>
        <v>0</v>
      </c>
      <c r="O4618" s="63">
        <f>IF(E4618="ZMZ01",I4618/(INDEX('Meerzorg gunning'!C:C,MATCH('Betaald tarief 2024'!A4618,'Meerzorg gunning'!A:A,0))),MAX(J4618:N4618))</f>
        <v>0</v>
      </c>
      <c r="P4618" s="20" t="str">
        <f t="shared" si="218"/>
        <v/>
      </c>
      <c r="Q4618" s="63">
        <f t="shared" si="219"/>
        <v>0</v>
      </c>
    </row>
    <row r="4619" spans="9:17" x14ac:dyDescent="0.25">
      <c r="I4619" s="66" t="e">
        <f t="shared" si="217"/>
        <v>#DIV/0!</v>
      </c>
      <c r="J4619" s="63">
        <f>_xlfn.IFNA(VLOOKUP(E4619,'Bijlage ZZP'!B:M,12,FALSE),0)</f>
        <v>0</v>
      </c>
      <c r="K4619" s="63">
        <f>_xlfn.IFNA(VLOOKUP(E4619,'Bijlage VPT'!B:M,12,FALSE),0)</f>
        <v>0</v>
      </c>
      <c r="L4619" s="63">
        <f>_xlfn.IFNA(VLOOKUP(E4619,'Bijlage MPT'!B:N,13,FALSE),0)</f>
        <v>0</v>
      </c>
      <c r="M4619" s="63">
        <f>_xlfn.IFNA(INDEX('Bijlage COT'!C:C,MATCH('Betaald tarief 2024'!E4619,'Bijlage COT'!A:A,0)),0)</f>
        <v>0</v>
      </c>
      <c r="N4619" s="63">
        <f>_xlfn.IFNA(VLOOKUP(E4619,'Bijlage NBF'!B:P,15,FALSE),0)</f>
        <v>0</v>
      </c>
      <c r="O4619" s="63">
        <f>IF(E4619="ZMZ01",I4619/(INDEX('Meerzorg gunning'!C:C,MATCH('Betaald tarief 2024'!A4619,'Meerzorg gunning'!A:A,0))),MAX(J4619:N4619))</f>
        <v>0</v>
      </c>
      <c r="P4619" s="20" t="str">
        <f t="shared" si="218"/>
        <v/>
      </c>
      <c r="Q4619" s="63">
        <f t="shared" si="219"/>
        <v>0</v>
      </c>
    </row>
    <row r="4620" spans="9:17" x14ac:dyDescent="0.25">
      <c r="I4620" s="66" t="e">
        <f t="shared" si="217"/>
        <v>#DIV/0!</v>
      </c>
      <c r="J4620" s="63">
        <f>_xlfn.IFNA(VLOOKUP(E4620,'Bijlage ZZP'!B:M,12,FALSE),0)</f>
        <v>0</v>
      </c>
      <c r="K4620" s="63">
        <f>_xlfn.IFNA(VLOOKUP(E4620,'Bijlage VPT'!B:M,12,FALSE),0)</f>
        <v>0</v>
      </c>
      <c r="L4620" s="63">
        <f>_xlfn.IFNA(VLOOKUP(E4620,'Bijlage MPT'!B:N,13,FALSE),0)</f>
        <v>0</v>
      </c>
      <c r="M4620" s="63">
        <f>_xlfn.IFNA(INDEX('Bijlage COT'!C:C,MATCH('Betaald tarief 2024'!E4620,'Bijlage COT'!A:A,0)),0)</f>
        <v>0</v>
      </c>
      <c r="N4620" s="63">
        <f>_xlfn.IFNA(VLOOKUP(E4620,'Bijlage NBF'!B:P,15,FALSE),0)</f>
        <v>0</v>
      </c>
      <c r="O4620" s="63">
        <f>IF(E4620="ZMZ01",I4620/(INDEX('Meerzorg gunning'!C:C,MATCH('Betaald tarief 2024'!A4620,'Meerzorg gunning'!A:A,0))),MAX(J4620:N4620))</f>
        <v>0</v>
      </c>
      <c r="P4620" s="20" t="str">
        <f t="shared" si="218"/>
        <v/>
      </c>
      <c r="Q4620" s="63">
        <f t="shared" si="219"/>
        <v>0</v>
      </c>
    </row>
    <row r="4621" spans="9:17" x14ac:dyDescent="0.25">
      <c r="I4621" s="66" t="e">
        <f t="shared" si="217"/>
        <v>#DIV/0!</v>
      </c>
      <c r="J4621" s="63">
        <f>_xlfn.IFNA(VLOOKUP(E4621,'Bijlage ZZP'!B:M,12,FALSE),0)</f>
        <v>0</v>
      </c>
      <c r="K4621" s="63">
        <f>_xlfn.IFNA(VLOOKUP(E4621,'Bijlage VPT'!B:M,12,FALSE),0)</f>
        <v>0</v>
      </c>
      <c r="L4621" s="63">
        <f>_xlfn.IFNA(VLOOKUP(E4621,'Bijlage MPT'!B:N,13,FALSE),0)</f>
        <v>0</v>
      </c>
      <c r="M4621" s="63">
        <f>_xlfn.IFNA(INDEX('Bijlage COT'!C:C,MATCH('Betaald tarief 2024'!E4621,'Bijlage COT'!A:A,0)),0)</f>
        <v>0</v>
      </c>
      <c r="N4621" s="63">
        <f>_xlfn.IFNA(VLOOKUP(E4621,'Bijlage NBF'!B:P,15,FALSE),0)</f>
        <v>0</v>
      </c>
      <c r="O4621" s="63">
        <f>IF(E4621="ZMZ01",I4621/(INDEX('Meerzorg gunning'!C:C,MATCH('Betaald tarief 2024'!A4621,'Meerzorg gunning'!A:A,0))),MAX(J4621:N4621))</f>
        <v>0</v>
      </c>
      <c r="P4621" s="20" t="str">
        <f t="shared" si="218"/>
        <v/>
      </c>
      <c r="Q4621" s="63">
        <f t="shared" si="219"/>
        <v>0</v>
      </c>
    </row>
    <row r="4622" spans="9:17" x14ac:dyDescent="0.25">
      <c r="I4622" s="66" t="e">
        <f t="shared" si="217"/>
        <v>#DIV/0!</v>
      </c>
      <c r="J4622" s="63">
        <f>_xlfn.IFNA(VLOOKUP(E4622,'Bijlage ZZP'!B:M,12,FALSE),0)</f>
        <v>0</v>
      </c>
      <c r="K4622" s="63">
        <f>_xlfn.IFNA(VLOOKUP(E4622,'Bijlage VPT'!B:M,12,FALSE),0)</f>
        <v>0</v>
      </c>
      <c r="L4622" s="63">
        <f>_xlfn.IFNA(VLOOKUP(E4622,'Bijlage MPT'!B:N,13,FALSE),0)</f>
        <v>0</v>
      </c>
      <c r="M4622" s="63">
        <f>_xlfn.IFNA(INDEX('Bijlage COT'!C:C,MATCH('Betaald tarief 2024'!E4622,'Bijlage COT'!A:A,0)),0)</f>
        <v>0</v>
      </c>
      <c r="N4622" s="63">
        <f>_xlfn.IFNA(VLOOKUP(E4622,'Bijlage NBF'!B:P,15,FALSE),0)</f>
        <v>0</v>
      </c>
      <c r="O4622" s="63">
        <f>IF(E4622="ZMZ01",I4622/(INDEX('Meerzorg gunning'!C:C,MATCH('Betaald tarief 2024'!A4622,'Meerzorg gunning'!A:A,0))),MAX(J4622:N4622))</f>
        <v>0</v>
      </c>
      <c r="P4622" s="20" t="str">
        <f t="shared" si="218"/>
        <v/>
      </c>
      <c r="Q4622" s="63">
        <f t="shared" si="219"/>
        <v>0</v>
      </c>
    </row>
    <row r="4623" spans="9:17" x14ac:dyDescent="0.25">
      <c r="I4623" s="66" t="e">
        <f t="shared" si="217"/>
        <v>#DIV/0!</v>
      </c>
      <c r="J4623" s="63">
        <f>_xlfn.IFNA(VLOOKUP(E4623,'Bijlage ZZP'!B:M,12,FALSE),0)</f>
        <v>0</v>
      </c>
      <c r="K4623" s="63">
        <f>_xlfn.IFNA(VLOOKUP(E4623,'Bijlage VPT'!B:M,12,FALSE),0)</f>
        <v>0</v>
      </c>
      <c r="L4623" s="63">
        <f>_xlfn.IFNA(VLOOKUP(E4623,'Bijlage MPT'!B:N,13,FALSE),0)</f>
        <v>0</v>
      </c>
      <c r="M4623" s="63">
        <f>_xlfn.IFNA(INDEX('Bijlage COT'!C:C,MATCH('Betaald tarief 2024'!E4623,'Bijlage COT'!A:A,0)),0)</f>
        <v>0</v>
      </c>
      <c r="N4623" s="63">
        <f>_xlfn.IFNA(VLOOKUP(E4623,'Bijlage NBF'!B:P,15,FALSE),0)</f>
        <v>0</v>
      </c>
      <c r="O4623" s="63">
        <f>IF(E4623="ZMZ01",I4623/(INDEX('Meerzorg gunning'!C:C,MATCH('Betaald tarief 2024'!A4623,'Meerzorg gunning'!A:A,0))),MAX(J4623:N4623))</f>
        <v>0</v>
      </c>
      <c r="P4623" s="20" t="str">
        <f t="shared" si="218"/>
        <v/>
      </c>
      <c r="Q4623" s="63">
        <f t="shared" si="219"/>
        <v>0</v>
      </c>
    </row>
    <row r="4624" spans="9:17" x14ac:dyDescent="0.25">
      <c r="I4624" s="66" t="e">
        <f t="shared" si="217"/>
        <v>#DIV/0!</v>
      </c>
      <c r="J4624" s="63">
        <f>_xlfn.IFNA(VLOOKUP(E4624,'Bijlage ZZP'!B:M,12,FALSE),0)</f>
        <v>0</v>
      </c>
      <c r="K4624" s="63">
        <f>_xlfn.IFNA(VLOOKUP(E4624,'Bijlage VPT'!B:M,12,FALSE),0)</f>
        <v>0</v>
      </c>
      <c r="L4624" s="63">
        <f>_xlfn.IFNA(VLOOKUP(E4624,'Bijlage MPT'!B:N,13,FALSE),0)</f>
        <v>0</v>
      </c>
      <c r="M4624" s="63">
        <f>_xlfn.IFNA(INDEX('Bijlage COT'!C:C,MATCH('Betaald tarief 2024'!E4624,'Bijlage COT'!A:A,0)),0)</f>
        <v>0</v>
      </c>
      <c r="N4624" s="63">
        <f>_xlfn.IFNA(VLOOKUP(E4624,'Bijlage NBF'!B:P,15,FALSE),0)</f>
        <v>0</v>
      </c>
      <c r="O4624" s="63">
        <f>IF(E4624="ZMZ01",I4624/(INDEX('Meerzorg gunning'!C:C,MATCH('Betaald tarief 2024'!A4624,'Meerzorg gunning'!A:A,0))),MAX(J4624:N4624))</f>
        <v>0</v>
      </c>
      <c r="P4624" s="20" t="str">
        <f t="shared" si="218"/>
        <v/>
      </c>
      <c r="Q4624" s="63">
        <f t="shared" si="219"/>
        <v>0</v>
      </c>
    </row>
    <row r="4625" spans="9:17" x14ac:dyDescent="0.25">
      <c r="I4625" s="66" t="e">
        <f t="shared" si="217"/>
        <v>#DIV/0!</v>
      </c>
      <c r="J4625" s="63">
        <f>_xlfn.IFNA(VLOOKUP(E4625,'Bijlage ZZP'!B:M,12,FALSE),0)</f>
        <v>0</v>
      </c>
      <c r="K4625" s="63">
        <f>_xlfn.IFNA(VLOOKUP(E4625,'Bijlage VPT'!B:M,12,FALSE),0)</f>
        <v>0</v>
      </c>
      <c r="L4625" s="63">
        <f>_xlfn.IFNA(VLOOKUP(E4625,'Bijlage MPT'!B:N,13,FALSE),0)</f>
        <v>0</v>
      </c>
      <c r="M4625" s="63">
        <f>_xlfn.IFNA(INDEX('Bijlage COT'!C:C,MATCH('Betaald tarief 2024'!E4625,'Bijlage COT'!A:A,0)),0)</f>
        <v>0</v>
      </c>
      <c r="N4625" s="63">
        <f>_xlfn.IFNA(VLOOKUP(E4625,'Bijlage NBF'!B:P,15,FALSE),0)</f>
        <v>0</v>
      </c>
      <c r="O4625" s="63">
        <f>IF(E4625="ZMZ01",I4625/(INDEX('Meerzorg gunning'!C:C,MATCH('Betaald tarief 2024'!A4625,'Meerzorg gunning'!A:A,0))),MAX(J4625:N4625))</f>
        <v>0</v>
      </c>
      <c r="P4625" s="20" t="str">
        <f t="shared" si="218"/>
        <v/>
      </c>
      <c r="Q4625" s="63">
        <f t="shared" si="219"/>
        <v>0</v>
      </c>
    </row>
    <row r="4626" spans="9:17" x14ac:dyDescent="0.25">
      <c r="I4626" s="66" t="e">
        <f t="shared" si="217"/>
        <v>#DIV/0!</v>
      </c>
      <c r="J4626" s="63">
        <f>_xlfn.IFNA(VLOOKUP(E4626,'Bijlage ZZP'!B:M,12,FALSE),0)</f>
        <v>0</v>
      </c>
      <c r="K4626" s="63">
        <f>_xlfn.IFNA(VLOOKUP(E4626,'Bijlage VPT'!B:M,12,FALSE),0)</f>
        <v>0</v>
      </c>
      <c r="L4626" s="63">
        <f>_xlfn.IFNA(VLOOKUP(E4626,'Bijlage MPT'!B:N,13,FALSE),0)</f>
        <v>0</v>
      </c>
      <c r="M4626" s="63">
        <f>_xlfn.IFNA(INDEX('Bijlage COT'!C:C,MATCH('Betaald tarief 2024'!E4626,'Bijlage COT'!A:A,0)),0)</f>
        <v>0</v>
      </c>
      <c r="N4626" s="63">
        <f>_xlfn.IFNA(VLOOKUP(E4626,'Bijlage NBF'!B:P,15,FALSE),0)</f>
        <v>0</v>
      </c>
      <c r="O4626" s="63">
        <f>IF(E4626="ZMZ01",I4626/(INDEX('Meerzorg gunning'!C:C,MATCH('Betaald tarief 2024'!A4626,'Meerzorg gunning'!A:A,0))),MAX(J4626:N4626))</f>
        <v>0</v>
      </c>
      <c r="P4626" s="20" t="str">
        <f t="shared" si="218"/>
        <v/>
      </c>
      <c r="Q4626" s="63">
        <f t="shared" si="219"/>
        <v>0</v>
      </c>
    </row>
    <row r="4627" spans="9:17" x14ac:dyDescent="0.25">
      <c r="I4627" s="66" t="e">
        <f t="shared" si="217"/>
        <v>#DIV/0!</v>
      </c>
      <c r="J4627" s="63">
        <f>_xlfn.IFNA(VLOOKUP(E4627,'Bijlage ZZP'!B:M,12,FALSE),0)</f>
        <v>0</v>
      </c>
      <c r="K4627" s="63">
        <f>_xlfn.IFNA(VLOOKUP(E4627,'Bijlage VPT'!B:M,12,FALSE),0)</f>
        <v>0</v>
      </c>
      <c r="L4627" s="63">
        <f>_xlfn.IFNA(VLOOKUP(E4627,'Bijlage MPT'!B:N,13,FALSE),0)</f>
        <v>0</v>
      </c>
      <c r="M4627" s="63">
        <f>_xlfn.IFNA(INDEX('Bijlage COT'!C:C,MATCH('Betaald tarief 2024'!E4627,'Bijlage COT'!A:A,0)),0)</f>
        <v>0</v>
      </c>
      <c r="N4627" s="63">
        <f>_xlfn.IFNA(VLOOKUP(E4627,'Bijlage NBF'!B:P,15,FALSE),0)</f>
        <v>0</v>
      </c>
      <c r="O4627" s="63">
        <f>IF(E4627="ZMZ01",I4627/(INDEX('Meerzorg gunning'!C:C,MATCH('Betaald tarief 2024'!A4627,'Meerzorg gunning'!A:A,0))),MAX(J4627:N4627))</f>
        <v>0</v>
      </c>
      <c r="P4627" s="20" t="str">
        <f t="shared" si="218"/>
        <v/>
      </c>
      <c r="Q4627" s="63">
        <f t="shared" si="219"/>
        <v>0</v>
      </c>
    </row>
    <row r="4628" spans="9:17" x14ac:dyDescent="0.25">
      <c r="I4628" s="66" t="e">
        <f t="shared" si="217"/>
        <v>#DIV/0!</v>
      </c>
      <c r="J4628" s="63">
        <f>_xlfn.IFNA(VLOOKUP(E4628,'Bijlage ZZP'!B:M,12,FALSE),0)</f>
        <v>0</v>
      </c>
      <c r="K4628" s="63">
        <f>_xlfn.IFNA(VLOOKUP(E4628,'Bijlage VPT'!B:M,12,FALSE),0)</f>
        <v>0</v>
      </c>
      <c r="L4628" s="63">
        <f>_xlfn.IFNA(VLOOKUP(E4628,'Bijlage MPT'!B:N,13,FALSE),0)</f>
        <v>0</v>
      </c>
      <c r="M4628" s="63">
        <f>_xlfn.IFNA(INDEX('Bijlage COT'!C:C,MATCH('Betaald tarief 2024'!E4628,'Bijlage COT'!A:A,0)),0)</f>
        <v>0</v>
      </c>
      <c r="N4628" s="63">
        <f>_xlfn.IFNA(VLOOKUP(E4628,'Bijlage NBF'!B:P,15,FALSE),0)</f>
        <v>0</v>
      </c>
      <c r="O4628" s="63">
        <f>IF(E4628="ZMZ01",I4628/(INDEX('Meerzorg gunning'!C:C,MATCH('Betaald tarief 2024'!A4628,'Meerzorg gunning'!A:A,0))),MAX(J4628:N4628))</f>
        <v>0</v>
      </c>
      <c r="P4628" s="20" t="str">
        <f t="shared" si="218"/>
        <v/>
      </c>
      <c r="Q4628" s="63">
        <f t="shared" si="219"/>
        <v>0</v>
      </c>
    </row>
    <row r="4629" spans="9:17" x14ac:dyDescent="0.25">
      <c r="I4629" s="66" t="e">
        <f t="shared" si="217"/>
        <v>#DIV/0!</v>
      </c>
      <c r="J4629" s="63">
        <f>_xlfn.IFNA(VLOOKUP(E4629,'Bijlage ZZP'!B:M,12,FALSE),0)</f>
        <v>0</v>
      </c>
      <c r="K4629" s="63">
        <f>_xlfn.IFNA(VLOOKUP(E4629,'Bijlage VPT'!B:M,12,FALSE),0)</f>
        <v>0</v>
      </c>
      <c r="L4629" s="63">
        <f>_xlfn.IFNA(VLOOKUP(E4629,'Bijlage MPT'!B:N,13,FALSE),0)</f>
        <v>0</v>
      </c>
      <c r="M4629" s="63">
        <f>_xlfn.IFNA(INDEX('Bijlage COT'!C:C,MATCH('Betaald tarief 2024'!E4629,'Bijlage COT'!A:A,0)),0)</f>
        <v>0</v>
      </c>
      <c r="N4629" s="63">
        <f>_xlfn.IFNA(VLOOKUP(E4629,'Bijlage NBF'!B:P,15,FALSE),0)</f>
        <v>0</v>
      </c>
      <c r="O4629" s="63">
        <f>IF(E4629="ZMZ01",I4629/(INDEX('Meerzorg gunning'!C:C,MATCH('Betaald tarief 2024'!A4629,'Meerzorg gunning'!A:A,0))),MAX(J4629:N4629))</f>
        <v>0</v>
      </c>
      <c r="P4629" s="20" t="str">
        <f t="shared" si="218"/>
        <v/>
      </c>
      <c r="Q4629" s="63">
        <f t="shared" si="219"/>
        <v>0</v>
      </c>
    </row>
    <row r="4630" spans="9:17" x14ac:dyDescent="0.25">
      <c r="I4630" s="66" t="e">
        <f t="shared" si="217"/>
        <v>#DIV/0!</v>
      </c>
      <c r="J4630" s="63">
        <f>_xlfn.IFNA(VLOOKUP(E4630,'Bijlage ZZP'!B:M,12,FALSE),0)</f>
        <v>0</v>
      </c>
      <c r="K4630" s="63">
        <f>_xlfn.IFNA(VLOOKUP(E4630,'Bijlage VPT'!B:M,12,FALSE),0)</f>
        <v>0</v>
      </c>
      <c r="L4630" s="63">
        <f>_xlfn.IFNA(VLOOKUP(E4630,'Bijlage MPT'!B:N,13,FALSE),0)</f>
        <v>0</v>
      </c>
      <c r="M4630" s="63">
        <f>_xlfn.IFNA(INDEX('Bijlage COT'!C:C,MATCH('Betaald tarief 2024'!E4630,'Bijlage COT'!A:A,0)),0)</f>
        <v>0</v>
      </c>
      <c r="N4630" s="63">
        <f>_xlfn.IFNA(VLOOKUP(E4630,'Bijlage NBF'!B:P,15,FALSE),0)</f>
        <v>0</v>
      </c>
      <c r="O4630" s="63">
        <f>IF(E4630="ZMZ01",I4630/(INDEX('Meerzorg gunning'!C:C,MATCH('Betaald tarief 2024'!A4630,'Meerzorg gunning'!A:A,0))),MAX(J4630:N4630))</f>
        <v>0</v>
      </c>
      <c r="P4630" s="20" t="str">
        <f t="shared" si="218"/>
        <v/>
      </c>
      <c r="Q4630" s="63">
        <f t="shared" si="219"/>
        <v>0</v>
      </c>
    </row>
    <row r="4631" spans="9:17" x14ac:dyDescent="0.25">
      <c r="I4631" s="66" t="e">
        <f t="shared" si="217"/>
        <v>#DIV/0!</v>
      </c>
      <c r="J4631" s="63">
        <f>_xlfn.IFNA(VLOOKUP(E4631,'Bijlage ZZP'!B:M,12,FALSE),0)</f>
        <v>0</v>
      </c>
      <c r="K4631" s="63">
        <f>_xlfn.IFNA(VLOOKUP(E4631,'Bijlage VPT'!B:M,12,FALSE),0)</f>
        <v>0</v>
      </c>
      <c r="L4631" s="63">
        <f>_xlfn.IFNA(VLOOKUP(E4631,'Bijlage MPT'!B:N,13,FALSE),0)</f>
        <v>0</v>
      </c>
      <c r="M4631" s="63">
        <f>_xlfn.IFNA(INDEX('Bijlage COT'!C:C,MATCH('Betaald tarief 2024'!E4631,'Bijlage COT'!A:A,0)),0)</f>
        <v>0</v>
      </c>
      <c r="N4631" s="63">
        <f>_xlfn.IFNA(VLOOKUP(E4631,'Bijlage NBF'!B:P,15,FALSE),0)</f>
        <v>0</v>
      </c>
      <c r="O4631" s="63">
        <f>IF(E4631="ZMZ01",I4631/(INDEX('Meerzorg gunning'!C:C,MATCH('Betaald tarief 2024'!A4631,'Meerzorg gunning'!A:A,0))),MAX(J4631:N4631))</f>
        <v>0</v>
      </c>
      <c r="P4631" s="20" t="str">
        <f t="shared" si="218"/>
        <v/>
      </c>
      <c r="Q4631" s="63">
        <f t="shared" si="219"/>
        <v>0</v>
      </c>
    </row>
    <row r="4632" spans="9:17" x14ac:dyDescent="0.25">
      <c r="I4632" s="66" t="e">
        <f t="shared" si="217"/>
        <v>#DIV/0!</v>
      </c>
      <c r="J4632" s="63">
        <f>_xlfn.IFNA(VLOOKUP(E4632,'Bijlage ZZP'!B:M,12,FALSE),0)</f>
        <v>0</v>
      </c>
      <c r="K4632" s="63">
        <f>_xlfn.IFNA(VLOOKUP(E4632,'Bijlage VPT'!B:M,12,FALSE),0)</f>
        <v>0</v>
      </c>
      <c r="L4632" s="63">
        <f>_xlfn.IFNA(VLOOKUP(E4632,'Bijlage MPT'!B:N,13,FALSE),0)</f>
        <v>0</v>
      </c>
      <c r="M4632" s="63">
        <f>_xlfn.IFNA(INDEX('Bijlage COT'!C:C,MATCH('Betaald tarief 2024'!E4632,'Bijlage COT'!A:A,0)),0)</f>
        <v>0</v>
      </c>
      <c r="N4632" s="63">
        <f>_xlfn.IFNA(VLOOKUP(E4632,'Bijlage NBF'!B:P,15,FALSE),0)</f>
        <v>0</v>
      </c>
      <c r="O4632" s="63">
        <f>IF(E4632="ZMZ01",I4632/(INDEX('Meerzorg gunning'!C:C,MATCH('Betaald tarief 2024'!A4632,'Meerzorg gunning'!A:A,0))),MAX(J4632:N4632))</f>
        <v>0</v>
      </c>
      <c r="P4632" s="20" t="str">
        <f t="shared" si="218"/>
        <v/>
      </c>
      <c r="Q4632" s="63">
        <f t="shared" si="219"/>
        <v>0</v>
      </c>
    </row>
    <row r="4633" spans="9:17" x14ac:dyDescent="0.25">
      <c r="I4633" s="66" t="e">
        <f t="shared" si="217"/>
        <v>#DIV/0!</v>
      </c>
      <c r="J4633" s="63">
        <f>_xlfn.IFNA(VLOOKUP(E4633,'Bijlage ZZP'!B:M,12,FALSE),0)</f>
        <v>0</v>
      </c>
      <c r="K4633" s="63">
        <f>_xlfn.IFNA(VLOOKUP(E4633,'Bijlage VPT'!B:M,12,FALSE),0)</f>
        <v>0</v>
      </c>
      <c r="L4633" s="63">
        <f>_xlfn.IFNA(VLOOKUP(E4633,'Bijlage MPT'!B:N,13,FALSE),0)</f>
        <v>0</v>
      </c>
      <c r="M4633" s="63">
        <f>_xlfn.IFNA(INDEX('Bijlage COT'!C:C,MATCH('Betaald tarief 2024'!E4633,'Bijlage COT'!A:A,0)),0)</f>
        <v>0</v>
      </c>
      <c r="N4633" s="63">
        <f>_xlfn.IFNA(VLOOKUP(E4633,'Bijlage NBF'!B:P,15,FALSE),0)</f>
        <v>0</v>
      </c>
      <c r="O4633" s="63">
        <f>IF(E4633="ZMZ01",I4633/(INDEX('Meerzorg gunning'!C:C,MATCH('Betaald tarief 2024'!A4633,'Meerzorg gunning'!A:A,0))),MAX(J4633:N4633))</f>
        <v>0</v>
      </c>
      <c r="P4633" s="20" t="str">
        <f t="shared" si="218"/>
        <v/>
      </c>
      <c r="Q4633" s="63">
        <f t="shared" si="219"/>
        <v>0</v>
      </c>
    </row>
    <row r="4634" spans="9:17" x14ac:dyDescent="0.25">
      <c r="I4634" s="66" t="e">
        <f t="shared" si="217"/>
        <v>#DIV/0!</v>
      </c>
      <c r="J4634" s="63">
        <f>_xlfn.IFNA(VLOOKUP(E4634,'Bijlage ZZP'!B:M,12,FALSE),0)</f>
        <v>0</v>
      </c>
      <c r="K4634" s="63">
        <f>_xlfn.IFNA(VLOOKUP(E4634,'Bijlage VPT'!B:M,12,FALSE),0)</f>
        <v>0</v>
      </c>
      <c r="L4634" s="63">
        <f>_xlfn.IFNA(VLOOKUP(E4634,'Bijlage MPT'!B:N,13,FALSE),0)</f>
        <v>0</v>
      </c>
      <c r="M4634" s="63">
        <f>_xlfn.IFNA(INDEX('Bijlage COT'!C:C,MATCH('Betaald tarief 2024'!E4634,'Bijlage COT'!A:A,0)),0)</f>
        <v>0</v>
      </c>
      <c r="N4634" s="63">
        <f>_xlfn.IFNA(VLOOKUP(E4634,'Bijlage NBF'!B:P,15,FALSE),0)</f>
        <v>0</v>
      </c>
      <c r="O4634" s="63">
        <f>IF(E4634="ZMZ01",I4634/(INDEX('Meerzorg gunning'!C:C,MATCH('Betaald tarief 2024'!A4634,'Meerzorg gunning'!A:A,0))),MAX(J4634:N4634))</f>
        <v>0</v>
      </c>
      <c r="P4634" s="20" t="str">
        <f t="shared" si="218"/>
        <v/>
      </c>
      <c r="Q4634" s="63">
        <f t="shared" si="219"/>
        <v>0</v>
      </c>
    </row>
    <row r="4635" spans="9:17" x14ac:dyDescent="0.25">
      <c r="I4635" s="66" t="e">
        <f t="shared" si="217"/>
        <v>#DIV/0!</v>
      </c>
      <c r="J4635" s="63">
        <f>_xlfn.IFNA(VLOOKUP(E4635,'Bijlage ZZP'!B:M,12,FALSE),0)</f>
        <v>0</v>
      </c>
      <c r="K4635" s="63">
        <f>_xlfn.IFNA(VLOOKUP(E4635,'Bijlage VPT'!B:M,12,FALSE),0)</f>
        <v>0</v>
      </c>
      <c r="L4635" s="63">
        <f>_xlfn.IFNA(VLOOKUP(E4635,'Bijlage MPT'!B:N,13,FALSE),0)</f>
        <v>0</v>
      </c>
      <c r="M4635" s="63">
        <f>_xlfn.IFNA(INDEX('Bijlage COT'!C:C,MATCH('Betaald tarief 2024'!E4635,'Bijlage COT'!A:A,0)),0)</f>
        <v>0</v>
      </c>
      <c r="N4635" s="63">
        <f>_xlfn.IFNA(VLOOKUP(E4635,'Bijlage NBF'!B:P,15,FALSE),0)</f>
        <v>0</v>
      </c>
      <c r="O4635" s="63">
        <f>IF(E4635="ZMZ01",I4635/(INDEX('Meerzorg gunning'!C:C,MATCH('Betaald tarief 2024'!A4635,'Meerzorg gunning'!A:A,0))),MAX(J4635:N4635))</f>
        <v>0</v>
      </c>
      <c r="P4635" s="20" t="str">
        <f t="shared" si="218"/>
        <v/>
      </c>
      <c r="Q4635" s="63">
        <f t="shared" si="219"/>
        <v>0</v>
      </c>
    </row>
    <row r="4636" spans="9:17" x14ac:dyDescent="0.25">
      <c r="I4636" s="66" t="e">
        <f t="shared" si="217"/>
        <v>#DIV/0!</v>
      </c>
      <c r="J4636" s="63">
        <f>_xlfn.IFNA(VLOOKUP(E4636,'Bijlage ZZP'!B:M,12,FALSE),0)</f>
        <v>0</v>
      </c>
      <c r="K4636" s="63">
        <f>_xlfn.IFNA(VLOOKUP(E4636,'Bijlage VPT'!B:M,12,FALSE),0)</f>
        <v>0</v>
      </c>
      <c r="L4636" s="63">
        <f>_xlfn.IFNA(VLOOKUP(E4636,'Bijlage MPT'!B:N,13,FALSE),0)</f>
        <v>0</v>
      </c>
      <c r="M4636" s="63">
        <f>_xlfn.IFNA(INDEX('Bijlage COT'!C:C,MATCH('Betaald tarief 2024'!E4636,'Bijlage COT'!A:A,0)),0)</f>
        <v>0</v>
      </c>
      <c r="N4636" s="63">
        <f>_xlfn.IFNA(VLOOKUP(E4636,'Bijlage NBF'!B:P,15,FALSE),0)</f>
        <v>0</v>
      </c>
      <c r="O4636" s="63">
        <f>IF(E4636="ZMZ01",I4636/(INDEX('Meerzorg gunning'!C:C,MATCH('Betaald tarief 2024'!A4636,'Meerzorg gunning'!A:A,0))),MAX(J4636:N4636))</f>
        <v>0</v>
      </c>
      <c r="P4636" s="20" t="str">
        <f t="shared" si="218"/>
        <v/>
      </c>
      <c r="Q4636" s="63">
        <f t="shared" si="219"/>
        <v>0</v>
      </c>
    </row>
    <row r="4637" spans="9:17" x14ac:dyDescent="0.25">
      <c r="I4637" s="66" t="e">
        <f t="shared" si="217"/>
        <v>#DIV/0!</v>
      </c>
      <c r="J4637" s="63">
        <f>_xlfn.IFNA(VLOOKUP(E4637,'Bijlage ZZP'!B:M,12,FALSE),0)</f>
        <v>0</v>
      </c>
      <c r="K4637" s="63">
        <f>_xlfn.IFNA(VLOOKUP(E4637,'Bijlage VPT'!B:M,12,FALSE),0)</f>
        <v>0</v>
      </c>
      <c r="L4637" s="63">
        <f>_xlfn.IFNA(VLOOKUP(E4637,'Bijlage MPT'!B:N,13,FALSE),0)</f>
        <v>0</v>
      </c>
      <c r="M4637" s="63">
        <f>_xlfn.IFNA(INDEX('Bijlage COT'!C:C,MATCH('Betaald tarief 2024'!E4637,'Bijlage COT'!A:A,0)),0)</f>
        <v>0</v>
      </c>
      <c r="N4637" s="63">
        <f>_xlfn.IFNA(VLOOKUP(E4637,'Bijlage NBF'!B:P,15,FALSE),0)</f>
        <v>0</v>
      </c>
      <c r="O4637" s="63">
        <f>IF(E4637="ZMZ01",I4637/(INDEX('Meerzorg gunning'!C:C,MATCH('Betaald tarief 2024'!A4637,'Meerzorg gunning'!A:A,0))),MAX(J4637:N4637))</f>
        <v>0</v>
      </c>
      <c r="P4637" s="20" t="str">
        <f t="shared" si="218"/>
        <v/>
      </c>
      <c r="Q4637" s="63">
        <f t="shared" si="219"/>
        <v>0</v>
      </c>
    </row>
    <row r="4638" spans="9:17" x14ac:dyDescent="0.25">
      <c r="I4638" s="66" t="e">
        <f t="shared" si="217"/>
        <v>#DIV/0!</v>
      </c>
      <c r="J4638" s="63">
        <f>_xlfn.IFNA(VLOOKUP(E4638,'Bijlage ZZP'!B:M,12,FALSE),0)</f>
        <v>0</v>
      </c>
      <c r="K4638" s="63">
        <f>_xlfn.IFNA(VLOOKUP(E4638,'Bijlage VPT'!B:M,12,FALSE),0)</f>
        <v>0</v>
      </c>
      <c r="L4638" s="63">
        <f>_xlfn.IFNA(VLOOKUP(E4638,'Bijlage MPT'!B:N,13,FALSE),0)</f>
        <v>0</v>
      </c>
      <c r="M4638" s="63">
        <f>_xlfn.IFNA(INDEX('Bijlage COT'!C:C,MATCH('Betaald tarief 2024'!E4638,'Bijlage COT'!A:A,0)),0)</f>
        <v>0</v>
      </c>
      <c r="N4638" s="63">
        <f>_xlfn.IFNA(VLOOKUP(E4638,'Bijlage NBF'!B:P,15,FALSE),0)</f>
        <v>0</v>
      </c>
      <c r="O4638" s="63">
        <f>IF(E4638="ZMZ01",I4638/(INDEX('Meerzorg gunning'!C:C,MATCH('Betaald tarief 2024'!A4638,'Meerzorg gunning'!A:A,0))),MAX(J4638:N4638))</f>
        <v>0</v>
      </c>
      <c r="P4638" s="20" t="str">
        <f t="shared" si="218"/>
        <v/>
      </c>
      <c r="Q4638" s="63">
        <f t="shared" si="219"/>
        <v>0</v>
      </c>
    </row>
    <row r="4639" spans="9:17" x14ac:dyDescent="0.25">
      <c r="I4639" s="66" t="e">
        <f t="shared" si="217"/>
        <v>#DIV/0!</v>
      </c>
      <c r="J4639" s="63">
        <f>_xlfn.IFNA(VLOOKUP(E4639,'Bijlage ZZP'!B:M,12,FALSE),0)</f>
        <v>0</v>
      </c>
      <c r="K4639" s="63">
        <f>_xlfn.IFNA(VLOOKUP(E4639,'Bijlage VPT'!B:M,12,FALSE),0)</f>
        <v>0</v>
      </c>
      <c r="L4639" s="63">
        <f>_xlfn.IFNA(VLOOKUP(E4639,'Bijlage MPT'!B:N,13,FALSE),0)</f>
        <v>0</v>
      </c>
      <c r="M4639" s="63">
        <f>_xlfn.IFNA(INDEX('Bijlage COT'!C:C,MATCH('Betaald tarief 2024'!E4639,'Bijlage COT'!A:A,0)),0)</f>
        <v>0</v>
      </c>
      <c r="N4639" s="63">
        <f>_xlfn.IFNA(VLOOKUP(E4639,'Bijlage NBF'!B:P,15,FALSE),0)</f>
        <v>0</v>
      </c>
      <c r="O4639" s="63">
        <f>IF(E4639="ZMZ01",I4639/(INDEX('Meerzorg gunning'!C:C,MATCH('Betaald tarief 2024'!A4639,'Meerzorg gunning'!A:A,0))),MAX(J4639:N4639))</f>
        <v>0</v>
      </c>
      <c r="P4639" s="20" t="str">
        <f t="shared" si="218"/>
        <v/>
      </c>
      <c r="Q4639" s="63">
        <f t="shared" si="219"/>
        <v>0</v>
      </c>
    </row>
    <row r="4640" spans="9:17" x14ac:dyDescent="0.25">
      <c r="I4640" s="66" t="e">
        <f t="shared" si="217"/>
        <v>#DIV/0!</v>
      </c>
      <c r="J4640" s="63">
        <f>_xlfn.IFNA(VLOOKUP(E4640,'Bijlage ZZP'!B:M,12,FALSE),0)</f>
        <v>0</v>
      </c>
      <c r="K4640" s="63">
        <f>_xlfn.IFNA(VLOOKUP(E4640,'Bijlage VPT'!B:M,12,FALSE),0)</f>
        <v>0</v>
      </c>
      <c r="L4640" s="63">
        <f>_xlfn.IFNA(VLOOKUP(E4640,'Bijlage MPT'!B:N,13,FALSE),0)</f>
        <v>0</v>
      </c>
      <c r="M4640" s="63">
        <f>_xlfn.IFNA(INDEX('Bijlage COT'!C:C,MATCH('Betaald tarief 2024'!E4640,'Bijlage COT'!A:A,0)),0)</f>
        <v>0</v>
      </c>
      <c r="N4640" s="63">
        <f>_xlfn.IFNA(VLOOKUP(E4640,'Bijlage NBF'!B:P,15,FALSE),0)</f>
        <v>0</v>
      </c>
      <c r="O4640" s="63">
        <f>IF(E4640="ZMZ01",I4640/(INDEX('Meerzorg gunning'!C:C,MATCH('Betaald tarief 2024'!A4640,'Meerzorg gunning'!A:A,0))),MAX(J4640:N4640))</f>
        <v>0</v>
      </c>
      <c r="P4640" s="20" t="str">
        <f t="shared" si="218"/>
        <v/>
      </c>
      <c r="Q4640" s="63">
        <f t="shared" si="219"/>
        <v>0</v>
      </c>
    </row>
    <row r="4641" spans="9:17" x14ac:dyDescent="0.25">
      <c r="I4641" s="66" t="e">
        <f t="shared" si="217"/>
        <v>#DIV/0!</v>
      </c>
      <c r="J4641" s="63">
        <f>_xlfn.IFNA(VLOOKUP(E4641,'Bijlage ZZP'!B:M,12,FALSE),0)</f>
        <v>0</v>
      </c>
      <c r="K4641" s="63">
        <f>_xlfn.IFNA(VLOOKUP(E4641,'Bijlage VPT'!B:M,12,FALSE),0)</f>
        <v>0</v>
      </c>
      <c r="L4641" s="63">
        <f>_xlfn.IFNA(VLOOKUP(E4641,'Bijlage MPT'!B:N,13,FALSE),0)</f>
        <v>0</v>
      </c>
      <c r="M4641" s="63">
        <f>_xlfn.IFNA(INDEX('Bijlage COT'!C:C,MATCH('Betaald tarief 2024'!E4641,'Bijlage COT'!A:A,0)),0)</f>
        <v>0</v>
      </c>
      <c r="N4641" s="63">
        <f>_xlfn.IFNA(VLOOKUP(E4641,'Bijlage NBF'!B:P,15,FALSE),0)</f>
        <v>0</v>
      </c>
      <c r="O4641" s="63">
        <f>IF(E4641="ZMZ01",I4641/(INDEX('Meerzorg gunning'!C:C,MATCH('Betaald tarief 2024'!A4641,'Meerzorg gunning'!A:A,0))),MAX(J4641:N4641))</f>
        <v>0</v>
      </c>
      <c r="P4641" s="20" t="str">
        <f t="shared" si="218"/>
        <v/>
      </c>
      <c r="Q4641" s="63">
        <f t="shared" si="219"/>
        <v>0</v>
      </c>
    </row>
    <row r="4642" spans="9:17" x14ac:dyDescent="0.25">
      <c r="I4642" s="66" t="e">
        <f t="shared" si="217"/>
        <v>#DIV/0!</v>
      </c>
      <c r="J4642" s="63">
        <f>_xlfn.IFNA(VLOOKUP(E4642,'Bijlage ZZP'!B:M,12,FALSE),0)</f>
        <v>0</v>
      </c>
      <c r="K4642" s="63">
        <f>_xlfn.IFNA(VLOOKUP(E4642,'Bijlage VPT'!B:M,12,FALSE),0)</f>
        <v>0</v>
      </c>
      <c r="L4642" s="63">
        <f>_xlfn.IFNA(VLOOKUP(E4642,'Bijlage MPT'!B:N,13,FALSE),0)</f>
        <v>0</v>
      </c>
      <c r="M4642" s="63">
        <f>_xlfn.IFNA(INDEX('Bijlage COT'!C:C,MATCH('Betaald tarief 2024'!E4642,'Bijlage COT'!A:A,0)),0)</f>
        <v>0</v>
      </c>
      <c r="N4642" s="63">
        <f>_xlfn.IFNA(VLOOKUP(E4642,'Bijlage NBF'!B:P,15,FALSE),0)</f>
        <v>0</v>
      </c>
      <c r="O4642" s="63">
        <f>IF(E4642="ZMZ01",I4642/(INDEX('Meerzorg gunning'!C:C,MATCH('Betaald tarief 2024'!A4642,'Meerzorg gunning'!A:A,0))),MAX(J4642:N4642))</f>
        <v>0</v>
      </c>
      <c r="P4642" s="20" t="str">
        <f t="shared" si="218"/>
        <v/>
      </c>
      <c r="Q4642" s="63">
        <f t="shared" si="219"/>
        <v>0</v>
      </c>
    </row>
    <row r="4643" spans="9:17" x14ac:dyDescent="0.25">
      <c r="I4643" s="66" t="e">
        <f t="shared" si="217"/>
        <v>#DIV/0!</v>
      </c>
      <c r="J4643" s="63">
        <f>_xlfn.IFNA(VLOOKUP(E4643,'Bijlage ZZP'!B:M,12,FALSE),0)</f>
        <v>0</v>
      </c>
      <c r="K4643" s="63">
        <f>_xlfn.IFNA(VLOOKUP(E4643,'Bijlage VPT'!B:M,12,FALSE),0)</f>
        <v>0</v>
      </c>
      <c r="L4643" s="63">
        <f>_xlfn.IFNA(VLOOKUP(E4643,'Bijlage MPT'!B:N,13,FALSE),0)</f>
        <v>0</v>
      </c>
      <c r="M4643" s="63">
        <f>_xlfn.IFNA(INDEX('Bijlage COT'!C:C,MATCH('Betaald tarief 2024'!E4643,'Bijlage COT'!A:A,0)),0)</f>
        <v>0</v>
      </c>
      <c r="N4643" s="63">
        <f>_xlfn.IFNA(VLOOKUP(E4643,'Bijlage NBF'!B:P,15,FALSE),0)</f>
        <v>0</v>
      </c>
      <c r="O4643" s="63">
        <f>IF(E4643="ZMZ01",I4643/(INDEX('Meerzorg gunning'!C:C,MATCH('Betaald tarief 2024'!A4643,'Meerzorg gunning'!A:A,0))),MAX(J4643:N4643))</f>
        <v>0</v>
      </c>
      <c r="P4643" s="20" t="str">
        <f t="shared" si="218"/>
        <v/>
      </c>
      <c r="Q4643" s="63">
        <f t="shared" si="219"/>
        <v>0</v>
      </c>
    </row>
    <row r="4644" spans="9:17" x14ac:dyDescent="0.25">
      <c r="I4644" s="66" t="e">
        <f t="shared" si="217"/>
        <v>#DIV/0!</v>
      </c>
      <c r="J4644" s="63">
        <f>_xlfn.IFNA(VLOOKUP(E4644,'Bijlage ZZP'!B:M,12,FALSE),0)</f>
        <v>0</v>
      </c>
      <c r="K4644" s="63">
        <f>_xlfn.IFNA(VLOOKUP(E4644,'Bijlage VPT'!B:M,12,FALSE),0)</f>
        <v>0</v>
      </c>
      <c r="L4644" s="63">
        <f>_xlfn.IFNA(VLOOKUP(E4644,'Bijlage MPT'!B:N,13,FALSE),0)</f>
        <v>0</v>
      </c>
      <c r="M4644" s="63">
        <f>_xlfn.IFNA(INDEX('Bijlage COT'!C:C,MATCH('Betaald tarief 2024'!E4644,'Bijlage COT'!A:A,0)),0)</f>
        <v>0</v>
      </c>
      <c r="N4644" s="63">
        <f>_xlfn.IFNA(VLOOKUP(E4644,'Bijlage NBF'!B:P,15,FALSE),0)</f>
        <v>0</v>
      </c>
      <c r="O4644" s="63">
        <f>IF(E4644="ZMZ01",I4644/(INDEX('Meerzorg gunning'!C:C,MATCH('Betaald tarief 2024'!A4644,'Meerzorg gunning'!A:A,0))),MAX(J4644:N4644))</f>
        <v>0</v>
      </c>
      <c r="P4644" s="20" t="str">
        <f t="shared" si="218"/>
        <v/>
      </c>
      <c r="Q4644" s="63">
        <f t="shared" si="219"/>
        <v>0</v>
      </c>
    </row>
    <row r="4645" spans="9:17" x14ac:dyDescent="0.25">
      <c r="I4645" s="66" t="e">
        <f t="shared" si="217"/>
        <v>#DIV/0!</v>
      </c>
      <c r="J4645" s="63">
        <f>_xlfn.IFNA(VLOOKUP(E4645,'Bijlage ZZP'!B:M,12,FALSE),0)</f>
        <v>0</v>
      </c>
      <c r="K4645" s="63">
        <f>_xlfn.IFNA(VLOOKUP(E4645,'Bijlage VPT'!B:M,12,FALSE),0)</f>
        <v>0</v>
      </c>
      <c r="L4645" s="63">
        <f>_xlfn.IFNA(VLOOKUP(E4645,'Bijlage MPT'!B:N,13,FALSE),0)</f>
        <v>0</v>
      </c>
      <c r="M4645" s="63">
        <f>_xlfn.IFNA(INDEX('Bijlage COT'!C:C,MATCH('Betaald tarief 2024'!E4645,'Bijlage COT'!A:A,0)),0)</f>
        <v>0</v>
      </c>
      <c r="N4645" s="63">
        <f>_xlfn.IFNA(VLOOKUP(E4645,'Bijlage NBF'!B:P,15,FALSE),0)</f>
        <v>0</v>
      </c>
      <c r="O4645" s="63">
        <f>IF(E4645="ZMZ01",I4645/(INDEX('Meerzorg gunning'!C:C,MATCH('Betaald tarief 2024'!A4645,'Meerzorg gunning'!A:A,0))),MAX(J4645:N4645))</f>
        <v>0</v>
      </c>
      <c r="P4645" s="20" t="str">
        <f t="shared" si="218"/>
        <v/>
      </c>
      <c r="Q4645" s="63">
        <f t="shared" si="219"/>
        <v>0</v>
      </c>
    </row>
    <row r="4646" spans="9:17" x14ac:dyDescent="0.25">
      <c r="I4646" s="66" t="e">
        <f t="shared" si="217"/>
        <v>#DIV/0!</v>
      </c>
      <c r="J4646" s="63">
        <f>_xlfn.IFNA(VLOOKUP(E4646,'Bijlage ZZP'!B:M,12,FALSE),0)</f>
        <v>0</v>
      </c>
      <c r="K4646" s="63">
        <f>_xlfn.IFNA(VLOOKUP(E4646,'Bijlage VPT'!B:M,12,FALSE),0)</f>
        <v>0</v>
      </c>
      <c r="L4646" s="63">
        <f>_xlfn.IFNA(VLOOKUP(E4646,'Bijlage MPT'!B:N,13,FALSE),0)</f>
        <v>0</v>
      </c>
      <c r="M4646" s="63">
        <f>_xlfn.IFNA(INDEX('Bijlage COT'!C:C,MATCH('Betaald tarief 2024'!E4646,'Bijlage COT'!A:A,0)),0)</f>
        <v>0</v>
      </c>
      <c r="N4646" s="63">
        <f>_xlfn.IFNA(VLOOKUP(E4646,'Bijlage NBF'!B:P,15,FALSE),0)</f>
        <v>0</v>
      </c>
      <c r="O4646" s="63">
        <f>IF(E4646="ZMZ01",I4646/(INDEX('Meerzorg gunning'!C:C,MATCH('Betaald tarief 2024'!A4646,'Meerzorg gunning'!A:A,0))),MAX(J4646:N4646))</f>
        <v>0</v>
      </c>
      <c r="P4646" s="20" t="str">
        <f t="shared" si="218"/>
        <v/>
      </c>
      <c r="Q4646" s="63">
        <f t="shared" si="219"/>
        <v>0</v>
      </c>
    </row>
    <row r="4647" spans="9:17" x14ac:dyDescent="0.25">
      <c r="I4647" s="66" t="e">
        <f t="shared" si="217"/>
        <v>#DIV/0!</v>
      </c>
      <c r="J4647" s="63">
        <f>_xlfn.IFNA(VLOOKUP(E4647,'Bijlage ZZP'!B:M,12,FALSE),0)</f>
        <v>0</v>
      </c>
      <c r="K4647" s="63">
        <f>_xlfn.IFNA(VLOOKUP(E4647,'Bijlage VPT'!B:M,12,FALSE),0)</f>
        <v>0</v>
      </c>
      <c r="L4647" s="63">
        <f>_xlfn.IFNA(VLOOKUP(E4647,'Bijlage MPT'!B:N,13,FALSE),0)</f>
        <v>0</v>
      </c>
      <c r="M4647" s="63">
        <f>_xlfn.IFNA(INDEX('Bijlage COT'!C:C,MATCH('Betaald tarief 2024'!E4647,'Bijlage COT'!A:A,0)),0)</f>
        <v>0</v>
      </c>
      <c r="N4647" s="63">
        <f>_xlfn.IFNA(VLOOKUP(E4647,'Bijlage NBF'!B:P,15,FALSE),0)</f>
        <v>0</v>
      </c>
      <c r="O4647" s="63">
        <f>IF(E4647="ZMZ01",I4647/(INDEX('Meerzorg gunning'!C:C,MATCH('Betaald tarief 2024'!A4647,'Meerzorg gunning'!A:A,0))),MAX(J4647:N4647))</f>
        <v>0</v>
      </c>
      <c r="P4647" s="20" t="str">
        <f t="shared" si="218"/>
        <v/>
      </c>
      <c r="Q4647" s="63">
        <f t="shared" si="219"/>
        <v>0</v>
      </c>
    </row>
    <row r="4648" spans="9:17" x14ac:dyDescent="0.25">
      <c r="I4648" s="66" t="e">
        <f t="shared" si="217"/>
        <v>#DIV/0!</v>
      </c>
      <c r="J4648" s="63">
        <f>_xlfn.IFNA(VLOOKUP(E4648,'Bijlage ZZP'!B:M,12,FALSE),0)</f>
        <v>0</v>
      </c>
      <c r="K4648" s="63">
        <f>_xlfn.IFNA(VLOOKUP(E4648,'Bijlage VPT'!B:M,12,FALSE),0)</f>
        <v>0</v>
      </c>
      <c r="L4648" s="63">
        <f>_xlfn.IFNA(VLOOKUP(E4648,'Bijlage MPT'!B:N,13,FALSE),0)</f>
        <v>0</v>
      </c>
      <c r="M4648" s="63">
        <f>_xlfn.IFNA(INDEX('Bijlage COT'!C:C,MATCH('Betaald tarief 2024'!E4648,'Bijlage COT'!A:A,0)),0)</f>
        <v>0</v>
      </c>
      <c r="N4648" s="63">
        <f>_xlfn.IFNA(VLOOKUP(E4648,'Bijlage NBF'!B:P,15,FALSE),0)</f>
        <v>0</v>
      </c>
      <c r="O4648" s="63">
        <f>IF(E4648="ZMZ01",I4648/(INDEX('Meerzorg gunning'!C:C,MATCH('Betaald tarief 2024'!A4648,'Meerzorg gunning'!A:A,0))),MAX(J4648:N4648))</f>
        <v>0</v>
      </c>
      <c r="P4648" s="20" t="str">
        <f t="shared" si="218"/>
        <v/>
      </c>
      <c r="Q4648" s="63">
        <f t="shared" si="219"/>
        <v>0</v>
      </c>
    </row>
    <row r="4649" spans="9:17" x14ac:dyDescent="0.25">
      <c r="I4649" s="66" t="e">
        <f t="shared" si="217"/>
        <v>#DIV/0!</v>
      </c>
      <c r="J4649" s="63">
        <f>_xlfn.IFNA(VLOOKUP(E4649,'Bijlage ZZP'!B:M,12,FALSE),0)</f>
        <v>0</v>
      </c>
      <c r="K4649" s="63">
        <f>_xlfn.IFNA(VLOOKUP(E4649,'Bijlage VPT'!B:M,12,FALSE),0)</f>
        <v>0</v>
      </c>
      <c r="L4649" s="63">
        <f>_xlfn.IFNA(VLOOKUP(E4649,'Bijlage MPT'!B:N,13,FALSE),0)</f>
        <v>0</v>
      </c>
      <c r="M4649" s="63">
        <f>_xlfn.IFNA(INDEX('Bijlage COT'!C:C,MATCH('Betaald tarief 2024'!E4649,'Bijlage COT'!A:A,0)),0)</f>
        <v>0</v>
      </c>
      <c r="N4649" s="63">
        <f>_xlfn.IFNA(VLOOKUP(E4649,'Bijlage NBF'!B:P,15,FALSE),0)</f>
        <v>0</v>
      </c>
      <c r="O4649" s="63">
        <f>IF(E4649="ZMZ01",I4649/(INDEX('Meerzorg gunning'!C:C,MATCH('Betaald tarief 2024'!A4649,'Meerzorg gunning'!A:A,0))),MAX(J4649:N4649))</f>
        <v>0</v>
      </c>
      <c r="P4649" s="20" t="str">
        <f t="shared" si="218"/>
        <v/>
      </c>
      <c r="Q4649" s="63">
        <f t="shared" si="219"/>
        <v>0</v>
      </c>
    </row>
    <row r="4650" spans="9:17" x14ac:dyDescent="0.25">
      <c r="I4650" s="66" t="e">
        <f t="shared" si="217"/>
        <v>#DIV/0!</v>
      </c>
      <c r="J4650" s="63">
        <f>_xlfn.IFNA(VLOOKUP(E4650,'Bijlage ZZP'!B:M,12,FALSE),0)</f>
        <v>0</v>
      </c>
      <c r="K4650" s="63">
        <f>_xlfn.IFNA(VLOOKUP(E4650,'Bijlage VPT'!B:M,12,FALSE),0)</f>
        <v>0</v>
      </c>
      <c r="L4650" s="63">
        <f>_xlfn.IFNA(VLOOKUP(E4650,'Bijlage MPT'!B:N,13,FALSE),0)</f>
        <v>0</v>
      </c>
      <c r="M4650" s="63">
        <f>_xlfn.IFNA(INDEX('Bijlage COT'!C:C,MATCH('Betaald tarief 2024'!E4650,'Bijlage COT'!A:A,0)),0)</f>
        <v>0</v>
      </c>
      <c r="N4650" s="63">
        <f>_xlfn.IFNA(VLOOKUP(E4650,'Bijlage NBF'!B:P,15,FALSE),0)</f>
        <v>0</v>
      </c>
      <c r="O4650" s="63">
        <f>IF(E4650="ZMZ01",I4650/(INDEX('Meerzorg gunning'!C:C,MATCH('Betaald tarief 2024'!A4650,'Meerzorg gunning'!A:A,0))),MAX(J4650:N4650))</f>
        <v>0</v>
      </c>
      <c r="P4650" s="20" t="str">
        <f t="shared" si="218"/>
        <v/>
      </c>
      <c r="Q4650" s="63">
        <f t="shared" si="219"/>
        <v>0</v>
      </c>
    </row>
    <row r="4651" spans="9:17" x14ac:dyDescent="0.25">
      <c r="I4651" s="66" t="e">
        <f t="shared" si="217"/>
        <v>#DIV/0!</v>
      </c>
      <c r="J4651" s="63">
        <f>_xlfn.IFNA(VLOOKUP(E4651,'Bijlage ZZP'!B:M,12,FALSE),0)</f>
        <v>0</v>
      </c>
      <c r="K4651" s="63">
        <f>_xlfn.IFNA(VLOOKUP(E4651,'Bijlage VPT'!B:M,12,FALSE),0)</f>
        <v>0</v>
      </c>
      <c r="L4651" s="63">
        <f>_xlfn.IFNA(VLOOKUP(E4651,'Bijlage MPT'!B:N,13,FALSE),0)</f>
        <v>0</v>
      </c>
      <c r="M4651" s="63">
        <f>_xlfn.IFNA(INDEX('Bijlage COT'!C:C,MATCH('Betaald tarief 2024'!E4651,'Bijlage COT'!A:A,0)),0)</f>
        <v>0</v>
      </c>
      <c r="N4651" s="63">
        <f>_xlfn.IFNA(VLOOKUP(E4651,'Bijlage NBF'!B:P,15,FALSE),0)</f>
        <v>0</v>
      </c>
      <c r="O4651" s="63">
        <f>IF(E4651="ZMZ01",I4651/(INDEX('Meerzorg gunning'!C:C,MATCH('Betaald tarief 2024'!A4651,'Meerzorg gunning'!A:A,0))),MAX(J4651:N4651))</f>
        <v>0</v>
      </c>
      <c r="P4651" s="20" t="str">
        <f t="shared" si="218"/>
        <v/>
      </c>
      <c r="Q4651" s="63">
        <f t="shared" si="219"/>
        <v>0</v>
      </c>
    </row>
    <row r="4652" spans="9:17" x14ac:dyDescent="0.25">
      <c r="I4652" s="66" t="e">
        <f t="shared" si="217"/>
        <v>#DIV/0!</v>
      </c>
      <c r="J4652" s="63">
        <f>_xlfn.IFNA(VLOOKUP(E4652,'Bijlage ZZP'!B:M,12,FALSE),0)</f>
        <v>0</v>
      </c>
      <c r="K4652" s="63">
        <f>_xlfn.IFNA(VLOOKUP(E4652,'Bijlage VPT'!B:M,12,FALSE),0)</f>
        <v>0</v>
      </c>
      <c r="L4652" s="63">
        <f>_xlfn.IFNA(VLOOKUP(E4652,'Bijlage MPT'!B:N,13,FALSE),0)</f>
        <v>0</v>
      </c>
      <c r="M4652" s="63">
        <f>_xlfn.IFNA(INDEX('Bijlage COT'!C:C,MATCH('Betaald tarief 2024'!E4652,'Bijlage COT'!A:A,0)),0)</f>
        <v>0</v>
      </c>
      <c r="N4652" s="63">
        <f>_xlfn.IFNA(VLOOKUP(E4652,'Bijlage NBF'!B:P,15,FALSE),0)</f>
        <v>0</v>
      </c>
      <c r="O4652" s="63">
        <f>IF(E4652="ZMZ01",I4652/(INDEX('Meerzorg gunning'!C:C,MATCH('Betaald tarief 2024'!A4652,'Meerzorg gunning'!A:A,0))),MAX(J4652:N4652))</f>
        <v>0</v>
      </c>
      <c r="P4652" s="20" t="str">
        <f t="shared" si="218"/>
        <v/>
      </c>
      <c r="Q4652" s="63">
        <f t="shared" si="219"/>
        <v>0</v>
      </c>
    </row>
    <row r="4653" spans="9:17" x14ac:dyDescent="0.25">
      <c r="I4653" s="66" t="e">
        <f t="shared" si="217"/>
        <v>#DIV/0!</v>
      </c>
      <c r="J4653" s="63">
        <f>_xlfn.IFNA(VLOOKUP(E4653,'Bijlage ZZP'!B:M,12,FALSE),0)</f>
        <v>0</v>
      </c>
      <c r="K4653" s="63">
        <f>_xlfn.IFNA(VLOOKUP(E4653,'Bijlage VPT'!B:M,12,FALSE),0)</f>
        <v>0</v>
      </c>
      <c r="L4653" s="63">
        <f>_xlfn.IFNA(VLOOKUP(E4653,'Bijlage MPT'!B:N,13,FALSE),0)</f>
        <v>0</v>
      </c>
      <c r="M4653" s="63">
        <f>_xlfn.IFNA(INDEX('Bijlage COT'!C:C,MATCH('Betaald tarief 2024'!E4653,'Bijlage COT'!A:A,0)),0)</f>
        <v>0</v>
      </c>
      <c r="N4653" s="63">
        <f>_xlfn.IFNA(VLOOKUP(E4653,'Bijlage NBF'!B:P,15,FALSE),0)</f>
        <v>0</v>
      </c>
      <c r="O4653" s="63">
        <f>IF(E4653="ZMZ01",I4653/(INDEX('Meerzorg gunning'!C:C,MATCH('Betaald tarief 2024'!A4653,'Meerzorg gunning'!A:A,0))),MAX(J4653:N4653))</f>
        <v>0</v>
      </c>
      <c r="P4653" s="20" t="str">
        <f t="shared" si="218"/>
        <v/>
      </c>
      <c r="Q4653" s="63">
        <f t="shared" si="219"/>
        <v>0</v>
      </c>
    </row>
    <row r="4654" spans="9:17" x14ac:dyDescent="0.25">
      <c r="I4654" s="66" t="e">
        <f t="shared" si="217"/>
        <v>#DIV/0!</v>
      </c>
      <c r="J4654" s="63">
        <f>_xlfn.IFNA(VLOOKUP(E4654,'Bijlage ZZP'!B:M,12,FALSE),0)</f>
        <v>0</v>
      </c>
      <c r="K4654" s="63">
        <f>_xlfn.IFNA(VLOOKUP(E4654,'Bijlage VPT'!B:M,12,FALSE),0)</f>
        <v>0</v>
      </c>
      <c r="L4654" s="63">
        <f>_xlfn.IFNA(VLOOKUP(E4654,'Bijlage MPT'!B:N,13,FALSE),0)</f>
        <v>0</v>
      </c>
      <c r="M4654" s="63">
        <f>_xlfn.IFNA(INDEX('Bijlage COT'!C:C,MATCH('Betaald tarief 2024'!E4654,'Bijlage COT'!A:A,0)),0)</f>
        <v>0</v>
      </c>
      <c r="N4654" s="63">
        <f>_xlfn.IFNA(VLOOKUP(E4654,'Bijlage NBF'!B:P,15,FALSE),0)</f>
        <v>0</v>
      </c>
      <c r="O4654" s="63">
        <f>IF(E4654="ZMZ01",I4654/(INDEX('Meerzorg gunning'!C:C,MATCH('Betaald tarief 2024'!A4654,'Meerzorg gunning'!A:A,0))),MAX(J4654:N4654))</f>
        <v>0</v>
      </c>
      <c r="P4654" s="20" t="str">
        <f t="shared" si="218"/>
        <v/>
      </c>
      <c r="Q4654" s="63">
        <f t="shared" si="219"/>
        <v>0</v>
      </c>
    </row>
    <row r="4655" spans="9:17" x14ac:dyDescent="0.25">
      <c r="I4655" s="66" t="e">
        <f t="shared" si="217"/>
        <v>#DIV/0!</v>
      </c>
      <c r="J4655" s="63">
        <f>_xlfn.IFNA(VLOOKUP(E4655,'Bijlage ZZP'!B:M,12,FALSE),0)</f>
        <v>0</v>
      </c>
      <c r="K4655" s="63">
        <f>_xlfn.IFNA(VLOOKUP(E4655,'Bijlage VPT'!B:M,12,FALSE),0)</f>
        <v>0</v>
      </c>
      <c r="L4655" s="63">
        <f>_xlfn.IFNA(VLOOKUP(E4655,'Bijlage MPT'!B:N,13,FALSE),0)</f>
        <v>0</v>
      </c>
      <c r="M4655" s="63">
        <f>_xlfn.IFNA(INDEX('Bijlage COT'!C:C,MATCH('Betaald tarief 2024'!E4655,'Bijlage COT'!A:A,0)),0)</f>
        <v>0</v>
      </c>
      <c r="N4655" s="63">
        <f>_xlfn.IFNA(VLOOKUP(E4655,'Bijlage NBF'!B:P,15,FALSE),0)</f>
        <v>0</v>
      </c>
      <c r="O4655" s="63">
        <f>IF(E4655="ZMZ01",I4655/(INDEX('Meerzorg gunning'!C:C,MATCH('Betaald tarief 2024'!A4655,'Meerzorg gunning'!A:A,0))),MAX(J4655:N4655))</f>
        <v>0</v>
      </c>
      <c r="P4655" s="20" t="str">
        <f t="shared" si="218"/>
        <v/>
      </c>
      <c r="Q4655" s="63">
        <f t="shared" si="219"/>
        <v>0</v>
      </c>
    </row>
    <row r="4656" spans="9:17" x14ac:dyDescent="0.25">
      <c r="I4656" s="66" t="e">
        <f t="shared" si="217"/>
        <v>#DIV/0!</v>
      </c>
      <c r="J4656" s="63">
        <f>_xlfn.IFNA(VLOOKUP(E4656,'Bijlage ZZP'!B:M,12,FALSE),0)</f>
        <v>0</v>
      </c>
      <c r="K4656" s="63">
        <f>_xlfn.IFNA(VLOOKUP(E4656,'Bijlage VPT'!B:M,12,FALSE),0)</f>
        <v>0</v>
      </c>
      <c r="L4656" s="63">
        <f>_xlfn.IFNA(VLOOKUP(E4656,'Bijlage MPT'!B:N,13,FALSE),0)</f>
        <v>0</v>
      </c>
      <c r="M4656" s="63">
        <f>_xlfn.IFNA(INDEX('Bijlage COT'!C:C,MATCH('Betaald tarief 2024'!E4656,'Bijlage COT'!A:A,0)),0)</f>
        <v>0</v>
      </c>
      <c r="N4656" s="63">
        <f>_xlfn.IFNA(VLOOKUP(E4656,'Bijlage NBF'!B:P,15,FALSE),0)</f>
        <v>0</v>
      </c>
      <c r="O4656" s="63">
        <f>IF(E4656="ZMZ01",I4656/(INDEX('Meerzorg gunning'!C:C,MATCH('Betaald tarief 2024'!A4656,'Meerzorg gunning'!A:A,0))),MAX(J4656:N4656))</f>
        <v>0</v>
      </c>
      <c r="P4656" s="20" t="str">
        <f t="shared" si="218"/>
        <v/>
      </c>
      <c r="Q4656" s="63">
        <f t="shared" si="219"/>
        <v>0</v>
      </c>
    </row>
    <row r="4657" spans="9:17" x14ac:dyDescent="0.25">
      <c r="I4657" s="66" t="e">
        <f t="shared" si="217"/>
        <v>#DIV/0!</v>
      </c>
      <c r="J4657" s="63">
        <f>_xlfn.IFNA(VLOOKUP(E4657,'Bijlage ZZP'!B:M,12,FALSE),0)</f>
        <v>0</v>
      </c>
      <c r="K4657" s="63">
        <f>_xlfn.IFNA(VLOOKUP(E4657,'Bijlage VPT'!B:M,12,FALSE),0)</f>
        <v>0</v>
      </c>
      <c r="L4657" s="63">
        <f>_xlfn.IFNA(VLOOKUP(E4657,'Bijlage MPT'!B:N,13,FALSE),0)</f>
        <v>0</v>
      </c>
      <c r="M4657" s="63">
        <f>_xlfn.IFNA(INDEX('Bijlage COT'!C:C,MATCH('Betaald tarief 2024'!E4657,'Bijlage COT'!A:A,0)),0)</f>
        <v>0</v>
      </c>
      <c r="N4657" s="63">
        <f>_xlfn.IFNA(VLOOKUP(E4657,'Bijlage NBF'!B:P,15,FALSE),0)</f>
        <v>0</v>
      </c>
      <c r="O4657" s="63">
        <f>IF(E4657="ZMZ01",I4657/(INDEX('Meerzorg gunning'!C:C,MATCH('Betaald tarief 2024'!A4657,'Meerzorg gunning'!A:A,0))),MAX(J4657:N4657))</f>
        <v>0</v>
      </c>
      <c r="P4657" s="20" t="str">
        <f t="shared" si="218"/>
        <v/>
      </c>
      <c r="Q4657" s="63">
        <f t="shared" si="219"/>
        <v>0</v>
      </c>
    </row>
    <row r="4658" spans="9:17" x14ac:dyDescent="0.25">
      <c r="I4658" s="66" t="e">
        <f t="shared" si="217"/>
        <v>#DIV/0!</v>
      </c>
      <c r="J4658" s="63">
        <f>_xlfn.IFNA(VLOOKUP(E4658,'Bijlage ZZP'!B:M,12,FALSE),0)</f>
        <v>0</v>
      </c>
      <c r="K4658" s="63">
        <f>_xlfn.IFNA(VLOOKUP(E4658,'Bijlage VPT'!B:M,12,FALSE),0)</f>
        <v>0</v>
      </c>
      <c r="L4658" s="63">
        <f>_xlfn.IFNA(VLOOKUP(E4658,'Bijlage MPT'!B:N,13,FALSE),0)</f>
        <v>0</v>
      </c>
      <c r="M4658" s="63">
        <f>_xlfn.IFNA(INDEX('Bijlage COT'!C:C,MATCH('Betaald tarief 2024'!E4658,'Bijlage COT'!A:A,0)),0)</f>
        <v>0</v>
      </c>
      <c r="N4658" s="63">
        <f>_xlfn.IFNA(VLOOKUP(E4658,'Bijlage NBF'!B:P,15,FALSE),0)</f>
        <v>0</v>
      </c>
      <c r="O4658" s="63">
        <f>IF(E4658="ZMZ01",I4658/(INDEX('Meerzorg gunning'!C:C,MATCH('Betaald tarief 2024'!A4658,'Meerzorg gunning'!A:A,0))),MAX(J4658:N4658))</f>
        <v>0</v>
      </c>
      <c r="P4658" s="20" t="str">
        <f t="shared" si="218"/>
        <v/>
      </c>
      <c r="Q4658" s="63">
        <f t="shared" si="219"/>
        <v>0</v>
      </c>
    </row>
    <row r="4659" spans="9:17" x14ac:dyDescent="0.25">
      <c r="I4659" s="66" t="e">
        <f t="shared" si="217"/>
        <v>#DIV/0!</v>
      </c>
      <c r="J4659" s="63">
        <f>_xlfn.IFNA(VLOOKUP(E4659,'Bijlage ZZP'!B:M,12,FALSE),0)</f>
        <v>0</v>
      </c>
      <c r="K4659" s="63">
        <f>_xlfn.IFNA(VLOOKUP(E4659,'Bijlage VPT'!B:M,12,FALSE),0)</f>
        <v>0</v>
      </c>
      <c r="L4659" s="63">
        <f>_xlfn.IFNA(VLOOKUP(E4659,'Bijlage MPT'!B:N,13,FALSE),0)</f>
        <v>0</v>
      </c>
      <c r="M4659" s="63">
        <f>_xlfn.IFNA(INDEX('Bijlage COT'!C:C,MATCH('Betaald tarief 2024'!E4659,'Bijlage COT'!A:A,0)),0)</f>
        <v>0</v>
      </c>
      <c r="N4659" s="63">
        <f>_xlfn.IFNA(VLOOKUP(E4659,'Bijlage NBF'!B:P,15,FALSE),0)</f>
        <v>0</v>
      </c>
      <c r="O4659" s="63">
        <f>IF(E4659="ZMZ01",I4659/(INDEX('Meerzorg gunning'!C:C,MATCH('Betaald tarief 2024'!A4659,'Meerzorg gunning'!A:A,0))),MAX(J4659:N4659))</f>
        <v>0</v>
      </c>
      <c r="P4659" s="20" t="str">
        <f t="shared" si="218"/>
        <v/>
      </c>
      <c r="Q4659" s="63">
        <f t="shared" si="219"/>
        <v>0</v>
      </c>
    </row>
    <row r="4660" spans="9:17" x14ac:dyDescent="0.25">
      <c r="I4660" s="66" t="e">
        <f t="shared" si="217"/>
        <v>#DIV/0!</v>
      </c>
      <c r="J4660" s="63">
        <f>_xlfn.IFNA(VLOOKUP(E4660,'Bijlage ZZP'!B:M,12,FALSE),0)</f>
        <v>0</v>
      </c>
      <c r="K4660" s="63">
        <f>_xlfn.IFNA(VLOOKUP(E4660,'Bijlage VPT'!B:M,12,FALSE),0)</f>
        <v>0</v>
      </c>
      <c r="L4660" s="63">
        <f>_xlfn.IFNA(VLOOKUP(E4660,'Bijlage MPT'!B:N,13,FALSE),0)</f>
        <v>0</v>
      </c>
      <c r="M4660" s="63">
        <f>_xlfn.IFNA(INDEX('Bijlage COT'!C:C,MATCH('Betaald tarief 2024'!E4660,'Bijlage COT'!A:A,0)),0)</f>
        <v>0</v>
      </c>
      <c r="N4660" s="63">
        <f>_xlfn.IFNA(VLOOKUP(E4660,'Bijlage NBF'!B:P,15,FALSE),0)</f>
        <v>0</v>
      </c>
      <c r="O4660" s="63">
        <f>IF(E4660="ZMZ01",I4660/(INDEX('Meerzorg gunning'!C:C,MATCH('Betaald tarief 2024'!A4660,'Meerzorg gunning'!A:A,0))),MAX(J4660:N4660))</f>
        <v>0</v>
      </c>
      <c r="P4660" s="20" t="str">
        <f t="shared" si="218"/>
        <v/>
      </c>
      <c r="Q4660" s="63">
        <f t="shared" si="219"/>
        <v>0</v>
      </c>
    </row>
    <row r="4661" spans="9:17" x14ac:dyDescent="0.25">
      <c r="I4661" s="66" t="e">
        <f t="shared" si="217"/>
        <v>#DIV/0!</v>
      </c>
      <c r="J4661" s="63">
        <f>_xlfn.IFNA(VLOOKUP(E4661,'Bijlage ZZP'!B:M,12,FALSE),0)</f>
        <v>0</v>
      </c>
      <c r="K4661" s="63">
        <f>_xlfn.IFNA(VLOOKUP(E4661,'Bijlage VPT'!B:M,12,FALSE),0)</f>
        <v>0</v>
      </c>
      <c r="L4661" s="63">
        <f>_xlfn.IFNA(VLOOKUP(E4661,'Bijlage MPT'!B:N,13,FALSE),0)</f>
        <v>0</v>
      </c>
      <c r="M4661" s="63">
        <f>_xlfn.IFNA(INDEX('Bijlage COT'!C:C,MATCH('Betaald tarief 2024'!E4661,'Bijlage COT'!A:A,0)),0)</f>
        <v>0</v>
      </c>
      <c r="N4661" s="63">
        <f>_xlfn.IFNA(VLOOKUP(E4661,'Bijlage NBF'!B:P,15,FALSE),0)</f>
        <v>0</v>
      </c>
      <c r="O4661" s="63">
        <f>IF(E4661="ZMZ01",I4661/(INDEX('Meerzorg gunning'!C:C,MATCH('Betaald tarief 2024'!A4661,'Meerzorg gunning'!A:A,0))),MAX(J4661:N4661))</f>
        <v>0</v>
      </c>
      <c r="P4661" s="20" t="str">
        <f t="shared" si="218"/>
        <v/>
      </c>
      <c r="Q4661" s="63">
        <f t="shared" si="219"/>
        <v>0</v>
      </c>
    </row>
    <row r="4662" spans="9:17" x14ac:dyDescent="0.25">
      <c r="I4662" s="66" t="e">
        <f t="shared" si="217"/>
        <v>#DIV/0!</v>
      </c>
      <c r="J4662" s="63">
        <f>_xlfn.IFNA(VLOOKUP(E4662,'Bijlage ZZP'!B:M,12,FALSE),0)</f>
        <v>0</v>
      </c>
      <c r="K4662" s="63">
        <f>_xlfn.IFNA(VLOOKUP(E4662,'Bijlage VPT'!B:M,12,FALSE),0)</f>
        <v>0</v>
      </c>
      <c r="L4662" s="63">
        <f>_xlfn.IFNA(VLOOKUP(E4662,'Bijlage MPT'!B:N,13,FALSE),0)</f>
        <v>0</v>
      </c>
      <c r="M4662" s="63">
        <f>_xlfn.IFNA(INDEX('Bijlage COT'!C:C,MATCH('Betaald tarief 2024'!E4662,'Bijlage COT'!A:A,0)),0)</f>
        <v>0</v>
      </c>
      <c r="N4662" s="63">
        <f>_xlfn.IFNA(VLOOKUP(E4662,'Bijlage NBF'!B:P,15,FALSE),0)</f>
        <v>0</v>
      </c>
      <c r="O4662" s="63">
        <f>IF(E4662="ZMZ01",I4662/(INDEX('Meerzorg gunning'!C:C,MATCH('Betaald tarief 2024'!A4662,'Meerzorg gunning'!A:A,0))),MAX(J4662:N4662))</f>
        <v>0</v>
      </c>
      <c r="P4662" s="20" t="str">
        <f t="shared" si="218"/>
        <v/>
      </c>
      <c r="Q4662" s="63">
        <f t="shared" si="219"/>
        <v>0</v>
      </c>
    </row>
    <row r="4663" spans="9:17" x14ac:dyDescent="0.25">
      <c r="I4663" s="66" t="e">
        <f t="shared" si="217"/>
        <v>#DIV/0!</v>
      </c>
      <c r="J4663" s="63">
        <f>_xlfn.IFNA(VLOOKUP(E4663,'Bijlage ZZP'!B:M,12,FALSE),0)</f>
        <v>0</v>
      </c>
      <c r="K4663" s="63">
        <f>_xlfn.IFNA(VLOOKUP(E4663,'Bijlage VPT'!B:M,12,FALSE),0)</f>
        <v>0</v>
      </c>
      <c r="L4663" s="63">
        <f>_xlfn.IFNA(VLOOKUP(E4663,'Bijlage MPT'!B:N,13,FALSE),0)</f>
        <v>0</v>
      </c>
      <c r="M4663" s="63">
        <f>_xlfn.IFNA(INDEX('Bijlage COT'!C:C,MATCH('Betaald tarief 2024'!E4663,'Bijlage COT'!A:A,0)),0)</f>
        <v>0</v>
      </c>
      <c r="N4663" s="63">
        <f>_xlfn.IFNA(VLOOKUP(E4663,'Bijlage NBF'!B:P,15,FALSE),0)</f>
        <v>0</v>
      </c>
      <c r="O4663" s="63">
        <f>IF(E4663="ZMZ01",I4663/(INDEX('Meerzorg gunning'!C:C,MATCH('Betaald tarief 2024'!A4663,'Meerzorg gunning'!A:A,0))),MAX(J4663:N4663))</f>
        <v>0</v>
      </c>
      <c r="P4663" s="20" t="str">
        <f t="shared" si="218"/>
        <v/>
      </c>
      <c r="Q4663" s="63">
        <f t="shared" si="219"/>
        <v>0</v>
      </c>
    </row>
    <row r="4664" spans="9:17" x14ac:dyDescent="0.25">
      <c r="I4664" s="66" t="e">
        <f t="shared" si="217"/>
        <v>#DIV/0!</v>
      </c>
      <c r="J4664" s="63">
        <f>_xlfn.IFNA(VLOOKUP(E4664,'Bijlage ZZP'!B:M,12,FALSE),0)</f>
        <v>0</v>
      </c>
      <c r="K4664" s="63">
        <f>_xlfn.IFNA(VLOOKUP(E4664,'Bijlage VPT'!B:M,12,FALSE),0)</f>
        <v>0</v>
      </c>
      <c r="L4664" s="63">
        <f>_xlfn.IFNA(VLOOKUP(E4664,'Bijlage MPT'!B:N,13,FALSE),0)</f>
        <v>0</v>
      </c>
      <c r="M4664" s="63">
        <f>_xlfn.IFNA(INDEX('Bijlage COT'!C:C,MATCH('Betaald tarief 2024'!E4664,'Bijlage COT'!A:A,0)),0)</f>
        <v>0</v>
      </c>
      <c r="N4664" s="63">
        <f>_xlfn.IFNA(VLOOKUP(E4664,'Bijlage NBF'!B:P,15,FALSE),0)</f>
        <v>0</v>
      </c>
      <c r="O4664" s="63">
        <f>IF(E4664="ZMZ01",I4664/(INDEX('Meerzorg gunning'!C:C,MATCH('Betaald tarief 2024'!A4664,'Meerzorg gunning'!A:A,0))),MAX(J4664:N4664))</f>
        <v>0</v>
      </c>
      <c r="P4664" s="20" t="str">
        <f t="shared" si="218"/>
        <v/>
      </c>
      <c r="Q4664" s="63">
        <f t="shared" si="219"/>
        <v>0</v>
      </c>
    </row>
    <row r="4665" spans="9:17" x14ac:dyDescent="0.25">
      <c r="I4665" s="66" t="e">
        <f t="shared" si="217"/>
        <v>#DIV/0!</v>
      </c>
      <c r="J4665" s="63">
        <f>_xlfn.IFNA(VLOOKUP(E4665,'Bijlage ZZP'!B:M,12,FALSE),0)</f>
        <v>0</v>
      </c>
      <c r="K4665" s="63">
        <f>_xlfn.IFNA(VLOOKUP(E4665,'Bijlage VPT'!B:M,12,FALSE),0)</f>
        <v>0</v>
      </c>
      <c r="L4665" s="63">
        <f>_xlfn.IFNA(VLOOKUP(E4665,'Bijlage MPT'!B:N,13,FALSE),0)</f>
        <v>0</v>
      </c>
      <c r="M4665" s="63">
        <f>_xlfn.IFNA(INDEX('Bijlage COT'!C:C,MATCH('Betaald tarief 2024'!E4665,'Bijlage COT'!A:A,0)),0)</f>
        <v>0</v>
      </c>
      <c r="N4665" s="63">
        <f>_xlfn.IFNA(VLOOKUP(E4665,'Bijlage NBF'!B:P,15,FALSE),0)</f>
        <v>0</v>
      </c>
      <c r="O4665" s="63">
        <f>IF(E4665="ZMZ01",I4665/(INDEX('Meerzorg gunning'!C:C,MATCH('Betaald tarief 2024'!A4665,'Meerzorg gunning'!A:A,0))),MAX(J4665:N4665))</f>
        <v>0</v>
      </c>
      <c r="P4665" s="20" t="str">
        <f t="shared" si="218"/>
        <v/>
      </c>
      <c r="Q4665" s="63">
        <f t="shared" si="219"/>
        <v>0</v>
      </c>
    </row>
    <row r="4666" spans="9:17" x14ac:dyDescent="0.25">
      <c r="I4666" s="66" t="e">
        <f t="shared" si="217"/>
        <v>#DIV/0!</v>
      </c>
      <c r="J4666" s="63">
        <f>_xlfn.IFNA(VLOOKUP(E4666,'Bijlage ZZP'!B:M,12,FALSE),0)</f>
        <v>0</v>
      </c>
      <c r="K4666" s="63">
        <f>_xlfn.IFNA(VLOOKUP(E4666,'Bijlage VPT'!B:M,12,FALSE),0)</f>
        <v>0</v>
      </c>
      <c r="L4666" s="63">
        <f>_xlfn.IFNA(VLOOKUP(E4666,'Bijlage MPT'!B:N,13,FALSE),0)</f>
        <v>0</v>
      </c>
      <c r="M4666" s="63">
        <f>_xlfn.IFNA(INDEX('Bijlage COT'!C:C,MATCH('Betaald tarief 2024'!E4666,'Bijlage COT'!A:A,0)),0)</f>
        <v>0</v>
      </c>
      <c r="N4666" s="63">
        <f>_xlfn.IFNA(VLOOKUP(E4666,'Bijlage NBF'!B:P,15,FALSE),0)</f>
        <v>0</v>
      </c>
      <c r="O4666" s="63">
        <f>IF(E4666="ZMZ01",I4666/(INDEX('Meerzorg gunning'!C:C,MATCH('Betaald tarief 2024'!A4666,'Meerzorg gunning'!A:A,0))),MAX(J4666:N4666))</f>
        <v>0</v>
      </c>
      <c r="P4666" s="20" t="str">
        <f t="shared" si="218"/>
        <v/>
      </c>
      <c r="Q4666" s="63">
        <f t="shared" si="219"/>
        <v>0</v>
      </c>
    </row>
    <row r="4667" spans="9:17" x14ac:dyDescent="0.25">
      <c r="I4667" s="66" t="e">
        <f t="shared" si="217"/>
        <v>#DIV/0!</v>
      </c>
      <c r="J4667" s="63">
        <f>_xlfn.IFNA(VLOOKUP(E4667,'Bijlage ZZP'!B:M,12,FALSE),0)</f>
        <v>0</v>
      </c>
      <c r="K4667" s="63">
        <f>_xlfn.IFNA(VLOOKUP(E4667,'Bijlage VPT'!B:M,12,FALSE),0)</f>
        <v>0</v>
      </c>
      <c r="L4667" s="63">
        <f>_xlfn.IFNA(VLOOKUP(E4667,'Bijlage MPT'!B:N,13,FALSE),0)</f>
        <v>0</v>
      </c>
      <c r="M4667" s="63">
        <f>_xlfn.IFNA(INDEX('Bijlage COT'!C:C,MATCH('Betaald tarief 2024'!E4667,'Bijlage COT'!A:A,0)),0)</f>
        <v>0</v>
      </c>
      <c r="N4667" s="63">
        <f>_xlfn.IFNA(VLOOKUP(E4667,'Bijlage NBF'!B:P,15,FALSE),0)</f>
        <v>0</v>
      </c>
      <c r="O4667" s="63">
        <f>IF(E4667="ZMZ01",I4667/(INDEX('Meerzorg gunning'!C:C,MATCH('Betaald tarief 2024'!A4667,'Meerzorg gunning'!A:A,0))),MAX(J4667:N4667))</f>
        <v>0</v>
      </c>
      <c r="P4667" s="20" t="str">
        <f t="shared" si="218"/>
        <v/>
      </c>
      <c r="Q4667" s="63">
        <f t="shared" si="219"/>
        <v>0</v>
      </c>
    </row>
    <row r="4668" spans="9:17" x14ac:dyDescent="0.25">
      <c r="I4668" s="66" t="e">
        <f t="shared" si="217"/>
        <v>#DIV/0!</v>
      </c>
      <c r="J4668" s="63">
        <f>_xlfn.IFNA(VLOOKUP(E4668,'Bijlage ZZP'!B:M,12,FALSE),0)</f>
        <v>0</v>
      </c>
      <c r="K4668" s="63">
        <f>_xlfn.IFNA(VLOOKUP(E4668,'Bijlage VPT'!B:M,12,FALSE),0)</f>
        <v>0</v>
      </c>
      <c r="L4668" s="63">
        <f>_xlfn.IFNA(VLOOKUP(E4668,'Bijlage MPT'!B:N,13,FALSE),0)</f>
        <v>0</v>
      </c>
      <c r="M4668" s="63">
        <f>_xlfn.IFNA(INDEX('Bijlage COT'!C:C,MATCH('Betaald tarief 2024'!E4668,'Bijlage COT'!A:A,0)),0)</f>
        <v>0</v>
      </c>
      <c r="N4668" s="63">
        <f>_xlfn.IFNA(VLOOKUP(E4668,'Bijlage NBF'!B:P,15,FALSE),0)</f>
        <v>0</v>
      </c>
      <c r="O4668" s="63">
        <f>IF(E4668="ZMZ01",I4668/(INDEX('Meerzorg gunning'!C:C,MATCH('Betaald tarief 2024'!A4668,'Meerzorg gunning'!A:A,0))),MAX(J4668:N4668))</f>
        <v>0</v>
      </c>
      <c r="P4668" s="20" t="str">
        <f t="shared" si="218"/>
        <v/>
      </c>
      <c r="Q4668" s="63">
        <f t="shared" si="219"/>
        <v>0</v>
      </c>
    </row>
    <row r="4669" spans="9:17" x14ac:dyDescent="0.25">
      <c r="I4669" s="66" t="e">
        <f t="shared" si="217"/>
        <v>#DIV/0!</v>
      </c>
      <c r="J4669" s="63">
        <f>_xlfn.IFNA(VLOOKUP(E4669,'Bijlage ZZP'!B:M,12,FALSE),0)</f>
        <v>0</v>
      </c>
      <c r="K4669" s="63">
        <f>_xlfn.IFNA(VLOOKUP(E4669,'Bijlage VPT'!B:M,12,FALSE),0)</f>
        <v>0</v>
      </c>
      <c r="L4669" s="63">
        <f>_xlfn.IFNA(VLOOKUP(E4669,'Bijlage MPT'!B:N,13,FALSE),0)</f>
        <v>0</v>
      </c>
      <c r="M4669" s="63">
        <f>_xlfn.IFNA(INDEX('Bijlage COT'!C:C,MATCH('Betaald tarief 2024'!E4669,'Bijlage COT'!A:A,0)),0)</f>
        <v>0</v>
      </c>
      <c r="N4669" s="63">
        <f>_xlfn.IFNA(VLOOKUP(E4669,'Bijlage NBF'!B:P,15,FALSE),0)</f>
        <v>0</v>
      </c>
      <c r="O4669" s="63">
        <f>IF(E4669="ZMZ01",I4669/(INDEX('Meerzorg gunning'!C:C,MATCH('Betaald tarief 2024'!A4669,'Meerzorg gunning'!A:A,0))),MAX(J4669:N4669))</f>
        <v>0</v>
      </c>
      <c r="P4669" s="20" t="str">
        <f t="shared" si="218"/>
        <v/>
      </c>
      <c r="Q4669" s="63">
        <f t="shared" si="219"/>
        <v>0</v>
      </c>
    </row>
    <row r="4670" spans="9:17" x14ac:dyDescent="0.25">
      <c r="I4670" s="66" t="e">
        <f t="shared" si="217"/>
        <v>#DIV/0!</v>
      </c>
      <c r="J4670" s="63">
        <f>_xlfn.IFNA(VLOOKUP(E4670,'Bijlage ZZP'!B:M,12,FALSE),0)</f>
        <v>0</v>
      </c>
      <c r="K4670" s="63">
        <f>_xlfn.IFNA(VLOOKUP(E4670,'Bijlage VPT'!B:M,12,FALSE),0)</f>
        <v>0</v>
      </c>
      <c r="L4670" s="63">
        <f>_xlfn.IFNA(VLOOKUP(E4670,'Bijlage MPT'!B:N,13,FALSE),0)</f>
        <v>0</v>
      </c>
      <c r="M4670" s="63">
        <f>_xlfn.IFNA(INDEX('Bijlage COT'!C:C,MATCH('Betaald tarief 2024'!E4670,'Bijlage COT'!A:A,0)),0)</f>
        <v>0</v>
      </c>
      <c r="N4670" s="63">
        <f>_xlfn.IFNA(VLOOKUP(E4670,'Bijlage NBF'!B:P,15,FALSE),0)</f>
        <v>0</v>
      </c>
      <c r="O4670" s="63">
        <f>IF(E4670="ZMZ01",I4670/(INDEX('Meerzorg gunning'!C:C,MATCH('Betaald tarief 2024'!A4670,'Meerzorg gunning'!A:A,0))),MAX(J4670:N4670))</f>
        <v>0</v>
      </c>
      <c r="P4670" s="20" t="str">
        <f t="shared" si="218"/>
        <v/>
      </c>
      <c r="Q4670" s="63">
        <f t="shared" si="219"/>
        <v>0</v>
      </c>
    </row>
    <row r="4671" spans="9:17" x14ac:dyDescent="0.25">
      <c r="I4671" s="66" t="e">
        <f t="shared" si="217"/>
        <v>#DIV/0!</v>
      </c>
      <c r="J4671" s="63">
        <f>_xlfn.IFNA(VLOOKUP(E4671,'Bijlage ZZP'!B:M,12,FALSE),0)</f>
        <v>0</v>
      </c>
      <c r="K4671" s="63">
        <f>_xlfn.IFNA(VLOOKUP(E4671,'Bijlage VPT'!B:M,12,FALSE),0)</f>
        <v>0</v>
      </c>
      <c r="L4671" s="63">
        <f>_xlfn.IFNA(VLOOKUP(E4671,'Bijlage MPT'!B:N,13,FALSE),0)</f>
        <v>0</v>
      </c>
      <c r="M4671" s="63">
        <f>_xlfn.IFNA(INDEX('Bijlage COT'!C:C,MATCH('Betaald tarief 2024'!E4671,'Bijlage COT'!A:A,0)),0)</f>
        <v>0</v>
      </c>
      <c r="N4671" s="63">
        <f>_xlfn.IFNA(VLOOKUP(E4671,'Bijlage NBF'!B:P,15,FALSE),0)</f>
        <v>0</v>
      </c>
      <c r="O4671" s="63">
        <f>IF(E4671="ZMZ01",I4671/(INDEX('Meerzorg gunning'!C:C,MATCH('Betaald tarief 2024'!A4671,'Meerzorg gunning'!A:A,0))),MAX(J4671:N4671))</f>
        <v>0</v>
      </c>
      <c r="P4671" s="20" t="str">
        <f t="shared" si="218"/>
        <v/>
      </c>
      <c r="Q4671" s="63">
        <f t="shared" si="219"/>
        <v>0</v>
      </c>
    </row>
    <row r="4672" spans="9:17" x14ac:dyDescent="0.25">
      <c r="I4672" s="66" t="e">
        <f t="shared" si="217"/>
        <v>#DIV/0!</v>
      </c>
      <c r="J4672" s="63">
        <f>_xlfn.IFNA(VLOOKUP(E4672,'Bijlage ZZP'!B:M,12,FALSE),0)</f>
        <v>0</v>
      </c>
      <c r="K4672" s="63">
        <f>_xlfn.IFNA(VLOOKUP(E4672,'Bijlage VPT'!B:M,12,FALSE),0)</f>
        <v>0</v>
      </c>
      <c r="L4672" s="63">
        <f>_xlfn.IFNA(VLOOKUP(E4672,'Bijlage MPT'!B:N,13,FALSE),0)</f>
        <v>0</v>
      </c>
      <c r="M4672" s="63">
        <f>_xlfn.IFNA(INDEX('Bijlage COT'!C:C,MATCH('Betaald tarief 2024'!E4672,'Bijlage COT'!A:A,0)),0)</f>
        <v>0</v>
      </c>
      <c r="N4672" s="63">
        <f>_xlfn.IFNA(VLOOKUP(E4672,'Bijlage NBF'!B:P,15,FALSE),0)</f>
        <v>0</v>
      </c>
      <c r="O4672" s="63">
        <f>IF(E4672="ZMZ01",I4672/(INDEX('Meerzorg gunning'!C:C,MATCH('Betaald tarief 2024'!A4672,'Meerzorg gunning'!A:A,0))),MAX(J4672:N4672))</f>
        <v>0</v>
      </c>
      <c r="P4672" s="20" t="str">
        <f t="shared" si="218"/>
        <v/>
      </c>
      <c r="Q4672" s="63">
        <f t="shared" si="219"/>
        <v>0</v>
      </c>
    </row>
    <row r="4673" spans="9:17" x14ac:dyDescent="0.25">
      <c r="I4673" s="66" t="e">
        <f t="shared" si="217"/>
        <v>#DIV/0!</v>
      </c>
      <c r="J4673" s="63">
        <f>_xlfn.IFNA(VLOOKUP(E4673,'Bijlage ZZP'!B:M,12,FALSE),0)</f>
        <v>0</v>
      </c>
      <c r="K4673" s="63">
        <f>_xlfn.IFNA(VLOOKUP(E4673,'Bijlage VPT'!B:M,12,FALSE),0)</f>
        <v>0</v>
      </c>
      <c r="L4673" s="63">
        <f>_xlfn.IFNA(VLOOKUP(E4673,'Bijlage MPT'!B:N,13,FALSE),0)</f>
        <v>0</v>
      </c>
      <c r="M4673" s="63">
        <f>_xlfn.IFNA(INDEX('Bijlage COT'!C:C,MATCH('Betaald tarief 2024'!E4673,'Bijlage COT'!A:A,0)),0)</f>
        <v>0</v>
      </c>
      <c r="N4673" s="63">
        <f>_xlfn.IFNA(VLOOKUP(E4673,'Bijlage NBF'!B:P,15,FALSE),0)</f>
        <v>0</v>
      </c>
      <c r="O4673" s="63">
        <f>IF(E4673="ZMZ01",I4673/(INDEX('Meerzorg gunning'!C:C,MATCH('Betaald tarief 2024'!A4673,'Meerzorg gunning'!A:A,0))),MAX(J4673:N4673))</f>
        <v>0</v>
      </c>
      <c r="P4673" s="20" t="str">
        <f t="shared" si="218"/>
        <v/>
      </c>
      <c r="Q4673" s="63">
        <f t="shared" si="219"/>
        <v>0</v>
      </c>
    </row>
    <row r="4674" spans="9:17" x14ac:dyDescent="0.25">
      <c r="I4674" s="66" t="e">
        <f t="shared" ref="I4674:I4737" si="220">G4674/H4674</f>
        <v>#DIV/0!</v>
      </c>
      <c r="J4674" s="63">
        <f>_xlfn.IFNA(VLOOKUP(E4674,'Bijlage ZZP'!B:M,12,FALSE),0)</f>
        <v>0</v>
      </c>
      <c r="K4674" s="63">
        <f>_xlfn.IFNA(VLOOKUP(E4674,'Bijlage VPT'!B:M,12,FALSE),0)</f>
        <v>0</v>
      </c>
      <c r="L4674" s="63">
        <f>_xlfn.IFNA(VLOOKUP(E4674,'Bijlage MPT'!B:N,13,FALSE),0)</f>
        <v>0</v>
      </c>
      <c r="M4674" s="63">
        <f>_xlfn.IFNA(INDEX('Bijlage COT'!C:C,MATCH('Betaald tarief 2024'!E4674,'Bijlage COT'!A:A,0)),0)</f>
        <v>0</v>
      </c>
      <c r="N4674" s="63">
        <f>_xlfn.IFNA(VLOOKUP(E4674,'Bijlage NBF'!B:P,15,FALSE),0)</f>
        <v>0</v>
      </c>
      <c r="O4674" s="63">
        <f>IF(E4674="ZMZ01",I4674/(INDEX('Meerzorg gunning'!C:C,MATCH('Betaald tarief 2024'!A4674,'Meerzorg gunning'!A:A,0))),MAX(J4674:N4674))</f>
        <v>0</v>
      </c>
      <c r="P4674" s="20" t="str">
        <f t="shared" ref="P4674:P4737" si="221">IFERROR((I4674/O4674),"")</f>
        <v/>
      </c>
      <c r="Q4674" s="63">
        <f t="shared" si="219"/>
        <v>0</v>
      </c>
    </row>
    <row r="4675" spans="9:17" x14ac:dyDescent="0.25">
      <c r="I4675" s="66" t="e">
        <f t="shared" si="220"/>
        <v>#DIV/0!</v>
      </c>
      <c r="J4675" s="63">
        <f>_xlfn.IFNA(VLOOKUP(E4675,'Bijlage ZZP'!B:M,12,FALSE),0)</f>
        <v>0</v>
      </c>
      <c r="K4675" s="63">
        <f>_xlfn.IFNA(VLOOKUP(E4675,'Bijlage VPT'!B:M,12,FALSE),0)</f>
        <v>0</v>
      </c>
      <c r="L4675" s="63">
        <f>_xlfn.IFNA(VLOOKUP(E4675,'Bijlage MPT'!B:N,13,FALSE),0)</f>
        <v>0</v>
      </c>
      <c r="M4675" s="63">
        <f>_xlfn.IFNA(INDEX('Bijlage COT'!C:C,MATCH('Betaald tarief 2024'!E4675,'Bijlage COT'!A:A,0)),0)</f>
        <v>0</v>
      </c>
      <c r="N4675" s="63">
        <f>_xlfn.IFNA(VLOOKUP(E4675,'Bijlage NBF'!B:P,15,FALSE),0)</f>
        <v>0</v>
      </c>
      <c r="O4675" s="63">
        <f>IF(E4675="ZMZ01",I4675/(INDEX('Meerzorg gunning'!C:C,MATCH('Betaald tarief 2024'!A4675,'Meerzorg gunning'!A:A,0))),MAX(J4675:N4675))</f>
        <v>0</v>
      </c>
      <c r="P4675" s="20" t="str">
        <f t="shared" si="221"/>
        <v/>
      </c>
      <c r="Q4675" s="63">
        <f t="shared" ref="Q4675:Q4738" si="222">O4675*H4675</f>
        <v>0</v>
      </c>
    </row>
    <row r="4676" spans="9:17" x14ac:dyDescent="0.25">
      <c r="I4676" s="66" t="e">
        <f t="shared" si="220"/>
        <v>#DIV/0!</v>
      </c>
      <c r="J4676" s="63">
        <f>_xlfn.IFNA(VLOOKUP(E4676,'Bijlage ZZP'!B:M,12,FALSE),0)</f>
        <v>0</v>
      </c>
      <c r="K4676" s="63">
        <f>_xlfn.IFNA(VLOOKUP(E4676,'Bijlage VPT'!B:M,12,FALSE),0)</f>
        <v>0</v>
      </c>
      <c r="L4676" s="63">
        <f>_xlfn.IFNA(VLOOKUP(E4676,'Bijlage MPT'!B:N,13,FALSE),0)</f>
        <v>0</v>
      </c>
      <c r="M4676" s="63">
        <f>_xlfn.IFNA(INDEX('Bijlage COT'!C:C,MATCH('Betaald tarief 2024'!E4676,'Bijlage COT'!A:A,0)),0)</f>
        <v>0</v>
      </c>
      <c r="N4676" s="63">
        <f>_xlfn.IFNA(VLOOKUP(E4676,'Bijlage NBF'!B:P,15,FALSE),0)</f>
        <v>0</v>
      </c>
      <c r="O4676" s="63">
        <f>IF(E4676="ZMZ01",I4676/(INDEX('Meerzorg gunning'!C:C,MATCH('Betaald tarief 2024'!A4676,'Meerzorg gunning'!A:A,0))),MAX(J4676:N4676))</f>
        <v>0</v>
      </c>
      <c r="P4676" s="20" t="str">
        <f t="shared" si="221"/>
        <v/>
      </c>
      <c r="Q4676" s="63">
        <f t="shared" si="222"/>
        <v>0</v>
      </c>
    </row>
    <row r="4677" spans="9:17" x14ac:dyDescent="0.25">
      <c r="I4677" s="66" t="e">
        <f t="shared" si="220"/>
        <v>#DIV/0!</v>
      </c>
      <c r="J4677" s="63">
        <f>_xlfn.IFNA(VLOOKUP(E4677,'Bijlage ZZP'!B:M,12,FALSE),0)</f>
        <v>0</v>
      </c>
      <c r="K4677" s="63">
        <f>_xlfn.IFNA(VLOOKUP(E4677,'Bijlage VPT'!B:M,12,FALSE),0)</f>
        <v>0</v>
      </c>
      <c r="L4677" s="63">
        <f>_xlfn.IFNA(VLOOKUP(E4677,'Bijlage MPT'!B:N,13,FALSE),0)</f>
        <v>0</v>
      </c>
      <c r="M4677" s="63">
        <f>_xlfn.IFNA(INDEX('Bijlage COT'!C:C,MATCH('Betaald tarief 2024'!E4677,'Bijlage COT'!A:A,0)),0)</f>
        <v>0</v>
      </c>
      <c r="N4677" s="63">
        <f>_xlfn.IFNA(VLOOKUP(E4677,'Bijlage NBF'!B:P,15,FALSE),0)</f>
        <v>0</v>
      </c>
      <c r="O4677" s="63">
        <f>IF(E4677="ZMZ01",I4677/(INDEX('Meerzorg gunning'!C:C,MATCH('Betaald tarief 2024'!A4677,'Meerzorg gunning'!A:A,0))),MAX(J4677:N4677))</f>
        <v>0</v>
      </c>
      <c r="P4677" s="20" t="str">
        <f t="shared" si="221"/>
        <v/>
      </c>
      <c r="Q4677" s="63">
        <f t="shared" si="222"/>
        <v>0</v>
      </c>
    </row>
    <row r="4678" spans="9:17" x14ac:dyDescent="0.25">
      <c r="I4678" s="66" t="e">
        <f t="shared" si="220"/>
        <v>#DIV/0!</v>
      </c>
      <c r="J4678" s="63">
        <f>_xlfn.IFNA(VLOOKUP(E4678,'Bijlage ZZP'!B:M,12,FALSE),0)</f>
        <v>0</v>
      </c>
      <c r="K4678" s="63">
        <f>_xlfn.IFNA(VLOOKUP(E4678,'Bijlage VPT'!B:M,12,FALSE),0)</f>
        <v>0</v>
      </c>
      <c r="L4678" s="63">
        <f>_xlfn.IFNA(VLOOKUP(E4678,'Bijlage MPT'!B:N,13,FALSE),0)</f>
        <v>0</v>
      </c>
      <c r="M4678" s="63">
        <f>_xlfn.IFNA(INDEX('Bijlage COT'!C:C,MATCH('Betaald tarief 2024'!E4678,'Bijlage COT'!A:A,0)),0)</f>
        <v>0</v>
      </c>
      <c r="N4678" s="63">
        <f>_xlfn.IFNA(VLOOKUP(E4678,'Bijlage NBF'!B:P,15,FALSE),0)</f>
        <v>0</v>
      </c>
      <c r="O4678" s="63">
        <f>IF(E4678="ZMZ01",I4678/(INDEX('Meerzorg gunning'!C:C,MATCH('Betaald tarief 2024'!A4678,'Meerzorg gunning'!A:A,0))),MAX(J4678:N4678))</f>
        <v>0</v>
      </c>
      <c r="P4678" s="20" t="str">
        <f t="shared" si="221"/>
        <v/>
      </c>
      <c r="Q4678" s="63">
        <f t="shared" si="222"/>
        <v>0</v>
      </c>
    </row>
    <row r="4679" spans="9:17" x14ac:dyDescent="0.25">
      <c r="I4679" s="66" t="e">
        <f t="shared" si="220"/>
        <v>#DIV/0!</v>
      </c>
      <c r="J4679" s="63">
        <f>_xlfn.IFNA(VLOOKUP(E4679,'Bijlage ZZP'!B:M,12,FALSE),0)</f>
        <v>0</v>
      </c>
      <c r="K4679" s="63">
        <f>_xlfn.IFNA(VLOOKUP(E4679,'Bijlage VPT'!B:M,12,FALSE),0)</f>
        <v>0</v>
      </c>
      <c r="L4679" s="63">
        <f>_xlfn.IFNA(VLOOKUP(E4679,'Bijlage MPT'!B:N,13,FALSE),0)</f>
        <v>0</v>
      </c>
      <c r="M4679" s="63">
        <f>_xlfn.IFNA(INDEX('Bijlage COT'!C:C,MATCH('Betaald tarief 2024'!E4679,'Bijlage COT'!A:A,0)),0)</f>
        <v>0</v>
      </c>
      <c r="N4679" s="63">
        <f>_xlfn.IFNA(VLOOKUP(E4679,'Bijlage NBF'!B:P,15,FALSE),0)</f>
        <v>0</v>
      </c>
      <c r="O4679" s="63">
        <f>IF(E4679="ZMZ01",I4679/(INDEX('Meerzorg gunning'!C:C,MATCH('Betaald tarief 2024'!A4679,'Meerzorg gunning'!A:A,0))),MAX(J4679:N4679))</f>
        <v>0</v>
      </c>
      <c r="P4679" s="20" t="str">
        <f t="shared" si="221"/>
        <v/>
      </c>
      <c r="Q4679" s="63">
        <f t="shared" si="222"/>
        <v>0</v>
      </c>
    </row>
    <row r="4680" spans="9:17" x14ac:dyDescent="0.25">
      <c r="I4680" s="66" t="e">
        <f t="shared" si="220"/>
        <v>#DIV/0!</v>
      </c>
      <c r="J4680" s="63">
        <f>_xlfn.IFNA(VLOOKUP(E4680,'Bijlage ZZP'!B:M,12,FALSE),0)</f>
        <v>0</v>
      </c>
      <c r="K4680" s="63">
        <f>_xlfn.IFNA(VLOOKUP(E4680,'Bijlage VPT'!B:M,12,FALSE),0)</f>
        <v>0</v>
      </c>
      <c r="L4680" s="63">
        <f>_xlfn.IFNA(VLOOKUP(E4680,'Bijlage MPT'!B:N,13,FALSE),0)</f>
        <v>0</v>
      </c>
      <c r="M4680" s="63">
        <f>_xlfn.IFNA(INDEX('Bijlage COT'!C:C,MATCH('Betaald tarief 2024'!E4680,'Bijlage COT'!A:A,0)),0)</f>
        <v>0</v>
      </c>
      <c r="N4680" s="63">
        <f>_xlfn.IFNA(VLOOKUP(E4680,'Bijlage NBF'!B:P,15,FALSE),0)</f>
        <v>0</v>
      </c>
      <c r="O4680" s="63">
        <f>IF(E4680="ZMZ01",I4680/(INDEX('Meerzorg gunning'!C:C,MATCH('Betaald tarief 2024'!A4680,'Meerzorg gunning'!A:A,0))),MAX(J4680:N4680))</f>
        <v>0</v>
      </c>
      <c r="P4680" s="20" t="str">
        <f t="shared" si="221"/>
        <v/>
      </c>
      <c r="Q4680" s="63">
        <f t="shared" si="222"/>
        <v>0</v>
      </c>
    </row>
    <row r="4681" spans="9:17" x14ac:dyDescent="0.25">
      <c r="I4681" s="66" t="e">
        <f t="shared" si="220"/>
        <v>#DIV/0!</v>
      </c>
      <c r="J4681" s="63">
        <f>_xlfn.IFNA(VLOOKUP(E4681,'Bijlage ZZP'!B:M,12,FALSE),0)</f>
        <v>0</v>
      </c>
      <c r="K4681" s="63">
        <f>_xlfn.IFNA(VLOOKUP(E4681,'Bijlage VPT'!B:M,12,FALSE),0)</f>
        <v>0</v>
      </c>
      <c r="L4681" s="63">
        <f>_xlfn.IFNA(VLOOKUP(E4681,'Bijlage MPT'!B:N,13,FALSE),0)</f>
        <v>0</v>
      </c>
      <c r="M4681" s="63">
        <f>_xlfn.IFNA(INDEX('Bijlage COT'!C:C,MATCH('Betaald tarief 2024'!E4681,'Bijlage COT'!A:A,0)),0)</f>
        <v>0</v>
      </c>
      <c r="N4681" s="63">
        <f>_xlfn.IFNA(VLOOKUP(E4681,'Bijlage NBF'!B:P,15,FALSE),0)</f>
        <v>0</v>
      </c>
      <c r="O4681" s="63">
        <f>IF(E4681="ZMZ01",I4681/(INDEX('Meerzorg gunning'!C:C,MATCH('Betaald tarief 2024'!A4681,'Meerzorg gunning'!A:A,0))),MAX(J4681:N4681))</f>
        <v>0</v>
      </c>
      <c r="P4681" s="20" t="str">
        <f t="shared" si="221"/>
        <v/>
      </c>
      <c r="Q4681" s="63">
        <f t="shared" si="222"/>
        <v>0</v>
      </c>
    </row>
    <row r="4682" spans="9:17" x14ac:dyDescent="0.25">
      <c r="I4682" s="66" t="e">
        <f t="shared" si="220"/>
        <v>#DIV/0!</v>
      </c>
      <c r="J4682" s="63">
        <f>_xlfn.IFNA(VLOOKUP(E4682,'Bijlage ZZP'!B:M,12,FALSE),0)</f>
        <v>0</v>
      </c>
      <c r="K4682" s="63">
        <f>_xlfn.IFNA(VLOOKUP(E4682,'Bijlage VPT'!B:M,12,FALSE),0)</f>
        <v>0</v>
      </c>
      <c r="L4682" s="63">
        <f>_xlfn.IFNA(VLOOKUP(E4682,'Bijlage MPT'!B:N,13,FALSE),0)</f>
        <v>0</v>
      </c>
      <c r="M4682" s="63">
        <f>_xlfn.IFNA(INDEX('Bijlage COT'!C:C,MATCH('Betaald tarief 2024'!E4682,'Bijlage COT'!A:A,0)),0)</f>
        <v>0</v>
      </c>
      <c r="N4682" s="63">
        <f>_xlfn.IFNA(VLOOKUP(E4682,'Bijlage NBF'!B:P,15,FALSE),0)</f>
        <v>0</v>
      </c>
      <c r="O4682" s="63">
        <f>IF(E4682="ZMZ01",I4682/(INDEX('Meerzorg gunning'!C:C,MATCH('Betaald tarief 2024'!A4682,'Meerzorg gunning'!A:A,0))),MAX(J4682:N4682))</f>
        <v>0</v>
      </c>
      <c r="P4682" s="20" t="str">
        <f t="shared" si="221"/>
        <v/>
      </c>
      <c r="Q4682" s="63">
        <f t="shared" si="222"/>
        <v>0</v>
      </c>
    </row>
    <row r="4683" spans="9:17" x14ac:dyDescent="0.25">
      <c r="I4683" s="66" t="e">
        <f t="shared" si="220"/>
        <v>#DIV/0!</v>
      </c>
      <c r="J4683" s="63">
        <f>_xlfn.IFNA(VLOOKUP(E4683,'Bijlage ZZP'!B:M,12,FALSE),0)</f>
        <v>0</v>
      </c>
      <c r="K4683" s="63">
        <f>_xlfn.IFNA(VLOOKUP(E4683,'Bijlage VPT'!B:M,12,FALSE),0)</f>
        <v>0</v>
      </c>
      <c r="L4683" s="63">
        <f>_xlfn.IFNA(VLOOKUP(E4683,'Bijlage MPT'!B:N,13,FALSE),0)</f>
        <v>0</v>
      </c>
      <c r="M4683" s="63">
        <f>_xlfn.IFNA(INDEX('Bijlage COT'!C:C,MATCH('Betaald tarief 2024'!E4683,'Bijlage COT'!A:A,0)),0)</f>
        <v>0</v>
      </c>
      <c r="N4683" s="63">
        <f>_xlfn.IFNA(VLOOKUP(E4683,'Bijlage NBF'!B:P,15,FALSE),0)</f>
        <v>0</v>
      </c>
      <c r="O4683" s="63">
        <f>IF(E4683="ZMZ01",I4683/(INDEX('Meerzorg gunning'!C:C,MATCH('Betaald tarief 2024'!A4683,'Meerzorg gunning'!A:A,0))),MAX(J4683:N4683))</f>
        <v>0</v>
      </c>
      <c r="P4683" s="20" t="str">
        <f t="shared" si="221"/>
        <v/>
      </c>
      <c r="Q4683" s="63">
        <f t="shared" si="222"/>
        <v>0</v>
      </c>
    </row>
    <row r="4684" spans="9:17" x14ac:dyDescent="0.25">
      <c r="I4684" s="66" t="e">
        <f t="shared" si="220"/>
        <v>#DIV/0!</v>
      </c>
      <c r="J4684" s="63">
        <f>_xlfn.IFNA(VLOOKUP(E4684,'Bijlage ZZP'!B:M,12,FALSE),0)</f>
        <v>0</v>
      </c>
      <c r="K4684" s="63">
        <f>_xlfn.IFNA(VLOOKUP(E4684,'Bijlage VPT'!B:M,12,FALSE),0)</f>
        <v>0</v>
      </c>
      <c r="L4684" s="63">
        <f>_xlfn.IFNA(VLOOKUP(E4684,'Bijlage MPT'!B:N,13,FALSE),0)</f>
        <v>0</v>
      </c>
      <c r="M4684" s="63">
        <f>_xlfn.IFNA(INDEX('Bijlage COT'!C:C,MATCH('Betaald tarief 2024'!E4684,'Bijlage COT'!A:A,0)),0)</f>
        <v>0</v>
      </c>
      <c r="N4684" s="63">
        <f>_xlfn.IFNA(VLOOKUP(E4684,'Bijlage NBF'!B:P,15,FALSE),0)</f>
        <v>0</v>
      </c>
      <c r="O4684" s="63">
        <f>IF(E4684="ZMZ01",I4684/(INDEX('Meerzorg gunning'!C:C,MATCH('Betaald tarief 2024'!A4684,'Meerzorg gunning'!A:A,0))),MAX(J4684:N4684))</f>
        <v>0</v>
      </c>
      <c r="P4684" s="20" t="str">
        <f t="shared" si="221"/>
        <v/>
      </c>
      <c r="Q4684" s="63">
        <f t="shared" si="222"/>
        <v>0</v>
      </c>
    </row>
    <row r="4685" spans="9:17" x14ac:dyDescent="0.25">
      <c r="I4685" s="66" t="e">
        <f t="shared" si="220"/>
        <v>#DIV/0!</v>
      </c>
      <c r="J4685" s="63">
        <f>_xlfn.IFNA(VLOOKUP(E4685,'Bijlage ZZP'!B:M,12,FALSE),0)</f>
        <v>0</v>
      </c>
      <c r="K4685" s="63">
        <f>_xlfn.IFNA(VLOOKUP(E4685,'Bijlage VPT'!B:M,12,FALSE),0)</f>
        <v>0</v>
      </c>
      <c r="L4685" s="63">
        <f>_xlfn.IFNA(VLOOKUP(E4685,'Bijlage MPT'!B:N,13,FALSE),0)</f>
        <v>0</v>
      </c>
      <c r="M4685" s="63">
        <f>_xlfn.IFNA(INDEX('Bijlage COT'!C:C,MATCH('Betaald tarief 2024'!E4685,'Bijlage COT'!A:A,0)),0)</f>
        <v>0</v>
      </c>
      <c r="N4685" s="63">
        <f>_xlfn.IFNA(VLOOKUP(E4685,'Bijlage NBF'!B:P,15,FALSE),0)</f>
        <v>0</v>
      </c>
      <c r="O4685" s="63">
        <f>IF(E4685="ZMZ01",I4685/(INDEX('Meerzorg gunning'!C:C,MATCH('Betaald tarief 2024'!A4685,'Meerzorg gunning'!A:A,0))),MAX(J4685:N4685))</f>
        <v>0</v>
      </c>
      <c r="P4685" s="20" t="str">
        <f t="shared" si="221"/>
        <v/>
      </c>
      <c r="Q4685" s="63">
        <f t="shared" si="222"/>
        <v>0</v>
      </c>
    </row>
    <row r="4686" spans="9:17" x14ac:dyDescent="0.25">
      <c r="I4686" s="66" t="e">
        <f t="shared" si="220"/>
        <v>#DIV/0!</v>
      </c>
      <c r="J4686" s="63">
        <f>_xlfn.IFNA(VLOOKUP(E4686,'Bijlage ZZP'!B:M,12,FALSE),0)</f>
        <v>0</v>
      </c>
      <c r="K4686" s="63">
        <f>_xlfn.IFNA(VLOOKUP(E4686,'Bijlage VPT'!B:M,12,FALSE),0)</f>
        <v>0</v>
      </c>
      <c r="L4686" s="63">
        <f>_xlfn.IFNA(VLOOKUP(E4686,'Bijlage MPT'!B:N,13,FALSE),0)</f>
        <v>0</v>
      </c>
      <c r="M4686" s="63">
        <f>_xlfn.IFNA(INDEX('Bijlage COT'!C:C,MATCH('Betaald tarief 2024'!E4686,'Bijlage COT'!A:A,0)),0)</f>
        <v>0</v>
      </c>
      <c r="N4686" s="63">
        <f>_xlfn.IFNA(VLOOKUP(E4686,'Bijlage NBF'!B:P,15,FALSE),0)</f>
        <v>0</v>
      </c>
      <c r="O4686" s="63">
        <f>IF(E4686="ZMZ01",I4686/(INDEX('Meerzorg gunning'!C:C,MATCH('Betaald tarief 2024'!A4686,'Meerzorg gunning'!A:A,0))),MAX(J4686:N4686))</f>
        <v>0</v>
      </c>
      <c r="P4686" s="20" t="str">
        <f t="shared" si="221"/>
        <v/>
      </c>
      <c r="Q4686" s="63">
        <f t="shared" si="222"/>
        <v>0</v>
      </c>
    </row>
    <row r="4687" spans="9:17" x14ac:dyDescent="0.25">
      <c r="I4687" s="66" t="e">
        <f t="shared" si="220"/>
        <v>#DIV/0!</v>
      </c>
      <c r="J4687" s="63">
        <f>_xlfn.IFNA(VLOOKUP(E4687,'Bijlage ZZP'!B:M,12,FALSE),0)</f>
        <v>0</v>
      </c>
      <c r="K4687" s="63">
        <f>_xlfn.IFNA(VLOOKUP(E4687,'Bijlage VPT'!B:M,12,FALSE),0)</f>
        <v>0</v>
      </c>
      <c r="L4687" s="63">
        <f>_xlfn.IFNA(VLOOKUP(E4687,'Bijlage MPT'!B:N,13,FALSE),0)</f>
        <v>0</v>
      </c>
      <c r="M4687" s="63">
        <f>_xlfn.IFNA(INDEX('Bijlage COT'!C:C,MATCH('Betaald tarief 2024'!E4687,'Bijlage COT'!A:A,0)),0)</f>
        <v>0</v>
      </c>
      <c r="N4687" s="63">
        <f>_xlfn.IFNA(VLOOKUP(E4687,'Bijlage NBF'!B:P,15,FALSE),0)</f>
        <v>0</v>
      </c>
      <c r="O4687" s="63">
        <f>IF(E4687="ZMZ01",I4687/(INDEX('Meerzorg gunning'!C:C,MATCH('Betaald tarief 2024'!A4687,'Meerzorg gunning'!A:A,0))),MAX(J4687:N4687))</f>
        <v>0</v>
      </c>
      <c r="P4687" s="20" t="str">
        <f t="shared" si="221"/>
        <v/>
      </c>
      <c r="Q4687" s="63">
        <f t="shared" si="222"/>
        <v>0</v>
      </c>
    </row>
    <row r="4688" spans="9:17" x14ac:dyDescent="0.25">
      <c r="I4688" s="66" t="e">
        <f t="shared" si="220"/>
        <v>#DIV/0!</v>
      </c>
      <c r="J4688" s="63">
        <f>_xlfn.IFNA(VLOOKUP(E4688,'Bijlage ZZP'!B:M,12,FALSE),0)</f>
        <v>0</v>
      </c>
      <c r="K4688" s="63">
        <f>_xlfn.IFNA(VLOOKUP(E4688,'Bijlage VPT'!B:M,12,FALSE),0)</f>
        <v>0</v>
      </c>
      <c r="L4688" s="63">
        <f>_xlfn.IFNA(VLOOKUP(E4688,'Bijlage MPT'!B:N,13,FALSE),0)</f>
        <v>0</v>
      </c>
      <c r="M4688" s="63">
        <f>_xlfn.IFNA(INDEX('Bijlage COT'!C:C,MATCH('Betaald tarief 2024'!E4688,'Bijlage COT'!A:A,0)),0)</f>
        <v>0</v>
      </c>
      <c r="N4688" s="63">
        <f>_xlfn.IFNA(VLOOKUP(E4688,'Bijlage NBF'!B:P,15,FALSE),0)</f>
        <v>0</v>
      </c>
      <c r="O4688" s="63">
        <f>IF(E4688="ZMZ01",I4688/(INDEX('Meerzorg gunning'!C:C,MATCH('Betaald tarief 2024'!A4688,'Meerzorg gunning'!A:A,0))),MAX(J4688:N4688))</f>
        <v>0</v>
      </c>
      <c r="P4688" s="20" t="str">
        <f t="shared" si="221"/>
        <v/>
      </c>
      <c r="Q4688" s="63">
        <f t="shared" si="222"/>
        <v>0</v>
      </c>
    </row>
    <row r="4689" spans="9:17" x14ac:dyDescent="0.25">
      <c r="I4689" s="66" t="e">
        <f t="shared" si="220"/>
        <v>#DIV/0!</v>
      </c>
      <c r="J4689" s="63">
        <f>_xlfn.IFNA(VLOOKUP(E4689,'Bijlage ZZP'!B:M,12,FALSE),0)</f>
        <v>0</v>
      </c>
      <c r="K4689" s="63">
        <f>_xlfn.IFNA(VLOOKUP(E4689,'Bijlage VPT'!B:M,12,FALSE),0)</f>
        <v>0</v>
      </c>
      <c r="L4689" s="63">
        <f>_xlfn.IFNA(VLOOKUP(E4689,'Bijlage MPT'!B:N,13,FALSE),0)</f>
        <v>0</v>
      </c>
      <c r="M4689" s="63">
        <f>_xlfn.IFNA(INDEX('Bijlage COT'!C:C,MATCH('Betaald tarief 2024'!E4689,'Bijlage COT'!A:A,0)),0)</f>
        <v>0</v>
      </c>
      <c r="N4689" s="63">
        <f>_xlfn.IFNA(VLOOKUP(E4689,'Bijlage NBF'!B:P,15,FALSE),0)</f>
        <v>0</v>
      </c>
      <c r="O4689" s="63">
        <f>IF(E4689="ZMZ01",I4689/(INDEX('Meerzorg gunning'!C:C,MATCH('Betaald tarief 2024'!A4689,'Meerzorg gunning'!A:A,0))),MAX(J4689:N4689))</f>
        <v>0</v>
      </c>
      <c r="P4689" s="20" t="str">
        <f t="shared" si="221"/>
        <v/>
      </c>
      <c r="Q4689" s="63">
        <f t="shared" si="222"/>
        <v>0</v>
      </c>
    </row>
    <row r="4690" spans="9:17" x14ac:dyDescent="0.25">
      <c r="I4690" s="66" t="e">
        <f t="shared" si="220"/>
        <v>#DIV/0!</v>
      </c>
      <c r="J4690" s="63">
        <f>_xlfn.IFNA(VLOOKUP(E4690,'Bijlage ZZP'!B:M,12,FALSE),0)</f>
        <v>0</v>
      </c>
      <c r="K4690" s="63">
        <f>_xlfn.IFNA(VLOOKUP(E4690,'Bijlage VPT'!B:M,12,FALSE),0)</f>
        <v>0</v>
      </c>
      <c r="L4690" s="63">
        <f>_xlfn.IFNA(VLOOKUP(E4690,'Bijlage MPT'!B:N,13,FALSE),0)</f>
        <v>0</v>
      </c>
      <c r="M4690" s="63">
        <f>_xlfn.IFNA(INDEX('Bijlage COT'!C:C,MATCH('Betaald tarief 2024'!E4690,'Bijlage COT'!A:A,0)),0)</f>
        <v>0</v>
      </c>
      <c r="N4690" s="63">
        <f>_xlfn.IFNA(VLOOKUP(E4690,'Bijlage NBF'!B:P,15,FALSE),0)</f>
        <v>0</v>
      </c>
      <c r="O4690" s="63">
        <f>IF(E4690="ZMZ01",I4690/(INDEX('Meerzorg gunning'!C:C,MATCH('Betaald tarief 2024'!A4690,'Meerzorg gunning'!A:A,0))),MAX(J4690:N4690))</f>
        <v>0</v>
      </c>
      <c r="P4690" s="20" t="str">
        <f t="shared" si="221"/>
        <v/>
      </c>
      <c r="Q4690" s="63">
        <f t="shared" si="222"/>
        <v>0</v>
      </c>
    </row>
    <row r="4691" spans="9:17" x14ac:dyDescent="0.25">
      <c r="I4691" s="66" t="e">
        <f t="shared" si="220"/>
        <v>#DIV/0!</v>
      </c>
      <c r="J4691" s="63">
        <f>_xlfn.IFNA(VLOOKUP(E4691,'Bijlage ZZP'!B:M,12,FALSE),0)</f>
        <v>0</v>
      </c>
      <c r="K4691" s="63">
        <f>_xlfn.IFNA(VLOOKUP(E4691,'Bijlage VPT'!B:M,12,FALSE),0)</f>
        <v>0</v>
      </c>
      <c r="L4691" s="63">
        <f>_xlfn.IFNA(VLOOKUP(E4691,'Bijlage MPT'!B:N,13,FALSE),0)</f>
        <v>0</v>
      </c>
      <c r="M4691" s="63">
        <f>_xlfn.IFNA(INDEX('Bijlage COT'!C:C,MATCH('Betaald tarief 2024'!E4691,'Bijlage COT'!A:A,0)),0)</f>
        <v>0</v>
      </c>
      <c r="N4691" s="63">
        <f>_xlfn.IFNA(VLOOKUP(E4691,'Bijlage NBF'!B:P,15,FALSE),0)</f>
        <v>0</v>
      </c>
      <c r="O4691" s="63">
        <f>IF(E4691="ZMZ01",I4691/(INDEX('Meerzorg gunning'!C:C,MATCH('Betaald tarief 2024'!A4691,'Meerzorg gunning'!A:A,0))),MAX(J4691:N4691))</f>
        <v>0</v>
      </c>
      <c r="P4691" s="20" t="str">
        <f t="shared" si="221"/>
        <v/>
      </c>
      <c r="Q4691" s="63">
        <f t="shared" si="222"/>
        <v>0</v>
      </c>
    </row>
    <row r="4692" spans="9:17" x14ac:dyDescent="0.25">
      <c r="I4692" s="66" t="e">
        <f t="shared" si="220"/>
        <v>#DIV/0!</v>
      </c>
      <c r="J4692" s="63">
        <f>_xlfn.IFNA(VLOOKUP(E4692,'Bijlage ZZP'!B:M,12,FALSE),0)</f>
        <v>0</v>
      </c>
      <c r="K4692" s="63">
        <f>_xlfn.IFNA(VLOOKUP(E4692,'Bijlage VPT'!B:M,12,FALSE),0)</f>
        <v>0</v>
      </c>
      <c r="L4692" s="63">
        <f>_xlfn.IFNA(VLOOKUP(E4692,'Bijlage MPT'!B:N,13,FALSE),0)</f>
        <v>0</v>
      </c>
      <c r="M4692" s="63">
        <f>_xlfn.IFNA(INDEX('Bijlage COT'!C:C,MATCH('Betaald tarief 2024'!E4692,'Bijlage COT'!A:A,0)),0)</f>
        <v>0</v>
      </c>
      <c r="N4692" s="63">
        <f>_xlfn.IFNA(VLOOKUP(E4692,'Bijlage NBF'!B:P,15,FALSE),0)</f>
        <v>0</v>
      </c>
      <c r="O4692" s="63">
        <f>IF(E4692="ZMZ01",I4692/(INDEX('Meerzorg gunning'!C:C,MATCH('Betaald tarief 2024'!A4692,'Meerzorg gunning'!A:A,0))),MAX(J4692:N4692))</f>
        <v>0</v>
      </c>
      <c r="P4692" s="20" t="str">
        <f t="shared" si="221"/>
        <v/>
      </c>
      <c r="Q4692" s="63">
        <f t="shared" si="222"/>
        <v>0</v>
      </c>
    </row>
    <row r="4693" spans="9:17" x14ac:dyDescent="0.25">
      <c r="I4693" s="66" t="e">
        <f t="shared" si="220"/>
        <v>#DIV/0!</v>
      </c>
      <c r="J4693" s="63">
        <f>_xlfn.IFNA(VLOOKUP(E4693,'Bijlage ZZP'!B:M,12,FALSE),0)</f>
        <v>0</v>
      </c>
      <c r="K4693" s="63">
        <f>_xlfn.IFNA(VLOOKUP(E4693,'Bijlage VPT'!B:M,12,FALSE),0)</f>
        <v>0</v>
      </c>
      <c r="L4693" s="63">
        <f>_xlfn.IFNA(VLOOKUP(E4693,'Bijlage MPT'!B:N,13,FALSE),0)</f>
        <v>0</v>
      </c>
      <c r="M4693" s="63">
        <f>_xlfn.IFNA(INDEX('Bijlage COT'!C:C,MATCH('Betaald tarief 2024'!E4693,'Bijlage COT'!A:A,0)),0)</f>
        <v>0</v>
      </c>
      <c r="N4693" s="63">
        <f>_xlfn.IFNA(VLOOKUP(E4693,'Bijlage NBF'!B:P,15,FALSE),0)</f>
        <v>0</v>
      </c>
      <c r="O4693" s="63">
        <f>IF(E4693="ZMZ01",I4693/(INDEX('Meerzorg gunning'!C:C,MATCH('Betaald tarief 2024'!A4693,'Meerzorg gunning'!A:A,0))),MAX(J4693:N4693))</f>
        <v>0</v>
      </c>
      <c r="P4693" s="20" t="str">
        <f t="shared" si="221"/>
        <v/>
      </c>
      <c r="Q4693" s="63">
        <f t="shared" si="222"/>
        <v>0</v>
      </c>
    </row>
    <row r="4694" spans="9:17" x14ac:dyDescent="0.25">
      <c r="I4694" s="66" t="e">
        <f t="shared" si="220"/>
        <v>#DIV/0!</v>
      </c>
      <c r="J4694" s="63">
        <f>_xlfn.IFNA(VLOOKUP(E4694,'Bijlage ZZP'!B:M,12,FALSE),0)</f>
        <v>0</v>
      </c>
      <c r="K4694" s="63">
        <f>_xlfn.IFNA(VLOOKUP(E4694,'Bijlage VPT'!B:M,12,FALSE),0)</f>
        <v>0</v>
      </c>
      <c r="L4694" s="63">
        <f>_xlfn.IFNA(VLOOKUP(E4694,'Bijlage MPT'!B:N,13,FALSE),0)</f>
        <v>0</v>
      </c>
      <c r="M4694" s="63">
        <f>_xlfn.IFNA(INDEX('Bijlage COT'!C:C,MATCH('Betaald tarief 2024'!E4694,'Bijlage COT'!A:A,0)),0)</f>
        <v>0</v>
      </c>
      <c r="N4694" s="63">
        <f>_xlfn.IFNA(VLOOKUP(E4694,'Bijlage NBF'!B:P,15,FALSE),0)</f>
        <v>0</v>
      </c>
      <c r="O4694" s="63">
        <f>IF(E4694="ZMZ01",I4694/(INDEX('Meerzorg gunning'!C:C,MATCH('Betaald tarief 2024'!A4694,'Meerzorg gunning'!A:A,0))),MAX(J4694:N4694))</f>
        <v>0</v>
      </c>
      <c r="P4694" s="20" t="str">
        <f t="shared" si="221"/>
        <v/>
      </c>
      <c r="Q4694" s="63">
        <f t="shared" si="222"/>
        <v>0</v>
      </c>
    </row>
    <row r="4695" spans="9:17" x14ac:dyDescent="0.25">
      <c r="I4695" s="66" t="e">
        <f t="shared" si="220"/>
        <v>#DIV/0!</v>
      </c>
      <c r="J4695" s="63">
        <f>_xlfn.IFNA(VLOOKUP(E4695,'Bijlage ZZP'!B:M,12,FALSE),0)</f>
        <v>0</v>
      </c>
      <c r="K4695" s="63">
        <f>_xlfn.IFNA(VLOOKUP(E4695,'Bijlage VPT'!B:M,12,FALSE),0)</f>
        <v>0</v>
      </c>
      <c r="L4695" s="63">
        <f>_xlfn.IFNA(VLOOKUP(E4695,'Bijlage MPT'!B:N,13,FALSE),0)</f>
        <v>0</v>
      </c>
      <c r="M4695" s="63">
        <f>_xlfn.IFNA(INDEX('Bijlage COT'!C:C,MATCH('Betaald tarief 2024'!E4695,'Bijlage COT'!A:A,0)),0)</f>
        <v>0</v>
      </c>
      <c r="N4695" s="63">
        <f>_xlfn.IFNA(VLOOKUP(E4695,'Bijlage NBF'!B:P,15,FALSE),0)</f>
        <v>0</v>
      </c>
      <c r="O4695" s="63">
        <f>IF(E4695="ZMZ01",I4695/(INDEX('Meerzorg gunning'!C:C,MATCH('Betaald tarief 2024'!A4695,'Meerzorg gunning'!A:A,0))),MAX(J4695:N4695))</f>
        <v>0</v>
      </c>
      <c r="P4695" s="20" t="str">
        <f t="shared" si="221"/>
        <v/>
      </c>
      <c r="Q4695" s="63">
        <f t="shared" si="222"/>
        <v>0</v>
      </c>
    </row>
    <row r="4696" spans="9:17" x14ac:dyDescent="0.25">
      <c r="I4696" s="66" t="e">
        <f t="shared" si="220"/>
        <v>#DIV/0!</v>
      </c>
      <c r="J4696" s="63">
        <f>_xlfn.IFNA(VLOOKUP(E4696,'Bijlage ZZP'!B:M,12,FALSE),0)</f>
        <v>0</v>
      </c>
      <c r="K4696" s="63">
        <f>_xlfn.IFNA(VLOOKUP(E4696,'Bijlage VPT'!B:M,12,FALSE),0)</f>
        <v>0</v>
      </c>
      <c r="L4696" s="63">
        <f>_xlfn.IFNA(VLOOKUP(E4696,'Bijlage MPT'!B:N,13,FALSE),0)</f>
        <v>0</v>
      </c>
      <c r="M4696" s="63">
        <f>_xlfn.IFNA(INDEX('Bijlage COT'!C:C,MATCH('Betaald tarief 2024'!E4696,'Bijlage COT'!A:A,0)),0)</f>
        <v>0</v>
      </c>
      <c r="N4696" s="63">
        <f>_xlfn.IFNA(VLOOKUP(E4696,'Bijlage NBF'!B:P,15,FALSE),0)</f>
        <v>0</v>
      </c>
      <c r="O4696" s="63">
        <f>IF(E4696="ZMZ01",I4696/(INDEX('Meerzorg gunning'!C:C,MATCH('Betaald tarief 2024'!A4696,'Meerzorg gunning'!A:A,0))),MAX(J4696:N4696))</f>
        <v>0</v>
      </c>
      <c r="P4696" s="20" t="str">
        <f t="shared" si="221"/>
        <v/>
      </c>
      <c r="Q4696" s="63">
        <f t="shared" si="222"/>
        <v>0</v>
      </c>
    </row>
    <row r="4697" spans="9:17" x14ac:dyDescent="0.25">
      <c r="I4697" s="66" t="e">
        <f t="shared" si="220"/>
        <v>#DIV/0!</v>
      </c>
      <c r="J4697" s="63">
        <f>_xlfn.IFNA(VLOOKUP(E4697,'Bijlage ZZP'!B:M,12,FALSE),0)</f>
        <v>0</v>
      </c>
      <c r="K4697" s="63">
        <f>_xlfn.IFNA(VLOOKUP(E4697,'Bijlage VPT'!B:M,12,FALSE),0)</f>
        <v>0</v>
      </c>
      <c r="L4697" s="63">
        <f>_xlfn.IFNA(VLOOKUP(E4697,'Bijlage MPT'!B:N,13,FALSE),0)</f>
        <v>0</v>
      </c>
      <c r="M4697" s="63">
        <f>_xlfn.IFNA(INDEX('Bijlage COT'!C:C,MATCH('Betaald tarief 2024'!E4697,'Bijlage COT'!A:A,0)),0)</f>
        <v>0</v>
      </c>
      <c r="N4697" s="63">
        <f>_xlfn.IFNA(VLOOKUP(E4697,'Bijlage NBF'!B:P,15,FALSE),0)</f>
        <v>0</v>
      </c>
      <c r="O4697" s="63">
        <f>IF(E4697="ZMZ01",I4697/(INDEX('Meerzorg gunning'!C:C,MATCH('Betaald tarief 2024'!A4697,'Meerzorg gunning'!A:A,0))),MAX(J4697:N4697))</f>
        <v>0</v>
      </c>
      <c r="P4697" s="20" t="str">
        <f t="shared" si="221"/>
        <v/>
      </c>
      <c r="Q4697" s="63">
        <f t="shared" si="222"/>
        <v>0</v>
      </c>
    </row>
    <row r="4698" spans="9:17" x14ac:dyDescent="0.25">
      <c r="I4698" s="66" t="e">
        <f t="shared" si="220"/>
        <v>#DIV/0!</v>
      </c>
      <c r="J4698" s="63">
        <f>_xlfn.IFNA(VLOOKUP(E4698,'Bijlage ZZP'!B:M,12,FALSE),0)</f>
        <v>0</v>
      </c>
      <c r="K4698" s="63">
        <f>_xlfn.IFNA(VLOOKUP(E4698,'Bijlage VPT'!B:M,12,FALSE),0)</f>
        <v>0</v>
      </c>
      <c r="L4698" s="63">
        <f>_xlfn.IFNA(VLOOKUP(E4698,'Bijlage MPT'!B:N,13,FALSE),0)</f>
        <v>0</v>
      </c>
      <c r="M4698" s="63">
        <f>_xlfn.IFNA(INDEX('Bijlage COT'!C:C,MATCH('Betaald tarief 2024'!E4698,'Bijlage COT'!A:A,0)),0)</f>
        <v>0</v>
      </c>
      <c r="N4698" s="63">
        <f>_xlfn.IFNA(VLOOKUP(E4698,'Bijlage NBF'!B:P,15,FALSE),0)</f>
        <v>0</v>
      </c>
      <c r="O4698" s="63">
        <f>IF(E4698="ZMZ01",I4698/(INDEX('Meerzorg gunning'!C:C,MATCH('Betaald tarief 2024'!A4698,'Meerzorg gunning'!A:A,0))),MAX(J4698:N4698))</f>
        <v>0</v>
      </c>
      <c r="P4698" s="20" t="str">
        <f t="shared" si="221"/>
        <v/>
      </c>
      <c r="Q4698" s="63">
        <f t="shared" si="222"/>
        <v>0</v>
      </c>
    </row>
    <row r="4699" spans="9:17" x14ac:dyDescent="0.25">
      <c r="I4699" s="66" t="e">
        <f t="shared" si="220"/>
        <v>#DIV/0!</v>
      </c>
      <c r="J4699" s="63">
        <f>_xlfn.IFNA(VLOOKUP(E4699,'Bijlage ZZP'!B:M,12,FALSE),0)</f>
        <v>0</v>
      </c>
      <c r="K4699" s="63">
        <f>_xlfn.IFNA(VLOOKUP(E4699,'Bijlage VPT'!B:M,12,FALSE),0)</f>
        <v>0</v>
      </c>
      <c r="L4699" s="63">
        <f>_xlfn.IFNA(VLOOKUP(E4699,'Bijlage MPT'!B:N,13,FALSE),0)</f>
        <v>0</v>
      </c>
      <c r="M4699" s="63">
        <f>_xlfn.IFNA(INDEX('Bijlage COT'!C:C,MATCH('Betaald tarief 2024'!E4699,'Bijlage COT'!A:A,0)),0)</f>
        <v>0</v>
      </c>
      <c r="N4699" s="63">
        <f>_xlfn.IFNA(VLOOKUP(E4699,'Bijlage NBF'!B:P,15,FALSE),0)</f>
        <v>0</v>
      </c>
      <c r="O4699" s="63">
        <f>IF(E4699="ZMZ01",I4699/(INDEX('Meerzorg gunning'!C:C,MATCH('Betaald tarief 2024'!A4699,'Meerzorg gunning'!A:A,0))),MAX(J4699:N4699))</f>
        <v>0</v>
      </c>
      <c r="P4699" s="20" t="str">
        <f t="shared" si="221"/>
        <v/>
      </c>
      <c r="Q4699" s="63">
        <f t="shared" si="222"/>
        <v>0</v>
      </c>
    </row>
    <row r="4700" spans="9:17" x14ac:dyDescent="0.25">
      <c r="I4700" s="66" t="e">
        <f t="shared" si="220"/>
        <v>#DIV/0!</v>
      </c>
      <c r="J4700" s="63">
        <f>_xlfn.IFNA(VLOOKUP(E4700,'Bijlage ZZP'!B:M,12,FALSE),0)</f>
        <v>0</v>
      </c>
      <c r="K4700" s="63">
        <f>_xlfn.IFNA(VLOOKUP(E4700,'Bijlage VPT'!B:M,12,FALSE),0)</f>
        <v>0</v>
      </c>
      <c r="L4700" s="63">
        <f>_xlfn.IFNA(VLOOKUP(E4700,'Bijlage MPT'!B:N,13,FALSE),0)</f>
        <v>0</v>
      </c>
      <c r="M4700" s="63">
        <f>_xlfn.IFNA(INDEX('Bijlage COT'!C:C,MATCH('Betaald tarief 2024'!E4700,'Bijlage COT'!A:A,0)),0)</f>
        <v>0</v>
      </c>
      <c r="N4700" s="63">
        <f>_xlfn.IFNA(VLOOKUP(E4700,'Bijlage NBF'!B:P,15,FALSE),0)</f>
        <v>0</v>
      </c>
      <c r="O4700" s="63">
        <f>IF(E4700="ZMZ01",I4700/(INDEX('Meerzorg gunning'!C:C,MATCH('Betaald tarief 2024'!A4700,'Meerzorg gunning'!A:A,0))),MAX(J4700:N4700))</f>
        <v>0</v>
      </c>
      <c r="P4700" s="20" t="str">
        <f t="shared" si="221"/>
        <v/>
      </c>
      <c r="Q4700" s="63">
        <f t="shared" si="222"/>
        <v>0</v>
      </c>
    </row>
    <row r="4701" spans="9:17" x14ac:dyDescent="0.25">
      <c r="I4701" s="66" t="e">
        <f t="shared" si="220"/>
        <v>#DIV/0!</v>
      </c>
      <c r="J4701" s="63">
        <f>_xlfn.IFNA(VLOOKUP(E4701,'Bijlage ZZP'!B:M,12,FALSE),0)</f>
        <v>0</v>
      </c>
      <c r="K4701" s="63">
        <f>_xlfn.IFNA(VLOOKUP(E4701,'Bijlage VPT'!B:M,12,FALSE),0)</f>
        <v>0</v>
      </c>
      <c r="L4701" s="63">
        <f>_xlfn.IFNA(VLOOKUP(E4701,'Bijlage MPT'!B:N,13,FALSE),0)</f>
        <v>0</v>
      </c>
      <c r="M4701" s="63">
        <f>_xlfn.IFNA(INDEX('Bijlage COT'!C:C,MATCH('Betaald tarief 2024'!E4701,'Bijlage COT'!A:A,0)),0)</f>
        <v>0</v>
      </c>
      <c r="N4701" s="63">
        <f>_xlfn.IFNA(VLOOKUP(E4701,'Bijlage NBF'!B:P,15,FALSE),0)</f>
        <v>0</v>
      </c>
      <c r="O4701" s="63">
        <f>IF(E4701="ZMZ01",I4701/(INDEX('Meerzorg gunning'!C:C,MATCH('Betaald tarief 2024'!A4701,'Meerzorg gunning'!A:A,0))),MAX(J4701:N4701))</f>
        <v>0</v>
      </c>
      <c r="P4701" s="20" t="str">
        <f t="shared" si="221"/>
        <v/>
      </c>
      <c r="Q4701" s="63">
        <f t="shared" si="222"/>
        <v>0</v>
      </c>
    </row>
    <row r="4702" spans="9:17" x14ac:dyDescent="0.25">
      <c r="I4702" s="66" t="e">
        <f t="shared" si="220"/>
        <v>#DIV/0!</v>
      </c>
      <c r="J4702" s="63">
        <f>_xlfn.IFNA(VLOOKUP(E4702,'Bijlage ZZP'!B:M,12,FALSE),0)</f>
        <v>0</v>
      </c>
      <c r="K4702" s="63">
        <f>_xlfn.IFNA(VLOOKUP(E4702,'Bijlage VPT'!B:M,12,FALSE),0)</f>
        <v>0</v>
      </c>
      <c r="L4702" s="63">
        <f>_xlfn.IFNA(VLOOKUP(E4702,'Bijlage MPT'!B:N,13,FALSE),0)</f>
        <v>0</v>
      </c>
      <c r="M4702" s="63">
        <f>_xlfn.IFNA(INDEX('Bijlage COT'!C:C,MATCH('Betaald tarief 2024'!E4702,'Bijlage COT'!A:A,0)),0)</f>
        <v>0</v>
      </c>
      <c r="N4702" s="63">
        <f>_xlfn.IFNA(VLOOKUP(E4702,'Bijlage NBF'!B:P,15,FALSE),0)</f>
        <v>0</v>
      </c>
      <c r="O4702" s="63">
        <f>IF(E4702="ZMZ01",I4702/(INDEX('Meerzorg gunning'!C:C,MATCH('Betaald tarief 2024'!A4702,'Meerzorg gunning'!A:A,0))),MAX(J4702:N4702))</f>
        <v>0</v>
      </c>
      <c r="P4702" s="20" t="str">
        <f t="shared" si="221"/>
        <v/>
      </c>
      <c r="Q4702" s="63">
        <f t="shared" si="222"/>
        <v>0</v>
      </c>
    </row>
    <row r="4703" spans="9:17" x14ac:dyDescent="0.25">
      <c r="I4703" s="66" t="e">
        <f t="shared" si="220"/>
        <v>#DIV/0!</v>
      </c>
      <c r="J4703" s="63">
        <f>_xlfn.IFNA(VLOOKUP(E4703,'Bijlage ZZP'!B:M,12,FALSE),0)</f>
        <v>0</v>
      </c>
      <c r="K4703" s="63">
        <f>_xlfn.IFNA(VLOOKUP(E4703,'Bijlage VPT'!B:M,12,FALSE),0)</f>
        <v>0</v>
      </c>
      <c r="L4703" s="63">
        <f>_xlfn.IFNA(VLOOKUP(E4703,'Bijlage MPT'!B:N,13,FALSE),0)</f>
        <v>0</v>
      </c>
      <c r="M4703" s="63">
        <f>_xlfn.IFNA(INDEX('Bijlage COT'!C:C,MATCH('Betaald tarief 2024'!E4703,'Bijlage COT'!A:A,0)),0)</f>
        <v>0</v>
      </c>
      <c r="N4703" s="63">
        <f>_xlfn.IFNA(VLOOKUP(E4703,'Bijlage NBF'!B:P,15,FALSE),0)</f>
        <v>0</v>
      </c>
      <c r="O4703" s="63">
        <f>IF(E4703="ZMZ01",I4703/(INDEX('Meerzorg gunning'!C:C,MATCH('Betaald tarief 2024'!A4703,'Meerzorg gunning'!A:A,0))),MAX(J4703:N4703))</f>
        <v>0</v>
      </c>
      <c r="P4703" s="20" t="str">
        <f t="shared" si="221"/>
        <v/>
      </c>
      <c r="Q4703" s="63">
        <f t="shared" si="222"/>
        <v>0</v>
      </c>
    </row>
    <row r="4704" spans="9:17" x14ac:dyDescent="0.25">
      <c r="I4704" s="66" t="e">
        <f t="shared" si="220"/>
        <v>#DIV/0!</v>
      </c>
      <c r="J4704" s="63">
        <f>_xlfn.IFNA(VLOOKUP(E4704,'Bijlage ZZP'!B:M,12,FALSE),0)</f>
        <v>0</v>
      </c>
      <c r="K4704" s="63">
        <f>_xlfn.IFNA(VLOOKUP(E4704,'Bijlage VPT'!B:M,12,FALSE),0)</f>
        <v>0</v>
      </c>
      <c r="L4704" s="63">
        <f>_xlfn.IFNA(VLOOKUP(E4704,'Bijlage MPT'!B:N,13,FALSE),0)</f>
        <v>0</v>
      </c>
      <c r="M4704" s="63">
        <f>_xlfn.IFNA(INDEX('Bijlage COT'!C:C,MATCH('Betaald tarief 2024'!E4704,'Bijlage COT'!A:A,0)),0)</f>
        <v>0</v>
      </c>
      <c r="N4704" s="63">
        <f>_xlfn.IFNA(VLOOKUP(E4704,'Bijlage NBF'!B:P,15,FALSE),0)</f>
        <v>0</v>
      </c>
      <c r="O4704" s="63">
        <f>IF(E4704="ZMZ01",I4704/(INDEX('Meerzorg gunning'!C:C,MATCH('Betaald tarief 2024'!A4704,'Meerzorg gunning'!A:A,0))),MAX(J4704:N4704))</f>
        <v>0</v>
      </c>
      <c r="P4704" s="20" t="str">
        <f t="shared" si="221"/>
        <v/>
      </c>
      <c r="Q4704" s="63">
        <f t="shared" si="222"/>
        <v>0</v>
      </c>
    </row>
    <row r="4705" spans="9:17" x14ac:dyDescent="0.25">
      <c r="I4705" s="66" t="e">
        <f t="shared" si="220"/>
        <v>#DIV/0!</v>
      </c>
      <c r="J4705" s="63">
        <f>_xlfn.IFNA(VLOOKUP(E4705,'Bijlage ZZP'!B:M,12,FALSE),0)</f>
        <v>0</v>
      </c>
      <c r="K4705" s="63">
        <f>_xlfn.IFNA(VLOOKUP(E4705,'Bijlage VPT'!B:M,12,FALSE),0)</f>
        <v>0</v>
      </c>
      <c r="L4705" s="63">
        <f>_xlfn.IFNA(VLOOKUP(E4705,'Bijlage MPT'!B:N,13,FALSE),0)</f>
        <v>0</v>
      </c>
      <c r="M4705" s="63">
        <f>_xlfn.IFNA(INDEX('Bijlage COT'!C:C,MATCH('Betaald tarief 2024'!E4705,'Bijlage COT'!A:A,0)),0)</f>
        <v>0</v>
      </c>
      <c r="N4705" s="63">
        <f>_xlfn.IFNA(VLOOKUP(E4705,'Bijlage NBF'!B:P,15,FALSE),0)</f>
        <v>0</v>
      </c>
      <c r="O4705" s="63">
        <f>IF(E4705="ZMZ01",I4705/(INDEX('Meerzorg gunning'!C:C,MATCH('Betaald tarief 2024'!A4705,'Meerzorg gunning'!A:A,0))),MAX(J4705:N4705))</f>
        <v>0</v>
      </c>
      <c r="P4705" s="20" t="str">
        <f t="shared" si="221"/>
        <v/>
      </c>
      <c r="Q4705" s="63">
        <f t="shared" si="222"/>
        <v>0</v>
      </c>
    </row>
    <row r="4706" spans="9:17" x14ac:dyDescent="0.25">
      <c r="I4706" s="66" t="e">
        <f t="shared" si="220"/>
        <v>#DIV/0!</v>
      </c>
      <c r="J4706" s="63">
        <f>_xlfn.IFNA(VLOOKUP(E4706,'Bijlage ZZP'!B:M,12,FALSE),0)</f>
        <v>0</v>
      </c>
      <c r="K4706" s="63">
        <f>_xlfn.IFNA(VLOOKUP(E4706,'Bijlage VPT'!B:M,12,FALSE),0)</f>
        <v>0</v>
      </c>
      <c r="L4706" s="63">
        <f>_xlfn.IFNA(VLOOKUP(E4706,'Bijlage MPT'!B:N,13,FALSE),0)</f>
        <v>0</v>
      </c>
      <c r="M4706" s="63">
        <f>_xlfn.IFNA(INDEX('Bijlage COT'!C:C,MATCH('Betaald tarief 2024'!E4706,'Bijlage COT'!A:A,0)),0)</f>
        <v>0</v>
      </c>
      <c r="N4706" s="63">
        <f>_xlfn.IFNA(VLOOKUP(E4706,'Bijlage NBF'!B:P,15,FALSE),0)</f>
        <v>0</v>
      </c>
      <c r="O4706" s="63">
        <f>IF(E4706="ZMZ01",I4706/(INDEX('Meerzorg gunning'!C:C,MATCH('Betaald tarief 2024'!A4706,'Meerzorg gunning'!A:A,0))),MAX(J4706:N4706))</f>
        <v>0</v>
      </c>
      <c r="P4706" s="20" t="str">
        <f t="shared" si="221"/>
        <v/>
      </c>
      <c r="Q4706" s="63">
        <f t="shared" si="222"/>
        <v>0</v>
      </c>
    </row>
    <row r="4707" spans="9:17" x14ac:dyDescent="0.25">
      <c r="I4707" s="66" t="e">
        <f t="shared" si="220"/>
        <v>#DIV/0!</v>
      </c>
      <c r="J4707" s="63">
        <f>_xlfn.IFNA(VLOOKUP(E4707,'Bijlage ZZP'!B:M,12,FALSE),0)</f>
        <v>0</v>
      </c>
      <c r="K4707" s="63">
        <f>_xlfn.IFNA(VLOOKUP(E4707,'Bijlage VPT'!B:M,12,FALSE),0)</f>
        <v>0</v>
      </c>
      <c r="L4707" s="63">
        <f>_xlfn.IFNA(VLOOKUP(E4707,'Bijlage MPT'!B:N,13,FALSE),0)</f>
        <v>0</v>
      </c>
      <c r="M4707" s="63">
        <f>_xlfn.IFNA(INDEX('Bijlage COT'!C:C,MATCH('Betaald tarief 2024'!E4707,'Bijlage COT'!A:A,0)),0)</f>
        <v>0</v>
      </c>
      <c r="N4707" s="63">
        <f>_xlfn.IFNA(VLOOKUP(E4707,'Bijlage NBF'!B:P,15,FALSE),0)</f>
        <v>0</v>
      </c>
      <c r="O4707" s="63">
        <f>IF(E4707="ZMZ01",I4707/(INDEX('Meerzorg gunning'!C:C,MATCH('Betaald tarief 2024'!A4707,'Meerzorg gunning'!A:A,0))),MAX(J4707:N4707))</f>
        <v>0</v>
      </c>
      <c r="P4707" s="20" t="str">
        <f t="shared" si="221"/>
        <v/>
      </c>
      <c r="Q4707" s="63">
        <f t="shared" si="222"/>
        <v>0</v>
      </c>
    </row>
    <row r="4708" spans="9:17" x14ac:dyDescent="0.25">
      <c r="I4708" s="66" t="e">
        <f t="shared" si="220"/>
        <v>#DIV/0!</v>
      </c>
      <c r="J4708" s="63">
        <f>_xlfn.IFNA(VLOOKUP(E4708,'Bijlage ZZP'!B:M,12,FALSE),0)</f>
        <v>0</v>
      </c>
      <c r="K4708" s="63">
        <f>_xlfn.IFNA(VLOOKUP(E4708,'Bijlage VPT'!B:M,12,FALSE),0)</f>
        <v>0</v>
      </c>
      <c r="L4708" s="63">
        <f>_xlfn.IFNA(VLOOKUP(E4708,'Bijlage MPT'!B:N,13,FALSE),0)</f>
        <v>0</v>
      </c>
      <c r="M4708" s="63">
        <f>_xlfn.IFNA(INDEX('Bijlage COT'!C:C,MATCH('Betaald tarief 2024'!E4708,'Bijlage COT'!A:A,0)),0)</f>
        <v>0</v>
      </c>
      <c r="N4708" s="63">
        <f>_xlfn.IFNA(VLOOKUP(E4708,'Bijlage NBF'!B:P,15,FALSE),0)</f>
        <v>0</v>
      </c>
      <c r="O4708" s="63">
        <f>IF(E4708="ZMZ01",I4708/(INDEX('Meerzorg gunning'!C:C,MATCH('Betaald tarief 2024'!A4708,'Meerzorg gunning'!A:A,0))),MAX(J4708:N4708))</f>
        <v>0</v>
      </c>
      <c r="P4708" s="20" t="str">
        <f t="shared" si="221"/>
        <v/>
      </c>
      <c r="Q4708" s="63">
        <f t="shared" si="222"/>
        <v>0</v>
      </c>
    </row>
    <row r="4709" spans="9:17" x14ac:dyDescent="0.25">
      <c r="I4709" s="66" t="e">
        <f t="shared" si="220"/>
        <v>#DIV/0!</v>
      </c>
      <c r="J4709" s="63">
        <f>_xlfn.IFNA(VLOOKUP(E4709,'Bijlage ZZP'!B:M,12,FALSE),0)</f>
        <v>0</v>
      </c>
      <c r="K4709" s="63">
        <f>_xlfn.IFNA(VLOOKUP(E4709,'Bijlage VPT'!B:M,12,FALSE),0)</f>
        <v>0</v>
      </c>
      <c r="L4709" s="63">
        <f>_xlfn.IFNA(VLOOKUP(E4709,'Bijlage MPT'!B:N,13,FALSE),0)</f>
        <v>0</v>
      </c>
      <c r="M4709" s="63">
        <f>_xlfn.IFNA(INDEX('Bijlage COT'!C:C,MATCH('Betaald tarief 2024'!E4709,'Bijlage COT'!A:A,0)),0)</f>
        <v>0</v>
      </c>
      <c r="N4709" s="63">
        <f>_xlfn.IFNA(VLOOKUP(E4709,'Bijlage NBF'!B:P,15,FALSE),0)</f>
        <v>0</v>
      </c>
      <c r="O4709" s="63">
        <f>IF(E4709="ZMZ01",I4709/(INDEX('Meerzorg gunning'!C:C,MATCH('Betaald tarief 2024'!A4709,'Meerzorg gunning'!A:A,0))),MAX(J4709:N4709))</f>
        <v>0</v>
      </c>
      <c r="P4709" s="20" t="str">
        <f t="shared" si="221"/>
        <v/>
      </c>
      <c r="Q4709" s="63">
        <f t="shared" si="222"/>
        <v>0</v>
      </c>
    </row>
    <row r="4710" spans="9:17" x14ac:dyDescent="0.25">
      <c r="I4710" s="66" t="e">
        <f t="shared" si="220"/>
        <v>#DIV/0!</v>
      </c>
      <c r="J4710" s="63">
        <f>_xlfn.IFNA(VLOOKUP(E4710,'Bijlage ZZP'!B:M,12,FALSE),0)</f>
        <v>0</v>
      </c>
      <c r="K4710" s="63">
        <f>_xlfn.IFNA(VLOOKUP(E4710,'Bijlage VPT'!B:M,12,FALSE),0)</f>
        <v>0</v>
      </c>
      <c r="L4710" s="63">
        <f>_xlfn.IFNA(VLOOKUP(E4710,'Bijlage MPT'!B:N,13,FALSE),0)</f>
        <v>0</v>
      </c>
      <c r="M4710" s="63">
        <f>_xlfn.IFNA(INDEX('Bijlage COT'!C:C,MATCH('Betaald tarief 2024'!E4710,'Bijlage COT'!A:A,0)),0)</f>
        <v>0</v>
      </c>
      <c r="N4710" s="63">
        <f>_xlfn.IFNA(VLOOKUP(E4710,'Bijlage NBF'!B:P,15,FALSE),0)</f>
        <v>0</v>
      </c>
      <c r="O4710" s="63">
        <f>IF(E4710="ZMZ01",I4710/(INDEX('Meerzorg gunning'!C:C,MATCH('Betaald tarief 2024'!A4710,'Meerzorg gunning'!A:A,0))),MAX(J4710:N4710))</f>
        <v>0</v>
      </c>
      <c r="P4710" s="20" t="str">
        <f t="shared" si="221"/>
        <v/>
      </c>
      <c r="Q4710" s="63">
        <f t="shared" si="222"/>
        <v>0</v>
      </c>
    </row>
    <row r="4711" spans="9:17" x14ac:dyDescent="0.25">
      <c r="I4711" s="66" t="e">
        <f t="shared" si="220"/>
        <v>#DIV/0!</v>
      </c>
      <c r="J4711" s="63">
        <f>_xlfn.IFNA(VLOOKUP(E4711,'Bijlage ZZP'!B:M,12,FALSE),0)</f>
        <v>0</v>
      </c>
      <c r="K4711" s="63">
        <f>_xlfn.IFNA(VLOOKUP(E4711,'Bijlage VPT'!B:M,12,FALSE),0)</f>
        <v>0</v>
      </c>
      <c r="L4711" s="63">
        <f>_xlfn.IFNA(VLOOKUP(E4711,'Bijlage MPT'!B:N,13,FALSE),0)</f>
        <v>0</v>
      </c>
      <c r="M4711" s="63">
        <f>_xlfn.IFNA(INDEX('Bijlage COT'!C:C,MATCH('Betaald tarief 2024'!E4711,'Bijlage COT'!A:A,0)),0)</f>
        <v>0</v>
      </c>
      <c r="N4711" s="63">
        <f>_xlfn.IFNA(VLOOKUP(E4711,'Bijlage NBF'!B:P,15,FALSE),0)</f>
        <v>0</v>
      </c>
      <c r="O4711" s="63">
        <f>IF(E4711="ZMZ01",I4711/(INDEX('Meerzorg gunning'!C:C,MATCH('Betaald tarief 2024'!A4711,'Meerzorg gunning'!A:A,0))),MAX(J4711:N4711))</f>
        <v>0</v>
      </c>
      <c r="P4711" s="20" t="str">
        <f t="shared" si="221"/>
        <v/>
      </c>
      <c r="Q4711" s="63">
        <f t="shared" si="222"/>
        <v>0</v>
      </c>
    </row>
    <row r="4712" spans="9:17" x14ac:dyDescent="0.25">
      <c r="I4712" s="66" t="e">
        <f t="shared" si="220"/>
        <v>#DIV/0!</v>
      </c>
      <c r="J4712" s="63">
        <f>_xlfn.IFNA(VLOOKUP(E4712,'Bijlage ZZP'!B:M,12,FALSE),0)</f>
        <v>0</v>
      </c>
      <c r="K4712" s="63">
        <f>_xlfn.IFNA(VLOOKUP(E4712,'Bijlage VPT'!B:M,12,FALSE),0)</f>
        <v>0</v>
      </c>
      <c r="L4712" s="63">
        <f>_xlfn.IFNA(VLOOKUP(E4712,'Bijlage MPT'!B:N,13,FALSE),0)</f>
        <v>0</v>
      </c>
      <c r="M4712" s="63">
        <f>_xlfn.IFNA(INDEX('Bijlage COT'!C:C,MATCH('Betaald tarief 2024'!E4712,'Bijlage COT'!A:A,0)),0)</f>
        <v>0</v>
      </c>
      <c r="N4712" s="63">
        <f>_xlfn.IFNA(VLOOKUP(E4712,'Bijlage NBF'!B:P,15,FALSE),0)</f>
        <v>0</v>
      </c>
      <c r="O4712" s="63">
        <f>IF(E4712="ZMZ01",I4712/(INDEX('Meerzorg gunning'!C:C,MATCH('Betaald tarief 2024'!A4712,'Meerzorg gunning'!A:A,0))),MAX(J4712:N4712))</f>
        <v>0</v>
      </c>
      <c r="P4712" s="20" t="str">
        <f t="shared" si="221"/>
        <v/>
      </c>
      <c r="Q4712" s="63">
        <f t="shared" si="222"/>
        <v>0</v>
      </c>
    </row>
    <row r="4713" spans="9:17" x14ac:dyDescent="0.25">
      <c r="I4713" s="66" t="e">
        <f t="shared" si="220"/>
        <v>#DIV/0!</v>
      </c>
      <c r="J4713" s="63">
        <f>_xlfn.IFNA(VLOOKUP(E4713,'Bijlage ZZP'!B:M,12,FALSE),0)</f>
        <v>0</v>
      </c>
      <c r="K4713" s="63">
        <f>_xlfn.IFNA(VLOOKUP(E4713,'Bijlage VPT'!B:M,12,FALSE),0)</f>
        <v>0</v>
      </c>
      <c r="L4713" s="63">
        <f>_xlfn.IFNA(VLOOKUP(E4713,'Bijlage MPT'!B:N,13,FALSE),0)</f>
        <v>0</v>
      </c>
      <c r="M4713" s="63">
        <f>_xlfn.IFNA(INDEX('Bijlage COT'!C:C,MATCH('Betaald tarief 2024'!E4713,'Bijlage COT'!A:A,0)),0)</f>
        <v>0</v>
      </c>
      <c r="N4713" s="63">
        <f>_xlfn.IFNA(VLOOKUP(E4713,'Bijlage NBF'!B:P,15,FALSE),0)</f>
        <v>0</v>
      </c>
      <c r="O4713" s="63">
        <f>IF(E4713="ZMZ01",I4713/(INDEX('Meerzorg gunning'!C:C,MATCH('Betaald tarief 2024'!A4713,'Meerzorg gunning'!A:A,0))),MAX(J4713:N4713))</f>
        <v>0</v>
      </c>
      <c r="P4713" s="20" t="str">
        <f t="shared" si="221"/>
        <v/>
      </c>
      <c r="Q4713" s="63">
        <f t="shared" si="222"/>
        <v>0</v>
      </c>
    </row>
    <row r="4714" spans="9:17" x14ac:dyDescent="0.25">
      <c r="I4714" s="66" t="e">
        <f t="shared" si="220"/>
        <v>#DIV/0!</v>
      </c>
      <c r="J4714" s="63">
        <f>_xlfn.IFNA(VLOOKUP(E4714,'Bijlage ZZP'!B:M,12,FALSE),0)</f>
        <v>0</v>
      </c>
      <c r="K4714" s="63">
        <f>_xlfn.IFNA(VLOOKUP(E4714,'Bijlage VPT'!B:M,12,FALSE),0)</f>
        <v>0</v>
      </c>
      <c r="L4714" s="63">
        <f>_xlfn.IFNA(VLOOKUP(E4714,'Bijlage MPT'!B:N,13,FALSE),0)</f>
        <v>0</v>
      </c>
      <c r="M4714" s="63">
        <f>_xlfn.IFNA(INDEX('Bijlage COT'!C:C,MATCH('Betaald tarief 2024'!E4714,'Bijlage COT'!A:A,0)),0)</f>
        <v>0</v>
      </c>
      <c r="N4714" s="63">
        <f>_xlfn.IFNA(VLOOKUP(E4714,'Bijlage NBF'!B:P,15,FALSE),0)</f>
        <v>0</v>
      </c>
      <c r="O4714" s="63">
        <f>IF(E4714="ZMZ01",I4714/(INDEX('Meerzorg gunning'!C:C,MATCH('Betaald tarief 2024'!A4714,'Meerzorg gunning'!A:A,0))),MAX(J4714:N4714))</f>
        <v>0</v>
      </c>
      <c r="P4714" s="20" t="str">
        <f t="shared" si="221"/>
        <v/>
      </c>
      <c r="Q4714" s="63">
        <f t="shared" si="222"/>
        <v>0</v>
      </c>
    </row>
    <row r="4715" spans="9:17" x14ac:dyDescent="0.25">
      <c r="I4715" s="66" t="e">
        <f t="shared" si="220"/>
        <v>#DIV/0!</v>
      </c>
      <c r="J4715" s="63">
        <f>_xlfn.IFNA(VLOOKUP(E4715,'Bijlage ZZP'!B:M,12,FALSE),0)</f>
        <v>0</v>
      </c>
      <c r="K4715" s="63">
        <f>_xlfn.IFNA(VLOOKUP(E4715,'Bijlage VPT'!B:M,12,FALSE),0)</f>
        <v>0</v>
      </c>
      <c r="L4715" s="63">
        <f>_xlfn.IFNA(VLOOKUP(E4715,'Bijlage MPT'!B:N,13,FALSE),0)</f>
        <v>0</v>
      </c>
      <c r="M4715" s="63">
        <f>_xlfn.IFNA(INDEX('Bijlage COT'!C:C,MATCH('Betaald tarief 2024'!E4715,'Bijlage COT'!A:A,0)),0)</f>
        <v>0</v>
      </c>
      <c r="N4715" s="63">
        <f>_xlfn.IFNA(VLOOKUP(E4715,'Bijlage NBF'!B:P,15,FALSE),0)</f>
        <v>0</v>
      </c>
      <c r="O4715" s="63">
        <f>IF(E4715="ZMZ01",I4715/(INDEX('Meerzorg gunning'!C:C,MATCH('Betaald tarief 2024'!A4715,'Meerzorg gunning'!A:A,0))),MAX(J4715:N4715))</f>
        <v>0</v>
      </c>
      <c r="P4715" s="20" t="str">
        <f t="shared" si="221"/>
        <v/>
      </c>
      <c r="Q4715" s="63">
        <f t="shared" si="222"/>
        <v>0</v>
      </c>
    </row>
    <row r="4716" spans="9:17" x14ac:dyDescent="0.25">
      <c r="I4716" s="66" t="e">
        <f t="shared" si="220"/>
        <v>#DIV/0!</v>
      </c>
      <c r="J4716" s="63">
        <f>_xlfn.IFNA(VLOOKUP(E4716,'Bijlage ZZP'!B:M,12,FALSE),0)</f>
        <v>0</v>
      </c>
      <c r="K4716" s="63">
        <f>_xlfn.IFNA(VLOOKUP(E4716,'Bijlage VPT'!B:M,12,FALSE),0)</f>
        <v>0</v>
      </c>
      <c r="L4716" s="63">
        <f>_xlfn.IFNA(VLOOKUP(E4716,'Bijlage MPT'!B:N,13,FALSE),0)</f>
        <v>0</v>
      </c>
      <c r="M4716" s="63">
        <f>_xlfn.IFNA(INDEX('Bijlage COT'!C:C,MATCH('Betaald tarief 2024'!E4716,'Bijlage COT'!A:A,0)),0)</f>
        <v>0</v>
      </c>
      <c r="N4716" s="63">
        <f>_xlfn.IFNA(VLOOKUP(E4716,'Bijlage NBF'!B:P,15,FALSE),0)</f>
        <v>0</v>
      </c>
      <c r="O4716" s="63">
        <f>IF(E4716="ZMZ01",I4716/(INDEX('Meerzorg gunning'!C:C,MATCH('Betaald tarief 2024'!A4716,'Meerzorg gunning'!A:A,0))),MAX(J4716:N4716))</f>
        <v>0</v>
      </c>
      <c r="P4716" s="20" t="str">
        <f t="shared" si="221"/>
        <v/>
      </c>
      <c r="Q4716" s="63">
        <f t="shared" si="222"/>
        <v>0</v>
      </c>
    </row>
    <row r="4717" spans="9:17" x14ac:dyDescent="0.25">
      <c r="I4717" s="66" t="e">
        <f t="shared" si="220"/>
        <v>#DIV/0!</v>
      </c>
      <c r="J4717" s="63">
        <f>_xlfn.IFNA(VLOOKUP(E4717,'Bijlage ZZP'!B:M,12,FALSE),0)</f>
        <v>0</v>
      </c>
      <c r="K4717" s="63">
        <f>_xlfn.IFNA(VLOOKUP(E4717,'Bijlage VPT'!B:M,12,FALSE),0)</f>
        <v>0</v>
      </c>
      <c r="L4717" s="63">
        <f>_xlfn.IFNA(VLOOKUP(E4717,'Bijlage MPT'!B:N,13,FALSE),0)</f>
        <v>0</v>
      </c>
      <c r="M4717" s="63">
        <f>_xlfn.IFNA(INDEX('Bijlage COT'!C:C,MATCH('Betaald tarief 2024'!E4717,'Bijlage COT'!A:A,0)),0)</f>
        <v>0</v>
      </c>
      <c r="N4717" s="63">
        <f>_xlfn.IFNA(VLOOKUP(E4717,'Bijlage NBF'!B:P,15,FALSE),0)</f>
        <v>0</v>
      </c>
      <c r="O4717" s="63">
        <f>IF(E4717="ZMZ01",I4717/(INDEX('Meerzorg gunning'!C:C,MATCH('Betaald tarief 2024'!A4717,'Meerzorg gunning'!A:A,0))),MAX(J4717:N4717))</f>
        <v>0</v>
      </c>
      <c r="P4717" s="20" t="str">
        <f t="shared" si="221"/>
        <v/>
      </c>
      <c r="Q4717" s="63">
        <f t="shared" si="222"/>
        <v>0</v>
      </c>
    </row>
    <row r="4718" spans="9:17" x14ac:dyDescent="0.25">
      <c r="I4718" s="66" t="e">
        <f t="shared" si="220"/>
        <v>#DIV/0!</v>
      </c>
      <c r="J4718" s="63">
        <f>_xlfn.IFNA(VLOOKUP(E4718,'Bijlage ZZP'!B:M,12,FALSE),0)</f>
        <v>0</v>
      </c>
      <c r="K4718" s="63">
        <f>_xlfn.IFNA(VLOOKUP(E4718,'Bijlage VPT'!B:M,12,FALSE),0)</f>
        <v>0</v>
      </c>
      <c r="L4718" s="63">
        <f>_xlfn.IFNA(VLOOKUP(E4718,'Bijlage MPT'!B:N,13,FALSE),0)</f>
        <v>0</v>
      </c>
      <c r="M4718" s="63">
        <f>_xlfn.IFNA(INDEX('Bijlage COT'!C:C,MATCH('Betaald tarief 2024'!E4718,'Bijlage COT'!A:A,0)),0)</f>
        <v>0</v>
      </c>
      <c r="N4718" s="63">
        <f>_xlfn.IFNA(VLOOKUP(E4718,'Bijlage NBF'!B:P,15,FALSE),0)</f>
        <v>0</v>
      </c>
      <c r="O4718" s="63">
        <f>IF(E4718="ZMZ01",I4718/(INDEX('Meerzorg gunning'!C:C,MATCH('Betaald tarief 2024'!A4718,'Meerzorg gunning'!A:A,0))),MAX(J4718:N4718))</f>
        <v>0</v>
      </c>
      <c r="P4718" s="20" t="str">
        <f t="shared" si="221"/>
        <v/>
      </c>
      <c r="Q4718" s="63">
        <f t="shared" si="222"/>
        <v>0</v>
      </c>
    </row>
    <row r="4719" spans="9:17" x14ac:dyDescent="0.25">
      <c r="I4719" s="66" t="e">
        <f t="shared" si="220"/>
        <v>#DIV/0!</v>
      </c>
      <c r="J4719" s="63">
        <f>_xlfn.IFNA(VLOOKUP(E4719,'Bijlage ZZP'!B:M,12,FALSE),0)</f>
        <v>0</v>
      </c>
      <c r="K4719" s="63">
        <f>_xlfn.IFNA(VLOOKUP(E4719,'Bijlage VPT'!B:M,12,FALSE),0)</f>
        <v>0</v>
      </c>
      <c r="L4719" s="63">
        <f>_xlfn.IFNA(VLOOKUP(E4719,'Bijlage MPT'!B:N,13,FALSE),0)</f>
        <v>0</v>
      </c>
      <c r="M4719" s="63">
        <f>_xlfn.IFNA(INDEX('Bijlage COT'!C:C,MATCH('Betaald tarief 2024'!E4719,'Bijlage COT'!A:A,0)),0)</f>
        <v>0</v>
      </c>
      <c r="N4719" s="63">
        <f>_xlfn.IFNA(VLOOKUP(E4719,'Bijlage NBF'!B:P,15,FALSE),0)</f>
        <v>0</v>
      </c>
      <c r="O4719" s="63">
        <f>IF(E4719="ZMZ01",I4719/(INDEX('Meerzorg gunning'!C:C,MATCH('Betaald tarief 2024'!A4719,'Meerzorg gunning'!A:A,0))),MAX(J4719:N4719))</f>
        <v>0</v>
      </c>
      <c r="P4719" s="20" t="str">
        <f t="shared" si="221"/>
        <v/>
      </c>
      <c r="Q4719" s="63">
        <f t="shared" si="222"/>
        <v>0</v>
      </c>
    </row>
    <row r="4720" spans="9:17" x14ac:dyDescent="0.25">
      <c r="I4720" s="66" t="e">
        <f t="shared" si="220"/>
        <v>#DIV/0!</v>
      </c>
      <c r="J4720" s="63">
        <f>_xlfn.IFNA(VLOOKUP(E4720,'Bijlage ZZP'!B:M,12,FALSE),0)</f>
        <v>0</v>
      </c>
      <c r="K4720" s="63">
        <f>_xlfn.IFNA(VLOOKUP(E4720,'Bijlage VPT'!B:M,12,FALSE),0)</f>
        <v>0</v>
      </c>
      <c r="L4720" s="63">
        <f>_xlfn.IFNA(VLOOKUP(E4720,'Bijlage MPT'!B:N,13,FALSE),0)</f>
        <v>0</v>
      </c>
      <c r="M4720" s="63">
        <f>_xlfn.IFNA(INDEX('Bijlage COT'!C:C,MATCH('Betaald tarief 2024'!E4720,'Bijlage COT'!A:A,0)),0)</f>
        <v>0</v>
      </c>
      <c r="N4720" s="63">
        <f>_xlfn.IFNA(VLOOKUP(E4720,'Bijlage NBF'!B:P,15,FALSE),0)</f>
        <v>0</v>
      </c>
      <c r="O4720" s="63">
        <f>IF(E4720="ZMZ01",I4720/(INDEX('Meerzorg gunning'!C:C,MATCH('Betaald tarief 2024'!A4720,'Meerzorg gunning'!A:A,0))),MAX(J4720:N4720))</f>
        <v>0</v>
      </c>
      <c r="P4720" s="20" t="str">
        <f t="shared" si="221"/>
        <v/>
      </c>
      <c r="Q4720" s="63">
        <f t="shared" si="222"/>
        <v>0</v>
      </c>
    </row>
    <row r="4721" spans="9:17" x14ac:dyDescent="0.25">
      <c r="I4721" s="66" t="e">
        <f t="shared" si="220"/>
        <v>#DIV/0!</v>
      </c>
      <c r="J4721" s="63">
        <f>_xlfn.IFNA(VLOOKUP(E4721,'Bijlage ZZP'!B:M,12,FALSE),0)</f>
        <v>0</v>
      </c>
      <c r="K4721" s="63">
        <f>_xlfn.IFNA(VLOOKUP(E4721,'Bijlage VPT'!B:M,12,FALSE),0)</f>
        <v>0</v>
      </c>
      <c r="L4721" s="63">
        <f>_xlfn.IFNA(VLOOKUP(E4721,'Bijlage MPT'!B:N,13,FALSE),0)</f>
        <v>0</v>
      </c>
      <c r="M4721" s="63">
        <f>_xlfn.IFNA(INDEX('Bijlage COT'!C:C,MATCH('Betaald tarief 2024'!E4721,'Bijlage COT'!A:A,0)),0)</f>
        <v>0</v>
      </c>
      <c r="N4721" s="63">
        <f>_xlfn.IFNA(VLOOKUP(E4721,'Bijlage NBF'!B:P,15,FALSE),0)</f>
        <v>0</v>
      </c>
      <c r="O4721" s="63">
        <f>IF(E4721="ZMZ01",I4721/(INDEX('Meerzorg gunning'!C:C,MATCH('Betaald tarief 2024'!A4721,'Meerzorg gunning'!A:A,0))),MAX(J4721:N4721))</f>
        <v>0</v>
      </c>
      <c r="P4721" s="20" t="str">
        <f t="shared" si="221"/>
        <v/>
      </c>
      <c r="Q4721" s="63">
        <f t="shared" si="222"/>
        <v>0</v>
      </c>
    </row>
    <row r="4722" spans="9:17" x14ac:dyDescent="0.25">
      <c r="I4722" s="66" t="e">
        <f t="shared" si="220"/>
        <v>#DIV/0!</v>
      </c>
      <c r="J4722" s="63">
        <f>_xlfn.IFNA(VLOOKUP(E4722,'Bijlage ZZP'!B:M,12,FALSE),0)</f>
        <v>0</v>
      </c>
      <c r="K4722" s="63">
        <f>_xlfn.IFNA(VLOOKUP(E4722,'Bijlage VPT'!B:M,12,FALSE),0)</f>
        <v>0</v>
      </c>
      <c r="L4722" s="63">
        <f>_xlfn.IFNA(VLOOKUP(E4722,'Bijlage MPT'!B:N,13,FALSE),0)</f>
        <v>0</v>
      </c>
      <c r="M4722" s="63">
        <f>_xlfn.IFNA(INDEX('Bijlage COT'!C:C,MATCH('Betaald tarief 2024'!E4722,'Bijlage COT'!A:A,0)),0)</f>
        <v>0</v>
      </c>
      <c r="N4722" s="63">
        <f>_xlfn.IFNA(VLOOKUP(E4722,'Bijlage NBF'!B:P,15,FALSE),0)</f>
        <v>0</v>
      </c>
      <c r="O4722" s="63">
        <f>IF(E4722="ZMZ01",I4722/(INDEX('Meerzorg gunning'!C:C,MATCH('Betaald tarief 2024'!A4722,'Meerzorg gunning'!A:A,0))),MAX(J4722:N4722))</f>
        <v>0</v>
      </c>
      <c r="P4722" s="20" t="str">
        <f t="shared" si="221"/>
        <v/>
      </c>
      <c r="Q4722" s="63">
        <f t="shared" si="222"/>
        <v>0</v>
      </c>
    </row>
    <row r="4723" spans="9:17" x14ac:dyDescent="0.25">
      <c r="I4723" s="66" t="e">
        <f t="shared" si="220"/>
        <v>#DIV/0!</v>
      </c>
      <c r="J4723" s="63">
        <f>_xlfn.IFNA(VLOOKUP(E4723,'Bijlage ZZP'!B:M,12,FALSE),0)</f>
        <v>0</v>
      </c>
      <c r="K4723" s="63">
        <f>_xlfn.IFNA(VLOOKUP(E4723,'Bijlage VPT'!B:M,12,FALSE),0)</f>
        <v>0</v>
      </c>
      <c r="L4723" s="63">
        <f>_xlfn.IFNA(VLOOKUP(E4723,'Bijlage MPT'!B:N,13,FALSE),0)</f>
        <v>0</v>
      </c>
      <c r="M4723" s="63">
        <f>_xlfn.IFNA(INDEX('Bijlage COT'!C:C,MATCH('Betaald tarief 2024'!E4723,'Bijlage COT'!A:A,0)),0)</f>
        <v>0</v>
      </c>
      <c r="N4723" s="63">
        <f>_xlfn.IFNA(VLOOKUP(E4723,'Bijlage NBF'!B:P,15,FALSE),0)</f>
        <v>0</v>
      </c>
      <c r="O4723" s="63">
        <f>IF(E4723="ZMZ01",I4723/(INDEX('Meerzorg gunning'!C:C,MATCH('Betaald tarief 2024'!A4723,'Meerzorg gunning'!A:A,0))),MAX(J4723:N4723))</f>
        <v>0</v>
      </c>
      <c r="P4723" s="20" t="str">
        <f t="shared" si="221"/>
        <v/>
      </c>
      <c r="Q4723" s="63">
        <f t="shared" si="222"/>
        <v>0</v>
      </c>
    </row>
    <row r="4724" spans="9:17" x14ac:dyDescent="0.25">
      <c r="I4724" s="66" t="e">
        <f t="shared" si="220"/>
        <v>#DIV/0!</v>
      </c>
      <c r="J4724" s="63">
        <f>_xlfn.IFNA(VLOOKUP(E4724,'Bijlage ZZP'!B:M,12,FALSE),0)</f>
        <v>0</v>
      </c>
      <c r="K4724" s="63">
        <f>_xlfn.IFNA(VLOOKUP(E4724,'Bijlage VPT'!B:M,12,FALSE),0)</f>
        <v>0</v>
      </c>
      <c r="L4724" s="63">
        <f>_xlfn.IFNA(VLOOKUP(E4724,'Bijlage MPT'!B:N,13,FALSE),0)</f>
        <v>0</v>
      </c>
      <c r="M4724" s="63">
        <f>_xlfn.IFNA(INDEX('Bijlage COT'!C:C,MATCH('Betaald tarief 2024'!E4724,'Bijlage COT'!A:A,0)),0)</f>
        <v>0</v>
      </c>
      <c r="N4724" s="63">
        <f>_xlfn.IFNA(VLOOKUP(E4724,'Bijlage NBF'!B:P,15,FALSE),0)</f>
        <v>0</v>
      </c>
      <c r="O4724" s="63">
        <f>IF(E4724="ZMZ01",I4724/(INDEX('Meerzorg gunning'!C:C,MATCH('Betaald tarief 2024'!A4724,'Meerzorg gunning'!A:A,0))),MAX(J4724:N4724))</f>
        <v>0</v>
      </c>
      <c r="P4724" s="20" t="str">
        <f t="shared" si="221"/>
        <v/>
      </c>
      <c r="Q4724" s="63">
        <f t="shared" si="222"/>
        <v>0</v>
      </c>
    </row>
    <row r="4725" spans="9:17" x14ac:dyDescent="0.25">
      <c r="I4725" s="66" t="e">
        <f t="shared" si="220"/>
        <v>#DIV/0!</v>
      </c>
      <c r="J4725" s="63">
        <f>_xlfn.IFNA(VLOOKUP(E4725,'Bijlage ZZP'!B:M,12,FALSE),0)</f>
        <v>0</v>
      </c>
      <c r="K4725" s="63">
        <f>_xlfn.IFNA(VLOOKUP(E4725,'Bijlage VPT'!B:M,12,FALSE),0)</f>
        <v>0</v>
      </c>
      <c r="L4725" s="63">
        <f>_xlfn.IFNA(VLOOKUP(E4725,'Bijlage MPT'!B:N,13,FALSE),0)</f>
        <v>0</v>
      </c>
      <c r="M4725" s="63">
        <f>_xlfn.IFNA(INDEX('Bijlage COT'!C:C,MATCH('Betaald tarief 2024'!E4725,'Bijlage COT'!A:A,0)),0)</f>
        <v>0</v>
      </c>
      <c r="N4725" s="63">
        <f>_xlfn.IFNA(VLOOKUP(E4725,'Bijlage NBF'!B:P,15,FALSE),0)</f>
        <v>0</v>
      </c>
      <c r="O4725" s="63">
        <f>IF(E4725="ZMZ01",I4725/(INDEX('Meerzorg gunning'!C:C,MATCH('Betaald tarief 2024'!A4725,'Meerzorg gunning'!A:A,0))),MAX(J4725:N4725))</f>
        <v>0</v>
      </c>
      <c r="P4725" s="20" t="str">
        <f t="shared" si="221"/>
        <v/>
      </c>
      <c r="Q4725" s="63">
        <f t="shared" si="222"/>
        <v>0</v>
      </c>
    </row>
    <row r="4726" spans="9:17" x14ac:dyDescent="0.25">
      <c r="I4726" s="66" t="e">
        <f t="shared" si="220"/>
        <v>#DIV/0!</v>
      </c>
      <c r="J4726" s="63">
        <f>_xlfn.IFNA(VLOOKUP(E4726,'Bijlage ZZP'!B:M,12,FALSE),0)</f>
        <v>0</v>
      </c>
      <c r="K4726" s="63">
        <f>_xlfn.IFNA(VLOOKUP(E4726,'Bijlage VPT'!B:M,12,FALSE),0)</f>
        <v>0</v>
      </c>
      <c r="L4726" s="63">
        <f>_xlfn.IFNA(VLOOKUP(E4726,'Bijlage MPT'!B:N,13,FALSE),0)</f>
        <v>0</v>
      </c>
      <c r="M4726" s="63">
        <f>_xlfn.IFNA(INDEX('Bijlage COT'!C:C,MATCH('Betaald tarief 2024'!E4726,'Bijlage COT'!A:A,0)),0)</f>
        <v>0</v>
      </c>
      <c r="N4726" s="63">
        <f>_xlfn.IFNA(VLOOKUP(E4726,'Bijlage NBF'!B:P,15,FALSE),0)</f>
        <v>0</v>
      </c>
      <c r="O4726" s="63">
        <f>IF(E4726="ZMZ01",I4726/(INDEX('Meerzorg gunning'!C:C,MATCH('Betaald tarief 2024'!A4726,'Meerzorg gunning'!A:A,0))),MAX(J4726:N4726))</f>
        <v>0</v>
      </c>
      <c r="P4726" s="20" t="str">
        <f t="shared" si="221"/>
        <v/>
      </c>
      <c r="Q4726" s="63">
        <f t="shared" si="222"/>
        <v>0</v>
      </c>
    </row>
    <row r="4727" spans="9:17" x14ac:dyDescent="0.25">
      <c r="I4727" s="66" t="e">
        <f t="shared" si="220"/>
        <v>#DIV/0!</v>
      </c>
      <c r="J4727" s="63">
        <f>_xlfn.IFNA(VLOOKUP(E4727,'Bijlage ZZP'!B:M,12,FALSE),0)</f>
        <v>0</v>
      </c>
      <c r="K4727" s="63">
        <f>_xlfn.IFNA(VLOOKUP(E4727,'Bijlage VPT'!B:M,12,FALSE),0)</f>
        <v>0</v>
      </c>
      <c r="L4727" s="63">
        <f>_xlfn.IFNA(VLOOKUP(E4727,'Bijlage MPT'!B:N,13,FALSE),0)</f>
        <v>0</v>
      </c>
      <c r="M4727" s="63">
        <f>_xlfn.IFNA(INDEX('Bijlage COT'!C:C,MATCH('Betaald tarief 2024'!E4727,'Bijlage COT'!A:A,0)),0)</f>
        <v>0</v>
      </c>
      <c r="N4727" s="63">
        <f>_xlfn.IFNA(VLOOKUP(E4727,'Bijlage NBF'!B:P,15,FALSE),0)</f>
        <v>0</v>
      </c>
      <c r="O4727" s="63">
        <f>IF(E4727="ZMZ01",I4727/(INDEX('Meerzorg gunning'!C:C,MATCH('Betaald tarief 2024'!A4727,'Meerzorg gunning'!A:A,0))),MAX(J4727:N4727))</f>
        <v>0</v>
      </c>
      <c r="P4727" s="20" t="str">
        <f t="shared" si="221"/>
        <v/>
      </c>
      <c r="Q4727" s="63">
        <f t="shared" si="222"/>
        <v>0</v>
      </c>
    </row>
    <row r="4728" spans="9:17" x14ac:dyDescent="0.25">
      <c r="I4728" s="66" t="e">
        <f t="shared" si="220"/>
        <v>#DIV/0!</v>
      </c>
      <c r="J4728" s="63">
        <f>_xlfn.IFNA(VLOOKUP(E4728,'Bijlage ZZP'!B:M,12,FALSE),0)</f>
        <v>0</v>
      </c>
      <c r="K4728" s="63">
        <f>_xlfn.IFNA(VLOOKUP(E4728,'Bijlage VPT'!B:M,12,FALSE),0)</f>
        <v>0</v>
      </c>
      <c r="L4728" s="63">
        <f>_xlfn.IFNA(VLOOKUP(E4728,'Bijlage MPT'!B:N,13,FALSE),0)</f>
        <v>0</v>
      </c>
      <c r="M4728" s="63">
        <f>_xlfn.IFNA(INDEX('Bijlage COT'!C:C,MATCH('Betaald tarief 2024'!E4728,'Bijlage COT'!A:A,0)),0)</f>
        <v>0</v>
      </c>
      <c r="N4728" s="63">
        <f>_xlfn.IFNA(VLOOKUP(E4728,'Bijlage NBF'!B:P,15,FALSE),0)</f>
        <v>0</v>
      </c>
      <c r="O4728" s="63">
        <f>IF(E4728="ZMZ01",I4728/(INDEX('Meerzorg gunning'!C:C,MATCH('Betaald tarief 2024'!A4728,'Meerzorg gunning'!A:A,0))),MAX(J4728:N4728))</f>
        <v>0</v>
      </c>
      <c r="P4728" s="20" t="str">
        <f t="shared" si="221"/>
        <v/>
      </c>
      <c r="Q4728" s="63">
        <f t="shared" si="222"/>
        <v>0</v>
      </c>
    </row>
    <row r="4729" spans="9:17" x14ac:dyDescent="0.25">
      <c r="I4729" s="66" t="e">
        <f t="shared" si="220"/>
        <v>#DIV/0!</v>
      </c>
      <c r="J4729" s="63">
        <f>_xlfn.IFNA(VLOOKUP(E4729,'Bijlage ZZP'!B:M,12,FALSE),0)</f>
        <v>0</v>
      </c>
      <c r="K4729" s="63">
        <f>_xlfn.IFNA(VLOOKUP(E4729,'Bijlage VPT'!B:M,12,FALSE),0)</f>
        <v>0</v>
      </c>
      <c r="L4729" s="63">
        <f>_xlfn.IFNA(VLOOKUP(E4729,'Bijlage MPT'!B:N,13,FALSE),0)</f>
        <v>0</v>
      </c>
      <c r="M4729" s="63">
        <f>_xlfn.IFNA(INDEX('Bijlage COT'!C:C,MATCH('Betaald tarief 2024'!E4729,'Bijlage COT'!A:A,0)),0)</f>
        <v>0</v>
      </c>
      <c r="N4729" s="63">
        <f>_xlfn.IFNA(VLOOKUP(E4729,'Bijlage NBF'!B:P,15,FALSE),0)</f>
        <v>0</v>
      </c>
      <c r="O4729" s="63">
        <f>IF(E4729="ZMZ01",I4729/(INDEX('Meerzorg gunning'!C:C,MATCH('Betaald tarief 2024'!A4729,'Meerzorg gunning'!A:A,0))),MAX(J4729:N4729))</f>
        <v>0</v>
      </c>
      <c r="P4729" s="20" t="str">
        <f t="shared" si="221"/>
        <v/>
      </c>
      <c r="Q4729" s="63">
        <f t="shared" si="222"/>
        <v>0</v>
      </c>
    </row>
    <row r="4730" spans="9:17" x14ac:dyDescent="0.25">
      <c r="I4730" s="66" t="e">
        <f t="shared" si="220"/>
        <v>#DIV/0!</v>
      </c>
      <c r="J4730" s="63">
        <f>_xlfn.IFNA(VLOOKUP(E4730,'Bijlage ZZP'!B:M,12,FALSE),0)</f>
        <v>0</v>
      </c>
      <c r="K4730" s="63">
        <f>_xlfn.IFNA(VLOOKUP(E4730,'Bijlage VPT'!B:M,12,FALSE),0)</f>
        <v>0</v>
      </c>
      <c r="L4730" s="63">
        <f>_xlfn.IFNA(VLOOKUP(E4730,'Bijlage MPT'!B:N,13,FALSE),0)</f>
        <v>0</v>
      </c>
      <c r="M4730" s="63">
        <f>_xlfn.IFNA(INDEX('Bijlage COT'!C:C,MATCH('Betaald tarief 2024'!E4730,'Bijlage COT'!A:A,0)),0)</f>
        <v>0</v>
      </c>
      <c r="N4730" s="63">
        <f>_xlfn.IFNA(VLOOKUP(E4730,'Bijlage NBF'!B:P,15,FALSE),0)</f>
        <v>0</v>
      </c>
      <c r="O4730" s="63">
        <f>IF(E4730="ZMZ01",I4730/(INDEX('Meerzorg gunning'!C:C,MATCH('Betaald tarief 2024'!A4730,'Meerzorg gunning'!A:A,0))),MAX(J4730:N4730))</f>
        <v>0</v>
      </c>
      <c r="P4730" s="20" t="str">
        <f t="shared" si="221"/>
        <v/>
      </c>
      <c r="Q4730" s="63">
        <f t="shared" si="222"/>
        <v>0</v>
      </c>
    </row>
    <row r="4731" spans="9:17" x14ac:dyDescent="0.25">
      <c r="I4731" s="66" t="e">
        <f t="shared" si="220"/>
        <v>#DIV/0!</v>
      </c>
      <c r="J4731" s="63">
        <f>_xlfn.IFNA(VLOOKUP(E4731,'Bijlage ZZP'!B:M,12,FALSE),0)</f>
        <v>0</v>
      </c>
      <c r="K4731" s="63">
        <f>_xlfn.IFNA(VLOOKUP(E4731,'Bijlage VPT'!B:M,12,FALSE),0)</f>
        <v>0</v>
      </c>
      <c r="L4731" s="63">
        <f>_xlfn.IFNA(VLOOKUP(E4731,'Bijlage MPT'!B:N,13,FALSE),0)</f>
        <v>0</v>
      </c>
      <c r="M4731" s="63">
        <f>_xlfn.IFNA(INDEX('Bijlage COT'!C:C,MATCH('Betaald tarief 2024'!E4731,'Bijlage COT'!A:A,0)),0)</f>
        <v>0</v>
      </c>
      <c r="N4731" s="63">
        <f>_xlfn.IFNA(VLOOKUP(E4731,'Bijlage NBF'!B:P,15,FALSE),0)</f>
        <v>0</v>
      </c>
      <c r="O4731" s="63">
        <f>IF(E4731="ZMZ01",I4731/(INDEX('Meerzorg gunning'!C:C,MATCH('Betaald tarief 2024'!A4731,'Meerzorg gunning'!A:A,0))),MAX(J4731:N4731))</f>
        <v>0</v>
      </c>
      <c r="P4731" s="20" t="str">
        <f t="shared" si="221"/>
        <v/>
      </c>
      <c r="Q4731" s="63">
        <f t="shared" si="222"/>
        <v>0</v>
      </c>
    </row>
    <row r="4732" spans="9:17" x14ac:dyDescent="0.25">
      <c r="I4732" s="66" t="e">
        <f t="shared" si="220"/>
        <v>#DIV/0!</v>
      </c>
      <c r="J4732" s="63">
        <f>_xlfn.IFNA(VLOOKUP(E4732,'Bijlage ZZP'!B:M,12,FALSE),0)</f>
        <v>0</v>
      </c>
      <c r="K4732" s="63">
        <f>_xlfn.IFNA(VLOOKUP(E4732,'Bijlage VPT'!B:M,12,FALSE),0)</f>
        <v>0</v>
      </c>
      <c r="L4732" s="63">
        <f>_xlfn.IFNA(VLOOKUP(E4732,'Bijlage MPT'!B:N,13,FALSE),0)</f>
        <v>0</v>
      </c>
      <c r="M4732" s="63">
        <f>_xlfn.IFNA(INDEX('Bijlage COT'!C:C,MATCH('Betaald tarief 2024'!E4732,'Bijlage COT'!A:A,0)),0)</f>
        <v>0</v>
      </c>
      <c r="N4732" s="63">
        <f>_xlfn.IFNA(VLOOKUP(E4732,'Bijlage NBF'!B:P,15,FALSE),0)</f>
        <v>0</v>
      </c>
      <c r="O4732" s="63">
        <f>IF(E4732="ZMZ01",I4732/(INDEX('Meerzorg gunning'!C:C,MATCH('Betaald tarief 2024'!A4732,'Meerzorg gunning'!A:A,0))),MAX(J4732:N4732))</f>
        <v>0</v>
      </c>
      <c r="P4732" s="20" t="str">
        <f t="shared" si="221"/>
        <v/>
      </c>
      <c r="Q4732" s="63">
        <f t="shared" si="222"/>
        <v>0</v>
      </c>
    </row>
    <row r="4733" spans="9:17" x14ac:dyDescent="0.25">
      <c r="I4733" s="66" t="e">
        <f t="shared" si="220"/>
        <v>#DIV/0!</v>
      </c>
      <c r="J4733" s="63">
        <f>_xlfn.IFNA(VLOOKUP(E4733,'Bijlage ZZP'!B:M,12,FALSE),0)</f>
        <v>0</v>
      </c>
      <c r="K4733" s="63">
        <f>_xlfn.IFNA(VLOOKUP(E4733,'Bijlage VPT'!B:M,12,FALSE),0)</f>
        <v>0</v>
      </c>
      <c r="L4733" s="63">
        <f>_xlfn.IFNA(VLOOKUP(E4733,'Bijlage MPT'!B:N,13,FALSE),0)</f>
        <v>0</v>
      </c>
      <c r="M4733" s="63">
        <f>_xlfn.IFNA(INDEX('Bijlage COT'!C:C,MATCH('Betaald tarief 2024'!E4733,'Bijlage COT'!A:A,0)),0)</f>
        <v>0</v>
      </c>
      <c r="N4733" s="63">
        <f>_xlfn.IFNA(VLOOKUP(E4733,'Bijlage NBF'!B:P,15,FALSE),0)</f>
        <v>0</v>
      </c>
      <c r="O4733" s="63">
        <f>IF(E4733="ZMZ01",I4733/(INDEX('Meerzorg gunning'!C:C,MATCH('Betaald tarief 2024'!A4733,'Meerzorg gunning'!A:A,0))),MAX(J4733:N4733))</f>
        <v>0</v>
      </c>
      <c r="P4733" s="20" t="str">
        <f t="shared" si="221"/>
        <v/>
      </c>
      <c r="Q4733" s="63">
        <f t="shared" si="222"/>
        <v>0</v>
      </c>
    </row>
    <row r="4734" spans="9:17" x14ac:dyDescent="0.25">
      <c r="I4734" s="66" t="e">
        <f t="shared" si="220"/>
        <v>#DIV/0!</v>
      </c>
      <c r="J4734" s="63">
        <f>_xlfn.IFNA(VLOOKUP(E4734,'Bijlage ZZP'!B:M,12,FALSE),0)</f>
        <v>0</v>
      </c>
      <c r="K4734" s="63">
        <f>_xlfn.IFNA(VLOOKUP(E4734,'Bijlage VPT'!B:M,12,FALSE),0)</f>
        <v>0</v>
      </c>
      <c r="L4734" s="63">
        <f>_xlfn.IFNA(VLOOKUP(E4734,'Bijlage MPT'!B:N,13,FALSE),0)</f>
        <v>0</v>
      </c>
      <c r="M4734" s="63">
        <f>_xlfn.IFNA(INDEX('Bijlage COT'!C:C,MATCH('Betaald tarief 2024'!E4734,'Bijlage COT'!A:A,0)),0)</f>
        <v>0</v>
      </c>
      <c r="N4734" s="63">
        <f>_xlfn.IFNA(VLOOKUP(E4734,'Bijlage NBF'!B:P,15,FALSE),0)</f>
        <v>0</v>
      </c>
      <c r="O4734" s="63">
        <f>IF(E4734="ZMZ01",I4734/(INDEX('Meerzorg gunning'!C:C,MATCH('Betaald tarief 2024'!A4734,'Meerzorg gunning'!A:A,0))),MAX(J4734:N4734))</f>
        <v>0</v>
      </c>
      <c r="P4734" s="20" t="str">
        <f t="shared" si="221"/>
        <v/>
      </c>
      <c r="Q4734" s="63">
        <f t="shared" si="222"/>
        <v>0</v>
      </c>
    </row>
    <row r="4735" spans="9:17" x14ac:dyDescent="0.25">
      <c r="I4735" s="66" t="e">
        <f t="shared" si="220"/>
        <v>#DIV/0!</v>
      </c>
      <c r="J4735" s="63">
        <f>_xlfn.IFNA(VLOOKUP(E4735,'Bijlage ZZP'!B:M,12,FALSE),0)</f>
        <v>0</v>
      </c>
      <c r="K4735" s="63">
        <f>_xlfn.IFNA(VLOOKUP(E4735,'Bijlage VPT'!B:M,12,FALSE),0)</f>
        <v>0</v>
      </c>
      <c r="L4735" s="63">
        <f>_xlfn.IFNA(VLOOKUP(E4735,'Bijlage MPT'!B:N,13,FALSE),0)</f>
        <v>0</v>
      </c>
      <c r="M4735" s="63">
        <f>_xlfn.IFNA(INDEX('Bijlage COT'!C:C,MATCH('Betaald tarief 2024'!E4735,'Bijlage COT'!A:A,0)),0)</f>
        <v>0</v>
      </c>
      <c r="N4735" s="63">
        <f>_xlfn.IFNA(VLOOKUP(E4735,'Bijlage NBF'!B:P,15,FALSE),0)</f>
        <v>0</v>
      </c>
      <c r="O4735" s="63">
        <f>IF(E4735="ZMZ01",I4735/(INDEX('Meerzorg gunning'!C:C,MATCH('Betaald tarief 2024'!A4735,'Meerzorg gunning'!A:A,0))),MAX(J4735:N4735))</f>
        <v>0</v>
      </c>
      <c r="P4735" s="20" t="str">
        <f t="shared" si="221"/>
        <v/>
      </c>
      <c r="Q4735" s="63">
        <f t="shared" si="222"/>
        <v>0</v>
      </c>
    </row>
    <row r="4736" spans="9:17" x14ac:dyDescent="0.25">
      <c r="I4736" s="66" t="e">
        <f t="shared" si="220"/>
        <v>#DIV/0!</v>
      </c>
      <c r="J4736" s="63">
        <f>_xlfn.IFNA(VLOOKUP(E4736,'Bijlage ZZP'!B:M,12,FALSE),0)</f>
        <v>0</v>
      </c>
      <c r="K4736" s="63">
        <f>_xlfn.IFNA(VLOOKUP(E4736,'Bijlage VPT'!B:M,12,FALSE),0)</f>
        <v>0</v>
      </c>
      <c r="L4736" s="63">
        <f>_xlfn.IFNA(VLOOKUP(E4736,'Bijlage MPT'!B:N,13,FALSE),0)</f>
        <v>0</v>
      </c>
      <c r="M4736" s="63">
        <f>_xlfn.IFNA(INDEX('Bijlage COT'!C:C,MATCH('Betaald tarief 2024'!E4736,'Bijlage COT'!A:A,0)),0)</f>
        <v>0</v>
      </c>
      <c r="N4736" s="63">
        <f>_xlfn.IFNA(VLOOKUP(E4736,'Bijlage NBF'!B:P,15,FALSE),0)</f>
        <v>0</v>
      </c>
      <c r="O4736" s="63">
        <f>IF(E4736="ZMZ01",I4736/(INDEX('Meerzorg gunning'!C:C,MATCH('Betaald tarief 2024'!A4736,'Meerzorg gunning'!A:A,0))),MAX(J4736:N4736))</f>
        <v>0</v>
      </c>
      <c r="P4736" s="20" t="str">
        <f t="shared" si="221"/>
        <v/>
      </c>
      <c r="Q4736" s="63">
        <f t="shared" si="222"/>
        <v>0</v>
      </c>
    </row>
    <row r="4737" spans="9:17" x14ac:dyDescent="0.25">
      <c r="I4737" s="66" t="e">
        <f t="shared" si="220"/>
        <v>#DIV/0!</v>
      </c>
      <c r="J4737" s="63">
        <f>_xlfn.IFNA(VLOOKUP(E4737,'Bijlage ZZP'!B:M,12,FALSE),0)</f>
        <v>0</v>
      </c>
      <c r="K4737" s="63">
        <f>_xlfn.IFNA(VLOOKUP(E4737,'Bijlage VPT'!B:M,12,FALSE),0)</f>
        <v>0</v>
      </c>
      <c r="L4737" s="63">
        <f>_xlfn.IFNA(VLOOKUP(E4737,'Bijlage MPT'!B:N,13,FALSE),0)</f>
        <v>0</v>
      </c>
      <c r="M4737" s="63">
        <f>_xlfn.IFNA(INDEX('Bijlage COT'!C:C,MATCH('Betaald tarief 2024'!E4737,'Bijlage COT'!A:A,0)),0)</f>
        <v>0</v>
      </c>
      <c r="N4737" s="63">
        <f>_xlfn.IFNA(VLOOKUP(E4737,'Bijlage NBF'!B:P,15,FALSE),0)</f>
        <v>0</v>
      </c>
      <c r="O4737" s="63">
        <f>IF(E4737="ZMZ01",I4737/(INDEX('Meerzorg gunning'!C:C,MATCH('Betaald tarief 2024'!A4737,'Meerzorg gunning'!A:A,0))),MAX(J4737:N4737))</f>
        <v>0</v>
      </c>
      <c r="P4737" s="20" t="str">
        <f t="shared" si="221"/>
        <v/>
      </c>
      <c r="Q4737" s="63">
        <f t="shared" si="222"/>
        <v>0</v>
      </c>
    </row>
    <row r="4738" spans="9:17" x14ac:dyDescent="0.25">
      <c r="I4738" s="66" t="e">
        <f t="shared" ref="I4738:I4801" si="223">G4738/H4738</f>
        <v>#DIV/0!</v>
      </c>
      <c r="J4738" s="63">
        <f>_xlfn.IFNA(VLOOKUP(E4738,'Bijlage ZZP'!B:M,12,FALSE),0)</f>
        <v>0</v>
      </c>
      <c r="K4738" s="63">
        <f>_xlfn.IFNA(VLOOKUP(E4738,'Bijlage VPT'!B:M,12,FALSE),0)</f>
        <v>0</v>
      </c>
      <c r="L4738" s="63">
        <f>_xlfn.IFNA(VLOOKUP(E4738,'Bijlage MPT'!B:N,13,FALSE),0)</f>
        <v>0</v>
      </c>
      <c r="M4738" s="63">
        <f>_xlfn.IFNA(INDEX('Bijlage COT'!C:C,MATCH('Betaald tarief 2024'!E4738,'Bijlage COT'!A:A,0)),0)</f>
        <v>0</v>
      </c>
      <c r="N4738" s="63">
        <f>_xlfn.IFNA(VLOOKUP(E4738,'Bijlage NBF'!B:P,15,FALSE),0)</f>
        <v>0</v>
      </c>
      <c r="O4738" s="63">
        <f>IF(E4738="ZMZ01",I4738/(INDEX('Meerzorg gunning'!C:C,MATCH('Betaald tarief 2024'!A4738,'Meerzorg gunning'!A:A,0))),MAX(J4738:N4738))</f>
        <v>0</v>
      </c>
      <c r="P4738" s="20" t="str">
        <f t="shared" ref="P4738:P4801" si="224">IFERROR((I4738/O4738),"")</f>
        <v/>
      </c>
      <c r="Q4738" s="63">
        <f t="shared" si="222"/>
        <v>0</v>
      </c>
    </row>
    <row r="4739" spans="9:17" x14ac:dyDescent="0.25">
      <c r="I4739" s="66" t="e">
        <f t="shared" si="223"/>
        <v>#DIV/0!</v>
      </c>
      <c r="J4739" s="63">
        <f>_xlfn.IFNA(VLOOKUP(E4739,'Bijlage ZZP'!B:M,12,FALSE),0)</f>
        <v>0</v>
      </c>
      <c r="K4739" s="63">
        <f>_xlfn.IFNA(VLOOKUP(E4739,'Bijlage VPT'!B:M,12,FALSE),0)</f>
        <v>0</v>
      </c>
      <c r="L4739" s="63">
        <f>_xlfn.IFNA(VLOOKUP(E4739,'Bijlage MPT'!B:N,13,FALSE),0)</f>
        <v>0</v>
      </c>
      <c r="M4739" s="63">
        <f>_xlfn.IFNA(INDEX('Bijlage COT'!C:C,MATCH('Betaald tarief 2024'!E4739,'Bijlage COT'!A:A,0)),0)</f>
        <v>0</v>
      </c>
      <c r="N4739" s="63">
        <f>_xlfn.IFNA(VLOOKUP(E4739,'Bijlage NBF'!B:P,15,FALSE),0)</f>
        <v>0</v>
      </c>
      <c r="O4739" s="63">
        <f>IF(E4739="ZMZ01",I4739/(INDEX('Meerzorg gunning'!C:C,MATCH('Betaald tarief 2024'!A4739,'Meerzorg gunning'!A:A,0))),MAX(J4739:N4739))</f>
        <v>0</v>
      </c>
      <c r="P4739" s="20" t="str">
        <f t="shared" si="224"/>
        <v/>
      </c>
      <c r="Q4739" s="63">
        <f t="shared" ref="Q4739:Q4802" si="225">O4739*H4739</f>
        <v>0</v>
      </c>
    </row>
    <row r="4740" spans="9:17" x14ac:dyDescent="0.25">
      <c r="I4740" s="66" t="e">
        <f t="shared" si="223"/>
        <v>#DIV/0!</v>
      </c>
      <c r="J4740" s="63">
        <f>_xlfn.IFNA(VLOOKUP(E4740,'Bijlage ZZP'!B:M,12,FALSE),0)</f>
        <v>0</v>
      </c>
      <c r="K4740" s="63">
        <f>_xlfn.IFNA(VLOOKUP(E4740,'Bijlage VPT'!B:M,12,FALSE),0)</f>
        <v>0</v>
      </c>
      <c r="L4740" s="63">
        <f>_xlfn.IFNA(VLOOKUP(E4740,'Bijlage MPT'!B:N,13,FALSE),0)</f>
        <v>0</v>
      </c>
      <c r="M4740" s="63">
        <f>_xlfn.IFNA(INDEX('Bijlage COT'!C:C,MATCH('Betaald tarief 2024'!E4740,'Bijlage COT'!A:A,0)),0)</f>
        <v>0</v>
      </c>
      <c r="N4740" s="63">
        <f>_xlfn.IFNA(VLOOKUP(E4740,'Bijlage NBF'!B:P,15,FALSE),0)</f>
        <v>0</v>
      </c>
      <c r="O4740" s="63">
        <f>IF(E4740="ZMZ01",I4740/(INDEX('Meerzorg gunning'!C:C,MATCH('Betaald tarief 2024'!A4740,'Meerzorg gunning'!A:A,0))),MAX(J4740:N4740))</f>
        <v>0</v>
      </c>
      <c r="P4740" s="20" t="str">
        <f t="shared" si="224"/>
        <v/>
      </c>
      <c r="Q4740" s="63">
        <f t="shared" si="225"/>
        <v>0</v>
      </c>
    </row>
    <row r="4741" spans="9:17" x14ac:dyDescent="0.25">
      <c r="I4741" s="66" t="e">
        <f t="shared" si="223"/>
        <v>#DIV/0!</v>
      </c>
      <c r="J4741" s="63">
        <f>_xlfn.IFNA(VLOOKUP(E4741,'Bijlage ZZP'!B:M,12,FALSE),0)</f>
        <v>0</v>
      </c>
      <c r="K4741" s="63">
        <f>_xlfn.IFNA(VLOOKUP(E4741,'Bijlage VPT'!B:M,12,FALSE),0)</f>
        <v>0</v>
      </c>
      <c r="L4741" s="63">
        <f>_xlfn.IFNA(VLOOKUP(E4741,'Bijlage MPT'!B:N,13,FALSE),0)</f>
        <v>0</v>
      </c>
      <c r="M4741" s="63">
        <f>_xlfn.IFNA(INDEX('Bijlage COT'!C:C,MATCH('Betaald tarief 2024'!E4741,'Bijlage COT'!A:A,0)),0)</f>
        <v>0</v>
      </c>
      <c r="N4741" s="63">
        <f>_xlfn.IFNA(VLOOKUP(E4741,'Bijlage NBF'!B:P,15,FALSE),0)</f>
        <v>0</v>
      </c>
      <c r="O4741" s="63">
        <f>IF(E4741="ZMZ01",I4741/(INDEX('Meerzorg gunning'!C:C,MATCH('Betaald tarief 2024'!A4741,'Meerzorg gunning'!A:A,0))),MAX(J4741:N4741))</f>
        <v>0</v>
      </c>
      <c r="P4741" s="20" t="str">
        <f t="shared" si="224"/>
        <v/>
      </c>
      <c r="Q4741" s="63">
        <f t="shared" si="225"/>
        <v>0</v>
      </c>
    </row>
    <row r="4742" spans="9:17" x14ac:dyDescent="0.25">
      <c r="I4742" s="66" t="e">
        <f t="shared" si="223"/>
        <v>#DIV/0!</v>
      </c>
      <c r="J4742" s="63">
        <f>_xlfn.IFNA(VLOOKUP(E4742,'Bijlage ZZP'!B:M,12,FALSE),0)</f>
        <v>0</v>
      </c>
      <c r="K4742" s="63">
        <f>_xlfn.IFNA(VLOOKUP(E4742,'Bijlage VPT'!B:M,12,FALSE),0)</f>
        <v>0</v>
      </c>
      <c r="L4742" s="63">
        <f>_xlfn.IFNA(VLOOKUP(E4742,'Bijlage MPT'!B:N,13,FALSE),0)</f>
        <v>0</v>
      </c>
      <c r="M4742" s="63">
        <f>_xlfn.IFNA(INDEX('Bijlage COT'!C:C,MATCH('Betaald tarief 2024'!E4742,'Bijlage COT'!A:A,0)),0)</f>
        <v>0</v>
      </c>
      <c r="N4742" s="63">
        <f>_xlfn.IFNA(VLOOKUP(E4742,'Bijlage NBF'!B:P,15,FALSE),0)</f>
        <v>0</v>
      </c>
      <c r="O4742" s="63">
        <f>IF(E4742="ZMZ01",I4742/(INDEX('Meerzorg gunning'!C:C,MATCH('Betaald tarief 2024'!A4742,'Meerzorg gunning'!A:A,0))),MAX(J4742:N4742))</f>
        <v>0</v>
      </c>
      <c r="P4742" s="20" t="str">
        <f t="shared" si="224"/>
        <v/>
      </c>
      <c r="Q4742" s="63">
        <f t="shared" si="225"/>
        <v>0</v>
      </c>
    </row>
    <row r="4743" spans="9:17" x14ac:dyDescent="0.25">
      <c r="I4743" s="66" t="e">
        <f t="shared" si="223"/>
        <v>#DIV/0!</v>
      </c>
      <c r="J4743" s="63">
        <f>_xlfn.IFNA(VLOOKUP(E4743,'Bijlage ZZP'!B:M,12,FALSE),0)</f>
        <v>0</v>
      </c>
      <c r="K4743" s="63">
        <f>_xlfn.IFNA(VLOOKUP(E4743,'Bijlage VPT'!B:M,12,FALSE),0)</f>
        <v>0</v>
      </c>
      <c r="L4743" s="63">
        <f>_xlfn.IFNA(VLOOKUP(E4743,'Bijlage MPT'!B:N,13,FALSE),0)</f>
        <v>0</v>
      </c>
      <c r="M4743" s="63">
        <f>_xlfn.IFNA(INDEX('Bijlage COT'!C:C,MATCH('Betaald tarief 2024'!E4743,'Bijlage COT'!A:A,0)),0)</f>
        <v>0</v>
      </c>
      <c r="N4743" s="63">
        <f>_xlfn.IFNA(VLOOKUP(E4743,'Bijlage NBF'!B:P,15,FALSE),0)</f>
        <v>0</v>
      </c>
      <c r="O4743" s="63">
        <f>IF(E4743="ZMZ01",I4743/(INDEX('Meerzorg gunning'!C:C,MATCH('Betaald tarief 2024'!A4743,'Meerzorg gunning'!A:A,0))),MAX(J4743:N4743))</f>
        <v>0</v>
      </c>
      <c r="P4743" s="20" t="str">
        <f t="shared" si="224"/>
        <v/>
      </c>
      <c r="Q4743" s="63">
        <f t="shared" si="225"/>
        <v>0</v>
      </c>
    </row>
    <row r="4744" spans="9:17" x14ac:dyDescent="0.25">
      <c r="I4744" s="66" t="e">
        <f t="shared" si="223"/>
        <v>#DIV/0!</v>
      </c>
      <c r="J4744" s="63">
        <f>_xlfn.IFNA(VLOOKUP(E4744,'Bijlage ZZP'!B:M,12,FALSE),0)</f>
        <v>0</v>
      </c>
      <c r="K4744" s="63">
        <f>_xlfn.IFNA(VLOOKUP(E4744,'Bijlage VPT'!B:M,12,FALSE),0)</f>
        <v>0</v>
      </c>
      <c r="L4744" s="63">
        <f>_xlfn.IFNA(VLOOKUP(E4744,'Bijlage MPT'!B:N,13,FALSE),0)</f>
        <v>0</v>
      </c>
      <c r="M4744" s="63">
        <f>_xlfn.IFNA(INDEX('Bijlage COT'!C:C,MATCH('Betaald tarief 2024'!E4744,'Bijlage COT'!A:A,0)),0)</f>
        <v>0</v>
      </c>
      <c r="N4744" s="63">
        <f>_xlfn.IFNA(VLOOKUP(E4744,'Bijlage NBF'!B:P,15,FALSE),0)</f>
        <v>0</v>
      </c>
      <c r="O4744" s="63">
        <f>IF(E4744="ZMZ01",I4744/(INDEX('Meerzorg gunning'!C:C,MATCH('Betaald tarief 2024'!A4744,'Meerzorg gunning'!A:A,0))),MAX(J4744:N4744))</f>
        <v>0</v>
      </c>
      <c r="P4744" s="20" t="str">
        <f t="shared" si="224"/>
        <v/>
      </c>
      <c r="Q4744" s="63">
        <f t="shared" si="225"/>
        <v>0</v>
      </c>
    </row>
    <row r="4745" spans="9:17" x14ac:dyDescent="0.25">
      <c r="I4745" s="66" t="e">
        <f t="shared" si="223"/>
        <v>#DIV/0!</v>
      </c>
      <c r="J4745" s="63">
        <f>_xlfn.IFNA(VLOOKUP(E4745,'Bijlage ZZP'!B:M,12,FALSE),0)</f>
        <v>0</v>
      </c>
      <c r="K4745" s="63">
        <f>_xlfn.IFNA(VLOOKUP(E4745,'Bijlage VPT'!B:M,12,FALSE),0)</f>
        <v>0</v>
      </c>
      <c r="L4745" s="63">
        <f>_xlfn.IFNA(VLOOKUP(E4745,'Bijlage MPT'!B:N,13,FALSE),0)</f>
        <v>0</v>
      </c>
      <c r="M4745" s="63">
        <f>_xlfn.IFNA(INDEX('Bijlage COT'!C:C,MATCH('Betaald tarief 2024'!E4745,'Bijlage COT'!A:A,0)),0)</f>
        <v>0</v>
      </c>
      <c r="N4745" s="63">
        <f>_xlfn.IFNA(VLOOKUP(E4745,'Bijlage NBF'!B:P,15,FALSE),0)</f>
        <v>0</v>
      </c>
      <c r="O4745" s="63">
        <f>IF(E4745="ZMZ01",I4745/(INDEX('Meerzorg gunning'!C:C,MATCH('Betaald tarief 2024'!A4745,'Meerzorg gunning'!A:A,0))),MAX(J4745:N4745))</f>
        <v>0</v>
      </c>
      <c r="P4745" s="20" t="str">
        <f t="shared" si="224"/>
        <v/>
      </c>
      <c r="Q4745" s="63">
        <f t="shared" si="225"/>
        <v>0</v>
      </c>
    </row>
    <row r="4746" spans="9:17" x14ac:dyDescent="0.25">
      <c r="I4746" s="66" t="e">
        <f t="shared" si="223"/>
        <v>#DIV/0!</v>
      </c>
      <c r="J4746" s="63">
        <f>_xlfn.IFNA(VLOOKUP(E4746,'Bijlage ZZP'!B:M,12,FALSE),0)</f>
        <v>0</v>
      </c>
      <c r="K4746" s="63">
        <f>_xlfn.IFNA(VLOOKUP(E4746,'Bijlage VPT'!B:M,12,FALSE),0)</f>
        <v>0</v>
      </c>
      <c r="L4746" s="63">
        <f>_xlfn.IFNA(VLOOKUP(E4746,'Bijlage MPT'!B:N,13,FALSE),0)</f>
        <v>0</v>
      </c>
      <c r="M4746" s="63">
        <f>_xlfn.IFNA(INDEX('Bijlage COT'!C:C,MATCH('Betaald tarief 2024'!E4746,'Bijlage COT'!A:A,0)),0)</f>
        <v>0</v>
      </c>
      <c r="N4746" s="63">
        <f>_xlfn.IFNA(VLOOKUP(E4746,'Bijlage NBF'!B:P,15,FALSE),0)</f>
        <v>0</v>
      </c>
      <c r="O4746" s="63">
        <f>IF(E4746="ZMZ01",I4746/(INDEX('Meerzorg gunning'!C:C,MATCH('Betaald tarief 2024'!A4746,'Meerzorg gunning'!A:A,0))),MAX(J4746:N4746))</f>
        <v>0</v>
      </c>
      <c r="P4746" s="20" t="str">
        <f t="shared" si="224"/>
        <v/>
      </c>
      <c r="Q4746" s="63">
        <f t="shared" si="225"/>
        <v>0</v>
      </c>
    </row>
    <row r="4747" spans="9:17" x14ac:dyDescent="0.25">
      <c r="I4747" s="66" t="e">
        <f t="shared" si="223"/>
        <v>#DIV/0!</v>
      </c>
      <c r="J4747" s="63">
        <f>_xlfn.IFNA(VLOOKUP(E4747,'Bijlage ZZP'!B:M,12,FALSE),0)</f>
        <v>0</v>
      </c>
      <c r="K4747" s="63">
        <f>_xlfn.IFNA(VLOOKUP(E4747,'Bijlage VPT'!B:M,12,FALSE),0)</f>
        <v>0</v>
      </c>
      <c r="L4747" s="63">
        <f>_xlfn.IFNA(VLOOKUP(E4747,'Bijlage MPT'!B:N,13,FALSE),0)</f>
        <v>0</v>
      </c>
      <c r="M4747" s="63">
        <f>_xlfn.IFNA(INDEX('Bijlage COT'!C:C,MATCH('Betaald tarief 2024'!E4747,'Bijlage COT'!A:A,0)),0)</f>
        <v>0</v>
      </c>
      <c r="N4747" s="63">
        <f>_xlfn.IFNA(VLOOKUP(E4747,'Bijlage NBF'!B:P,15,FALSE),0)</f>
        <v>0</v>
      </c>
      <c r="O4747" s="63">
        <f>IF(E4747="ZMZ01",I4747/(INDEX('Meerzorg gunning'!C:C,MATCH('Betaald tarief 2024'!A4747,'Meerzorg gunning'!A:A,0))),MAX(J4747:N4747))</f>
        <v>0</v>
      </c>
      <c r="P4747" s="20" t="str">
        <f t="shared" si="224"/>
        <v/>
      </c>
      <c r="Q4747" s="63">
        <f t="shared" si="225"/>
        <v>0</v>
      </c>
    </row>
    <row r="4748" spans="9:17" x14ac:dyDescent="0.25">
      <c r="I4748" s="66" t="e">
        <f t="shared" si="223"/>
        <v>#DIV/0!</v>
      </c>
      <c r="J4748" s="63">
        <f>_xlfn.IFNA(VLOOKUP(E4748,'Bijlage ZZP'!B:M,12,FALSE),0)</f>
        <v>0</v>
      </c>
      <c r="K4748" s="63">
        <f>_xlfn.IFNA(VLOOKUP(E4748,'Bijlage VPT'!B:M,12,FALSE),0)</f>
        <v>0</v>
      </c>
      <c r="L4748" s="63">
        <f>_xlfn.IFNA(VLOOKUP(E4748,'Bijlage MPT'!B:N,13,FALSE),0)</f>
        <v>0</v>
      </c>
      <c r="M4748" s="63">
        <f>_xlfn.IFNA(INDEX('Bijlage COT'!C:C,MATCH('Betaald tarief 2024'!E4748,'Bijlage COT'!A:A,0)),0)</f>
        <v>0</v>
      </c>
      <c r="N4748" s="63">
        <f>_xlfn.IFNA(VLOOKUP(E4748,'Bijlage NBF'!B:P,15,FALSE),0)</f>
        <v>0</v>
      </c>
      <c r="O4748" s="63">
        <f>IF(E4748="ZMZ01",I4748/(INDEX('Meerzorg gunning'!C:C,MATCH('Betaald tarief 2024'!A4748,'Meerzorg gunning'!A:A,0))),MAX(J4748:N4748))</f>
        <v>0</v>
      </c>
      <c r="P4748" s="20" t="str">
        <f t="shared" si="224"/>
        <v/>
      </c>
      <c r="Q4748" s="63">
        <f t="shared" si="225"/>
        <v>0</v>
      </c>
    </row>
    <row r="4749" spans="9:17" x14ac:dyDescent="0.25">
      <c r="I4749" s="66" t="e">
        <f t="shared" si="223"/>
        <v>#DIV/0!</v>
      </c>
      <c r="J4749" s="63">
        <f>_xlfn.IFNA(VLOOKUP(E4749,'Bijlage ZZP'!B:M,12,FALSE),0)</f>
        <v>0</v>
      </c>
      <c r="K4749" s="63">
        <f>_xlfn.IFNA(VLOOKUP(E4749,'Bijlage VPT'!B:M,12,FALSE),0)</f>
        <v>0</v>
      </c>
      <c r="L4749" s="63">
        <f>_xlfn.IFNA(VLOOKUP(E4749,'Bijlage MPT'!B:N,13,FALSE),0)</f>
        <v>0</v>
      </c>
      <c r="M4749" s="63">
        <f>_xlfn.IFNA(INDEX('Bijlage COT'!C:C,MATCH('Betaald tarief 2024'!E4749,'Bijlage COT'!A:A,0)),0)</f>
        <v>0</v>
      </c>
      <c r="N4749" s="63">
        <f>_xlfn.IFNA(VLOOKUP(E4749,'Bijlage NBF'!B:P,15,FALSE),0)</f>
        <v>0</v>
      </c>
      <c r="O4749" s="63">
        <f>IF(E4749="ZMZ01",I4749/(INDEX('Meerzorg gunning'!C:C,MATCH('Betaald tarief 2024'!A4749,'Meerzorg gunning'!A:A,0))),MAX(J4749:N4749))</f>
        <v>0</v>
      </c>
      <c r="P4749" s="20" t="str">
        <f t="shared" si="224"/>
        <v/>
      </c>
      <c r="Q4749" s="63">
        <f t="shared" si="225"/>
        <v>0</v>
      </c>
    </row>
    <row r="4750" spans="9:17" x14ac:dyDescent="0.25">
      <c r="I4750" s="66" t="e">
        <f t="shared" si="223"/>
        <v>#DIV/0!</v>
      </c>
      <c r="J4750" s="63">
        <f>_xlfn.IFNA(VLOOKUP(E4750,'Bijlage ZZP'!B:M,12,FALSE),0)</f>
        <v>0</v>
      </c>
      <c r="K4750" s="63">
        <f>_xlfn.IFNA(VLOOKUP(E4750,'Bijlage VPT'!B:M,12,FALSE),0)</f>
        <v>0</v>
      </c>
      <c r="L4750" s="63">
        <f>_xlfn.IFNA(VLOOKUP(E4750,'Bijlage MPT'!B:N,13,FALSE),0)</f>
        <v>0</v>
      </c>
      <c r="M4750" s="63">
        <f>_xlfn.IFNA(INDEX('Bijlage COT'!C:C,MATCH('Betaald tarief 2024'!E4750,'Bijlage COT'!A:A,0)),0)</f>
        <v>0</v>
      </c>
      <c r="N4750" s="63">
        <f>_xlfn.IFNA(VLOOKUP(E4750,'Bijlage NBF'!B:P,15,FALSE),0)</f>
        <v>0</v>
      </c>
      <c r="O4750" s="63">
        <f>IF(E4750="ZMZ01",I4750/(INDEX('Meerzorg gunning'!C:C,MATCH('Betaald tarief 2024'!A4750,'Meerzorg gunning'!A:A,0))),MAX(J4750:N4750))</f>
        <v>0</v>
      </c>
      <c r="P4750" s="20" t="str">
        <f t="shared" si="224"/>
        <v/>
      </c>
      <c r="Q4750" s="63">
        <f t="shared" si="225"/>
        <v>0</v>
      </c>
    </row>
    <row r="4751" spans="9:17" x14ac:dyDescent="0.25">
      <c r="I4751" s="66" t="e">
        <f t="shared" si="223"/>
        <v>#DIV/0!</v>
      </c>
      <c r="J4751" s="63">
        <f>_xlfn.IFNA(VLOOKUP(E4751,'Bijlage ZZP'!B:M,12,FALSE),0)</f>
        <v>0</v>
      </c>
      <c r="K4751" s="63">
        <f>_xlfn.IFNA(VLOOKUP(E4751,'Bijlage VPT'!B:M,12,FALSE),0)</f>
        <v>0</v>
      </c>
      <c r="L4751" s="63">
        <f>_xlfn.IFNA(VLOOKUP(E4751,'Bijlage MPT'!B:N,13,FALSE),0)</f>
        <v>0</v>
      </c>
      <c r="M4751" s="63">
        <f>_xlfn.IFNA(INDEX('Bijlage COT'!C:C,MATCH('Betaald tarief 2024'!E4751,'Bijlage COT'!A:A,0)),0)</f>
        <v>0</v>
      </c>
      <c r="N4751" s="63">
        <f>_xlfn.IFNA(VLOOKUP(E4751,'Bijlage NBF'!B:P,15,FALSE),0)</f>
        <v>0</v>
      </c>
      <c r="O4751" s="63">
        <f>IF(E4751="ZMZ01",I4751/(INDEX('Meerzorg gunning'!C:C,MATCH('Betaald tarief 2024'!A4751,'Meerzorg gunning'!A:A,0))),MAX(J4751:N4751))</f>
        <v>0</v>
      </c>
      <c r="P4751" s="20" t="str">
        <f t="shared" si="224"/>
        <v/>
      </c>
      <c r="Q4751" s="63">
        <f t="shared" si="225"/>
        <v>0</v>
      </c>
    </row>
    <row r="4752" spans="9:17" x14ac:dyDescent="0.25">
      <c r="I4752" s="66" t="e">
        <f t="shared" si="223"/>
        <v>#DIV/0!</v>
      </c>
      <c r="J4752" s="63">
        <f>_xlfn.IFNA(VLOOKUP(E4752,'Bijlage ZZP'!B:M,12,FALSE),0)</f>
        <v>0</v>
      </c>
      <c r="K4752" s="63">
        <f>_xlfn.IFNA(VLOOKUP(E4752,'Bijlage VPT'!B:M,12,FALSE),0)</f>
        <v>0</v>
      </c>
      <c r="L4752" s="63">
        <f>_xlfn.IFNA(VLOOKUP(E4752,'Bijlage MPT'!B:N,13,FALSE),0)</f>
        <v>0</v>
      </c>
      <c r="M4752" s="63">
        <f>_xlfn.IFNA(INDEX('Bijlage COT'!C:C,MATCH('Betaald tarief 2024'!E4752,'Bijlage COT'!A:A,0)),0)</f>
        <v>0</v>
      </c>
      <c r="N4752" s="63">
        <f>_xlfn.IFNA(VLOOKUP(E4752,'Bijlage NBF'!B:P,15,FALSE),0)</f>
        <v>0</v>
      </c>
      <c r="O4752" s="63">
        <f>IF(E4752="ZMZ01",I4752/(INDEX('Meerzorg gunning'!C:C,MATCH('Betaald tarief 2024'!A4752,'Meerzorg gunning'!A:A,0))),MAX(J4752:N4752))</f>
        <v>0</v>
      </c>
      <c r="P4752" s="20" t="str">
        <f t="shared" si="224"/>
        <v/>
      </c>
      <c r="Q4752" s="63">
        <f t="shared" si="225"/>
        <v>0</v>
      </c>
    </row>
    <row r="4753" spans="9:17" x14ac:dyDescent="0.25">
      <c r="I4753" s="66" t="e">
        <f t="shared" si="223"/>
        <v>#DIV/0!</v>
      </c>
      <c r="J4753" s="63">
        <f>_xlfn.IFNA(VLOOKUP(E4753,'Bijlage ZZP'!B:M,12,FALSE),0)</f>
        <v>0</v>
      </c>
      <c r="K4753" s="63">
        <f>_xlfn.IFNA(VLOOKUP(E4753,'Bijlage VPT'!B:M,12,FALSE),0)</f>
        <v>0</v>
      </c>
      <c r="L4753" s="63">
        <f>_xlfn.IFNA(VLOOKUP(E4753,'Bijlage MPT'!B:N,13,FALSE),0)</f>
        <v>0</v>
      </c>
      <c r="M4753" s="63">
        <f>_xlfn.IFNA(INDEX('Bijlage COT'!C:C,MATCH('Betaald tarief 2024'!E4753,'Bijlage COT'!A:A,0)),0)</f>
        <v>0</v>
      </c>
      <c r="N4753" s="63">
        <f>_xlfn.IFNA(VLOOKUP(E4753,'Bijlage NBF'!B:P,15,FALSE),0)</f>
        <v>0</v>
      </c>
      <c r="O4753" s="63">
        <f>IF(E4753="ZMZ01",I4753/(INDEX('Meerzorg gunning'!C:C,MATCH('Betaald tarief 2024'!A4753,'Meerzorg gunning'!A:A,0))),MAX(J4753:N4753))</f>
        <v>0</v>
      </c>
      <c r="P4753" s="20" t="str">
        <f t="shared" si="224"/>
        <v/>
      </c>
      <c r="Q4753" s="63">
        <f t="shared" si="225"/>
        <v>0</v>
      </c>
    </row>
    <row r="4754" spans="9:17" x14ac:dyDescent="0.25">
      <c r="I4754" s="66" t="e">
        <f t="shared" si="223"/>
        <v>#DIV/0!</v>
      </c>
      <c r="J4754" s="63">
        <f>_xlfn.IFNA(VLOOKUP(E4754,'Bijlage ZZP'!B:M,12,FALSE),0)</f>
        <v>0</v>
      </c>
      <c r="K4754" s="63">
        <f>_xlfn.IFNA(VLOOKUP(E4754,'Bijlage VPT'!B:M,12,FALSE),0)</f>
        <v>0</v>
      </c>
      <c r="L4754" s="63">
        <f>_xlfn.IFNA(VLOOKUP(E4754,'Bijlage MPT'!B:N,13,FALSE),0)</f>
        <v>0</v>
      </c>
      <c r="M4754" s="63">
        <f>_xlfn.IFNA(INDEX('Bijlage COT'!C:C,MATCH('Betaald tarief 2024'!E4754,'Bijlage COT'!A:A,0)),0)</f>
        <v>0</v>
      </c>
      <c r="N4754" s="63">
        <f>_xlfn.IFNA(VLOOKUP(E4754,'Bijlage NBF'!B:P,15,FALSE),0)</f>
        <v>0</v>
      </c>
      <c r="O4754" s="63">
        <f>IF(E4754="ZMZ01",I4754/(INDEX('Meerzorg gunning'!C:C,MATCH('Betaald tarief 2024'!A4754,'Meerzorg gunning'!A:A,0))),MAX(J4754:N4754))</f>
        <v>0</v>
      </c>
      <c r="P4754" s="20" t="str">
        <f t="shared" si="224"/>
        <v/>
      </c>
      <c r="Q4754" s="63">
        <f t="shared" si="225"/>
        <v>0</v>
      </c>
    </row>
    <row r="4755" spans="9:17" x14ac:dyDescent="0.25">
      <c r="I4755" s="66" t="e">
        <f t="shared" si="223"/>
        <v>#DIV/0!</v>
      </c>
      <c r="J4755" s="63">
        <f>_xlfn.IFNA(VLOOKUP(E4755,'Bijlage ZZP'!B:M,12,FALSE),0)</f>
        <v>0</v>
      </c>
      <c r="K4755" s="63">
        <f>_xlfn.IFNA(VLOOKUP(E4755,'Bijlage VPT'!B:M,12,FALSE),0)</f>
        <v>0</v>
      </c>
      <c r="L4755" s="63">
        <f>_xlfn.IFNA(VLOOKUP(E4755,'Bijlage MPT'!B:N,13,FALSE),0)</f>
        <v>0</v>
      </c>
      <c r="M4755" s="63">
        <f>_xlfn.IFNA(INDEX('Bijlage COT'!C:C,MATCH('Betaald tarief 2024'!E4755,'Bijlage COT'!A:A,0)),0)</f>
        <v>0</v>
      </c>
      <c r="N4755" s="63">
        <f>_xlfn.IFNA(VLOOKUP(E4755,'Bijlage NBF'!B:P,15,FALSE),0)</f>
        <v>0</v>
      </c>
      <c r="O4755" s="63">
        <f>IF(E4755="ZMZ01",I4755/(INDEX('Meerzorg gunning'!C:C,MATCH('Betaald tarief 2024'!A4755,'Meerzorg gunning'!A:A,0))),MAX(J4755:N4755))</f>
        <v>0</v>
      </c>
      <c r="P4755" s="20" t="str">
        <f t="shared" si="224"/>
        <v/>
      </c>
      <c r="Q4755" s="63">
        <f t="shared" si="225"/>
        <v>0</v>
      </c>
    </row>
    <row r="4756" spans="9:17" x14ac:dyDescent="0.25">
      <c r="I4756" s="66" t="e">
        <f t="shared" si="223"/>
        <v>#DIV/0!</v>
      </c>
      <c r="J4756" s="63">
        <f>_xlfn.IFNA(VLOOKUP(E4756,'Bijlage ZZP'!B:M,12,FALSE),0)</f>
        <v>0</v>
      </c>
      <c r="K4756" s="63">
        <f>_xlfn.IFNA(VLOOKUP(E4756,'Bijlage VPT'!B:M,12,FALSE),0)</f>
        <v>0</v>
      </c>
      <c r="L4756" s="63">
        <f>_xlfn.IFNA(VLOOKUP(E4756,'Bijlage MPT'!B:N,13,FALSE),0)</f>
        <v>0</v>
      </c>
      <c r="M4756" s="63">
        <f>_xlfn.IFNA(INDEX('Bijlage COT'!C:C,MATCH('Betaald tarief 2024'!E4756,'Bijlage COT'!A:A,0)),0)</f>
        <v>0</v>
      </c>
      <c r="N4756" s="63">
        <f>_xlfn.IFNA(VLOOKUP(E4756,'Bijlage NBF'!B:P,15,FALSE),0)</f>
        <v>0</v>
      </c>
      <c r="O4756" s="63">
        <f>IF(E4756="ZMZ01",I4756/(INDEX('Meerzorg gunning'!C:C,MATCH('Betaald tarief 2024'!A4756,'Meerzorg gunning'!A:A,0))),MAX(J4756:N4756))</f>
        <v>0</v>
      </c>
      <c r="P4756" s="20" t="str">
        <f t="shared" si="224"/>
        <v/>
      </c>
      <c r="Q4756" s="63">
        <f t="shared" si="225"/>
        <v>0</v>
      </c>
    </row>
    <row r="4757" spans="9:17" x14ac:dyDescent="0.25">
      <c r="I4757" s="66" t="e">
        <f t="shared" si="223"/>
        <v>#DIV/0!</v>
      </c>
      <c r="J4757" s="63">
        <f>_xlfn.IFNA(VLOOKUP(E4757,'Bijlage ZZP'!B:M,12,FALSE),0)</f>
        <v>0</v>
      </c>
      <c r="K4757" s="63">
        <f>_xlfn.IFNA(VLOOKUP(E4757,'Bijlage VPT'!B:M,12,FALSE),0)</f>
        <v>0</v>
      </c>
      <c r="L4757" s="63">
        <f>_xlfn.IFNA(VLOOKUP(E4757,'Bijlage MPT'!B:N,13,FALSE),0)</f>
        <v>0</v>
      </c>
      <c r="M4757" s="63">
        <f>_xlfn.IFNA(INDEX('Bijlage COT'!C:C,MATCH('Betaald tarief 2024'!E4757,'Bijlage COT'!A:A,0)),0)</f>
        <v>0</v>
      </c>
      <c r="N4757" s="63">
        <f>_xlfn.IFNA(VLOOKUP(E4757,'Bijlage NBF'!B:P,15,FALSE),0)</f>
        <v>0</v>
      </c>
      <c r="O4757" s="63">
        <f>IF(E4757="ZMZ01",I4757/(INDEX('Meerzorg gunning'!C:C,MATCH('Betaald tarief 2024'!A4757,'Meerzorg gunning'!A:A,0))),MAX(J4757:N4757))</f>
        <v>0</v>
      </c>
      <c r="P4757" s="20" t="str">
        <f t="shared" si="224"/>
        <v/>
      </c>
      <c r="Q4757" s="63">
        <f t="shared" si="225"/>
        <v>0</v>
      </c>
    </row>
    <row r="4758" spans="9:17" x14ac:dyDescent="0.25">
      <c r="I4758" s="66" t="e">
        <f t="shared" si="223"/>
        <v>#DIV/0!</v>
      </c>
      <c r="J4758" s="63">
        <f>_xlfn.IFNA(VLOOKUP(E4758,'Bijlage ZZP'!B:M,12,FALSE),0)</f>
        <v>0</v>
      </c>
      <c r="K4758" s="63">
        <f>_xlfn.IFNA(VLOOKUP(E4758,'Bijlage VPT'!B:M,12,FALSE),0)</f>
        <v>0</v>
      </c>
      <c r="L4758" s="63">
        <f>_xlfn.IFNA(VLOOKUP(E4758,'Bijlage MPT'!B:N,13,FALSE),0)</f>
        <v>0</v>
      </c>
      <c r="M4758" s="63">
        <f>_xlfn.IFNA(INDEX('Bijlage COT'!C:C,MATCH('Betaald tarief 2024'!E4758,'Bijlage COT'!A:A,0)),0)</f>
        <v>0</v>
      </c>
      <c r="N4758" s="63">
        <f>_xlfn.IFNA(VLOOKUP(E4758,'Bijlage NBF'!B:P,15,FALSE),0)</f>
        <v>0</v>
      </c>
      <c r="O4758" s="63">
        <f>IF(E4758="ZMZ01",I4758/(INDEX('Meerzorg gunning'!C:C,MATCH('Betaald tarief 2024'!A4758,'Meerzorg gunning'!A:A,0))),MAX(J4758:N4758))</f>
        <v>0</v>
      </c>
      <c r="P4758" s="20" t="str">
        <f t="shared" si="224"/>
        <v/>
      </c>
      <c r="Q4758" s="63">
        <f t="shared" si="225"/>
        <v>0</v>
      </c>
    </row>
    <row r="4759" spans="9:17" x14ac:dyDescent="0.25">
      <c r="I4759" s="66" t="e">
        <f t="shared" si="223"/>
        <v>#DIV/0!</v>
      </c>
      <c r="J4759" s="63">
        <f>_xlfn.IFNA(VLOOKUP(E4759,'Bijlage ZZP'!B:M,12,FALSE),0)</f>
        <v>0</v>
      </c>
      <c r="K4759" s="63">
        <f>_xlfn.IFNA(VLOOKUP(E4759,'Bijlage VPT'!B:M,12,FALSE),0)</f>
        <v>0</v>
      </c>
      <c r="L4759" s="63">
        <f>_xlfn.IFNA(VLOOKUP(E4759,'Bijlage MPT'!B:N,13,FALSE),0)</f>
        <v>0</v>
      </c>
      <c r="M4759" s="63">
        <f>_xlfn.IFNA(INDEX('Bijlage COT'!C:C,MATCH('Betaald tarief 2024'!E4759,'Bijlage COT'!A:A,0)),0)</f>
        <v>0</v>
      </c>
      <c r="N4759" s="63">
        <f>_xlfn.IFNA(VLOOKUP(E4759,'Bijlage NBF'!B:P,15,FALSE),0)</f>
        <v>0</v>
      </c>
      <c r="O4759" s="63">
        <f>IF(E4759="ZMZ01",I4759/(INDEX('Meerzorg gunning'!C:C,MATCH('Betaald tarief 2024'!A4759,'Meerzorg gunning'!A:A,0))),MAX(J4759:N4759))</f>
        <v>0</v>
      </c>
      <c r="P4759" s="20" t="str">
        <f t="shared" si="224"/>
        <v/>
      </c>
      <c r="Q4759" s="63">
        <f t="shared" si="225"/>
        <v>0</v>
      </c>
    </row>
    <row r="4760" spans="9:17" x14ac:dyDescent="0.25">
      <c r="I4760" s="66" t="e">
        <f t="shared" si="223"/>
        <v>#DIV/0!</v>
      </c>
      <c r="J4760" s="63">
        <f>_xlfn.IFNA(VLOOKUP(E4760,'Bijlage ZZP'!B:M,12,FALSE),0)</f>
        <v>0</v>
      </c>
      <c r="K4760" s="63">
        <f>_xlfn.IFNA(VLOOKUP(E4760,'Bijlage VPT'!B:M,12,FALSE),0)</f>
        <v>0</v>
      </c>
      <c r="L4760" s="63">
        <f>_xlfn.IFNA(VLOOKUP(E4760,'Bijlage MPT'!B:N,13,FALSE),0)</f>
        <v>0</v>
      </c>
      <c r="M4760" s="63">
        <f>_xlfn.IFNA(INDEX('Bijlage COT'!C:C,MATCH('Betaald tarief 2024'!E4760,'Bijlage COT'!A:A,0)),0)</f>
        <v>0</v>
      </c>
      <c r="N4760" s="63">
        <f>_xlfn.IFNA(VLOOKUP(E4760,'Bijlage NBF'!B:P,15,FALSE),0)</f>
        <v>0</v>
      </c>
      <c r="O4760" s="63">
        <f>IF(E4760="ZMZ01",I4760/(INDEX('Meerzorg gunning'!C:C,MATCH('Betaald tarief 2024'!A4760,'Meerzorg gunning'!A:A,0))),MAX(J4760:N4760))</f>
        <v>0</v>
      </c>
      <c r="P4760" s="20" t="str">
        <f t="shared" si="224"/>
        <v/>
      </c>
      <c r="Q4760" s="63">
        <f t="shared" si="225"/>
        <v>0</v>
      </c>
    </row>
    <row r="4761" spans="9:17" x14ac:dyDescent="0.25">
      <c r="I4761" s="66" t="e">
        <f t="shared" si="223"/>
        <v>#DIV/0!</v>
      </c>
      <c r="J4761" s="63">
        <f>_xlfn.IFNA(VLOOKUP(E4761,'Bijlage ZZP'!B:M,12,FALSE),0)</f>
        <v>0</v>
      </c>
      <c r="K4761" s="63">
        <f>_xlfn.IFNA(VLOOKUP(E4761,'Bijlage VPT'!B:M,12,FALSE),0)</f>
        <v>0</v>
      </c>
      <c r="L4761" s="63">
        <f>_xlfn.IFNA(VLOOKUP(E4761,'Bijlage MPT'!B:N,13,FALSE),0)</f>
        <v>0</v>
      </c>
      <c r="M4761" s="63">
        <f>_xlfn.IFNA(INDEX('Bijlage COT'!C:C,MATCH('Betaald tarief 2024'!E4761,'Bijlage COT'!A:A,0)),0)</f>
        <v>0</v>
      </c>
      <c r="N4761" s="63">
        <f>_xlfn.IFNA(VLOOKUP(E4761,'Bijlage NBF'!B:P,15,FALSE),0)</f>
        <v>0</v>
      </c>
      <c r="O4761" s="63">
        <f>IF(E4761="ZMZ01",I4761/(INDEX('Meerzorg gunning'!C:C,MATCH('Betaald tarief 2024'!A4761,'Meerzorg gunning'!A:A,0))),MAX(J4761:N4761))</f>
        <v>0</v>
      </c>
      <c r="P4761" s="20" t="str">
        <f t="shared" si="224"/>
        <v/>
      </c>
      <c r="Q4761" s="63">
        <f t="shared" si="225"/>
        <v>0</v>
      </c>
    </row>
    <row r="4762" spans="9:17" x14ac:dyDescent="0.25">
      <c r="I4762" s="66" t="e">
        <f t="shared" si="223"/>
        <v>#DIV/0!</v>
      </c>
      <c r="J4762" s="63">
        <f>_xlfn.IFNA(VLOOKUP(E4762,'Bijlage ZZP'!B:M,12,FALSE),0)</f>
        <v>0</v>
      </c>
      <c r="K4762" s="63">
        <f>_xlfn.IFNA(VLOOKUP(E4762,'Bijlage VPT'!B:M,12,FALSE),0)</f>
        <v>0</v>
      </c>
      <c r="L4762" s="63">
        <f>_xlfn.IFNA(VLOOKUP(E4762,'Bijlage MPT'!B:N,13,FALSE),0)</f>
        <v>0</v>
      </c>
      <c r="M4762" s="63">
        <f>_xlfn.IFNA(INDEX('Bijlage COT'!C:C,MATCH('Betaald tarief 2024'!E4762,'Bijlage COT'!A:A,0)),0)</f>
        <v>0</v>
      </c>
      <c r="N4762" s="63">
        <f>_xlfn.IFNA(VLOOKUP(E4762,'Bijlage NBF'!B:P,15,FALSE),0)</f>
        <v>0</v>
      </c>
      <c r="O4762" s="63">
        <f>IF(E4762="ZMZ01",I4762/(INDEX('Meerzorg gunning'!C:C,MATCH('Betaald tarief 2024'!A4762,'Meerzorg gunning'!A:A,0))),MAX(J4762:N4762))</f>
        <v>0</v>
      </c>
      <c r="P4762" s="20" t="str">
        <f t="shared" si="224"/>
        <v/>
      </c>
      <c r="Q4762" s="63">
        <f t="shared" si="225"/>
        <v>0</v>
      </c>
    </row>
    <row r="4763" spans="9:17" x14ac:dyDescent="0.25">
      <c r="I4763" s="66" t="e">
        <f t="shared" si="223"/>
        <v>#DIV/0!</v>
      </c>
      <c r="J4763" s="63">
        <f>_xlfn.IFNA(VLOOKUP(E4763,'Bijlage ZZP'!B:M,12,FALSE),0)</f>
        <v>0</v>
      </c>
      <c r="K4763" s="63">
        <f>_xlfn.IFNA(VLOOKUP(E4763,'Bijlage VPT'!B:M,12,FALSE),0)</f>
        <v>0</v>
      </c>
      <c r="L4763" s="63">
        <f>_xlfn.IFNA(VLOOKUP(E4763,'Bijlage MPT'!B:N,13,FALSE),0)</f>
        <v>0</v>
      </c>
      <c r="M4763" s="63">
        <f>_xlfn.IFNA(INDEX('Bijlage COT'!C:C,MATCH('Betaald tarief 2024'!E4763,'Bijlage COT'!A:A,0)),0)</f>
        <v>0</v>
      </c>
      <c r="N4763" s="63">
        <f>_xlfn.IFNA(VLOOKUP(E4763,'Bijlage NBF'!B:P,15,FALSE),0)</f>
        <v>0</v>
      </c>
      <c r="O4763" s="63">
        <f>IF(E4763="ZMZ01",I4763/(INDEX('Meerzorg gunning'!C:C,MATCH('Betaald tarief 2024'!A4763,'Meerzorg gunning'!A:A,0))),MAX(J4763:N4763))</f>
        <v>0</v>
      </c>
      <c r="P4763" s="20" t="str">
        <f t="shared" si="224"/>
        <v/>
      </c>
      <c r="Q4763" s="63">
        <f t="shared" si="225"/>
        <v>0</v>
      </c>
    </row>
    <row r="4764" spans="9:17" x14ac:dyDescent="0.25">
      <c r="I4764" s="66" t="e">
        <f t="shared" si="223"/>
        <v>#DIV/0!</v>
      </c>
      <c r="J4764" s="63">
        <f>_xlfn.IFNA(VLOOKUP(E4764,'Bijlage ZZP'!B:M,12,FALSE),0)</f>
        <v>0</v>
      </c>
      <c r="K4764" s="63">
        <f>_xlfn.IFNA(VLOOKUP(E4764,'Bijlage VPT'!B:M,12,FALSE),0)</f>
        <v>0</v>
      </c>
      <c r="L4764" s="63">
        <f>_xlfn.IFNA(VLOOKUP(E4764,'Bijlage MPT'!B:N,13,FALSE),0)</f>
        <v>0</v>
      </c>
      <c r="M4764" s="63">
        <f>_xlfn.IFNA(INDEX('Bijlage COT'!C:C,MATCH('Betaald tarief 2024'!E4764,'Bijlage COT'!A:A,0)),0)</f>
        <v>0</v>
      </c>
      <c r="N4764" s="63">
        <f>_xlfn.IFNA(VLOOKUP(E4764,'Bijlage NBF'!B:P,15,FALSE),0)</f>
        <v>0</v>
      </c>
      <c r="O4764" s="63">
        <f>IF(E4764="ZMZ01",I4764/(INDEX('Meerzorg gunning'!C:C,MATCH('Betaald tarief 2024'!A4764,'Meerzorg gunning'!A:A,0))),MAX(J4764:N4764))</f>
        <v>0</v>
      </c>
      <c r="P4764" s="20" t="str">
        <f t="shared" si="224"/>
        <v/>
      </c>
      <c r="Q4764" s="63">
        <f t="shared" si="225"/>
        <v>0</v>
      </c>
    </row>
    <row r="4765" spans="9:17" x14ac:dyDescent="0.25">
      <c r="I4765" s="66" t="e">
        <f t="shared" si="223"/>
        <v>#DIV/0!</v>
      </c>
      <c r="J4765" s="63">
        <f>_xlfn.IFNA(VLOOKUP(E4765,'Bijlage ZZP'!B:M,12,FALSE),0)</f>
        <v>0</v>
      </c>
      <c r="K4765" s="63">
        <f>_xlfn.IFNA(VLOOKUP(E4765,'Bijlage VPT'!B:M,12,FALSE),0)</f>
        <v>0</v>
      </c>
      <c r="L4765" s="63">
        <f>_xlfn.IFNA(VLOOKUP(E4765,'Bijlage MPT'!B:N,13,FALSE),0)</f>
        <v>0</v>
      </c>
      <c r="M4765" s="63">
        <f>_xlfn.IFNA(INDEX('Bijlage COT'!C:C,MATCH('Betaald tarief 2024'!E4765,'Bijlage COT'!A:A,0)),0)</f>
        <v>0</v>
      </c>
      <c r="N4765" s="63">
        <f>_xlfn.IFNA(VLOOKUP(E4765,'Bijlage NBF'!B:P,15,FALSE),0)</f>
        <v>0</v>
      </c>
      <c r="O4765" s="63">
        <f>IF(E4765="ZMZ01",I4765/(INDEX('Meerzorg gunning'!C:C,MATCH('Betaald tarief 2024'!A4765,'Meerzorg gunning'!A:A,0))),MAX(J4765:N4765))</f>
        <v>0</v>
      </c>
      <c r="P4765" s="20" t="str">
        <f t="shared" si="224"/>
        <v/>
      </c>
      <c r="Q4765" s="63">
        <f t="shared" si="225"/>
        <v>0</v>
      </c>
    </row>
    <row r="4766" spans="9:17" x14ac:dyDescent="0.25">
      <c r="I4766" s="66" t="e">
        <f t="shared" si="223"/>
        <v>#DIV/0!</v>
      </c>
      <c r="J4766" s="63">
        <f>_xlfn.IFNA(VLOOKUP(E4766,'Bijlage ZZP'!B:M,12,FALSE),0)</f>
        <v>0</v>
      </c>
      <c r="K4766" s="63">
        <f>_xlfn.IFNA(VLOOKUP(E4766,'Bijlage VPT'!B:M,12,FALSE),0)</f>
        <v>0</v>
      </c>
      <c r="L4766" s="63">
        <f>_xlfn.IFNA(VLOOKUP(E4766,'Bijlage MPT'!B:N,13,FALSE),0)</f>
        <v>0</v>
      </c>
      <c r="M4766" s="63">
        <f>_xlfn.IFNA(INDEX('Bijlage COT'!C:C,MATCH('Betaald tarief 2024'!E4766,'Bijlage COT'!A:A,0)),0)</f>
        <v>0</v>
      </c>
      <c r="N4766" s="63">
        <f>_xlfn.IFNA(VLOOKUP(E4766,'Bijlage NBF'!B:P,15,FALSE),0)</f>
        <v>0</v>
      </c>
      <c r="O4766" s="63">
        <f>IF(E4766="ZMZ01",I4766/(INDEX('Meerzorg gunning'!C:C,MATCH('Betaald tarief 2024'!A4766,'Meerzorg gunning'!A:A,0))),MAX(J4766:N4766))</f>
        <v>0</v>
      </c>
      <c r="P4766" s="20" t="str">
        <f t="shared" si="224"/>
        <v/>
      </c>
      <c r="Q4766" s="63">
        <f t="shared" si="225"/>
        <v>0</v>
      </c>
    </row>
    <row r="4767" spans="9:17" x14ac:dyDescent="0.25">
      <c r="I4767" s="66" t="e">
        <f t="shared" si="223"/>
        <v>#DIV/0!</v>
      </c>
      <c r="J4767" s="63">
        <f>_xlfn.IFNA(VLOOKUP(E4767,'Bijlage ZZP'!B:M,12,FALSE),0)</f>
        <v>0</v>
      </c>
      <c r="K4767" s="63">
        <f>_xlfn.IFNA(VLOOKUP(E4767,'Bijlage VPT'!B:M,12,FALSE),0)</f>
        <v>0</v>
      </c>
      <c r="L4767" s="63">
        <f>_xlfn.IFNA(VLOOKUP(E4767,'Bijlage MPT'!B:N,13,FALSE),0)</f>
        <v>0</v>
      </c>
      <c r="M4767" s="63">
        <f>_xlfn.IFNA(INDEX('Bijlage COT'!C:C,MATCH('Betaald tarief 2024'!E4767,'Bijlage COT'!A:A,0)),0)</f>
        <v>0</v>
      </c>
      <c r="N4767" s="63">
        <f>_xlfn.IFNA(VLOOKUP(E4767,'Bijlage NBF'!B:P,15,FALSE),0)</f>
        <v>0</v>
      </c>
      <c r="O4767" s="63">
        <f>IF(E4767="ZMZ01",I4767/(INDEX('Meerzorg gunning'!C:C,MATCH('Betaald tarief 2024'!A4767,'Meerzorg gunning'!A:A,0))),MAX(J4767:N4767))</f>
        <v>0</v>
      </c>
      <c r="P4767" s="20" t="str">
        <f t="shared" si="224"/>
        <v/>
      </c>
      <c r="Q4767" s="63">
        <f t="shared" si="225"/>
        <v>0</v>
      </c>
    </row>
    <row r="4768" spans="9:17" x14ac:dyDescent="0.25">
      <c r="I4768" s="66" t="e">
        <f t="shared" si="223"/>
        <v>#DIV/0!</v>
      </c>
      <c r="J4768" s="63">
        <f>_xlfn.IFNA(VLOOKUP(E4768,'Bijlage ZZP'!B:M,12,FALSE),0)</f>
        <v>0</v>
      </c>
      <c r="K4768" s="63">
        <f>_xlfn.IFNA(VLOOKUP(E4768,'Bijlage VPT'!B:M,12,FALSE),0)</f>
        <v>0</v>
      </c>
      <c r="L4768" s="63">
        <f>_xlfn.IFNA(VLOOKUP(E4768,'Bijlage MPT'!B:N,13,FALSE),0)</f>
        <v>0</v>
      </c>
      <c r="M4768" s="63">
        <f>_xlfn.IFNA(INDEX('Bijlage COT'!C:C,MATCH('Betaald tarief 2024'!E4768,'Bijlage COT'!A:A,0)),0)</f>
        <v>0</v>
      </c>
      <c r="N4768" s="63">
        <f>_xlfn.IFNA(VLOOKUP(E4768,'Bijlage NBF'!B:P,15,FALSE),0)</f>
        <v>0</v>
      </c>
      <c r="O4768" s="63">
        <f>IF(E4768="ZMZ01",I4768/(INDEX('Meerzorg gunning'!C:C,MATCH('Betaald tarief 2024'!A4768,'Meerzorg gunning'!A:A,0))),MAX(J4768:N4768))</f>
        <v>0</v>
      </c>
      <c r="P4768" s="20" t="str">
        <f t="shared" si="224"/>
        <v/>
      </c>
      <c r="Q4768" s="63">
        <f t="shared" si="225"/>
        <v>0</v>
      </c>
    </row>
    <row r="4769" spans="9:17" x14ac:dyDescent="0.25">
      <c r="I4769" s="66" t="e">
        <f t="shared" si="223"/>
        <v>#DIV/0!</v>
      </c>
      <c r="J4769" s="63">
        <f>_xlfn.IFNA(VLOOKUP(E4769,'Bijlage ZZP'!B:M,12,FALSE),0)</f>
        <v>0</v>
      </c>
      <c r="K4769" s="63">
        <f>_xlfn.IFNA(VLOOKUP(E4769,'Bijlage VPT'!B:M,12,FALSE),0)</f>
        <v>0</v>
      </c>
      <c r="L4769" s="63">
        <f>_xlfn.IFNA(VLOOKUP(E4769,'Bijlage MPT'!B:N,13,FALSE),0)</f>
        <v>0</v>
      </c>
      <c r="M4769" s="63">
        <f>_xlfn.IFNA(INDEX('Bijlage COT'!C:C,MATCH('Betaald tarief 2024'!E4769,'Bijlage COT'!A:A,0)),0)</f>
        <v>0</v>
      </c>
      <c r="N4769" s="63">
        <f>_xlfn.IFNA(VLOOKUP(E4769,'Bijlage NBF'!B:P,15,FALSE),0)</f>
        <v>0</v>
      </c>
      <c r="O4769" s="63">
        <f>IF(E4769="ZMZ01",I4769/(INDEX('Meerzorg gunning'!C:C,MATCH('Betaald tarief 2024'!A4769,'Meerzorg gunning'!A:A,0))),MAX(J4769:N4769))</f>
        <v>0</v>
      </c>
      <c r="P4769" s="20" t="str">
        <f t="shared" si="224"/>
        <v/>
      </c>
      <c r="Q4769" s="63">
        <f t="shared" si="225"/>
        <v>0</v>
      </c>
    </row>
    <row r="4770" spans="9:17" x14ac:dyDescent="0.25">
      <c r="I4770" s="66" t="e">
        <f t="shared" si="223"/>
        <v>#DIV/0!</v>
      </c>
      <c r="J4770" s="63">
        <f>_xlfn.IFNA(VLOOKUP(E4770,'Bijlage ZZP'!B:M,12,FALSE),0)</f>
        <v>0</v>
      </c>
      <c r="K4770" s="63">
        <f>_xlfn.IFNA(VLOOKUP(E4770,'Bijlage VPT'!B:M,12,FALSE),0)</f>
        <v>0</v>
      </c>
      <c r="L4770" s="63">
        <f>_xlfn.IFNA(VLOOKUP(E4770,'Bijlage MPT'!B:N,13,FALSE),0)</f>
        <v>0</v>
      </c>
      <c r="M4770" s="63">
        <f>_xlfn.IFNA(INDEX('Bijlage COT'!C:C,MATCH('Betaald tarief 2024'!E4770,'Bijlage COT'!A:A,0)),0)</f>
        <v>0</v>
      </c>
      <c r="N4770" s="63">
        <f>_xlfn.IFNA(VLOOKUP(E4770,'Bijlage NBF'!B:P,15,FALSE),0)</f>
        <v>0</v>
      </c>
      <c r="O4770" s="63">
        <f>IF(E4770="ZMZ01",I4770/(INDEX('Meerzorg gunning'!C:C,MATCH('Betaald tarief 2024'!A4770,'Meerzorg gunning'!A:A,0))),MAX(J4770:N4770))</f>
        <v>0</v>
      </c>
      <c r="P4770" s="20" t="str">
        <f t="shared" si="224"/>
        <v/>
      </c>
      <c r="Q4770" s="63">
        <f t="shared" si="225"/>
        <v>0</v>
      </c>
    </row>
    <row r="4771" spans="9:17" x14ac:dyDescent="0.25">
      <c r="I4771" s="66" t="e">
        <f t="shared" si="223"/>
        <v>#DIV/0!</v>
      </c>
      <c r="J4771" s="63">
        <f>_xlfn.IFNA(VLOOKUP(E4771,'Bijlage ZZP'!B:M,12,FALSE),0)</f>
        <v>0</v>
      </c>
      <c r="K4771" s="63">
        <f>_xlfn.IFNA(VLOOKUP(E4771,'Bijlage VPT'!B:M,12,FALSE),0)</f>
        <v>0</v>
      </c>
      <c r="L4771" s="63">
        <f>_xlfn.IFNA(VLOOKUP(E4771,'Bijlage MPT'!B:N,13,FALSE),0)</f>
        <v>0</v>
      </c>
      <c r="M4771" s="63">
        <f>_xlfn.IFNA(INDEX('Bijlage COT'!C:C,MATCH('Betaald tarief 2024'!E4771,'Bijlage COT'!A:A,0)),0)</f>
        <v>0</v>
      </c>
      <c r="N4771" s="63">
        <f>_xlfn.IFNA(VLOOKUP(E4771,'Bijlage NBF'!B:P,15,FALSE),0)</f>
        <v>0</v>
      </c>
      <c r="O4771" s="63">
        <f>IF(E4771="ZMZ01",I4771/(INDEX('Meerzorg gunning'!C:C,MATCH('Betaald tarief 2024'!A4771,'Meerzorg gunning'!A:A,0))),MAX(J4771:N4771))</f>
        <v>0</v>
      </c>
      <c r="P4771" s="20" t="str">
        <f t="shared" si="224"/>
        <v/>
      </c>
      <c r="Q4771" s="63">
        <f t="shared" si="225"/>
        <v>0</v>
      </c>
    </row>
    <row r="4772" spans="9:17" x14ac:dyDescent="0.25">
      <c r="I4772" s="66" t="e">
        <f t="shared" si="223"/>
        <v>#DIV/0!</v>
      </c>
      <c r="J4772" s="63">
        <f>_xlfn.IFNA(VLOOKUP(E4772,'Bijlage ZZP'!B:M,12,FALSE),0)</f>
        <v>0</v>
      </c>
      <c r="K4772" s="63">
        <f>_xlfn.IFNA(VLOOKUP(E4772,'Bijlage VPT'!B:M,12,FALSE),0)</f>
        <v>0</v>
      </c>
      <c r="L4772" s="63">
        <f>_xlfn.IFNA(VLOOKUP(E4772,'Bijlage MPT'!B:N,13,FALSE),0)</f>
        <v>0</v>
      </c>
      <c r="M4772" s="63">
        <f>_xlfn.IFNA(INDEX('Bijlage COT'!C:C,MATCH('Betaald tarief 2024'!E4772,'Bijlage COT'!A:A,0)),0)</f>
        <v>0</v>
      </c>
      <c r="N4772" s="63">
        <f>_xlfn.IFNA(VLOOKUP(E4772,'Bijlage NBF'!B:P,15,FALSE),0)</f>
        <v>0</v>
      </c>
      <c r="O4772" s="63">
        <f>IF(E4772="ZMZ01",I4772/(INDEX('Meerzorg gunning'!C:C,MATCH('Betaald tarief 2024'!A4772,'Meerzorg gunning'!A:A,0))),MAX(J4772:N4772))</f>
        <v>0</v>
      </c>
      <c r="P4772" s="20" t="str">
        <f t="shared" si="224"/>
        <v/>
      </c>
      <c r="Q4772" s="63">
        <f t="shared" si="225"/>
        <v>0</v>
      </c>
    </row>
    <row r="4773" spans="9:17" x14ac:dyDescent="0.25">
      <c r="I4773" s="66" t="e">
        <f t="shared" si="223"/>
        <v>#DIV/0!</v>
      </c>
      <c r="J4773" s="63">
        <f>_xlfn.IFNA(VLOOKUP(E4773,'Bijlage ZZP'!B:M,12,FALSE),0)</f>
        <v>0</v>
      </c>
      <c r="K4773" s="63">
        <f>_xlfn.IFNA(VLOOKUP(E4773,'Bijlage VPT'!B:M,12,FALSE),0)</f>
        <v>0</v>
      </c>
      <c r="L4773" s="63">
        <f>_xlfn.IFNA(VLOOKUP(E4773,'Bijlage MPT'!B:N,13,FALSE),0)</f>
        <v>0</v>
      </c>
      <c r="M4773" s="63">
        <f>_xlfn.IFNA(INDEX('Bijlage COT'!C:C,MATCH('Betaald tarief 2024'!E4773,'Bijlage COT'!A:A,0)),0)</f>
        <v>0</v>
      </c>
      <c r="N4773" s="63">
        <f>_xlfn.IFNA(VLOOKUP(E4773,'Bijlage NBF'!B:P,15,FALSE),0)</f>
        <v>0</v>
      </c>
      <c r="O4773" s="63">
        <f>IF(E4773="ZMZ01",I4773/(INDEX('Meerzorg gunning'!C:C,MATCH('Betaald tarief 2024'!A4773,'Meerzorg gunning'!A:A,0))),MAX(J4773:N4773))</f>
        <v>0</v>
      </c>
      <c r="P4773" s="20" t="str">
        <f t="shared" si="224"/>
        <v/>
      </c>
      <c r="Q4773" s="63">
        <f t="shared" si="225"/>
        <v>0</v>
      </c>
    </row>
    <row r="4774" spans="9:17" x14ac:dyDescent="0.25">
      <c r="I4774" s="66" t="e">
        <f t="shared" si="223"/>
        <v>#DIV/0!</v>
      </c>
      <c r="J4774" s="63">
        <f>_xlfn.IFNA(VLOOKUP(E4774,'Bijlage ZZP'!B:M,12,FALSE),0)</f>
        <v>0</v>
      </c>
      <c r="K4774" s="63">
        <f>_xlfn.IFNA(VLOOKUP(E4774,'Bijlage VPT'!B:M,12,FALSE),0)</f>
        <v>0</v>
      </c>
      <c r="L4774" s="63">
        <f>_xlfn.IFNA(VLOOKUP(E4774,'Bijlage MPT'!B:N,13,FALSE),0)</f>
        <v>0</v>
      </c>
      <c r="M4774" s="63">
        <f>_xlfn.IFNA(INDEX('Bijlage COT'!C:C,MATCH('Betaald tarief 2024'!E4774,'Bijlage COT'!A:A,0)),0)</f>
        <v>0</v>
      </c>
      <c r="N4774" s="63">
        <f>_xlfn.IFNA(VLOOKUP(E4774,'Bijlage NBF'!B:P,15,FALSE),0)</f>
        <v>0</v>
      </c>
      <c r="O4774" s="63">
        <f>IF(E4774="ZMZ01",I4774/(INDEX('Meerzorg gunning'!C:C,MATCH('Betaald tarief 2024'!A4774,'Meerzorg gunning'!A:A,0))),MAX(J4774:N4774))</f>
        <v>0</v>
      </c>
      <c r="P4774" s="20" t="str">
        <f t="shared" si="224"/>
        <v/>
      </c>
      <c r="Q4774" s="63">
        <f t="shared" si="225"/>
        <v>0</v>
      </c>
    </row>
    <row r="4775" spans="9:17" x14ac:dyDescent="0.25">
      <c r="I4775" s="66" t="e">
        <f t="shared" si="223"/>
        <v>#DIV/0!</v>
      </c>
      <c r="J4775" s="63">
        <f>_xlfn.IFNA(VLOOKUP(E4775,'Bijlage ZZP'!B:M,12,FALSE),0)</f>
        <v>0</v>
      </c>
      <c r="K4775" s="63">
        <f>_xlfn.IFNA(VLOOKUP(E4775,'Bijlage VPT'!B:M,12,FALSE),0)</f>
        <v>0</v>
      </c>
      <c r="L4775" s="63">
        <f>_xlfn.IFNA(VLOOKUP(E4775,'Bijlage MPT'!B:N,13,FALSE),0)</f>
        <v>0</v>
      </c>
      <c r="M4775" s="63">
        <f>_xlfn.IFNA(INDEX('Bijlage COT'!C:C,MATCH('Betaald tarief 2024'!E4775,'Bijlage COT'!A:A,0)),0)</f>
        <v>0</v>
      </c>
      <c r="N4775" s="63">
        <f>_xlfn.IFNA(VLOOKUP(E4775,'Bijlage NBF'!B:P,15,FALSE),0)</f>
        <v>0</v>
      </c>
      <c r="O4775" s="63">
        <f>IF(E4775="ZMZ01",I4775/(INDEX('Meerzorg gunning'!C:C,MATCH('Betaald tarief 2024'!A4775,'Meerzorg gunning'!A:A,0))),MAX(J4775:N4775))</f>
        <v>0</v>
      </c>
      <c r="P4775" s="20" t="str">
        <f t="shared" si="224"/>
        <v/>
      </c>
      <c r="Q4775" s="63">
        <f t="shared" si="225"/>
        <v>0</v>
      </c>
    </row>
    <row r="4776" spans="9:17" x14ac:dyDescent="0.25">
      <c r="I4776" s="66" t="e">
        <f t="shared" si="223"/>
        <v>#DIV/0!</v>
      </c>
      <c r="J4776" s="63">
        <f>_xlfn.IFNA(VLOOKUP(E4776,'Bijlage ZZP'!B:M,12,FALSE),0)</f>
        <v>0</v>
      </c>
      <c r="K4776" s="63">
        <f>_xlfn.IFNA(VLOOKUP(E4776,'Bijlage VPT'!B:M,12,FALSE),0)</f>
        <v>0</v>
      </c>
      <c r="L4776" s="63">
        <f>_xlfn.IFNA(VLOOKUP(E4776,'Bijlage MPT'!B:N,13,FALSE),0)</f>
        <v>0</v>
      </c>
      <c r="M4776" s="63">
        <f>_xlfn.IFNA(INDEX('Bijlage COT'!C:C,MATCH('Betaald tarief 2024'!E4776,'Bijlage COT'!A:A,0)),0)</f>
        <v>0</v>
      </c>
      <c r="N4776" s="63">
        <f>_xlfn.IFNA(VLOOKUP(E4776,'Bijlage NBF'!B:P,15,FALSE),0)</f>
        <v>0</v>
      </c>
      <c r="O4776" s="63">
        <f>IF(E4776="ZMZ01",I4776/(INDEX('Meerzorg gunning'!C:C,MATCH('Betaald tarief 2024'!A4776,'Meerzorg gunning'!A:A,0))),MAX(J4776:N4776))</f>
        <v>0</v>
      </c>
      <c r="P4776" s="20" t="str">
        <f t="shared" si="224"/>
        <v/>
      </c>
      <c r="Q4776" s="63">
        <f t="shared" si="225"/>
        <v>0</v>
      </c>
    </row>
    <row r="4777" spans="9:17" x14ac:dyDescent="0.25">
      <c r="I4777" s="66" t="e">
        <f t="shared" si="223"/>
        <v>#DIV/0!</v>
      </c>
      <c r="J4777" s="63">
        <f>_xlfn.IFNA(VLOOKUP(E4777,'Bijlage ZZP'!B:M,12,FALSE),0)</f>
        <v>0</v>
      </c>
      <c r="K4777" s="63">
        <f>_xlfn.IFNA(VLOOKUP(E4777,'Bijlage VPT'!B:M,12,FALSE),0)</f>
        <v>0</v>
      </c>
      <c r="L4777" s="63">
        <f>_xlfn.IFNA(VLOOKUP(E4777,'Bijlage MPT'!B:N,13,FALSE),0)</f>
        <v>0</v>
      </c>
      <c r="M4777" s="63">
        <f>_xlfn.IFNA(INDEX('Bijlage COT'!C:C,MATCH('Betaald tarief 2024'!E4777,'Bijlage COT'!A:A,0)),0)</f>
        <v>0</v>
      </c>
      <c r="N4777" s="63">
        <f>_xlfn.IFNA(VLOOKUP(E4777,'Bijlage NBF'!B:P,15,FALSE),0)</f>
        <v>0</v>
      </c>
      <c r="O4777" s="63">
        <f>IF(E4777="ZMZ01",I4777/(INDEX('Meerzorg gunning'!C:C,MATCH('Betaald tarief 2024'!A4777,'Meerzorg gunning'!A:A,0))),MAX(J4777:N4777))</f>
        <v>0</v>
      </c>
      <c r="P4777" s="20" t="str">
        <f t="shared" si="224"/>
        <v/>
      </c>
      <c r="Q4777" s="63">
        <f t="shared" si="225"/>
        <v>0</v>
      </c>
    </row>
    <row r="4778" spans="9:17" x14ac:dyDescent="0.25">
      <c r="I4778" s="66" t="e">
        <f t="shared" si="223"/>
        <v>#DIV/0!</v>
      </c>
      <c r="J4778" s="63">
        <f>_xlfn.IFNA(VLOOKUP(E4778,'Bijlage ZZP'!B:M,12,FALSE),0)</f>
        <v>0</v>
      </c>
      <c r="K4778" s="63">
        <f>_xlfn.IFNA(VLOOKUP(E4778,'Bijlage VPT'!B:M,12,FALSE),0)</f>
        <v>0</v>
      </c>
      <c r="L4778" s="63">
        <f>_xlfn.IFNA(VLOOKUP(E4778,'Bijlage MPT'!B:N,13,FALSE),0)</f>
        <v>0</v>
      </c>
      <c r="M4778" s="63">
        <f>_xlfn.IFNA(INDEX('Bijlage COT'!C:C,MATCH('Betaald tarief 2024'!E4778,'Bijlage COT'!A:A,0)),0)</f>
        <v>0</v>
      </c>
      <c r="N4778" s="63">
        <f>_xlfn.IFNA(VLOOKUP(E4778,'Bijlage NBF'!B:P,15,FALSE),0)</f>
        <v>0</v>
      </c>
      <c r="O4778" s="63">
        <f>IF(E4778="ZMZ01",I4778/(INDEX('Meerzorg gunning'!C:C,MATCH('Betaald tarief 2024'!A4778,'Meerzorg gunning'!A:A,0))),MAX(J4778:N4778))</f>
        <v>0</v>
      </c>
      <c r="P4778" s="20" t="str">
        <f t="shared" si="224"/>
        <v/>
      </c>
      <c r="Q4778" s="63">
        <f t="shared" si="225"/>
        <v>0</v>
      </c>
    </row>
    <row r="4779" spans="9:17" x14ac:dyDescent="0.25">
      <c r="I4779" s="66" t="e">
        <f t="shared" si="223"/>
        <v>#DIV/0!</v>
      </c>
      <c r="J4779" s="63">
        <f>_xlfn.IFNA(VLOOKUP(E4779,'Bijlage ZZP'!B:M,12,FALSE),0)</f>
        <v>0</v>
      </c>
      <c r="K4779" s="63">
        <f>_xlfn.IFNA(VLOOKUP(E4779,'Bijlage VPT'!B:M,12,FALSE),0)</f>
        <v>0</v>
      </c>
      <c r="L4779" s="63">
        <f>_xlfn.IFNA(VLOOKUP(E4779,'Bijlage MPT'!B:N,13,FALSE),0)</f>
        <v>0</v>
      </c>
      <c r="M4779" s="63">
        <f>_xlfn.IFNA(INDEX('Bijlage COT'!C:C,MATCH('Betaald tarief 2024'!E4779,'Bijlage COT'!A:A,0)),0)</f>
        <v>0</v>
      </c>
      <c r="N4779" s="63">
        <f>_xlfn.IFNA(VLOOKUP(E4779,'Bijlage NBF'!B:P,15,FALSE),0)</f>
        <v>0</v>
      </c>
      <c r="O4779" s="63">
        <f>IF(E4779="ZMZ01",I4779/(INDEX('Meerzorg gunning'!C:C,MATCH('Betaald tarief 2024'!A4779,'Meerzorg gunning'!A:A,0))),MAX(J4779:N4779))</f>
        <v>0</v>
      </c>
      <c r="P4779" s="20" t="str">
        <f t="shared" si="224"/>
        <v/>
      </c>
      <c r="Q4779" s="63">
        <f t="shared" si="225"/>
        <v>0</v>
      </c>
    </row>
    <row r="4780" spans="9:17" x14ac:dyDescent="0.25">
      <c r="I4780" s="66" t="e">
        <f t="shared" si="223"/>
        <v>#DIV/0!</v>
      </c>
      <c r="J4780" s="63">
        <f>_xlfn.IFNA(VLOOKUP(E4780,'Bijlage ZZP'!B:M,12,FALSE),0)</f>
        <v>0</v>
      </c>
      <c r="K4780" s="63">
        <f>_xlfn.IFNA(VLOOKUP(E4780,'Bijlage VPT'!B:M,12,FALSE),0)</f>
        <v>0</v>
      </c>
      <c r="L4780" s="63">
        <f>_xlfn.IFNA(VLOOKUP(E4780,'Bijlage MPT'!B:N,13,FALSE),0)</f>
        <v>0</v>
      </c>
      <c r="M4780" s="63">
        <f>_xlfn.IFNA(INDEX('Bijlage COT'!C:C,MATCH('Betaald tarief 2024'!E4780,'Bijlage COT'!A:A,0)),0)</f>
        <v>0</v>
      </c>
      <c r="N4780" s="63">
        <f>_xlfn.IFNA(VLOOKUP(E4780,'Bijlage NBF'!B:P,15,FALSE),0)</f>
        <v>0</v>
      </c>
      <c r="O4780" s="63">
        <f>IF(E4780="ZMZ01",I4780/(INDEX('Meerzorg gunning'!C:C,MATCH('Betaald tarief 2024'!A4780,'Meerzorg gunning'!A:A,0))),MAX(J4780:N4780))</f>
        <v>0</v>
      </c>
      <c r="P4780" s="20" t="str">
        <f t="shared" si="224"/>
        <v/>
      </c>
      <c r="Q4780" s="63">
        <f t="shared" si="225"/>
        <v>0</v>
      </c>
    </row>
    <row r="4781" spans="9:17" x14ac:dyDescent="0.25">
      <c r="I4781" s="66" t="e">
        <f t="shared" si="223"/>
        <v>#DIV/0!</v>
      </c>
      <c r="J4781" s="63">
        <f>_xlfn.IFNA(VLOOKUP(E4781,'Bijlage ZZP'!B:M,12,FALSE),0)</f>
        <v>0</v>
      </c>
      <c r="K4781" s="63">
        <f>_xlfn.IFNA(VLOOKUP(E4781,'Bijlage VPT'!B:M,12,FALSE),0)</f>
        <v>0</v>
      </c>
      <c r="L4781" s="63">
        <f>_xlfn.IFNA(VLOOKUP(E4781,'Bijlage MPT'!B:N,13,FALSE),0)</f>
        <v>0</v>
      </c>
      <c r="M4781" s="63">
        <f>_xlfn.IFNA(INDEX('Bijlage COT'!C:C,MATCH('Betaald tarief 2024'!E4781,'Bijlage COT'!A:A,0)),0)</f>
        <v>0</v>
      </c>
      <c r="N4781" s="63">
        <f>_xlfn.IFNA(VLOOKUP(E4781,'Bijlage NBF'!B:P,15,FALSE),0)</f>
        <v>0</v>
      </c>
      <c r="O4781" s="63">
        <f>IF(E4781="ZMZ01",I4781/(INDEX('Meerzorg gunning'!C:C,MATCH('Betaald tarief 2024'!A4781,'Meerzorg gunning'!A:A,0))),MAX(J4781:N4781))</f>
        <v>0</v>
      </c>
      <c r="P4781" s="20" t="str">
        <f t="shared" si="224"/>
        <v/>
      </c>
      <c r="Q4781" s="63">
        <f t="shared" si="225"/>
        <v>0</v>
      </c>
    </row>
    <row r="4782" spans="9:17" x14ac:dyDescent="0.25">
      <c r="I4782" s="66" t="e">
        <f t="shared" si="223"/>
        <v>#DIV/0!</v>
      </c>
      <c r="J4782" s="63">
        <f>_xlfn.IFNA(VLOOKUP(E4782,'Bijlage ZZP'!B:M,12,FALSE),0)</f>
        <v>0</v>
      </c>
      <c r="K4782" s="63">
        <f>_xlfn.IFNA(VLOOKUP(E4782,'Bijlage VPT'!B:M,12,FALSE),0)</f>
        <v>0</v>
      </c>
      <c r="L4782" s="63">
        <f>_xlfn.IFNA(VLOOKUP(E4782,'Bijlage MPT'!B:N,13,FALSE),0)</f>
        <v>0</v>
      </c>
      <c r="M4782" s="63">
        <f>_xlfn.IFNA(INDEX('Bijlage COT'!C:C,MATCH('Betaald tarief 2024'!E4782,'Bijlage COT'!A:A,0)),0)</f>
        <v>0</v>
      </c>
      <c r="N4782" s="63">
        <f>_xlfn.IFNA(VLOOKUP(E4782,'Bijlage NBF'!B:P,15,FALSE),0)</f>
        <v>0</v>
      </c>
      <c r="O4782" s="63">
        <f>IF(E4782="ZMZ01",I4782/(INDEX('Meerzorg gunning'!C:C,MATCH('Betaald tarief 2024'!A4782,'Meerzorg gunning'!A:A,0))),MAX(J4782:N4782))</f>
        <v>0</v>
      </c>
      <c r="P4782" s="20" t="str">
        <f t="shared" si="224"/>
        <v/>
      </c>
      <c r="Q4782" s="63">
        <f t="shared" si="225"/>
        <v>0</v>
      </c>
    </row>
    <row r="4783" spans="9:17" x14ac:dyDescent="0.25">
      <c r="I4783" s="66" t="e">
        <f t="shared" si="223"/>
        <v>#DIV/0!</v>
      </c>
      <c r="J4783" s="63">
        <f>_xlfn.IFNA(VLOOKUP(E4783,'Bijlage ZZP'!B:M,12,FALSE),0)</f>
        <v>0</v>
      </c>
      <c r="K4783" s="63">
        <f>_xlfn.IFNA(VLOOKUP(E4783,'Bijlage VPT'!B:M,12,FALSE),0)</f>
        <v>0</v>
      </c>
      <c r="L4783" s="63">
        <f>_xlfn.IFNA(VLOOKUP(E4783,'Bijlage MPT'!B:N,13,FALSE),0)</f>
        <v>0</v>
      </c>
      <c r="M4783" s="63">
        <f>_xlfn.IFNA(INDEX('Bijlage COT'!C:C,MATCH('Betaald tarief 2024'!E4783,'Bijlage COT'!A:A,0)),0)</f>
        <v>0</v>
      </c>
      <c r="N4783" s="63">
        <f>_xlfn.IFNA(VLOOKUP(E4783,'Bijlage NBF'!B:P,15,FALSE),0)</f>
        <v>0</v>
      </c>
      <c r="O4783" s="63">
        <f>IF(E4783="ZMZ01",I4783/(INDEX('Meerzorg gunning'!C:C,MATCH('Betaald tarief 2024'!A4783,'Meerzorg gunning'!A:A,0))),MAX(J4783:N4783))</f>
        <v>0</v>
      </c>
      <c r="P4783" s="20" t="str">
        <f t="shared" si="224"/>
        <v/>
      </c>
      <c r="Q4783" s="63">
        <f t="shared" si="225"/>
        <v>0</v>
      </c>
    </row>
    <row r="4784" spans="9:17" x14ac:dyDescent="0.25">
      <c r="I4784" s="66" t="e">
        <f t="shared" si="223"/>
        <v>#DIV/0!</v>
      </c>
      <c r="J4784" s="63">
        <f>_xlfn.IFNA(VLOOKUP(E4784,'Bijlage ZZP'!B:M,12,FALSE),0)</f>
        <v>0</v>
      </c>
      <c r="K4784" s="63">
        <f>_xlfn.IFNA(VLOOKUP(E4784,'Bijlage VPT'!B:M,12,FALSE),0)</f>
        <v>0</v>
      </c>
      <c r="L4784" s="63">
        <f>_xlfn.IFNA(VLOOKUP(E4784,'Bijlage MPT'!B:N,13,FALSE),0)</f>
        <v>0</v>
      </c>
      <c r="M4784" s="63">
        <f>_xlfn.IFNA(INDEX('Bijlage COT'!C:C,MATCH('Betaald tarief 2024'!E4784,'Bijlage COT'!A:A,0)),0)</f>
        <v>0</v>
      </c>
      <c r="N4784" s="63">
        <f>_xlfn.IFNA(VLOOKUP(E4784,'Bijlage NBF'!B:P,15,FALSE),0)</f>
        <v>0</v>
      </c>
      <c r="O4784" s="63">
        <f>IF(E4784="ZMZ01",I4784/(INDEX('Meerzorg gunning'!C:C,MATCH('Betaald tarief 2024'!A4784,'Meerzorg gunning'!A:A,0))),MAX(J4784:N4784))</f>
        <v>0</v>
      </c>
      <c r="P4784" s="20" t="str">
        <f t="shared" si="224"/>
        <v/>
      </c>
      <c r="Q4784" s="63">
        <f t="shared" si="225"/>
        <v>0</v>
      </c>
    </row>
    <row r="4785" spans="9:17" x14ac:dyDescent="0.25">
      <c r="I4785" s="66" t="e">
        <f t="shared" si="223"/>
        <v>#DIV/0!</v>
      </c>
      <c r="J4785" s="63">
        <f>_xlfn.IFNA(VLOOKUP(E4785,'Bijlage ZZP'!B:M,12,FALSE),0)</f>
        <v>0</v>
      </c>
      <c r="K4785" s="63">
        <f>_xlfn.IFNA(VLOOKUP(E4785,'Bijlage VPT'!B:M,12,FALSE),0)</f>
        <v>0</v>
      </c>
      <c r="L4785" s="63">
        <f>_xlfn.IFNA(VLOOKUP(E4785,'Bijlage MPT'!B:N,13,FALSE),0)</f>
        <v>0</v>
      </c>
      <c r="M4785" s="63">
        <f>_xlfn.IFNA(INDEX('Bijlage COT'!C:C,MATCH('Betaald tarief 2024'!E4785,'Bijlage COT'!A:A,0)),0)</f>
        <v>0</v>
      </c>
      <c r="N4785" s="63">
        <f>_xlfn.IFNA(VLOOKUP(E4785,'Bijlage NBF'!B:P,15,FALSE),0)</f>
        <v>0</v>
      </c>
      <c r="O4785" s="63">
        <f>IF(E4785="ZMZ01",I4785/(INDEX('Meerzorg gunning'!C:C,MATCH('Betaald tarief 2024'!A4785,'Meerzorg gunning'!A:A,0))),MAX(J4785:N4785))</f>
        <v>0</v>
      </c>
      <c r="P4785" s="20" t="str">
        <f t="shared" si="224"/>
        <v/>
      </c>
      <c r="Q4785" s="63">
        <f t="shared" si="225"/>
        <v>0</v>
      </c>
    </row>
    <row r="4786" spans="9:17" x14ac:dyDescent="0.25">
      <c r="I4786" s="66" t="e">
        <f t="shared" si="223"/>
        <v>#DIV/0!</v>
      </c>
      <c r="J4786" s="63">
        <f>_xlfn.IFNA(VLOOKUP(E4786,'Bijlage ZZP'!B:M,12,FALSE),0)</f>
        <v>0</v>
      </c>
      <c r="K4786" s="63">
        <f>_xlfn.IFNA(VLOOKUP(E4786,'Bijlage VPT'!B:M,12,FALSE),0)</f>
        <v>0</v>
      </c>
      <c r="L4786" s="63">
        <f>_xlfn.IFNA(VLOOKUP(E4786,'Bijlage MPT'!B:N,13,FALSE),0)</f>
        <v>0</v>
      </c>
      <c r="M4786" s="63">
        <f>_xlfn.IFNA(INDEX('Bijlage COT'!C:C,MATCH('Betaald tarief 2024'!E4786,'Bijlage COT'!A:A,0)),0)</f>
        <v>0</v>
      </c>
      <c r="N4786" s="63">
        <f>_xlfn.IFNA(VLOOKUP(E4786,'Bijlage NBF'!B:P,15,FALSE),0)</f>
        <v>0</v>
      </c>
      <c r="O4786" s="63">
        <f>IF(E4786="ZMZ01",I4786/(INDEX('Meerzorg gunning'!C:C,MATCH('Betaald tarief 2024'!A4786,'Meerzorg gunning'!A:A,0))),MAX(J4786:N4786))</f>
        <v>0</v>
      </c>
      <c r="P4786" s="20" t="str">
        <f t="shared" si="224"/>
        <v/>
      </c>
      <c r="Q4786" s="63">
        <f t="shared" si="225"/>
        <v>0</v>
      </c>
    </row>
    <row r="4787" spans="9:17" x14ac:dyDescent="0.25">
      <c r="I4787" s="66" t="e">
        <f t="shared" si="223"/>
        <v>#DIV/0!</v>
      </c>
      <c r="J4787" s="63">
        <f>_xlfn.IFNA(VLOOKUP(E4787,'Bijlage ZZP'!B:M,12,FALSE),0)</f>
        <v>0</v>
      </c>
      <c r="K4787" s="63">
        <f>_xlfn.IFNA(VLOOKUP(E4787,'Bijlage VPT'!B:M,12,FALSE),0)</f>
        <v>0</v>
      </c>
      <c r="L4787" s="63">
        <f>_xlfn.IFNA(VLOOKUP(E4787,'Bijlage MPT'!B:N,13,FALSE),0)</f>
        <v>0</v>
      </c>
      <c r="M4787" s="63">
        <f>_xlfn.IFNA(INDEX('Bijlage COT'!C:C,MATCH('Betaald tarief 2024'!E4787,'Bijlage COT'!A:A,0)),0)</f>
        <v>0</v>
      </c>
      <c r="N4787" s="63">
        <f>_xlfn.IFNA(VLOOKUP(E4787,'Bijlage NBF'!B:P,15,FALSE),0)</f>
        <v>0</v>
      </c>
      <c r="O4787" s="63">
        <f>IF(E4787="ZMZ01",I4787/(INDEX('Meerzorg gunning'!C:C,MATCH('Betaald tarief 2024'!A4787,'Meerzorg gunning'!A:A,0))),MAX(J4787:N4787))</f>
        <v>0</v>
      </c>
      <c r="P4787" s="20" t="str">
        <f t="shared" si="224"/>
        <v/>
      </c>
      <c r="Q4787" s="63">
        <f t="shared" si="225"/>
        <v>0</v>
      </c>
    </row>
    <row r="4788" spans="9:17" x14ac:dyDescent="0.25">
      <c r="I4788" s="66" t="e">
        <f t="shared" si="223"/>
        <v>#DIV/0!</v>
      </c>
      <c r="J4788" s="63">
        <f>_xlfn.IFNA(VLOOKUP(E4788,'Bijlage ZZP'!B:M,12,FALSE),0)</f>
        <v>0</v>
      </c>
      <c r="K4788" s="63">
        <f>_xlfn.IFNA(VLOOKUP(E4788,'Bijlage VPT'!B:M,12,FALSE),0)</f>
        <v>0</v>
      </c>
      <c r="L4788" s="63">
        <f>_xlfn.IFNA(VLOOKUP(E4788,'Bijlage MPT'!B:N,13,FALSE),0)</f>
        <v>0</v>
      </c>
      <c r="M4788" s="63">
        <f>_xlfn.IFNA(INDEX('Bijlage COT'!C:C,MATCH('Betaald tarief 2024'!E4788,'Bijlage COT'!A:A,0)),0)</f>
        <v>0</v>
      </c>
      <c r="N4788" s="63">
        <f>_xlfn.IFNA(VLOOKUP(E4788,'Bijlage NBF'!B:P,15,FALSE),0)</f>
        <v>0</v>
      </c>
      <c r="O4788" s="63">
        <f>IF(E4788="ZMZ01",I4788/(INDEX('Meerzorg gunning'!C:C,MATCH('Betaald tarief 2024'!A4788,'Meerzorg gunning'!A:A,0))),MAX(J4788:N4788))</f>
        <v>0</v>
      </c>
      <c r="P4788" s="20" t="str">
        <f t="shared" si="224"/>
        <v/>
      </c>
      <c r="Q4788" s="63">
        <f t="shared" si="225"/>
        <v>0</v>
      </c>
    </row>
    <row r="4789" spans="9:17" x14ac:dyDescent="0.25">
      <c r="I4789" s="66" t="e">
        <f t="shared" si="223"/>
        <v>#DIV/0!</v>
      </c>
      <c r="J4789" s="63">
        <f>_xlfn.IFNA(VLOOKUP(E4789,'Bijlage ZZP'!B:M,12,FALSE),0)</f>
        <v>0</v>
      </c>
      <c r="K4789" s="63">
        <f>_xlfn.IFNA(VLOOKUP(E4789,'Bijlage VPT'!B:M,12,FALSE),0)</f>
        <v>0</v>
      </c>
      <c r="L4789" s="63">
        <f>_xlfn.IFNA(VLOOKUP(E4789,'Bijlage MPT'!B:N,13,FALSE),0)</f>
        <v>0</v>
      </c>
      <c r="M4789" s="63">
        <f>_xlfn.IFNA(INDEX('Bijlage COT'!C:C,MATCH('Betaald tarief 2024'!E4789,'Bijlage COT'!A:A,0)),0)</f>
        <v>0</v>
      </c>
      <c r="N4789" s="63">
        <f>_xlfn.IFNA(VLOOKUP(E4789,'Bijlage NBF'!B:P,15,FALSE),0)</f>
        <v>0</v>
      </c>
      <c r="O4789" s="63">
        <f>IF(E4789="ZMZ01",I4789/(INDEX('Meerzorg gunning'!C:C,MATCH('Betaald tarief 2024'!A4789,'Meerzorg gunning'!A:A,0))),MAX(J4789:N4789))</f>
        <v>0</v>
      </c>
      <c r="P4789" s="20" t="str">
        <f t="shared" si="224"/>
        <v/>
      </c>
      <c r="Q4789" s="63">
        <f t="shared" si="225"/>
        <v>0</v>
      </c>
    </row>
    <row r="4790" spans="9:17" x14ac:dyDescent="0.25">
      <c r="I4790" s="66" t="e">
        <f t="shared" si="223"/>
        <v>#DIV/0!</v>
      </c>
      <c r="J4790" s="63">
        <f>_xlfn.IFNA(VLOOKUP(E4790,'Bijlage ZZP'!B:M,12,FALSE),0)</f>
        <v>0</v>
      </c>
      <c r="K4790" s="63">
        <f>_xlfn.IFNA(VLOOKUP(E4790,'Bijlage VPT'!B:M,12,FALSE),0)</f>
        <v>0</v>
      </c>
      <c r="L4790" s="63">
        <f>_xlfn.IFNA(VLOOKUP(E4790,'Bijlage MPT'!B:N,13,FALSE),0)</f>
        <v>0</v>
      </c>
      <c r="M4790" s="63">
        <f>_xlfn.IFNA(INDEX('Bijlage COT'!C:C,MATCH('Betaald tarief 2024'!E4790,'Bijlage COT'!A:A,0)),0)</f>
        <v>0</v>
      </c>
      <c r="N4790" s="63">
        <f>_xlfn.IFNA(VLOOKUP(E4790,'Bijlage NBF'!B:P,15,FALSE),0)</f>
        <v>0</v>
      </c>
      <c r="O4790" s="63">
        <f>IF(E4790="ZMZ01",I4790/(INDEX('Meerzorg gunning'!C:C,MATCH('Betaald tarief 2024'!A4790,'Meerzorg gunning'!A:A,0))),MAX(J4790:N4790))</f>
        <v>0</v>
      </c>
      <c r="P4790" s="20" t="str">
        <f t="shared" si="224"/>
        <v/>
      </c>
      <c r="Q4790" s="63">
        <f t="shared" si="225"/>
        <v>0</v>
      </c>
    </row>
    <row r="4791" spans="9:17" x14ac:dyDescent="0.25">
      <c r="I4791" s="66" t="e">
        <f t="shared" si="223"/>
        <v>#DIV/0!</v>
      </c>
      <c r="J4791" s="63">
        <f>_xlfn.IFNA(VLOOKUP(E4791,'Bijlage ZZP'!B:M,12,FALSE),0)</f>
        <v>0</v>
      </c>
      <c r="K4791" s="63">
        <f>_xlfn.IFNA(VLOOKUP(E4791,'Bijlage VPT'!B:M,12,FALSE),0)</f>
        <v>0</v>
      </c>
      <c r="L4791" s="63">
        <f>_xlfn.IFNA(VLOOKUP(E4791,'Bijlage MPT'!B:N,13,FALSE),0)</f>
        <v>0</v>
      </c>
      <c r="M4791" s="63">
        <f>_xlfn.IFNA(INDEX('Bijlage COT'!C:C,MATCH('Betaald tarief 2024'!E4791,'Bijlage COT'!A:A,0)),0)</f>
        <v>0</v>
      </c>
      <c r="N4791" s="63">
        <f>_xlfn.IFNA(VLOOKUP(E4791,'Bijlage NBF'!B:P,15,FALSE),0)</f>
        <v>0</v>
      </c>
      <c r="O4791" s="63">
        <f>IF(E4791="ZMZ01",I4791/(INDEX('Meerzorg gunning'!C:C,MATCH('Betaald tarief 2024'!A4791,'Meerzorg gunning'!A:A,0))),MAX(J4791:N4791))</f>
        <v>0</v>
      </c>
      <c r="P4791" s="20" t="str">
        <f t="shared" si="224"/>
        <v/>
      </c>
      <c r="Q4791" s="63">
        <f t="shared" si="225"/>
        <v>0</v>
      </c>
    </row>
    <row r="4792" spans="9:17" x14ac:dyDescent="0.25">
      <c r="I4792" s="66" t="e">
        <f t="shared" si="223"/>
        <v>#DIV/0!</v>
      </c>
      <c r="J4792" s="63">
        <f>_xlfn.IFNA(VLOOKUP(E4792,'Bijlage ZZP'!B:M,12,FALSE),0)</f>
        <v>0</v>
      </c>
      <c r="K4792" s="63">
        <f>_xlfn.IFNA(VLOOKUP(E4792,'Bijlage VPT'!B:M,12,FALSE),0)</f>
        <v>0</v>
      </c>
      <c r="L4792" s="63">
        <f>_xlfn.IFNA(VLOOKUP(E4792,'Bijlage MPT'!B:N,13,FALSE),0)</f>
        <v>0</v>
      </c>
      <c r="M4792" s="63">
        <f>_xlfn.IFNA(INDEX('Bijlage COT'!C:C,MATCH('Betaald tarief 2024'!E4792,'Bijlage COT'!A:A,0)),0)</f>
        <v>0</v>
      </c>
      <c r="N4792" s="63">
        <f>_xlfn.IFNA(VLOOKUP(E4792,'Bijlage NBF'!B:P,15,FALSE),0)</f>
        <v>0</v>
      </c>
      <c r="O4792" s="63">
        <f>IF(E4792="ZMZ01",I4792/(INDEX('Meerzorg gunning'!C:C,MATCH('Betaald tarief 2024'!A4792,'Meerzorg gunning'!A:A,0))),MAX(J4792:N4792))</f>
        <v>0</v>
      </c>
      <c r="P4792" s="20" t="str">
        <f t="shared" si="224"/>
        <v/>
      </c>
      <c r="Q4792" s="63">
        <f t="shared" si="225"/>
        <v>0</v>
      </c>
    </row>
    <row r="4793" spans="9:17" x14ac:dyDescent="0.25">
      <c r="I4793" s="66" t="e">
        <f t="shared" si="223"/>
        <v>#DIV/0!</v>
      </c>
      <c r="J4793" s="63">
        <f>_xlfn.IFNA(VLOOKUP(E4793,'Bijlage ZZP'!B:M,12,FALSE),0)</f>
        <v>0</v>
      </c>
      <c r="K4793" s="63">
        <f>_xlfn.IFNA(VLOOKUP(E4793,'Bijlage VPT'!B:M,12,FALSE),0)</f>
        <v>0</v>
      </c>
      <c r="L4793" s="63">
        <f>_xlfn.IFNA(VLOOKUP(E4793,'Bijlage MPT'!B:N,13,FALSE),0)</f>
        <v>0</v>
      </c>
      <c r="M4793" s="63">
        <f>_xlfn.IFNA(INDEX('Bijlage COT'!C:C,MATCH('Betaald tarief 2024'!E4793,'Bijlage COT'!A:A,0)),0)</f>
        <v>0</v>
      </c>
      <c r="N4793" s="63">
        <f>_xlfn.IFNA(VLOOKUP(E4793,'Bijlage NBF'!B:P,15,FALSE),0)</f>
        <v>0</v>
      </c>
      <c r="O4793" s="63">
        <f>IF(E4793="ZMZ01",I4793/(INDEX('Meerzorg gunning'!C:C,MATCH('Betaald tarief 2024'!A4793,'Meerzorg gunning'!A:A,0))),MAX(J4793:N4793))</f>
        <v>0</v>
      </c>
      <c r="P4793" s="20" t="str">
        <f t="shared" si="224"/>
        <v/>
      </c>
      <c r="Q4793" s="63">
        <f t="shared" si="225"/>
        <v>0</v>
      </c>
    </row>
    <row r="4794" spans="9:17" x14ac:dyDescent="0.25">
      <c r="I4794" s="66" t="e">
        <f t="shared" si="223"/>
        <v>#DIV/0!</v>
      </c>
      <c r="J4794" s="63">
        <f>_xlfn.IFNA(VLOOKUP(E4794,'Bijlage ZZP'!B:M,12,FALSE),0)</f>
        <v>0</v>
      </c>
      <c r="K4794" s="63">
        <f>_xlfn.IFNA(VLOOKUP(E4794,'Bijlage VPT'!B:M,12,FALSE),0)</f>
        <v>0</v>
      </c>
      <c r="L4794" s="63">
        <f>_xlfn.IFNA(VLOOKUP(E4794,'Bijlage MPT'!B:N,13,FALSE),0)</f>
        <v>0</v>
      </c>
      <c r="M4794" s="63">
        <f>_xlfn.IFNA(INDEX('Bijlage COT'!C:C,MATCH('Betaald tarief 2024'!E4794,'Bijlage COT'!A:A,0)),0)</f>
        <v>0</v>
      </c>
      <c r="N4794" s="63">
        <f>_xlfn.IFNA(VLOOKUP(E4794,'Bijlage NBF'!B:P,15,FALSE),0)</f>
        <v>0</v>
      </c>
      <c r="O4794" s="63">
        <f>IF(E4794="ZMZ01",I4794/(INDEX('Meerzorg gunning'!C:C,MATCH('Betaald tarief 2024'!A4794,'Meerzorg gunning'!A:A,0))),MAX(J4794:N4794))</f>
        <v>0</v>
      </c>
      <c r="P4794" s="20" t="str">
        <f t="shared" si="224"/>
        <v/>
      </c>
      <c r="Q4794" s="63">
        <f t="shared" si="225"/>
        <v>0</v>
      </c>
    </row>
    <row r="4795" spans="9:17" x14ac:dyDescent="0.25">
      <c r="I4795" s="66" t="e">
        <f t="shared" si="223"/>
        <v>#DIV/0!</v>
      </c>
      <c r="J4795" s="63">
        <f>_xlfn.IFNA(VLOOKUP(E4795,'Bijlage ZZP'!B:M,12,FALSE),0)</f>
        <v>0</v>
      </c>
      <c r="K4795" s="63">
        <f>_xlfn.IFNA(VLOOKUP(E4795,'Bijlage VPT'!B:M,12,FALSE),0)</f>
        <v>0</v>
      </c>
      <c r="L4795" s="63">
        <f>_xlfn.IFNA(VLOOKUP(E4795,'Bijlage MPT'!B:N,13,FALSE),0)</f>
        <v>0</v>
      </c>
      <c r="M4795" s="63">
        <f>_xlfn.IFNA(INDEX('Bijlage COT'!C:C,MATCH('Betaald tarief 2024'!E4795,'Bijlage COT'!A:A,0)),0)</f>
        <v>0</v>
      </c>
      <c r="N4795" s="63">
        <f>_xlfn.IFNA(VLOOKUP(E4795,'Bijlage NBF'!B:P,15,FALSE),0)</f>
        <v>0</v>
      </c>
      <c r="O4795" s="63">
        <f>IF(E4795="ZMZ01",I4795/(INDEX('Meerzorg gunning'!C:C,MATCH('Betaald tarief 2024'!A4795,'Meerzorg gunning'!A:A,0))),MAX(J4795:N4795))</f>
        <v>0</v>
      </c>
      <c r="P4795" s="20" t="str">
        <f t="shared" si="224"/>
        <v/>
      </c>
      <c r="Q4795" s="63">
        <f t="shared" si="225"/>
        <v>0</v>
      </c>
    </row>
    <row r="4796" spans="9:17" x14ac:dyDescent="0.25">
      <c r="I4796" s="66" t="e">
        <f t="shared" si="223"/>
        <v>#DIV/0!</v>
      </c>
      <c r="J4796" s="63">
        <f>_xlfn.IFNA(VLOOKUP(E4796,'Bijlage ZZP'!B:M,12,FALSE),0)</f>
        <v>0</v>
      </c>
      <c r="K4796" s="63">
        <f>_xlfn.IFNA(VLOOKUP(E4796,'Bijlage VPT'!B:M,12,FALSE),0)</f>
        <v>0</v>
      </c>
      <c r="L4796" s="63">
        <f>_xlfn.IFNA(VLOOKUP(E4796,'Bijlage MPT'!B:N,13,FALSE),0)</f>
        <v>0</v>
      </c>
      <c r="M4796" s="63">
        <f>_xlfn.IFNA(INDEX('Bijlage COT'!C:C,MATCH('Betaald tarief 2024'!E4796,'Bijlage COT'!A:A,0)),0)</f>
        <v>0</v>
      </c>
      <c r="N4796" s="63">
        <f>_xlfn.IFNA(VLOOKUP(E4796,'Bijlage NBF'!B:P,15,FALSE),0)</f>
        <v>0</v>
      </c>
      <c r="O4796" s="63">
        <f>IF(E4796="ZMZ01",I4796/(INDEX('Meerzorg gunning'!C:C,MATCH('Betaald tarief 2024'!A4796,'Meerzorg gunning'!A:A,0))),MAX(J4796:N4796))</f>
        <v>0</v>
      </c>
      <c r="P4796" s="20" t="str">
        <f t="shared" si="224"/>
        <v/>
      </c>
      <c r="Q4796" s="63">
        <f t="shared" si="225"/>
        <v>0</v>
      </c>
    </row>
    <row r="4797" spans="9:17" x14ac:dyDescent="0.25">
      <c r="I4797" s="66" t="e">
        <f t="shared" si="223"/>
        <v>#DIV/0!</v>
      </c>
      <c r="J4797" s="63">
        <f>_xlfn.IFNA(VLOOKUP(E4797,'Bijlage ZZP'!B:M,12,FALSE),0)</f>
        <v>0</v>
      </c>
      <c r="K4797" s="63">
        <f>_xlfn.IFNA(VLOOKUP(E4797,'Bijlage VPT'!B:M,12,FALSE),0)</f>
        <v>0</v>
      </c>
      <c r="L4797" s="63">
        <f>_xlfn.IFNA(VLOOKUP(E4797,'Bijlage MPT'!B:N,13,FALSE),0)</f>
        <v>0</v>
      </c>
      <c r="M4797" s="63">
        <f>_xlfn.IFNA(INDEX('Bijlage COT'!C:C,MATCH('Betaald tarief 2024'!E4797,'Bijlage COT'!A:A,0)),0)</f>
        <v>0</v>
      </c>
      <c r="N4797" s="63">
        <f>_xlfn.IFNA(VLOOKUP(E4797,'Bijlage NBF'!B:P,15,FALSE),0)</f>
        <v>0</v>
      </c>
      <c r="O4797" s="63">
        <f>IF(E4797="ZMZ01",I4797/(INDEX('Meerzorg gunning'!C:C,MATCH('Betaald tarief 2024'!A4797,'Meerzorg gunning'!A:A,0))),MAX(J4797:N4797))</f>
        <v>0</v>
      </c>
      <c r="P4797" s="20" t="str">
        <f t="shared" si="224"/>
        <v/>
      </c>
      <c r="Q4797" s="63">
        <f t="shared" si="225"/>
        <v>0</v>
      </c>
    </row>
    <row r="4798" spans="9:17" x14ac:dyDescent="0.25">
      <c r="I4798" s="66" t="e">
        <f t="shared" si="223"/>
        <v>#DIV/0!</v>
      </c>
      <c r="J4798" s="63">
        <f>_xlfn.IFNA(VLOOKUP(E4798,'Bijlage ZZP'!B:M,12,FALSE),0)</f>
        <v>0</v>
      </c>
      <c r="K4798" s="63">
        <f>_xlfn.IFNA(VLOOKUP(E4798,'Bijlage VPT'!B:M,12,FALSE),0)</f>
        <v>0</v>
      </c>
      <c r="L4798" s="63">
        <f>_xlfn.IFNA(VLOOKUP(E4798,'Bijlage MPT'!B:N,13,FALSE),0)</f>
        <v>0</v>
      </c>
      <c r="M4798" s="63">
        <f>_xlfn.IFNA(INDEX('Bijlage COT'!C:C,MATCH('Betaald tarief 2024'!E4798,'Bijlage COT'!A:A,0)),0)</f>
        <v>0</v>
      </c>
      <c r="N4798" s="63">
        <f>_xlfn.IFNA(VLOOKUP(E4798,'Bijlage NBF'!B:P,15,FALSE),0)</f>
        <v>0</v>
      </c>
      <c r="O4798" s="63">
        <f>IF(E4798="ZMZ01",I4798/(INDEX('Meerzorg gunning'!C:C,MATCH('Betaald tarief 2024'!A4798,'Meerzorg gunning'!A:A,0))),MAX(J4798:N4798))</f>
        <v>0</v>
      </c>
      <c r="P4798" s="20" t="str">
        <f t="shared" si="224"/>
        <v/>
      </c>
      <c r="Q4798" s="63">
        <f t="shared" si="225"/>
        <v>0</v>
      </c>
    </row>
    <row r="4799" spans="9:17" x14ac:dyDescent="0.25">
      <c r="I4799" s="66" t="e">
        <f t="shared" si="223"/>
        <v>#DIV/0!</v>
      </c>
      <c r="J4799" s="63">
        <f>_xlfn.IFNA(VLOOKUP(E4799,'Bijlage ZZP'!B:M,12,FALSE),0)</f>
        <v>0</v>
      </c>
      <c r="K4799" s="63">
        <f>_xlfn.IFNA(VLOOKUP(E4799,'Bijlage VPT'!B:M,12,FALSE),0)</f>
        <v>0</v>
      </c>
      <c r="L4799" s="63">
        <f>_xlfn.IFNA(VLOOKUP(E4799,'Bijlage MPT'!B:N,13,FALSE),0)</f>
        <v>0</v>
      </c>
      <c r="M4799" s="63">
        <f>_xlfn.IFNA(INDEX('Bijlage COT'!C:C,MATCH('Betaald tarief 2024'!E4799,'Bijlage COT'!A:A,0)),0)</f>
        <v>0</v>
      </c>
      <c r="N4799" s="63">
        <f>_xlfn.IFNA(VLOOKUP(E4799,'Bijlage NBF'!B:P,15,FALSE),0)</f>
        <v>0</v>
      </c>
      <c r="O4799" s="63">
        <f>IF(E4799="ZMZ01",I4799/(INDEX('Meerzorg gunning'!C:C,MATCH('Betaald tarief 2024'!A4799,'Meerzorg gunning'!A:A,0))),MAX(J4799:N4799))</f>
        <v>0</v>
      </c>
      <c r="P4799" s="20" t="str">
        <f t="shared" si="224"/>
        <v/>
      </c>
      <c r="Q4799" s="63">
        <f t="shared" si="225"/>
        <v>0</v>
      </c>
    </row>
    <row r="4800" spans="9:17" x14ac:dyDescent="0.25">
      <c r="I4800" s="66" t="e">
        <f t="shared" si="223"/>
        <v>#DIV/0!</v>
      </c>
      <c r="J4800" s="63">
        <f>_xlfn.IFNA(VLOOKUP(E4800,'Bijlage ZZP'!B:M,12,FALSE),0)</f>
        <v>0</v>
      </c>
      <c r="K4800" s="63">
        <f>_xlfn.IFNA(VLOOKUP(E4800,'Bijlage VPT'!B:M,12,FALSE),0)</f>
        <v>0</v>
      </c>
      <c r="L4800" s="63">
        <f>_xlfn.IFNA(VLOOKUP(E4800,'Bijlage MPT'!B:N,13,FALSE),0)</f>
        <v>0</v>
      </c>
      <c r="M4800" s="63">
        <f>_xlfn.IFNA(INDEX('Bijlage COT'!C:C,MATCH('Betaald tarief 2024'!E4800,'Bijlage COT'!A:A,0)),0)</f>
        <v>0</v>
      </c>
      <c r="N4800" s="63">
        <f>_xlfn.IFNA(VLOOKUP(E4800,'Bijlage NBF'!B:P,15,FALSE),0)</f>
        <v>0</v>
      </c>
      <c r="O4800" s="63">
        <f>IF(E4800="ZMZ01",I4800/(INDEX('Meerzorg gunning'!C:C,MATCH('Betaald tarief 2024'!A4800,'Meerzorg gunning'!A:A,0))),MAX(J4800:N4800))</f>
        <v>0</v>
      </c>
      <c r="P4800" s="20" t="str">
        <f t="shared" si="224"/>
        <v/>
      </c>
      <c r="Q4800" s="63">
        <f t="shared" si="225"/>
        <v>0</v>
      </c>
    </row>
    <row r="4801" spans="9:17" x14ac:dyDescent="0.25">
      <c r="I4801" s="66" t="e">
        <f t="shared" si="223"/>
        <v>#DIV/0!</v>
      </c>
      <c r="J4801" s="63">
        <f>_xlfn.IFNA(VLOOKUP(E4801,'Bijlage ZZP'!B:M,12,FALSE),0)</f>
        <v>0</v>
      </c>
      <c r="K4801" s="63">
        <f>_xlfn.IFNA(VLOOKUP(E4801,'Bijlage VPT'!B:M,12,FALSE),0)</f>
        <v>0</v>
      </c>
      <c r="L4801" s="63">
        <f>_xlfn.IFNA(VLOOKUP(E4801,'Bijlage MPT'!B:N,13,FALSE),0)</f>
        <v>0</v>
      </c>
      <c r="M4801" s="63">
        <f>_xlfn.IFNA(INDEX('Bijlage COT'!C:C,MATCH('Betaald tarief 2024'!E4801,'Bijlage COT'!A:A,0)),0)</f>
        <v>0</v>
      </c>
      <c r="N4801" s="63">
        <f>_xlfn.IFNA(VLOOKUP(E4801,'Bijlage NBF'!B:P,15,FALSE),0)</f>
        <v>0</v>
      </c>
      <c r="O4801" s="63">
        <f>IF(E4801="ZMZ01",I4801/(INDEX('Meerzorg gunning'!C:C,MATCH('Betaald tarief 2024'!A4801,'Meerzorg gunning'!A:A,0))),MAX(J4801:N4801))</f>
        <v>0</v>
      </c>
      <c r="P4801" s="20" t="str">
        <f t="shared" si="224"/>
        <v/>
      </c>
      <c r="Q4801" s="63">
        <f t="shared" si="225"/>
        <v>0</v>
      </c>
    </row>
    <row r="4802" spans="9:17" x14ac:dyDescent="0.25">
      <c r="I4802" s="66" t="e">
        <f t="shared" ref="I4802:I4865" si="226">G4802/H4802</f>
        <v>#DIV/0!</v>
      </c>
      <c r="J4802" s="63">
        <f>_xlfn.IFNA(VLOOKUP(E4802,'Bijlage ZZP'!B:M,12,FALSE),0)</f>
        <v>0</v>
      </c>
      <c r="K4802" s="63">
        <f>_xlfn.IFNA(VLOOKUP(E4802,'Bijlage VPT'!B:M,12,FALSE),0)</f>
        <v>0</v>
      </c>
      <c r="L4802" s="63">
        <f>_xlfn.IFNA(VLOOKUP(E4802,'Bijlage MPT'!B:N,13,FALSE),0)</f>
        <v>0</v>
      </c>
      <c r="M4802" s="63">
        <f>_xlfn.IFNA(INDEX('Bijlage COT'!C:C,MATCH('Betaald tarief 2024'!E4802,'Bijlage COT'!A:A,0)),0)</f>
        <v>0</v>
      </c>
      <c r="N4802" s="63">
        <f>_xlfn.IFNA(VLOOKUP(E4802,'Bijlage NBF'!B:P,15,FALSE),0)</f>
        <v>0</v>
      </c>
      <c r="O4802" s="63">
        <f>IF(E4802="ZMZ01",I4802/(INDEX('Meerzorg gunning'!C:C,MATCH('Betaald tarief 2024'!A4802,'Meerzorg gunning'!A:A,0))),MAX(J4802:N4802))</f>
        <v>0</v>
      </c>
      <c r="P4802" s="20" t="str">
        <f t="shared" ref="P4802:P4865" si="227">IFERROR((I4802/O4802),"")</f>
        <v/>
      </c>
      <c r="Q4802" s="63">
        <f t="shared" si="225"/>
        <v>0</v>
      </c>
    </row>
    <row r="4803" spans="9:17" x14ac:dyDescent="0.25">
      <c r="I4803" s="66" t="e">
        <f t="shared" si="226"/>
        <v>#DIV/0!</v>
      </c>
      <c r="J4803" s="63">
        <f>_xlfn.IFNA(VLOOKUP(E4803,'Bijlage ZZP'!B:M,12,FALSE),0)</f>
        <v>0</v>
      </c>
      <c r="K4803" s="63">
        <f>_xlfn.IFNA(VLOOKUP(E4803,'Bijlage VPT'!B:M,12,FALSE),0)</f>
        <v>0</v>
      </c>
      <c r="L4803" s="63">
        <f>_xlfn.IFNA(VLOOKUP(E4803,'Bijlage MPT'!B:N,13,FALSE),0)</f>
        <v>0</v>
      </c>
      <c r="M4803" s="63">
        <f>_xlfn.IFNA(INDEX('Bijlage COT'!C:C,MATCH('Betaald tarief 2024'!E4803,'Bijlage COT'!A:A,0)),0)</f>
        <v>0</v>
      </c>
      <c r="N4803" s="63">
        <f>_xlfn.IFNA(VLOOKUP(E4803,'Bijlage NBF'!B:P,15,FALSE),0)</f>
        <v>0</v>
      </c>
      <c r="O4803" s="63">
        <f>IF(E4803="ZMZ01",I4803/(INDEX('Meerzorg gunning'!C:C,MATCH('Betaald tarief 2024'!A4803,'Meerzorg gunning'!A:A,0))),MAX(J4803:N4803))</f>
        <v>0</v>
      </c>
      <c r="P4803" s="20" t="str">
        <f t="shared" si="227"/>
        <v/>
      </c>
      <c r="Q4803" s="63">
        <f t="shared" ref="Q4803:Q4866" si="228">O4803*H4803</f>
        <v>0</v>
      </c>
    </row>
    <row r="4804" spans="9:17" x14ac:dyDescent="0.25">
      <c r="I4804" s="66" t="e">
        <f t="shared" si="226"/>
        <v>#DIV/0!</v>
      </c>
      <c r="J4804" s="63">
        <f>_xlfn.IFNA(VLOOKUP(E4804,'Bijlage ZZP'!B:M,12,FALSE),0)</f>
        <v>0</v>
      </c>
      <c r="K4804" s="63">
        <f>_xlfn.IFNA(VLOOKUP(E4804,'Bijlage VPT'!B:M,12,FALSE),0)</f>
        <v>0</v>
      </c>
      <c r="L4804" s="63">
        <f>_xlfn.IFNA(VLOOKUP(E4804,'Bijlage MPT'!B:N,13,FALSE),0)</f>
        <v>0</v>
      </c>
      <c r="M4804" s="63">
        <f>_xlfn.IFNA(INDEX('Bijlage COT'!C:C,MATCH('Betaald tarief 2024'!E4804,'Bijlage COT'!A:A,0)),0)</f>
        <v>0</v>
      </c>
      <c r="N4804" s="63">
        <f>_xlfn.IFNA(VLOOKUP(E4804,'Bijlage NBF'!B:P,15,FALSE),0)</f>
        <v>0</v>
      </c>
      <c r="O4804" s="63">
        <f>IF(E4804="ZMZ01",I4804/(INDEX('Meerzorg gunning'!C:C,MATCH('Betaald tarief 2024'!A4804,'Meerzorg gunning'!A:A,0))),MAX(J4804:N4804))</f>
        <v>0</v>
      </c>
      <c r="P4804" s="20" t="str">
        <f t="shared" si="227"/>
        <v/>
      </c>
      <c r="Q4804" s="63">
        <f t="shared" si="228"/>
        <v>0</v>
      </c>
    </row>
    <row r="4805" spans="9:17" x14ac:dyDescent="0.25">
      <c r="I4805" s="66" t="e">
        <f t="shared" si="226"/>
        <v>#DIV/0!</v>
      </c>
      <c r="J4805" s="63">
        <f>_xlfn.IFNA(VLOOKUP(E4805,'Bijlage ZZP'!B:M,12,FALSE),0)</f>
        <v>0</v>
      </c>
      <c r="K4805" s="63">
        <f>_xlfn.IFNA(VLOOKUP(E4805,'Bijlage VPT'!B:M,12,FALSE),0)</f>
        <v>0</v>
      </c>
      <c r="L4805" s="63">
        <f>_xlfn.IFNA(VLOOKUP(E4805,'Bijlage MPT'!B:N,13,FALSE),0)</f>
        <v>0</v>
      </c>
      <c r="M4805" s="63">
        <f>_xlfn.IFNA(INDEX('Bijlage COT'!C:C,MATCH('Betaald tarief 2024'!E4805,'Bijlage COT'!A:A,0)),0)</f>
        <v>0</v>
      </c>
      <c r="N4805" s="63">
        <f>_xlfn.IFNA(VLOOKUP(E4805,'Bijlage NBF'!B:P,15,FALSE),0)</f>
        <v>0</v>
      </c>
      <c r="O4805" s="63">
        <f>IF(E4805="ZMZ01",I4805/(INDEX('Meerzorg gunning'!C:C,MATCH('Betaald tarief 2024'!A4805,'Meerzorg gunning'!A:A,0))),MAX(J4805:N4805))</f>
        <v>0</v>
      </c>
      <c r="P4805" s="20" t="str">
        <f t="shared" si="227"/>
        <v/>
      </c>
      <c r="Q4805" s="63">
        <f t="shared" si="228"/>
        <v>0</v>
      </c>
    </row>
    <row r="4806" spans="9:17" x14ac:dyDescent="0.25">
      <c r="I4806" s="66" t="e">
        <f t="shared" si="226"/>
        <v>#DIV/0!</v>
      </c>
      <c r="J4806" s="63">
        <f>_xlfn.IFNA(VLOOKUP(E4806,'Bijlage ZZP'!B:M,12,FALSE),0)</f>
        <v>0</v>
      </c>
      <c r="K4806" s="63">
        <f>_xlfn.IFNA(VLOOKUP(E4806,'Bijlage VPT'!B:M,12,FALSE),0)</f>
        <v>0</v>
      </c>
      <c r="L4806" s="63">
        <f>_xlfn.IFNA(VLOOKUP(E4806,'Bijlage MPT'!B:N,13,FALSE),0)</f>
        <v>0</v>
      </c>
      <c r="M4806" s="63">
        <f>_xlfn.IFNA(INDEX('Bijlage COT'!C:C,MATCH('Betaald tarief 2024'!E4806,'Bijlage COT'!A:A,0)),0)</f>
        <v>0</v>
      </c>
      <c r="N4806" s="63">
        <f>_xlfn.IFNA(VLOOKUP(E4806,'Bijlage NBF'!B:P,15,FALSE),0)</f>
        <v>0</v>
      </c>
      <c r="O4806" s="63">
        <f>IF(E4806="ZMZ01",I4806/(INDEX('Meerzorg gunning'!C:C,MATCH('Betaald tarief 2024'!A4806,'Meerzorg gunning'!A:A,0))),MAX(J4806:N4806))</f>
        <v>0</v>
      </c>
      <c r="P4806" s="20" t="str">
        <f t="shared" si="227"/>
        <v/>
      </c>
      <c r="Q4806" s="63">
        <f t="shared" si="228"/>
        <v>0</v>
      </c>
    </row>
    <row r="4807" spans="9:17" x14ac:dyDescent="0.25">
      <c r="I4807" s="66" t="e">
        <f t="shared" si="226"/>
        <v>#DIV/0!</v>
      </c>
      <c r="J4807" s="63">
        <f>_xlfn.IFNA(VLOOKUP(E4807,'Bijlage ZZP'!B:M,12,FALSE),0)</f>
        <v>0</v>
      </c>
      <c r="K4807" s="63">
        <f>_xlfn.IFNA(VLOOKUP(E4807,'Bijlage VPT'!B:M,12,FALSE),0)</f>
        <v>0</v>
      </c>
      <c r="L4807" s="63">
        <f>_xlfn.IFNA(VLOOKUP(E4807,'Bijlage MPT'!B:N,13,FALSE),0)</f>
        <v>0</v>
      </c>
      <c r="M4807" s="63">
        <f>_xlfn.IFNA(INDEX('Bijlage COT'!C:C,MATCH('Betaald tarief 2024'!E4807,'Bijlage COT'!A:A,0)),0)</f>
        <v>0</v>
      </c>
      <c r="N4807" s="63">
        <f>_xlfn.IFNA(VLOOKUP(E4807,'Bijlage NBF'!B:P,15,FALSE),0)</f>
        <v>0</v>
      </c>
      <c r="O4807" s="63">
        <f>IF(E4807="ZMZ01",I4807/(INDEX('Meerzorg gunning'!C:C,MATCH('Betaald tarief 2024'!A4807,'Meerzorg gunning'!A:A,0))),MAX(J4807:N4807))</f>
        <v>0</v>
      </c>
      <c r="P4807" s="20" t="str">
        <f t="shared" si="227"/>
        <v/>
      </c>
      <c r="Q4807" s="63">
        <f t="shared" si="228"/>
        <v>0</v>
      </c>
    </row>
    <row r="4808" spans="9:17" x14ac:dyDescent="0.25">
      <c r="I4808" s="66" t="e">
        <f t="shared" si="226"/>
        <v>#DIV/0!</v>
      </c>
      <c r="J4808" s="63">
        <f>_xlfn.IFNA(VLOOKUP(E4808,'Bijlage ZZP'!B:M,12,FALSE),0)</f>
        <v>0</v>
      </c>
      <c r="K4808" s="63">
        <f>_xlfn.IFNA(VLOOKUP(E4808,'Bijlage VPT'!B:M,12,FALSE),0)</f>
        <v>0</v>
      </c>
      <c r="L4808" s="63">
        <f>_xlfn.IFNA(VLOOKUP(E4808,'Bijlage MPT'!B:N,13,FALSE),0)</f>
        <v>0</v>
      </c>
      <c r="M4808" s="63">
        <f>_xlfn.IFNA(INDEX('Bijlage COT'!C:C,MATCH('Betaald tarief 2024'!E4808,'Bijlage COT'!A:A,0)),0)</f>
        <v>0</v>
      </c>
      <c r="N4808" s="63">
        <f>_xlfn.IFNA(VLOOKUP(E4808,'Bijlage NBF'!B:P,15,FALSE),0)</f>
        <v>0</v>
      </c>
      <c r="O4808" s="63">
        <f>IF(E4808="ZMZ01",I4808/(INDEX('Meerzorg gunning'!C:C,MATCH('Betaald tarief 2024'!A4808,'Meerzorg gunning'!A:A,0))),MAX(J4808:N4808))</f>
        <v>0</v>
      </c>
      <c r="P4808" s="20" t="str">
        <f t="shared" si="227"/>
        <v/>
      </c>
      <c r="Q4808" s="63">
        <f t="shared" si="228"/>
        <v>0</v>
      </c>
    </row>
    <row r="4809" spans="9:17" x14ac:dyDescent="0.25">
      <c r="I4809" s="66" t="e">
        <f t="shared" si="226"/>
        <v>#DIV/0!</v>
      </c>
      <c r="J4809" s="63">
        <f>_xlfn.IFNA(VLOOKUP(E4809,'Bijlage ZZP'!B:M,12,FALSE),0)</f>
        <v>0</v>
      </c>
      <c r="K4809" s="63">
        <f>_xlfn.IFNA(VLOOKUP(E4809,'Bijlage VPT'!B:M,12,FALSE),0)</f>
        <v>0</v>
      </c>
      <c r="L4809" s="63">
        <f>_xlfn.IFNA(VLOOKUP(E4809,'Bijlage MPT'!B:N,13,FALSE),0)</f>
        <v>0</v>
      </c>
      <c r="M4809" s="63">
        <f>_xlfn.IFNA(INDEX('Bijlage COT'!C:C,MATCH('Betaald tarief 2024'!E4809,'Bijlage COT'!A:A,0)),0)</f>
        <v>0</v>
      </c>
      <c r="N4809" s="63">
        <f>_xlfn.IFNA(VLOOKUP(E4809,'Bijlage NBF'!B:P,15,FALSE),0)</f>
        <v>0</v>
      </c>
      <c r="O4809" s="63">
        <f>IF(E4809="ZMZ01",I4809/(INDEX('Meerzorg gunning'!C:C,MATCH('Betaald tarief 2024'!A4809,'Meerzorg gunning'!A:A,0))),MAX(J4809:N4809))</f>
        <v>0</v>
      </c>
      <c r="P4809" s="20" t="str">
        <f t="shared" si="227"/>
        <v/>
      </c>
      <c r="Q4809" s="63">
        <f t="shared" si="228"/>
        <v>0</v>
      </c>
    </row>
    <row r="4810" spans="9:17" x14ac:dyDescent="0.25">
      <c r="I4810" s="66" t="e">
        <f t="shared" si="226"/>
        <v>#DIV/0!</v>
      </c>
      <c r="J4810" s="63">
        <f>_xlfn.IFNA(VLOOKUP(E4810,'Bijlage ZZP'!B:M,12,FALSE),0)</f>
        <v>0</v>
      </c>
      <c r="K4810" s="63">
        <f>_xlfn.IFNA(VLOOKUP(E4810,'Bijlage VPT'!B:M,12,FALSE),0)</f>
        <v>0</v>
      </c>
      <c r="L4810" s="63">
        <f>_xlfn.IFNA(VLOOKUP(E4810,'Bijlage MPT'!B:N,13,FALSE),0)</f>
        <v>0</v>
      </c>
      <c r="M4810" s="63">
        <f>_xlfn.IFNA(INDEX('Bijlage COT'!C:C,MATCH('Betaald tarief 2024'!E4810,'Bijlage COT'!A:A,0)),0)</f>
        <v>0</v>
      </c>
      <c r="N4810" s="63">
        <f>_xlfn.IFNA(VLOOKUP(E4810,'Bijlage NBF'!B:P,15,FALSE),0)</f>
        <v>0</v>
      </c>
      <c r="O4810" s="63">
        <f>IF(E4810="ZMZ01",I4810/(INDEX('Meerzorg gunning'!C:C,MATCH('Betaald tarief 2024'!A4810,'Meerzorg gunning'!A:A,0))),MAX(J4810:N4810))</f>
        <v>0</v>
      </c>
      <c r="P4810" s="20" t="str">
        <f t="shared" si="227"/>
        <v/>
      </c>
      <c r="Q4810" s="63">
        <f t="shared" si="228"/>
        <v>0</v>
      </c>
    </row>
    <row r="4811" spans="9:17" x14ac:dyDescent="0.25">
      <c r="I4811" s="66" t="e">
        <f t="shared" si="226"/>
        <v>#DIV/0!</v>
      </c>
      <c r="J4811" s="63">
        <f>_xlfn.IFNA(VLOOKUP(E4811,'Bijlage ZZP'!B:M,12,FALSE),0)</f>
        <v>0</v>
      </c>
      <c r="K4811" s="63">
        <f>_xlfn.IFNA(VLOOKUP(E4811,'Bijlage VPT'!B:M,12,FALSE),0)</f>
        <v>0</v>
      </c>
      <c r="L4811" s="63">
        <f>_xlfn.IFNA(VLOOKUP(E4811,'Bijlage MPT'!B:N,13,FALSE),0)</f>
        <v>0</v>
      </c>
      <c r="M4811" s="63">
        <f>_xlfn.IFNA(INDEX('Bijlage COT'!C:C,MATCH('Betaald tarief 2024'!E4811,'Bijlage COT'!A:A,0)),0)</f>
        <v>0</v>
      </c>
      <c r="N4811" s="63">
        <f>_xlfn.IFNA(VLOOKUP(E4811,'Bijlage NBF'!B:P,15,FALSE),0)</f>
        <v>0</v>
      </c>
      <c r="O4811" s="63">
        <f>IF(E4811="ZMZ01",I4811/(INDEX('Meerzorg gunning'!C:C,MATCH('Betaald tarief 2024'!A4811,'Meerzorg gunning'!A:A,0))),MAX(J4811:N4811))</f>
        <v>0</v>
      </c>
      <c r="P4811" s="20" t="str">
        <f t="shared" si="227"/>
        <v/>
      </c>
      <c r="Q4811" s="63">
        <f t="shared" si="228"/>
        <v>0</v>
      </c>
    </row>
    <row r="4812" spans="9:17" x14ac:dyDescent="0.25">
      <c r="I4812" s="66" t="e">
        <f t="shared" si="226"/>
        <v>#DIV/0!</v>
      </c>
      <c r="J4812" s="63">
        <f>_xlfn.IFNA(VLOOKUP(E4812,'Bijlage ZZP'!B:M,12,FALSE),0)</f>
        <v>0</v>
      </c>
      <c r="K4812" s="63">
        <f>_xlfn.IFNA(VLOOKUP(E4812,'Bijlage VPT'!B:M,12,FALSE),0)</f>
        <v>0</v>
      </c>
      <c r="L4812" s="63">
        <f>_xlfn.IFNA(VLOOKUP(E4812,'Bijlage MPT'!B:N,13,FALSE),0)</f>
        <v>0</v>
      </c>
      <c r="M4812" s="63">
        <f>_xlfn.IFNA(INDEX('Bijlage COT'!C:C,MATCH('Betaald tarief 2024'!E4812,'Bijlage COT'!A:A,0)),0)</f>
        <v>0</v>
      </c>
      <c r="N4812" s="63">
        <f>_xlfn.IFNA(VLOOKUP(E4812,'Bijlage NBF'!B:P,15,FALSE),0)</f>
        <v>0</v>
      </c>
      <c r="O4812" s="63">
        <f>IF(E4812="ZMZ01",I4812/(INDEX('Meerzorg gunning'!C:C,MATCH('Betaald tarief 2024'!A4812,'Meerzorg gunning'!A:A,0))),MAX(J4812:N4812))</f>
        <v>0</v>
      </c>
      <c r="P4812" s="20" t="str">
        <f t="shared" si="227"/>
        <v/>
      </c>
      <c r="Q4812" s="63">
        <f t="shared" si="228"/>
        <v>0</v>
      </c>
    </row>
    <row r="4813" spans="9:17" x14ac:dyDescent="0.25">
      <c r="I4813" s="66" t="e">
        <f t="shared" si="226"/>
        <v>#DIV/0!</v>
      </c>
      <c r="J4813" s="63">
        <f>_xlfn.IFNA(VLOOKUP(E4813,'Bijlage ZZP'!B:M,12,FALSE),0)</f>
        <v>0</v>
      </c>
      <c r="K4813" s="63">
        <f>_xlfn.IFNA(VLOOKUP(E4813,'Bijlage VPT'!B:M,12,FALSE),0)</f>
        <v>0</v>
      </c>
      <c r="L4813" s="63">
        <f>_xlfn.IFNA(VLOOKUP(E4813,'Bijlage MPT'!B:N,13,FALSE),0)</f>
        <v>0</v>
      </c>
      <c r="M4813" s="63">
        <f>_xlfn.IFNA(INDEX('Bijlage COT'!C:C,MATCH('Betaald tarief 2024'!E4813,'Bijlage COT'!A:A,0)),0)</f>
        <v>0</v>
      </c>
      <c r="N4813" s="63">
        <f>_xlfn.IFNA(VLOOKUP(E4813,'Bijlage NBF'!B:P,15,FALSE),0)</f>
        <v>0</v>
      </c>
      <c r="O4813" s="63">
        <f>IF(E4813="ZMZ01",I4813/(INDEX('Meerzorg gunning'!C:C,MATCH('Betaald tarief 2024'!A4813,'Meerzorg gunning'!A:A,0))),MAX(J4813:N4813))</f>
        <v>0</v>
      </c>
      <c r="P4813" s="20" t="str">
        <f t="shared" si="227"/>
        <v/>
      </c>
      <c r="Q4813" s="63">
        <f t="shared" si="228"/>
        <v>0</v>
      </c>
    </row>
    <row r="4814" spans="9:17" x14ac:dyDescent="0.25">
      <c r="I4814" s="66" t="e">
        <f t="shared" si="226"/>
        <v>#DIV/0!</v>
      </c>
      <c r="J4814" s="63">
        <f>_xlfn.IFNA(VLOOKUP(E4814,'Bijlage ZZP'!B:M,12,FALSE),0)</f>
        <v>0</v>
      </c>
      <c r="K4814" s="63">
        <f>_xlfn.IFNA(VLOOKUP(E4814,'Bijlage VPT'!B:M,12,FALSE),0)</f>
        <v>0</v>
      </c>
      <c r="L4814" s="63">
        <f>_xlfn.IFNA(VLOOKUP(E4814,'Bijlage MPT'!B:N,13,FALSE),0)</f>
        <v>0</v>
      </c>
      <c r="M4814" s="63">
        <f>_xlfn.IFNA(INDEX('Bijlage COT'!C:C,MATCH('Betaald tarief 2024'!E4814,'Bijlage COT'!A:A,0)),0)</f>
        <v>0</v>
      </c>
      <c r="N4814" s="63">
        <f>_xlfn.IFNA(VLOOKUP(E4814,'Bijlage NBF'!B:P,15,FALSE),0)</f>
        <v>0</v>
      </c>
      <c r="O4814" s="63">
        <f>IF(E4814="ZMZ01",I4814/(INDEX('Meerzorg gunning'!C:C,MATCH('Betaald tarief 2024'!A4814,'Meerzorg gunning'!A:A,0))),MAX(J4814:N4814))</f>
        <v>0</v>
      </c>
      <c r="P4814" s="20" t="str">
        <f t="shared" si="227"/>
        <v/>
      </c>
      <c r="Q4814" s="63">
        <f t="shared" si="228"/>
        <v>0</v>
      </c>
    </row>
    <row r="4815" spans="9:17" x14ac:dyDescent="0.25">
      <c r="I4815" s="66" t="e">
        <f t="shared" si="226"/>
        <v>#DIV/0!</v>
      </c>
      <c r="J4815" s="63">
        <f>_xlfn.IFNA(VLOOKUP(E4815,'Bijlage ZZP'!B:M,12,FALSE),0)</f>
        <v>0</v>
      </c>
      <c r="K4815" s="63">
        <f>_xlfn.IFNA(VLOOKUP(E4815,'Bijlage VPT'!B:M,12,FALSE),0)</f>
        <v>0</v>
      </c>
      <c r="L4815" s="63">
        <f>_xlfn.IFNA(VLOOKUP(E4815,'Bijlage MPT'!B:N,13,FALSE),0)</f>
        <v>0</v>
      </c>
      <c r="M4815" s="63">
        <f>_xlfn.IFNA(INDEX('Bijlage COT'!C:C,MATCH('Betaald tarief 2024'!E4815,'Bijlage COT'!A:A,0)),0)</f>
        <v>0</v>
      </c>
      <c r="N4815" s="63">
        <f>_xlfn.IFNA(VLOOKUP(E4815,'Bijlage NBF'!B:P,15,FALSE),0)</f>
        <v>0</v>
      </c>
      <c r="O4815" s="63">
        <f>IF(E4815="ZMZ01",I4815/(INDEX('Meerzorg gunning'!C:C,MATCH('Betaald tarief 2024'!A4815,'Meerzorg gunning'!A:A,0))),MAX(J4815:N4815))</f>
        <v>0</v>
      </c>
      <c r="P4815" s="20" t="str">
        <f t="shared" si="227"/>
        <v/>
      </c>
      <c r="Q4815" s="63">
        <f t="shared" si="228"/>
        <v>0</v>
      </c>
    </row>
    <row r="4816" spans="9:17" x14ac:dyDescent="0.25">
      <c r="I4816" s="66" t="e">
        <f t="shared" si="226"/>
        <v>#DIV/0!</v>
      </c>
      <c r="J4816" s="63">
        <f>_xlfn.IFNA(VLOOKUP(E4816,'Bijlage ZZP'!B:M,12,FALSE),0)</f>
        <v>0</v>
      </c>
      <c r="K4816" s="63">
        <f>_xlfn.IFNA(VLOOKUP(E4816,'Bijlage VPT'!B:M,12,FALSE),0)</f>
        <v>0</v>
      </c>
      <c r="L4816" s="63">
        <f>_xlfn.IFNA(VLOOKUP(E4816,'Bijlage MPT'!B:N,13,FALSE),0)</f>
        <v>0</v>
      </c>
      <c r="M4816" s="63">
        <f>_xlfn.IFNA(INDEX('Bijlage COT'!C:C,MATCH('Betaald tarief 2024'!E4816,'Bijlage COT'!A:A,0)),0)</f>
        <v>0</v>
      </c>
      <c r="N4816" s="63">
        <f>_xlfn.IFNA(VLOOKUP(E4816,'Bijlage NBF'!B:P,15,FALSE),0)</f>
        <v>0</v>
      </c>
      <c r="O4816" s="63">
        <f>IF(E4816="ZMZ01",I4816/(INDEX('Meerzorg gunning'!C:C,MATCH('Betaald tarief 2024'!A4816,'Meerzorg gunning'!A:A,0))),MAX(J4816:N4816))</f>
        <v>0</v>
      </c>
      <c r="P4816" s="20" t="str">
        <f t="shared" si="227"/>
        <v/>
      </c>
      <c r="Q4816" s="63">
        <f t="shared" si="228"/>
        <v>0</v>
      </c>
    </row>
    <row r="4817" spans="9:17" x14ac:dyDescent="0.25">
      <c r="I4817" s="66" t="e">
        <f t="shared" si="226"/>
        <v>#DIV/0!</v>
      </c>
      <c r="J4817" s="63">
        <f>_xlfn.IFNA(VLOOKUP(E4817,'Bijlage ZZP'!B:M,12,FALSE),0)</f>
        <v>0</v>
      </c>
      <c r="K4817" s="63">
        <f>_xlfn.IFNA(VLOOKUP(E4817,'Bijlage VPT'!B:M,12,FALSE),0)</f>
        <v>0</v>
      </c>
      <c r="L4817" s="63">
        <f>_xlfn.IFNA(VLOOKUP(E4817,'Bijlage MPT'!B:N,13,FALSE),0)</f>
        <v>0</v>
      </c>
      <c r="M4817" s="63">
        <f>_xlfn.IFNA(INDEX('Bijlage COT'!C:C,MATCH('Betaald tarief 2024'!E4817,'Bijlage COT'!A:A,0)),0)</f>
        <v>0</v>
      </c>
      <c r="N4817" s="63">
        <f>_xlfn.IFNA(VLOOKUP(E4817,'Bijlage NBF'!B:P,15,FALSE),0)</f>
        <v>0</v>
      </c>
      <c r="O4817" s="63">
        <f>IF(E4817="ZMZ01",I4817/(INDEX('Meerzorg gunning'!C:C,MATCH('Betaald tarief 2024'!A4817,'Meerzorg gunning'!A:A,0))),MAX(J4817:N4817))</f>
        <v>0</v>
      </c>
      <c r="P4817" s="20" t="str">
        <f t="shared" si="227"/>
        <v/>
      </c>
      <c r="Q4817" s="63">
        <f t="shared" si="228"/>
        <v>0</v>
      </c>
    </row>
    <row r="4818" spans="9:17" x14ac:dyDescent="0.25">
      <c r="I4818" s="66" t="e">
        <f t="shared" si="226"/>
        <v>#DIV/0!</v>
      </c>
      <c r="J4818" s="63">
        <f>_xlfn.IFNA(VLOOKUP(E4818,'Bijlage ZZP'!B:M,12,FALSE),0)</f>
        <v>0</v>
      </c>
      <c r="K4818" s="63">
        <f>_xlfn.IFNA(VLOOKUP(E4818,'Bijlage VPT'!B:M,12,FALSE),0)</f>
        <v>0</v>
      </c>
      <c r="L4818" s="63">
        <f>_xlfn.IFNA(VLOOKUP(E4818,'Bijlage MPT'!B:N,13,FALSE),0)</f>
        <v>0</v>
      </c>
      <c r="M4818" s="63">
        <f>_xlfn.IFNA(INDEX('Bijlage COT'!C:C,MATCH('Betaald tarief 2024'!E4818,'Bijlage COT'!A:A,0)),0)</f>
        <v>0</v>
      </c>
      <c r="N4818" s="63">
        <f>_xlfn.IFNA(VLOOKUP(E4818,'Bijlage NBF'!B:P,15,FALSE),0)</f>
        <v>0</v>
      </c>
      <c r="O4818" s="63">
        <f>IF(E4818="ZMZ01",I4818/(INDEX('Meerzorg gunning'!C:C,MATCH('Betaald tarief 2024'!A4818,'Meerzorg gunning'!A:A,0))),MAX(J4818:N4818))</f>
        <v>0</v>
      </c>
      <c r="P4818" s="20" t="str">
        <f t="shared" si="227"/>
        <v/>
      </c>
      <c r="Q4818" s="63">
        <f t="shared" si="228"/>
        <v>0</v>
      </c>
    </row>
    <row r="4819" spans="9:17" x14ac:dyDescent="0.25">
      <c r="I4819" s="66" t="e">
        <f t="shared" si="226"/>
        <v>#DIV/0!</v>
      </c>
      <c r="J4819" s="63">
        <f>_xlfn.IFNA(VLOOKUP(E4819,'Bijlage ZZP'!B:M,12,FALSE),0)</f>
        <v>0</v>
      </c>
      <c r="K4819" s="63">
        <f>_xlfn.IFNA(VLOOKUP(E4819,'Bijlage VPT'!B:M,12,FALSE),0)</f>
        <v>0</v>
      </c>
      <c r="L4819" s="63">
        <f>_xlfn.IFNA(VLOOKUP(E4819,'Bijlage MPT'!B:N,13,FALSE),0)</f>
        <v>0</v>
      </c>
      <c r="M4819" s="63">
        <f>_xlfn.IFNA(INDEX('Bijlage COT'!C:C,MATCH('Betaald tarief 2024'!E4819,'Bijlage COT'!A:A,0)),0)</f>
        <v>0</v>
      </c>
      <c r="N4819" s="63">
        <f>_xlfn.IFNA(VLOOKUP(E4819,'Bijlage NBF'!B:P,15,FALSE),0)</f>
        <v>0</v>
      </c>
      <c r="O4819" s="63">
        <f>IF(E4819="ZMZ01",I4819/(INDEX('Meerzorg gunning'!C:C,MATCH('Betaald tarief 2024'!A4819,'Meerzorg gunning'!A:A,0))),MAX(J4819:N4819))</f>
        <v>0</v>
      </c>
      <c r="P4819" s="20" t="str">
        <f t="shared" si="227"/>
        <v/>
      </c>
      <c r="Q4819" s="63">
        <f t="shared" si="228"/>
        <v>0</v>
      </c>
    </row>
    <row r="4820" spans="9:17" x14ac:dyDescent="0.25">
      <c r="I4820" s="66" t="e">
        <f t="shared" si="226"/>
        <v>#DIV/0!</v>
      </c>
      <c r="J4820" s="63">
        <f>_xlfn.IFNA(VLOOKUP(E4820,'Bijlage ZZP'!B:M,12,FALSE),0)</f>
        <v>0</v>
      </c>
      <c r="K4820" s="63">
        <f>_xlfn.IFNA(VLOOKUP(E4820,'Bijlage VPT'!B:M,12,FALSE),0)</f>
        <v>0</v>
      </c>
      <c r="L4820" s="63">
        <f>_xlfn.IFNA(VLOOKUP(E4820,'Bijlage MPT'!B:N,13,FALSE),0)</f>
        <v>0</v>
      </c>
      <c r="M4820" s="63">
        <f>_xlfn.IFNA(INDEX('Bijlage COT'!C:C,MATCH('Betaald tarief 2024'!E4820,'Bijlage COT'!A:A,0)),0)</f>
        <v>0</v>
      </c>
      <c r="N4820" s="63">
        <f>_xlfn.IFNA(VLOOKUP(E4820,'Bijlage NBF'!B:P,15,FALSE),0)</f>
        <v>0</v>
      </c>
      <c r="O4820" s="63">
        <f>IF(E4820="ZMZ01",I4820/(INDEX('Meerzorg gunning'!C:C,MATCH('Betaald tarief 2024'!A4820,'Meerzorg gunning'!A:A,0))),MAX(J4820:N4820))</f>
        <v>0</v>
      </c>
      <c r="P4820" s="20" t="str">
        <f t="shared" si="227"/>
        <v/>
      </c>
      <c r="Q4820" s="63">
        <f t="shared" si="228"/>
        <v>0</v>
      </c>
    </row>
    <row r="4821" spans="9:17" x14ac:dyDescent="0.25">
      <c r="I4821" s="66" t="e">
        <f t="shared" si="226"/>
        <v>#DIV/0!</v>
      </c>
      <c r="J4821" s="63">
        <f>_xlfn.IFNA(VLOOKUP(E4821,'Bijlage ZZP'!B:M,12,FALSE),0)</f>
        <v>0</v>
      </c>
      <c r="K4821" s="63">
        <f>_xlfn.IFNA(VLOOKUP(E4821,'Bijlage VPT'!B:M,12,FALSE),0)</f>
        <v>0</v>
      </c>
      <c r="L4821" s="63">
        <f>_xlfn.IFNA(VLOOKUP(E4821,'Bijlage MPT'!B:N,13,FALSE),0)</f>
        <v>0</v>
      </c>
      <c r="M4821" s="63">
        <f>_xlfn.IFNA(INDEX('Bijlage COT'!C:C,MATCH('Betaald tarief 2024'!E4821,'Bijlage COT'!A:A,0)),0)</f>
        <v>0</v>
      </c>
      <c r="N4821" s="63">
        <f>_xlfn.IFNA(VLOOKUP(E4821,'Bijlage NBF'!B:P,15,FALSE),0)</f>
        <v>0</v>
      </c>
      <c r="O4821" s="63">
        <f>IF(E4821="ZMZ01",I4821/(INDEX('Meerzorg gunning'!C:C,MATCH('Betaald tarief 2024'!A4821,'Meerzorg gunning'!A:A,0))),MAX(J4821:N4821))</f>
        <v>0</v>
      </c>
      <c r="P4821" s="20" t="str">
        <f t="shared" si="227"/>
        <v/>
      </c>
      <c r="Q4821" s="63">
        <f t="shared" si="228"/>
        <v>0</v>
      </c>
    </row>
    <row r="4822" spans="9:17" x14ac:dyDescent="0.25">
      <c r="I4822" s="66" t="e">
        <f t="shared" si="226"/>
        <v>#DIV/0!</v>
      </c>
      <c r="J4822" s="63">
        <f>_xlfn.IFNA(VLOOKUP(E4822,'Bijlage ZZP'!B:M,12,FALSE),0)</f>
        <v>0</v>
      </c>
      <c r="K4822" s="63">
        <f>_xlfn.IFNA(VLOOKUP(E4822,'Bijlage VPT'!B:M,12,FALSE),0)</f>
        <v>0</v>
      </c>
      <c r="L4822" s="63">
        <f>_xlfn.IFNA(VLOOKUP(E4822,'Bijlage MPT'!B:N,13,FALSE),0)</f>
        <v>0</v>
      </c>
      <c r="M4822" s="63">
        <f>_xlfn.IFNA(INDEX('Bijlage COT'!C:C,MATCH('Betaald tarief 2024'!E4822,'Bijlage COT'!A:A,0)),0)</f>
        <v>0</v>
      </c>
      <c r="N4822" s="63">
        <f>_xlfn.IFNA(VLOOKUP(E4822,'Bijlage NBF'!B:P,15,FALSE),0)</f>
        <v>0</v>
      </c>
      <c r="O4822" s="63">
        <f>IF(E4822="ZMZ01",I4822/(INDEX('Meerzorg gunning'!C:C,MATCH('Betaald tarief 2024'!A4822,'Meerzorg gunning'!A:A,0))),MAX(J4822:N4822))</f>
        <v>0</v>
      </c>
      <c r="P4822" s="20" t="str">
        <f t="shared" si="227"/>
        <v/>
      </c>
      <c r="Q4822" s="63">
        <f t="shared" si="228"/>
        <v>0</v>
      </c>
    </row>
    <row r="4823" spans="9:17" x14ac:dyDescent="0.25">
      <c r="I4823" s="66" t="e">
        <f t="shared" si="226"/>
        <v>#DIV/0!</v>
      </c>
      <c r="J4823" s="63">
        <f>_xlfn.IFNA(VLOOKUP(E4823,'Bijlage ZZP'!B:M,12,FALSE),0)</f>
        <v>0</v>
      </c>
      <c r="K4823" s="63">
        <f>_xlfn.IFNA(VLOOKUP(E4823,'Bijlage VPT'!B:M,12,FALSE),0)</f>
        <v>0</v>
      </c>
      <c r="L4823" s="63">
        <f>_xlfn.IFNA(VLOOKUP(E4823,'Bijlage MPT'!B:N,13,FALSE),0)</f>
        <v>0</v>
      </c>
      <c r="M4823" s="63">
        <f>_xlfn.IFNA(INDEX('Bijlage COT'!C:C,MATCH('Betaald tarief 2024'!E4823,'Bijlage COT'!A:A,0)),0)</f>
        <v>0</v>
      </c>
      <c r="N4823" s="63">
        <f>_xlfn.IFNA(VLOOKUP(E4823,'Bijlage NBF'!B:P,15,FALSE),0)</f>
        <v>0</v>
      </c>
      <c r="O4823" s="63">
        <f>IF(E4823="ZMZ01",I4823/(INDEX('Meerzorg gunning'!C:C,MATCH('Betaald tarief 2024'!A4823,'Meerzorg gunning'!A:A,0))),MAX(J4823:N4823))</f>
        <v>0</v>
      </c>
      <c r="P4823" s="20" t="str">
        <f t="shared" si="227"/>
        <v/>
      </c>
      <c r="Q4823" s="63">
        <f t="shared" si="228"/>
        <v>0</v>
      </c>
    </row>
    <row r="4824" spans="9:17" x14ac:dyDescent="0.25">
      <c r="I4824" s="66" t="e">
        <f t="shared" si="226"/>
        <v>#DIV/0!</v>
      </c>
      <c r="J4824" s="63">
        <f>_xlfn.IFNA(VLOOKUP(E4824,'Bijlage ZZP'!B:M,12,FALSE),0)</f>
        <v>0</v>
      </c>
      <c r="K4824" s="63">
        <f>_xlfn.IFNA(VLOOKUP(E4824,'Bijlage VPT'!B:M,12,FALSE),0)</f>
        <v>0</v>
      </c>
      <c r="L4824" s="63">
        <f>_xlfn.IFNA(VLOOKUP(E4824,'Bijlage MPT'!B:N,13,FALSE),0)</f>
        <v>0</v>
      </c>
      <c r="M4824" s="63">
        <f>_xlfn.IFNA(INDEX('Bijlage COT'!C:C,MATCH('Betaald tarief 2024'!E4824,'Bijlage COT'!A:A,0)),0)</f>
        <v>0</v>
      </c>
      <c r="N4824" s="63">
        <f>_xlfn.IFNA(VLOOKUP(E4824,'Bijlage NBF'!B:P,15,FALSE),0)</f>
        <v>0</v>
      </c>
      <c r="O4824" s="63">
        <f>IF(E4824="ZMZ01",I4824/(INDEX('Meerzorg gunning'!C:C,MATCH('Betaald tarief 2024'!A4824,'Meerzorg gunning'!A:A,0))),MAX(J4824:N4824))</f>
        <v>0</v>
      </c>
      <c r="P4824" s="20" t="str">
        <f t="shared" si="227"/>
        <v/>
      </c>
      <c r="Q4824" s="63">
        <f t="shared" si="228"/>
        <v>0</v>
      </c>
    </row>
    <row r="4825" spans="9:17" x14ac:dyDescent="0.25">
      <c r="I4825" s="66" t="e">
        <f t="shared" si="226"/>
        <v>#DIV/0!</v>
      </c>
      <c r="J4825" s="63">
        <f>_xlfn.IFNA(VLOOKUP(E4825,'Bijlage ZZP'!B:M,12,FALSE),0)</f>
        <v>0</v>
      </c>
      <c r="K4825" s="63">
        <f>_xlfn.IFNA(VLOOKUP(E4825,'Bijlage VPT'!B:M,12,FALSE),0)</f>
        <v>0</v>
      </c>
      <c r="L4825" s="63">
        <f>_xlfn.IFNA(VLOOKUP(E4825,'Bijlage MPT'!B:N,13,FALSE),0)</f>
        <v>0</v>
      </c>
      <c r="M4825" s="63">
        <f>_xlfn.IFNA(INDEX('Bijlage COT'!C:C,MATCH('Betaald tarief 2024'!E4825,'Bijlage COT'!A:A,0)),0)</f>
        <v>0</v>
      </c>
      <c r="N4825" s="63">
        <f>_xlfn.IFNA(VLOOKUP(E4825,'Bijlage NBF'!B:P,15,FALSE),0)</f>
        <v>0</v>
      </c>
      <c r="O4825" s="63">
        <f>IF(E4825="ZMZ01",I4825/(INDEX('Meerzorg gunning'!C:C,MATCH('Betaald tarief 2024'!A4825,'Meerzorg gunning'!A:A,0))),MAX(J4825:N4825))</f>
        <v>0</v>
      </c>
      <c r="P4825" s="20" t="str">
        <f t="shared" si="227"/>
        <v/>
      </c>
      <c r="Q4825" s="63">
        <f t="shared" si="228"/>
        <v>0</v>
      </c>
    </row>
    <row r="4826" spans="9:17" x14ac:dyDescent="0.25">
      <c r="I4826" s="66" t="e">
        <f t="shared" si="226"/>
        <v>#DIV/0!</v>
      </c>
      <c r="J4826" s="63">
        <f>_xlfn.IFNA(VLOOKUP(E4826,'Bijlage ZZP'!B:M,12,FALSE),0)</f>
        <v>0</v>
      </c>
      <c r="K4826" s="63">
        <f>_xlfn.IFNA(VLOOKUP(E4826,'Bijlage VPT'!B:M,12,FALSE),0)</f>
        <v>0</v>
      </c>
      <c r="L4826" s="63">
        <f>_xlfn.IFNA(VLOOKUP(E4826,'Bijlage MPT'!B:N,13,FALSE),0)</f>
        <v>0</v>
      </c>
      <c r="M4826" s="63">
        <f>_xlfn.IFNA(INDEX('Bijlage COT'!C:C,MATCH('Betaald tarief 2024'!E4826,'Bijlage COT'!A:A,0)),0)</f>
        <v>0</v>
      </c>
      <c r="N4826" s="63">
        <f>_xlfn.IFNA(VLOOKUP(E4826,'Bijlage NBF'!B:P,15,FALSE),0)</f>
        <v>0</v>
      </c>
      <c r="O4826" s="63">
        <f>IF(E4826="ZMZ01",I4826/(INDEX('Meerzorg gunning'!C:C,MATCH('Betaald tarief 2024'!A4826,'Meerzorg gunning'!A:A,0))),MAX(J4826:N4826))</f>
        <v>0</v>
      </c>
      <c r="P4826" s="20" t="str">
        <f t="shared" si="227"/>
        <v/>
      </c>
      <c r="Q4826" s="63">
        <f t="shared" si="228"/>
        <v>0</v>
      </c>
    </row>
    <row r="4827" spans="9:17" x14ac:dyDescent="0.25">
      <c r="I4827" s="66" t="e">
        <f t="shared" si="226"/>
        <v>#DIV/0!</v>
      </c>
      <c r="J4827" s="63">
        <f>_xlfn.IFNA(VLOOKUP(E4827,'Bijlage ZZP'!B:M,12,FALSE),0)</f>
        <v>0</v>
      </c>
      <c r="K4827" s="63">
        <f>_xlfn.IFNA(VLOOKUP(E4827,'Bijlage VPT'!B:M,12,FALSE),0)</f>
        <v>0</v>
      </c>
      <c r="L4827" s="63">
        <f>_xlfn.IFNA(VLOOKUP(E4827,'Bijlage MPT'!B:N,13,FALSE),0)</f>
        <v>0</v>
      </c>
      <c r="M4827" s="63">
        <f>_xlfn.IFNA(INDEX('Bijlage COT'!C:C,MATCH('Betaald tarief 2024'!E4827,'Bijlage COT'!A:A,0)),0)</f>
        <v>0</v>
      </c>
      <c r="N4827" s="63">
        <f>_xlfn.IFNA(VLOOKUP(E4827,'Bijlage NBF'!B:P,15,FALSE),0)</f>
        <v>0</v>
      </c>
      <c r="O4827" s="63">
        <f>IF(E4827="ZMZ01",I4827/(INDEX('Meerzorg gunning'!C:C,MATCH('Betaald tarief 2024'!A4827,'Meerzorg gunning'!A:A,0))),MAX(J4827:N4827))</f>
        <v>0</v>
      </c>
      <c r="P4827" s="20" t="str">
        <f t="shared" si="227"/>
        <v/>
      </c>
      <c r="Q4827" s="63">
        <f t="shared" si="228"/>
        <v>0</v>
      </c>
    </row>
    <row r="4828" spans="9:17" x14ac:dyDescent="0.25">
      <c r="I4828" s="66" t="e">
        <f t="shared" si="226"/>
        <v>#DIV/0!</v>
      </c>
      <c r="J4828" s="63">
        <f>_xlfn.IFNA(VLOOKUP(E4828,'Bijlage ZZP'!B:M,12,FALSE),0)</f>
        <v>0</v>
      </c>
      <c r="K4828" s="63">
        <f>_xlfn.IFNA(VLOOKUP(E4828,'Bijlage VPT'!B:M,12,FALSE),0)</f>
        <v>0</v>
      </c>
      <c r="L4828" s="63">
        <f>_xlfn.IFNA(VLOOKUP(E4828,'Bijlage MPT'!B:N,13,FALSE),0)</f>
        <v>0</v>
      </c>
      <c r="M4828" s="63">
        <f>_xlfn.IFNA(INDEX('Bijlage COT'!C:C,MATCH('Betaald tarief 2024'!E4828,'Bijlage COT'!A:A,0)),0)</f>
        <v>0</v>
      </c>
      <c r="N4828" s="63">
        <f>_xlfn.IFNA(VLOOKUP(E4828,'Bijlage NBF'!B:P,15,FALSE),0)</f>
        <v>0</v>
      </c>
      <c r="O4828" s="63">
        <f>IF(E4828="ZMZ01",I4828/(INDEX('Meerzorg gunning'!C:C,MATCH('Betaald tarief 2024'!A4828,'Meerzorg gunning'!A:A,0))),MAX(J4828:N4828))</f>
        <v>0</v>
      </c>
      <c r="P4828" s="20" t="str">
        <f t="shared" si="227"/>
        <v/>
      </c>
      <c r="Q4828" s="63">
        <f t="shared" si="228"/>
        <v>0</v>
      </c>
    </row>
    <row r="4829" spans="9:17" x14ac:dyDescent="0.25">
      <c r="I4829" s="66" t="e">
        <f t="shared" si="226"/>
        <v>#DIV/0!</v>
      </c>
      <c r="J4829" s="63">
        <f>_xlfn.IFNA(VLOOKUP(E4829,'Bijlage ZZP'!B:M,12,FALSE),0)</f>
        <v>0</v>
      </c>
      <c r="K4829" s="63">
        <f>_xlfn.IFNA(VLOOKUP(E4829,'Bijlage VPT'!B:M,12,FALSE),0)</f>
        <v>0</v>
      </c>
      <c r="L4829" s="63">
        <f>_xlfn.IFNA(VLOOKUP(E4829,'Bijlage MPT'!B:N,13,FALSE),0)</f>
        <v>0</v>
      </c>
      <c r="M4829" s="63">
        <f>_xlfn.IFNA(INDEX('Bijlage COT'!C:C,MATCH('Betaald tarief 2024'!E4829,'Bijlage COT'!A:A,0)),0)</f>
        <v>0</v>
      </c>
      <c r="N4829" s="63">
        <f>_xlfn.IFNA(VLOOKUP(E4829,'Bijlage NBF'!B:P,15,FALSE),0)</f>
        <v>0</v>
      </c>
      <c r="O4829" s="63">
        <f>IF(E4829="ZMZ01",I4829/(INDEX('Meerzorg gunning'!C:C,MATCH('Betaald tarief 2024'!A4829,'Meerzorg gunning'!A:A,0))),MAX(J4829:N4829))</f>
        <v>0</v>
      </c>
      <c r="P4829" s="20" t="str">
        <f t="shared" si="227"/>
        <v/>
      </c>
      <c r="Q4829" s="63">
        <f t="shared" si="228"/>
        <v>0</v>
      </c>
    </row>
    <row r="4830" spans="9:17" x14ac:dyDescent="0.25">
      <c r="I4830" s="66" t="e">
        <f t="shared" si="226"/>
        <v>#DIV/0!</v>
      </c>
      <c r="J4830" s="63">
        <f>_xlfn.IFNA(VLOOKUP(E4830,'Bijlage ZZP'!B:M,12,FALSE),0)</f>
        <v>0</v>
      </c>
      <c r="K4830" s="63">
        <f>_xlfn.IFNA(VLOOKUP(E4830,'Bijlage VPT'!B:M,12,FALSE),0)</f>
        <v>0</v>
      </c>
      <c r="L4830" s="63">
        <f>_xlfn.IFNA(VLOOKUP(E4830,'Bijlage MPT'!B:N,13,FALSE),0)</f>
        <v>0</v>
      </c>
      <c r="M4830" s="63">
        <f>_xlfn.IFNA(INDEX('Bijlage COT'!C:C,MATCH('Betaald tarief 2024'!E4830,'Bijlage COT'!A:A,0)),0)</f>
        <v>0</v>
      </c>
      <c r="N4830" s="63">
        <f>_xlfn.IFNA(VLOOKUP(E4830,'Bijlage NBF'!B:P,15,FALSE),0)</f>
        <v>0</v>
      </c>
      <c r="O4830" s="63">
        <f>IF(E4830="ZMZ01",I4830/(INDEX('Meerzorg gunning'!C:C,MATCH('Betaald tarief 2024'!A4830,'Meerzorg gunning'!A:A,0))),MAX(J4830:N4830))</f>
        <v>0</v>
      </c>
      <c r="P4830" s="20" t="str">
        <f t="shared" si="227"/>
        <v/>
      </c>
      <c r="Q4830" s="63">
        <f t="shared" si="228"/>
        <v>0</v>
      </c>
    </row>
    <row r="4831" spans="9:17" x14ac:dyDescent="0.25">
      <c r="I4831" s="66" t="e">
        <f t="shared" si="226"/>
        <v>#DIV/0!</v>
      </c>
      <c r="J4831" s="63">
        <f>_xlfn.IFNA(VLOOKUP(E4831,'Bijlage ZZP'!B:M,12,FALSE),0)</f>
        <v>0</v>
      </c>
      <c r="K4831" s="63">
        <f>_xlfn.IFNA(VLOOKUP(E4831,'Bijlage VPT'!B:M,12,FALSE),0)</f>
        <v>0</v>
      </c>
      <c r="L4831" s="63">
        <f>_xlfn.IFNA(VLOOKUP(E4831,'Bijlage MPT'!B:N,13,FALSE),0)</f>
        <v>0</v>
      </c>
      <c r="M4831" s="63">
        <f>_xlfn.IFNA(INDEX('Bijlage COT'!C:C,MATCH('Betaald tarief 2024'!E4831,'Bijlage COT'!A:A,0)),0)</f>
        <v>0</v>
      </c>
      <c r="N4831" s="63">
        <f>_xlfn.IFNA(VLOOKUP(E4831,'Bijlage NBF'!B:P,15,FALSE),0)</f>
        <v>0</v>
      </c>
      <c r="O4831" s="63">
        <f>IF(E4831="ZMZ01",I4831/(INDEX('Meerzorg gunning'!C:C,MATCH('Betaald tarief 2024'!A4831,'Meerzorg gunning'!A:A,0))),MAX(J4831:N4831))</f>
        <v>0</v>
      </c>
      <c r="P4831" s="20" t="str">
        <f t="shared" si="227"/>
        <v/>
      </c>
      <c r="Q4831" s="63">
        <f t="shared" si="228"/>
        <v>0</v>
      </c>
    </row>
    <row r="4832" spans="9:17" x14ac:dyDescent="0.25">
      <c r="I4832" s="66" t="e">
        <f t="shared" si="226"/>
        <v>#DIV/0!</v>
      </c>
      <c r="J4832" s="63">
        <f>_xlfn.IFNA(VLOOKUP(E4832,'Bijlage ZZP'!B:M,12,FALSE),0)</f>
        <v>0</v>
      </c>
      <c r="K4832" s="63">
        <f>_xlfn.IFNA(VLOOKUP(E4832,'Bijlage VPT'!B:M,12,FALSE),0)</f>
        <v>0</v>
      </c>
      <c r="L4832" s="63">
        <f>_xlfn.IFNA(VLOOKUP(E4832,'Bijlage MPT'!B:N,13,FALSE),0)</f>
        <v>0</v>
      </c>
      <c r="M4832" s="63">
        <f>_xlfn.IFNA(INDEX('Bijlage COT'!C:C,MATCH('Betaald tarief 2024'!E4832,'Bijlage COT'!A:A,0)),0)</f>
        <v>0</v>
      </c>
      <c r="N4832" s="63">
        <f>_xlfn.IFNA(VLOOKUP(E4832,'Bijlage NBF'!B:P,15,FALSE),0)</f>
        <v>0</v>
      </c>
      <c r="O4832" s="63">
        <f>IF(E4832="ZMZ01",I4832/(INDEX('Meerzorg gunning'!C:C,MATCH('Betaald tarief 2024'!A4832,'Meerzorg gunning'!A:A,0))),MAX(J4832:N4832))</f>
        <v>0</v>
      </c>
      <c r="P4832" s="20" t="str">
        <f t="shared" si="227"/>
        <v/>
      </c>
      <c r="Q4832" s="63">
        <f t="shared" si="228"/>
        <v>0</v>
      </c>
    </row>
    <row r="4833" spans="9:17" x14ac:dyDescent="0.25">
      <c r="I4833" s="66" t="e">
        <f t="shared" si="226"/>
        <v>#DIV/0!</v>
      </c>
      <c r="J4833" s="63">
        <f>_xlfn.IFNA(VLOOKUP(E4833,'Bijlage ZZP'!B:M,12,FALSE),0)</f>
        <v>0</v>
      </c>
      <c r="K4833" s="63">
        <f>_xlfn.IFNA(VLOOKUP(E4833,'Bijlage VPT'!B:M,12,FALSE),0)</f>
        <v>0</v>
      </c>
      <c r="L4833" s="63">
        <f>_xlfn.IFNA(VLOOKUP(E4833,'Bijlage MPT'!B:N,13,FALSE),0)</f>
        <v>0</v>
      </c>
      <c r="M4833" s="63">
        <f>_xlfn.IFNA(INDEX('Bijlage COT'!C:C,MATCH('Betaald tarief 2024'!E4833,'Bijlage COT'!A:A,0)),0)</f>
        <v>0</v>
      </c>
      <c r="N4833" s="63">
        <f>_xlfn.IFNA(VLOOKUP(E4833,'Bijlage NBF'!B:P,15,FALSE),0)</f>
        <v>0</v>
      </c>
      <c r="O4833" s="63">
        <f>IF(E4833="ZMZ01",I4833/(INDEX('Meerzorg gunning'!C:C,MATCH('Betaald tarief 2024'!A4833,'Meerzorg gunning'!A:A,0))),MAX(J4833:N4833))</f>
        <v>0</v>
      </c>
      <c r="P4833" s="20" t="str">
        <f t="shared" si="227"/>
        <v/>
      </c>
      <c r="Q4833" s="63">
        <f t="shared" si="228"/>
        <v>0</v>
      </c>
    </row>
    <row r="4834" spans="9:17" x14ac:dyDescent="0.25">
      <c r="I4834" s="66" t="e">
        <f t="shared" si="226"/>
        <v>#DIV/0!</v>
      </c>
      <c r="J4834" s="63">
        <f>_xlfn.IFNA(VLOOKUP(E4834,'Bijlage ZZP'!B:M,12,FALSE),0)</f>
        <v>0</v>
      </c>
      <c r="K4834" s="63">
        <f>_xlfn.IFNA(VLOOKUP(E4834,'Bijlage VPT'!B:M,12,FALSE),0)</f>
        <v>0</v>
      </c>
      <c r="L4834" s="63">
        <f>_xlfn.IFNA(VLOOKUP(E4834,'Bijlage MPT'!B:N,13,FALSE),0)</f>
        <v>0</v>
      </c>
      <c r="M4834" s="63">
        <f>_xlfn.IFNA(INDEX('Bijlage COT'!C:C,MATCH('Betaald tarief 2024'!E4834,'Bijlage COT'!A:A,0)),0)</f>
        <v>0</v>
      </c>
      <c r="N4834" s="63">
        <f>_xlfn.IFNA(VLOOKUP(E4834,'Bijlage NBF'!B:P,15,FALSE),0)</f>
        <v>0</v>
      </c>
      <c r="O4834" s="63">
        <f>IF(E4834="ZMZ01",I4834/(INDEX('Meerzorg gunning'!C:C,MATCH('Betaald tarief 2024'!A4834,'Meerzorg gunning'!A:A,0))),MAX(J4834:N4834))</f>
        <v>0</v>
      </c>
      <c r="P4834" s="20" t="str">
        <f t="shared" si="227"/>
        <v/>
      </c>
      <c r="Q4834" s="63">
        <f t="shared" si="228"/>
        <v>0</v>
      </c>
    </row>
    <row r="4835" spans="9:17" x14ac:dyDescent="0.25">
      <c r="I4835" s="66" t="e">
        <f t="shared" si="226"/>
        <v>#DIV/0!</v>
      </c>
      <c r="J4835" s="63">
        <f>_xlfn.IFNA(VLOOKUP(E4835,'Bijlage ZZP'!B:M,12,FALSE),0)</f>
        <v>0</v>
      </c>
      <c r="K4835" s="63">
        <f>_xlfn.IFNA(VLOOKUP(E4835,'Bijlage VPT'!B:M,12,FALSE),0)</f>
        <v>0</v>
      </c>
      <c r="L4835" s="63">
        <f>_xlfn.IFNA(VLOOKUP(E4835,'Bijlage MPT'!B:N,13,FALSE),0)</f>
        <v>0</v>
      </c>
      <c r="M4835" s="63">
        <f>_xlfn.IFNA(INDEX('Bijlage COT'!C:C,MATCH('Betaald tarief 2024'!E4835,'Bijlage COT'!A:A,0)),0)</f>
        <v>0</v>
      </c>
      <c r="N4835" s="63">
        <f>_xlfn.IFNA(VLOOKUP(E4835,'Bijlage NBF'!B:P,15,FALSE),0)</f>
        <v>0</v>
      </c>
      <c r="O4835" s="63">
        <f>IF(E4835="ZMZ01",I4835/(INDEX('Meerzorg gunning'!C:C,MATCH('Betaald tarief 2024'!A4835,'Meerzorg gunning'!A:A,0))),MAX(J4835:N4835))</f>
        <v>0</v>
      </c>
      <c r="P4835" s="20" t="str">
        <f t="shared" si="227"/>
        <v/>
      </c>
      <c r="Q4835" s="63">
        <f t="shared" si="228"/>
        <v>0</v>
      </c>
    </row>
    <row r="4836" spans="9:17" x14ac:dyDescent="0.25">
      <c r="I4836" s="66" t="e">
        <f t="shared" si="226"/>
        <v>#DIV/0!</v>
      </c>
      <c r="J4836" s="63">
        <f>_xlfn.IFNA(VLOOKUP(E4836,'Bijlage ZZP'!B:M,12,FALSE),0)</f>
        <v>0</v>
      </c>
      <c r="K4836" s="63">
        <f>_xlfn.IFNA(VLOOKUP(E4836,'Bijlage VPT'!B:M,12,FALSE),0)</f>
        <v>0</v>
      </c>
      <c r="L4836" s="63">
        <f>_xlfn.IFNA(VLOOKUP(E4836,'Bijlage MPT'!B:N,13,FALSE),0)</f>
        <v>0</v>
      </c>
      <c r="M4836" s="63">
        <f>_xlfn.IFNA(INDEX('Bijlage COT'!C:C,MATCH('Betaald tarief 2024'!E4836,'Bijlage COT'!A:A,0)),0)</f>
        <v>0</v>
      </c>
      <c r="N4836" s="63">
        <f>_xlfn.IFNA(VLOOKUP(E4836,'Bijlage NBF'!B:P,15,FALSE),0)</f>
        <v>0</v>
      </c>
      <c r="O4836" s="63">
        <f>IF(E4836="ZMZ01",I4836/(INDEX('Meerzorg gunning'!C:C,MATCH('Betaald tarief 2024'!A4836,'Meerzorg gunning'!A:A,0))),MAX(J4836:N4836))</f>
        <v>0</v>
      </c>
      <c r="P4836" s="20" t="str">
        <f t="shared" si="227"/>
        <v/>
      </c>
      <c r="Q4836" s="63">
        <f t="shared" si="228"/>
        <v>0</v>
      </c>
    </row>
    <row r="4837" spans="9:17" x14ac:dyDescent="0.25">
      <c r="I4837" s="66" t="e">
        <f t="shared" si="226"/>
        <v>#DIV/0!</v>
      </c>
      <c r="J4837" s="63">
        <f>_xlfn.IFNA(VLOOKUP(E4837,'Bijlage ZZP'!B:M,12,FALSE),0)</f>
        <v>0</v>
      </c>
      <c r="K4837" s="63">
        <f>_xlfn.IFNA(VLOOKUP(E4837,'Bijlage VPT'!B:M,12,FALSE),0)</f>
        <v>0</v>
      </c>
      <c r="L4837" s="63">
        <f>_xlfn.IFNA(VLOOKUP(E4837,'Bijlage MPT'!B:N,13,FALSE),0)</f>
        <v>0</v>
      </c>
      <c r="M4837" s="63">
        <f>_xlfn.IFNA(INDEX('Bijlage COT'!C:C,MATCH('Betaald tarief 2024'!E4837,'Bijlage COT'!A:A,0)),0)</f>
        <v>0</v>
      </c>
      <c r="N4837" s="63">
        <f>_xlfn.IFNA(VLOOKUP(E4837,'Bijlage NBF'!B:P,15,FALSE),0)</f>
        <v>0</v>
      </c>
      <c r="O4837" s="63">
        <f>IF(E4837="ZMZ01",I4837/(INDEX('Meerzorg gunning'!C:C,MATCH('Betaald tarief 2024'!A4837,'Meerzorg gunning'!A:A,0))),MAX(J4837:N4837))</f>
        <v>0</v>
      </c>
      <c r="P4837" s="20" t="str">
        <f t="shared" si="227"/>
        <v/>
      </c>
      <c r="Q4837" s="63">
        <f t="shared" si="228"/>
        <v>0</v>
      </c>
    </row>
    <row r="4838" spans="9:17" x14ac:dyDescent="0.25">
      <c r="I4838" s="66" t="e">
        <f t="shared" si="226"/>
        <v>#DIV/0!</v>
      </c>
      <c r="J4838" s="63">
        <f>_xlfn.IFNA(VLOOKUP(E4838,'Bijlage ZZP'!B:M,12,FALSE),0)</f>
        <v>0</v>
      </c>
      <c r="K4838" s="63">
        <f>_xlfn.IFNA(VLOOKUP(E4838,'Bijlage VPT'!B:M,12,FALSE),0)</f>
        <v>0</v>
      </c>
      <c r="L4838" s="63">
        <f>_xlfn.IFNA(VLOOKUP(E4838,'Bijlage MPT'!B:N,13,FALSE),0)</f>
        <v>0</v>
      </c>
      <c r="M4838" s="63">
        <f>_xlfn.IFNA(INDEX('Bijlage COT'!C:C,MATCH('Betaald tarief 2024'!E4838,'Bijlage COT'!A:A,0)),0)</f>
        <v>0</v>
      </c>
      <c r="N4838" s="63">
        <f>_xlfn.IFNA(VLOOKUP(E4838,'Bijlage NBF'!B:P,15,FALSE),0)</f>
        <v>0</v>
      </c>
      <c r="O4838" s="63">
        <f>IF(E4838="ZMZ01",I4838/(INDEX('Meerzorg gunning'!C:C,MATCH('Betaald tarief 2024'!A4838,'Meerzorg gunning'!A:A,0))),MAX(J4838:N4838))</f>
        <v>0</v>
      </c>
      <c r="P4838" s="20" t="str">
        <f t="shared" si="227"/>
        <v/>
      </c>
      <c r="Q4838" s="63">
        <f t="shared" si="228"/>
        <v>0</v>
      </c>
    </row>
    <row r="4839" spans="9:17" x14ac:dyDescent="0.25">
      <c r="I4839" s="66" t="e">
        <f t="shared" si="226"/>
        <v>#DIV/0!</v>
      </c>
      <c r="J4839" s="63">
        <f>_xlfn.IFNA(VLOOKUP(E4839,'Bijlage ZZP'!B:M,12,FALSE),0)</f>
        <v>0</v>
      </c>
      <c r="K4839" s="63">
        <f>_xlfn.IFNA(VLOOKUP(E4839,'Bijlage VPT'!B:M,12,FALSE),0)</f>
        <v>0</v>
      </c>
      <c r="L4839" s="63">
        <f>_xlfn.IFNA(VLOOKUP(E4839,'Bijlage MPT'!B:N,13,FALSE),0)</f>
        <v>0</v>
      </c>
      <c r="M4839" s="63">
        <f>_xlfn.IFNA(INDEX('Bijlage COT'!C:C,MATCH('Betaald tarief 2024'!E4839,'Bijlage COT'!A:A,0)),0)</f>
        <v>0</v>
      </c>
      <c r="N4839" s="63">
        <f>_xlfn.IFNA(VLOOKUP(E4839,'Bijlage NBF'!B:P,15,FALSE),0)</f>
        <v>0</v>
      </c>
      <c r="O4839" s="63">
        <f>IF(E4839="ZMZ01",I4839/(INDEX('Meerzorg gunning'!C:C,MATCH('Betaald tarief 2024'!A4839,'Meerzorg gunning'!A:A,0))),MAX(J4839:N4839))</f>
        <v>0</v>
      </c>
      <c r="P4839" s="20" t="str">
        <f t="shared" si="227"/>
        <v/>
      </c>
      <c r="Q4839" s="63">
        <f t="shared" si="228"/>
        <v>0</v>
      </c>
    </row>
    <row r="4840" spans="9:17" x14ac:dyDescent="0.25">
      <c r="I4840" s="66" t="e">
        <f t="shared" si="226"/>
        <v>#DIV/0!</v>
      </c>
      <c r="J4840" s="63">
        <f>_xlfn.IFNA(VLOOKUP(E4840,'Bijlage ZZP'!B:M,12,FALSE),0)</f>
        <v>0</v>
      </c>
      <c r="K4840" s="63">
        <f>_xlfn.IFNA(VLOOKUP(E4840,'Bijlage VPT'!B:M,12,FALSE),0)</f>
        <v>0</v>
      </c>
      <c r="L4840" s="63">
        <f>_xlfn.IFNA(VLOOKUP(E4840,'Bijlage MPT'!B:N,13,FALSE),0)</f>
        <v>0</v>
      </c>
      <c r="M4840" s="63">
        <f>_xlfn.IFNA(INDEX('Bijlage COT'!C:C,MATCH('Betaald tarief 2024'!E4840,'Bijlage COT'!A:A,0)),0)</f>
        <v>0</v>
      </c>
      <c r="N4840" s="63">
        <f>_xlfn.IFNA(VLOOKUP(E4840,'Bijlage NBF'!B:P,15,FALSE),0)</f>
        <v>0</v>
      </c>
      <c r="O4840" s="63">
        <f>IF(E4840="ZMZ01",I4840/(INDEX('Meerzorg gunning'!C:C,MATCH('Betaald tarief 2024'!A4840,'Meerzorg gunning'!A:A,0))),MAX(J4840:N4840))</f>
        <v>0</v>
      </c>
      <c r="P4840" s="20" t="str">
        <f t="shared" si="227"/>
        <v/>
      </c>
      <c r="Q4840" s="63">
        <f t="shared" si="228"/>
        <v>0</v>
      </c>
    </row>
    <row r="4841" spans="9:17" x14ac:dyDescent="0.25">
      <c r="I4841" s="66" t="e">
        <f t="shared" si="226"/>
        <v>#DIV/0!</v>
      </c>
      <c r="J4841" s="63">
        <f>_xlfn.IFNA(VLOOKUP(E4841,'Bijlage ZZP'!B:M,12,FALSE),0)</f>
        <v>0</v>
      </c>
      <c r="K4841" s="63">
        <f>_xlfn.IFNA(VLOOKUP(E4841,'Bijlage VPT'!B:M,12,FALSE),0)</f>
        <v>0</v>
      </c>
      <c r="L4841" s="63">
        <f>_xlfn.IFNA(VLOOKUP(E4841,'Bijlage MPT'!B:N,13,FALSE),0)</f>
        <v>0</v>
      </c>
      <c r="M4841" s="63">
        <f>_xlfn.IFNA(INDEX('Bijlage COT'!C:C,MATCH('Betaald tarief 2024'!E4841,'Bijlage COT'!A:A,0)),0)</f>
        <v>0</v>
      </c>
      <c r="N4841" s="63">
        <f>_xlfn.IFNA(VLOOKUP(E4841,'Bijlage NBF'!B:P,15,FALSE),0)</f>
        <v>0</v>
      </c>
      <c r="O4841" s="63">
        <f>IF(E4841="ZMZ01",I4841/(INDEX('Meerzorg gunning'!C:C,MATCH('Betaald tarief 2024'!A4841,'Meerzorg gunning'!A:A,0))),MAX(J4841:N4841))</f>
        <v>0</v>
      </c>
      <c r="P4841" s="20" t="str">
        <f t="shared" si="227"/>
        <v/>
      </c>
      <c r="Q4841" s="63">
        <f t="shared" si="228"/>
        <v>0</v>
      </c>
    </row>
    <row r="4842" spans="9:17" x14ac:dyDescent="0.25">
      <c r="I4842" s="66" t="e">
        <f t="shared" si="226"/>
        <v>#DIV/0!</v>
      </c>
      <c r="J4842" s="63">
        <f>_xlfn.IFNA(VLOOKUP(E4842,'Bijlage ZZP'!B:M,12,FALSE),0)</f>
        <v>0</v>
      </c>
      <c r="K4842" s="63">
        <f>_xlfn.IFNA(VLOOKUP(E4842,'Bijlage VPT'!B:M,12,FALSE),0)</f>
        <v>0</v>
      </c>
      <c r="L4842" s="63">
        <f>_xlfn.IFNA(VLOOKUP(E4842,'Bijlage MPT'!B:N,13,FALSE),0)</f>
        <v>0</v>
      </c>
      <c r="M4842" s="63">
        <f>_xlfn.IFNA(INDEX('Bijlage COT'!C:C,MATCH('Betaald tarief 2024'!E4842,'Bijlage COT'!A:A,0)),0)</f>
        <v>0</v>
      </c>
      <c r="N4842" s="63">
        <f>_xlfn.IFNA(VLOOKUP(E4842,'Bijlage NBF'!B:P,15,FALSE),0)</f>
        <v>0</v>
      </c>
      <c r="O4842" s="63">
        <f>IF(E4842="ZMZ01",I4842/(INDEX('Meerzorg gunning'!C:C,MATCH('Betaald tarief 2024'!A4842,'Meerzorg gunning'!A:A,0))),MAX(J4842:N4842))</f>
        <v>0</v>
      </c>
      <c r="P4842" s="20" t="str">
        <f t="shared" si="227"/>
        <v/>
      </c>
      <c r="Q4842" s="63">
        <f t="shared" si="228"/>
        <v>0</v>
      </c>
    </row>
    <row r="4843" spans="9:17" x14ac:dyDescent="0.25">
      <c r="I4843" s="66" t="e">
        <f t="shared" si="226"/>
        <v>#DIV/0!</v>
      </c>
      <c r="J4843" s="63">
        <f>_xlfn.IFNA(VLOOKUP(E4843,'Bijlage ZZP'!B:M,12,FALSE),0)</f>
        <v>0</v>
      </c>
      <c r="K4843" s="63">
        <f>_xlfn.IFNA(VLOOKUP(E4843,'Bijlage VPT'!B:M,12,FALSE),0)</f>
        <v>0</v>
      </c>
      <c r="L4843" s="63">
        <f>_xlfn.IFNA(VLOOKUP(E4843,'Bijlage MPT'!B:N,13,FALSE),0)</f>
        <v>0</v>
      </c>
      <c r="M4843" s="63">
        <f>_xlfn.IFNA(INDEX('Bijlage COT'!C:C,MATCH('Betaald tarief 2024'!E4843,'Bijlage COT'!A:A,0)),0)</f>
        <v>0</v>
      </c>
      <c r="N4843" s="63">
        <f>_xlfn.IFNA(VLOOKUP(E4843,'Bijlage NBF'!B:P,15,FALSE),0)</f>
        <v>0</v>
      </c>
      <c r="O4843" s="63">
        <f>IF(E4843="ZMZ01",I4843/(INDEX('Meerzorg gunning'!C:C,MATCH('Betaald tarief 2024'!A4843,'Meerzorg gunning'!A:A,0))),MAX(J4843:N4843))</f>
        <v>0</v>
      </c>
      <c r="P4843" s="20" t="str">
        <f t="shared" si="227"/>
        <v/>
      </c>
      <c r="Q4843" s="63">
        <f t="shared" si="228"/>
        <v>0</v>
      </c>
    </row>
    <row r="4844" spans="9:17" x14ac:dyDescent="0.25">
      <c r="I4844" s="66" t="e">
        <f t="shared" si="226"/>
        <v>#DIV/0!</v>
      </c>
      <c r="J4844" s="63">
        <f>_xlfn.IFNA(VLOOKUP(E4844,'Bijlage ZZP'!B:M,12,FALSE),0)</f>
        <v>0</v>
      </c>
      <c r="K4844" s="63">
        <f>_xlfn.IFNA(VLOOKUP(E4844,'Bijlage VPT'!B:M,12,FALSE),0)</f>
        <v>0</v>
      </c>
      <c r="L4844" s="63">
        <f>_xlfn.IFNA(VLOOKUP(E4844,'Bijlage MPT'!B:N,13,FALSE),0)</f>
        <v>0</v>
      </c>
      <c r="M4844" s="63">
        <f>_xlfn.IFNA(INDEX('Bijlage COT'!C:C,MATCH('Betaald tarief 2024'!E4844,'Bijlage COT'!A:A,0)),0)</f>
        <v>0</v>
      </c>
      <c r="N4844" s="63">
        <f>_xlfn.IFNA(VLOOKUP(E4844,'Bijlage NBF'!B:P,15,FALSE),0)</f>
        <v>0</v>
      </c>
      <c r="O4844" s="63">
        <f>IF(E4844="ZMZ01",I4844/(INDEX('Meerzorg gunning'!C:C,MATCH('Betaald tarief 2024'!A4844,'Meerzorg gunning'!A:A,0))),MAX(J4844:N4844))</f>
        <v>0</v>
      </c>
      <c r="P4844" s="20" t="str">
        <f t="shared" si="227"/>
        <v/>
      </c>
      <c r="Q4844" s="63">
        <f t="shared" si="228"/>
        <v>0</v>
      </c>
    </row>
    <row r="4845" spans="9:17" x14ac:dyDescent="0.25">
      <c r="I4845" s="66" t="e">
        <f t="shared" si="226"/>
        <v>#DIV/0!</v>
      </c>
      <c r="J4845" s="63">
        <f>_xlfn.IFNA(VLOOKUP(E4845,'Bijlage ZZP'!B:M,12,FALSE),0)</f>
        <v>0</v>
      </c>
      <c r="K4845" s="63">
        <f>_xlfn.IFNA(VLOOKUP(E4845,'Bijlage VPT'!B:M,12,FALSE),0)</f>
        <v>0</v>
      </c>
      <c r="L4845" s="63">
        <f>_xlfn.IFNA(VLOOKUP(E4845,'Bijlage MPT'!B:N,13,FALSE),0)</f>
        <v>0</v>
      </c>
      <c r="M4845" s="63">
        <f>_xlfn.IFNA(INDEX('Bijlage COT'!C:C,MATCH('Betaald tarief 2024'!E4845,'Bijlage COT'!A:A,0)),0)</f>
        <v>0</v>
      </c>
      <c r="N4845" s="63">
        <f>_xlfn.IFNA(VLOOKUP(E4845,'Bijlage NBF'!B:P,15,FALSE),0)</f>
        <v>0</v>
      </c>
      <c r="O4845" s="63">
        <f>IF(E4845="ZMZ01",I4845/(INDEX('Meerzorg gunning'!C:C,MATCH('Betaald tarief 2024'!A4845,'Meerzorg gunning'!A:A,0))),MAX(J4845:N4845))</f>
        <v>0</v>
      </c>
      <c r="P4845" s="20" t="str">
        <f t="shared" si="227"/>
        <v/>
      </c>
      <c r="Q4845" s="63">
        <f t="shared" si="228"/>
        <v>0</v>
      </c>
    </row>
    <row r="4846" spans="9:17" x14ac:dyDescent="0.25">
      <c r="I4846" s="66" t="e">
        <f t="shared" si="226"/>
        <v>#DIV/0!</v>
      </c>
      <c r="J4846" s="63">
        <f>_xlfn.IFNA(VLOOKUP(E4846,'Bijlage ZZP'!B:M,12,FALSE),0)</f>
        <v>0</v>
      </c>
      <c r="K4846" s="63">
        <f>_xlfn.IFNA(VLOOKUP(E4846,'Bijlage VPT'!B:M,12,FALSE),0)</f>
        <v>0</v>
      </c>
      <c r="L4846" s="63">
        <f>_xlfn.IFNA(VLOOKUP(E4846,'Bijlage MPT'!B:N,13,FALSE),0)</f>
        <v>0</v>
      </c>
      <c r="M4846" s="63">
        <f>_xlfn.IFNA(INDEX('Bijlage COT'!C:C,MATCH('Betaald tarief 2024'!E4846,'Bijlage COT'!A:A,0)),0)</f>
        <v>0</v>
      </c>
      <c r="N4846" s="63">
        <f>_xlfn.IFNA(VLOOKUP(E4846,'Bijlage NBF'!B:P,15,FALSE),0)</f>
        <v>0</v>
      </c>
      <c r="O4846" s="63">
        <f>IF(E4846="ZMZ01",I4846/(INDEX('Meerzorg gunning'!C:C,MATCH('Betaald tarief 2024'!A4846,'Meerzorg gunning'!A:A,0))),MAX(J4846:N4846))</f>
        <v>0</v>
      </c>
      <c r="P4846" s="20" t="str">
        <f t="shared" si="227"/>
        <v/>
      </c>
      <c r="Q4846" s="63">
        <f t="shared" si="228"/>
        <v>0</v>
      </c>
    </row>
    <row r="4847" spans="9:17" x14ac:dyDescent="0.25">
      <c r="I4847" s="66" t="e">
        <f t="shared" si="226"/>
        <v>#DIV/0!</v>
      </c>
      <c r="J4847" s="63">
        <f>_xlfn.IFNA(VLOOKUP(E4847,'Bijlage ZZP'!B:M,12,FALSE),0)</f>
        <v>0</v>
      </c>
      <c r="K4847" s="63">
        <f>_xlfn.IFNA(VLOOKUP(E4847,'Bijlage VPT'!B:M,12,FALSE),0)</f>
        <v>0</v>
      </c>
      <c r="L4847" s="63">
        <f>_xlfn.IFNA(VLOOKUP(E4847,'Bijlage MPT'!B:N,13,FALSE),0)</f>
        <v>0</v>
      </c>
      <c r="M4847" s="63">
        <f>_xlfn.IFNA(INDEX('Bijlage COT'!C:C,MATCH('Betaald tarief 2024'!E4847,'Bijlage COT'!A:A,0)),0)</f>
        <v>0</v>
      </c>
      <c r="N4847" s="63">
        <f>_xlfn.IFNA(VLOOKUP(E4847,'Bijlage NBF'!B:P,15,FALSE),0)</f>
        <v>0</v>
      </c>
      <c r="O4847" s="63">
        <f>IF(E4847="ZMZ01",I4847/(INDEX('Meerzorg gunning'!C:C,MATCH('Betaald tarief 2024'!A4847,'Meerzorg gunning'!A:A,0))),MAX(J4847:N4847))</f>
        <v>0</v>
      </c>
      <c r="P4847" s="20" t="str">
        <f t="shared" si="227"/>
        <v/>
      </c>
      <c r="Q4847" s="63">
        <f t="shared" si="228"/>
        <v>0</v>
      </c>
    </row>
    <row r="4848" spans="9:17" x14ac:dyDescent="0.25">
      <c r="I4848" s="66" t="e">
        <f t="shared" si="226"/>
        <v>#DIV/0!</v>
      </c>
      <c r="J4848" s="63">
        <f>_xlfn.IFNA(VLOOKUP(E4848,'Bijlage ZZP'!B:M,12,FALSE),0)</f>
        <v>0</v>
      </c>
      <c r="K4848" s="63">
        <f>_xlfn.IFNA(VLOOKUP(E4848,'Bijlage VPT'!B:M,12,FALSE),0)</f>
        <v>0</v>
      </c>
      <c r="L4848" s="63">
        <f>_xlfn.IFNA(VLOOKUP(E4848,'Bijlage MPT'!B:N,13,FALSE),0)</f>
        <v>0</v>
      </c>
      <c r="M4848" s="63">
        <f>_xlfn.IFNA(INDEX('Bijlage COT'!C:C,MATCH('Betaald tarief 2024'!E4848,'Bijlage COT'!A:A,0)),0)</f>
        <v>0</v>
      </c>
      <c r="N4848" s="63">
        <f>_xlfn.IFNA(VLOOKUP(E4848,'Bijlage NBF'!B:P,15,FALSE),0)</f>
        <v>0</v>
      </c>
      <c r="O4848" s="63">
        <f>IF(E4848="ZMZ01",I4848/(INDEX('Meerzorg gunning'!C:C,MATCH('Betaald tarief 2024'!A4848,'Meerzorg gunning'!A:A,0))),MAX(J4848:N4848))</f>
        <v>0</v>
      </c>
      <c r="P4848" s="20" t="str">
        <f t="shared" si="227"/>
        <v/>
      </c>
      <c r="Q4848" s="63">
        <f t="shared" si="228"/>
        <v>0</v>
      </c>
    </row>
    <row r="4849" spans="9:17" x14ac:dyDescent="0.25">
      <c r="I4849" s="66" t="e">
        <f t="shared" si="226"/>
        <v>#DIV/0!</v>
      </c>
      <c r="J4849" s="63">
        <f>_xlfn.IFNA(VLOOKUP(E4849,'Bijlage ZZP'!B:M,12,FALSE),0)</f>
        <v>0</v>
      </c>
      <c r="K4849" s="63">
        <f>_xlfn.IFNA(VLOOKUP(E4849,'Bijlage VPT'!B:M,12,FALSE),0)</f>
        <v>0</v>
      </c>
      <c r="L4849" s="63">
        <f>_xlfn.IFNA(VLOOKUP(E4849,'Bijlage MPT'!B:N,13,FALSE),0)</f>
        <v>0</v>
      </c>
      <c r="M4849" s="63">
        <f>_xlfn.IFNA(INDEX('Bijlage COT'!C:C,MATCH('Betaald tarief 2024'!E4849,'Bijlage COT'!A:A,0)),0)</f>
        <v>0</v>
      </c>
      <c r="N4849" s="63">
        <f>_xlfn.IFNA(VLOOKUP(E4849,'Bijlage NBF'!B:P,15,FALSE),0)</f>
        <v>0</v>
      </c>
      <c r="O4849" s="63">
        <f>IF(E4849="ZMZ01",I4849/(INDEX('Meerzorg gunning'!C:C,MATCH('Betaald tarief 2024'!A4849,'Meerzorg gunning'!A:A,0))),MAX(J4849:N4849))</f>
        <v>0</v>
      </c>
      <c r="P4849" s="20" t="str">
        <f t="shared" si="227"/>
        <v/>
      </c>
      <c r="Q4849" s="63">
        <f t="shared" si="228"/>
        <v>0</v>
      </c>
    </row>
    <row r="4850" spans="9:17" x14ac:dyDescent="0.25">
      <c r="I4850" s="66" t="e">
        <f t="shared" si="226"/>
        <v>#DIV/0!</v>
      </c>
      <c r="J4850" s="63">
        <f>_xlfn.IFNA(VLOOKUP(E4850,'Bijlage ZZP'!B:M,12,FALSE),0)</f>
        <v>0</v>
      </c>
      <c r="K4850" s="63">
        <f>_xlfn.IFNA(VLOOKUP(E4850,'Bijlage VPT'!B:M,12,FALSE),0)</f>
        <v>0</v>
      </c>
      <c r="L4850" s="63">
        <f>_xlfn.IFNA(VLOOKUP(E4850,'Bijlage MPT'!B:N,13,FALSE),0)</f>
        <v>0</v>
      </c>
      <c r="M4850" s="63">
        <f>_xlfn.IFNA(INDEX('Bijlage COT'!C:C,MATCH('Betaald tarief 2024'!E4850,'Bijlage COT'!A:A,0)),0)</f>
        <v>0</v>
      </c>
      <c r="N4850" s="63">
        <f>_xlfn.IFNA(VLOOKUP(E4850,'Bijlage NBF'!B:P,15,FALSE),0)</f>
        <v>0</v>
      </c>
      <c r="O4850" s="63">
        <f>IF(E4850="ZMZ01",I4850/(INDEX('Meerzorg gunning'!C:C,MATCH('Betaald tarief 2024'!A4850,'Meerzorg gunning'!A:A,0))),MAX(J4850:N4850))</f>
        <v>0</v>
      </c>
      <c r="P4850" s="20" t="str">
        <f t="shared" si="227"/>
        <v/>
      </c>
      <c r="Q4850" s="63">
        <f t="shared" si="228"/>
        <v>0</v>
      </c>
    </row>
    <row r="4851" spans="9:17" x14ac:dyDescent="0.25">
      <c r="I4851" s="66" t="e">
        <f t="shared" si="226"/>
        <v>#DIV/0!</v>
      </c>
      <c r="J4851" s="63">
        <f>_xlfn.IFNA(VLOOKUP(E4851,'Bijlage ZZP'!B:M,12,FALSE),0)</f>
        <v>0</v>
      </c>
      <c r="K4851" s="63">
        <f>_xlfn.IFNA(VLOOKUP(E4851,'Bijlage VPT'!B:M,12,FALSE),0)</f>
        <v>0</v>
      </c>
      <c r="L4851" s="63">
        <f>_xlfn.IFNA(VLOOKUP(E4851,'Bijlage MPT'!B:N,13,FALSE),0)</f>
        <v>0</v>
      </c>
      <c r="M4851" s="63">
        <f>_xlfn.IFNA(INDEX('Bijlage COT'!C:C,MATCH('Betaald tarief 2024'!E4851,'Bijlage COT'!A:A,0)),0)</f>
        <v>0</v>
      </c>
      <c r="N4851" s="63">
        <f>_xlfn.IFNA(VLOOKUP(E4851,'Bijlage NBF'!B:P,15,FALSE),0)</f>
        <v>0</v>
      </c>
      <c r="O4851" s="63">
        <f>IF(E4851="ZMZ01",I4851/(INDEX('Meerzorg gunning'!C:C,MATCH('Betaald tarief 2024'!A4851,'Meerzorg gunning'!A:A,0))),MAX(J4851:N4851))</f>
        <v>0</v>
      </c>
      <c r="P4851" s="20" t="str">
        <f t="shared" si="227"/>
        <v/>
      </c>
      <c r="Q4851" s="63">
        <f t="shared" si="228"/>
        <v>0</v>
      </c>
    </row>
    <row r="4852" spans="9:17" x14ac:dyDescent="0.25">
      <c r="I4852" s="66" t="e">
        <f t="shared" si="226"/>
        <v>#DIV/0!</v>
      </c>
      <c r="J4852" s="63">
        <f>_xlfn.IFNA(VLOOKUP(E4852,'Bijlage ZZP'!B:M,12,FALSE),0)</f>
        <v>0</v>
      </c>
      <c r="K4852" s="63">
        <f>_xlfn.IFNA(VLOOKUP(E4852,'Bijlage VPT'!B:M,12,FALSE),0)</f>
        <v>0</v>
      </c>
      <c r="L4852" s="63">
        <f>_xlfn.IFNA(VLOOKUP(E4852,'Bijlage MPT'!B:N,13,FALSE),0)</f>
        <v>0</v>
      </c>
      <c r="M4852" s="63">
        <f>_xlfn.IFNA(INDEX('Bijlage COT'!C:C,MATCH('Betaald tarief 2024'!E4852,'Bijlage COT'!A:A,0)),0)</f>
        <v>0</v>
      </c>
      <c r="N4852" s="63">
        <f>_xlfn.IFNA(VLOOKUP(E4852,'Bijlage NBF'!B:P,15,FALSE),0)</f>
        <v>0</v>
      </c>
      <c r="O4852" s="63">
        <f>IF(E4852="ZMZ01",I4852/(INDEX('Meerzorg gunning'!C:C,MATCH('Betaald tarief 2024'!A4852,'Meerzorg gunning'!A:A,0))),MAX(J4852:N4852))</f>
        <v>0</v>
      </c>
      <c r="P4852" s="20" t="str">
        <f t="shared" si="227"/>
        <v/>
      </c>
      <c r="Q4852" s="63">
        <f t="shared" si="228"/>
        <v>0</v>
      </c>
    </row>
    <row r="4853" spans="9:17" x14ac:dyDescent="0.25">
      <c r="I4853" s="66" t="e">
        <f t="shared" si="226"/>
        <v>#DIV/0!</v>
      </c>
      <c r="J4853" s="63">
        <f>_xlfn.IFNA(VLOOKUP(E4853,'Bijlage ZZP'!B:M,12,FALSE),0)</f>
        <v>0</v>
      </c>
      <c r="K4853" s="63">
        <f>_xlfn.IFNA(VLOOKUP(E4853,'Bijlage VPT'!B:M,12,FALSE),0)</f>
        <v>0</v>
      </c>
      <c r="L4853" s="63">
        <f>_xlfn.IFNA(VLOOKUP(E4853,'Bijlage MPT'!B:N,13,FALSE),0)</f>
        <v>0</v>
      </c>
      <c r="M4853" s="63">
        <f>_xlfn.IFNA(INDEX('Bijlage COT'!C:C,MATCH('Betaald tarief 2024'!E4853,'Bijlage COT'!A:A,0)),0)</f>
        <v>0</v>
      </c>
      <c r="N4853" s="63">
        <f>_xlfn.IFNA(VLOOKUP(E4853,'Bijlage NBF'!B:P,15,FALSE),0)</f>
        <v>0</v>
      </c>
      <c r="O4853" s="63">
        <f>IF(E4853="ZMZ01",I4853/(INDEX('Meerzorg gunning'!C:C,MATCH('Betaald tarief 2024'!A4853,'Meerzorg gunning'!A:A,0))),MAX(J4853:N4853))</f>
        <v>0</v>
      </c>
      <c r="P4853" s="20" t="str">
        <f t="shared" si="227"/>
        <v/>
      </c>
      <c r="Q4853" s="63">
        <f t="shared" si="228"/>
        <v>0</v>
      </c>
    </row>
    <row r="4854" spans="9:17" x14ac:dyDescent="0.25">
      <c r="I4854" s="66" t="e">
        <f t="shared" si="226"/>
        <v>#DIV/0!</v>
      </c>
      <c r="J4854" s="63">
        <f>_xlfn.IFNA(VLOOKUP(E4854,'Bijlage ZZP'!B:M,12,FALSE),0)</f>
        <v>0</v>
      </c>
      <c r="K4854" s="63">
        <f>_xlfn.IFNA(VLOOKUP(E4854,'Bijlage VPT'!B:M,12,FALSE),0)</f>
        <v>0</v>
      </c>
      <c r="L4854" s="63">
        <f>_xlfn.IFNA(VLOOKUP(E4854,'Bijlage MPT'!B:N,13,FALSE),0)</f>
        <v>0</v>
      </c>
      <c r="M4854" s="63">
        <f>_xlfn.IFNA(INDEX('Bijlage COT'!C:C,MATCH('Betaald tarief 2024'!E4854,'Bijlage COT'!A:A,0)),0)</f>
        <v>0</v>
      </c>
      <c r="N4854" s="63">
        <f>_xlfn.IFNA(VLOOKUP(E4854,'Bijlage NBF'!B:P,15,FALSE),0)</f>
        <v>0</v>
      </c>
      <c r="O4854" s="63">
        <f>IF(E4854="ZMZ01",I4854/(INDEX('Meerzorg gunning'!C:C,MATCH('Betaald tarief 2024'!A4854,'Meerzorg gunning'!A:A,0))),MAX(J4854:N4854))</f>
        <v>0</v>
      </c>
      <c r="P4854" s="20" t="str">
        <f t="shared" si="227"/>
        <v/>
      </c>
      <c r="Q4854" s="63">
        <f t="shared" si="228"/>
        <v>0</v>
      </c>
    </row>
    <row r="4855" spans="9:17" x14ac:dyDescent="0.25">
      <c r="I4855" s="66" t="e">
        <f t="shared" si="226"/>
        <v>#DIV/0!</v>
      </c>
      <c r="J4855" s="63">
        <f>_xlfn.IFNA(VLOOKUP(E4855,'Bijlage ZZP'!B:M,12,FALSE),0)</f>
        <v>0</v>
      </c>
      <c r="K4855" s="63">
        <f>_xlfn.IFNA(VLOOKUP(E4855,'Bijlage VPT'!B:M,12,FALSE),0)</f>
        <v>0</v>
      </c>
      <c r="L4855" s="63">
        <f>_xlfn.IFNA(VLOOKUP(E4855,'Bijlage MPT'!B:N,13,FALSE),0)</f>
        <v>0</v>
      </c>
      <c r="M4855" s="63">
        <f>_xlfn.IFNA(INDEX('Bijlage COT'!C:C,MATCH('Betaald tarief 2024'!E4855,'Bijlage COT'!A:A,0)),0)</f>
        <v>0</v>
      </c>
      <c r="N4855" s="63">
        <f>_xlfn.IFNA(VLOOKUP(E4855,'Bijlage NBF'!B:P,15,FALSE),0)</f>
        <v>0</v>
      </c>
      <c r="O4855" s="63">
        <f>IF(E4855="ZMZ01",I4855/(INDEX('Meerzorg gunning'!C:C,MATCH('Betaald tarief 2024'!A4855,'Meerzorg gunning'!A:A,0))),MAX(J4855:N4855))</f>
        <v>0</v>
      </c>
      <c r="P4855" s="20" t="str">
        <f t="shared" si="227"/>
        <v/>
      </c>
      <c r="Q4855" s="63">
        <f t="shared" si="228"/>
        <v>0</v>
      </c>
    </row>
    <row r="4856" spans="9:17" x14ac:dyDescent="0.25">
      <c r="I4856" s="66" t="e">
        <f t="shared" si="226"/>
        <v>#DIV/0!</v>
      </c>
      <c r="J4856" s="63">
        <f>_xlfn.IFNA(VLOOKUP(E4856,'Bijlage ZZP'!B:M,12,FALSE),0)</f>
        <v>0</v>
      </c>
      <c r="K4856" s="63">
        <f>_xlfn.IFNA(VLOOKUP(E4856,'Bijlage VPT'!B:M,12,FALSE),0)</f>
        <v>0</v>
      </c>
      <c r="L4856" s="63">
        <f>_xlfn.IFNA(VLOOKUP(E4856,'Bijlage MPT'!B:N,13,FALSE),0)</f>
        <v>0</v>
      </c>
      <c r="M4856" s="63">
        <f>_xlfn.IFNA(INDEX('Bijlage COT'!C:C,MATCH('Betaald tarief 2024'!E4856,'Bijlage COT'!A:A,0)),0)</f>
        <v>0</v>
      </c>
      <c r="N4856" s="63">
        <f>_xlfn.IFNA(VLOOKUP(E4856,'Bijlage NBF'!B:P,15,FALSE),0)</f>
        <v>0</v>
      </c>
      <c r="O4856" s="63">
        <f>IF(E4856="ZMZ01",I4856/(INDEX('Meerzorg gunning'!C:C,MATCH('Betaald tarief 2024'!A4856,'Meerzorg gunning'!A:A,0))),MAX(J4856:N4856))</f>
        <v>0</v>
      </c>
      <c r="P4856" s="20" t="str">
        <f t="shared" si="227"/>
        <v/>
      </c>
      <c r="Q4856" s="63">
        <f t="shared" si="228"/>
        <v>0</v>
      </c>
    </row>
    <row r="4857" spans="9:17" x14ac:dyDescent="0.25">
      <c r="I4857" s="66" t="e">
        <f t="shared" si="226"/>
        <v>#DIV/0!</v>
      </c>
      <c r="J4857" s="63">
        <f>_xlfn.IFNA(VLOOKUP(E4857,'Bijlage ZZP'!B:M,12,FALSE),0)</f>
        <v>0</v>
      </c>
      <c r="K4857" s="63">
        <f>_xlfn.IFNA(VLOOKUP(E4857,'Bijlage VPT'!B:M,12,FALSE),0)</f>
        <v>0</v>
      </c>
      <c r="L4857" s="63">
        <f>_xlfn.IFNA(VLOOKUP(E4857,'Bijlage MPT'!B:N,13,FALSE),0)</f>
        <v>0</v>
      </c>
      <c r="M4857" s="63">
        <f>_xlfn.IFNA(INDEX('Bijlage COT'!C:C,MATCH('Betaald tarief 2024'!E4857,'Bijlage COT'!A:A,0)),0)</f>
        <v>0</v>
      </c>
      <c r="N4857" s="63">
        <f>_xlfn.IFNA(VLOOKUP(E4857,'Bijlage NBF'!B:P,15,FALSE),0)</f>
        <v>0</v>
      </c>
      <c r="O4857" s="63">
        <f>IF(E4857="ZMZ01",I4857/(INDEX('Meerzorg gunning'!C:C,MATCH('Betaald tarief 2024'!A4857,'Meerzorg gunning'!A:A,0))),MAX(J4857:N4857))</f>
        <v>0</v>
      </c>
      <c r="P4857" s="20" t="str">
        <f t="shared" si="227"/>
        <v/>
      </c>
      <c r="Q4857" s="63">
        <f t="shared" si="228"/>
        <v>0</v>
      </c>
    </row>
    <row r="4858" spans="9:17" x14ac:dyDescent="0.25">
      <c r="I4858" s="66" t="e">
        <f t="shared" si="226"/>
        <v>#DIV/0!</v>
      </c>
      <c r="J4858" s="63">
        <f>_xlfn.IFNA(VLOOKUP(E4858,'Bijlage ZZP'!B:M,12,FALSE),0)</f>
        <v>0</v>
      </c>
      <c r="K4858" s="63">
        <f>_xlfn.IFNA(VLOOKUP(E4858,'Bijlage VPT'!B:M,12,FALSE),0)</f>
        <v>0</v>
      </c>
      <c r="L4858" s="63">
        <f>_xlfn.IFNA(VLOOKUP(E4858,'Bijlage MPT'!B:N,13,FALSE),0)</f>
        <v>0</v>
      </c>
      <c r="M4858" s="63">
        <f>_xlfn.IFNA(INDEX('Bijlage COT'!C:C,MATCH('Betaald tarief 2024'!E4858,'Bijlage COT'!A:A,0)),0)</f>
        <v>0</v>
      </c>
      <c r="N4858" s="63">
        <f>_xlfn.IFNA(VLOOKUP(E4858,'Bijlage NBF'!B:P,15,FALSE),0)</f>
        <v>0</v>
      </c>
      <c r="O4858" s="63">
        <f>IF(E4858="ZMZ01",I4858/(INDEX('Meerzorg gunning'!C:C,MATCH('Betaald tarief 2024'!A4858,'Meerzorg gunning'!A:A,0))),MAX(J4858:N4858))</f>
        <v>0</v>
      </c>
      <c r="P4858" s="20" t="str">
        <f t="shared" si="227"/>
        <v/>
      </c>
      <c r="Q4858" s="63">
        <f t="shared" si="228"/>
        <v>0</v>
      </c>
    </row>
    <row r="4859" spans="9:17" x14ac:dyDescent="0.25">
      <c r="I4859" s="66" t="e">
        <f t="shared" si="226"/>
        <v>#DIV/0!</v>
      </c>
      <c r="J4859" s="63">
        <f>_xlfn.IFNA(VLOOKUP(E4859,'Bijlage ZZP'!B:M,12,FALSE),0)</f>
        <v>0</v>
      </c>
      <c r="K4859" s="63">
        <f>_xlfn.IFNA(VLOOKUP(E4859,'Bijlage VPT'!B:M,12,FALSE),0)</f>
        <v>0</v>
      </c>
      <c r="L4859" s="63">
        <f>_xlfn.IFNA(VLOOKUP(E4859,'Bijlage MPT'!B:N,13,FALSE),0)</f>
        <v>0</v>
      </c>
      <c r="M4859" s="63">
        <f>_xlfn.IFNA(INDEX('Bijlage COT'!C:C,MATCH('Betaald tarief 2024'!E4859,'Bijlage COT'!A:A,0)),0)</f>
        <v>0</v>
      </c>
      <c r="N4859" s="63">
        <f>_xlfn.IFNA(VLOOKUP(E4859,'Bijlage NBF'!B:P,15,FALSE),0)</f>
        <v>0</v>
      </c>
      <c r="O4859" s="63">
        <f>IF(E4859="ZMZ01",I4859/(INDEX('Meerzorg gunning'!C:C,MATCH('Betaald tarief 2024'!A4859,'Meerzorg gunning'!A:A,0))),MAX(J4859:N4859))</f>
        <v>0</v>
      </c>
      <c r="P4859" s="20" t="str">
        <f t="shared" si="227"/>
        <v/>
      </c>
      <c r="Q4859" s="63">
        <f t="shared" si="228"/>
        <v>0</v>
      </c>
    </row>
    <row r="4860" spans="9:17" x14ac:dyDescent="0.25">
      <c r="I4860" s="66" t="e">
        <f t="shared" si="226"/>
        <v>#DIV/0!</v>
      </c>
      <c r="J4860" s="63">
        <f>_xlfn.IFNA(VLOOKUP(E4860,'Bijlage ZZP'!B:M,12,FALSE),0)</f>
        <v>0</v>
      </c>
      <c r="K4860" s="63">
        <f>_xlfn.IFNA(VLOOKUP(E4860,'Bijlage VPT'!B:M,12,FALSE),0)</f>
        <v>0</v>
      </c>
      <c r="L4860" s="63">
        <f>_xlfn.IFNA(VLOOKUP(E4860,'Bijlage MPT'!B:N,13,FALSE),0)</f>
        <v>0</v>
      </c>
      <c r="M4860" s="63">
        <f>_xlfn.IFNA(INDEX('Bijlage COT'!C:C,MATCH('Betaald tarief 2024'!E4860,'Bijlage COT'!A:A,0)),0)</f>
        <v>0</v>
      </c>
      <c r="N4860" s="63">
        <f>_xlfn.IFNA(VLOOKUP(E4860,'Bijlage NBF'!B:P,15,FALSE),0)</f>
        <v>0</v>
      </c>
      <c r="O4860" s="63">
        <f>IF(E4860="ZMZ01",I4860/(INDEX('Meerzorg gunning'!C:C,MATCH('Betaald tarief 2024'!A4860,'Meerzorg gunning'!A:A,0))),MAX(J4860:N4860))</f>
        <v>0</v>
      </c>
      <c r="P4860" s="20" t="str">
        <f t="shared" si="227"/>
        <v/>
      </c>
      <c r="Q4860" s="63">
        <f t="shared" si="228"/>
        <v>0</v>
      </c>
    </row>
    <row r="4861" spans="9:17" x14ac:dyDescent="0.25">
      <c r="I4861" s="66" t="e">
        <f t="shared" si="226"/>
        <v>#DIV/0!</v>
      </c>
      <c r="J4861" s="63">
        <f>_xlfn.IFNA(VLOOKUP(E4861,'Bijlage ZZP'!B:M,12,FALSE),0)</f>
        <v>0</v>
      </c>
      <c r="K4861" s="63">
        <f>_xlfn.IFNA(VLOOKUP(E4861,'Bijlage VPT'!B:M,12,FALSE),0)</f>
        <v>0</v>
      </c>
      <c r="L4861" s="63">
        <f>_xlfn.IFNA(VLOOKUP(E4861,'Bijlage MPT'!B:N,13,FALSE),0)</f>
        <v>0</v>
      </c>
      <c r="M4861" s="63">
        <f>_xlfn.IFNA(INDEX('Bijlage COT'!C:C,MATCH('Betaald tarief 2024'!E4861,'Bijlage COT'!A:A,0)),0)</f>
        <v>0</v>
      </c>
      <c r="N4861" s="63">
        <f>_xlfn.IFNA(VLOOKUP(E4861,'Bijlage NBF'!B:P,15,FALSE),0)</f>
        <v>0</v>
      </c>
      <c r="O4861" s="63">
        <f>IF(E4861="ZMZ01",I4861/(INDEX('Meerzorg gunning'!C:C,MATCH('Betaald tarief 2024'!A4861,'Meerzorg gunning'!A:A,0))),MAX(J4861:N4861))</f>
        <v>0</v>
      </c>
      <c r="P4861" s="20" t="str">
        <f t="shared" si="227"/>
        <v/>
      </c>
      <c r="Q4861" s="63">
        <f t="shared" si="228"/>
        <v>0</v>
      </c>
    </row>
    <row r="4862" spans="9:17" x14ac:dyDescent="0.25">
      <c r="I4862" s="66" t="e">
        <f t="shared" si="226"/>
        <v>#DIV/0!</v>
      </c>
      <c r="J4862" s="63">
        <f>_xlfn.IFNA(VLOOKUP(E4862,'Bijlage ZZP'!B:M,12,FALSE),0)</f>
        <v>0</v>
      </c>
      <c r="K4862" s="63">
        <f>_xlfn.IFNA(VLOOKUP(E4862,'Bijlage VPT'!B:M,12,FALSE),0)</f>
        <v>0</v>
      </c>
      <c r="L4862" s="63">
        <f>_xlfn.IFNA(VLOOKUP(E4862,'Bijlage MPT'!B:N,13,FALSE),0)</f>
        <v>0</v>
      </c>
      <c r="M4862" s="63">
        <f>_xlfn.IFNA(INDEX('Bijlage COT'!C:C,MATCH('Betaald tarief 2024'!E4862,'Bijlage COT'!A:A,0)),0)</f>
        <v>0</v>
      </c>
      <c r="N4862" s="63">
        <f>_xlfn.IFNA(VLOOKUP(E4862,'Bijlage NBF'!B:P,15,FALSE),0)</f>
        <v>0</v>
      </c>
      <c r="O4862" s="63">
        <f>IF(E4862="ZMZ01",I4862/(INDEX('Meerzorg gunning'!C:C,MATCH('Betaald tarief 2024'!A4862,'Meerzorg gunning'!A:A,0))),MAX(J4862:N4862))</f>
        <v>0</v>
      </c>
      <c r="P4862" s="20" t="str">
        <f t="shared" si="227"/>
        <v/>
      </c>
      <c r="Q4862" s="63">
        <f t="shared" si="228"/>
        <v>0</v>
      </c>
    </row>
    <row r="4863" spans="9:17" x14ac:dyDescent="0.25">
      <c r="I4863" s="66" t="e">
        <f t="shared" si="226"/>
        <v>#DIV/0!</v>
      </c>
      <c r="J4863" s="63">
        <f>_xlfn.IFNA(VLOOKUP(E4863,'Bijlage ZZP'!B:M,12,FALSE),0)</f>
        <v>0</v>
      </c>
      <c r="K4863" s="63">
        <f>_xlfn.IFNA(VLOOKUP(E4863,'Bijlage VPT'!B:M,12,FALSE),0)</f>
        <v>0</v>
      </c>
      <c r="L4863" s="63">
        <f>_xlfn.IFNA(VLOOKUP(E4863,'Bijlage MPT'!B:N,13,FALSE),0)</f>
        <v>0</v>
      </c>
      <c r="M4863" s="63">
        <f>_xlfn.IFNA(INDEX('Bijlage COT'!C:C,MATCH('Betaald tarief 2024'!E4863,'Bijlage COT'!A:A,0)),0)</f>
        <v>0</v>
      </c>
      <c r="N4863" s="63">
        <f>_xlfn.IFNA(VLOOKUP(E4863,'Bijlage NBF'!B:P,15,FALSE),0)</f>
        <v>0</v>
      </c>
      <c r="O4863" s="63">
        <f>IF(E4863="ZMZ01",I4863/(INDEX('Meerzorg gunning'!C:C,MATCH('Betaald tarief 2024'!A4863,'Meerzorg gunning'!A:A,0))),MAX(J4863:N4863))</f>
        <v>0</v>
      </c>
      <c r="P4863" s="20" t="str">
        <f t="shared" si="227"/>
        <v/>
      </c>
      <c r="Q4863" s="63">
        <f t="shared" si="228"/>
        <v>0</v>
      </c>
    </row>
    <row r="4864" spans="9:17" x14ac:dyDescent="0.25">
      <c r="I4864" s="66" t="e">
        <f t="shared" si="226"/>
        <v>#DIV/0!</v>
      </c>
      <c r="J4864" s="63">
        <f>_xlfn.IFNA(VLOOKUP(E4864,'Bijlage ZZP'!B:M,12,FALSE),0)</f>
        <v>0</v>
      </c>
      <c r="K4864" s="63">
        <f>_xlfn.IFNA(VLOOKUP(E4864,'Bijlage VPT'!B:M,12,FALSE),0)</f>
        <v>0</v>
      </c>
      <c r="L4864" s="63">
        <f>_xlfn.IFNA(VLOOKUP(E4864,'Bijlage MPT'!B:N,13,FALSE),0)</f>
        <v>0</v>
      </c>
      <c r="M4864" s="63">
        <f>_xlfn.IFNA(INDEX('Bijlage COT'!C:C,MATCH('Betaald tarief 2024'!E4864,'Bijlage COT'!A:A,0)),0)</f>
        <v>0</v>
      </c>
      <c r="N4864" s="63">
        <f>_xlfn.IFNA(VLOOKUP(E4864,'Bijlage NBF'!B:P,15,FALSE),0)</f>
        <v>0</v>
      </c>
      <c r="O4864" s="63">
        <f>IF(E4864="ZMZ01",I4864/(INDEX('Meerzorg gunning'!C:C,MATCH('Betaald tarief 2024'!A4864,'Meerzorg gunning'!A:A,0))),MAX(J4864:N4864))</f>
        <v>0</v>
      </c>
      <c r="P4864" s="20" t="str">
        <f t="shared" si="227"/>
        <v/>
      </c>
      <c r="Q4864" s="63">
        <f t="shared" si="228"/>
        <v>0</v>
      </c>
    </row>
    <row r="4865" spans="9:17" x14ac:dyDescent="0.25">
      <c r="I4865" s="66" t="e">
        <f t="shared" si="226"/>
        <v>#DIV/0!</v>
      </c>
      <c r="J4865" s="63">
        <f>_xlfn.IFNA(VLOOKUP(E4865,'Bijlage ZZP'!B:M,12,FALSE),0)</f>
        <v>0</v>
      </c>
      <c r="K4865" s="63">
        <f>_xlfn.IFNA(VLOOKUP(E4865,'Bijlage VPT'!B:M,12,FALSE),0)</f>
        <v>0</v>
      </c>
      <c r="L4865" s="63">
        <f>_xlfn.IFNA(VLOOKUP(E4865,'Bijlage MPT'!B:N,13,FALSE),0)</f>
        <v>0</v>
      </c>
      <c r="M4865" s="63">
        <f>_xlfn.IFNA(INDEX('Bijlage COT'!C:C,MATCH('Betaald tarief 2024'!E4865,'Bijlage COT'!A:A,0)),0)</f>
        <v>0</v>
      </c>
      <c r="N4865" s="63">
        <f>_xlfn.IFNA(VLOOKUP(E4865,'Bijlage NBF'!B:P,15,FALSE),0)</f>
        <v>0</v>
      </c>
      <c r="O4865" s="63">
        <f>IF(E4865="ZMZ01",I4865/(INDEX('Meerzorg gunning'!C:C,MATCH('Betaald tarief 2024'!A4865,'Meerzorg gunning'!A:A,0))),MAX(J4865:N4865))</f>
        <v>0</v>
      </c>
      <c r="P4865" s="20" t="str">
        <f t="shared" si="227"/>
        <v/>
      </c>
      <c r="Q4865" s="63">
        <f t="shared" si="228"/>
        <v>0</v>
      </c>
    </row>
    <row r="4866" spans="9:17" x14ac:dyDescent="0.25">
      <c r="I4866" s="66" t="e">
        <f t="shared" ref="I4866:I4929" si="229">G4866/H4866</f>
        <v>#DIV/0!</v>
      </c>
      <c r="J4866" s="63">
        <f>_xlfn.IFNA(VLOOKUP(E4866,'Bijlage ZZP'!B:M,12,FALSE),0)</f>
        <v>0</v>
      </c>
      <c r="K4866" s="63">
        <f>_xlfn.IFNA(VLOOKUP(E4866,'Bijlage VPT'!B:M,12,FALSE),0)</f>
        <v>0</v>
      </c>
      <c r="L4866" s="63">
        <f>_xlfn.IFNA(VLOOKUP(E4866,'Bijlage MPT'!B:N,13,FALSE),0)</f>
        <v>0</v>
      </c>
      <c r="M4866" s="63">
        <f>_xlfn.IFNA(INDEX('Bijlage COT'!C:C,MATCH('Betaald tarief 2024'!E4866,'Bijlage COT'!A:A,0)),0)</f>
        <v>0</v>
      </c>
      <c r="N4866" s="63">
        <f>_xlfn.IFNA(VLOOKUP(E4866,'Bijlage NBF'!B:P,15,FALSE),0)</f>
        <v>0</v>
      </c>
      <c r="O4866" s="63">
        <f>IF(E4866="ZMZ01",I4866/(INDEX('Meerzorg gunning'!C:C,MATCH('Betaald tarief 2024'!A4866,'Meerzorg gunning'!A:A,0))),MAX(J4866:N4866))</f>
        <v>0</v>
      </c>
      <c r="P4866" s="20" t="str">
        <f t="shared" ref="P4866:P4929" si="230">IFERROR((I4866/O4866),"")</f>
        <v/>
      </c>
      <c r="Q4866" s="63">
        <f t="shared" si="228"/>
        <v>0</v>
      </c>
    </row>
    <row r="4867" spans="9:17" x14ac:dyDescent="0.25">
      <c r="I4867" s="66" t="e">
        <f t="shared" si="229"/>
        <v>#DIV/0!</v>
      </c>
      <c r="J4867" s="63">
        <f>_xlfn.IFNA(VLOOKUP(E4867,'Bijlage ZZP'!B:M,12,FALSE),0)</f>
        <v>0</v>
      </c>
      <c r="K4867" s="63">
        <f>_xlfn.IFNA(VLOOKUP(E4867,'Bijlage VPT'!B:M,12,FALSE),0)</f>
        <v>0</v>
      </c>
      <c r="L4867" s="63">
        <f>_xlfn.IFNA(VLOOKUP(E4867,'Bijlage MPT'!B:N,13,FALSE),0)</f>
        <v>0</v>
      </c>
      <c r="M4867" s="63">
        <f>_xlfn.IFNA(INDEX('Bijlage COT'!C:C,MATCH('Betaald tarief 2024'!E4867,'Bijlage COT'!A:A,0)),0)</f>
        <v>0</v>
      </c>
      <c r="N4867" s="63">
        <f>_xlfn.IFNA(VLOOKUP(E4867,'Bijlage NBF'!B:P,15,FALSE),0)</f>
        <v>0</v>
      </c>
      <c r="O4867" s="63">
        <f>IF(E4867="ZMZ01",I4867/(INDEX('Meerzorg gunning'!C:C,MATCH('Betaald tarief 2024'!A4867,'Meerzorg gunning'!A:A,0))),MAX(J4867:N4867))</f>
        <v>0</v>
      </c>
      <c r="P4867" s="20" t="str">
        <f t="shared" si="230"/>
        <v/>
      </c>
      <c r="Q4867" s="63">
        <f t="shared" ref="Q4867:Q4930" si="231">O4867*H4867</f>
        <v>0</v>
      </c>
    </row>
    <row r="4868" spans="9:17" x14ac:dyDescent="0.25">
      <c r="I4868" s="66" t="e">
        <f t="shared" si="229"/>
        <v>#DIV/0!</v>
      </c>
      <c r="J4868" s="63">
        <f>_xlfn.IFNA(VLOOKUP(E4868,'Bijlage ZZP'!B:M,12,FALSE),0)</f>
        <v>0</v>
      </c>
      <c r="K4868" s="63">
        <f>_xlfn.IFNA(VLOOKUP(E4868,'Bijlage VPT'!B:M,12,FALSE),0)</f>
        <v>0</v>
      </c>
      <c r="L4868" s="63">
        <f>_xlfn.IFNA(VLOOKUP(E4868,'Bijlage MPT'!B:N,13,FALSE),0)</f>
        <v>0</v>
      </c>
      <c r="M4868" s="63">
        <f>_xlfn.IFNA(INDEX('Bijlage COT'!C:C,MATCH('Betaald tarief 2024'!E4868,'Bijlage COT'!A:A,0)),0)</f>
        <v>0</v>
      </c>
      <c r="N4868" s="63">
        <f>_xlfn.IFNA(VLOOKUP(E4868,'Bijlage NBF'!B:P,15,FALSE),0)</f>
        <v>0</v>
      </c>
      <c r="O4868" s="63">
        <f>IF(E4868="ZMZ01",I4868/(INDEX('Meerzorg gunning'!C:C,MATCH('Betaald tarief 2024'!A4868,'Meerzorg gunning'!A:A,0))),MAX(J4868:N4868))</f>
        <v>0</v>
      </c>
      <c r="P4868" s="20" t="str">
        <f t="shared" si="230"/>
        <v/>
      </c>
      <c r="Q4868" s="63">
        <f t="shared" si="231"/>
        <v>0</v>
      </c>
    </row>
    <row r="4869" spans="9:17" x14ac:dyDescent="0.25">
      <c r="I4869" s="66" t="e">
        <f t="shared" si="229"/>
        <v>#DIV/0!</v>
      </c>
      <c r="J4869" s="63">
        <f>_xlfn.IFNA(VLOOKUP(E4869,'Bijlage ZZP'!B:M,12,FALSE),0)</f>
        <v>0</v>
      </c>
      <c r="K4869" s="63">
        <f>_xlfn.IFNA(VLOOKUP(E4869,'Bijlage VPT'!B:M,12,FALSE),0)</f>
        <v>0</v>
      </c>
      <c r="L4869" s="63">
        <f>_xlfn.IFNA(VLOOKUP(E4869,'Bijlage MPT'!B:N,13,FALSE),0)</f>
        <v>0</v>
      </c>
      <c r="M4869" s="63">
        <f>_xlfn.IFNA(INDEX('Bijlage COT'!C:C,MATCH('Betaald tarief 2024'!E4869,'Bijlage COT'!A:A,0)),0)</f>
        <v>0</v>
      </c>
      <c r="N4869" s="63">
        <f>_xlfn.IFNA(VLOOKUP(E4869,'Bijlage NBF'!B:P,15,FALSE),0)</f>
        <v>0</v>
      </c>
      <c r="O4869" s="63">
        <f>IF(E4869="ZMZ01",I4869/(INDEX('Meerzorg gunning'!C:C,MATCH('Betaald tarief 2024'!A4869,'Meerzorg gunning'!A:A,0))),MAX(J4869:N4869))</f>
        <v>0</v>
      </c>
      <c r="P4869" s="20" t="str">
        <f t="shared" si="230"/>
        <v/>
      </c>
      <c r="Q4869" s="63">
        <f t="shared" si="231"/>
        <v>0</v>
      </c>
    </row>
    <row r="4870" spans="9:17" x14ac:dyDescent="0.25">
      <c r="I4870" s="66" t="e">
        <f t="shared" si="229"/>
        <v>#DIV/0!</v>
      </c>
      <c r="J4870" s="63">
        <f>_xlfn.IFNA(VLOOKUP(E4870,'Bijlage ZZP'!B:M,12,FALSE),0)</f>
        <v>0</v>
      </c>
      <c r="K4870" s="63">
        <f>_xlfn.IFNA(VLOOKUP(E4870,'Bijlage VPT'!B:M,12,FALSE),0)</f>
        <v>0</v>
      </c>
      <c r="L4870" s="63">
        <f>_xlfn.IFNA(VLOOKUP(E4870,'Bijlage MPT'!B:N,13,FALSE),0)</f>
        <v>0</v>
      </c>
      <c r="M4870" s="63">
        <f>_xlfn.IFNA(INDEX('Bijlage COT'!C:C,MATCH('Betaald tarief 2024'!E4870,'Bijlage COT'!A:A,0)),0)</f>
        <v>0</v>
      </c>
      <c r="N4870" s="63">
        <f>_xlfn.IFNA(VLOOKUP(E4870,'Bijlage NBF'!B:P,15,FALSE),0)</f>
        <v>0</v>
      </c>
      <c r="O4870" s="63">
        <f>IF(E4870="ZMZ01",I4870/(INDEX('Meerzorg gunning'!C:C,MATCH('Betaald tarief 2024'!A4870,'Meerzorg gunning'!A:A,0))),MAX(J4870:N4870))</f>
        <v>0</v>
      </c>
      <c r="P4870" s="20" t="str">
        <f t="shared" si="230"/>
        <v/>
      </c>
      <c r="Q4870" s="63">
        <f t="shared" si="231"/>
        <v>0</v>
      </c>
    </row>
    <row r="4871" spans="9:17" x14ac:dyDescent="0.25">
      <c r="I4871" s="66" t="e">
        <f t="shared" si="229"/>
        <v>#DIV/0!</v>
      </c>
      <c r="J4871" s="63">
        <f>_xlfn.IFNA(VLOOKUP(E4871,'Bijlage ZZP'!B:M,12,FALSE),0)</f>
        <v>0</v>
      </c>
      <c r="K4871" s="63">
        <f>_xlfn.IFNA(VLOOKUP(E4871,'Bijlage VPT'!B:M,12,FALSE),0)</f>
        <v>0</v>
      </c>
      <c r="L4871" s="63">
        <f>_xlfn.IFNA(VLOOKUP(E4871,'Bijlage MPT'!B:N,13,FALSE),0)</f>
        <v>0</v>
      </c>
      <c r="M4871" s="63">
        <f>_xlfn.IFNA(INDEX('Bijlage COT'!C:C,MATCH('Betaald tarief 2024'!E4871,'Bijlage COT'!A:A,0)),0)</f>
        <v>0</v>
      </c>
      <c r="N4871" s="63">
        <f>_xlfn.IFNA(VLOOKUP(E4871,'Bijlage NBF'!B:P,15,FALSE),0)</f>
        <v>0</v>
      </c>
      <c r="O4871" s="63">
        <f>IF(E4871="ZMZ01",I4871/(INDEX('Meerzorg gunning'!C:C,MATCH('Betaald tarief 2024'!A4871,'Meerzorg gunning'!A:A,0))),MAX(J4871:N4871))</f>
        <v>0</v>
      </c>
      <c r="P4871" s="20" t="str">
        <f t="shared" si="230"/>
        <v/>
      </c>
      <c r="Q4871" s="63">
        <f t="shared" si="231"/>
        <v>0</v>
      </c>
    </row>
    <row r="4872" spans="9:17" x14ac:dyDescent="0.25">
      <c r="I4872" s="66" t="e">
        <f t="shared" si="229"/>
        <v>#DIV/0!</v>
      </c>
      <c r="J4872" s="63">
        <f>_xlfn.IFNA(VLOOKUP(E4872,'Bijlage ZZP'!B:M,12,FALSE),0)</f>
        <v>0</v>
      </c>
      <c r="K4872" s="63">
        <f>_xlfn.IFNA(VLOOKUP(E4872,'Bijlage VPT'!B:M,12,FALSE),0)</f>
        <v>0</v>
      </c>
      <c r="L4872" s="63">
        <f>_xlfn.IFNA(VLOOKUP(E4872,'Bijlage MPT'!B:N,13,FALSE),0)</f>
        <v>0</v>
      </c>
      <c r="M4872" s="63">
        <f>_xlfn.IFNA(INDEX('Bijlage COT'!C:C,MATCH('Betaald tarief 2024'!E4872,'Bijlage COT'!A:A,0)),0)</f>
        <v>0</v>
      </c>
      <c r="N4872" s="63">
        <f>_xlfn.IFNA(VLOOKUP(E4872,'Bijlage NBF'!B:P,15,FALSE),0)</f>
        <v>0</v>
      </c>
      <c r="O4872" s="63">
        <f>IF(E4872="ZMZ01",I4872/(INDEX('Meerzorg gunning'!C:C,MATCH('Betaald tarief 2024'!A4872,'Meerzorg gunning'!A:A,0))),MAX(J4872:N4872))</f>
        <v>0</v>
      </c>
      <c r="P4872" s="20" t="str">
        <f t="shared" si="230"/>
        <v/>
      </c>
      <c r="Q4872" s="63">
        <f t="shared" si="231"/>
        <v>0</v>
      </c>
    </row>
    <row r="4873" spans="9:17" x14ac:dyDescent="0.25">
      <c r="I4873" s="66" t="e">
        <f t="shared" si="229"/>
        <v>#DIV/0!</v>
      </c>
      <c r="J4873" s="63">
        <f>_xlfn.IFNA(VLOOKUP(E4873,'Bijlage ZZP'!B:M,12,FALSE),0)</f>
        <v>0</v>
      </c>
      <c r="K4873" s="63">
        <f>_xlfn.IFNA(VLOOKUP(E4873,'Bijlage VPT'!B:M,12,FALSE),0)</f>
        <v>0</v>
      </c>
      <c r="L4873" s="63">
        <f>_xlfn.IFNA(VLOOKUP(E4873,'Bijlage MPT'!B:N,13,FALSE),0)</f>
        <v>0</v>
      </c>
      <c r="M4873" s="63">
        <f>_xlfn.IFNA(INDEX('Bijlage COT'!C:C,MATCH('Betaald tarief 2024'!E4873,'Bijlage COT'!A:A,0)),0)</f>
        <v>0</v>
      </c>
      <c r="N4873" s="63">
        <f>_xlfn.IFNA(VLOOKUP(E4873,'Bijlage NBF'!B:P,15,FALSE),0)</f>
        <v>0</v>
      </c>
      <c r="O4873" s="63">
        <f>IF(E4873="ZMZ01",I4873/(INDEX('Meerzorg gunning'!C:C,MATCH('Betaald tarief 2024'!A4873,'Meerzorg gunning'!A:A,0))),MAX(J4873:N4873))</f>
        <v>0</v>
      </c>
      <c r="P4873" s="20" t="str">
        <f t="shared" si="230"/>
        <v/>
      </c>
      <c r="Q4873" s="63">
        <f t="shared" si="231"/>
        <v>0</v>
      </c>
    </row>
    <row r="4874" spans="9:17" x14ac:dyDescent="0.25">
      <c r="I4874" s="66" t="e">
        <f t="shared" si="229"/>
        <v>#DIV/0!</v>
      </c>
      <c r="J4874" s="63">
        <f>_xlfn.IFNA(VLOOKUP(E4874,'Bijlage ZZP'!B:M,12,FALSE),0)</f>
        <v>0</v>
      </c>
      <c r="K4874" s="63">
        <f>_xlfn.IFNA(VLOOKUP(E4874,'Bijlage VPT'!B:M,12,FALSE),0)</f>
        <v>0</v>
      </c>
      <c r="L4874" s="63">
        <f>_xlfn.IFNA(VLOOKUP(E4874,'Bijlage MPT'!B:N,13,FALSE),0)</f>
        <v>0</v>
      </c>
      <c r="M4874" s="63">
        <f>_xlfn.IFNA(INDEX('Bijlage COT'!C:C,MATCH('Betaald tarief 2024'!E4874,'Bijlage COT'!A:A,0)),0)</f>
        <v>0</v>
      </c>
      <c r="N4874" s="63">
        <f>_xlfn.IFNA(VLOOKUP(E4874,'Bijlage NBF'!B:P,15,FALSE),0)</f>
        <v>0</v>
      </c>
      <c r="O4874" s="63">
        <f>IF(E4874="ZMZ01",I4874/(INDEX('Meerzorg gunning'!C:C,MATCH('Betaald tarief 2024'!A4874,'Meerzorg gunning'!A:A,0))),MAX(J4874:N4874))</f>
        <v>0</v>
      </c>
      <c r="P4874" s="20" t="str">
        <f t="shared" si="230"/>
        <v/>
      </c>
      <c r="Q4874" s="63">
        <f t="shared" si="231"/>
        <v>0</v>
      </c>
    </row>
    <row r="4875" spans="9:17" x14ac:dyDescent="0.25">
      <c r="I4875" s="66" t="e">
        <f t="shared" si="229"/>
        <v>#DIV/0!</v>
      </c>
      <c r="J4875" s="63">
        <f>_xlfn.IFNA(VLOOKUP(E4875,'Bijlage ZZP'!B:M,12,FALSE),0)</f>
        <v>0</v>
      </c>
      <c r="K4875" s="63">
        <f>_xlfn.IFNA(VLOOKUP(E4875,'Bijlage VPT'!B:M,12,FALSE),0)</f>
        <v>0</v>
      </c>
      <c r="L4875" s="63">
        <f>_xlfn.IFNA(VLOOKUP(E4875,'Bijlage MPT'!B:N,13,FALSE),0)</f>
        <v>0</v>
      </c>
      <c r="M4875" s="63">
        <f>_xlfn.IFNA(INDEX('Bijlage COT'!C:C,MATCH('Betaald tarief 2024'!E4875,'Bijlage COT'!A:A,0)),0)</f>
        <v>0</v>
      </c>
      <c r="N4875" s="63">
        <f>_xlfn.IFNA(VLOOKUP(E4875,'Bijlage NBF'!B:P,15,FALSE),0)</f>
        <v>0</v>
      </c>
      <c r="O4875" s="63">
        <f>IF(E4875="ZMZ01",I4875/(INDEX('Meerzorg gunning'!C:C,MATCH('Betaald tarief 2024'!A4875,'Meerzorg gunning'!A:A,0))),MAX(J4875:N4875))</f>
        <v>0</v>
      </c>
      <c r="P4875" s="20" t="str">
        <f t="shared" si="230"/>
        <v/>
      </c>
      <c r="Q4875" s="63">
        <f t="shared" si="231"/>
        <v>0</v>
      </c>
    </row>
    <row r="4876" spans="9:17" x14ac:dyDescent="0.25">
      <c r="I4876" s="66" t="e">
        <f t="shared" si="229"/>
        <v>#DIV/0!</v>
      </c>
      <c r="J4876" s="63">
        <f>_xlfn.IFNA(VLOOKUP(E4876,'Bijlage ZZP'!B:M,12,FALSE),0)</f>
        <v>0</v>
      </c>
      <c r="K4876" s="63">
        <f>_xlfn.IFNA(VLOOKUP(E4876,'Bijlage VPT'!B:M,12,FALSE),0)</f>
        <v>0</v>
      </c>
      <c r="L4876" s="63">
        <f>_xlfn.IFNA(VLOOKUP(E4876,'Bijlage MPT'!B:N,13,FALSE),0)</f>
        <v>0</v>
      </c>
      <c r="M4876" s="63">
        <f>_xlfn.IFNA(INDEX('Bijlage COT'!C:C,MATCH('Betaald tarief 2024'!E4876,'Bijlage COT'!A:A,0)),0)</f>
        <v>0</v>
      </c>
      <c r="N4876" s="63">
        <f>_xlfn.IFNA(VLOOKUP(E4876,'Bijlage NBF'!B:P,15,FALSE),0)</f>
        <v>0</v>
      </c>
      <c r="O4876" s="63">
        <f>IF(E4876="ZMZ01",I4876/(INDEX('Meerzorg gunning'!C:C,MATCH('Betaald tarief 2024'!A4876,'Meerzorg gunning'!A:A,0))),MAX(J4876:N4876))</f>
        <v>0</v>
      </c>
      <c r="P4876" s="20" t="str">
        <f t="shared" si="230"/>
        <v/>
      </c>
      <c r="Q4876" s="63">
        <f t="shared" si="231"/>
        <v>0</v>
      </c>
    </row>
    <row r="4877" spans="9:17" x14ac:dyDescent="0.25">
      <c r="I4877" s="66" t="e">
        <f t="shared" si="229"/>
        <v>#DIV/0!</v>
      </c>
      <c r="J4877" s="63">
        <f>_xlfn.IFNA(VLOOKUP(E4877,'Bijlage ZZP'!B:M,12,FALSE),0)</f>
        <v>0</v>
      </c>
      <c r="K4877" s="63">
        <f>_xlfn.IFNA(VLOOKUP(E4877,'Bijlage VPT'!B:M,12,FALSE),0)</f>
        <v>0</v>
      </c>
      <c r="L4877" s="63">
        <f>_xlfn.IFNA(VLOOKUP(E4877,'Bijlage MPT'!B:N,13,FALSE),0)</f>
        <v>0</v>
      </c>
      <c r="M4877" s="63">
        <f>_xlfn.IFNA(INDEX('Bijlage COT'!C:C,MATCH('Betaald tarief 2024'!E4877,'Bijlage COT'!A:A,0)),0)</f>
        <v>0</v>
      </c>
      <c r="N4877" s="63">
        <f>_xlfn.IFNA(VLOOKUP(E4877,'Bijlage NBF'!B:P,15,FALSE),0)</f>
        <v>0</v>
      </c>
      <c r="O4877" s="63">
        <f>IF(E4877="ZMZ01",I4877/(INDEX('Meerzorg gunning'!C:C,MATCH('Betaald tarief 2024'!A4877,'Meerzorg gunning'!A:A,0))),MAX(J4877:N4877))</f>
        <v>0</v>
      </c>
      <c r="P4877" s="20" t="str">
        <f t="shared" si="230"/>
        <v/>
      </c>
      <c r="Q4877" s="63">
        <f t="shared" si="231"/>
        <v>0</v>
      </c>
    </row>
    <row r="4878" spans="9:17" x14ac:dyDescent="0.25">
      <c r="I4878" s="66" t="e">
        <f t="shared" si="229"/>
        <v>#DIV/0!</v>
      </c>
      <c r="J4878" s="63">
        <f>_xlfn.IFNA(VLOOKUP(E4878,'Bijlage ZZP'!B:M,12,FALSE),0)</f>
        <v>0</v>
      </c>
      <c r="K4878" s="63">
        <f>_xlfn.IFNA(VLOOKUP(E4878,'Bijlage VPT'!B:M,12,FALSE),0)</f>
        <v>0</v>
      </c>
      <c r="L4878" s="63">
        <f>_xlfn.IFNA(VLOOKUP(E4878,'Bijlage MPT'!B:N,13,FALSE),0)</f>
        <v>0</v>
      </c>
      <c r="M4878" s="63">
        <f>_xlfn.IFNA(INDEX('Bijlage COT'!C:C,MATCH('Betaald tarief 2024'!E4878,'Bijlage COT'!A:A,0)),0)</f>
        <v>0</v>
      </c>
      <c r="N4878" s="63">
        <f>_xlfn.IFNA(VLOOKUP(E4878,'Bijlage NBF'!B:P,15,FALSE),0)</f>
        <v>0</v>
      </c>
      <c r="O4878" s="63">
        <f>IF(E4878="ZMZ01",I4878/(INDEX('Meerzorg gunning'!C:C,MATCH('Betaald tarief 2024'!A4878,'Meerzorg gunning'!A:A,0))),MAX(J4878:N4878))</f>
        <v>0</v>
      </c>
      <c r="P4878" s="20" t="str">
        <f t="shared" si="230"/>
        <v/>
      </c>
      <c r="Q4878" s="63">
        <f t="shared" si="231"/>
        <v>0</v>
      </c>
    </row>
    <row r="4879" spans="9:17" x14ac:dyDescent="0.25">
      <c r="I4879" s="66" t="e">
        <f t="shared" si="229"/>
        <v>#DIV/0!</v>
      </c>
      <c r="J4879" s="63">
        <f>_xlfn.IFNA(VLOOKUP(E4879,'Bijlage ZZP'!B:M,12,FALSE),0)</f>
        <v>0</v>
      </c>
      <c r="K4879" s="63">
        <f>_xlfn.IFNA(VLOOKUP(E4879,'Bijlage VPT'!B:M,12,FALSE),0)</f>
        <v>0</v>
      </c>
      <c r="L4879" s="63">
        <f>_xlfn.IFNA(VLOOKUP(E4879,'Bijlage MPT'!B:N,13,FALSE),0)</f>
        <v>0</v>
      </c>
      <c r="M4879" s="63">
        <f>_xlfn.IFNA(INDEX('Bijlage COT'!C:C,MATCH('Betaald tarief 2024'!E4879,'Bijlage COT'!A:A,0)),0)</f>
        <v>0</v>
      </c>
      <c r="N4879" s="63">
        <f>_xlfn.IFNA(VLOOKUP(E4879,'Bijlage NBF'!B:P,15,FALSE),0)</f>
        <v>0</v>
      </c>
      <c r="O4879" s="63">
        <f>IF(E4879="ZMZ01",I4879/(INDEX('Meerzorg gunning'!C:C,MATCH('Betaald tarief 2024'!A4879,'Meerzorg gunning'!A:A,0))),MAX(J4879:N4879))</f>
        <v>0</v>
      </c>
      <c r="P4879" s="20" t="str">
        <f t="shared" si="230"/>
        <v/>
      </c>
      <c r="Q4879" s="63">
        <f t="shared" si="231"/>
        <v>0</v>
      </c>
    </row>
    <row r="4880" spans="9:17" x14ac:dyDescent="0.25">
      <c r="I4880" s="66" t="e">
        <f t="shared" si="229"/>
        <v>#DIV/0!</v>
      </c>
      <c r="J4880" s="63">
        <f>_xlfn.IFNA(VLOOKUP(E4880,'Bijlage ZZP'!B:M,12,FALSE),0)</f>
        <v>0</v>
      </c>
      <c r="K4880" s="63">
        <f>_xlfn.IFNA(VLOOKUP(E4880,'Bijlage VPT'!B:M,12,FALSE),0)</f>
        <v>0</v>
      </c>
      <c r="L4880" s="63">
        <f>_xlfn.IFNA(VLOOKUP(E4880,'Bijlage MPT'!B:N,13,FALSE),0)</f>
        <v>0</v>
      </c>
      <c r="M4880" s="63">
        <f>_xlfn.IFNA(INDEX('Bijlage COT'!C:C,MATCH('Betaald tarief 2024'!E4880,'Bijlage COT'!A:A,0)),0)</f>
        <v>0</v>
      </c>
      <c r="N4880" s="63">
        <f>_xlfn.IFNA(VLOOKUP(E4880,'Bijlage NBF'!B:P,15,FALSE),0)</f>
        <v>0</v>
      </c>
      <c r="O4880" s="63">
        <f>IF(E4880="ZMZ01",I4880/(INDEX('Meerzorg gunning'!C:C,MATCH('Betaald tarief 2024'!A4880,'Meerzorg gunning'!A:A,0))),MAX(J4880:N4880))</f>
        <v>0</v>
      </c>
      <c r="P4880" s="20" t="str">
        <f t="shared" si="230"/>
        <v/>
      </c>
      <c r="Q4880" s="63">
        <f t="shared" si="231"/>
        <v>0</v>
      </c>
    </row>
    <row r="4881" spans="9:17" x14ac:dyDescent="0.25">
      <c r="I4881" s="66" t="e">
        <f t="shared" si="229"/>
        <v>#DIV/0!</v>
      </c>
      <c r="J4881" s="63">
        <f>_xlfn.IFNA(VLOOKUP(E4881,'Bijlage ZZP'!B:M,12,FALSE),0)</f>
        <v>0</v>
      </c>
      <c r="K4881" s="63">
        <f>_xlfn.IFNA(VLOOKUP(E4881,'Bijlage VPT'!B:M,12,FALSE),0)</f>
        <v>0</v>
      </c>
      <c r="L4881" s="63">
        <f>_xlfn.IFNA(VLOOKUP(E4881,'Bijlage MPT'!B:N,13,FALSE),0)</f>
        <v>0</v>
      </c>
      <c r="M4881" s="63">
        <f>_xlfn.IFNA(INDEX('Bijlage COT'!C:C,MATCH('Betaald tarief 2024'!E4881,'Bijlage COT'!A:A,0)),0)</f>
        <v>0</v>
      </c>
      <c r="N4881" s="63">
        <f>_xlfn.IFNA(VLOOKUP(E4881,'Bijlage NBF'!B:P,15,FALSE),0)</f>
        <v>0</v>
      </c>
      <c r="O4881" s="63">
        <f>IF(E4881="ZMZ01",I4881/(INDEX('Meerzorg gunning'!C:C,MATCH('Betaald tarief 2024'!A4881,'Meerzorg gunning'!A:A,0))),MAX(J4881:N4881))</f>
        <v>0</v>
      </c>
      <c r="P4881" s="20" t="str">
        <f t="shared" si="230"/>
        <v/>
      </c>
      <c r="Q4881" s="63">
        <f t="shared" si="231"/>
        <v>0</v>
      </c>
    </row>
    <row r="4882" spans="9:17" x14ac:dyDescent="0.25">
      <c r="I4882" s="66" t="e">
        <f t="shared" si="229"/>
        <v>#DIV/0!</v>
      </c>
      <c r="J4882" s="63">
        <f>_xlfn.IFNA(VLOOKUP(E4882,'Bijlage ZZP'!B:M,12,FALSE),0)</f>
        <v>0</v>
      </c>
      <c r="K4882" s="63">
        <f>_xlfn.IFNA(VLOOKUP(E4882,'Bijlage VPT'!B:M,12,FALSE),0)</f>
        <v>0</v>
      </c>
      <c r="L4882" s="63">
        <f>_xlfn.IFNA(VLOOKUP(E4882,'Bijlage MPT'!B:N,13,FALSE),0)</f>
        <v>0</v>
      </c>
      <c r="M4882" s="63">
        <f>_xlfn.IFNA(INDEX('Bijlage COT'!C:C,MATCH('Betaald tarief 2024'!E4882,'Bijlage COT'!A:A,0)),0)</f>
        <v>0</v>
      </c>
      <c r="N4882" s="63">
        <f>_xlfn.IFNA(VLOOKUP(E4882,'Bijlage NBF'!B:P,15,FALSE),0)</f>
        <v>0</v>
      </c>
      <c r="O4882" s="63">
        <f>IF(E4882="ZMZ01",I4882/(INDEX('Meerzorg gunning'!C:C,MATCH('Betaald tarief 2024'!A4882,'Meerzorg gunning'!A:A,0))),MAX(J4882:N4882))</f>
        <v>0</v>
      </c>
      <c r="P4882" s="20" t="str">
        <f t="shared" si="230"/>
        <v/>
      </c>
      <c r="Q4882" s="63">
        <f t="shared" si="231"/>
        <v>0</v>
      </c>
    </row>
    <row r="4883" spans="9:17" x14ac:dyDescent="0.25">
      <c r="I4883" s="66" t="e">
        <f t="shared" si="229"/>
        <v>#DIV/0!</v>
      </c>
      <c r="J4883" s="63">
        <f>_xlfn.IFNA(VLOOKUP(E4883,'Bijlage ZZP'!B:M,12,FALSE),0)</f>
        <v>0</v>
      </c>
      <c r="K4883" s="63">
        <f>_xlfn.IFNA(VLOOKUP(E4883,'Bijlage VPT'!B:M,12,FALSE),0)</f>
        <v>0</v>
      </c>
      <c r="L4883" s="63">
        <f>_xlfn.IFNA(VLOOKUP(E4883,'Bijlage MPT'!B:N,13,FALSE),0)</f>
        <v>0</v>
      </c>
      <c r="M4883" s="63">
        <f>_xlfn.IFNA(INDEX('Bijlage COT'!C:C,MATCH('Betaald tarief 2024'!E4883,'Bijlage COT'!A:A,0)),0)</f>
        <v>0</v>
      </c>
      <c r="N4883" s="63">
        <f>_xlfn.IFNA(VLOOKUP(E4883,'Bijlage NBF'!B:P,15,FALSE),0)</f>
        <v>0</v>
      </c>
      <c r="O4883" s="63">
        <f>IF(E4883="ZMZ01",I4883/(INDEX('Meerzorg gunning'!C:C,MATCH('Betaald tarief 2024'!A4883,'Meerzorg gunning'!A:A,0))),MAX(J4883:N4883))</f>
        <v>0</v>
      </c>
      <c r="P4883" s="20" t="str">
        <f t="shared" si="230"/>
        <v/>
      </c>
      <c r="Q4883" s="63">
        <f t="shared" si="231"/>
        <v>0</v>
      </c>
    </row>
    <row r="4884" spans="9:17" x14ac:dyDescent="0.25">
      <c r="I4884" s="66" t="e">
        <f t="shared" si="229"/>
        <v>#DIV/0!</v>
      </c>
      <c r="J4884" s="63">
        <f>_xlfn.IFNA(VLOOKUP(E4884,'Bijlage ZZP'!B:M,12,FALSE),0)</f>
        <v>0</v>
      </c>
      <c r="K4884" s="63">
        <f>_xlfn.IFNA(VLOOKUP(E4884,'Bijlage VPT'!B:M,12,FALSE),0)</f>
        <v>0</v>
      </c>
      <c r="L4884" s="63">
        <f>_xlfn.IFNA(VLOOKUP(E4884,'Bijlage MPT'!B:N,13,FALSE),0)</f>
        <v>0</v>
      </c>
      <c r="M4884" s="63">
        <f>_xlfn.IFNA(INDEX('Bijlage COT'!C:C,MATCH('Betaald tarief 2024'!E4884,'Bijlage COT'!A:A,0)),0)</f>
        <v>0</v>
      </c>
      <c r="N4884" s="63">
        <f>_xlfn.IFNA(VLOOKUP(E4884,'Bijlage NBF'!B:P,15,FALSE),0)</f>
        <v>0</v>
      </c>
      <c r="O4884" s="63">
        <f>IF(E4884="ZMZ01",I4884/(INDEX('Meerzorg gunning'!C:C,MATCH('Betaald tarief 2024'!A4884,'Meerzorg gunning'!A:A,0))),MAX(J4884:N4884))</f>
        <v>0</v>
      </c>
      <c r="P4884" s="20" t="str">
        <f t="shared" si="230"/>
        <v/>
      </c>
      <c r="Q4884" s="63">
        <f t="shared" si="231"/>
        <v>0</v>
      </c>
    </row>
    <row r="4885" spans="9:17" x14ac:dyDescent="0.25">
      <c r="I4885" s="66" t="e">
        <f t="shared" si="229"/>
        <v>#DIV/0!</v>
      </c>
      <c r="J4885" s="63">
        <f>_xlfn.IFNA(VLOOKUP(E4885,'Bijlage ZZP'!B:M,12,FALSE),0)</f>
        <v>0</v>
      </c>
      <c r="K4885" s="63">
        <f>_xlfn.IFNA(VLOOKUP(E4885,'Bijlage VPT'!B:M,12,FALSE),0)</f>
        <v>0</v>
      </c>
      <c r="L4885" s="63">
        <f>_xlfn.IFNA(VLOOKUP(E4885,'Bijlage MPT'!B:N,13,FALSE),0)</f>
        <v>0</v>
      </c>
      <c r="M4885" s="63">
        <f>_xlfn.IFNA(INDEX('Bijlage COT'!C:C,MATCH('Betaald tarief 2024'!E4885,'Bijlage COT'!A:A,0)),0)</f>
        <v>0</v>
      </c>
      <c r="N4885" s="63">
        <f>_xlfn.IFNA(VLOOKUP(E4885,'Bijlage NBF'!B:P,15,FALSE),0)</f>
        <v>0</v>
      </c>
      <c r="O4885" s="63">
        <f>IF(E4885="ZMZ01",I4885/(INDEX('Meerzorg gunning'!C:C,MATCH('Betaald tarief 2024'!A4885,'Meerzorg gunning'!A:A,0))),MAX(J4885:N4885))</f>
        <v>0</v>
      </c>
      <c r="P4885" s="20" t="str">
        <f t="shared" si="230"/>
        <v/>
      </c>
      <c r="Q4885" s="63">
        <f t="shared" si="231"/>
        <v>0</v>
      </c>
    </row>
    <row r="4886" spans="9:17" x14ac:dyDescent="0.25">
      <c r="I4886" s="66" t="e">
        <f t="shared" si="229"/>
        <v>#DIV/0!</v>
      </c>
      <c r="J4886" s="63">
        <f>_xlfn.IFNA(VLOOKUP(E4886,'Bijlage ZZP'!B:M,12,FALSE),0)</f>
        <v>0</v>
      </c>
      <c r="K4886" s="63">
        <f>_xlfn.IFNA(VLOOKUP(E4886,'Bijlage VPT'!B:M,12,FALSE),0)</f>
        <v>0</v>
      </c>
      <c r="L4886" s="63">
        <f>_xlfn.IFNA(VLOOKUP(E4886,'Bijlage MPT'!B:N,13,FALSE),0)</f>
        <v>0</v>
      </c>
      <c r="M4886" s="63">
        <f>_xlfn.IFNA(INDEX('Bijlage COT'!C:C,MATCH('Betaald tarief 2024'!E4886,'Bijlage COT'!A:A,0)),0)</f>
        <v>0</v>
      </c>
      <c r="N4886" s="63">
        <f>_xlfn.IFNA(VLOOKUP(E4886,'Bijlage NBF'!B:P,15,FALSE),0)</f>
        <v>0</v>
      </c>
      <c r="O4886" s="63">
        <f>IF(E4886="ZMZ01",I4886/(INDEX('Meerzorg gunning'!C:C,MATCH('Betaald tarief 2024'!A4886,'Meerzorg gunning'!A:A,0))),MAX(J4886:N4886))</f>
        <v>0</v>
      </c>
      <c r="P4886" s="20" t="str">
        <f t="shared" si="230"/>
        <v/>
      </c>
      <c r="Q4886" s="63">
        <f t="shared" si="231"/>
        <v>0</v>
      </c>
    </row>
    <row r="4887" spans="9:17" x14ac:dyDescent="0.25">
      <c r="I4887" s="66" t="e">
        <f t="shared" si="229"/>
        <v>#DIV/0!</v>
      </c>
      <c r="J4887" s="63">
        <f>_xlfn.IFNA(VLOOKUP(E4887,'Bijlage ZZP'!B:M,12,FALSE),0)</f>
        <v>0</v>
      </c>
      <c r="K4887" s="63">
        <f>_xlfn.IFNA(VLOOKUP(E4887,'Bijlage VPT'!B:M,12,FALSE),0)</f>
        <v>0</v>
      </c>
      <c r="L4887" s="63">
        <f>_xlfn.IFNA(VLOOKUP(E4887,'Bijlage MPT'!B:N,13,FALSE),0)</f>
        <v>0</v>
      </c>
      <c r="M4887" s="63">
        <f>_xlfn.IFNA(INDEX('Bijlage COT'!C:C,MATCH('Betaald tarief 2024'!E4887,'Bijlage COT'!A:A,0)),0)</f>
        <v>0</v>
      </c>
      <c r="N4887" s="63">
        <f>_xlfn.IFNA(VLOOKUP(E4887,'Bijlage NBF'!B:P,15,FALSE),0)</f>
        <v>0</v>
      </c>
      <c r="O4887" s="63">
        <f>IF(E4887="ZMZ01",I4887/(INDEX('Meerzorg gunning'!C:C,MATCH('Betaald tarief 2024'!A4887,'Meerzorg gunning'!A:A,0))),MAX(J4887:N4887))</f>
        <v>0</v>
      </c>
      <c r="P4887" s="20" t="str">
        <f t="shared" si="230"/>
        <v/>
      </c>
      <c r="Q4887" s="63">
        <f t="shared" si="231"/>
        <v>0</v>
      </c>
    </row>
    <row r="4888" spans="9:17" x14ac:dyDescent="0.25">
      <c r="I4888" s="66" t="e">
        <f t="shared" si="229"/>
        <v>#DIV/0!</v>
      </c>
      <c r="J4888" s="63">
        <f>_xlfn.IFNA(VLOOKUP(E4888,'Bijlage ZZP'!B:M,12,FALSE),0)</f>
        <v>0</v>
      </c>
      <c r="K4888" s="63">
        <f>_xlfn.IFNA(VLOOKUP(E4888,'Bijlage VPT'!B:M,12,FALSE),0)</f>
        <v>0</v>
      </c>
      <c r="L4888" s="63">
        <f>_xlfn.IFNA(VLOOKUP(E4888,'Bijlage MPT'!B:N,13,FALSE),0)</f>
        <v>0</v>
      </c>
      <c r="M4888" s="63">
        <f>_xlfn.IFNA(INDEX('Bijlage COT'!C:C,MATCH('Betaald tarief 2024'!E4888,'Bijlage COT'!A:A,0)),0)</f>
        <v>0</v>
      </c>
      <c r="N4888" s="63">
        <f>_xlfn.IFNA(VLOOKUP(E4888,'Bijlage NBF'!B:P,15,FALSE),0)</f>
        <v>0</v>
      </c>
      <c r="O4888" s="63">
        <f>IF(E4888="ZMZ01",I4888/(INDEX('Meerzorg gunning'!C:C,MATCH('Betaald tarief 2024'!A4888,'Meerzorg gunning'!A:A,0))),MAX(J4888:N4888))</f>
        <v>0</v>
      </c>
      <c r="P4888" s="20" t="str">
        <f t="shared" si="230"/>
        <v/>
      </c>
      <c r="Q4888" s="63">
        <f t="shared" si="231"/>
        <v>0</v>
      </c>
    </row>
    <row r="4889" spans="9:17" x14ac:dyDescent="0.25">
      <c r="I4889" s="66" t="e">
        <f t="shared" si="229"/>
        <v>#DIV/0!</v>
      </c>
      <c r="J4889" s="63">
        <f>_xlfn.IFNA(VLOOKUP(E4889,'Bijlage ZZP'!B:M,12,FALSE),0)</f>
        <v>0</v>
      </c>
      <c r="K4889" s="63">
        <f>_xlfn.IFNA(VLOOKUP(E4889,'Bijlage VPT'!B:M,12,FALSE),0)</f>
        <v>0</v>
      </c>
      <c r="L4889" s="63">
        <f>_xlfn.IFNA(VLOOKUP(E4889,'Bijlage MPT'!B:N,13,FALSE),0)</f>
        <v>0</v>
      </c>
      <c r="M4889" s="63">
        <f>_xlfn.IFNA(INDEX('Bijlage COT'!C:C,MATCH('Betaald tarief 2024'!E4889,'Bijlage COT'!A:A,0)),0)</f>
        <v>0</v>
      </c>
      <c r="N4889" s="63">
        <f>_xlfn.IFNA(VLOOKUP(E4889,'Bijlage NBF'!B:P,15,FALSE),0)</f>
        <v>0</v>
      </c>
      <c r="O4889" s="63">
        <f>IF(E4889="ZMZ01",I4889/(INDEX('Meerzorg gunning'!C:C,MATCH('Betaald tarief 2024'!A4889,'Meerzorg gunning'!A:A,0))),MAX(J4889:N4889))</f>
        <v>0</v>
      </c>
      <c r="P4889" s="20" t="str">
        <f t="shared" si="230"/>
        <v/>
      </c>
      <c r="Q4889" s="63">
        <f t="shared" si="231"/>
        <v>0</v>
      </c>
    </row>
    <row r="4890" spans="9:17" x14ac:dyDescent="0.25">
      <c r="I4890" s="66" t="e">
        <f t="shared" si="229"/>
        <v>#DIV/0!</v>
      </c>
      <c r="J4890" s="63">
        <f>_xlfn.IFNA(VLOOKUP(E4890,'Bijlage ZZP'!B:M,12,FALSE),0)</f>
        <v>0</v>
      </c>
      <c r="K4890" s="63">
        <f>_xlfn.IFNA(VLOOKUP(E4890,'Bijlage VPT'!B:M,12,FALSE),0)</f>
        <v>0</v>
      </c>
      <c r="L4890" s="63">
        <f>_xlfn.IFNA(VLOOKUP(E4890,'Bijlage MPT'!B:N,13,FALSE),0)</f>
        <v>0</v>
      </c>
      <c r="M4890" s="63">
        <f>_xlfn.IFNA(INDEX('Bijlage COT'!C:C,MATCH('Betaald tarief 2024'!E4890,'Bijlage COT'!A:A,0)),0)</f>
        <v>0</v>
      </c>
      <c r="N4890" s="63">
        <f>_xlfn.IFNA(VLOOKUP(E4890,'Bijlage NBF'!B:P,15,FALSE),0)</f>
        <v>0</v>
      </c>
      <c r="O4890" s="63">
        <f>IF(E4890="ZMZ01",I4890/(INDEX('Meerzorg gunning'!C:C,MATCH('Betaald tarief 2024'!A4890,'Meerzorg gunning'!A:A,0))),MAX(J4890:N4890))</f>
        <v>0</v>
      </c>
      <c r="P4890" s="20" t="str">
        <f t="shared" si="230"/>
        <v/>
      </c>
      <c r="Q4890" s="63">
        <f t="shared" si="231"/>
        <v>0</v>
      </c>
    </row>
    <row r="4891" spans="9:17" x14ac:dyDescent="0.25">
      <c r="I4891" s="66" t="e">
        <f t="shared" si="229"/>
        <v>#DIV/0!</v>
      </c>
      <c r="J4891" s="63">
        <f>_xlfn.IFNA(VLOOKUP(E4891,'Bijlage ZZP'!B:M,12,FALSE),0)</f>
        <v>0</v>
      </c>
      <c r="K4891" s="63">
        <f>_xlfn.IFNA(VLOOKUP(E4891,'Bijlage VPT'!B:M,12,FALSE),0)</f>
        <v>0</v>
      </c>
      <c r="L4891" s="63">
        <f>_xlfn.IFNA(VLOOKUP(E4891,'Bijlage MPT'!B:N,13,FALSE),0)</f>
        <v>0</v>
      </c>
      <c r="M4891" s="63">
        <f>_xlfn.IFNA(INDEX('Bijlage COT'!C:C,MATCH('Betaald tarief 2024'!E4891,'Bijlage COT'!A:A,0)),0)</f>
        <v>0</v>
      </c>
      <c r="N4891" s="63">
        <f>_xlfn.IFNA(VLOOKUP(E4891,'Bijlage NBF'!B:P,15,FALSE),0)</f>
        <v>0</v>
      </c>
      <c r="O4891" s="63">
        <f>IF(E4891="ZMZ01",I4891/(INDEX('Meerzorg gunning'!C:C,MATCH('Betaald tarief 2024'!A4891,'Meerzorg gunning'!A:A,0))),MAX(J4891:N4891))</f>
        <v>0</v>
      </c>
      <c r="P4891" s="20" t="str">
        <f t="shared" si="230"/>
        <v/>
      </c>
      <c r="Q4891" s="63">
        <f t="shared" si="231"/>
        <v>0</v>
      </c>
    </row>
    <row r="4892" spans="9:17" x14ac:dyDescent="0.25">
      <c r="I4892" s="66" t="e">
        <f t="shared" si="229"/>
        <v>#DIV/0!</v>
      </c>
      <c r="J4892" s="63">
        <f>_xlfn.IFNA(VLOOKUP(E4892,'Bijlage ZZP'!B:M,12,FALSE),0)</f>
        <v>0</v>
      </c>
      <c r="K4892" s="63">
        <f>_xlfn.IFNA(VLOOKUP(E4892,'Bijlage VPT'!B:M,12,FALSE),0)</f>
        <v>0</v>
      </c>
      <c r="L4892" s="63">
        <f>_xlfn.IFNA(VLOOKUP(E4892,'Bijlage MPT'!B:N,13,FALSE),0)</f>
        <v>0</v>
      </c>
      <c r="M4892" s="63">
        <f>_xlfn.IFNA(INDEX('Bijlage COT'!C:C,MATCH('Betaald tarief 2024'!E4892,'Bijlage COT'!A:A,0)),0)</f>
        <v>0</v>
      </c>
      <c r="N4892" s="63">
        <f>_xlfn.IFNA(VLOOKUP(E4892,'Bijlage NBF'!B:P,15,FALSE),0)</f>
        <v>0</v>
      </c>
      <c r="O4892" s="63">
        <f>IF(E4892="ZMZ01",I4892/(INDEX('Meerzorg gunning'!C:C,MATCH('Betaald tarief 2024'!A4892,'Meerzorg gunning'!A:A,0))),MAX(J4892:N4892))</f>
        <v>0</v>
      </c>
      <c r="P4892" s="20" t="str">
        <f t="shared" si="230"/>
        <v/>
      </c>
      <c r="Q4892" s="63">
        <f t="shared" si="231"/>
        <v>0</v>
      </c>
    </row>
    <row r="4893" spans="9:17" x14ac:dyDescent="0.25">
      <c r="I4893" s="66" t="e">
        <f t="shared" si="229"/>
        <v>#DIV/0!</v>
      </c>
      <c r="J4893" s="63">
        <f>_xlfn.IFNA(VLOOKUP(E4893,'Bijlage ZZP'!B:M,12,FALSE),0)</f>
        <v>0</v>
      </c>
      <c r="K4893" s="63">
        <f>_xlfn.IFNA(VLOOKUP(E4893,'Bijlage VPT'!B:M,12,FALSE),0)</f>
        <v>0</v>
      </c>
      <c r="L4893" s="63">
        <f>_xlfn.IFNA(VLOOKUP(E4893,'Bijlage MPT'!B:N,13,FALSE),0)</f>
        <v>0</v>
      </c>
      <c r="M4893" s="63">
        <f>_xlfn.IFNA(INDEX('Bijlage COT'!C:C,MATCH('Betaald tarief 2024'!E4893,'Bijlage COT'!A:A,0)),0)</f>
        <v>0</v>
      </c>
      <c r="N4893" s="63">
        <f>_xlfn.IFNA(VLOOKUP(E4893,'Bijlage NBF'!B:P,15,FALSE),0)</f>
        <v>0</v>
      </c>
      <c r="O4893" s="63">
        <f>IF(E4893="ZMZ01",I4893/(INDEX('Meerzorg gunning'!C:C,MATCH('Betaald tarief 2024'!A4893,'Meerzorg gunning'!A:A,0))),MAX(J4893:N4893))</f>
        <v>0</v>
      </c>
      <c r="P4893" s="20" t="str">
        <f t="shared" si="230"/>
        <v/>
      </c>
      <c r="Q4893" s="63">
        <f t="shared" si="231"/>
        <v>0</v>
      </c>
    </row>
    <row r="4894" spans="9:17" x14ac:dyDescent="0.25">
      <c r="I4894" s="66" t="e">
        <f t="shared" si="229"/>
        <v>#DIV/0!</v>
      </c>
      <c r="J4894" s="63">
        <f>_xlfn.IFNA(VLOOKUP(E4894,'Bijlage ZZP'!B:M,12,FALSE),0)</f>
        <v>0</v>
      </c>
      <c r="K4894" s="63">
        <f>_xlfn.IFNA(VLOOKUP(E4894,'Bijlage VPT'!B:M,12,FALSE),0)</f>
        <v>0</v>
      </c>
      <c r="L4894" s="63">
        <f>_xlfn.IFNA(VLOOKUP(E4894,'Bijlage MPT'!B:N,13,FALSE),0)</f>
        <v>0</v>
      </c>
      <c r="M4894" s="63">
        <f>_xlfn.IFNA(INDEX('Bijlage COT'!C:C,MATCH('Betaald tarief 2024'!E4894,'Bijlage COT'!A:A,0)),0)</f>
        <v>0</v>
      </c>
      <c r="N4894" s="63">
        <f>_xlfn.IFNA(VLOOKUP(E4894,'Bijlage NBF'!B:P,15,FALSE),0)</f>
        <v>0</v>
      </c>
      <c r="O4894" s="63">
        <f>IF(E4894="ZMZ01",I4894/(INDEX('Meerzorg gunning'!C:C,MATCH('Betaald tarief 2024'!A4894,'Meerzorg gunning'!A:A,0))),MAX(J4894:N4894))</f>
        <v>0</v>
      </c>
      <c r="P4894" s="20" t="str">
        <f t="shared" si="230"/>
        <v/>
      </c>
      <c r="Q4894" s="63">
        <f t="shared" si="231"/>
        <v>0</v>
      </c>
    </row>
    <row r="4895" spans="9:17" x14ac:dyDescent="0.25">
      <c r="I4895" s="66" t="e">
        <f t="shared" si="229"/>
        <v>#DIV/0!</v>
      </c>
      <c r="J4895" s="63">
        <f>_xlfn.IFNA(VLOOKUP(E4895,'Bijlage ZZP'!B:M,12,FALSE),0)</f>
        <v>0</v>
      </c>
      <c r="K4895" s="63">
        <f>_xlfn.IFNA(VLOOKUP(E4895,'Bijlage VPT'!B:M,12,FALSE),0)</f>
        <v>0</v>
      </c>
      <c r="L4895" s="63">
        <f>_xlfn.IFNA(VLOOKUP(E4895,'Bijlage MPT'!B:N,13,FALSE),0)</f>
        <v>0</v>
      </c>
      <c r="M4895" s="63">
        <f>_xlfn.IFNA(INDEX('Bijlage COT'!C:C,MATCH('Betaald tarief 2024'!E4895,'Bijlage COT'!A:A,0)),0)</f>
        <v>0</v>
      </c>
      <c r="N4895" s="63">
        <f>_xlfn.IFNA(VLOOKUP(E4895,'Bijlage NBF'!B:P,15,FALSE),0)</f>
        <v>0</v>
      </c>
      <c r="O4895" s="63">
        <f>IF(E4895="ZMZ01",I4895/(INDEX('Meerzorg gunning'!C:C,MATCH('Betaald tarief 2024'!A4895,'Meerzorg gunning'!A:A,0))),MAX(J4895:N4895))</f>
        <v>0</v>
      </c>
      <c r="P4895" s="20" t="str">
        <f t="shared" si="230"/>
        <v/>
      </c>
      <c r="Q4895" s="63">
        <f t="shared" si="231"/>
        <v>0</v>
      </c>
    </row>
    <row r="4896" spans="9:17" x14ac:dyDescent="0.25">
      <c r="I4896" s="66" t="e">
        <f t="shared" si="229"/>
        <v>#DIV/0!</v>
      </c>
      <c r="J4896" s="63">
        <f>_xlfn.IFNA(VLOOKUP(E4896,'Bijlage ZZP'!B:M,12,FALSE),0)</f>
        <v>0</v>
      </c>
      <c r="K4896" s="63">
        <f>_xlfn.IFNA(VLOOKUP(E4896,'Bijlage VPT'!B:M,12,FALSE),0)</f>
        <v>0</v>
      </c>
      <c r="L4896" s="63">
        <f>_xlfn.IFNA(VLOOKUP(E4896,'Bijlage MPT'!B:N,13,FALSE),0)</f>
        <v>0</v>
      </c>
      <c r="M4896" s="63">
        <f>_xlfn.IFNA(INDEX('Bijlage COT'!C:C,MATCH('Betaald tarief 2024'!E4896,'Bijlage COT'!A:A,0)),0)</f>
        <v>0</v>
      </c>
      <c r="N4896" s="63">
        <f>_xlfn.IFNA(VLOOKUP(E4896,'Bijlage NBF'!B:P,15,FALSE),0)</f>
        <v>0</v>
      </c>
      <c r="O4896" s="63">
        <f>IF(E4896="ZMZ01",I4896/(INDEX('Meerzorg gunning'!C:C,MATCH('Betaald tarief 2024'!A4896,'Meerzorg gunning'!A:A,0))),MAX(J4896:N4896))</f>
        <v>0</v>
      </c>
      <c r="P4896" s="20" t="str">
        <f t="shared" si="230"/>
        <v/>
      </c>
      <c r="Q4896" s="63">
        <f t="shared" si="231"/>
        <v>0</v>
      </c>
    </row>
    <row r="4897" spans="9:17" x14ac:dyDescent="0.25">
      <c r="I4897" s="66" t="e">
        <f t="shared" si="229"/>
        <v>#DIV/0!</v>
      </c>
      <c r="J4897" s="63">
        <f>_xlfn.IFNA(VLOOKUP(E4897,'Bijlage ZZP'!B:M,12,FALSE),0)</f>
        <v>0</v>
      </c>
      <c r="K4897" s="63">
        <f>_xlfn.IFNA(VLOOKUP(E4897,'Bijlage VPT'!B:M,12,FALSE),0)</f>
        <v>0</v>
      </c>
      <c r="L4897" s="63">
        <f>_xlfn.IFNA(VLOOKUP(E4897,'Bijlage MPT'!B:N,13,FALSE),0)</f>
        <v>0</v>
      </c>
      <c r="M4897" s="63">
        <f>_xlfn.IFNA(INDEX('Bijlage COT'!C:C,MATCH('Betaald tarief 2024'!E4897,'Bijlage COT'!A:A,0)),0)</f>
        <v>0</v>
      </c>
      <c r="N4897" s="63">
        <f>_xlfn.IFNA(VLOOKUP(E4897,'Bijlage NBF'!B:P,15,FALSE),0)</f>
        <v>0</v>
      </c>
      <c r="O4897" s="63">
        <f>IF(E4897="ZMZ01",I4897/(INDEX('Meerzorg gunning'!C:C,MATCH('Betaald tarief 2024'!A4897,'Meerzorg gunning'!A:A,0))),MAX(J4897:N4897))</f>
        <v>0</v>
      </c>
      <c r="P4897" s="20" t="str">
        <f t="shared" si="230"/>
        <v/>
      </c>
      <c r="Q4897" s="63">
        <f t="shared" si="231"/>
        <v>0</v>
      </c>
    </row>
    <row r="4898" spans="9:17" x14ac:dyDescent="0.25">
      <c r="I4898" s="66" t="e">
        <f t="shared" si="229"/>
        <v>#DIV/0!</v>
      </c>
      <c r="J4898" s="63">
        <f>_xlfn.IFNA(VLOOKUP(E4898,'Bijlage ZZP'!B:M,12,FALSE),0)</f>
        <v>0</v>
      </c>
      <c r="K4898" s="63">
        <f>_xlfn.IFNA(VLOOKUP(E4898,'Bijlage VPT'!B:M,12,FALSE),0)</f>
        <v>0</v>
      </c>
      <c r="L4898" s="63">
        <f>_xlfn.IFNA(VLOOKUP(E4898,'Bijlage MPT'!B:N,13,FALSE),0)</f>
        <v>0</v>
      </c>
      <c r="M4898" s="63">
        <f>_xlfn.IFNA(INDEX('Bijlage COT'!C:C,MATCH('Betaald tarief 2024'!E4898,'Bijlage COT'!A:A,0)),0)</f>
        <v>0</v>
      </c>
      <c r="N4898" s="63">
        <f>_xlfn.IFNA(VLOOKUP(E4898,'Bijlage NBF'!B:P,15,FALSE),0)</f>
        <v>0</v>
      </c>
      <c r="O4898" s="63">
        <f>IF(E4898="ZMZ01",I4898/(INDEX('Meerzorg gunning'!C:C,MATCH('Betaald tarief 2024'!A4898,'Meerzorg gunning'!A:A,0))),MAX(J4898:N4898))</f>
        <v>0</v>
      </c>
      <c r="P4898" s="20" t="str">
        <f t="shared" si="230"/>
        <v/>
      </c>
      <c r="Q4898" s="63">
        <f t="shared" si="231"/>
        <v>0</v>
      </c>
    </row>
    <row r="4899" spans="9:17" x14ac:dyDescent="0.25">
      <c r="I4899" s="66" t="e">
        <f t="shared" si="229"/>
        <v>#DIV/0!</v>
      </c>
      <c r="J4899" s="63">
        <f>_xlfn.IFNA(VLOOKUP(E4899,'Bijlage ZZP'!B:M,12,FALSE),0)</f>
        <v>0</v>
      </c>
      <c r="K4899" s="63">
        <f>_xlfn.IFNA(VLOOKUP(E4899,'Bijlage VPT'!B:M,12,FALSE),0)</f>
        <v>0</v>
      </c>
      <c r="L4899" s="63">
        <f>_xlfn.IFNA(VLOOKUP(E4899,'Bijlage MPT'!B:N,13,FALSE),0)</f>
        <v>0</v>
      </c>
      <c r="M4899" s="63">
        <f>_xlfn.IFNA(INDEX('Bijlage COT'!C:C,MATCH('Betaald tarief 2024'!E4899,'Bijlage COT'!A:A,0)),0)</f>
        <v>0</v>
      </c>
      <c r="N4899" s="63">
        <f>_xlfn.IFNA(VLOOKUP(E4899,'Bijlage NBF'!B:P,15,FALSE),0)</f>
        <v>0</v>
      </c>
      <c r="O4899" s="63">
        <f>IF(E4899="ZMZ01",I4899/(INDEX('Meerzorg gunning'!C:C,MATCH('Betaald tarief 2024'!A4899,'Meerzorg gunning'!A:A,0))),MAX(J4899:N4899))</f>
        <v>0</v>
      </c>
      <c r="P4899" s="20" t="str">
        <f t="shared" si="230"/>
        <v/>
      </c>
      <c r="Q4899" s="63">
        <f t="shared" si="231"/>
        <v>0</v>
      </c>
    </row>
    <row r="4900" spans="9:17" x14ac:dyDescent="0.25">
      <c r="I4900" s="66" t="e">
        <f t="shared" si="229"/>
        <v>#DIV/0!</v>
      </c>
      <c r="J4900" s="63">
        <f>_xlfn.IFNA(VLOOKUP(E4900,'Bijlage ZZP'!B:M,12,FALSE),0)</f>
        <v>0</v>
      </c>
      <c r="K4900" s="63">
        <f>_xlfn.IFNA(VLOOKUP(E4900,'Bijlage VPT'!B:M,12,FALSE),0)</f>
        <v>0</v>
      </c>
      <c r="L4900" s="63">
        <f>_xlfn.IFNA(VLOOKUP(E4900,'Bijlage MPT'!B:N,13,FALSE),0)</f>
        <v>0</v>
      </c>
      <c r="M4900" s="63">
        <f>_xlfn.IFNA(INDEX('Bijlage COT'!C:C,MATCH('Betaald tarief 2024'!E4900,'Bijlage COT'!A:A,0)),0)</f>
        <v>0</v>
      </c>
      <c r="N4900" s="63">
        <f>_xlfn.IFNA(VLOOKUP(E4900,'Bijlage NBF'!B:P,15,FALSE),0)</f>
        <v>0</v>
      </c>
      <c r="O4900" s="63">
        <f>IF(E4900="ZMZ01",I4900/(INDEX('Meerzorg gunning'!C:C,MATCH('Betaald tarief 2024'!A4900,'Meerzorg gunning'!A:A,0))),MAX(J4900:N4900))</f>
        <v>0</v>
      </c>
      <c r="P4900" s="20" t="str">
        <f t="shared" si="230"/>
        <v/>
      </c>
      <c r="Q4900" s="63">
        <f t="shared" si="231"/>
        <v>0</v>
      </c>
    </row>
    <row r="4901" spans="9:17" x14ac:dyDescent="0.25">
      <c r="I4901" s="66" t="e">
        <f t="shared" si="229"/>
        <v>#DIV/0!</v>
      </c>
      <c r="J4901" s="63">
        <f>_xlfn.IFNA(VLOOKUP(E4901,'Bijlage ZZP'!B:M,12,FALSE),0)</f>
        <v>0</v>
      </c>
      <c r="K4901" s="63">
        <f>_xlfn.IFNA(VLOOKUP(E4901,'Bijlage VPT'!B:M,12,FALSE),0)</f>
        <v>0</v>
      </c>
      <c r="L4901" s="63">
        <f>_xlfn.IFNA(VLOOKUP(E4901,'Bijlage MPT'!B:N,13,FALSE),0)</f>
        <v>0</v>
      </c>
      <c r="M4901" s="63">
        <f>_xlfn.IFNA(INDEX('Bijlage COT'!C:C,MATCH('Betaald tarief 2024'!E4901,'Bijlage COT'!A:A,0)),0)</f>
        <v>0</v>
      </c>
      <c r="N4901" s="63">
        <f>_xlfn.IFNA(VLOOKUP(E4901,'Bijlage NBF'!B:P,15,FALSE),0)</f>
        <v>0</v>
      </c>
      <c r="O4901" s="63">
        <f>IF(E4901="ZMZ01",I4901/(INDEX('Meerzorg gunning'!C:C,MATCH('Betaald tarief 2024'!A4901,'Meerzorg gunning'!A:A,0))),MAX(J4901:N4901))</f>
        <v>0</v>
      </c>
      <c r="P4901" s="20" t="str">
        <f t="shared" si="230"/>
        <v/>
      </c>
      <c r="Q4901" s="63">
        <f t="shared" si="231"/>
        <v>0</v>
      </c>
    </row>
    <row r="4902" spans="9:17" x14ac:dyDescent="0.25">
      <c r="I4902" s="66" t="e">
        <f t="shared" si="229"/>
        <v>#DIV/0!</v>
      </c>
      <c r="J4902" s="63">
        <f>_xlfn.IFNA(VLOOKUP(E4902,'Bijlage ZZP'!B:M,12,FALSE),0)</f>
        <v>0</v>
      </c>
      <c r="K4902" s="63">
        <f>_xlfn.IFNA(VLOOKUP(E4902,'Bijlage VPT'!B:M,12,FALSE),0)</f>
        <v>0</v>
      </c>
      <c r="L4902" s="63">
        <f>_xlfn.IFNA(VLOOKUP(E4902,'Bijlage MPT'!B:N,13,FALSE),0)</f>
        <v>0</v>
      </c>
      <c r="M4902" s="63">
        <f>_xlfn.IFNA(INDEX('Bijlage COT'!C:C,MATCH('Betaald tarief 2024'!E4902,'Bijlage COT'!A:A,0)),0)</f>
        <v>0</v>
      </c>
      <c r="N4902" s="63">
        <f>_xlfn.IFNA(VLOOKUP(E4902,'Bijlage NBF'!B:P,15,FALSE),0)</f>
        <v>0</v>
      </c>
      <c r="O4902" s="63">
        <f>IF(E4902="ZMZ01",I4902/(INDEX('Meerzorg gunning'!C:C,MATCH('Betaald tarief 2024'!A4902,'Meerzorg gunning'!A:A,0))),MAX(J4902:N4902))</f>
        <v>0</v>
      </c>
      <c r="P4902" s="20" t="str">
        <f t="shared" si="230"/>
        <v/>
      </c>
      <c r="Q4902" s="63">
        <f t="shared" si="231"/>
        <v>0</v>
      </c>
    </row>
    <row r="4903" spans="9:17" x14ac:dyDescent="0.25">
      <c r="I4903" s="66" t="e">
        <f t="shared" si="229"/>
        <v>#DIV/0!</v>
      </c>
      <c r="J4903" s="63">
        <f>_xlfn.IFNA(VLOOKUP(E4903,'Bijlage ZZP'!B:M,12,FALSE),0)</f>
        <v>0</v>
      </c>
      <c r="K4903" s="63">
        <f>_xlfn.IFNA(VLOOKUP(E4903,'Bijlage VPT'!B:M,12,FALSE),0)</f>
        <v>0</v>
      </c>
      <c r="L4903" s="63">
        <f>_xlfn.IFNA(VLOOKUP(E4903,'Bijlage MPT'!B:N,13,FALSE),0)</f>
        <v>0</v>
      </c>
      <c r="M4903" s="63">
        <f>_xlfn.IFNA(INDEX('Bijlage COT'!C:C,MATCH('Betaald tarief 2024'!E4903,'Bijlage COT'!A:A,0)),0)</f>
        <v>0</v>
      </c>
      <c r="N4903" s="63">
        <f>_xlfn.IFNA(VLOOKUP(E4903,'Bijlage NBF'!B:P,15,FALSE),0)</f>
        <v>0</v>
      </c>
      <c r="O4903" s="63">
        <f>IF(E4903="ZMZ01",I4903/(INDEX('Meerzorg gunning'!C:C,MATCH('Betaald tarief 2024'!A4903,'Meerzorg gunning'!A:A,0))),MAX(J4903:N4903))</f>
        <v>0</v>
      </c>
      <c r="P4903" s="20" t="str">
        <f t="shared" si="230"/>
        <v/>
      </c>
      <c r="Q4903" s="63">
        <f t="shared" si="231"/>
        <v>0</v>
      </c>
    </row>
    <row r="4904" spans="9:17" x14ac:dyDescent="0.25">
      <c r="I4904" s="66" t="e">
        <f t="shared" si="229"/>
        <v>#DIV/0!</v>
      </c>
      <c r="J4904" s="63">
        <f>_xlfn.IFNA(VLOOKUP(E4904,'Bijlage ZZP'!B:M,12,FALSE),0)</f>
        <v>0</v>
      </c>
      <c r="K4904" s="63">
        <f>_xlfn.IFNA(VLOOKUP(E4904,'Bijlage VPT'!B:M,12,FALSE),0)</f>
        <v>0</v>
      </c>
      <c r="L4904" s="63">
        <f>_xlfn.IFNA(VLOOKUP(E4904,'Bijlage MPT'!B:N,13,FALSE),0)</f>
        <v>0</v>
      </c>
      <c r="M4904" s="63">
        <f>_xlfn.IFNA(INDEX('Bijlage COT'!C:C,MATCH('Betaald tarief 2024'!E4904,'Bijlage COT'!A:A,0)),0)</f>
        <v>0</v>
      </c>
      <c r="N4904" s="63">
        <f>_xlfn.IFNA(VLOOKUP(E4904,'Bijlage NBF'!B:P,15,FALSE),0)</f>
        <v>0</v>
      </c>
      <c r="O4904" s="63">
        <f>IF(E4904="ZMZ01",I4904/(INDEX('Meerzorg gunning'!C:C,MATCH('Betaald tarief 2024'!A4904,'Meerzorg gunning'!A:A,0))),MAX(J4904:N4904))</f>
        <v>0</v>
      </c>
      <c r="P4904" s="20" t="str">
        <f t="shared" si="230"/>
        <v/>
      </c>
      <c r="Q4904" s="63">
        <f t="shared" si="231"/>
        <v>0</v>
      </c>
    </row>
    <row r="4905" spans="9:17" x14ac:dyDescent="0.25">
      <c r="I4905" s="66" t="e">
        <f t="shared" si="229"/>
        <v>#DIV/0!</v>
      </c>
      <c r="J4905" s="63">
        <f>_xlfn.IFNA(VLOOKUP(E4905,'Bijlage ZZP'!B:M,12,FALSE),0)</f>
        <v>0</v>
      </c>
      <c r="K4905" s="63">
        <f>_xlfn.IFNA(VLOOKUP(E4905,'Bijlage VPT'!B:M,12,FALSE),0)</f>
        <v>0</v>
      </c>
      <c r="L4905" s="63">
        <f>_xlfn.IFNA(VLOOKUP(E4905,'Bijlage MPT'!B:N,13,FALSE),0)</f>
        <v>0</v>
      </c>
      <c r="M4905" s="63">
        <f>_xlfn.IFNA(INDEX('Bijlage COT'!C:C,MATCH('Betaald tarief 2024'!E4905,'Bijlage COT'!A:A,0)),0)</f>
        <v>0</v>
      </c>
      <c r="N4905" s="63">
        <f>_xlfn.IFNA(VLOOKUP(E4905,'Bijlage NBF'!B:P,15,FALSE),0)</f>
        <v>0</v>
      </c>
      <c r="O4905" s="63">
        <f>IF(E4905="ZMZ01",I4905/(INDEX('Meerzorg gunning'!C:C,MATCH('Betaald tarief 2024'!A4905,'Meerzorg gunning'!A:A,0))),MAX(J4905:N4905))</f>
        <v>0</v>
      </c>
      <c r="P4905" s="20" t="str">
        <f t="shared" si="230"/>
        <v/>
      </c>
      <c r="Q4905" s="63">
        <f t="shared" si="231"/>
        <v>0</v>
      </c>
    </row>
    <row r="4906" spans="9:17" x14ac:dyDescent="0.25">
      <c r="I4906" s="66" t="e">
        <f t="shared" si="229"/>
        <v>#DIV/0!</v>
      </c>
      <c r="J4906" s="63">
        <f>_xlfn.IFNA(VLOOKUP(E4906,'Bijlage ZZP'!B:M,12,FALSE),0)</f>
        <v>0</v>
      </c>
      <c r="K4906" s="63">
        <f>_xlfn.IFNA(VLOOKUP(E4906,'Bijlage VPT'!B:M,12,FALSE),0)</f>
        <v>0</v>
      </c>
      <c r="L4906" s="63">
        <f>_xlfn.IFNA(VLOOKUP(E4906,'Bijlage MPT'!B:N,13,FALSE),0)</f>
        <v>0</v>
      </c>
      <c r="M4906" s="63">
        <f>_xlfn.IFNA(INDEX('Bijlage COT'!C:C,MATCH('Betaald tarief 2024'!E4906,'Bijlage COT'!A:A,0)),0)</f>
        <v>0</v>
      </c>
      <c r="N4906" s="63">
        <f>_xlfn.IFNA(VLOOKUP(E4906,'Bijlage NBF'!B:P,15,FALSE),0)</f>
        <v>0</v>
      </c>
      <c r="O4906" s="63">
        <f>IF(E4906="ZMZ01",I4906/(INDEX('Meerzorg gunning'!C:C,MATCH('Betaald tarief 2024'!A4906,'Meerzorg gunning'!A:A,0))),MAX(J4906:N4906))</f>
        <v>0</v>
      </c>
      <c r="P4906" s="20" t="str">
        <f t="shared" si="230"/>
        <v/>
      </c>
      <c r="Q4906" s="63">
        <f t="shared" si="231"/>
        <v>0</v>
      </c>
    </row>
    <row r="4907" spans="9:17" x14ac:dyDescent="0.25">
      <c r="I4907" s="66" t="e">
        <f t="shared" si="229"/>
        <v>#DIV/0!</v>
      </c>
      <c r="J4907" s="63">
        <f>_xlfn.IFNA(VLOOKUP(E4907,'Bijlage ZZP'!B:M,12,FALSE),0)</f>
        <v>0</v>
      </c>
      <c r="K4907" s="63">
        <f>_xlfn.IFNA(VLOOKUP(E4907,'Bijlage VPT'!B:M,12,FALSE),0)</f>
        <v>0</v>
      </c>
      <c r="L4907" s="63">
        <f>_xlfn.IFNA(VLOOKUP(E4907,'Bijlage MPT'!B:N,13,FALSE),0)</f>
        <v>0</v>
      </c>
      <c r="M4907" s="63">
        <f>_xlfn.IFNA(INDEX('Bijlage COT'!C:C,MATCH('Betaald tarief 2024'!E4907,'Bijlage COT'!A:A,0)),0)</f>
        <v>0</v>
      </c>
      <c r="N4907" s="63">
        <f>_xlfn.IFNA(VLOOKUP(E4907,'Bijlage NBF'!B:P,15,FALSE),0)</f>
        <v>0</v>
      </c>
      <c r="O4907" s="63">
        <f>IF(E4907="ZMZ01",I4907/(INDEX('Meerzorg gunning'!C:C,MATCH('Betaald tarief 2024'!A4907,'Meerzorg gunning'!A:A,0))),MAX(J4907:N4907))</f>
        <v>0</v>
      </c>
      <c r="P4907" s="20" t="str">
        <f t="shared" si="230"/>
        <v/>
      </c>
      <c r="Q4907" s="63">
        <f t="shared" si="231"/>
        <v>0</v>
      </c>
    </row>
    <row r="4908" spans="9:17" x14ac:dyDescent="0.25">
      <c r="I4908" s="66" t="e">
        <f t="shared" si="229"/>
        <v>#DIV/0!</v>
      </c>
      <c r="J4908" s="63">
        <f>_xlfn.IFNA(VLOOKUP(E4908,'Bijlage ZZP'!B:M,12,FALSE),0)</f>
        <v>0</v>
      </c>
      <c r="K4908" s="63">
        <f>_xlfn.IFNA(VLOOKUP(E4908,'Bijlage VPT'!B:M,12,FALSE),0)</f>
        <v>0</v>
      </c>
      <c r="L4908" s="63">
        <f>_xlfn.IFNA(VLOOKUP(E4908,'Bijlage MPT'!B:N,13,FALSE),0)</f>
        <v>0</v>
      </c>
      <c r="M4908" s="63">
        <f>_xlfn.IFNA(INDEX('Bijlage COT'!C:C,MATCH('Betaald tarief 2024'!E4908,'Bijlage COT'!A:A,0)),0)</f>
        <v>0</v>
      </c>
      <c r="N4908" s="63">
        <f>_xlfn.IFNA(VLOOKUP(E4908,'Bijlage NBF'!B:P,15,FALSE),0)</f>
        <v>0</v>
      </c>
      <c r="O4908" s="63">
        <f>IF(E4908="ZMZ01",I4908/(INDEX('Meerzorg gunning'!C:C,MATCH('Betaald tarief 2024'!A4908,'Meerzorg gunning'!A:A,0))),MAX(J4908:N4908))</f>
        <v>0</v>
      </c>
      <c r="P4908" s="20" t="str">
        <f t="shared" si="230"/>
        <v/>
      </c>
      <c r="Q4908" s="63">
        <f t="shared" si="231"/>
        <v>0</v>
      </c>
    </row>
    <row r="4909" spans="9:17" x14ac:dyDescent="0.25">
      <c r="I4909" s="66" t="e">
        <f t="shared" si="229"/>
        <v>#DIV/0!</v>
      </c>
      <c r="J4909" s="63">
        <f>_xlfn.IFNA(VLOOKUP(E4909,'Bijlage ZZP'!B:M,12,FALSE),0)</f>
        <v>0</v>
      </c>
      <c r="K4909" s="63">
        <f>_xlfn.IFNA(VLOOKUP(E4909,'Bijlage VPT'!B:M,12,FALSE),0)</f>
        <v>0</v>
      </c>
      <c r="L4909" s="63">
        <f>_xlfn.IFNA(VLOOKUP(E4909,'Bijlage MPT'!B:N,13,FALSE),0)</f>
        <v>0</v>
      </c>
      <c r="M4909" s="63">
        <f>_xlfn.IFNA(INDEX('Bijlage COT'!C:C,MATCH('Betaald tarief 2024'!E4909,'Bijlage COT'!A:A,0)),0)</f>
        <v>0</v>
      </c>
      <c r="N4909" s="63">
        <f>_xlfn.IFNA(VLOOKUP(E4909,'Bijlage NBF'!B:P,15,FALSE),0)</f>
        <v>0</v>
      </c>
      <c r="O4909" s="63">
        <f>IF(E4909="ZMZ01",I4909/(INDEX('Meerzorg gunning'!C:C,MATCH('Betaald tarief 2024'!A4909,'Meerzorg gunning'!A:A,0))),MAX(J4909:N4909))</f>
        <v>0</v>
      </c>
      <c r="P4909" s="20" t="str">
        <f t="shared" si="230"/>
        <v/>
      </c>
      <c r="Q4909" s="63">
        <f t="shared" si="231"/>
        <v>0</v>
      </c>
    </row>
    <row r="4910" spans="9:17" x14ac:dyDescent="0.25">
      <c r="I4910" s="66" t="e">
        <f t="shared" si="229"/>
        <v>#DIV/0!</v>
      </c>
      <c r="J4910" s="63">
        <f>_xlfn.IFNA(VLOOKUP(E4910,'Bijlage ZZP'!B:M,12,FALSE),0)</f>
        <v>0</v>
      </c>
      <c r="K4910" s="63">
        <f>_xlfn.IFNA(VLOOKUP(E4910,'Bijlage VPT'!B:M,12,FALSE),0)</f>
        <v>0</v>
      </c>
      <c r="L4910" s="63">
        <f>_xlfn.IFNA(VLOOKUP(E4910,'Bijlage MPT'!B:N,13,FALSE),0)</f>
        <v>0</v>
      </c>
      <c r="M4910" s="63">
        <f>_xlfn.IFNA(INDEX('Bijlage COT'!C:C,MATCH('Betaald tarief 2024'!E4910,'Bijlage COT'!A:A,0)),0)</f>
        <v>0</v>
      </c>
      <c r="N4910" s="63">
        <f>_xlfn.IFNA(VLOOKUP(E4910,'Bijlage NBF'!B:P,15,FALSE),0)</f>
        <v>0</v>
      </c>
      <c r="O4910" s="63">
        <f>IF(E4910="ZMZ01",I4910/(INDEX('Meerzorg gunning'!C:C,MATCH('Betaald tarief 2024'!A4910,'Meerzorg gunning'!A:A,0))),MAX(J4910:N4910))</f>
        <v>0</v>
      </c>
      <c r="P4910" s="20" t="str">
        <f t="shared" si="230"/>
        <v/>
      </c>
      <c r="Q4910" s="63">
        <f t="shared" si="231"/>
        <v>0</v>
      </c>
    </row>
    <row r="4911" spans="9:17" x14ac:dyDescent="0.25">
      <c r="I4911" s="66" t="e">
        <f t="shared" si="229"/>
        <v>#DIV/0!</v>
      </c>
      <c r="J4911" s="63">
        <f>_xlfn.IFNA(VLOOKUP(E4911,'Bijlage ZZP'!B:M,12,FALSE),0)</f>
        <v>0</v>
      </c>
      <c r="K4911" s="63">
        <f>_xlfn.IFNA(VLOOKUP(E4911,'Bijlage VPT'!B:M,12,FALSE),0)</f>
        <v>0</v>
      </c>
      <c r="L4911" s="63">
        <f>_xlfn.IFNA(VLOOKUP(E4911,'Bijlage MPT'!B:N,13,FALSE),0)</f>
        <v>0</v>
      </c>
      <c r="M4911" s="63">
        <f>_xlfn.IFNA(INDEX('Bijlage COT'!C:C,MATCH('Betaald tarief 2024'!E4911,'Bijlage COT'!A:A,0)),0)</f>
        <v>0</v>
      </c>
      <c r="N4911" s="63">
        <f>_xlfn.IFNA(VLOOKUP(E4911,'Bijlage NBF'!B:P,15,FALSE),0)</f>
        <v>0</v>
      </c>
      <c r="O4911" s="63">
        <f>IF(E4911="ZMZ01",I4911/(INDEX('Meerzorg gunning'!C:C,MATCH('Betaald tarief 2024'!A4911,'Meerzorg gunning'!A:A,0))),MAX(J4911:N4911))</f>
        <v>0</v>
      </c>
      <c r="P4911" s="20" t="str">
        <f t="shared" si="230"/>
        <v/>
      </c>
      <c r="Q4911" s="63">
        <f t="shared" si="231"/>
        <v>0</v>
      </c>
    </row>
    <row r="4912" spans="9:17" x14ac:dyDescent="0.25">
      <c r="I4912" s="66" t="e">
        <f t="shared" si="229"/>
        <v>#DIV/0!</v>
      </c>
      <c r="J4912" s="63">
        <f>_xlfn.IFNA(VLOOKUP(E4912,'Bijlage ZZP'!B:M,12,FALSE),0)</f>
        <v>0</v>
      </c>
      <c r="K4912" s="63">
        <f>_xlfn.IFNA(VLOOKUP(E4912,'Bijlage VPT'!B:M,12,FALSE),0)</f>
        <v>0</v>
      </c>
      <c r="L4912" s="63">
        <f>_xlfn.IFNA(VLOOKUP(E4912,'Bijlage MPT'!B:N,13,FALSE),0)</f>
        <v>0</v>
      </c>
      <c r="M4912" s="63">
        <f>_xlfn.IFNA(INDEX('Bijlage COT'!C:C,MATCH('Betaald tarief 2024'!E4912,'Bijlage COT'!A:A,0)),0)</f>
        <v>0</v>
      </c>
      <c r="N4912" s="63">
        <f>_xlfn.IFNA(VLOOKUP(E4912,'Bijlage NBF'!B:P,15,FALSE),0)</f>
        <v>0</v>
      </c>
      <c r="O4912" s="63">
        <f>IF(E4912="ZMZ01",I4912/(INDEX('Meerzorg gunning'!C:C,MATCH('Betaald tarief 2024'!A4912,'Meerzorg gunning'!A:A,0))),MAX(J4912:N4912))</f>
        <v>0</v>
      </c>
      <c r="P4912" s="20" t="str">
        <f t="shared" si="230"/>
        <v/>
      </c>
      <c r="Q4912" s="63">
        <f t="shared" si="231"/>
        <v>0</v>
      </c>
    </row>
    <row r="4913" spans="9:17" x14ac:dyDescent="0.25">
      <c r="I4913" s="66" t="e">
        <f t="shared" si="229"/>
        <v>#DIV/0!</v>
      </c>
      <c r="J4913" s="63">
        <f>_xlfn.IFNA(VLOOKUP(E4913,'Bijlage ZZP'!B:M,12,FALSE),0)</f>
        <v>0</v>
      </c>
      <c r="K4913" s="63">
        <f>_xlfn.IFNA(VLOOKUP(E4913,'Bijlage VPT'!B:M,12,FALSE),0)</f>
        <v>0</v>
      </c>
      <c r="L4913" s="63">
        <f>_xlfn.IFNA(VLOOKUP(E4913,'Bijlage MPT'!B:N,13,FALSE),0)</f>
        <v>0</v>
      </c>
      <c r="M4913" s="63">
        <f>_xlfn.IFNA(INDEX('Bijlage COT'!C:C,MATCH('Betaald tarief 2024'!E4913,'Bijlage COT'!A:A,0)),0)</f>
        <v>0</v>
      </c>
      <c r="N4913" s="63">
        <f>_xlfn.IFNA(VLOOKUP(E4913,'Bijlage NBF'!B:P,15,FALSE),0)</f>
        <v>0</v>
      </c>
      <c r="O4913" s="63">
        <f>IF(E4913="ZMZ01",I4913/(INDEX('Meerzorg gunning'!C:C,MATCH('Betaald tarief 2024'!A4913,'Meerzorg gunning'!A:A,0))),MAX(J4913:N4913))</f>
        <v>0</v>
      </c>
      <c r="P4913" s="20" t="str">
        <f t="shared" si="230"/>
        <v/>
      </c>
      <c r="Q4913" s="63">
        <f t="shared" si="231"/>
        <v>0</v>
      </c>
    </row>
    <row r="4914" spans="9:17" x14ac:dyDescent="0.25">
      <c r="I4914" s="66" t="e">
        <f t="shared" si="229"/>
        <v>#DIV/0!</v>
      </c>
      <c r="J4914" s="63">
        <f>_xlfn.IFNA(VLOOKUP(E4914,'Bijlage ZZP'!B:M,12,FALSE),0)</f>
        <v>0</v>
      </c>
      <c r="K4914" s="63">
        <f>_xlfn.IFNA(VLOOKUP(E4914,'Bijlage VPT'!B:M,12,FALSE),0)</f>
        <v>0</v>
      </c>
      <c r="L4914" s="63">
        <f>_xlfn.IFNA(VLOOKUP(E4914,'Bijlage MPT'!B:N,13,FALSE),0)</f>
        <v>0</v>
      </c>
      <c r="M4914" s="63">
        <f>_xlfn.IFNA(INDEX('Bijlage COT'!C:C,MATCH('Betaald tarief 2024'!E4914,'Bijlage COT'!A:A,0)),0)</f>
        <v>0</v>
      </c>
      <c r="N4914" s="63">
        <f>_xlfn.IFNA(VLOOKUP(E4914,'Bijlage NBF'!B:P,15,FALSE),0)</f>
        <v>0</v>
      </c>
      <c r="O4914" s="63">
        <f>IF(E4914="ZMZ01",I4914/(INDEX('Meerzorg gunning'!C:C,MATCH('Betaald tarief 2024'!A4914,'Meerzorg gunning'!A:A,0))),MAX(J4914:N4914))</f>
        <v>0</v>
      </c>
      <c r="P4914" s="20" t="str">
        <f t="shared" si="230"/>
        <v/>
      </c>
      <c r="Q4914" s="63">
        <f t="shared" si="231"/>
        <v>0</v>
      </c>
    </row>
    <row r="4915" spans="9:17" x14ac:dyDescent="0.25">
      <c r="I4915" s="66" t="e">
        <f t="shared" si="229"/>
        <v>#DIV/0!</v>
      </c>
      <c r="J4915" s="63">
        <f>_xlfn.IFNA(VLOOKUP(E4915,'Bijlage ZZP'!B:M,12,FALSE),0)</f>
        <v>0</v>
      </c>
      <c r="K4915" s="63">
        <f>_xlfn.IFNA(VLOOKUP(E4915,'Bijlage VPT'!B:M,12,FALSE),0)</f>
        <v>0</v>
      </c>
      <c r="L4915" s="63">
        <f>_xlfn.IFNA(VLOOKUP(E4915,'Bijlage MPT'!B:N,13,FALSE),0)</f>
        <v>0</v>
      </c>
      <c r="M4915" s="63">
        <f>_xlfn.IFNA(INDEX('Bijlage COT'!C:C,MATCH('Betaald tarief 2024'!E4915,'Bijlage COT'!A:A,0)),0)</f>
        <v>0</v>
      </c>
      <c r="N4915" s="63">
        <f>_xlfn.IFNA(VLOOKUP(E4915,'Bijlage NBF'!B:P,15,FALSE),0)</f>
        <v>0</v>
      </c>
      <c r="O4915" s="63">
        <f>IF(E4915="ZMZ01",I4915/(INDEX('Meerzorg gunning'!C:C,MATCH('Betaald tarief 2024'!A4915,'Meerzorg gunning'!A:A,0))),MAX(J4915:N4915))</f>
        <v>0</v>
      </c>
      <c r="P4915" s="20" t="str">
        <f t="shared" si="230"/>
        <v/>
      </c>
      <c r="Q4915" s="63">
        <f t="shared" si="231"/>
        <v>0</v>
      </c>
    </row>
    <row r="4916" spans="9:17" x14ac:dyDescent="0.25">
      <c r="I4916" s="66" t="e">
        <f t="shared" si="229"/>
        <v>#DIV/0!</v>
      </c>
      <c r="J4916" s="63">
        <f>_xlfn.IFNA(VLOOKUP(E4916,'Bijlage ZZP'!B:M,12,FALSE),0)</f>
        <v>0</v>
      </c>
      <c r="K4916" s="63">
        <f>_xlfn.IFNA(VLOOKUP(E4916,'Bijlage VPT'!B:M,12,FALSE),0)</f>
        <v>0</v>
      </c>
      <c r="L4916" s="63">
        <f>_xlfn.IFNA(VLOOKUP(E4916,'Bijlage MPT'!B:N,13,FALSE),0)</f>
        <v>0</v>
      </c>
      <c r="M4916" s="63">
        <f>_xlfn.IFNA(INDEX('Bijlage COT'!C:C,MATCH('Betaald tarief 2024'!E4916,'Bijlage COT'!A:A,0)),0)</f>
        <v>0</v>
      </c>
      <c r="N4916" s="63">
        <f>_xlfn.IFNA(VLOOKUP(E4916,'Bijlage NBF'!B:P,15,FALSE),0)</f>
        <v>0</v>
      </c>
      <c r="O4916" s="63">
        <f>IF(E4916="ZMZ01",I4916/(INDEX('Meerzorg gunning'!C:C,MATCH('Betaald tarief 2024'!A4916,'Meerzorg gunning'!A:A,0))),MAX(J4916:N4916))</f>
        <v>0</v>
      </c>
      <c r="P4916" s="20" t="str">
        <f t="shared" si="230"/>
        <v/>
      </c>
      <c r="Q4916" s="63">
        <f t="shared" si="231"/>
        <v>0</v>
      </c>
    </row>
    <row r="4917" spans="9:17" x14ac:dyDescent="0.25">
      <c r="I4917" s="66" t="e">
        <f t="shared" si="229"/>
        <v>#DIV/0!</v>
      </c>
      <c r="J4917" s="63">
        <f>_xlfn.IFNA(VLOOKUP(E4917,'Bijlage ZZP'!B:M,12,FALSE),0)</f>
        <v>0</v>
      </c>
      <c r="K4917" s="63">
        <f>_xlfn.IFNA(VLOOKUP(E4917,'Bijlage VPT'!B:M,12,FALSE),0)</f>
        <v>0</v>
      </c>
      <c r="L4917" s="63">
        <f>_xlfn.IFNA(VLOOKUP(E4917,'Bijlage MPT'!B:N,13,FALSE),0)</f>
        <v>0</v>
      </c>
      <c r="M4917" s="63">
        <f>_xlfn.IFNA(INDEX('Bijlage COT'!C:C,MATCH('Betaald tarief 2024'!E4917,'Bijlage COT'!A:A,0)),0)</f>
        <v>0</v>
      </c>
      <c r="N4917" s="63">
        <f>_xlfn.IFNA(VLOOKUP(E4917,'Bijlage NBF'!B:P,15,FALSE),0)</f>
        <v>0</v>
      </c>
      <c r="O4917" s="63">
        <f>IF(E4917="ZMZ01",I4917/(INDEX('Meerzorg gunning'!C:C,MATCH('Betaald tarief 2024'!A4917,'Meerzorg gunning'!A:A,0))),MAX(J4917:N4917))</f>
        <v>0</v>
      </c>
      <c r="P4917" s="20" t="str">
        <f t="shared" si="230"/>
        <v/>
      </c>
      <c r="Q4917" s="63">
        <f t="shared" si="231"/>
        <v>0</v>
      </c>
    </row>
    <row r="4918" spans="9:17" x14ac:dyDescent="0.25">
      <c r="I4918" s="66" t="e">
        <f t="shared" si="229"/>
        <v>#DIV/0!</v>
      </c>
      <c r="J4918" s="63">
        <f>_xlfn.IFNA(VLOOKUP(E4918,'Bijlage ZZP'!B:M,12,FALSE),0)</f>
        <v>0</v>
      </c>
      <c r="K4918" s="63">
        <f>_xlfn.IFNA(VLOOKUP(E4918,'Bijlage VPT'!B:M,12,FALSE),0)</f>
        <v>0</v>
      </c>
      <c r="L4918" s="63">
        <f>_xlfn.IFNA(VLOOKUP(E4918,'Bijlage MPT'!B:N,13,FALSE),0)</f>
        <v>0</v>
      </c>
      <c r="M4918" s="63">
        <f>_xlfn.IFNA(INDEX('Bijlage COT'!C:C,MATCH('Betaald tarief 2024'!E4918,'Bijlage COT'!A:A,0)),0)</f>
        <v>0</v>
      </c>
      <c r="N4918" s="63">
        <f>_xlfn.IFNA(VLOOKUP(E4918,'Bijlage NBF'!B:P,15,FALSE),0)</f>
        <v>0</v>
      </c>
      <c r="O4918" s="63">
        <f>IF(E4918="ZMZ01",I4918/(INDEX('Meerzorg gunning'!C:C,MATCH('Betaald tarief 2024'!A4918,'Meerzorg gunning'!A:A,0))),MAX(J4918:N4918))</f>
        <v>0</v>
      </c>
      <c r="P4918" s="20" t="str">
        <f t="shared" si="230"/>
        <v/>
      </c>
      <c r="Q4918" s="63">
        <f t="shared" si="231"/>
        <v>0</v>
      </c>
    </row>
    <row r="4919" spans="9:17" x14ac:dyDescent="0.25">
      <c r="I4919" s="66" t="e">
        <f t="shared" si="229"/>
        <v>#DIV/0!</v>
      </c>
      <c r="J4919" s="63">
        <f>_xlfn.IFNA(VLOOKUP(E4919,'Bijlage ZZP'!B:M,12,FALSE),0)</f>
        <v>0</v>
      </c>
      <c r="K4919" s="63">
        <f>_xlfn.IFNA(VLOOKUP(E4919,'Bijlage VPT'!B:M,12,FALSE),0)</f>
        <v>0</v>
      </c>
      <c r="L4919" s="63">
        <f>_xlfn.IFNA(VLOOKUP(E4919,'Bijlage MPT'!B:N,13,FALSE),0)</f>
        <v>0</v>
      </c>
      <c r="M4919" s="63">
        <f>_xlfn.IFNA(INDEX('Bijlage COT'!C:C,MATCH('Betaald tarief 2024'!E4919,'Bijlage COT'!A:A,0)),0)</f>
        <v>0</v>
      </c>
      <c r="N4919" s="63">
        <f>_xlfn.IFNA(VLOOKUP(E4919,'Bijlage NBF'!B:P,15,FALSE),0)</f>
        <v>0</v>
      </c>
      <c r="O4919" s="63">
        <f>IF(E4919="ZMZ01",I4919/(INDEX('Meerzorg gunning'!C:C,MATCH('Betaald tarief 2024'!A4919,'Meerzorg gunning'!A:A,0))),MAX(J4919:N4919))</f>
        <v>0</v>
      </c>
      <c r="P4919" s="20" t="str">
        <f t="shared" si="230"/>
        <v/>
      </c>
      <c r="Q4919" s="63">
        <f t="shared" si="231"/>
        <v>0</v>
      </c>
    </row>
    <row r="4920" spans="9:17" x14ac:dyDescent="0.25">
      <c r="I4920" s="66" t="e">
        <f t="shared" si="229"/>
        <v>#DIV/0!</v>
      </c>
      <c r="J4920" s="63">
        <f>_xlfn.IFNA(VLOOKUP(E4920,'Bijlage ZZP'!B:M,12,FALSE),0)</f>
        <v>0</v>
      </c>
      <c r="K4920" s="63">
        <f>_xlfn.IFNA(VLOOKUP(E4920,'Bijlage VPT'!B:M,12,FALSE),0)</f>
        <v>0</v>
      </c>
      <c r="L4920" s="63">
        <f>_xlfn.IFNA(VLOOKUP(E4920,'Bijlage MPT'!B:N,13,FALSE),0)</f>
        <v>0</v>
      </c>
      <c r="M4920" s="63">
        <f>_xlfn.IFNA(INDEX('Bijlage COT'!C:C,MATCH('Betaald tarief 2024'!E4920,'Bijlage COT'!A:A,0)),0)</f>
        <v>0</v>
      </c>
      <c r="N4920" s="63">
        <f>_xlfn.IFNA(VLOOKUP(E4920,'Bijlage NBF'!B:P,15,FALSE),0)</f>
        <v>0</v>
      </c>
      <c r="O4920" s="63">
        <f>IF(E4920="ZMZ01",I4920/(INDEX('Meerzorg gunning'!C:C,MATCH('Betaald tarief 2024'!A4920,'Meerzorg gunning'!A:A,0))),MAX(J4920:N4920))</f>
        <v>0</v>
      </c>
      <c r="P4920" s="20" t="str">
        <f t="shared" si="230"/>
        <v/>
      </c>
      <c r="Q4920" s="63">
        <f t="shared" si="231"/>
        <v>0</v>
      </c>
    </row>
    <row r="4921" spans="9:17" x14ac:dyDescent="0.25">
      <c r="I4921" s="66" t="e">
        <f t="shared" si="229"/>
        <v>#DIV/0!</v>
      </c>
      <c r="J4921" s="63">
        <f>_xlfn.IFNA(VLOOKUP(E4921,'Bijlage ZZP'!B:M,12,FALSE),0)</f>
        <v>0</v>
      </c>
      <c r="K4921" s="63">
        <f>_xlfn.IFNA(VLOOKUP(E4921,'Bijlage VPT'!B:M,12,FALSE),0)</f>
        <v>0</v>
      </c>
      <c r="L4921" s="63">
        <f>_xlfn.IFNA(VLOOKUP(E4921,'Bijlage MPT'!B:N,13,FALSE),0)</f>
        <v>0</v>
      </c>
      <c r="M4921" s="63">
        <f>_xlfn.IFNA(INDEX('Bijlage COT'!C:C,MATCH('Betaald tarief 2024'!E4921,'Bijlage COT'!A:A,0)),0)</f>
        <v>0</v>
      </c>
      <c r="N4921" s="63">
        <f>_xlfn.IFNA(VLOOKUP(E4921,'Bijlage NBF'!B:P,15,FALSE),0)</f>
        <v>0</v>
      </c>
      <c r="O4921" s="63">
        <f>IF(E4921="ZMZ01",I4921/(INDEX('Meerzorg gunning'!C:C,MATCH('Betaald tarief 2024'!A4921,'Meerzorg gunning'!A:A,0))),MAX(J4921:N4921))</f>
        <v>0</v>
      </c>
      <c r="P4921" s="20" t="str">
        <f t="shared" si="230"/>
        <v/>
      </c>
      <c r="Q4921" s="63">
        <f t="shared" si="231"/>
        <v>0</v>
      </c>
    </row>
    <row r="4922" spans="9:17" x14ac:dyDescent="0.25">
      <c r="I4922" s="66" t="e">
        <f t="shared" si="229"/>
        <v>#DIV/0!</v>
      </c>
      <c r="J4922" s="63">
        <f>_xlfn.IFNA(VLOOKUP(E4922,'Bijlage ZZP'!B:M,12,FALSE),0)</f>
        <v>0</v>
      </c>
      <c r="K4922" s="63">
        <f>_xlfn.IFNA(VLOOKUP(E4922,'Bijlage VPT'!B:M,12,FALSE),0)</f>
        <v>0</v>
      </c>
      <c r="L4922" s="63">
        <f>_xlfn.IFNA(VLOOKUP(E4922,'Bijlage MPT'!B:N,13,FALSE),0)</f>
        <v>0</v>
      </c>
      <c r="M4922" s="63">
        <f>_xlfn.IFNA(INDEX('Bijlage COT'!C:C,MATCH('Betaald tarief 2024'!E4922,'Bijlage COT'!A:A,0)),0)</f>
        <v>0</v>
      </c>
      <c r="N4922" s="63">
        <f>_xlfn.IFNA(VLOOKUP(E4922,'Bijlage NBF'!B:P,15,FALSE),0)</f>
        <v>0</v>
      </c>
      <c r="O4922" s="63">
        <f>IF(E4922="ZMZ01",I4922/(INDEX('Meerzorg gunning'!C:C,MATCH('Betaald tarief 2024'!A4922,'Meerzorg gunning'!A:A,0))),MAX(J4922:N4922))</f>
        <v>0</v>
      </c>
      <c r="P4922" s="20" t="str">
        <f t="shared" si="230"/>
        <v/>
      </c>
      <c r="Q4922" s="63">
        <f t="shared" si="231"/>
        <v>0</v>
      </c>
    </row>
    <row r="4923" spans="9:17" x14ac:dyDescent="0.25">
      <c r="I4923" s="66" t="e">
        <f t="shared" si="229"/>
        <v>#DIV/0!</v>
      </c>
      <c r="J4923" s="63">
        <f>_xlfn.IFNA(VLOOKUP(E4923,'Bijlage ZZP'!B:M,12,FALSE),0)</f>
        <v>0</v>
      </c>
      <c r="K4923" s="63">
        <f>_xlfn.IFNA(VLOOKUP(E4923,'Bijlage VPT'!B:M,12,FALSE),0)</f>
        <v>0</v>
      </c>
      <c r="L4923" s="63">
        <f>_xlfn.IFNA(VLOOKUP(E4923,'Bijlage MPT'!B:N,13,FALSE),0)</f>
        <v>0</v>
      </c>
      <c r="M4923" s="63">
        <f>_xlfn.IFNA(INDEX('Bijlage COT'!C:C,MATCH('Betaald tarief 2024'!E4923,'Bijlage COT'!A:A,0)),0)</f>
        <v>0</v>
      </c>
      <c r="N4923" s="63">
        <f>_xlfn.IFNA(VLOOKUP(E4923,'Bijlage NBF'!B:P,15,FALSE),0)</f>
        <v>0</v>
      </c>
      <c r="O4923" s="63">
        <f>IF(E4923="ZMZ01",I4923/(INDEX('Meerzorg gunning'!C:C,MATCH('Betaald tarief 2024'!A4923,'Meerzorg gunning'!A:A,0))),MAX(J4923:N4923))</f>
        <v>0</v>
      </c>
      <c r="P4923" s="20" t="str">
        <f t="shared" si="230"/>
        <v/>
      </c>
      <c r="Q4923" s="63">
        <f t="shared" si="231"/>
        <v>0</v>
      </c>
    </row>
    <row r="4924" spans="9:17" x14ac:dyDescent="0.25">
      <c r="I4924" s="66" t="e">
        <f t="shared" si="229"/>
        <v>#DIV/0!</v>
      </c>
      <c r="J4924" s="63">
        <f>_xlfn.IFNA(VLOOKUP(E4924,'Bijlage ZZP'!B:M,12,FALSE),0)</f>
        <v>0</v>
      </c>
      <c r="K4924" s="63">
        <f>_xlfn.IFNA(VLOOKUP(E4924,'Bijlage VPT'!B:M,12,FALSE),0)</f>
        <v>0</v>
      </c>
      <c r="L4924" s="63">
        <f>_xlfn.IFNA(VLOOKUP(E4924,'Bijlage MPT'!B:N,13,FALSE),0)</f>
        <v>0</v>
      </c>
      <c r="M4924" s="63">
        <f>_xlfn.IFNA(INDEX('Bijlage COT'!C:C,MATCH('Betaald tarief 2024'!E4924,'Bijlage COT'!A:A,0)),0)</f>
        <v>0</v>
      </c>
      <c r="N4924" s="63">
        <f>_xlfn.IFNA(VLOOKUP(E4924,'Bijlage NBF'!B:P,15,FALSE),0)</f>
        <v>0</v>
      </c>
      <c r="O4924" s="63">
        <f>IF(E4924="ZMZ01",I4924/(INDEX('Meerzorg gunning'!C:C,MATCH('Betaald tarief 2024'!A4924,'Meerzorg gunning'!A:A,0))),MAX(J4924:N4924))</f>
        <v>0</v>
      </c>
      <c r="P4924" s="20" t="str">
        <f t="shared" si="230"/>
        <v/>
      </c>
      <c r="Q4924" s="63">
        <f t="shared" si="231"/>
        <v>0</v>
      </c>
    </row>
    <row r="4925" spans="9:17" x14ac:dyDescent="0.25">
      <c r="I4925" s="66" t="e">
        <f t="shared" si="229"/>
        <v>#DIV/0!</v>
      </c>
      <c r="J4925" s="63">
        <f>_xlfn.IFNA(VLOOKUP(E4925,'Bijlage ZZP'!B:M,12,FALSE),0)</f>
        <v>0</v>
      </c>
      <c r="K4925" s="63">
        <f>_xlfn.IFNA(VLOOKUP(E4925,'Bijlage VPT'!B:M,12,FALSE),0)</f>
        <v>0</v>
      </c>
      <c r="L4925" s="63">
        <f>_xlfn.IFNA(VLOOKUP(E4925,'Bijlage MPT'!B:N,13,FALSE),0)</f>
        <v>0</v>
      </c>
      <c r="M4925" s="63">
        <f>_xlfn.IFNA(INDEX('Bijlage COT'!C:C,MATCH('Betaald tarief 2024'!E4925,'Bijlage COT'!A:A,0)),0)</f>
        <v>0</v>
      </c>
      <c r="N4925" s="63">
        <f>_xlfn.IFNA(VLOOKUP(E4925,'Bijlage NBF'!B:P,15,FALSE),0)</f>
        <v>0</v>
      </c>
      <c r="O4925" s="63">
        <f>IF(E4925="ZMZ01",I4925/(INDEX('Meerzorg gunning'!C:C,MATCH('Betaald tarief 2024'!A4925,'Meerzorg gunning'!A:A,0))),MAX(J4925:N4925))</f>
        <v>0</v>
      </c>
      <c r="P4925" s="20" t="str">
        <f t="shared" si="230"/>
        <v/>
      </c>
      <c r="Q4925" s="63">
        <f t="shared" si="231"/>
        <v>0</v>
      </c>
    </row>
    <row r="4926" spans="9:17" x14ac:dyDescent="0.25">
      <c r="I4926" s="66" t="e">
        <f t="shared" si="229"/>
        <v>#DIV/0!</v>
      </c>
      <c r="J4926" s="63">
        <f>_xlfn.IFNA(VLOOKUP(E4926,'Bijlage ZZP'!B:M,12,FALSE),0)</f>
        <v>0</v>
      </c>
      <c r="K4926" s="63">
        <f>_xlfn.IFNA(VLOOKUP(E4926,'Bijlage VPT'!B:M,12,FALSE),0)</f>
        <v>0</v>
      </c>
      <c r="L4926" s="63">
        <f>_xlfn.IFNA(VLOOKUP(E4926,'Bijlage MPT'!B:N,13,FALSE),0)</f>
        <v>0</v>
      </c>
      <c r="M4926" s="63">
        <f>_xlfn.IFNA(INDEX('Bijlage COT'!C:C,MATCH('Betaald tarief 2024'!E4926,'Bijlage COT'!A:A,0)),0)</f>
        <v>0</v>
      </c>
      <c r="N4926" s="63">
        <f>_xlfn.IFNA(VLOOKUP(E4926,'Bijlage NBF'!B:P,15,FALSE),0)</f>
        <v>0</v>
      </c>
      <c r="O4926" s="63">
        <f>IF(E4926="ZMZ01",I4926/(INDEX('Meerzorg gunning'!C:C,MATCH('Betaald tarief 2024'!A4926,'Meerzorg gunning'!A:A,0))),MAX(J4926:N4926))</f>
        <v>0</v>
      </c>
      <c r="P4926" s="20" t="str">
        <f t="shared" si="230"/>
        <v/>
      </c>
      <c r="Q4926" s="63">
        <f t="shared" si="231"/>
        <v>0</v>
      </c>
    </row>
    <row r="4927" spans="9:17" x14ac:dyDescent="0.25">
      <c r="I4927" s="66" t="e">
        <f t="shared" si="229"/>
        <v>#DIV/0!</v>
      </c>
      <c r="J4927" s="63">
        <f>_xlfn.IFNA(VLOOKUP(E4927,'Bijlage ZZP'!B:M,12,FALSE),0)</f>
        <v>0</v>
      </c>
      <c r="K4927" s="63">
        <f>_xlfn.IFNA(VLOOKUP(E4927,'Bijlage VPT'!B:M,12,FALSE),0)</f>
        <v>0</v>
      </c>
      <c r="L4927" s="63">
        <f>_xlfn.IFNA(VLOOKUP(E4927,'Bijlage MPT'!B:N,13,FALSE),0)</f>
        <v>0</v>
      </c>
      <c r="M4927" s="63">
        <f>_xlfn.IFNA(INDEX('Bijlage COT'!C:C,MATCH('Betaald tarief 2024'!E4927,'Bijlage COT'!A:A,0)),0)</f>
        <v>0</v>
      </c>
      <c r="N4927" s="63">
        <f>_xlfn.IFNA(VLOOKUP(E4927,'Bijlage NBF'!B:P,15,FALSE),0)</f>
        <v>0</v>
      </c>
      <c r="O4927" s="63">
        <f>IF(E4927="ZMZ01",I4927/(INDEX('Meerzorg gunning'!C:C,MATCH('Betaald tarief 2024'!A4927,'Meerzorg gunning'!A:A,0))),MAX(J4927:N4927))</f>
        <v>0</v>
      </c>
      <c r="P4927" s="20" t="str">
        <f t="shared" si="230"/>
        <v/>
      </c>
      <c r="Q4927" s="63">
        <f t="shared" si="231"/>
        <v>0</v>
      </c>
    </row>
    <row r="4928" spans="9:17" x14ac:dyDescent="0.25">
      <c r="I4928" s="66" t="e">
        <f t="shared" si="229"/>
        <v>#DIV/0!</v>
      </c>
      <c r="J4928" s="63">
        <f>_xlfn.IFNA(VLOOKUP(E4928,'Bijlage ZZP'!B:M,12,FALSE),0)</f>
        <v>0</v>
      </c>
      <c r="K4928" s="63">
        <f>_xlfn.IFNA(VLOOKUP(E4928,'Bijlage VPT'!B:M,12,FALSE),0)</f>
        <v>0</v>
      </c>
      <c r="L4928" s="63">
        <f>_xlfn.IFNA(VLOOKUP(E4928,'Bijlage MPT'!B:N,13,FALSE),0)</f>
        <v>0</v>
      </c>
      <c r="M4928" s="63">
        <f>_xlfn.IFNA(INDEX('Bijlage COT'!C:C,MATCH('Betaald tarief 2024'!E4928,'Bijlage COT'!A:A,0)),0)</f>
        <v>0</v>
      </c>
      <c r="N4928" s="63">
        <f>_xlfn.IFNA(VLOOKUP(E4928,'Bijlage NBF'!B:P,15,FALSE),0)</f>
        <v>0</v>
      </c>
      <c r="O4928" s="63">
        <f>IF(E4928="ZMZ01",I4928/(INDEX('Meerzorg gunning'!C:C,MATCH('Betaald tarief 2024'!A4928,'Meerzorg gunning'!A:A,0))),MAX(J4928:N4928))</f>
        <v>0</v>
      </c>
      <c r="P4928" s="20" t="str">
        <f t="shared" si="230"/>
        <v/>
      </c>
      <c r="Q4928" s="63">
        <f t="shared" si="231"/>
        <v>0</v>
      </c>
    </row>
    <row r="4929" spans="9:17" x14ac:dyDescent="0.25">
      <c r="I4929" s="66" t="e">
        <f t="shared" si="229"/>
        <v>#DIV/0!</v>
      </c>
      <c r="J4929" s="63">
        <f>_xlfn.IFNA(VLOOKUP(E4929,'Bijlage ZZP'!B:M,12,FALSE),0)</f>
        <v>0</v>
      </c>
      <c r="K4929" s="63">
        <f>_xlfn.IFNA(VLOOKUP(E4929,'Bijlage VPT'!B:M,12,FALSE),0)</f>
        <v>0</v>
      </c>
      <c r="L4929" s="63">
        <f>_xlfn.IFNA(VLOOKUP(E4929,'Bijlage MPT'!B:N,13,FALSE),0)</f>
        <v>0</v>
      </c>
      <c r="M4929" s="63">
        <f>_xlfn.IFNA(INDEX('Bijlage COT'!C:C,MATCH('Betaald tarief 2024'!E4929,'Bijlage COT'!A:A,0)),0)</f>
        <v>0</v>
      </c>
      <c r="N4929" s="63">
        <f>_xlfn.IFNA(VLOOKUP(E4929,'Bijlage NBF'!B:P,15,FALSE),0)</f>
        <v>0</v>
      </c>
      <c r="O4929" s="63">
        <f>IF(E4929="ZMZ01",I4929/(INDEX('Meerzorg gunning'!C:C,MATCH('Betaald tarief 2024'!A4929,'Meerzorg gunning'!A:A,0))),MAX(J4929:N4929))</f>
        <v>0</v>
      </c>
      <c r="P4929" s="20" t="str">
        <f t="shared" si="230"/>
        <v/>
      </c>
      <c r="Q4929" s="63">
        <f t="shared" si="231"/>
        <v>0</v>
      </c>
    </row>
    <row r="4930" spans="9:17" x14ac:dyDescent="0.25">
      <c r="I4930" s="66" t="e">
        <f t="shared" ref="I4930:I4993" si="232">G4930/H4930</f>
        <v>#DIV/0!</v>
      </c>
      <c r="J4930" s="63">
        <f>_xlfn.IFNA(VLOOKUP(E4930,'Bijlage ZZP'!B:M,12,FALSE),0)</f>
        <v>0</v>
      </c>
      <c r="K4930" s="63">
        <f>_xlfn.IFNA(VLOOKUP(E4930,'Bijlage VPT'!B:M,12,FALSE),0)</f>
        <v>0</v>
      </c>
      <c r="L4930" s="63">
        <f>_xlfn.IFNA(VLOOKUP(E4930,'Bijlage MPT'!B:N,13,FALSE),0)</f>
        <v>0</v>
      </c>
      <c r="M4930" s="63">
        <f>_xlfn.IFNA(INDEX('Bijlage COT'!C:C,MATCH('Betaald tarief 2024'!E4930,'Bijlage COT'!A:A,0)),0)</f>
        <v>0</v>
      </c>
      <c r="N4930" s="63">
        <f>_xlfn.IFNA(VLOOKUP(E4930,'Bijlage NBF'!B:P,15,FALSE),0)</f>
        <v>0</v>
      </c>
      <c r="O4930" s="63">
        <f>IF(E4930="ZMZ01",I4930/(INDEX('Meerzorg gunning'!C:C,MATCH('Betaald tarief 2024'!A4930,'Meerzorg gunning'!A:A,0))),MAX(J4930:N4930))</f>
        <v>0</v>
      </c>
      <c r="P4930" s="20" t="str">
        <f t="shared" ref="P4930:P4993" si="233">IFERROR((I4930/O4930),"")</f>
        <v/>
      </c>
      <c r="Q4930" s="63">
        <f t="shared" si="231"/>
        <v>0</v>
      </c>
    </row>
    <row r="4931" spans="9:17" x14ac:dyDescent="0.25">
      <c r="I4931" s="66" t="e">
        <f t="shared" si="232"/>
        <v>#DIV/0!</v>
      </c>
      <c r="J4931" s="63">
        <f>_xlfn.IFNA(VLOOKUP(E4931,'Bijlage ZZP'!B:M,12,FALSE),0)</f>
        <v>0</v>
      </c>
      <c r="K4931" s="63">
        <f>_xlfn.IFNA(VLOOKUP(E4931,'Bijlage VPT'!B:M,12,FALSE),0)</f>
        <v>0</v>
      </c>
      <c r="L4931" s="63">
        <f>_xlfn.IFNA(VLOOKUP(E4931,'Bijlage MPT'!B:N,13,FALSE),0)</f>
        <v>0</v>
      </c>
      <c r="M4931" s="63">
        <f>_xlfn.IFNA(INDEX('Bijlage COT'!C:C,MATCH('Betaald tarief 2024'!E4931,'Bijlage COT'!A:A,0)),0)</f>
        <v>0</v>
      </c>
      <c r="N4931" s="63">
        <f>_xlfn.IFNA(VLOOKUP(E4931,'Bijlage NBF'!B:P,15,FALSE),0)</f>
        <v>0</v>
      </c>
      <c r="O4931" s="63">
        <f>IF(E4931="ZMZ01",I4931/(INDEX('Meerzorg gunning'!C:C,MATCH('Betaald tarief 2024'!A4931,'Meerzorg gunning'!A:A,0))),MAX(J4931:N4931))</f>
        <v>0</v>
      </c>
      <c r="P4931" s="20" t="str">
        <f t="shared" si="233"/>
        <v/>
      </c>
      <c r="Q4931" s="63">
        <f t="shared" ref="Q4931:Q4994" si="234">O4931*H4931</f>
        <v>0</v>
      </c>
    </row>
    <row r="4932" spans="9:17" x14ac:dyDescent="0.25">
      <c r="I4932" s="66" t="e">
        <f t="shared" si="232"/>
        <v>#DIV/0!</v>
      </c>
      <c r="J4932" s="63">
        <f>_xlfn.IFNA(VLOOKUP(E4932,'Bijlage ZZP'!B:M,12,FALSE),0)</f>
        <v>0</v>
      </c>
      <c r="K4932" s="63">
        <f>_xlfn.IFNA(VLOOKUP(E4932,'Bijlage VPT'!B:M,12,FALSE),0)</f>
        <v>0</v>
      </c>
      <c r="L4932" s="63">
        <f>_xlfn.IFNA(VLOOKUP(E4932,'Bijlage MPT'!B:N,13,FALSE),0)</f>
        <v>0</v>
      </c>
      <c r="M4932" s="63">
        <f>_xlfn.IFNA(INDEX('Bijlage COT'!C:C,MATCH('Betaald tarief 2024'!E4932,'Bijlage COT'!A:A,0)),0)</f>
        <v>0</v>
      </c>
      <c r="N4932" s="63">
        <f>_xlfn.IFNA(VLOOKUP(E4932,'Bijlage NBF'!B:P,15,FALSE),0)</f>
        <v>0</v>
      </c>
      <c r="O4932" s="63">
        <f>IF(E4932="ZMZ01",I4932/(INDEX('Meerzorg gunning'!C:C,MATCH('Betaald tarief 2024'!A4932,'Meerzorg gunning'!A:A,0))),MAX(J4932:N4932))</f>
        <v>0</v>
      </c>
      <c r="P4932" s="20" t="str">
        <f t="shared" si="233"/>
        <v/>
      </c>
      <c r="Q4932" s="63">
        <f t="shared" si="234"/>
        <v>0</v>
      </c>
    </row>
    <row r="4933" spans="9:17" x14ac:dyDescent="0.25">
      <c r="I4933" s="66" t="e">
        <f t="shared" si="232"/>
        <v>#DIV/0!</v>
      </c>
      <c r="J4933" s="63">
        <f>_xlfn.IFNA(VLOOKUP(E4933,'Bijlage ZZP'!B:M,12,FALSE),0)</f>
        <v>0</v>
      </c>
      <c r="K4933" s="63">
        <f>_xlfn.IFNA(VLOOKUP(E4933,'Bijlage VPT'!B:M,12,FALSE),0)</f>
        <v>0</v>
      </c>
      <c r="L4933" s="63">
        <f>_xlfn.IFNA(VLOOKUP(E4933,'Bijlage MPT'!B:N,13,FALSE),0)</f>
        <v>0</v>
      </c>
      <c r="M4933" s="63">
        <f>_xlfn.IFNA(INDEX('Bijlage COT'!C:C,MATCH('Betaald tarief 2024'!E4933,'Bijlage COT'!A:A,0)),0)</f>
        <v>0</v>
      </c>
      <c r="N4933" s="63">
        <f>_xlfn.IFNA(VLOOKUP(E4933,'Bijlage NBF'!B:P,15,FALSE),0)</f>
        <v>0</v>
      </c>
      <c r="O4933" s="63">
        <f>IF(E4933="ZMZ01",I4933/(INDEX('Meerzorg gunning'!C:C,MATCH('Betaald tarief 2024'!A4933,'Meerzorg gunning'!A:A,0))),MAX(J4933:N4933))</f>
        <v>0</v>
      </c>
      <c r="P4933" s="20" t="str">
        <f t="shared" si="233"/>
        <v/>
      </c>
      <c r="Q4933" s="63">
        <f t="shared" si="234"/>
        <v>0</v>
      </c>
    </row>
    <row r="4934" spans="9:17" x14ac:dyDescent="0.25">
      <c r="I4934" s="66" t="e">
        <f t="shared" si="232"/>
        <v>#DIV/0!</v>
      </c>
      <c r="J4934" s="63">
        <f>_xlfn.IFNA(VLOOKUP(E4934,'Bijlage ZZP'!B:M,12,FALSE),0)</f>
        <v>0</v>
      </c>
      <c r="K4934" s="63">
        <f>_xlfn.IFNA(VLOOKUP(E4934,'Bijlage VPT'!B:M,12,FALSE),0)</f>
        <v>0</v>
      </c>
      <c r="L4934" s="63">
        <f>_xlfn.IFNA(VLOOKUP(E4934,'Bijlage MPT'!B:N,13,FALSE),0)</f>
        <v>0</v>
      </c>
      <c r="M4934" s="63">
        <f>_xlfn.IFNA(INDEX('Bijlage COT'!C:C,MATCH('Betaald tarief 2024'!E4934,'Bijlage COT'!A:A,0)),0)</f>
        <v>0</v>
      </c>
      <c r="N4934" s="63">
        <f>_xlfn.IFNA(VLOOKUP(E4934,'Bijlage NBF'!B:P,15,FALSE),0)</f>
        <v>0</v>
      </c>
      <c r="O4934" s="63">
        <f>IF(E4934="ZMZ01",I4934/(INDEX('Meerzorg gunning'!C:C,MATCH('Betaald tarief 2024'!A4934,'Meerzorg gunning'!A:A,0))),MAX(J4934:N4934))</f>
        <v>0</v>
      </c>
      <c r="P4934" s="20" t="str">
        <f t="shared" si="233"/>
        <v/>
      </c>
      <c r="Q4934" s="63">
        <f t="shared" si="234"/>
        <v>0</v>
      </c>
    </row>
    <row r="4935" spans="9:17" x14ac:dyDescent="0.25">
      <c r="I4935" s="66" t="e">
        <f t="shared" si="232"/>
        <v>#DIV/0!</v>
      </c>
      <c r="J4935" s="63">
        <f>_xlfn.IFNA(VLOOKUP(E4935,'Bijlage ZZP'!B:M,12,FALSE),0)</f>
        <v>0</v>
      </c>
      <c r="K4935" s="63">
        <f>_xlfn.IFNA(VLOOKUP(E4935,'Bijlage VPT'!B:M,12,FALSE),0)</f>
        <v>0</v>
      </c>
      <c r="L4935" s="63">
        <f>_xlfn.IFNA(VLOOKUP(E4935,'Bijlage MPT'!B:N,13,FALSE),0)</f>
        <v>0</v>
      </c>
      <c r="M4935" s="63">
        <f>_xlfn.IFNA(INDEX('Bijlage COT'!C:C,MATCH('Betaald tarief 2024'!E4935,'Bijlage COT'!A:A,0)),0)</f>
        <v>0</v>
      </c>
      <c r="N4935" s="63">
        <f>_xlfn.IFNA(VLOOKUP(E4935,'Bijlage NBF'!B:P,15,FALSE),0)</f>
        <v>0</v>
      </c>
      <c r="O4935" s="63">
        <f>IF(E4935="ZMZ01",I4935/(INDEX('Meerzorg gunning'!C:C,MATCH('Betaald tarief 2024'!A4935,'Meerzorg gunning'!A:A,0))),MAX(J4935:N4935))</f>
        <v>0</v>
      </c>
      <c r="P4935" s="20" t="str">
        <f t="shared" si="233"/>
        <v/>
      </c>
      <c r="Q4935" s="63">
        <f t="shared" si="234"/>
        <v>0</v>
      </c>
    </row>
    <row r="4936" spans="9:17" x14ac:dyDescent="0.25">
      <c r="I4936" s="66" t="e">
        <f t="shared" si="232"/>
        <v>#DIV/0!</v>
      </c>
      <c r="J4936" s="63">
        <f>_xlfn.IFNA(VLOOKUP(E4936,'Bijlage ZZP'!B:M,12,FALSE),0)</f>
        <v>0</v>
      </c>
      <c r="K4936" s="63">
        <f>_xlfn.IFNA(VLOOKUP(E4936,'Bijlage VPT'!B:M,12,FALSE),0)</f>
        <v>0</v>
      </c>
      <c r="L4936" s="63">
        <f>_xlfn.IFNA(VLOOKUP(E4936,'Bijlage MPT'!B:N,13,FALSE),0)</f>
        <v>0</v>
      </c>
      <c r="M4936" s="63">
        <f>_xlfn.IFNA(INDEX('Bijlage COT'!C:C,MATCH('Betaald tarief 2024'!E4936,'Bijlage COT'!A:A,0)),0)</f>
        <v>0</v>
      </c>
      <c r="N4936" s="63">
        <f>_xlfn.IFNA(VLOOKUP(E4936,'Bijlage NBF'!B:P,15,FALSE),0)</f>
        <v>0</v>
      </c>
      <c r="O4936" s="63">
        <f>IF(E4936="ZMZ01",I4936/(INDEX('Meerzorg gunning'!C:C,MATCH('Betaald tarief 2024'!A4936,'Meerzorg gunning'!A:A,0))),MAX(J4936:N4936))</f>
        <v>0</v>
      </c>
      <c r="P4936" s="20" t="str">
        <f t="shared" si="233"/>
        <v/>
      </c>
      <c r="Q4936" s="63">
        <f t="shared" si="234"/>
        <v>0</v>
      </c>
    </row>
    <row r="4937" spans="9:17" x14ac:dyDescent="0.25">
      <c r="I4937" s="66" t="e">
        <f t="shared" si="232"/>
        <v>#DIV/0!</v>
      </c>
      <c r="J4937" s="63">
        <f>_xlfn.IFNA(VLOOKUP(E4937,'Bijlage ZZP'!B:M,12,FALSE),0)</f>
        <v>0</v>
      </c>
      <c r="K4937" s="63">
        <f>_xlfn.IFNA(VLOOKUP(E4937,'Bijlage VPT'!B:M,12,FALSE),0)</f>
        <v>0</v>
      </c>
      <c r="L4937" s="63">
        <f>_xlfn.IFNA(VLOOKUP(E4937,'Bijlage MPT'!B:N,13,FALSE),0)</f>
        <v>0</v>
      </c>
      <c r="M4937" s="63">
        <f>_xlfn.IFNA(INDEX('Bijlage COT'!C:C,MATCH('Betaald tarief 2024'!E4937,'Bijlage COT'!A:A,0)),0)</f>
        <v>0</v>
      </c>
      <c r="N4937" s="63">
        <f>_xlfn.IFNA(VLOOKUP(E4937,'Bijlage NBF'!B:P,15,FALSE),0)</f>
        <v>0</v>
      </c>
      <c r="O4937" s="63">
        <f>IF(E4937="ZMZ01",I4937/(INDEX('Meerzorg gunning'!C:C,MATCH('Betaald tarief 2024'!A4937,'Meerzorg gunning'!A:A,0))),MAX(J4937:N4937))</f>
        <v>0</v>
      </c>
      <c r="P4937" s="20" t="str">
        <f t="shared" si="233"/>
        <v/>
      </c>
      <c r="Q4937" s="63">
        <f t="shared" si="234"/>
        <v>0</v>
      </c>
    </row>
    <row r="4938" spans="9:17" x14ac:dyDescent="0.25">
      <c r="I4938" s="66" t="e">
        <f t="shared" si="232"/>
        <v>#DIV/0!</v>
      </c>
      <c r="J4938" s="63">
        <f>_xlfn.IFNA(VLOOKUP(E4938,'Bijlage ZZP'!B:M,12,FALSE),0)</f>
        <v>0</v>
      </c>
      <c r="K4938" s="63">
        <f>_xlfn.IFNA(VLOOKUP(E4938,'Bijlage VPT'!B:M,12,FALSE),0)</f>
        <v>0</v>
      </c>
      <c r="L4938" s="63">
        <f>_xlfn.IFNA(VLOOKUP(E4938,'Bijlage MPT'!B:N,13,FALSE),0)</f>
        <v>0</v>
      </c>
      <c r="M4938" s="63">
        <f>_xlfn.IFNA(INDEX('Bijlage COT'!C:C,MATCH('Betaald tarief 2024'!E4938,'Bijlage COT'!A:A,0)),0)</f>
        <v>0</v>
      </c>
      <c r="N4938" s="63">
        <f>_xlfn.IFNA(VLOOKUP(E4938,'Bijlage NBF'!B:P,15,FALSE),0)</f>
        <v>0</v>
      </c>
      <c r="O4938" s="63">
        <f>IF(E4938="ZMZ01",I4938/(INDEX('Meerzorg gunning'!C:C,MATCH('Betaald tarief 2024'!A4938,'Meerzorg gunning'!A:A,0))),MAX(J4938:N4938))</f>
        <v>0</v>
      </c>
      <c r="P4938" s="20" t="str">
        <f t="shared" si="233"/>
        <v/>
      </c>
      <c r="Q4938" s="63">
        <f t="shared" si="234"/>
        <v>0</v>
      </c>
    </row>
    <row r="4939" spans="9:17" x14ac:dyDescent="0.25">
      <c r="I4939" s="66" t="e">
        <f t="shared" si="232"/>
        <v>#DIV/0!</v>
      </c>
      <c r="J4939" s="63">
        <f>_xlfn.IFNA(VLOOKUP(E4939,'Bijlage ZZP'!B:M,12,FALSE),0)</f>
        <v>0</v>
      </c>
      <c r="K4939" s="63">
        <f>_xlfn.IFNA(VLOOKUP(E4939,'Bijlage VPT'!B:M,12,FALSE),0)</f>
        <v>0</v>
      </c>
      <c r="L4939" s="63">
        <f>_xlfn.IFNA(VLOOKUP(E4939,'Bijlage MPT'!B:N,13,FALSE),0)</f>
        <v>0</v>
      </c>
      <c r="M4939" s="63">
        <f>_xlfn.IFNA(INDEX('Bijlage COT'!C:C,MATCH('Betaald tarief 2024'!E4939,'Bijlage COT'!A:A,0)),0)</f>
        <v>0</v>
      </c>
      <c r="N4939" s="63">
        <f>_xlfn.IFNA(VLOOKUP(E4939,'Bijlage NBF'!B:P,15,FALSE),0)</f>
        <v>0</v>
      </c>
      <c r="O4939" s="63">
        <f>IF(E4939="ZMZ01",I4939/(INDEX('Meerzorg gunning'!C:C,MATCH('Betaald tarief 2024'!A4939,'Meerzorg gunning'!A:A,0))),MAX(J4939:N4939))</f>
        <v>0</v>
      </c>
      <c r="P4939" s="20" t="str">
        <f t="shared" si="233"/>
        <v/>
      </c>
      <c r="Q4939" s="63">
        <f t="shared" si="234"/>
        <v>0</v>
      </c>
    </row>
    <row r="4940" spans="9:17" x14ac:dyDescent="0.25">
      <c r="I4940" s="66" t="e">
        <f t="shared" si="232"/>
        <v>#DIV/0!</v>
      </c>
      <c r="J4940" s="63">
        <f>_xlfn.IFNA(VLOOKUP(E4940,'Bijlage ZZP'!B:M,12,FALSE),0)</f>
        <v>0</v>
      </c>
      <c r="K4940" s="63">
        <f>_xlfn.IFNA(VLOOKUP(E4940,'Bijlage VPT'!B:M,12,FALSE),0)</f>
        <v>0</v>
      </c>
      <c r="L4940" s="63">
        <f>_xlfn.IFNA(VLOOKUP(E4940,'Bijlage MPT'!B:N,13,FALSE),0)</f>
        <v>0</v>
      </c>
      <c r="M4940" s="63">
        <f>_xlfn.IFNA(INDEX('Bijlage COT'!C:C,MATCH('Betaald tarief 2024'!E4940,'Bijlage COT'!A:A,0)),0)</f>
        <v>0</v>
      </c>
      <c r="N4940" s="63">
        <f>_xlfn.IFNA(VLOOKUP(E4940,'Bijlage NBF'!B:P,15,FALSE),0)</f>
        <v>0</v>
      </c>
      <c r="O4940" s="63">
        <f>IF(E4940="ZMZ01",I4940/(INDEX('Meerzorg gunning'!C:C,MATCH('Betaald tarief 2024'!A4940,'Meerzorg gunning'!A:A,0))),MAX(J4940:N4940))</f>
        <v>0</v>
      </c>
      <c r="P4940" s="20" t="str">
        <f t="shared" si="233"/>
        <v/>
      </c>
      <c r="Q4940" s="63">
        <f t="shared" si="234"/>
        <v>0</v>
      </c>
    </row>
    <row r="4941" spans="9:17" x14ac:dyDescent="0.25">
      <c r="I4941" s="66" t="e">
        <f t="shared" si="232"/>
        <v>#DIV/0!</v>
      </c>
      <c r="J4941" s="63">
        <f>_xlfn.IFNA(VLOOKUP(E4941,'Bijlage ZZP'!B:M,12,FALSE),0)</f>
        <v>0</v>
      </c>
      <c r="K4941" s="63">
        <f>_xlfn.IFNA(VLOOKUP(E4941,'Bijlage VPT'!B:M,12,FALSE),0)</f>
        <v>0</v>
      </c>
      <c r="L4941" s="63">
        <f>_xlfn.IFNA(VLOOKUP(E4941,'Bijlage MPT'!B:N,13,FALSE),0)</f>
        <v>0</v>
      </c>
      <c r="M4941" s="63">
        <f>_xlfn.IFNA(INDEX('Bijlage COT'!C:C,MATCH('Betaald tarief 2024'!E4941,'Bijlage COT'!A:A,0)),0)</f>
        <v>0</v>
      </c>
      <c r="N4941" s="63">
        <f>_xlfn.IFNA(VLOOKUP(E4941,'Bijlage NBF'!B:P,15,FALSE),0)</f>
        <v>0</v>
      </c>
      <c r="O4941" s="63">
        <f>IF(E4941="ZMZ01",I4941/(INDEX('Meerzorg gunning'!C:C,MATCH('Betaald tarief 2024'!A4941,'Meerzorg gunning'!A:A,0))),MAX(J4941:N4941))</f>
        <v>0</v>
      </c>
      <c r="P4941" s="20" t="str">
        <f t="shared" si="233"/>
        <v/>
      </c>
      <c r="Q4941" s="63">
        <f t="shared" si="234"/>
        <v>0</v>
      </c>
    </row>
    <row r="4942" spans="9:17" x14ac:dyDescent="0.25">
      <c r="I4942" s="66" t="e">
        <f t="shared" si="232"/>
        <v>#DIV/0!</v>
      </c>
      <c r="J4942" s="63">
        <f>_xlfn.IFNA(VLOOKUP(E4942,'Bijlage ZZP'!B:M,12,FALSE),0)</f>
        <v>0</v>
      </c>
      <c r="K4942" s="63">
        <f>_xlfn.IFNA(VLOOKUP(E4942,'Bijlage VPT'!B:M,12,FALSE),0)</f>
        <v>0</v>
      </c>
      <c r="L4942" s="63">
        <f>_xlfn.IFNA(VLOOKUP(E4942,'Bijlage MPT'!B:N,13,FALSE),0)</f>
        <v>0</v>
      </c>
      <c r="M4942" s="63">
        <f>_xlfn.IFNA(INDEX('Bijlage COT'!C:C,MATCH('Betaald tarief 2024'!E4942,'Bijlage COT'!A:A,0)),0)</f>
        <v>0</v>
      </c>
      <c r="N4942" s="63">
        <f>_xlfn.IFNA(VLOOKUP(E4942,'Bijlage NBF'!B:P,15,FALSE),0)</f>
        <v>0</v>
      </c>
      <c r="O4942" s="63">
        <f>IF(E4942="ZMZ01",I4942/(INDEX('Meerzorg gunning'!C:C,MATCH('Betaald tarief 2024'!A4942,'Meerzorg gunning'!A:A,0))),MAX(J4942:N4942))</f>
        <v>0</v>
      </c>
      <c r="P4942" s="20" t="str">
        <f t="shared" si="233"/>
        <v/>
      </c>
      <c r="Q4942" s="63">
        <f t="shared" si="234"/>
        <v>0</v>
      </c>
    </row>
    <row r="4943" spans="9:17" x14ac:dyDescent="0.25">
      <c r="I4943" s="66" t="e">
        <f t="shared" si="232"/>
        <v>#DIV/0!</v>
      </c>
      <c r="J4943" s="63">
        <f>_xlfn.IFNA(VLOOKUP(E4943,'Bijlage ZZP'!B:M,12,FALSE),0)</f>
        <v>0</v>
      </c>
      <c r="K4943" s="63">
        <f>_xlfn.IFNA(VLOOKUP(E4943,'Bijlage VPT'!B:M,12,FALSE),0)</f>
        <v>0</v>
      </c>
      <c r="L4943" s="63">
        <f>_xlfn.IFNA(VLOOKUP(E4943,'Bijlage MPT'!B:N,13,FALSE),0)</f>
        <v>0</v>
      </c>
      <c r="M4943" s="63">
        <f>_xlfn.IFNA(INDEX('Bijlage COT'!C:C,MATCH('Betaald tarief 2024'!E4943,'Bijlage COT'!A:A,0)),0)</f>
        <v>0</v>
      </c>
      <c r="N4943" s="63">
        <f>_xlfn.IFNA(VLOOKUP(E4943,'Bijlage NBF'!B:P,15,FALSE),0)</f>
        <v>0</v>
      </c>
      <c r="O4943" s="63">
        <f>IF(E4943="ZMZ01",I4943/(INDEX('Meerzorg gunning'!C:C,MATCH('Betaald tarief 2024'!A4943,'Meerzorg gunning'!A:A,0))),MAX(J4943:N4943))</f>
        <v>0</v>
      </c>
      <c r="P4943" s="20" t="str">
        <f t="shared" si="233"/>
        <v/>
      </c>
      <c r="Q4943" s="63">
        <f t="shared" si="234"/>
        <v>0</v>
      </c>
    </row>
    <row r="4944" spans="9:17" x14ac:dyDescent="0.25">
      <c r="I4944" s="66" t="e">
        <f t="shared" si="232"/>
        <v>#DIV/0!</v>
      </c>
      <c r="J4944" s="63">
        <f>_xlfn.IFNA(VLOOKUP(E4944,'Bijlage ZZP'!B:M,12,FALSE),0)</f>
        <v>0</v>
      </c>
      <c r="K4944" s="63">
        <f>_xlfn.IFNA(VLOOKUP(E4944,'Bijlage VPT'!B:M,12,FALSE),0)</f>
        <v>0</v>
      </c>
      <c r="L4944" s="63">
        <f>_xlfn.IFNA(VLOOKUP(E4944,'Bijlage MPT'!B:N,13,FALSE),0)</f>
        <v>0</v>
      </c>
      <c r="M4944" s="63">
        <f>_xlfn.IFNA(INDEX('Bijlage COT'!C:C,MATCH('Betaald tarief 2024'!E4944,'Bijlage COT'!A:A,0)),0)</f>
        <v>0</v>
      </c>
      <c r="N4944" s="63">
        <f>_xlfn.IFNA(VLOOKUP(E4944,'Bijlage NBF'!B:P,15,FALSE),0)</f>
        <v>0</v>
      </c>
      <c r="O4944" s="63">
        <f>IF(E4944="ZMZ01",I4944/(INDEX('Meerzorg gunning'!C:C,MATCH('Betaald tarief 2024'!A4944,'Meerzorg gunning'!A:A,0))),MAX(J4944:N4944))</f>
        <v>0</v>
      </c>
      <c r="P4944" s="20" t="str">
        <f t="shared" si="233"/>
        <v/>
      </c>
      <c r="Q4944" s="63">
        <f t="shared" si="234"/>
        <v>0</v>
      </c>
    </row>
    <row r="4945" spans="9:17" x14ac:dyDescent="0.25">
      <c r="I4945" s="66" t="e">
        <f t="shared" si="232"/>
        <v>#DIV/0!</v>
      </c>
      <c r="J4945" s="63">
        <f>_xlfn.IFNA(VLOOKUP(E4945,'Bijlage ZZP'!B:M,12,FALSE),0)</f>
        <v>0</v>
      </c>
      <c r="K4945" s="63">
        <f>_xlfn.IFNA(VLOOKUP(E4945,'Bijlage VPT'!B:M,12,FALSE),0)</f>
        <v>0</v>
      </c>
      <c r="L4945" s="63">
        <f>_xlfn.IFNA(VLOOKUP(E4945,'Bijlage MPT'!B:N,13,FALSE),0)</f>
        <v>0</v>
      </c>
      <c r="M4945" s="63">
        <f>_xlfn.IFNA(INDEX('Bijlage COT'!C:C,MATCH('Betaald tarief 2024'!E4945,'Bijlage COT'!A:A,0)),0)</f>
        <v>0</v>
      </c>
      <c r="N4945" s="63">
        <f>_xlfn.IFNA(VLOOKUP(E4945,'Bijlage NBF'!B:P,15,FALSE),0)</f>
        <v>0</v>
      </c>
      <c r="O4945" s="63">
        <f>IF(E4945="ZMZ01",I4945/(INDEX('Meerzorg gunning'!C:C,MATCH('Betaald tarief 2024'!A4945,'Meerzorg gunning'!A:A,0))),MAX(J4945:N4945))</f>
        <v>0</v>
      </c>
      <c r="P4945" s="20" t="str">
        <f t="shared" si="233"/>
        <v/>
      </c>
      <c r="Q4945" s="63">
        <f t="shared" si="234"/>
        <v>0</v>
      </c>
    </row>
    <row r="4946" spans="9:17" x14ac:dyDescent="0.25">
      <c r="I4946" s="66" t="e">
        <f t="shared" si="232"/>
        <v>#DIV/0!</v>
      </c>
      <c r="J4946" s="63">
        <f>_xlfn.IFNA(VLOOKUP(E4946,'Bijlage ZZP'!B:M,12,FALSE),0)</f>
        <v>0</v>
      </c>
      <c r="K4946" s="63">
        <f>_xlfn.IFNA(VLOOKUP(E4946,'Bijlage VPT'!B:M,12,FALSE),0)</f>
        <v>0</v>
      </c>
      <c r="L4946" s="63">
        <f>_xlfn.IFNA(VLOOKUP(E4946,'Bijlage MPT'!B:N,13,FALSE),0)</f>
        <v>0</v>
      </c>
      <c r="M4946" s="63">
        <f>_xlfn.IFNA(INDEX('Bijlage COT'!C:C,MATCH('Betaald tarief 2024'!E4946,'Bijlage COT'!A:A,0)),0)</f>
        <v>0</v>
      </c>
      <c r="N4946" s="63">
        <f>_xlfn.IFNA(VLOOKUP(E4946,'Bijlage NBF'!B:P,15,FALSE),0)</f>
        <v>0</v>
      </c>
      <c r="O4946" s="63">
        <f>IF(E4946="ZMZ01",I4946/(INDEX('Meerzorg gunning'!C:C,MATCH('Betaald tarief 2024'!A4946,'Meerzorg gunning'!A:A,0))),MAX(J4946:N4946))</f>
        <v>0</v>
      </c>
      <c r="P4946" s="20" t="str">
        <f t="shared" si="233"/>
        <v/>
      </c>
      <c r="Q4946" s="63">
        <f t="shared" si="234"/>
        <v>0</v>
      </c>
    </row>
    <row r="4947" spans="9:17" x14ac:dyDescent="0.25">
      <c r="I4947" s="66" t="e">
        <f t="shared" si="232"/>
        <v>#DIV/0!</v>
      </c>
      <c r="J4947" s="63">
        <f>_xlfn.IFNA(VLOOKUP(E4947,'Bijlage ZZP'!B:M,12,FALSE),0)</f>
        <v>0</v>
      </c>
      <c r="K4947" s="63">
        <f>_xlfn.IFNA(VLOOKUP(E4947,'Bijlage VPT'!B:M,12,FALSE),0)</f>
        <v>0</v>
      </c>
      <c r="L4947" s="63">
        <f>_xlfn.IFNA(VLOOKUP(E4947,'Bijlage MPT'!B:N,13,FALSE),0)</f>
        <v>0</v>
      </c>
      <c r="M4947" s="63">
        <f>_xlfn.IFNA(INDEX('Bijlage COT'!C:C,MATCH('Betaald tarief 2024'!E4947,'Bijlage COT'!A:A,0)),0)</f>
        <v>0</v>
      </c>
      <c r="N4947" s="63">
        <f>_xlfn.IFNA(VLOOKUP(E4947,'Bijlage NBF'!B:P,15,FALSE),0)</f>
        <v>0</v>
      </c>
      <c r="O4947" s="63">
        <f>IF(E4947="ZMZ01",I4947/(INDEX('Meerzorg gunning'!C:C,MATCH('Betaald tarief 2024'!A4947,'Meerzorg gunning'!A:A,0))),MAX(J4947:N4947))</f>
        <v>0</v>
      </c>
      <c r="P4947" s="20" t="str">
        <f t="shared" si="233"/>
        <v/>
      </c>
      <c r="Q4947" s="63">
        <f t="shared" si="234"/>
        <v>0</v>
      </c>
    </row>
    <row r="4948" spans="9:17" x14ac:dyDescent="0.25">
      <c r="I4948" s="66" t="e">
        <f t="shared" si="232"/>
        <v>#DIV/0!</v>
      </c>
      <c r="J4948" s="63">
        <f>_xlfn.IFNA(VLOOKUP(E4948,'Bijlage ZZP'!B:M,12,FALSE),0)</f>
        <v>0</v>
      </c>
      <c r="K4948" s="63">
        <f>_xlfn.IFNA(VLOOKUP(E4948,'Bijlage VPT'!B:M,12,FALSE),0)</f>
        <v>0</v>
      </c>
      <c r="L4948" s="63">
        <f>_xlfn.IFNA(VLOOKUP(E4948,'Bijlage MPT'!B:N,13,FALSE),0)</f>
        <v>0</v>
      </c>
      <c r="M4948" s="63">
        <f>_xlfn.IFNA(INDEX('Bijlage COT'!C:C,MATCH('Betaald tarief 2024'!E4948,'Bijlage COT'!A:A,0)),0)</f>
        <v>0</v>
      </c>
      <c r="N4948" s="63">
        <f>_xlfn.IFNA(VLOOKUP(E4948,'Bijlage NBF'!B:P,15,FALSE),0)</f>
        <v>0</v>
      </c>
      <c r="O4948" s="63">
        <f>IF(E4948="ZMZ01",I4948/(INDEX('Meerzorg gunning'!C:C,MATCH('Betaald tarief 2024'!A4948,'Meerzorg gunning'!A:A,0))),MAX(J4948:N4948))</f>
        <v>0</v>
      </c>
      <c r="P4948" s="20" t="str">
        <f t="shared" si="233"/>
        <v/>
      </c>
      <c r="Q4948" s="63">
        <f t="shared" si="234"/>
        <v>0</v>
      </c>
    </row>
    <row r="4949" spans="9:17" x14ac:dyDescent="0.25">
      <c r="I4949" s="66" t="e">
        <f t="shared" si="232"/>
        <v>#DIV/0!</v>
      </c>
      <c r="J4949" s="63">
        <f>_xlfn.IFNA(VLOOKUP(E4949,'Bijlage ZZP'!B:M,12,FALSE),0)</f>
        <v>0</v>
      </c>
      <c r="K4949" s="63">
        <f>_xlfn.IFNA(VLOOKUP(E4949,'Bijlage VPT'!B:M,12,FALSE),0)</f>
        <v>0</v>
      </c>
      <c r="L4949" s="63">
        <f>_xlfn.IFNA(VLOOKUP(E4949,'Bijlage MPT'!B:N,13,FALSE),0)</f>
        <v>0</v>
      </c>
      <c r="M4949" s="63">
        <f>_xlfn.IFNA(INDEX('Bijlage COT'!C:C,MATCH('Betaald tarief 2024'!E4949,'Bijlage COT'!A:A,0)),0)</f>
        <v>0</v>
      </c>
      <c r="N4949" s="63">
        <f>_xlfn.IFNA(VLOOKUP(E4949,'Bijlage NBF'!B:P,15,FALSE),0)</f>
        <v>0</v>
      </c>
      <c r="O4949" s="63">
        <f>IF(E4949="ZMZ01",I4949/(INDEX('Meerzorg gunning'!C:C,MATCH('Betaald tarief 2024'!A4949,'Meerzorg gunning'!A:A,0))),MAX(J4949:N4949))</f>
        <v>0</v>
      </c>
      <c r="P4949" s="20" t="str">
        <f t="shared" si="233"/>
        <v/>
      </c>
      <c r="Q4949" s="63">
        <f t="shared" si="234"/>
        <v>0</v>
      </c>
    </row>
    <row r="4950" spans="9:17" x14ac:dyDescent="0.25">
      <c r="I4950" s="66" t="e">
        <f t="shared" si="232"/>
        <v>#DIV/0!</v>
      </c>
      <c r="J4950" s="63">
        <f>_xlfn.IFNA(VLOOKUP(E4950,'Bijlage ZZP'!B:M,12,FALSE),0)</f>
        <v>0</v>
      </c>
      <c r="K4950" s="63">
        <f>_xlfn.IFNA(VLOOKUP(E4950,'Bijlage VPT'!B:M,12,FALSE),0)</f>
        <v>0</v>
      </c>
      <c r="L4950" s="63">
        <f>_xlfn.IFNA(VLOOKUP(E4950,'Bijlage MPT'!B:N,13,FALSE),0)</f>
        <v>0</v>
      </c>
      <c r="M4950" s="63">
        <f>_xlfn.IFNA(INDEX('Bijlage COT'!C:C,MATCH('Betaald tarief 2024'!E4950,'Bijlage COT'!A:A,0)),0)</f>
        <v>0</v>
      </c>
      <c r="N4950" s="63">
        <f>_xlfn.IFNA(VLOOKUP(E4950,'Bijlage NBF'!B:P,15,FALSE),0)</f>
        <v>0</v>
      </c>
      <c r="O4950" s="63">
        <f>IF(E4950="ZMZ01",I4950/(INDEX('Meerzorg gunning'!C:C,MATCH('Betaald tarief 2024'!A4950,'Meerzorg gunning'!A:A,0))),MAX(J4950:N4950))</f>
        <v>0</v>
      </c>
      <c r="P4950" s="20" t="str">
        <f t="shared" si="233"/>
        <v/>
      </c>
      <c r="Q4950" s="63">
        <f t="shared" si="234"/>
        <v>0</v>
      </c>
    </row>
    <row r="4951" spans="9:17" x14ac:dyDescent="0.25">
      <c r="I4951" s="66" t="e">
        <f t="shared" si="232"/>
        <v>#DIV/0!</v>
      </c>
      <c r="J4951" s="63">
        <f>_xlfn.IFNA(VLOOKUP(E4951,'Bijlage ZZP'!B:M,12,FALSE),0)</f>
        <v>0</v>
      </c>
      <c r="K4951" s="63">
        <f>_xlfn.IFNA(VLOOKUP(E4951,'Bijlage VPT'!B:M,12,FALSE),0)</f>
        <v>0</v>
      </c>
      <c r="L4951" s="63">
        <f>_xlfn.IFNA(VLOOKUP(E4951,'Bijlage MPT'!B:N,13,FALSE),0)</f>
        <v>0</v>
      </c>
      <c r="M4951" s="63">
        <f>_xlfn.IFNA(INDEX('Bijlage COT'!C:C,MATCH('Betaald tarief 2024'!E4951,'Bijlage COT'!A:A,0)),0)</f>
        <v>0</v>
      </c>
      <c r="N4951" s="63">
        <f>_xlfn.IFNA(VLOOKUP(E4951,'Bijlage NBF'!B:P,15,FALSE),0)</f>
        <v>0</v>
      </c>
      <c r="O4951" s="63">
        <f>IF(E4951="ZMZ01",I4951/(INDEX('Meerzorg gunning'!C:C,MATCH('Betaald tarief 2024'!A4951,'Meerzorg gunning'!A:A,0))),MAX(J4951:N4951))</f>
        <v>0</v>
      </c>
      <c r="P4951" s="20" t="str">
        <f t="shared" si="233"/>
        <v/>
      </c>
      <c r="Q4951" s="63">
        <f t="shared" si="234"/>
        <v>0</v>
      </c>
    </row>
    <row r="4952" spans="9:17" x14ac:dyDescent="0.25">
      <c r="I4952" s="66" t="e">
        <f t="shared" si="232"/>
        <v>#DIV/0!</v>
      </c>
      <c r="J4952" s="63">
        <f>_xlfn.IFNA(VLOOKUP(E4952,'Bijlage ZZP'!B:M,12,FALSE),0)</f>
        <v>0</v>
      </c>
      <c r="K4952" s="63">
        <f>_xlfn.IFNA(VLOOKUP(E4952,'Bijlage VPT'!B:M,12,FALSE),0)</f>
        <v>0</v>
      </c>
      <c r="L4952" s="63">
        <f>_xlfn.IFNA(VLOOKUP(E4952,'Bijlage MPT'!B:N,13,FALSE),0)</f>
        <v>0</v>
      </c>
      <c r="M4952" s="63">
        <f>_xlfn.IFNA(INDEX('Bijlage COT'!C:C,MATCH('Betaald tarief 2024'!E4952,'Bijlage COT'!A:A,0)),0)</f>
        <v>0</v>
      </c>
      <c r="N4952" s="63">
        <f>_xlfn.IFNA(VLOOKUP(E4952,'Bijlage NBF'!B:P,15,FALSE),0)</f>
        <v>0</v>
      </c>
      <c r="O4952" s="63">
        <f>IF(E4952="ZMZ01",I4952/(INDEX('Meerzorg gunning'!C:C,MATCH('Betaald tarief 2024'!A4952,'Meerzorg gunning'!A:A,0))),MAX(J4952:N4952))</f>
        <v>0</v>
      </c>
      <c r="P4952" s="20" t="str">
        <f t="shared" si="233"/>
        <v/>
      </c>
      <c r="Q4952" s="63">
        <f t="shared" si="234"/>
        <v>0</v>
      </c>
    </row>
    <row r="4953" spans="9:17" x14ac:dyDescent="0.25">
      <c r="I4953" s="66" t="e">
        <f t="shared" si="232"/>
        <v>#DIV/0!</v>
      </c>
      <c r="J4953" s="63">
        <f>_xlfn.IFNA(VLOOKUP(E4953,'Bijlage ZZP'!B:M,12,FALSE),0)</f>
        <v>0</v>
      </c>
      <c r="K4953" s="63">
        <f>_xlfn.IFNA(VLOOKUP(E4953,'Bijlage VPT'!B:M,12,FALSE),0)</f>
        <v>0</v>
      </c>
      <c r="L4953" s="63">
        <f>_xlfn.IFNA(VLOOKUP(E4953,'Bijlage MPT'!B:N,13,FALSE),0)</f>
        <v>0</v>
      </c>
      <c r="M4953" s="63">
        <f>_xlfn.IFNA(INDEX('Bijlage COT'!C:C,MATCH('Betaald tarief 2024'!E4953,'Bijlage COT'!A:A,0)),0)</f>
        <v>0</v>
      </c>
      <c r="N4953" s="63">
        <f>_xlfn.IFNA(VLOOKUP(E4953,'Bijlage NBF'!B:P,15,FALSE),0)</f>
        <v>0</v>
      </c>
      <c r="O4953" s="63">
        <f>IF(E4953="ZMZ01",I4953/(INDEX('Meerzorg gunning'!C:C,MATCH('Betaald tarief 2024'!A4953,'Meerzorg gunning'!A:A,0))),MAX(J4953:N4953))</f>
        <v>0</v>
      </c>
      <c r="P4953" s="20" t="str">
        <f t="shared" si="233"/>
        <v/>
      </c>
      <c r="Q4953" s="63">
        <f t="shared" si="234"/>
        <v>0</v>
      </c>
    </row>
    <row r="4954" spans="9:17" x14ac:dyDescent="0.25">
      <c r="I4954" s="66" t="e">
        <f t="shared" si="232"/>
        <v>#DIV/0!</v>
      </c>
      <c r="J4954" s="63">
        <f>_xlfn.IFNA(VLOOKUP(E4954,'Bijlage ZZP'!B:M,12,FALSE),0)</f>
        <v>0</v>
      </c>
      <c r="K4954" s="63">
        <f>_xlfn.IFNA(VLOOKUP(E4954,'Bijlage VPT'!B:M,12,FALSE),0)</f>
        <v>0</v>
      </c>
      <c r="L4954" s="63">
        <f>_xlfn.IFNA(VLOOKUP(E4954,'Bijlage MPT'!B:N,13,FALSE),0)</f>
        <v>0</v>
      </c>
      <c r="M4954" s="63">
        <f>_xlfn.IFNA(INDEX('Bijlage COT'!C:C,MATCH('Betaald tarief 2024'!E4954,'Bijlage COT'!A:A,0)),0)</f>
        <v>0</v>
      </c>
      <c r="N4954" s="63">
        <f>_xlfn.IFNA(VLOOKUP(E4954,'Bijlage NBF'!B:P,15,FALSE),0)</f>
        <v>0</v>
      </c>
      <c r="O4954" s="63">
        <f>IF(E4954="ZMZ01",I4954/(INDEX('Meerzorg gunning'!C:C,MATCH('Betaald tarief 2024'!A4954,'Meerzorg gunning'!A:A,0))),MAX(J4954:N4954))</f>
        <v>0</v>
      </c>
      <c r="P4954" s="20" t="str">
        <f t="shared" si="233"/>
        <v/>
      </c>
      <c r="Q4954" s="63">
        <f t="shared" si="234"/>
        <v>0</v>
      </c>
    </row>
    <row r="4955" spans="9:17" x14ac:dyDescent="0.25">
      <c r="I4955" s="66" t="e">
        <f t="shared" si="232"/>
        <v>#DIV/0!</v>
      </c>
      <c r="J4955" s="63">
        <f>_xlfn.IFNA(VLOOKUP(E4955,'Bijlage ZZP'!B:M,12,FALSE),0)</f>
        <v>0</v>
      </c>
      <c r="K4955" s="63">
        <f>_xlfn.IFNA(VLOOKUP(E4955,'Bijlage VPT'!B:M,12,FALSE),0)</f>
        <v>0</v>
      </c>
      <c r="L4955" s="63">
        <f>_xlfn.IFNA(VLOOKUP(E4955,'Bijlage MPT'!B:N,13,FALSE),0)</f>
        <v>0</v>
      </c>
      <c r="M4955" s="63">
        <f>_xlfn.IFNA(INDEX('Bijlage COT'!C:C,MATCH('Betaald tarief 2024'!E4955,'Bijlage COT'!A:A,0)),0)</f>
        <v>0</v>
      </c>
      <c r="N4955" s="63">
        <f>_xlfn.IFNA(VLOOKUP(E4955,'Bijlage NBF'!B:P,15,FALSE),0)</f>
        <v>0</v>
      </c>
      <c r="O4955" s="63">
        <f>IF(E4955="ZMZ01",I4955/(INDEX('Meerzorg gunning'!C:C,MATCH('Betaald tarief 2024'!A4955,'Meerzorg gunning'!A:A,0))),MAX(J4955:N4955))</f>
        <v>0</v>
      </c>
      <c r="P4955" s="20" t="str">
        <f t="shared" si="233"/>
        <v/>
      </c>
      <c r="Q4955" s="63">
        <f t="shared" si="234"/>
        <v>0</v>
      </c>
    </row>
    <row r="4956" spans="9:17" x14ac:dyDescent="0.25">
      <c r="I4956" s="66" t="e">
        <f t="shared" si="232"/>
        <v>#DIV/0!</v>
      </c>
      <c r="J4956" s="63">
        <f>_xlfn.IFNA(VLOOKUP(E4956,'Bijlage ZZP'!B:M,12,FALSE),0)</f>
        <v>0</v>
      </c>
      <c r="K4956" s="63">
        <f>_xlfn.IFNA(VLOOKUP(E4956,'Bijlage VPT'!B:M,12,FALSE),0)</f>
        <v>0</v>
      </c>
      <c r="L4956" s="63">
        <f>_xlfn.IFNA(VLOOKUP(E4956,'Bijlage MPT'!B:N,13,FALSE),0)</f>
        <v>0</v>
      </c>
      <c r="M4956" s="63">
        <f>_xlfn.IFNA(INDEX('Bijlage COT'!C:C,MATCH('Betaald tarief 2024'!E4956,'Bijlage COT'!A:A,0)),0)</f>
        <v>0</v>
      </c>
      <c r="N4956" s="63">
        <f>_xlfn.IFNA(VLOOKUP(E4956,'Bijlage NBF'!B:P,15,FALSE),0)</f>
        <v>0</v>
      </c>
      <c r="O4956" s="63">
        <f>IF(E4956="ZMZ01",I4956/(INDEX('Meerzorg gunning'!C:C,MATCH('Betaald tarief 2024'!A4956,'Meerzorg gunning'!A:A,0))),MAX(J4956:N4956))</f>
        <v>0</v>
      </c>
      <c r="P4956" s="20" t="str">
        <f t="shared" si="233"/>
        <v/>
      </c>
      <c r="Q4956" s="63">
        <f t="shared" si="234"/>
        <v>0</v>
      </c>
    </row>
    <row r="4957" spans="9:17" x14ac:dyDescent="0.25">
      <c r="I4957" s="66" t="e">
        <f t="shared" si="232"/>
        <v>#DIV/0!</v>
      </c>
      <c r="J4957" s="63">
        <f>_xlfn.IFNA(VLOOKUP(E4957,'Bijlage ZZP'!B:M,12,FALSE),0)</f>
        <v>0</v>
      </c>
      <c r="K4957" s="63">
        <f>_xlfn.IFNA(VLOOKUP(E4957,'Bijlage VPT'!B:M,12,FALSE),0)</f>
        <v>0</v>
      </c>
      <c r="L4957" s="63">
        <f>_xlfn.IFNA(VLOOKUP(E4957,'Bijlage MPT'!B:N,13,FALSE),0)</f>
        <v>0</v>
      </c>
      <c r="M4957" s="63">
        <f>_xlfn.IFNA(INDEX('Bijlage COT'!C:C,MATCH('Betaald tarief 2024'!E4957,'Bijlage COT'!A:A,0)),0)</f>
        <v>0</v>
      </c>
      <c r="N4957" s="63">
        <f>_xlfn.IFNA(VLOOKUP(E4957,'Bijlage NBF'!B:P,15,FALSE),0)</f>
        <v>0</v>
      </c>
      <c r="O4957" s="63">
        <f>IF(E4957="ZMZ01",I4957/(INDEX('Meerzorg gunning'!C:C,MATCH('Betaald tarief 2024'!A4957,'Meerzorg gunning'!A:A,0))),MAX(J4957:N4957))</f>
        <v>0</v>
      </c>
      <c r="P4957" s="20" t="str">
        <f t="shared" si="233"/>
        <v/>
      </c>
      <c r="Q4957" s="63">
        <f t="shared" si="234"/>
        <v>0</v>
      </c>
    </row>
    <row r="4958" spans="9:17" x14ac:dyDescent="0.25">
      <c r="I4958" s="66" t="e">
        <f t="shared" si="232"/>
        <v>#DIV/0!</v>
      </c>
      <c r="J4958" s="63">
        <f>_xlfn.IFNA(VLOOKUP(E4958,'Bijlage ZZP'!B:M,12,FALSE),0)</f>
        <v>0</v>
      </c>
      <c r="K4958" s="63">
        <f>_xlfn.IFNA(VLOOKUP(E4958,'Bijlage VPT'!B:M,12,FALSE),0)</f>
        <v>0</v>
      </c>
      <c r="L4958" s="63">
        <f>_xlfn.IFNA(VLOOKUP(E4958,'Bijlage MPT'!B:N,13,FALSE),0)</f>
        <v>0</v>
      </c>
      <c r="M4958" s="63">
        <f>_xlfn.IFNA(INDEX('Bijlage COT'!C:C,MATCH('Betaald tarief 2024'!E4958,'Bijlage COT'!A:A,0)),0)</f>
        <v>0</v>
      </c>
      <c r="N4958" s="63">
        <f>_xlfn.IFNA(VLOOKUP(E4958,'Bijlage NBF'!B:P,15,FALSE),0)</f>
        <v>0</v>
      </c>
      <c r="O4958" s="63">
        <f>IF(E4958="ZMZ01",I4958/(INDEX('Meerzorg gunning'!C:C,MATCH('Betaald tarief 2024'!A4958,'Meerzorg gunning'!A:A,0))),MAX(J4958:N4958))</f>
        <v>0</v>
      </c>
      <c r="P4958" s="20" t="str">
        <f t="shared" si="233"/>
        <v/>
      </c>
      <c r="Q4958" s="63">
        <f t="shared" si="234"/>
        <v>0</v>
      </c>
    </row>
    <row r="4959" spans="9:17" x14ac:dyDescent="0.25">
      <c r="I4959" s="66" t="e">
        <f t="shared" si="232"/>
        <v>#DIV/0!</v>
      </c>
      <c r="J4959" s="63">
        <f>_xlfn.IFNA(VLOOKUP(E4959,'Bijlage ZZP'!B:M,12,FALSE),0)</f>
        <v>0</v>
      </c>
      <c r="K4959" s="63">
        <f>_xlfn.IFNA(VLOOKUP(E4959,'Bijlage VPT'!B:M,12,FALSE),0)</f>
        <v>0</v>
      </c>
      <c r="L4959" s="63">
        <f>_xlfn.IFNA(VLOOKUP(E4959,'Bijlage MPT'!B:N,13,FALSE),0)</f>
        <v>0</v>
      </c>
      <c r="M4959" s="63">
        <f>_xlfn.IFNA(INDEX('Bijlage COT'!C:C,MATCH('Betaald tarief 2024'!E4959,'Bijlage COT'!A:A,0)),0)</f>
        <v>0</v>
      </c>
      <c r="N4959" s="63">
        <f>_xlfn.IFNA(VLOOKUP(E4959,'Bijlage NBF'!B:P,15,FALSE),0)</f>
        <v>0</v>
      </c>
      <c r="O4959" s="63">
        <f>IF(E4959="ZMZ01",I4959/(INDEX('Meerzorg gunning'!C:C,MATCH('Betaald tarief 2024'!A4959,'Meerzorg gunning'!A:A,0))),MAX(J4959:N4959))</f>
        <v>0</v>
      </c>
      <c r="P4959" s="20" t="str">
        <f t="shared" si="233"/>
        <v/>
      </c>
      <c r="Q4959" s="63">
        <f t="shared" si="234"/>
        <v>0</v>
      </c>
    </row>
    <row r="4960" spans="9:17" x14ac:dyDescent="0.25">
      <c r="I4960" s="66" t="e">
        <f t="shared" si="232"/>
        <v>#DIV/0!</v>
      </c>
      <c r="J4960" s="63">
        <f>_xlfn.IFNA(VLOOKUP(E4960,'Bijlage ZZP'!B:M,12,FALSE),0)</f>
        <v>0</v>
      </c>
      <c r="K4960" s="63">
        <f>_xlfn.IFNA(VLOOKUP(E4960,'Bijlage VPT'!B:M,12,FALSE),0)</f>
        <v>0</v>
      </c>
      <c r="L4960" s="63">
        <f>_xlfn.IFNA(VLOOKUP(E4960,'Bijlage MPT'!B:N,13,FALSE),0)</f>
        <v>0</v>
      </c>
      <c r="M4960" s="63">
        <f>_xlfn.IFNA(INDEX('Bijlage COT'!C:C,MATCH('Betaald tarief 2024'!E4960,'Bijlage COT'!A:A,0)),0)</f>
        <v>0</v>
      </c>
      <c r="N4960" s="63">
        <f>_xlfn.IFNA(VLOOKUP(E4960,'Bijlage NBF'!B:P,15,FALSE),0)</f>
        <v>0</v>
      </c>
      <c r="O4960" s="63">
        <f>IF(E4960="ZMZ01",I4960/(INDEX('Meerzorg gunning'!C:C,MATCH('Betaald tarief 2024'!A4960,'Meerzorg gunning'!A:A,0))),MAX(J4960:N4960))</f>
        <v>0</v>
      </c>
      <c r="P4960" s="20" t="str">
        <f t="shared" si="233"/>
        <v/>
      </c>
      <c r="Q4960" s="63">
        <f t="shared" si="234"/>
        <v>0</v>
      </c>
    </row>
    <row r="4961" spans="9:17" x14ac:dyDescent="0.25">
      <c r="I4961" s="66" t="e">
        <f t="shared" si="232"/>
        <v>#DIV/0!</v>
      </c>
      <c r="J4961" s="63">
        <f>_xlfn.IFNA(VLOOKUP(E4961,'Bijlage ZZP'!B:M,12,FALSE),0)</f>
        <v>0</v>
      </c>
      <c r="K4961" s="63">
        <f>_xlfn.IFNA(VLOOKUP(E4961,'Bijlage VPT'!B:M,12,FALSE),0)</f>
        <v>0</v>
      </c>
      <c r="L4961" s="63">
        <f>_xlfn.IFNA(VLOOKUP(E4961,'Bijlage MPT'!B:N,13,FALSE),0)</f>
        <v>0</v>
      </c>
      <c r="M4961" s="63">
        <f>_xlfn.IFNA(INDEX('Bijlage COT'!C:C,MATCH('Betaald tarief 2024'!E4961,'Bijlage COT'!A:A,0)),0)</f>
        <v>0</v>
      </c>
      <c r="N4961" s="63">
        <f>_xlfn.IFNA(VLOOKUP(E4961,'Bijlage NBF'!B:P,15,FALSE),0)</f>
        <v>0</v>
      </c>
      <c r="O4961" s="63">
        <f>IF(E4961="ZMZ01",I4961/(INDEX('Meerzorg gunning'!C:C,MATCH('Betaald tarief 2024'!A4961,'Meerzorg gunning'!A:A,0))),MAX(J4961:N4961))</f>
        <v>0</v>
      </c>
      <c r="P4961" s="20" t="str">
        <f t="shared" si="233"/>
        <v/>
      </c>
      <c r="Q4961" s="63">
        <f t="shared" si="234"/>
        <v>0</v>
      </c>
    </row>
    <row r="4962" spans="9:17" x14ac:dyDescent="0.25">
      <c r="I4962" s="66" t="e">
        <f t="shared" si="232"/>
        <v>#DIV/0!</v>
      </c>
      <c r="J4962" s="63">
        <f>_xlfn.IFNA(VLOOKUP(E4962,'Bijlage ZZP'!B:M,12,FALSE),0)</f>
        <v>0</v>
      </c>
      <c r="K4962" s="63">
        <f>_xlfn.IFNA(VLOOKUP(E4962,'Bijlage VPT'!B:M,12,FALSE),0)</f>
        <v>0</v>
      </c>
      <c r="L4962" s="63">
        <f>_xlfn.IFNA(VLOOKUP(E4962,'Bijlage MPT'!B:N,13,FALSE),0)</f>
        <v>0</v>
      </c>
      <c r="M4962" s="63">
        <f>_xlfn.IFNA(INDEX('Bijlage COT'!C:C,MATCH('Betaald tarief 2024'!E4962,'Bijlage COT'!A:A,0)),0)</f>
        <v>0</v>
      </c>
      <c r="N4962" s="63">
        <f>_xlfn.IFNA(VLOOKUP(E4962,'Bijlage NBF'!B:P,15,FALSE),0)</f>
        <v>0</v>
      </c>
      <c r="O4962" s="63">
        <f>IF(E4962="ZMZ01",I4962/(INDEX('Meerzorg gunning'!C:C,MATCH('Betaald tarief 2024'!A4962,'Meerzorg gunning'!A:A,0))),MAX(J4962:N4962))</f>
        <v>0</v>
      </c>
      <c r="P4962" s="20" t="str">
        <f t="shared" si="233"/>
        <v/>
      </c>
      <c r="Q4962" s="63">
        <f t="shared" si="234"/>
        <v>0</v>
      </c>
    </row>
    <row r="4963" spans="9:17" x14ac:dyDescent="0.25">
      <c r="I4963" s="66" t="e">
        <f t="shared" si="232"/>
        <v>#DIV/0!</v>
      </c>
      <c r="J4963" s="63">
        <f>_xlfn.IFNA(VLOOKUP(E4963,'Bijlage ZZP'!B:M,12,FALSE),0)</f>
        <v>0</v>
      </c>
      <c r="K4963" s="63">
        <f>_xlfn.IFNA(VLOOKUP(E4963,'Bijlage VPT'!B:M,12,FALSE),0)</f>
        <v>0</v>
      </c>
      <c r="L4963" s="63">
        <f>_xlfn.IFNA(VLOOKUP(E4963,'Bijlage MPT'!B:N,13,FALSE),0)</f>
        <v>0</v>
      </c>
      <c r="M4963" s="63">
        <f>_xlfn.IFNA(INDEX('Bijlage COT'!C:C,MATCH('Betaald tarief 2024'!E4963,'Bijlage COT'!A:A,0)),0)</f>
        <v>0</v>
      </c>
      <c r="N4963" s="63">
        <f>_xlfn.IFNA(VLOOKUP(E4963,'Bijlage NBF'!B:P,15,FALSE),0)</f>
        <v>0</v>
      </c>
      <c r="O4963" s="63">
        <f>IF(E4963="ZMZ01",I4963/(INDEX('Meerzorg gunning'!C:C,MATCH('Betaald tarief 2024'!A4963,'Meerzorg gunning'!A:A,0))),MAX(J4963:N4963))</f>
        <v>0</v>
      </c>
      <c r="P4963" s="20" t="str">
        <f t="shared" si="233"/>
        <v/>
      </c>
      <c r="Q4963" s="63">
        <f t="shared" si="234"/>
        <v>0</v>
      </c>
    </row>
    <row r="4964" spans="9:17" x14ac:dyDescent="0.25">
      <c r="I4964" s="66" t="e">
        <f t="shared" si="232"/>
        <v>#DIV/0!</v>
      </c>
      <c r="J4964" s="63">
        <f>_xlfn.IFNA(VLOOKUP(E4964,'Bijlage ZZP'!B:M,12,FALSE),0)</f>
        <v>0</v>
      </c>
      <c r="K4964" s="63">
        <f>_xlfn.IFNA(VLOOKUP(E4964,'Bijlage VPT'!B:M,12,FALSE),0)</f>
        <v>0</v>
      </c>
      <c r="L4964" s="63">
        <f>_xlfn.IFNA(VLOOKUP(E4964,'Bijlage MPT'!B:N,13,FALSE),0)</f>
        <v>0</v>
      </c>
      <c r="M4964" s="63">
        <f>_xlfn.IFNA(INDEX('Bijlage COT'!C:C,MATCH('Betaald tarief 2024'!E4964,'Bijlage COT'!A:A,0)),0)</f>
        <v>0</v>
      </c>
      <c r="N4964" s="63">
        <f>_xlfn.IFNA(VLOOKUP(E4964,'Bijlage NBF'!B:P,15,FALSE),0)</f>
        <v>0</v>
      </c>
      <c r="O4964" s="63">
        <f>IF(E4964="ZMZ01",I4964/(INDEX('Meerzorg gunning'!C:C,MATCH('Betaald tarief 2024'!A4964,'Meerzorg gunning'!A:A,0))),MAX(J4964:N4964))</f>
        <v>0</v>
      </c>
      <c r="P4964" s="20" t="str">
        <f t="shared" si="233"/>
        <v/>
      </c>
      <c r="Q4964" s="63">
        <f t="shared" si="234"/>
        <v>0</v>
      </c>
    </row>
    <row r="4965" spans="9:17" x14ac:dyDescent="0.25">
      <c r="I4965" s="66" t="e">
        <f t="shared" si="232"/>
        <v>#DIV/0!</v>
      </c>
      <c r="J4965" s="63">
        <f>_xlfn.IFNA(VLOOKUP(E4965,'Bijlage ZZP'!B:M,12,FALSE),0)</f>
        <v>0</v>
      </c>
      <c r="K4965" s="63">
        <f>_xlfn.IFNA(VLOOKUP(E4965,'Bijlage VPT'!B:M,12,FALSE),0)</f>
        <v>0</v>
      </c>
      <c r="L4965" s="63">
        <f>_xlfn.IFNA(VLOOKUP(E4965,'Bijlage MPT'!B:N,13,FALSE),0)</f>
        <v>0</v>
      </c>
      <c r="M4965" s="63">
        <f>_xlfn.IFNA(INDEX('Bijlage COT'!C:C,MATCH('Betaald tarief 2024'!E4965,'Bijlage COT'!A:A,0)),0)</f>
        <v>0</v>
      </c>
      <c r="N4965" s="63">
        <f>_xlfn.IFNA(VLOOKUP(E4965,'Bijlage NBF'!B:P,15,FALSE),0)</f>
        <v>0</v>
      </c>
      <c r="O4965" s="63">
        <f>IF(E4965="ZMZ01",I4965/(INDEX('Meerzorg gunning'!C:C,MATCH('Betaald tarief 2024'!A4965,'Meerzorg gunning'!A:A,0))),MAX(J4965:N4965))</f>
        <v>0</v>
      </c>
      <c r="P4965" s="20" t="str">
        <f t="shared" si="233"/>
        <v/>
      </c>
      <c r="Q4965" s="63">
        <f t="shared" si="234"/>
        <v>0</v>
      </c>
    </row>
    <row r="4966" spans="9:17" x14ac:dyDescent="0.25">
      <c r="I4966" s="66" t="e">
        <f t="shared" si="232"/>
        <v>#DIV/0!</v>
      </c>
      <c r="J4966" s="63">
        <f>_xlfn.IFNA(VLOOKUP(E4966,'Bijlage ZZP'!B:M,12,FALSE),0)</f>
        <v>0</v>
      </c>
      <c r="K4966" s="63">
        <f>_xlfn.IFNA(VLOOKUP(E4966,'Bijlage VPT'!B:M,12,FALSE),0)</f>
        <v>0</v>
      </c>
      <c r="L4966" s="63">
        <f>_xlfn.IFNA(VLOOKUP(E4966,'Bijlage MPT'!B:N,13,FALSE),0)</f>
        <v>0</v>
      </c>
      <c r="M4966" s="63">
        <f>_xlfn.IFNA(INDEX('Bijlage COT'!C:C,MATCH('Betaald tarief 2024'!E4966,'Bijlage COT'!A:A,0)),0)</f>
        <v>0</v>
      </c>
      <c r="N4966" s="63">
        <f>_xlfn.IFNA(VLOOKUP(E4966,'Bijlage NBF'!B:P,15,FALSE),0)</f>
        <v>0</v>
      </c>
      <c r="O4966" s="63">
        <f>IF(E4966="ZMZ01",I4966/(INDEX('Meerzorg gunning'!C:C,MATCH('Betaald tarief 2024'!A4966,'Meerzorg gunning'!A:A,0))),MAX(J4966:N4966))</f>
        <v>0</v>
      </c>
      <c r="P4966" s="20" t="str">
        <f t="shared" si="233"/>
        <v/>
      </c>
      <c r="Q4966" s="63">
        <f t="shared" si="234"/>
        <v>0</v>
      </c>
    </row>
    <row r="4967" spans="9:17" x14ac:dyDescent="0.25">
      <c r="I4967" s="66" t="e">
        <f t="shared" si="232"/>
        <v>#DIV/0!</v>
      </c>
      <c r="J4967" s="63">
        <f>_xlfn.IFNA(VLOOKUP(E4967,'Bijlage ZZP'!B:M,12,FALSE),0)</f>
        <v>0</v>
      </c>
      <c r="K4967" s="63">
        <f>_xlfn.IFNA(VLOOKUP(E4967,'Bijlage VPT'!B:M,12,FALSE),0)</f>
        <v>0</v>
      </c>
      <c r="L4967" s="63">
        <f>_xlfn.IFNA(VLOOKUP(E4967,'Bijlage MPT'!B:N,13,FALSE),0)</f>
        <v>0</v>
      </c>
      <c r="M4967" s="63">
        <f>_xlfn.IFNA(INDEX('Bijlage COT'!C:C,MATCH('Betaald tarief 2024'!E4967,'Bijlage COT'!A:A,0)),0)</f>
        <v>0</v>
      </c>
      <c r="N4967" s="63">
        <f>_xlfn.IFNA(VLOOKUP(E4967,'Bijlage NBF'!B:P,15,FALSE),0)</f>
        <v>0</v>
      </c>
      <c r="O4967" s="63">
        <f>IF(E4967="ZMZ01",I4967/(INDEX('Meerzorg gunning'!C:C,MATCH('Betaald tarief 2024'!A4967,'Meerzorg gunning'!A:A,0))),MAX(J4967:N4967))</f>
        <v>0</v>
      </c>
      <c r="P4967" s="20" t="str">
        <f t="shared" si="233"/>
        <v/>
      </c>
      <c r="Q4967" s="63">
        <f t="shared" si="234"/>
        <v>0</v>
      </c>
    </row>
    <row r="4968" spans="9:17" x14ac:dyDescent="0.25">
      <c r="I4968" s="66" t="e">
        <f t="shared" si="232"/>
        <v>#DIV/0!</v>
      </c>
      <c r="J4968" s="63">
        <f>_xlfn.IFNA(VLOOKUP(E4968,'Bijlage ZZP'!B:M,12,FALSE),0)</f>
        <v>0</v>
      </c>
      <c r="K4968" s="63">
        <f>_xlfn.IFNA(VLOOKUP(E4968,'Bijlage VPT'!B:M,12,FALSE),0)</f>
        <v>0</v>
      </c>
      <c r="L4968" s="63">
        <f>_xlfn.IFNA(VLOOKUP(E4968,'Bijlage MPT'!B:N,13,FALSE),0)</f>
        <v>0</v>
      </c>
      <c r="M4968" s="63">
        <f>_xlfn.IFNA(INDEX('Bijlage COT'!C:C,MATCH('Betaald tarief 2024'!E4968,'Bijlage COT'!A:A,0)),0)</f>
        <v>0</v>
      </c>
      <c r="N4968" s="63">
        <f>_xlfn.IFNA(VLOOKUP(E4968,'Bijlage NBF'!B:P,15,FALSE),0)</f>
        <v>0</v>
      </c>
      <c r="O4968" s="63">
        <f>IF(E4968="ZMZ01",I4968/(INDEX('Meerzorg gunning'!C:C,MATCH('Betaald tarief 2024'!A4968,'Meerzorg gunning'!A:A,0))),MAX(J4968:N4968))</f>
        <v>0</v>
      </c>
      <c r="P4968" s="20" t="str">
        <f t="shared" si="233"/>
        <v/>
      </c>
      <c r="Q4968" s="63">
        <f t="shared" si="234"/>
        <v>0</v>
      </c>
    </row>
    <row r="4969" spans="9:17" x14ac:dyDescent="0.25">
      <c r="I4969" s="66" t="e">
        <f t="shared" si="232"/>
        <v>#DIV/0!</v>
      </c>
      <c r="J4969" s="63">
        <f>_xlfn.IFNA(VLOOKUP(E4969,'Bijlage ZZP'!B:M,12,FALSE),0)</f>
        <v>0</v>
      </c>
      <c r="K4969" s="63">
        <f>_xlfn.IFNA(VLOOKUP(E4969,'Bijlage VPT'!B:M,12,FALSE),0)</f>
        <v>0</v>
      </c>
      <c r="L4969" s="63">
        <f>_xlfn.IFNA(VLOOKUP(E4969,'Bijlage MPT'!B:N,13,FALSE),0)</f>
        <v>0</v>
      </c>
      <c r="M4969" s="63">
        <f>_xlfn.IFNA(INDEX('Bijlage COT'!C:C,MATCH('Betaald tarief 2024'!E4969,'Bijlage COT'!A:A,0)),0)</f>
        <v>0</v>
      </c>
      <c r="N4969" s="63">
        <f>_xlfn.IFNA(VLOOKUP(E4969,'Bijlage NBF'!B:P,15,FALSE),0)</f>
        <v>0</v>
      </c>
      <c r="O4969" s="63">
        <f>IF(E4969="ZMZ01",I4969/(INDEX('Meerzorg gunning'!C:C,MATCH('Betaald tarief 2024'!A4969,'Meerzorg gunning'!A:A,0))),MAX(J4969:N4969))</f>
        <v>0</v>
      </c>
      <c r="P4969" s="20" t="str">
        <f t="shared" si="233"/>
        <v/>
      </c>
      <c r="Q4969" s="63">
        <f t="shared" si="234"/>
        <v>0</v>
      </c>
    </row>
    <row r="4970" spans="9:17" x14ac:dyDescent="0.25">
      <c r="I4970" s="66" t="e">
        <f t="shared" si="232"/>
        <v>#DIV/0!</v>
      </c>
      <c r="J4970" s="63">
        <f>_xlfn.IFNA(VLOOKUP(E4970,'Bijlage ZZP'!B:M,12,FALSE),0)</f>
        <v>0</v>
      </c>
      <c r="K4970" s="63">
        <f>_xlfn.IFNA(VLOOKUP(E4970,'Bijlage VPT'!B:M,12,FALSE),0)</f>
        <v>0</v>
      </c>
      <c r="L4970" s="63">
        <f>_xlfn.IFNA(VLOOKUP(E4970,'Bijlage MPT'!B:N,13,FALSE),0)</f>
        <v>0</v>
      </c>
      <c r="M4970" s="63">
        <f>_xlfn.IFNA(INDEX('Bijlage COT'!C:C,MATCH('Betaald tarief 2024'!E4970,'Bijlage COT'!A:A,0)),0)</f>
        <v>0</v>
      </c>
      <c r="N4970" s="63">
        <f>_xlfn.IFNA(VLOOKUP(E4970,'Bijlage NBF'!B:P,15,FALSE),0)</f>
        <v>0</v>
      </c>
      <c r="O4970" s="63">
        <f>IF(E4970="ZMZ01",I4970/(INDEX('Meerzorg gunning'!C:C,MATCH('Betaald tarief 2024'!A4970,'Meerzorg gunning'!A:A,0))),MAX(J4970:N4970))</f>
        <v>0</v>
      </c>
      <c r="P4970" s="20" t="str">
        <f t="shared" si="233"/>
        <v/>
      </c>
      <c r="Q4970" s="63">
        <f t="shared" si="234"/>
        <v>0</v>
      </c>
    </row>
    <row r="4971" spans="9:17" x14ac:dyDescent="0.25">
      <c r="I4971" s="66" t="e">
        <f t="shared" si="232"/>
        <v>#DIV/0!</v>
      </c>
      <c r="J4971" s="63">
        <f>_xlfn.IFNA(VLOOKUP(E4971,'Bijlage ZZP'!B:M,12,FALSE),0)</f>
        <v>0</v>
      </c>
      <c r="K4971" s="63">
        <f>_xlfn.IFNA(VLOOKUP(E4971,'Bijlage VPT'!B:M,12,FALSE),0)</f>
        <v>0</v>
      </c>
      <c r="L4971" s="63">
        <f>_xlfn.IFNA(VLOOKUP(E4971,'Bijlage MPT'!B:N,13,FALSE),0)</f>
        <v>0</v>
      </c>
      <c r="M4971" s="63">
        <f>_xlfn.IFNA(INDEX('Bijlage COT'!C:C,MATCH('Betaald tarief 2024'!E4971,'Bijlage COT'!A:A,0)),0)</f>
        <v>0</v>
      </c>
      <c r="N4971" s="63">
        <f>_xlfn.IFNA(VLOOKUP(E4971,'Bijlage NBF'!B:P,15,FALSE),0)</f>
        <v>0</v>
      </c>
      <c r="O4971" s="63">
        <f>IF(E4971="ZMZ01",I4971/(INDEX('Meerzorg gunning'!C:C,MATCH('Betaald tarief 2024'!A4971,'Meerzorg gunning'!A:A,0))),MAX(J4971:N4971))</f>
        <v>0</v>
      </c>
      <c r="P4971" s="20" t="str">
        <f t="shared" si="233"/>
        <v/>
      </c>
      <c r="Q4971" s="63">
        <f t="shared" si="234"/>
        <v>0</v>
      </c>
    </row>
    <row r="4972" spans="9:17" x14ac:dyDescent="0.25">
      <c r="I4972" s="66" t="e">
        <f t="shared" si="232"/>
        <v>#DIV/0!</v>
      </c>
      <c r="J4972" s="63">
        <f>_xlfn.IFNA(VLOOKUP(E4972,'Bijlage ZZP'!B:M,12,FALSE),0)</f>
        <v>0</v>
      </c>
      <c r="K4972" s="63">
        <f>_xlfn.IFNA(VLOOKUP(E4972,'Bijlage VPT'!B:M,12,FALSE),0)</f>
        <v>0</v>
      </c>
      <c r="L4972" s="63">
        <f>_xlfn.IFNA(VLOOKUP(E4972,'Bijlage MPT'!B:N,13,FALSE),0)</f>
        <v>0</v>
      </c>
      <c r="M4972" s="63">
        <f>_xlfn.IFNA(INDEX('Bijlage COT'!C:C,MATCH('Betaald tarief 2024'!E4972,'Bijlage COT'!A:A,0)),0)</f>
        <v>0</v>
      </c>
      <c r="N4972" s="63">
        <f>_xlfn.IFNA(VLOOKUP(E4972,'Bijlage NBF'!B:P,15,FALSE),0)</f>
        <v>0</v>
      </c>
      <c r="O4972" s="63">
        <f>IF(E4972="ZMZ01",I4972/(INDEX('Meerzorg gunning'!C:C,MATCH('Betaald tarief 2024'!A4972,'Meerzorg gunning'!A:A,0))),MAX(J4972:N4972))</f>
        <v>0</v>
      </c>
      <c r="P4972" s="20" t="str">
        <f t="shared" si="233"/>
        <v/>
      </c>
      <c r="Q4972" s="63">
        <f t="shared" si="234"/>
        <v>0</v>
      </c>
    </row>
    <row r="4973" spans="9:17" x14ac:dyDescent="0.25">
      <c r="I4973" s="66" t="e">
        <f t="shared" si="232"/>
        <v>#DIV/0!</v>
      </c>
      <c r="J4973" s="63">
        <f>_xlfn.IFNA(VLOOKUP(E4973,'Bijlage ZZP'!B:M,12,FALSE),0)</f>
        <v>0</v>
      </c>
      <c r="K4973" s="63">
        <f>_xlfn.IFNA(VLOOKUP(E4973,'Bijlage VPT'!B:M,12,FALSE),0)</f>
        <v>0</v>
      </c>
      <c r="L4973" s="63">
        <f>_xlfn.IFNA(VLOOKUP(E4973,'Bijlage MPT'!B:N,13,FALSE),0)</f>
        <v>0</v>
      </c>
      <c r="M4973" s="63">
        <f>_xlfn.IFNA(INDEX('Bijlage COT'!C:C,MATCH('Betaald tarief 2024'!E4973,'Bijlage COT'!A:A,0)),0)</f>
        <v>0</v>
      </c>
      <c r="N4973" s="63">
        <f>_xlfn.IFNA(VLOOKUP(E4973,'Bijlage NBF'!B:P,15,FALSE),0)</f>
        <v>0</v>
      </c>
      <c r="O4973" s="63">
        <f>IF(E4973="ZMZ01",I4973/(INDEX('Meerzorg gunning'!C:C,MATCH('Betaald tarief 2024'!A4973,'Meerzorg gunning'!A:A,0))),MAX(J4973:N4973))</f>
        <v>0</v>
      </c>
      <c r="P4973" s="20" t="str">
        <f t="shared" si="233"/>
        <v/>
      </c>
      <c r="Q4973" s="63">
        <f t="shared" si="234"/>
        <v>0</v>
      </c>
    </row>
    <row r="4974" spans="9:17" x14ac:dyDescent="0.25">
      <c r="I4974" s="66" t="e">
        <f t="shared" si="232"/>
        <v>#DIV/0!</v>
      </c>
      <c r="J4974" s="63">
        <f>_xlfn.IFNA(VLOOKUP(E4974,'Bijlage ZZP'!B:M,12,FALSE),0)</f>
        <v>0</v>
      </c>
      <c r="K4974" s="63">
        <f>_xlfn.IFNA(VLOOKUP(E4974,'Bijlage VPT'!B:M,12,FALSE),0)</f>
        <v>0</v>
      </c>
      <c r="L4974" s="63">
        <f>_xlfn.IFNA(VLOOKUP(E4974,'Bijlage MPT'!B:N,13,FALSE),0)</f>
        <v>0</v>
      </c>
      <c r="M4974" s="63">
        <f>_xlfn.IFNA(INDEX('Bijlage COT'!C:C,MATCH('Betaald tarief 2024'!E4974,'Bijlage COT'!A:A,0)),0)</f>
        <v>0</v>
      </c>
      <c r="N4974" s="63">
        <f>_xlfn.IFNA(VLOOKUP(E4974,'Bijlage NBF'!B:P,15,FALSE),0)</f>
        <v>0</v>
      </c>
      <c r="O4974" s="63">
        <f>IF(E4974="ZMZ01",I4974/(INDEX('Meerzorg gunning'!C:C,MATCH('Betaald tarief 2024'!A4974,'Meerzorg gunning'!A:A,0))),MAX(J4974:N4974))</f>
        <v>0</v>
      </c>
      <c r="P4974" s="20" t="str">
        <f t="shared" si="233"/>
        <v/>
      </c>
      <c r="Q4974" s="63">
        <f t="shared" si="234"/>
        <v>0</v>
      </c>
    </row>
    <row r="4975" spans="9:17" x14ac:dyDescent="0.25">
      <c r="I4975" s="66" t="e">
        <f t="shared" si="232"/>
        <v>#DIV/0!</v>
      </c>
      <c r="J4975" s="63">
        <f>_xlfn.IFNA(VLOOKUP(E4975,'Bijlage ZZP'!B:M,12,FALSE),0)</f>
        <v>0</v>
      </c>
      <c r="K4975" s="63">
        <f>_xlfn.IFNA(VLOOKUP(E4975,'Bijlage VPT'!B:M,12,FALSE),0)</f>
        <v>0</v>
      </c>
      <c r="L4975" s="63">
        <f>_xlfn.IFNA(VLOOKUP(E4975,'Bijlage MPT'!B:N,13,FALSE),0)</f>
        <v>0</v>
      </c>
      <c r="M4975" s="63">
        <f>_xlfn.IFNA(INDEX('Bijlage COT'!C:C,MATCH('Betaald tarief 2024'!E4975,'Bijlage COT'!A:A,0)),0)</f>
        <v>0</v>
      </c>
      <c r="N4975" s="63">
        <f>_xlfn.IFNA(VLOOKUP(E4975,'Bijlage NBF'!B:P,15,FALSE),0)</f>
        <v>0</v>
      </c>
      <c r="O4975" s="63">
        <f>IF(E4975="ZMZ01",I4975/(INDEX('Meerzorg gunning'!C:C,MATCH('Betaald tarief 2024'!A4975,'Meerzorg gunning'!A:A,0))),MAX(J4975:N4975))</f>
        <v>0</v>
      </c>
      <c r="P4975" s="20" t="str">
        <f t="shared" si="233"/>
        <v/>
      </c>
      <c r="Q4975" s="63">
        <f t="shared" si="234"/>
        <v>0</v>
      </c>
    </row>
    <row r="4976" spans="9:17" x14ac:dyDescent="0.25">
      <c r="I4976" s="66" t="e">
        <f t="shared" si="232"/>
        <v>#DIV/0!</v>
      </c>
      <c r="J4976" s="63">
        <f>_xlfn.IFNA(VLOOKUP(E4976,'Bijlage ZZP'!B:M,12,FALSE),0)</f>
        <v>0</v>
      </c>
      <c r="K4976" s="63">
        <f>_xlfn.IFNA(VLOOKUP(E4976,'Bijlage VPT'!B:M,12,FALSE),0)</f>
        <v>0</v>
      </c>
      <c r="L4976" s="63">
        <f>_xlfn.IFNA(VLOOKUP(E4976,'Bijlage MPT'!B:N,13,FALSE),0)</f>
        <v>0</v>
      </c>
      <c r="M4976" s="63">
        <f>_xlfn.IFNA(INDEX('Bijlage COT'!C:C,MATCH('Betaald tarief 2024'!E4976,'Bijlage COT'!A:A,0)),0)</f>
        <v>0</v>
      </c>
      <c r="N4976" s="63">
        <f>_xlfn.IFNA(VLOOKUP(E4976,'Bijlage NBF'!B:P,15,FALSE),0)</f>
        <v>0</v>
      </c>
      <c r="O4976" s="63">
        <f>IF(E4976="ZMZ01",I4976/(INDEX('Meerzorg gunning'!C:C,MATCH('Betaald tarief 2024'!A4976,'Meerzorg gunning'!A:A,0))),MAX(J4976:N4976))</f>
        <v>0</v>
      </c>
      <c r="P4976" s="20" t="str">
        <f t="shared" si="233"/>
        <v/>
      </c>
      <c r="Q4976" s="63">
        <f t="shared" si="234"/>
        <v>0</v>
      </c>
    </row>
    <row r="4977" spans="9:17" x14ac:dyDescent="0.25">
      <c r="I4977" s="66" t="e">
        <f t="shared" si="232"/>
        <v>#DIV/0!</v>
      </c>
      <c r="J4977" s="63">
        <f>_xlfn.IFNA(VLOOKUP(E4977,'Bijlage ZZP'!B:M,12,FALSE),0)</f>
        <v>0</v>
      </c>
      <c r="K4977" s="63">
        <f>_xlfn.IFNA(VLOOKUP(E4977,'Bijlage VPT'!B:M,12,FALSE),0)</f>
        <v>0</v>
      </c>
      <c r="L4977" s="63">
        <f>_xlfn.IFNA(VLOOKUP(E4977,'Bijlage MPT'!B:N,13,FALSE),0)</f>
        <v>0</v>
      </c>
      <c r="M4977" s="63">
        <f>_xlfn.IFNA(INDEX('Bijlage COT'!C:C,MATCH('Betaald tarief 2024'!E4977,'Bijlage COT'!A:A,0)),0)</f>
        <v>0</v>
      </c>
      <c r="N4977" s="63">
        <f>_xlfn.IFNA(VLOOKUP(E4977,'Bijlage NBF'!B:P,15,FALSE),0)</f>
        <v>0</v>
      </c>
      <c r="O4977" s="63">
        <f>IF(E4977="ZMZ01",I4977/(INDEX('Meerzorg gunning'!C:C,MATCH('Betaald tarief 2024'!A4977,'Meerzorg gunning'!A:A,0))),MAX(J4977:N4977))</f>
        <v>0</v>
      </c>
      <c r="P4977" s="20" t="str">
        <f t="shared" si="233"/>
        <v/>
      </c>
      <c r="Q4977" s="63">
        <f t="shared" si="234"/>
        <v>0</v>
      </c>
    </row>
    <row r="4978" spans="9:17" x14ac:dyDescent="0.25">
      <c r="I4978" s="66" t="e">
        <f t="shared" si="232"/>
        <v>#DIV/0!</v>
      </c>
      <c r="J4978" s="63">
        <f>_xlfn.IFNA(VLOOKUP(E4978,'Bijlage ZZP'!B:M,12,FALSE),0)</f>
        <v>0</v>
      </c>
      <c r="K4978" s="63">
        <f>_xlfn.IFNA(VLOOKUP(E4978,'Bijlage VPT'!B:M,12,FALSE),0)</f>
        <v>0</v>
      </c>
      <c r="L4978" s="63">
        <f>_xlfn.IFNA(VLOOKUP(E4978,'Bijlage MPT'!B:N,13,FALSE),0)</f>
        <v>0</v>
      </c>
      <c r="M4978" s="63">
        <f>_xlfn.IFNA(INDEX('Bijlage COT'!C:C,MATCH('Betaald tarief 2024'!E4978,'Bijlage COT'!A:A,0)),0)</f>
        <v>0</v>
      </c>
      <c r="N4978" s="63">
        <f>_xlfn.IFNA(VLOOKUP(E4978,'Bijlage NBF'!B:P,15,FALSE),0)</f>
        <v>0</v>
      </c>
      <c r="O4978" s="63">
        <f>IF(E4978="ZMZ01",I4978/(INDEX('Meerzorg gunning'!C:C,MATCH('Betaald tarief 2024'!A4978,'Meerzorg gunning'!A:A,0))),MAX(J4978:N4978))</f>
        <v>0</v>
      </c>
      <c r="P4978" s="20" t="str">
        <f t="shared" si="233"/>
        <v/>
      </c>
      <c r="Q4978" s="63">
        <f t="shared" si="234"/>
        <v>0</v>
      </c>
    </row>
    <row r="4979" spans="9:17" x14ac:dyDescent="0.25">
      <c r="I4979" s="66" t="e">
        <f t="shared" si="232"/>
        <v>#DIV/0!</v>
      </c>
      <c r="J4979" s="63">
        <f>_xlfn.IFNA(VLOOKUP(E4979,'Bijlage ZZP'!B:M,12,FALSE),0)</f>
        <v>0</v>
      </c>
      <c r="K4979" s="63">
        <f>_xlfn.IFNA(VLOOKUP(E4979,'Bijlage VPT'!B:M,12,FALSE),0)</f>
        <v>0</v>
      </c>
      <c r="L4979" s="63">
        <f>_xlfn.IFNA(VLOOKUP(E4979,'Bijlage MPT'!B:N,13,FALSE),0)</f>
        <v>0</v>
      </c>
      <c r="M4979" s="63">
        <f>_xlfn.IFNA(INDEX('Bijlage COT'!C:C,MATCH('Betaald tarief 2024'!E4979,'Bijlage COT'!A:A,0)),0)</f>
        <v>0</v>
      </c>
      <c r="N4979" s="63">
        <f>_xlfn.IFNA(VLOOKUP(E4979,'Bijlage NBF'!B:P,15,FALSE),0)</f>
        <v>0</v>
      </c>
      <c r="O4979" s="63">
        <f>IF(E4979="ZMZ01",I4979/(INDEX('Meerzorg gunning'!C:C,MATCH('Betaald tarief 2024'!A4979,'Meerzorg gunning'!A:A,0))),MAX(J4979:N4979))</f>
        <v>0</v>
      </c>
      <c r="P4979" s="20" t="str">
        <f t="shared" si="233"/>
        <v/>
      </c>
      <c r="Q4979" s="63">
        <f t="shared" si="234"/>
        <v>0</v>
      </c>
    </row>
    <row r="4980" spans="9:17" x14ac:dyDescent="0.25">
      <c r="I4980" s="66" t="e">
        <f t="shared" si="232"/>
        <v>#DIV/0!</v>
      </c>
      <c r="J4980" s="63">
        <f>_xlfn.IFNA(VLOOKUP(E4980,'Bijlage ZZP'!B:M,12,FALSE),0)</f>
        <v>0</v>
      </c>
      <c r="K4980" s="63">
        <f>_xlfn.IFNA(VLOOKUP(E4980,'Bijlage VPT'!B:M,12,FALSE),0)</f>
        <v>0</v>
      </c>
      <c r="L4980" s="63">
        <f>_xlfn.IFNA(VLOOKUP(E4980,'Bijlage MPT'!B:N,13,FALSE),0)</f>
        <v>0</v>
      </c>
      <c r="M4980" s="63">
        <f>_xlfn.IFNA(INDEX('Bijlage COT'!C:C,MATCH('Betaald tarief 2024'!E4980,'Bijlage COT'!A:A,0)),0)</f>
        <v>0</v>
      </c>
      <c r="N4980" s="63">
        <f>_xlfn.IFNA(VLOOKUP(E4980,'Bijlage NBF'!B:P,15,FALSE),0)</f>
        <v>0</v>
      </c>
      <c r="O4980" s="63">
        <f>IF(E4980="ZMZ01",I4980/(INDEX('Meerzorg gunning'!C:C,MATCH('Betaald tarief 2024'!A4980,'Meerzorg gunning'!A:A,0))),MAX(J4980:N4980))</f>
        <v>0</v>
      </c>
      <c r="P4980" s="20" t="str">
        <f t="shared" si="233"/>
        <v/>
      </c>
      <c r="Q4980" s="63">
        <f t="shared" si="234"/>
        <v>0</v>
      </c>
    </row>
    <row r="4981" spans="9:17" x14ac:dyDescent="0.25">
      <c r="I4981" s="66" t="e">
        <f t="shared" si="232"/>
        <v>#DIV/0!</v>
      </c>
      <c r="J4981" s="63">
        <f>_xlfn.IFNA(VLOOKUP(E4981,'Bijlage ZZP'!B:M,12,FALSE),0)</f>
        <v>0</v>
      </c>
      <c r="K4981" s="63">
        <f>_xlfn.IFNA(VLOOKUP(E4981,'Bijlage VPT'!B:M,12,FALSE),0)</f>
        <v>0</v>
      </c>
      <c r="L4981" s="63">
        <f>_xlfn.IFNA(VLOOKUP(E4981,'Bijlage MPT'!B:N,13,FALSE),0)</f>
        <v>0</v>
      </c>
      <c r="M4981" s="63">
        <f>_xlfn.IFNA(INDEX('Bijlage COT'!C:C,MATCH('Betaald tarief 2024'!E4981,'Bijlage COT'!A:A,0)),0)</f>
        <v>0</v>
      </c>
      <c r="N4981" s="63">
        <f>_xlfn.IFNA(VLOOKUP(E4981,'Bijlage NBF'!B:P,15,FALSE),0)</f>
        <v>0</v>
      </c>
      <c r="O4981" s="63">
        <f>IF(E4981="ZMZ01",I4981/(INDEX('Meerzorg gunning'!C:C,MATCH('Betaald tarief 2024'!A4981,'Meerzorg gunning'!A:A,0))),MAX(J4981:N4981))</f>
        <v>0</v>
      </c>
      <c r="P4981" s="20" t="str">
        <f t="shared" si="233"/>
        <v/>
      </c>
      <c r="Q4981" s="63">
        <f t="shared" si="234"/>
        <v>0</v>
      </c>
    </row>
    <row r="4982" spans="9:17" x14ac:dyDescent="0.25">
      <c r="I4982" s="66" t="e">
        <f t="shared" si="232"/>
        <v>#DIV/0!</v>
      </c>
      <c r="J4982" s="63">
        <f>_xlfn.IFNA(VLOOKUP(E4982,'Bijlage ZZP'!B:M,12,FALSE),0)</f>
        <v>0</v>
      </c>
      <c r="K4982" s="63">
        <f>_xlfn.IFNA(VLOOKUP(E4982,'Bijlage VPT'!B:M,12,FALSE),0)</f>
        <v>0</v>
      </c>
      <c r="L4982" s="63">
        <f>_xlfn.IFNA(VLOOKUP(E4982,'Bijlage MPT'!B:N,13,FALSE),0)</f>
        <v>0</v>
      </c>
      <c r="M4982" s="63">
        <f>_xlfn.IFNA(INDEX('Bijlage COT'!C:C,MATCH('Betaald tarief 2024'!E4982,'Bijlage COT'!A:A,0)),0)</f>
        <v>0</v>
      </c>
      <c r="N4982" s="63">
        <f>_xlfn.IFNA(VLOOKUP(E4982,'Bijlage NBF'!B:P,15,FALSE),0)</f>
        <v>0</v>
      </c>
      <c r="O4982" s="63">
        <f>IF(E4982="ZMZ01",I4982/(INDEX('Meerzorg gunning'!C:C,MATCH('Betaald tarief 2024'!A4982,'Meerzorg gunning'!A:A,0))),MAX(J4982:N4982))</f>
        <v>0</v>
      </c>
      <c r="P4982" s="20" t="str">
        <f t="shared" si="233"/>
        <v/>
      </c>
      <c r="Q4982" s="63">
        <f t="shared" si="234"/>
        <v>0</v>
      </c>
    </row>
    <row r="4983" spans="9:17" x14ac:dyDescent="0.25">
      <c r="I4983" s="66" t="e">
        <f t="shared" si="232"/>
        <v>#DIV/0!</v>
      </c>
      <c r="J4983" s="63">
        <f>_xlfn.IFNA(VLOOKUP(E4983,'Bijlage ZZP'!B:M,12,FALSE),0)</f>
        <v>0</v>
      </c>
      <c r="K4983" s="63">
        <f>_xlfn.IFNA(VLOOKUP(E4983,'Bijlage VPT'!B:M,12,FALSE),0)</f>
        <v>0</v>
      </c>
      <c r="L4983" s="63">
        <f>_xlfn.IFNA(VLOOKUP(E4983,'Bijlage MPT'!B:N,13,FALSE),0)</f>
        <v>0</v>
      </c>
      <c r="M4983" s="63">
        <f>_xlfn.IFNA(INDEX('Bijlage COT'!C:C,MATCH('Betaald tarief 2024'!E4983,'Bijlage COT'!A:A,0)),0)</f>
        <v>0</v>
      </c>
      <c r="N4983" s="63">
        <f>_xlfn.IFNA(VLOOKUP(E4983,'Bijlage NBF'!B:P,15,FALSE),0)</f>
        <v>0</v>
      </c>
      <c r="O4983" s="63">
        <f>IF(E4983="ZMZ01",I4983/(INDEX('Meerzorg gunning'!C:C,MATCH('Betaald tarief 2024'!A4983,'Meerzorg gunning'!A:A,0))),MAX(J4983:N4983))</f>
        <v>0</v>
      </c>
      <c r="P4983" s="20" t="str">
        <f t="shared" si="233"/>
        <v/>
      </c>
      <c r="Q4983" s="63">
        <f t="shared" si="234"/>
        <v>0</v>
      </c>
    </row>
    <row r="4984" spans="9:17" x14ac:dyDescent="0.25">
      <c r="I4984" s="66" t="e">
        <f t="shared" si="232"/>
        <v>#DIV/0!</v>
      </c>
      <c r="J4984" s="63">
        <f>_xlfn.IFNA(VLOOKUP(E4984,'Bijlage ZZP'!B:M,12,FALSE),0)</f>
        <v>0</v>
      </c>
      <c r="K4984" s="63">
        <f>_xlfn.IFNA(VLOOKUP(E4984,'Bijlage VPT'!B:M,12,FALSE),0)</f>
        <v>0</v>
      </c>
      <c r="L4984" s="63">
        <f>_xlfn.IFNA(VLOOKUP(E4984,'Bijlage MPT'!B:N,13,FALSE),0)</f>
        <v>0</v>
      </c>
      <c r="M4984" s="63">
        <f>_xlfn.IFNA(INDEX('Bijlage COT'!C:C,MATCH('Betaald tarief 2024'!E4984,'Bijlage COT'!A:A,0)),0)</f>
        <v>0</v>
      </c>
      <c r="N4984" s="63">
        <f>_xlfn.IFNA(VLOOKUP(E4984,'Bijlage NBF'!B:P,15,FALSE),0)</f>
        <v>0</v>
      </c>
      <c r="O4984" s="63">
        <f>IF(E4984="ZMZ01",I4984/(INDEX('Meerzorg gunning'!C:C,MATCH('Betaald tarief 2024'!A4984,'Meerzorg gunning'!A:A,0))),MAX(J4984:N4984))</f>
        <v>0</v>
      </c>
      <c r="P4984" s="20" t="str">
        <f t="shared" si="233"/>
        <v/>
      </c>
      <c r="Q4984" s="63">
        <f t="shared" si="234"/>
        <v>0</v>
      </c>
    </row>
    <row r="4985" spans="9:17" x14ac:dyDescent="0.25">
      <c r="I4985" s="66" t="e">
        <f t="shared" si="232"/>
        <v>#DIV/0!</v>
      </c>
      <c r="J4985" s="63">
        <f>_xlfn.IFNA(VLOOKUP(E4985,'Bijlage ZZP'!B:M,12,FALSE),0)</f>
        <v>0</v>
      </c>
      <c r="K4985" s="63">
        <f>_xlfn.IFNA(VLOOKUP(E4985,'Bijlage VPT'!B:M,12,FALSE),0)</f>
        <v>0</v>
      </c>
      <c r="L4985" s="63">
        <f>_xlfn.IFNA(VLOOKUP(E4985,'Bijlage MPT'!B:N,13,FALSE),0)</f>
        <v>0</v>
      </c>
      <c r="M4985" s="63">
        <f>_xlfn.IFNA(INDEX('Bijlage COT'!C:C,MATCH('Betaald tarief 2024'!E4985,'Bijlage COT'!A:A,0)),0)</f>
        <v>0</v>
      </c>
      <c r="N4985" s="63">
        <f>_xlfn.IFNA(VLOOKUP(E4985,'Bijlage NBF'!B:P,15,FALSE),0)</f>
        <v>0</v>
      </c>
      <c r="O4985" s="63">
        <f>IF(E4985="ZMZ01",I4985/(INDEX('Meerzorg gunning'!C:C,MATCH('Betaald tarief 2024'!A4985,'Meerzorg gunning'!A:A,0))),MAX(J4985:N4985))</f>
        <v>0</v>
      </c>
      <c r="P4985" s="20" t="str">
        <f t="shared" si="233"/>
        <v/>
      </c>
      <c r="Q4985" s="63">
        <f t="shared" si="234"/>
        <v>0</v>
      </c>
    </row>
    <row r="4986" spans="9:17" x14ac:dyDescent="0.25">
      <c r="I4986" s="66" t="e">
        <f t="shared" si="232"/>
        <v>#DIV/0!</v>
      </c>
      <c r="J4986" s="63">
        <f>_xlfn.IFNA(VLOOKUP(E4986,'Bijlage ZZP'!B:M,12,FALSE),0)</f>
        <v>0</v>
      </c>
      <c r="K4986" s="63">
        <f>_xlfn.IFNA(VLOOKUP(E4986,'Bijlage VPT'!B:M,12,FALSE),0)</f>
        <v>0</v>
      </c>
      <c r="L4986" s="63">
        <f>_xlfn.IFNA(VLOOKUP(E4986,'Bijlage MPT'!B:N,13,FALSE),0)</f>
        <v>0</v>
      </c>
      <c r="M4986" s="63">
        <f>_xlfn.IFNA(INDEX('Bijlage COT'!C:C,MATCH('Betaald tarief 2024'!E4986,'Bijlage COT'!A:A,0)),0)</f>
        <v>0</v>
      </c>
      <c r="N4986" s="63">
        <f>_xlfn.IFNA(VLOOKUP(E4986,'Bijlage NBF'!B:P,15,FALSE),0)</f>
        <v>0</v>
      </c>
      <c r="O4986" s="63">
        <f>IF(E4986="ZMZ01",I4986/(INDEX('Meerzorg gunning'!C:C,MATCH('Betaald tarief 2024'!A4986,'Meerzorg gunning'!A:A,0))),MAX(J4986:N4986))</f>
        <v>0</v>
      </c>
      <c r="P4986" s="20" t="str">
        <f t="shared" si="233"/>
        <v/>
      </c>
      <c r="Q4986" s="63">
        <f t="shared" si="234"/>
        <v>0</v>
      </c>
    </row>
    <row r="4987" spans="9:17" x14ac:dyDescent="0.25">
      <c r="I4987" s="66" t="e">
        <f t="shared" si="232"/>
        <v>#DIV/0!</v>
      </c>
      <c r="J4987" s="63">
        <f>_xlfn.IFNA(VLOOKUP(E4987,'Bijlage ZZP'!B:M,12,FALSE),0)</f>
        <v>0</v>
      </c>
      <c r="K4987" s="63">
        <f>_xlfn.IFNA(VLOOKUP(E4987,'Bijlage VPT'!B:M,12,FALSE),0)</f>
        <v>0</v>
      </c>
      <c r="L4987" s="63">
        <f>_xlfn.IFNA(VLOOKUP(E4987,'Bijlage MPT'!B:N,13,FALSE),0)</f>
        <v>0</v>
      </c>
      <c r="M4987" s="63">
        <f>_xlfn.IFNA(INDEX('Bijlage COT'!C:C,MATCH('Betaald tarief 2024'!E4987,'Bijlage COT'!A:A,0)),0)</f>
        <v>0</v>
      </c>
      <c r="N4987" s="63">
        <f>_xlfn.IFNA(VLOOKUP(E4987,'Bijlage NBF'!B:P,15,FALSE),0)</f>
        <v>0</v>
      </c>
      <c r="O4987" s="63">
        <f>IF(E4987="ZMZ01",I4987/(INDEX('Meerzorg gunning'!C:C,MATCH('Betaald tarief 2024'!A4987,'Meerzorg gunning'!A:A,0))),MAX(J4987:N4987))</f>
        <v>0</v>
      </c>
      <c r="P4987" s="20" t="str">
        <f t="shared" si="233"/>
        <v/>
      </c>
      <c r="Q4987" s="63">
        <f t="shared" si="234"/>
        <v>0</v>
      </c>
    </row>
    <row r="4988" spans="9:17" x14ac:dyDescent="0.25">
      <c r="I4988" s="66" t="e">
        <f t="shared" si="232"/>
        <v>#DIV/0!</v>
      </c>
      <c r="J4988" s="63">
        <f>_xlfn.IFNA(VLOOKUP(E4988,'Bijlage ZZP'!B:M,12,FALSE),0)</f>
        <v>0</v>
      </c>
      <c r="K4988" s="63">
        <f>_xlfn.IFNA(VLOOKUP(E4988,'Bijlage VPT'!B:M,12,FALSE),0)</f>
        <v>0</v>
      </c>
      <c r="L4988" s="63">
        <f>_xlfn.IFNA(VLOOKUP(E4988,'Bijlage MPT'!B:N,13,FALSE),0)</f>
        <v>0</v>
      </c>
      <c r="M4988" s="63">
        <f>_xlfn.IFNA(INDEX('Bijlage COT'!C:C,MATCH('Betaald tarief 2024'!E4988,'Bijlage COT'!A:A,0)),0)</f>
        <v>0</v>
      </c>
      <c r="N4988" s="63">
        <f>_xlfn.IFNA(VLOOKUP(E4988,'Bijlage NBF'!B:P,15,FALSE),0)</f>
        <v>0</v>
      </c>
      <c r="O4988" s="63">
        <f>IF(E4988="ZMZ01",I4988/(INDEX('Meerzorg gunning'!C:C,MATCH('Betaald tarief 2024'!A4988,'Meerzorg gunning'!A:A,0))),MAX(J4988:N4988))</f>
        <v>0</v>
      </c>
      <c r="P4988" s="20" t="str">
        <f t="shared" si="233"/>
        <v/>
      </c>
      <c r="Q4988" s="63">
        <f t="shared" si="234"/>
        <v>0</v>
      </c>
    </row>
    <row r="4989" spans="9:17" x14ac:dyDescent="0.25">
      <c r="I4989" s="66" t="e">
        <f t="shared" si="232"/>
        <v>#DIV/0!</v>
      </c>
      <c r="J4989" s="63">
        <f>_xlfn.IFNA(VLOOKUP(E4989,'Bijlage ZZP'!B:M,12,FALSE),0)</f>
        <v>0</v>
      </c>
      <c r="K4989" s="63">
        <f>_xlfn.IFNA(VLOOKUP(E4989,'Bijlage VPT'!B:M,12,FALSE),0)</f>
        <v>0</v>
      </c>
      <c r="L4989" s="63">
        <f>_xlfn.IFNA(VLOOKUP(E4989,'Bijlage MPT'!B:N,13,FALSE),0)</f>
        <v>0</v>
      </c>
      <c r="M4989" s="63">
        <f>_xlfn.IFNA(INDEX('Bijlage COT'!C:C,MATCH('Betaald tarief 2024'!E4989,'Bijlage COT'!A:A,0)),0)</f>
        <v>0</v>
      </c>
      <c r="N4989" s="63">
        <f>_xlfn.IFNA(VLOOKUP(E4989,'Bijlage NBF'!B:P,15,FALSE),0)</f>
        <v>0</v>
      </c>
      <c r="O4989" s="63">
        <f>IF(E4989="ZMZ01",I4989/(INDEX('Meerzorg gunning'!C:C,MATCH('Betaald tarief 2024'!A4989,'Meerzorg gunning'!A:A,0))),MAX(J4989:N4989))</f>
        <v>0</v>
      </c>
      <c r="P4989" s="20" t="str">
        <f t="shared" si="233"/>
        <v/>
      </c>
      <c r="Q4989" s="63">
        <f t="shared" si="234"/>
        <v>0</v>
      </c>
    </row>
    <row r="4990" spans="9:17" x14ac:dyDescent="0.25">
      <c r="I4990" s="66" t="e">
        <f t="shared" si="232"/>
        <v>#DIV/0!</v>
      </c>
      <c r="J4990" s="63">
        <f>_xlfn.IFNA(VLOOKUP(E4990,'Bijlage ZZP'!B:M,12,FALSE),0)</f>
        <v>0</v>
      </c>
      <c r="K4990" s="63">
        <f>_xlfn.IFNA(VLOOKUP(E4990,'Bijlage VPT'!B:M,12,FALSE),0)</f>
        <v>0</v>
      </c>
      <c r="L4990" s="63">
        <f>_xlfn.IFNA(VLOOKUP(E4990,'Bijlage MPT'!B:N,13,FALSE),0)</f>
        <v>0</v>
      </c>
      <c r="M4990" s="63">
        <f>_xlfn.IFNA(INDEX('Bijlage COT'!C:C,MATCH('Betaald tarief 2024'!E4990,'Bijlage COT'!A:A,0)),0)</f>
        <v>0</v>
      </c>
      <c r="N4990" s="63">
        <f>_xlfn.IFNA(VLOOKUP(E4990,'Bijlage NBF'!B:P,15,FALSE),0)</f>
        <v>0</v>
      </c>
      <c r="O4990" s="63">
        <f>IF(E4990="ZMZ01",I4990/(INDEX('Meerzorg gunning'!C:C,MATCH('Betaald tarief 2024'!A4990,'Meerzorg gunning'!A:A,0))),MAX(J4990:N4990))</f>
        <v>0</v>
      </c>
      <c r="P4990" s="20" t="str">
        <f t="shared" si="233"/>
        <v/>
      </c>
      <c r="Q4990" s="63">
        <f t="shared" si="234"/>
        <v>0</v>
      </c>
    </row>
    <row r="4991" spans="9:17" x14ac:dyDescent="0.25">
      <c r="I4991" s="66" t="e">
        <f t="shared" si="232"/>
        <v>#DIV/0!</v>
      </c>
      <c r="J4991" s="63">
        <f>_xlfn.IFNA(VLOOKUP(E4991,'Bijlage ZZP'!B:M,12,FALSE),0)</f>
        <v>0</v>
      </c>
      <c r="K4991" s="63">
        <f>_xlfn.IFNA(VLOOKUP(E4991,'Bijlage VPT'!B:M,12,FALSE),0)</f>
        <v>0</v>
      </c>
      <c r="L4991" s="63">
        <f>_xlfn.IFNA(VLOOKUP(E4991,'Bijlage MPT'!B:N,13,FALSE),0)</f>
        <v>0</v>
      </c>
      <c r="M4991" s="63">
        <f>_xlfn.IFNA(INDEX('Bijlage COT'!C:C,MATCH('Betaald tarief 2024'!E4991,'Bijlage COT'!A:A,0)),0)</f>
        <v>0</v>
      </c>
      <c r="N4991" s="63">
        <f>_xlfn.IFNA(VLOOKUP(E4991,'Bijlage NBF'!B:P,15,FALSE),0)</f>
        <v>0</v>
      </c>
      <c r="O4991" s="63">
        <f>IF(E4991="ZMZ01",I4991/(INDEX('Meerzorg gunning'!C:C,MATCH('Betaald tarief 2024'!A4991,'Meerzorg gunning'!A:A,0))),MAX(J4991:N4991))</f>
        <v>0</v>
      </c>
      <c r="P4991" s="20" t="str">
        <f t="shared" si="233"/>
        <v/>
      </c>
      <c r="Q4991" s="63">
        <f t="shared" si="234"/>
        <v>0</v>
      </c>
    </row>
    <row r="4992" spans="9:17" x14ac:dyDescent="0.25">
      <c r="I4992" s="66" t="e">
        <f t="shared" si="232"/>
        <v>#DIV/0!</v>
      </c>
      <c r="J4992" s="63">
        <f>_xlfn.IFNA(VLOOKUP(E4992,'Bijlage ZZP'!B:M,12,FALSE),0)</f>
        <v>0</v>
      </c>
      <c r="K4992" s="63">
        <f>_xlfn.IFNA(VLOOKUP(E4992,'Bijlage VPT'!B:M,12,FALSE),0)</f>
        <v>0</v>
      </c>
      <c r="L4992" s="63">
        <f>_xlfn.IFNA(VLOOKUP(E4992,'Bijlage MPT'!B:N,13,FALSE),0)</f>
        <v>0</v>
      </c>
      <c r="M4992" s="63">
        <f>_xlfn.IFNA(INDEX('Bijlage COT'!C:C,MATCH('Betaald tarief 2024'!E4992,'Bijlage COT'!A:A,0)),0)</f>
        <v>0</v>
      </c>
      <c r="N4992" s="63">
        <f>_xlfn.IFNA(VLOOKUP(E4992,'Bijlage NBF'!B:P,15,FALSE),0)</f>
        <v>0</v>
      </c>
      <c r="O4992" s="63">
        <f>IF(E4992="ZMZ01",I4992/(INDEX('Meerzorg gunning'!C:C,MATCH('Betaald tarief 2024'!A4992,'Meerzorg gunning'!A:A,0))),MAX(J4992:N4992))</f>
        <v>0</v>
      </c>
      <c r="P4992" s="20" t="str">
        <f t="shared" si="233"/>
        <v/>
      </c>
      <c r="Q4992" s="63">
        <f t="shared" si="234"/>
        <v>0</v>
      </c>
    </row>
    <row r="4993" spans="9:17" x14ac:dyDescent="0.25">
      <c r="I4993" s="66" t="e">
        <f t="shared" si="232"/>
        <v>#DIV/0!</v>
      </c>
      <c r="J4993" s="63">
        <f>_xlfn.IFNA(VLOOKUP(E4993,'Bijlage ZZP'!B:M,12,FALSE),0)</f>
        <v>0</v>
      </c>
      <c r="K4993" s="63">
        <f>_xlfn.IFNA(VLOOKUP(E4993,'Bijlage VPT'!B:M,12,FALSE),0)</f>
        <v>0</v>
      </c>
      <c r="L4993" s="63">
        <f>_xlfn.IFNA(VLOOKUP(E4993,'Bijlage MPT'!B:N,13,FALSE),0)</f>
        <v>0</v>
      </c>
      <c r="M4993" s="63">
        <f>_xlfn.IFNA(INDEX('Bijlage COT'!C:C,MATCH('Betaald tarief 2024'!E4993,'Bijlage COT'!A:A,0)),0)</f>
        <v>0</v>
      </c>
      <c r="N4993" s="63">
        <f>_xlfn.IFNA(VLOOKUP(E4993,'Bijlage NBF'!B:P,15,FALSE),0)</f>
        <v>0</v>
      </c>
      <c r="O4993" s="63">
        <f>IF(E4993="ZMZ01",I4993/(INDEX('Meerzorg gunning'!C:C,MATCH('Betaald tarief 2024'!A4993,'Meerzorg gunning'!A:A,0))),MAX(J4993:N4993))</f>
        <v>0</v>
      </c>
      <c r="P4993" s="20" t="str">
        <f t="shared" si="233"/>
        <v/>
      </c>
      <c r="Q4993" s="63">
        <f t="shared" si="234"/>
        <v>0</v>
      </c>
    </row>
    <row r="4994" spans="9:17" x14ac:dyDescent="0.25">
      <c r="I4994" s="66" t="e">
        <f t="shared" ref="I4994:I5057" si="235">G4994/H4994</f>
        <v>#DIV/0!</v>
      </c>
      <c r="J4994" s="63">
        <f>_xlfn.IFNA(VLOOKUP(E4994,'Bijlage ZZP'!B:M,12,FALSE),0)</f>
        <v>0</v>
      </c>
      <c r="K4994" s="63">
        <f>_xlfn.IFNA(VLOOKUP(E4994,'Bijlage VPT'!B:M,12,FALSE),0)</f>
        <v>0</v>
      </c>
      <c r="L4994" s="63">
        <f>_xlfn.IFNA(VLOOKUP(E4994,'Bijlage MPT'!B:N,13,FALSE),0)</f>
        <v>0</v>
      </c>
      <c r="M4994" s="63">
        <f>_xlfn.IFNA(INDEX('Bijlage COT'!C:C,MATCH('Betaald tarief 2024'!E4994,'Bijlage COT'!A:A,0)),0)</f>
        <v>0</v>
      </c>
      <c r="N4994" s="63">
        <f>_xlfn.IFNA(VLOOKUP(E4994,'Bijlage NBF'!B:P,15,FALSE),0)</f>
        <v>0</v>
      </c>
      <c r="O4994" s="63">
        <f>IF(E4994="ZMZ01",I4994/(INDEX('Meerzorg gunning'!C:C,MATCH('Betaald tarief 2024'!A4994,'Meerzorg gunning'!A:A,0))),MAX(J4994:N4994))</f>
        <v>0</v>
      </c>
      <c r="P4994" s="20" t="str">
        <f t="shared" ref="P4994:P5057" si="236">IFERROR((I4994/O4994),"")</f>
        <v/>
      </c>
      <c r="Q4994" s="63">
        <f t="shared" si="234"/>
        <v>0</v>
      </c>
    </row>
    <row r="4995" spans="9:17" x14ac:dyDescent="0.25">
      <c r="I4995" s="66" t="e">
        <f t="shared" si="235"/>
        <v>#DIV/0!</v>
      </c>
      <c r="J4995" s="63">
        <f>_xlfn.IFNA(VLOOKUP(E4995,'Bijlage ZZP'!B:M,12,FALSE),0)</f>
        <v>0</v>
      </c>
      <c r="K4995" s="63">
        <f>_xlfn.IFNA(VLOOKUP(E4995,'Bijlage VPT'!B:M,12,FALSE),0)</f>
        <v>0</v>
      </c>
      <c r="L4995" s="63">
        <f>_xlfn.IFNA(VLOOKUP(E4995,'Bijlage MPT'!B:N,13,FALSE),0)</f>
        <v>0</v>
      </c>
      <c r="M4995" s="63">
        <f>_xlfn.IFNA(INDEX('Bijlage COT'!C:C,MATCH('Betaald tarief 2024'!E4995,'Bijlage COT'!A:A,0)),0)</f>
        <v>0</v>
      </c>
      <c r="N4995" s="63">
        <f>_xlfn.IFNA(VLOOKUP(E4995,'Bijlage NBF'!B:P,15,FALSE),0)</f>
        <v>0</v>
      </c>
      <c r="O4995" s="63">
        <f>IF(E4995="ZMZ01",I4995/(INDEX('Meerzorg gunning'!C:C,MATCH('Betaald tarief 2024'!A4995,'Meerzorg gunning'!A:A,0))),MAX(J4995:N4995))</f>
        <v>0</v>
      </c>
      <c r="P4995" s="20" t="str">
        <f t="shared" si="236"/>
        <v/>
      </c>
      <c r="Q4995" s="63">
        <f t="shared" ref="Q4995:Q5058" si="237">O4995*H4995</f>
        <v>0</v>
      </c>
    </row>
    <row r="4996" spans="9:17" x14ac:dyDescent="0.25">
      <c r="I4996" s="66" t="e">
        <f t="shared" si="235"/>
        <v>#DIV/0!</v>
      </c>
      <c r="J4996" s="63">
        <f>_xlfn.IFNA(VLOOKUP(E4996,'Bijlage ZZP'!B:M,12,FALSE),0)</f>
        <v>0</v>
      </c>
      <c r="K4996" s="63">
        <f>_xlfn.IFNA(VLOOKUP(E4996,'Bijlage VPT'!B:M,12,FALSE),0)</f>
        <v>0</v>
      </c>
      <c r="L4996" s="63">
        <f>_xlfn.IFNA(VLOOKUP(E4996,'Bijlage MPT'!B:N,13,FALSE),0)</f>
        <v>0</v>
      </c>
      <c r="M4996" s="63">
        <f>_xlfn.IFNA(INDEX('Bijlage COT'!C:C,MATCH('Betaald tarief 2024'!E4996,'Bijlage COT'!A:A,0)),0)</f>
        <v>0</v>
      </c>
      <c r="N4996" s="63">
        <f>_xlfn.IFNA(VLOOKUP(E4996,'Bijlage NBF'!B:P,15,FALSE),0)</f>
        <v>0</v>
      </c>
      <c r="O4996" s="63">
        <f>IF(E4996="ZMZ01",I4996/(INDEX('Meerzorg gunning'!C:C,MATCH('Betaald tarief 2024'!A4996,'Meerzorg gunning'!A:A,0))),MAX(J4996:N4996))</f>
        <v>0</v>
      </c>
      <c r="P4996" s="20" t="str">
        <f t="shared" si="236"/>
        <v/>
      </c>
      <c r="Q4996" s="63">
        <f t="shared" si="237"/>
        <v>0</v>
      </c>
    </row>
    <row r="4997" spans="9:17" x14ac:dyDescent="0.25">
      <c r="I4997" s="66" t="e">
        <f t="shared" si="235"/>
        <v>#DIV/0!</v>
      </c>
      <c r="J4997" s="63">
        <f>_xlfn.IFNA(VLOOKUP(E4997,'Bijlage ZZP'!B:M,12,FALSE),0)</f>
        <v>0</v>
      </c>
      <c r="K4997" s="63">
        <f>_xlfn.IFNA(VLOOKUP(E4997,'Bijlage VPT'!B:M,12,FALSE),0)</f>
        <v>0</v>
      </c>
      <c r="L4997" s="63">
        <f>_xlfn.IFNA(VLOOKUP(E4997,'Bijlage MPT'!B:N,13,FALSE),0)</f>
        <v>0</v>
      </c>
      <c r="M4997" s="63">
        <f>_xlfn.IFNA(INDEX('Bijlage COT'!C:C,MATCH('Betaald tarief 2024'!E4997,'Bijlage COT'!A:A,0)),0)</f>
        <v>0</v>
      </c>
      <c r="N4997" s="63">
        <f>_xlfn.IFNA(VLOOKUP(E4997,'Bijlage NBF'!B:P,15,FALSE),0)</f>
        <v>0</v>
      </c>
      <c r="O4997" s="63">
        <f>IF(E4997="ZMZ01",I4997/(INDEX('Meerzorg gunning'!C:C,MATCH('Betaald tarief 2024'!A4997,'Meerzorg gunning'!A:A,0))),MAX(J4997:N4997))</f>
        <v>0</v>
      </c>
      <c r="P4997" s="20" t="str">
        <f t="shared" si="236"/>
        <v/>
      </c>
      <c r="Q4997" s="63">
        <f t="shared" si="237"/>
        <v>0</v>
      </c>
    </row>
    <row r="4998" spans="9:17" x14ac:dyDescent="0.25">
      <c r="I4998" s="66" t="e">
        <f t="shared" si="235"/>
        <v>#DIV/0!</v>
      </c>
      <c r="J4998" s="63">
        <f>_xlfn.IFNA(VLOOKUP(E4998,'Bijlage ZZP'!B:M,12,FALSE),0)</f>
        <v>0</v>
      </c>
      <c r="K4998" s="63">
        <f>_xlfn.IFNA(VLOOKUP(E4998,'Bijlage VPT'!B:M,12,FALSE),0)</f>
        <v>0</v>
      </c>
      <c r="L4998" s="63">
        <f>_xlfn.IFNA(VLOOKUP(E4998,'Bijlage MPT'!B:N,13,FALSE),0)</f>
        <v>0</v>
      </c>
      <c r="M4998" s="63">
        <f>_xlfn.IFNA(INDEX('Bijlage COT'!C:C,MATCH('Betaald tarief 2024'!E4998,'Bijlage COT'!A:A,0)),0)</f>
        <v>0</v>
      </c>
      <c r="N4998" s="63">
        <f>_xlfn.IFNA(VLOOKUP(E4998,'Bijlage NBF'!B:P,15,FALSE),0)</f>
        <v>0</v>
      </c>
      <c r="O4998" s="63">
        <f>IF(E4998="ZMZ01",I4998/(INDEX('Meerzorg gunning'!C:C,MATCH('Betaald tarief 2024'!A4998,'Meerzorg gunning'!A:A,0))),MAX(J4998:N4998))</f>
        <v>0</v>
      </c>
      <c r="P4998" s="20" t="str">
        <f t="shared" si="236"/>
        <v/>
      </c>
      <c r="Q4998" s="63">
        <f t="shared" si="237"/>
        <v>0</v>
      </c>
    </row>
    <row r="4999" spans="9:17" x14ac:dyDescent="0.25">
      <c r="I4999" s="66" t="e">
        <f t="shared" si="235"/>
        <v>#DIV/0!</v>
      </c>
      <c r="J4999" s="63">
        <f>_xlfn.IFNA(VLOOKUP(E4999,'Bijlage ZZP'!B:M,12,FALSE),0)</f>
        <v>0</v>
      </c>
      <c r="K4999" s="63">
        <f>_xlfn.IFNA(VLOOKUP(E4999,'Bijlage VPT'!B:M,12,FALSE),0)</f>
        <v>0</v>
      </c>
      <c r="L4999" s="63">
        <f>_xlfn.IFNA(VLOOKUP(E4999,'Bijlage MPT'!B:N,13,FALSE),0)</f>
        <v>0</v>
      </c>
      <c r="M4999" s="63">
        <f>_xlfn.IFNA(INDEX('Bijlage COT'!C:C,MATCH('Betaald tarief 2024'!E4999,'Bijlage COT'!A:A,0)),0)</f>
        <v>0</v>
      </c>
      <c r="N4999" s="63">
        <f>_xlfn.IFNA(VLOOKUP(E4999,'Bijlage NBF'!B:P,15,FALSE),0)</f>
        <v>0</v>
      </c>
      <c r="O4999" s="63">
        <f>IF(E4999="ZMZ01",I4999/(INDEX('Meerzorg gunning'!C:C,MATCH('Betaald tarief 2024'!A4999,'Meerzorg gunning'!A:A,0))),MAX(J4999:N4999))</f>
        <v>0</v>
      </c>
      <c r="P4999" s="20" t="str">
        <f t="shared" si="236"/>
        <v/>
      </c>
      <c r="Q4999" s="63">
        <f t="shared" si="237"/>
        <v>0</v>
      </c>
    </row>
    <row r="5000" spans="9:17" x14ac:dyDescent="0.25">
      <c r="I5000" s="66" t="e">
        <f t="shared" si="235"/>
        <v>#DIV/0!</v>
      </c>
      <c r="J5000" s="63">
        <f>_xlfn.IFNA(VLOOKUP(E5000,'Bijlage ZZP'!B:M,12,FALSE),0)</f>
        <v>0</v>
      </c>
      <c r="K5000" s="63">
        <f>_xlfn.IFNA(VLOOKUP(E5000,'Bijlage VPT'!B:M,12,FALSE),0)</f>
        <v>0</v>
      </c>
      <c r="L5000" s="63">
        <f>_xlfn.IFNA(VLOOKUP(E5000,'Bijlage MPT'!B:N,13,FALSE),0)</f>
        <v>0</v>
      </c>
      <c r="M5000" s="63">
        <f>_xlfn.IFNA(INDEX('Bijlage COT'!C:C,MATCH('Betaald tarief 2024'!E5000,'Bijlage COT'!A:A,0)),0)</f>
        <v>0</v>
      </c>
      <c r="N5000" s="63">
        <f>_xlfn.IFNA(VLOOKUP(E5000,'Bijlage NBF'!B:P,15,FALSE),0)</f>
        <v>0</v>
      </c>
      <c r="O5000" s="63">
        <f>IF(E5000="ZMZ01",I5000/(INDEX('Meerzorg gunning'!C:C,MATCH('Betaald tarief 2024'!A5000,'Meerzorg gunning'!A:A,0))),MAX(J5000:N5000))</f>
        <v>0</v>
      </c>
      <c r="P5000" s="20" t="str">
        <f t="shared" si="236"/>
        <v/>
      </c>
      <c r="Q5000" s="63">
        <f t="shared" si="237"/>
        <v>0</v>
      </c>
    </row>
    <row r="5001" spans="9:17" x14ac:dyDescent="0.25">
      <c r="I5001" s="66" t="e">
        <f t="shared" si="235"/>
        <v>#DIV/0!</v>
      </c>
      <c r="J5001" s="63">
        <f>_xlfn.IFNA(VLOOKUP(E5001,'Bijlage ZZP'!B:M,12,FALSE),0)</f>
        <v>0</v>
      </c>
      <c r="K5001" s="63">
        <f>_xlfn.IFNA(VLOOKUP(E5001,'Bijlage VPT'!B:M,12,FALSE),0)</f>
        <v>0</v>
      </c>
      <c r="L5001" s="63">
        <f>_xlfn.IFNA(VLOOKUP(E5001,'Bijlage MPT'!B:N,13,FALSE),0)</f>
        <v>0</v>
      </c>
      <c r="M5001" s="63">
        <f>_xlfn.IFNA(INDEX('Bijlage COT'!C:C,MATCH('Betaald tarief 2024'!E5001,'Bijlage COT'!A:A,0)),0)</f>
        <v>0</v>
      </c>
      <c r="N5001" s="63">
        <f>_xlfn.IFNA(VLOOKUP(E5001,'Bijlage NBF'!B:P,15,FALSE),0)</f>
        <v>0</v>
      </c>
      <c r="O5001" s="63">
        <f>IF(E5001="ZMZ01",I5001/(INDEX('Meerzorg gunning'!C:C,MATCH('Betaald tarief 2024'!A5001,'Meerzorg gunning'!A:A,0))),MAX(J5001:N5001))</f>
        <v>0</v>
      </c>
      <c r="P5001" s="20" t="str">
        <f t="shared" si="236"/>
        <v/>
      </c>
      <c r="Q5001" s="63">
        <f t="shared" si="237"/>
        <v>0</v>
      </c>
    </row>
    <row r="5002" spans="9:17" x14ac:dyDescent="0.25">
      <c r="I5002" s="66" t="e">
        <f t="shared" si="235"/>
        <v>#DIV/0!</v>
      </c>
      <c r="J5002" s="63">
        <f>_xlfn.IFNA(VLOOKUP(E5002,'Bijlage ZZP'!B:M,12,FALSE),0)</f>
        <v>0</v>
      </c>
      <c r="K5002" s="63">
        <f>_xlfn.IFNA(VLOOKUP(E5002,'Bijlage VPT'!B:M,12,FALSE),0)</f>
        <v>0</v>
      </c>
      <c r="L5002" s="63">
        <f>_xlfn.IFNA(VLOOKUP(E5002,'Bijlage MPT'!B:N,13,FALSE),0)</f>
        <v>0</v>
      </c>
      <c r="M5002" s="63">
        <f>_xlfn.IFNA(INDEX('Bijlage COT'!C:C,MATCH('Betaald tarief 2024'!E5002,'Bijlage COT'!A:A,0)),0)</f>
        <v>0</v>
      </c>
      <c r="N5002" s="63">
        <f>_xlfn.IFNA(VLOOKUP(E5002,'Bijlage NBF'!B:P,15,FALSE),0)</f>
        <v>0</v>
      </c>
      <c r="O5002" s="63">
        <f>IF(E5002="ZMZ01",I5002/(INDEX('Meerzorg gunning'!C:C,MATCH('Betaald tarief 2024'!A5002,'Meerzorg gunning'!A:A,0))),MAX(J5002:N5002))</f>
        <v>0</v>
      </c>
      <c r="P5002" s="20" t="str">
        <f t="shared" si="236"/>
        <v/>
      </c>
      <c r="Q5002" s="63">
        <f t="shared" si="237"/>
        <v>0</v>
      </c>
    </row>
    <row r="5003" spans="9:17" x14ac:dyDescent="0.25">
      <c r="I5003" s="66" t="e">
        <f t="shared" si="235"/>
        <v>#DIV/0!</v>
      </c>
      <c r="J5003" s="63">
        <f>_xlfn.IFNA(VLOOKUP(E5003,'Bijlage ZZP'!B:M,12,FALSE),0)</f>
        <v>0</v>
      </c>
      <c r="K5003" s="63">
        <f>_xlfn.IFNA(VLOOKUP(E5003,'Bijlage VPT'!B:M,12,FALSE),0)</f>
        <v>0</v>
      </c>
      <c r="L5003" s="63">
        <f>_xlfn.IFNA(VLOOKUP(E5003,'Bijlage MPT'!B:N,13,FALSE),0)</f>
        <v>0</v>
      </c>
      <c r="M5003" s="63">
        <f>_xlfn.IFNA(INDEX('Bijlage COT'!C:C,MATCH('Betaald tarief 2024'!E5003,'Bijlage COT'!A:A,0)),0)</f>
        <v>0</v>
      </c>
      <c r="N5003" s="63">
        <f>_xlfn.IFNA(VLOOKUP(E5003,'Bijlage NBF'!B:P,15,FALSE),0)</f>
        <v>0</v>
      </c>
      <c r="O5003" s="63">
        <f>IF(E5003="ZMZ01",I5003/(INDEX('Meerzorg gunning'!C:C,MATCH('Betaald tarief 2024'!A5003,'Meerzorg gunning'!A:A,0))),MAX(J5003:N5003))</f>
        <v>0</v>
      </c>
      <c r="P5003" s="20" t="str">
        <f t="shared" si="236"/>
        <v/>
      </c>
      <c r="Q5003" s="63">
        <f t="shared" si="237"/>
        <v>0</v>
      </c>
    </row>
    <row r="5004" spans="9:17" x14ac:dyDescent="0.25">
      <c r="I5004" s="66" t="e">
        <f t="shared" si="235"/>
        <v>#DIV/0!</v>
      </c>
      <c r="J5004" s="63">
        <f>_xlfn.IFNA(VLOOKUP(E5004,'Bijlage ZZP'!B:M,12,FALSE),0)</f>
        <v>0</v>
      </c>
      <c r="K5004" s="63">
        <f>_xlfn.IFNA(VLOOKUP(E5004,'Bijlage VPT'!B:M,12,FALSE),0)</f>
        <v>0</v>
      </c>
      <c r="L5004" s="63">
        <f>_xlfn.IFNA(VLOOKUP(E5004,'Bijlage MPT'!B:N,13,FALSE),0)</f>
        <v>0</v>
      </c>
      <c r="M5004" s="63">
        <f>_xlfn.IFNA(INDEX('Bijlage COT'!C:C,MATCH('Betaald tarief 2024'!E5004,'Bijlage COT'!A:A,0)),0)</f>
        <v>0</v>
      </c>
      <c r="N5004" s="63">
        <f>_xlfn.IFNA(VLOOKUP(E5004,'Bijlage NBF'!B:P,15,FALSE),0)</f>
        <v>0</v>
      </c>
      <c r="O5004" s="63">
        <f>IF(E5004="ZMZ01",I5004/(INDEX('Meerzorg gunning'!C:C,MATCH('Betaald tarief 2024'!A5004,'Meerzorg gunning'!A:A,0))),MAX(J5004:N5004))</f>
        <v>0</v>
      </c>
      <c r="P5004" s="20" t="str">
        <f t="shared" si="236"/>
        <v/>
      </c>
      <c r="Q5004" s="63">
        <f t="shared" si="237"/>
        <v>0</v>
      </c>
    </row>
    <row r="5005" spans="9:17" x14ac:dyDescent="0.25">
      <c r="I5005" s="66" t="e">
        <f t="shared" si="235"/>
        <v>#DIV/0!</v>
      </c>
      <c r="J5005" s="63">
        <f>_xlfn.IFNA(VLOOKUP(E5005,'Bijlage ZZP'!B:M,12,FALSE),0)</f>
        <v>0</v>
      </c>
      <c r="K5005" s="63">
        <f>_xlfn.IFNA(VLOOKUP(E5005,'Bijlage VPT'!B:M,12,FALSE),0)</f>
        <v>0</v>
      </c>
      <c r="L5005" s="63">
        <f>_xlfn.IFNA(VLOOKUP(E5005,'Bijlage MPT'!B:N,13,FALSE),0)</f>
        <v>0</v>
      </c>
      <c r="M5005" s="63">
        <f>_xlfn.IFNA(INDEX('Bijlage COT'!C:C,MATCH('Betaald tarief 2024'!E5005,'Bijlage COT'!A:A,0)),0)</f>
        <v>0</v>
      </c>
      <c r="N5005" s="63">
        <f>_xlfn.IFNA(VLOOKUP(E5005,'Bijlage NBF'!B:P,15,FALSE),0)</f>
        <v>0</v>
      </c>
      <c r="O5005" s="63">
        <f>IF(E5005="ZMZ01",I5005/(INDEX('Meerzorg gunning'!C:C,MATCH('Betaald tarief 2024'!A5005,'Meerzorg gunning'!A:A,0))),MAX(J5005:N5005))</f>
        <v>0</v>
      </c>
      <c r="P5005" s="20" t="str">
        <f t="shared" si="236"/>
        <v/>
      </c>
      <c r="Q5005" s="63">
        <f t="shared" si="237"/>
        <v>0</v>
      </c>
    </row>
    <row r="5006" spans="9:17" x14ac:dyDescent="0.25">
      <c r="I5006" s="66" t="e">
        <f t="shared" si="235"/>
        <v>#DIV/0!</v>
      </c>
      <c r="J5006" s="63">
        <f>_xlfn.IFNA(VLOOKUP(E5006,'Bijlage ZZP'!B:M,12,FALSE),0)</f>
        <v>0</v>
      </c>
      <c r="K5006" s="63">
        <f>_xlfn.IFNA(VLOOKUP(E5006,'Bijlage VPT'!B:M,12,FALSE),0)</f>
        <v>0</v>
      </c>
      <c r="L5006" s="63">
        <f>_xlfn.IFNA(VLOOKUP(E5006,'Bijlage MPT'!B:N,13,FALSE),0)</f>
        <v>0</v>
      </c>
      <c r="M5006" s="63">
        <f>_xlfn.IFNA(INDEX('Bijlage COT'!C:C,MATCH('Betaald tarief 2024'!E5006,'Bijlage COT'!A:A,0)),0)</f>
        <v>0</v>
      </c>
      <c r="N5006" s="63">
        <f>_xlfn.IFNA(VLOOKUP(E5006,'Bijlage NBF'!B:P,15,FALSE),0)</f>
        <v>0</v>
      </c>
      <c r="O5006" s="63">
        <f>IF(E5006="ZMZ01",I5006/(INDEX('Meerzorg gunning'!C:C,MATCH('Betaald tarief 2024'!A5006,'Meerzorg gunning'!A:A,0))),MAX(J5006:N5006))</f>
        <v>0</v>
      </c>
      <c r="P5006" s="20" t="str">
        <f t="shared" si="236"/>
        <v/>
      </c>
      <c r="Q5006" s="63">
        <f t="shared" si="237"/>
        <v>0</v>
      </c>
    </row>
    <row r="5007" spans="9:17" x14ac:dyDescent="0.25">
      <c r="I5007" s="66" t="e">
        <f t="shared" si="235"/>
        <v>#DIV/0!</v>
      </c>
      <c r="J5007" s="63">
        <f>_xlfn.IFNA(VLOOKUP(E5007,'Bijlage ZZP'!B:M,12,FALSE),0)</f>
        <v>0</v>
      </c>
      <c r="K5007" s="63">
        <f>_xlfn.IFNA(VLOOKUP(E5007,'Bijlage VPT'!B:M,12,FALSE),0)</f>
        <v>0</v>
      </c>
      <c r="L5007" s="63">
        <f>_xlfn.IFNA(VLOOKUP(E5007,'Bijlage MPT'!B:N,13,FALSE),0)</f>
        <v>0</v>
      </c>
      <c r="M5007" s="63">
        <f>_xlfn.IFNA(INDEX('Bijlage COT'!C:C,MATCH('Betaald tarief 2024'!E5007,'Bijlage COT'!A:A,0)),0)</f>
        <v>0</v>
      </c>
      <c r="N5007" s="63">
        <f>_xlfn.IFNA(VLOOKUP(E5007,'Bijlage NBF'!B:P,15,FALSE),0)</f>
        <v>0</v>
      </c>
      <c r="O5007" s="63">
        <f>IF(E5007="ZMZ01",I5007/(INDEX('Meerzorg gunning'!C:C,MATCH('Betaald tarief 2024'!A5007,'Meerzorg gunning'!A:A,0))),MAX(J5007:N5007))</f>
        <v>0</v>
      </c>
      <c r="P5007" s="20" t="str">
        <f t="shared" si="236"/>
        <v/>
      </c>
      <c r="Q5007" s="63">
        <f t="shared" si="237"/>
        <v>0</v>
      </c>
    </row>
    <row r="5008" spans="9:17" x14ac:dyDescent="0.25">
      <c r="I5008" s="66" t="e">
        <f t="shared" si="235"/>
        <v>#DIV/0!</v>
      </c>
      <c r="J5008" s="63">
        <f>_xlfn.IFNA(VLOOKUP(E5008,'Bijlage ZZP'!B:M,12,FALSE),0)</f>
        <v>0</v>
      </c>
      <c r="K5008" s="63">
        <f>_xlfn.IFNA(VLOOKUP(E5008,'Bijlage VPT'!B:M,12,FALSE),0)</f>
        <v>0</v>
      </c>
      <c r="L5008" s="63">
        <f>_xlfn.IFNA(VLOOKUP(E5008,'Bijlage MPT'!B:N,13,FALSE),0)</f>
        <v>0</v>
      </c>
      <c r="M5008" s="63">
        <f>_xlfn.IFNA(INDEX('Bijlage COT'!C:C,MATCH('Betaald tarief 2024'!E5008,'Bijlage COT'!A:A,0)),0)</f>
        <v>0</v>
      </c>
      <c r="N5008" s="63">
        <f>_xlfn.IFNA(VLOOKUP(E5008,'Bijlage NBF'!B:P,15,FALSE),0)</f>
        <v>0</v>
      </c>
      <c r="O5008" s="63">
        <f>IF(E5008="ZMZ01",I5008/(INDEX('Meerzorg gunning'!C:C,MATCH('Betaald tarief 2024'!A5008,'Meerzorg gunning'!A:A,0))),MAX(J5008:N5008))</f>
        <v>0</v>
      </c>
      <c r="P5008" s="20" t="str">
        <f t="shared" si="236"/>
        <v/>
      </c>
      <c r="Q5008" s="63">
        <f t="shared" si="237"/>
        <v>0</v>
      </c>
    </row>
    <row r="5009" spans="9:17" x14ac:dyDescent="0.25">
      <c r="I5009" s="66" t="e">
        <f t="shared" si="235"/>
        <v>#DIV/0!</v>
      </c>
      <c r="J5009" s="63">
        <f>_xlfn.IFNA(VLOOKUP(E5009,'Bijlage ZZP'!B:M,12,FALSE),0)</f>
        <v>0</v>
      </c>
      <c r="K5009" s="63">
        <f>_xlfn.IFNA(VLOOKUP(E5009,'Bijlage VPT'!B:M,12,FALSE),0)</f>
        <v>0</v>
      </c>
      <c r="L5009" s="63">
        <f>_xlfn.IFNA(VLOOKUP(E5009,'Bijlage MPT'!B:N,13,FALSE),0)</f>
        <v>0</v>
      </c>
      <c r="M5009" s="63">
        <f>_xlfn.IFNA(INDEX('Bijlage COT'!C:C,MATCH('Betaald tarief 2024'!E5009,'Bijlage COT'!A:A,0)),0)</f>
        <v>0</v>
      </c>
      <c r="N5009" s="63">
        <f>_xlfn.IFNA(VLOOKUP(E5009,'Bijlage NBF'!B:P,15,FALSE),0)</f>
        <v>0</v>
      </c>
      <c r="O5009" s="63">
        <f>IF(E5009="ZMZ01",I5009/(INDEX('Meerzorg gunning'!C:C,MATCH('Betaald tarief 2024'!A5009,'Meerzorg gunning'!A:A,0))),MAX(J5009:N5009))</f>
        <v>0</v>
      </c>
      <c r="P5009" s="20" t="str">
        <f t="shared" si="236"/>
        <v/>
      </c>
      <c r="Q5009" s="63">
        <f t="shared" si="237"/>
        <v>0</v>
      </c>
    </row>
    <row r="5010" spans="9:17" x14ac:dyDescent="0.25">
      <c r="I5010" s="66" t="e">
        <f t="shared" si="235"/>
        <v>#DIV/0!</v>
      </c>
      <c r="J5010" s="63">
        <f>_xlfn.IFNA(VLOOKUP(E5010,'Bijlage ZZP'!B:M,12,FALSE),0)</f>
        <v>0</v>
      </c>
      <c r="K5010" s="63">
        <f>_xlfn.IFNA(VLOOKUP(E5010,'Bijlage VPT'!B:M,12,FALSE),0)</f>
        <v>0</v>
      </c>
      <c r="L5010" s="63">
        <f>_xlfn.IFNA(VLOOKUP(E5010,'Bijlage MPT'!B:N,13,FALSE),0)</f>
        <v>0</v>
      </c>
      <c r="M5010" s="63">
        <f>_xlfn.IFNA(INDEX('Bijlage COT'!C:C,MATCH('Betaald tarief 2024'!E5010,'Bijlage COT'!A:A,0)),0)</f>
        <v>0</v>
      </c>
      <c r="N5010" s="63">
        <f>_xlfn.IFNA(VLOOKUP(E5010,'Bijlage NBF'!B:P,15,FALSE),0)</f>
        <v>0</v>
      </c>
      <c r="O5010" s="63">
        <f>IF(E5010="ZMZ01",I5010/(INDEX('Meerzorg gunning'!C:C,MATCH('Betaald tarief 2024'!A5010,'Meerzorg gunning'!A:A,0))),MAX(J5010:N5010))</f>
        <v>0</v>
      </c>
      <c r="P5010" s="20" t="str">
        <f t="shared" si="236"/>
        <v/>
      </c>
      <c r="Q5010" s="63">
        <f t="shared" si="237"/>
        <v>0</v>
      </c>
    </row>
    <row r="5011" spans="9:17" x14ac:dyDescent="0.25">
      <c r="I5011" s="66" t="e">
        <f t="shared" si="235"/>
        <v>#DIV/0!</v>
      </c>
      <c r="J5011" s="63">
        <f>_xlfn.IFNA(VLOOKUP(E5011,'Bijlage ZZP'!B:M,12,FALSE),0)</f>
        <v>0</v>
      </c>
      <c r="K5011" s="63">
        <f>_xlfn.IFNA(VLOOKUP(E5011,'Bijlage VPT'!B:M,12,FALSE),0)</f>
        <v>0</v>
      </c>
      <c r="L5011" s="63">
        <f>_xlfn.IFNA(VLOOKUP(E5011,'Bijlage MPT'!B:N,13,FALSE),0)</f>
        <v>0</v>
      </c>
      <c r="M5011" s="63">
        <f>_xlfn.IFNA(INDEX('Bijlage COT'!C:C,MATCH('Betaald tarief 2024'!E5011,'Bijlage COT'!A:A,0)),0)</f>
        <v>0</v>
      </c>
      <c r="N5011" s="63">
        <f>_xlfn.IFNA(VLOOKUP(E5011,'Bijlage NBF'!B:P,15,FALSE),0)</f>
        <v>0</v>
      </c>
      <c r="O5011" s="63">
        <f>IF(E5011="ZMZ01",I5011/(INDEX('Meerzorg gunning'!C:C,MATCH('Betaald tarief 2024'!A5011,'Meerzorg gunning'!A:A,0))),MAX(J5011:N5011))</f>
        <v>0</v>
      </c>
      <c r="P5011" s="20" t="str">
        <f t="shared" si="236"/>
        <v/>
      </c>
      <c r="Q5011" s="63">
        <f t="shared" si="237"/>
        <v>0</v>
      </c>
    </row>
    <row r="5012" spans="9:17" x14ac:dyDescent="0.25">
      <c r="I5012" s="66" t="e">
        <f t="shared" si="235"/>
        <v>#DIV/0!</v>
      </c>
      <c r="J5012" s="63">
        <f>_xlfn.IFNA(VLOOKUP(E5012,'Bijlage ZZP'!B:M,12,FALSE),0)</f>
        <v>0</v>
      </c>
      <c r="K5012" s="63">
        <f>_xlfn.IFNA(VLOOKUP(E5012,'Bijlage VPT'!B:M,12,FALSE),0)</f>
        <v>0</v>
      </c>
      <c r="L5012" s="63">
        <f>_xlfn.IFNA(VLOOKUP(E5012,'Bijlage MPT'!B:N,13,FALSE),0)</f>
        <v>0</v>
      </c>
      <c r="M5012" s="63">
        <f>_xlfn.IFNA(INDEX('Bijlage COT'!C:C,MATCH('Betaald tarief 2024'!E5012,'Bijlage COT'!A:A,0)),0)</f>
        <v>0</v>
      </c>
      <c r="N5012" s="63">
        <f>_xlfn.IFNA(VLOOKUP(E5012,'Bijlage NBF'!B:P,15,FALSE),0)</f>
        <v>0</v>
      </c>
      <c r="O5012" s="63">
        <f>IF(E5012="ZMZ01",I5012/(INDEX('Meerzorg gunning'!C:C,MATCH('Betaald tarief 2024'!A5012,'Meerzorg gunning'!A:A,0))),MAX(J5012:N5012))</f>
        <v>0</v>
      </c>
      <c r="P5012" s="20" t="str">
        <f t="shared" si="236"/>
        <v/>
      </c>
      <c r="Q5012" s="63">
        <f t="shared" si="237"/>
        <v>0</v>
      </c>
    </row>
    <row r="5013" spans="9:17" x14ac:dyDescent="0.25">
      <c r="I5013" s="66" t="e">
        <f t="shared" si="235"/>
        <v>#DIV/0!</v>
      </c>
      <c r="J5013" s="63">
        <f>_xlfn.IFNA(VLOOKUP(E5013,'Bijlage ZZP'!B:M,12,FALSE),0)</f>
        <v>0</v>
      </c>
      <c r="K5013" s="63">
        <f>_xlfn.IFNA(VLOOKUP(E5013,'Bijlage VPT'!B:M,12,FALSE),0)</f>
        <v>0</v>
      </c>
      <c r="L5013" s="63">
        <f>_xlfn.IFNA(VLOOKUP(E5013,'Bijlage MPT'!B:N,13,FALSE),0)</f>
        <v>0</v>
      </c>
      <c r="M5013" s="63">
        <f>_xlfn.IFNA(INDEX('Bijlage COT'!C:C,MATCH('Betaald tarief 2024'!E5013,'Bijlage COT'!A:A,0)),0)</f>
        <v>0</v>
      </c>
      <c r="N5013" s="63">
        <f>_xlfn.IFNA(VLOOKUP(E5013,'Bijlage NBF'!B:P,15,FALSE),0)</f>
        <v>0</v>
      </c>
      <c r="O5013" s="63">
        <f>IF(E5013="ZMZ01",I5013/(INDEX('Meerzorg gunning'!C:C,MATCH('Betaald tarief 2024'!A5013,'Meerzorg gunning'!A:A,0))),MAX(J5013:N5013))</f>
        <v>0</v>
      </c>
      <c r="P5013" s="20" t="str">
        <f t="shared" si="236"/>
        <v/>
      </c>
      <c r="Q5013" s="63">
        <f t="shared" si="237"/>
        <v>0</v>
      </c>
    </row>
    <row r="5014" spans="9:17" x14ac:dyDescent="0.25">
      <c r="I5014" s="66" t="e">
        <f t="shared" si="235"/>
        <v>#DIV/0!</v>
      </c>
      <c r="J5014" s="63">
        <f>_xlfn.IFNA(VLOOKUP(E5014,'Bijlage ZZP'!B:M,12,FALSE),0)</f>
        <v>0</v>
      </c>
      <c r="K5014" s="63">
        <f>_xlfn.IFNA(VLOOKUP(E5014,'Bijlage VPT'!B:M,12,FALSE),0)</f>
        <v>0</v>
      </c>
      <c r="L5014" s="63">
        <f>_xlfn.IFNA(VLOOKUP(E5014,'Bijlage MPT'!B:N,13,FALSE),0)</f>
        <v>0</v>
      </c>
      <c r="M5014" s="63">
        <f>_xlfn.IFNA(INDEX('Bijlage COT'!C:C,MATCH('Betaald tarief 2024'!E5014,'Bijlage COT'!A:A,0)),0)</f>
        <v>0</v>
      </c>
      <c r="N5014" s="63">
        <f>_xlfn.IFNA(VLOOKUP(E5014,'Bijlage NBF'!B:P,15,FALSE),0)</f>
        <v>0</v>
      </c>
      <c r="O5014" s="63">
        <f>IF(E5014="ZMZ01",I5014/(INDEX('Meerzorg gunning'!C:C,MATCH('Betaald tarief 2024'!A5014,'Meerzorg gunning'!A:A,0))),MAX(J5014:N5014))</f>
        <v>0</v>
      </c>
      <c r="P5014" s="20" t="str">
        <f t="shared" si="236"/>
        <v/>
      </c>
      <c r="Q5014" s="63">
        <f t="shared" si="237"/>
        <v>0</v>
      </c>
    </row>
    <row r="5015" spans="9:17" x14ac:dyDescent="0.25">
      <c r="I5015" s="66" t="e">
        <f t="shared" si="235"/>
        <v>#DIV/0!</v>
      </c>
      <c r="J5015" s="63">
        <f>_xlfn.IFNA(VLOOKUP(E5015,'Bijlage ZZP'!B:M,12,FALSE),0)</f>
        <v>0</v>
      </c>
      <c r="K5015" s="63">
        <f>_xlfn.IFNA(VLOOKUP(E5015,'Bijlage VPT'!B:M,12,FALSE),0)</f>
        <v>0</v>
      </c>
      <c r="L5015" s="63">
        <f>_xlfn.IFNA(VLOOKUP(E5015,'Bijlage MPT'!B:N,13,FALSE),0)</f>
        <v>0</v>
      </c>
      <c r="M5015" s="63">
        <f>_xlfn.IFNA(INDEX('Bijlage COT'!C:C,MATCH('Betaald tarief 2024'!E5015,'Bijlage COT'!A:A,0)),0)</f>
        <v>0</v>
      </c>
      <c r="N5015" s="63">
        <f>_xlfn.IFNA(VLOOKUP(E5015,'Bijlage NBF'!B:P,15,FALSE),0)</f>
        <v>0</v>
      </c>
      <c r="O5015" s="63">
        <f>IF(E5015="ZMZ01",I5015/(INDEX('Meerzorg gunning'!C:C,MATCH('Betaald tarief 2024'!A5015,'Meerzorg gunning'!A:A,0))),MAX(J5015:N5015))</f>
        <v>0</v>
      </c>
      <c r="P5015" s="20" t="str">
        <f t="shared" si="236"/>
        <v/>
      </c>
      <c r="Q5015" s="63">
        <f t="shared" si="237"/>
        <v>0</v>
      </c>
    </row>
    <row r="5016" spans="9:17" x14ac:dyDescent="0.25">
      <c r="I5016" s="66" t="e">
        <f t="shared" si="235"/>
        <v>#DIV/0!</v>
      </c>
      <c r="J5016" s="63">
        <f>_xlfn.IFNA(VLOOKUP(E5016,'Bijlage ZZP'!B:M,12,FALSE),0)</f>
        <v>0</v>
      </c>
      <c r="K5016" s="63">
        <f>_xlfn.IFNA(VLOOKUP(E5016,'Bijlage VPT'!B:M,12,FALSE),0)</f>
        <v>0</v>
      </c>
      <c r="L5016" s="63">
        <f>_xlfn.IFNA(VLOOKUP(E5016,'Bijlage MPT'!B:N,13,FALSE),0)</f>
        <v>0</v>
      </c>
      <c r="M5016" s="63">
        <f>_xlfn.IFNA(INDEX('Bijlage COT'!C:C,MATCH('Betaald tarief 2024'!E5016,'Bijlage COT'!A:A,0)),0)</f>
        <v>0</v>
      </c>
      <c r="N5016" s="63">
        <f>_xlfn.IFNA(VLOOKUP(E5016,'Bijlage NBF'!B:P,15,FALSE),0)</f>
        <v>0</v>
      </c>
      <c r="O5016" s="63">
        <f>IF(E5016="ZMZ01",I5016/(INDEX('Meerzorg gunning'!C:C,MATCH('Betaald tarief 2024'!A5016,'Meerzorg gunning'!A:A,0))),MAX(J5016:N5016))</f>
        <v>0</v>
      </c>
      <c r="P5016" s="20" t="str">
        <f t="shared" si="236"/>
        <v/>
      </c>
      <c r="Q5016" s="63">
        <f t="shared" si="237"/>
        <v>0</v>
      </c>
    </row>
    <row r="5017" spans="9:17" x14ac:dyDescent="0.25">
      <c r="I5017" s="66" t="e">
        <f t="shared" si="235"/>
        <v>#DIV/0!</v>
      </c>
      <c r="J5017" s="63">
        <f>_xlfn.IFNA(VLOOKUP(E5017,'Bijlage ZZP'!B:M,12,FALSE),0)</f>
        <v>0</v>
      </c>
      <c r="K5017" s="63">
        <f>_xlfn.IFNA(VLOOKUP(E5017,'Bijlage VPT'!B:M,12,FALSE),0)</f>
        <v>0</v>
      </c>
      <c r="L5017" s="63">
        <f>_xlfn.IFNA(VLOOKUP(E5017,'Bijlage MPT'!B:N,13,FALSE),0)</f>
        <v>0</v>
      </c>
      <c r="M5017" s="63">
        <f>_xlfn.IFNA(INDEX('Bijlage COT'!C:C,MATCH('Betaald tarief 2024'!E5017,'Bijlage COT'!A:A,0)),0)</f>
        <v>0</v>
      </c>
      <c r="N5017" s="63">
        <f>_xlfn.IFNA(VLOOKUP(E5017,'Bijlage NBF'!B:P,15,FALSE),0)</f>
        <v>0</v>
      </c>
      <c r="O5017" s="63">
        <f>IF(E5017="ZMZ01",I5017/(INDEX('Meerzorg gunning'!C:C,MATCH('Betaald tarief 2024'!A5017,'Meerzorg gunning'!A:A,0))),MAX(J5017:N5017))</f>
        <v>0</v>
      </c>
      <c r="P5017" s="20" t="str">
        <f t="shared" si="236"/>
        <v/>
      </c>
      <c r="Q5017" s="63">
        <f t="shared" si="237"/>
        <v>0</v>
      </c>
    </row>
    <row r="5018" spans="9:17" x14ac:dyDescent="0.25">
      <c r="I5018" s="66" t="e">
        <f t="shared" si="235"/>
        <v>#DIV/0!</v>
      </c>
      <c r="J5018" s="63">
        <f>_xlfn.IFNA(VLOOKUP(E5018,'Bijlage ZZP'!B:M,12,FALSE),0)</f>
        <v>0</v>
      </c>
      <c r="K5018" s="63">
        <f>_xlfn.IFNA(VLOOKUP(E5018,'Bijlage VPT'!B:M,12,FALSE),0)</f>
        <v>0</v>
      </c>
      <c r="L5018" s="63">
        <f>_xlfn.IFNA(VLOOKUP(E5018,'Bijlage MPT'!B:N,13,FALSE),0)</f>
        <v>0</v>
      </c>
      <c r="M5018" s="63">
        <f>_xlfn.IFNA(INDEX('Bijlage COT'!C:C,MATCH('Betaald tarief 2024'!E5018,'Bijlage COT'!A:A,0)),0)</f>
        <v>0</v>
      </c>
      <c r="N5018" s="63">
        <f>_xlfn.IFNA(VLOOKUP(E5018,'Bijlage NBF'!B:P,15,FALSE),0)</f>
        <v>0</v>
      </c>
      <c r="O5018" s="63">
        <f>IF(E5018="ZMZ01",I5018/(INDEX('Meerzorg gunning'!C:C,MATCH('Betaald tarief 2024'!A5018,'Meerzorg gunning'!A:A,0))),MAX(J5018:N5018))</f>
        <v>0</v>
      </c>
      <c r="P5018" s="20" t="str">
        <f t="shared" si="236"/>
        <v/>
      </c>
      <c r="Q5018" s="63">
        <f t="shared" si="237"/>
        <v>0</v>
      </c>
    </row>
    <row r="5019" spans="9:17" x14ac:dyDescent="0.25">
      <c r="I5019" s="66" t="e">
        <f t="shared" si="235"/>
        <v>#DIV/0!</v>
      </c>
      <c r="J5019" s="63">
        <f>_xlfn.IFNA(VLOOKUP(E5019,'Bijlage ZZP'!B:M,12,FALSE),0)</f>
        <v>0</v>
      </c>
      <c r="K5019" s="63">
        <f>_xlfn.IFNA(VLOOKUP(E5019,'Bijlage VPT'!B:M,12,FALSE),0)</f>
        <v>0</v>
      </c>
      <c r="L5019" s="63">
        <f>_xlfn.IFNA(VLOOKUP(E5019,'Bijlage MPT'!B:N,13,FALSE),0)</f>
        <v>0</v>
      </c>
      <c r="M5019" s="63">
        <f>_xlfn.IFNA(INDEX('Bijlage COT'!C:C,MATCH('Betaald tarief 2024'!E5019,'Bijlage COT'!A:A,0)),0)</f>
        <v>0</v>
      </c>
      <c r="N5019" s="63">
        <f>_xlfn.IFNA(VLOOKUP(E5019,'Bijlage NBF'!B:P,15,FALSE),0)</f>
        <v>0</v>
      </c>
      <c r="O5019" s="63">
        <f>IF(E5019="ZMZ01",I5019/(INDEX('Meerzorg gunning'!C:C,MATCH('Betaald tarief 2024'!A5019,'Meerzorg gunning'!A:A,0))),MAX(J5019:N5019))</f>
        <v>0</v>
      </c>
      <c r="P5019" s="20" t="str">
        <f t="shared" si="236"/>
        <v/>
      </c>
      <c r="Q5019" s="63">
        <f t="shared" si="237"/>
        <v>0</v>
      </c>
    </row>
    <row r="5020" spans="9:17" x14ac:dyDescent="0.25">
      <c r="I5020" s="66" t="e">
        <f t="shared" si="235"/>
        <v>#DIV/0!</v>
      </c>
      <c r="J5020" s="63">
        <f>_xlfn.IFNA(VLOOKUP(E5020,'Bijlage ZZP'!B:M,12,FALSE),0)</f>
        <v>0</v>
      </c>
      <c r="K5020" s="63">
        <f>_xlfn.IFNA(VLOOKUP(E5020,'Bijlage VPT'!B:M,12,FALSE),0)</f>
        <v>0</v>
      </c>
      <c r="L5020" s="63">
        <f>_xlfn.IFNA(VLOOKUP(E5020,'Bijlage MPT'!B:N,13,FALSE),0)</f>
        <v>0</v>
      </c>
      <c r="M5020" s="63">
        <f>_xlfn.IFNA(INDEX('Bijlage COT'!C:C,MATCH('Betaald tarief 2024'!E5020,'Bijlage COT'!A:A,0)),0)</f>
        <v>0</v>
      </c>
      <c r="N5020" s="63">
        <f>_xlfn.IFNA(VLOOKUP(E5020,'Bijlage NBF'!B:P,15,FALSE),0)</f>
        <v>0</v>
      </c>
      <c r="O5020" s="63">
        <f>IF(E5020="ZMZ01",I5020/(INDEX('Meerzorg gunning'!C:C,MATCH('Betaald tarief 2024'!A5020,'Meerzorg gunning'!A:A,0))),MAX(J5020:N5020))</f>
        <v>0</v>
      </c>
      <c r="P5020" s="20" t="str">
        <f t="shared" si="236"/>
        <v/>
      </c>
      <c r="Q5020" s="63">
        <f t="shared" si="237"/>
        <v>0</v>
      </c>
    </row>
    <row r="5021" spans="9:17" x14ac:dyDescent="0.25">
      <c r="I5021" s="66" t="e">
        <f t="shared" si="235"/>
        <v>#DIV/0!</v>
      </c>
      <c r="J5021" s="63">
        <f>_xlfn.IFNA(VLOOKUP(E5021,'Bijlage ZZP'!B:M,12,FALSE),0)</f>
        <v>0</v>
      </c>
      <c r="K5021" s="63">
        <f>_xlfn.IFNA(VLOOKUP(E5021,'Bijlage VPT'!B:M,12,FALSE),0)</f>
        <v>0</v>
      </c>
      <c r="L5021" s="63">
        <f>_xlfn.IFNA(VLOOKUP(E5021,'Bijlage MPT'!B:N,13,FALSE),0)</f>
        <v>0</v>
      </c>
      <c r="M5021" s="63">
        <f>_xlfn.IFNA(INDEX('Bijlage COT'!C:C,MATCH('Betaald tarief 2024'!E5021,'Bijlage COT'!A:A,0)),0)</f>
        <v>0</v>
      </c>
      <c r="N5021" s="63">
        <f>_xlfn.IFNA(VLOOKUP(E5021,'Bijlage NBF'!B:P,15,FALSE),0)</f>
        <v>0</v>
      </c>
      <c r="O5021" s="63">
        <f>IF(E5021="ZMZ01",I5021/(INDEX('Meerzorg gunning'!C:C,MATCH('Betaald tarief 2024'!A5021,'Meerzorg gunning'!A:A,0))),MAX(J5021:N5021))</f>
        <v>0</v>
      </c>
      <c r="P5021" s="20" t="str">
        <f t="shared" si="236"/>
        <v/>
      </c>
      <c r="Q5021" s="63">
        <f t="shared" si="237"/>
        <v>0</v>
      </c>
    </row>
    <row r="5022" spans="9:17" x14ac:dyDescent="0.25">
      <c r="I5022" s="66" t="e">
        <f t="shared" si="235"/>
        <v>#DIV/0!</v>
      </c>
      <c r="J5022" s="63">
        <f>_xlfn.IFNA(VLOOKUP(E5022,'Bijlage ZZP'!B:M,12,FALSE),0)</f>
        <v>0</v>
      </c>
      <c r="K5022" s="63">
        <f>_xlfn.IFNA(VLOOKUP(E5022,'Bijlage VPT'!B:M,12,FALSE),0)</f>
        <v>0</v>
      </c>
      <c r="L5022" s="63">
        <f>_xlfn.IFNA(VLOOKUP(E5022,'Bijlage MPT'!B:N,13,FALSE),0)</f>
        <v>0</v>
      </c>
      <c r="M5022" s="63">
        <f>_xlfn.IFNA(INDEX('Bijlage COT'!C:C,MATCH('Betaald tarief 2024'!E5022,'Bijlage COT'!A:A,0)),0)</f>
        <v>0</v>
      </c>
      <c r="N5022" s="63">
        <f>_xlfn.IFNA(VLOOKUP(E5022,'Bijlage NBF'!B:P,15,FALSE),0)</f>
        <v>0</v>
      </c>
      <c r="O5022" s="63">
        <f>IF(E5022="ZMZ01",I5022/(INDEX('Meerzorg gunning'!C:C,MATCH('Betaald tarief 2024'!A5022,'Meerzorg gunning'!A:A,0))),MAX(J5022:N5022))</f>
        <v>0</v>
      </c>
      <c r="P5022" s="20" t="str">
        <f t="shared" si="236"/>
        <v/>
      </c>
      <c r="Q5022" s="63">
        <f t="shared" si="237"/>
        <v>0</v>
      </c>
    </row>
    <row r="5023" spans="9:17" x14ac:dyDescent="0.25">
      <c r="I5023" s="66" t="e">
        <f t="shared" si="235"/>
        <v>#DIV/0!</v>
      </c>
      <c r="J5023" s="63">
        <f>_xlfn.IFNA(VLOOKUP(E5023,'Bijlage ZZP'!B:M,12,FALSE),0)</f>
        <v>0</v>
      </c>
      <c r="K5023" s="63">
        <f>_xlfn.IFNA(VLOOKUP(E5023,'Bijlage VPT'!B:M,12,FALSE),0)</f>
        <v>0</v>
      </c>
      <c r="L5023" s="63">
        <f>_xlfn.IFNA(VLOOKUP(E5023,'Bijlage MPT'!B:N,13,FALSE),0)</f>
        <v>0</v>
      </c>
      <c r="M5023" s="63">
        <f>_xlfn.IFNA(INDEX('Bijlage COT'!C:C,MATCH('Betaald tarief 2024'!E5023,'Bijlage COT'!A:A,0)),0)</f>
        <v>0</v>
      </c>
      <c r="N5023" s="63">
        <f>_xlfn.IFNA(VLOOKUP(E5023,'Bijlage NBF'!B:P,15,FALSE),0)</f>
        <v>0</v>
      </c>
      <c r="O5023" s="63">
        <f>IF(E5023="ZMZ01",I5023/(INDEX('Meerzorg gunning'!C:C,MATCH('Betaald tarief 2024'!A5023,'Meerzorg gunning'!A:A,0))),MAX(J5023:N5023))</f>
        <v>0</v>
      </c>
      <c r="P5023" s="20" t="str">
        <f t="shared" si="236"/>
        <v/>
      </c>
      <c r="Q5023" s="63">
        <f t="shared" si="237"/>
        <v>0</v>
      </c>
    </row>
    <row r="5024" spans="9:17" x14ac:dyDescent="0.25">
      <c r="I5024" s="66" t="e">
        <f t="shared" si="235"/>
        <v>#DIV/0!</v>
      </c>
      <c r="J5024" s="63">
        <f>_xlfn.IFNA(VLOOKUP(E5024,'Bijlage ZZP'!B:M,12,FALSE),0)</f>
        <v>0</v>
      </c>
      <c r="K5024" s="63">
        <f>_xlfn.IFNA(VLOOKUP(E5024,'Bijlage VPT'!B:M,12,FALSE),0)</f>
        <v>0</v>
      </c>
      <c r="L5024" s="63">
        <f>_xlfn.IFNA(VLOOKUP(E5024,'Bijlage MPT'!B:N,13,FALSE),0)</f>
        <v>0</v>
      </c>
      <c r="M5024" s="63">
        <f>_xlfn.IFNA(INDEX('Bijlage COT'!C:C,MATCH('Betaald tarief 2024'!E5024,'Bijlage COT'!A:A,0)),0)</f>
        <v>0</v>
      </c>
      <c r="N5024" s="63">
        <f>_xlfn.IFNA(VLOOKUP(E5024,'Bijlage NBF'!B:P,15,FALSE),0)</f>
        <v>0</v>
      </c>
      <c r="O5024" s="63">
        <f>IF(E5024="ZMZ01",I5024/(INDEX('Meerzorg gunning'!C:C,MATCH('Betaald tarief 2024'!A5024,'Meerzorg gunning'!A:A,0))),MAX(J5024:N5024))</f>
        <v>0</v>
      </c>
      <c r="P5024" s="20" t="str">
        <f t="shared" si="236"/>
        <v/>
      </c>
      <c r="Q5024" s="63">
        <f t="shared" si="237"/>
        <v>0</v>
      </c>
    </row>
    <row r="5025" spans="9:17" x14ac:dyDescent="0.25">
      <c r="I5025" s="66" t="e">
        <f t="shared" si="235"/>
        <v>#DIV/0!</v>
      </c>
      <c r="J5025" s="63">
        <f>_xlfn.IFNA(VLOOKUP(E5025,'Bijlage ZZP'!B:M,12,FALSE),0)</f>
        <v>0</v>
      </c>
      <c r="K5025" s="63">
        <f>_xlfn.IFNA(VLOOKUP(E5025,'Bijlage VPT'!B:M,12,FALSE),0)</f>
        <v>0</v>
      </c>
      <c r="L5025" s="63">
        <f>_xlfn.IFNA(VLOOKUP(E5025,'Bijlage MPT'!B:N,13,FALSE),0)</f>
        <v>0</v>
      </c>
      <c r="M5025" s="63">
        <f>_xlfn.IFNA(INDEX('Bijlage COT'!C:C,MATCH('Betaald tarief 2024'!E5025,'Bijlage COT'!A:A,0)),0)</f>
        <v>0</v>
      </c>
      <c r="N5025" s="63">
        <f>_xlfn.IFNA(VLOOKUP(E5025,'Bijlage NBF'!B:P,15,FALSE),0)</f>
        <v>0</v>
      </c>
      <c r="O5025" s="63">
        <f>IF(E5025="ZMZ01",I5025/(INDEX('Meerzorg gunning'!C:C,MATCH('Betaald tarief 2024'!A5025,'Meerzorg gunning'!A:A,0))),MAX(J5025:N5025))</f>
        <v>0</v>
      </c>
      <c r="P5025" s="20" t="str">
        <f t="shared" si="236"/>
        <v/>
      </c>
      <c r="Q5025" s="63">
        <f t="shared" si="237"/>
        <v>0</v>
      </c>
    </row>
    <row r="5026" spans="9:17" x14ac:dyDescent="0.25">
      <c r="I5026" s="66" t="e">
        <f t="shared" si="235"/>
        <v>#DIV/0!</v>
      </c>
      <c r="J5026" s="63">
        <f>_xlfn.IFNA(VLOOKUP(E5026,'Bijlage ZZP'!B:M,12,FALSE),0)</f>
        <v>0</v>
      </c>
      <c r="K5026" s="63">
        <f>_xlfn.IFNA(VLOOKUP(E5026,'Bijlage VPT'!B:M,12,FALSE),0)</f>
        <v>0</v>
      </c>
      <c r="L5026" s="63">
        <f>_xlfn.IFNA(VLOOKUP(E5026,'Bijlage MPT'!B:N,13,FALSE),0)</f>
        <v>0</v>
      </c>
      <c r="M5026" s="63">
        <f>_xlfn.IFNA(INDEX('Bijlage COT'!C:C,MATCH('Betaald tarief 2024'!E5026,'Bijlage COT'!A:A,0)),0)</f>
        <v>0</v>
      </c>
      <c r="N5026" s="63">
        <f>_xlfn.IFNA(VLOOKUP(E5026,'Bijlage NBF'!B:P,15,FALSE),0)</f>
        <v>0</v>
      </c>
      <c r="O5026" s="63">
        <f>IF(E5026="ZMZ01",I5026/(INDEX('Meerzorg gunning'!C:C,MATCH('Betaald tarief 2024'!A5026,'Meerzorg gunning'!A:A,0))),MAX(J5026:N5026))</f>
        <v>0</v>
      </c>
      <c r="P5026" s="20" t="str">
        <f t="shared" si="236"/>
        <v/>
      </c>
      <c r="Q5026" s="63">
        <f t="shared" si="237"/>
        <v>0</v>
      </c>
    </row>
    <row r="5027" spans="9:17" x14ac:dyDescent="0.25">
      <c r="I5027" s="66" t="e">
        <f t="shared" si="235"/>
        <v>#DIV/0!</v>
      </c>
      <c r="J5027" s="63">
        <f>_xlfn.IFNA(VLOOKUP(E5027,'Bijlage ZZP'!B:M,12,FALSE),0)</f>
        <v>0</v>
      </c>
      <c r="K5027" s="63">
        <f>_xlfn.IFNA(VLOOKUP(E5027,'Bijlage VPT'!B:M,12,FALSE),0)</f>
        <v>0</v>
      </c>
      <c r="L5027" s="63">
        <f>_xlfn.IFNA(VLOOKUP(E5027,'Bijlage MPT'!B:N,13,FALSE),0)</f>
        <v>0</v>
      </c>
      <c r="M5027" s="63">
        <f>_xlfn.IFNA(INDEX('Bijlage COT'!C:C,MATCH('Betaald tarief 2024'!E5027,'Bijlage COT'!A:A,0)),0)</f>
        <v>0</v>
      </c>
      <c r="N5027" s="63">
        <f>_xlfn.IFNA(VLOOKUP(E5027,'Bijlage NBF'!B:P,15,FALSE),0)</f>
        <v>0</v>
      </c>
      <c r="O5027" s="63">
        <f>IF(E5027="ZMZ01",I5027/(INDEX('Meerzorg gunning'!C:C,MATCH('Betaald tarief 2024'!A5027,'Meerzorg gunning'!A:A,0))),MAX(J5027:N5027))</f>
        <v>0</v>
      </c>
      <c r="P5027" s="20" t="str">
        <f t="shared" si="236"/>
        <v/>
      </c>
      <c r="Q5027" s="63">
        <f t="shared" si="237"/>
        <v>0</v>
      </c>
    </row>
    <row r="5028" spans="9:17" x14ac:dyDescent="0.25">
      <c r="I5028" s="66" t="e">
        <f t="shared" si="235"/>
        <v>#DIV/0!</v>
      </c>
      <c r="J5028" s="63">
        <f>_xlfn.IFNA(VLOOKUP(E5028,'Bijlage ZZP'!B:M,12,FALSE),0)</f>
        <v>0</v>
      </c>
      <c r="K5028" s="63">
        <f>_xlfn.IFNA(VLOOKUP(E5028,'Bijlage VPT'!B:M,12,FALSE),0)</f>
        <v>0</v>
      </c>
      <c r="L5028" s="63">
        <f>_xlfn.IFNA(VLOOKUP(E5028,'Bijlage MPT'!B:N,13,FALSE),0)</f>
        <v>0</v>
      </c>
      <c r="M5028" s="63">
        <f>_xlfn.IFNA(INDEX('Bijlage COT'!C:C,MATCH('Betaald tarief 2024'!E5028,'Bijlage COT'!A:A,0)),0)</f>
        <v>0</v>
      </c>
      <c r="N5028" s="63">
        <f>_xlfn.IFNA(VLOOKUP(E5028,'Bijlage NBF'!B:P,15,FALSE),0)</f>
        <v>0</v>
      </c>
      <c r="O5028" s="63">
        <f>IF(E5028="ZMZ01",I5028/(INDEX('Meerzorg gunning'!C:C,MATCH('Betaald tarief 2024'!A5028,'Meerzorg gunning'!A:A,0))),MAX(J5028:N5028))</f>
        <v>0</v>
      </c>
      <c r="P5028" s="20" t="str">
        <f t="shared" si="236"/>
        <v/>
      </c>
      <c r="Q5028" s="63">
        <f t="shared" si="237"/>
        <v>0</v>
      </c>
    </row>
    <row r="5029" spans="9:17" x14ac:dyDescent="0.25">
      <c r="I5029" s="66" t="e">
        <f t="shared" si="235"/>
        <v>#DIV/0!</v>
      </c>
      <c r="J5029" s="63">
        <f>_xlfn.IFNA(VLOOKUP(E5029,'Bijlage ZZP'!B:M,12,FALSE),0)</f>
        <v>0</v>
      </c>
      <c r="K5029" s="63">
        <f>_xlfn.IFNA(VLOOKUP(E5029,'Bijlage VPT'!B:M,12,FALSE),0)</f>
        <v>0</v>
      </c>
      <c r="L5029" s="63">
        <f>_xlfn.IFNA(VLOOKUP(E5029,'Bijlage MPT'!B:N,13,FALSE),0)</f>
        <v>0</v>
      </c>
      <c r="M5029" s="63">
        <f>_xlfn.IFNA(INDEX('Bijlage COT'!C:C,MATCH('Betaald tarief 2024'!E5029,'Bijlage COT'!A:A,0)),0)</f>
        <v>0</v>
      </c>
      <c r="N5029" s="63">
        <f>_xlfn.IFNA(VLOOKUP(E5029,'Bijlage NBF'!B:P,15,FALSE),0)</f>
        <v>0</v>
      </c>
      <c r="O5029" s="63">
        <f>IF(E5029="ZMZ01",I5029/(INDEX('Meerzorg gunning'!C:C,MATCH('Betaald tarief 2024'!A5029,'Meerzorg gunning'!A:A,0))),MAX(J5029:N5029))</f>
        <v>0</v>
      </c>
      <c r="P5029" s="20" t="str">
        <f t="shared" si="236"/>
        <v/>
      </c>
      <c r="Q5029" s="63">
        <f t="shared" si="237"/>
        <v>0</v>
      </c>
    </row>
    <row r="5030" spans="9:17" x14ac:dyDescent="0.25">
      <c r="I5030" s="66" t="e">
        <f t="shared" si="235"/>
        <v>#DIV/0!</v>
      </c>
      <c r="J5030" s="63">
        <f>_xlfn.IFNA(VLOOKUP(E5030,'Bijlage ZZP'!B:M,12,FALSE),0)</f>
        <v>0</v>
      </c>
      <c r="K5030" s="63">
        <f>_xlfn.IFNA(VLOOKUP(E5030,'Bijlage VPT'!B:M,12,FALSE),0)</f>
        <v>0</v>
      </c>
      <c r="L5030" s="63">
        <f>_xlfn.IFNA(VLOOKUP(E5030,'Bijlage MPT'!B:N,13,FALSE),0)</f>
        <v>0</v>
      </c>
      <c r="M5030" s="63">
        <f>_xlfn.IFNA(INDEX('Bijlage COT'!C:C,MATCH('Betaald tarief 2024'!E5030,'Bijlage COT'!A:A,0)),0)</f>
        <v>0</v>
      </c>
      <c r="N5030" s="63">
        <f>_xlfn.IFNA(VLOOKUP(E5030,'Bijlage NBF'!B:P,15,FALSE),0)</f>
        <v>0</v>
      </c>
      <c r="O5030" s="63">
        <f>IF(E5030="ZMZ01",I5030/(INDEX('Meerzorg gunning'!C:C,MATCH('Betaald tarief 2024'!A5030,'Meerzorg gunning'!A:A,0))),MAX(J5030:N5030))</f>
        <v>0</v>
      </c>
      <c r="P5030" s="20" t="str">
        <f t="shared" si="236"/>
        <v/>
      </c>
      <c r="Q5030" s="63">
        <f t="shared" si="237"/>
        <v>0</v>
      </c>
    </row>
    <row r="5031" spans="9:17" x14ac:dyDescent="0.25">
      <c r="I5031" s="66" t="e">
        <f t="shared" si="235"/>
        <v>#DIV/0!</v>
      </c>
      <c r="J5031" s="63">
        <f>_xlfn.IFNA(VLOOKUP(E5031,'Bijlage ZZP'!B:M,12,FALSE),0)</f>
        <v>0</v>
      </c>
      <c r="K5031" s="63">
        <f>_xlfn.IFNA(VLOOKUP(E5031,'Bijlage VPT'!B:M,12,FALSE),0)</f>
        <v>0</v>
      </c>
      <c r="L5031" s="63">
        <f>_xlfn.IFNA(VLOOKUP(E5031,'Bijlage MPT'!B:N,13,FALSE),0)</f>
        <v>0</v>
      </c>
      <c r="M5031" s="63">
        <f>_xlfn.IFNA(INDEX('Bijlage COT'!C:C,MATCH('Betaald tarief 2024'!E5031,'Bijlage COT'!A:A,0)),0)</f>
        <v>0</v>
      </c>
      <c r="N5031" s="63">
        <f>_xlfn.IFNA(VLOOKUP(E5031,'Bijlage NBF'!B:P,15,FALSE),0)</f>
        <v>0</v>
      </c>
      <c r="O5031" s="63">
        <f>IF(E5031="ZMZ01",I5031/(INDEX('Meerzorg gunning'!C:C,MATCH('Betaald tarief 2024'!A5031,'Meerzorg gunning'!A:A,0))),MAX(J5031:N5031))</f>
        <v>0</v>
      </c>
      <c r="P5031" s="20" t="str">
        <f t="shared" si="236"/>
        <v/>
      </c>
      <c r="Q5031" s="63">
        <f t="shared" si="237"/>
        <v>0</v>
      </c>
    </row>
    <row r="5032" spans="9:17" x14ac:dyDescent="0.25">
      <c r="I5032" s="66" t="e">
        <f t="shared" si="235"/>
        <v>#DIV/0!</v>
      </c>
      <c r="J5032" s="63">
        <f>_xlfn.IFNA(VLOOKUP(E5032,'Bijlage ZZP'!B:M,12,FALSE),0)</f>
        <v>0</v>
      </c>
      <c r="K5032" s="63">
        <f>_xlfn.IFNA(VLOOKUP(E5032,'Bijlage VPT'!B:M,12,FALSE),0)</f>
        <v>0</v>
      </c>
      <c r="L5032" s="63">
        <f>_xlfn.IFNA(VLOOKUP(E5032,'Bijlage MPT'!B:N,13,FALSE),0)</f>
        <v>0</v>
      </c>
      <c r="M5032" s="63">
        <f>_xlfn.IFNA(INDEX('Bijlage COT'!C:C,MATCH('Betaald tarief 2024'!E5032,'Bijlage COT'!A:A,0)),0)</f>
        <v>0</v>
      </c>
      <c r="N5032" s="63">
        <f>_xlfn.IFNA(VLOOKUP(E5032,'Bijlage NBF'!B:P,15,FALSE),0)</f>
        <v>0</v>
      </c>
      <c r="O5032" s="63">
        <f>IF(E5032="ZMZ01",I5032/(INDEX('Meerzorg gunning'!C:C,MATCH('Betaald tarief 2024'!A5032,'Meerzorg gunning'!A:A,0))),MAX(J5032:N5032))</f>
        <v>0</v>
      </c>
      <c r="P5032" s="20" t="str">
        <f t="shared" si="236"/>
        <v/>
      </c>
      <c r="Q5032" s="63">
        <f t="shared" si="237"/>
        <v>0</v>
      </c>
    </row>
    <row r="5033" spans="9:17" x14ac:dyDescent="0.25">
      <c r="I5033" s="66" t="e">
        <f t="shared" si="235"/>
        <v>#DIV/0!</v>
      </c>
      <c r="J5033" s="63">
        <f>_xlfn.IFNA(VLOOKUP(E5033,'Bijlage ZZP'!B:M,12,FALSE),0)</f>
        <v>0</v>
      </c>
      <c r="K5033" s="63">
        <f>_xlfn.IFNA(VLOOKUP(E5033,'Bijlage VPT'!B:M,12,FALSE),0)</f>
        <v>0</v>
      </c>
      <c r="L5033" s="63">
        <f>_xlfn.IFNA(VLOOKUP(E5033,'Bijlage MPT'!B:N,13,FALSE),0)</f>
        <v>0</v>
      </c>
      <c r="M5033" s="63">
        <f>_xlfn.IFNA(INDEX('Bijlage COT'!C:C,MATCH('Betaald tarief 2024'!E5033,'Bijlage COT'!A:A,0)),0)</f>
        <v>0</v>
      </c>
      <c r="N5033" s="63">
        <f>_xlfn.IFNA(VLOOKUP(E5033,'Bijlage NBF'!B:P,15,FALSE),0)</f>
        <v>0</v>
      </c>
      <c r="O5033" s="63">
        <f>IF(E5033="ZMZ01",I5033/(INDEX('Meerzorg gunning'!C:C,MATCH('Betaald tarief 2024'!A5033,'Meerzorg gunning'!A:A,0))),MAX(J5033:N5033))</f>
        <v>0</v>
      </c>
      <c r="P5033" s="20" t="str">
        <f t="shared" si="236"/>
        <v/>
      </c>
      <c r="Q5033" s="63">
        <f t="shared" si="237"/>
        <v>0</v>
      </c>
    </row>
    <row r="5034" spans="9:17" x14ac:dyDescent="0.25">
      <c r="I5034" s="66" t="e">
        <f t="shared" si="235"/>
        <v>#DIV/0!</v>
      </c>
      <c r="J5034" s="63">
        <f>_xlfn.IFNA(VLOOKUP(E5034,'Bijlage ZZP'!B:M,12,FALSE),0)</f>
        <v>0</v>
      </c>
      <c r="K5034" s="63">
        <f>_xlfn.IFNA(VLOOKUP(E5034,'Bijlage VPT'!B:M,12,FALSE),0)</f>
        <v>0</v>
      </c>
      <c r="L5034" s="63">
        <f>_xlfn.IFNA(VLOOKUP(E5034,'Bijlage MPT'!B:N,13,FALSE),0)</f>
        <v>0</v>
      </c>
      <c r="M5034" s="63">
        <f>_xlfn.IFNA(INDEX('Bijlage COT'!C:C,MATCH('Betaald tarief 2024'!E5034,'Bijlage COT'!A:A,0)),0)</f>
        <v>0</v>
      </c>
      <c r="N5034" s="63">
        <f>_xlfn.IFNA(VLOOKUP(E5034,'Bijlage NBF'!B:P,15,FALSE),0)</f>
        <v>0</v>
      </c>
      <c r="O5034" s="63">
        <f>IF(E5034="ZMZ01",I5034/(INDEX('Meerzorg gunning'!C:C,MATCH('Betaald tarief 2024'!A5034,'Meerzorg gunning'!A:A,0))),MAX(J5034:N5034))</f>
        <v>0</v>
      </c>
      <c r="P5034" s="20" t="str">
        <f t="shared" si="236"/>
        <v/>
      </c>
      <c r="Q5034" s="63">
        <f t="shared" si="237"/>
        <v>0</v>
      </c>
    </row>
    <row r="5035" spans="9:17" x14ac:dyDescent="0.25">
      <c r="I5035" s="66" t="e">
        <f t="shared" si="235"/>
        <v>#DIV/0!</v>
      </c>
      <c r="J5035" s="63">
        <f>_xlfn.IFNA(VLOOKUP(E5035,'Bijlage ZZP'!B:M,12,FALSE),0)</f>
        <v>0</v>
      </c>
      <c r="K5035" s="63">
        <f>_xlfn.IFNA(VLOOKUP(E5035,'Bijlage VPT'!B:M,12,FALSE),0)</f>
        <v>0</v>
      </c>
      <c r="L5035" s="63">
        <f>_xlfn.IFNA(VLOOKUP(E5035,'Bijlage MPT'!B:N,13,FALSE),0)</f>
        <v>0</v>
      </c>
      <c r="M5035" s="63">
        <f>_xlfn.IFNA(INDEX('Bijlage COT'!C:C,MATCH('Betaald tarief 2024'!E5035,'Bijlage COT'!A:A,0)),0)</f>
        <v>0</v>
      </c>
      <c r="N5035" s="63">
        <f>_xlfn.IFNA(VLOOKUP(E5035,'Bijlage NBF'!B:P,15,FALSE),0)</f>
        <v>0</v>
      </c>
      <c r="O5035" s="63">
        <f>IF(E5035="ZMZ01",I5035/(INDEX('Meerzorg gunning'!C:C,MATCH('Betaald tarief 2024'!A5035,'Meerzorg gunning'!A:A,0))),MAX(J5035:N5035))</f>
        <v>0</v>
      </c>
      <c r="P5035" s="20" t="str">
        <f t="shared" si="236"/>
        <v/>
      </c>
      <c r="Q5035" s="63">
        <f t="shared" si="237"/>
        <v>0</v>
      </c>
    </row>
    <row r="5036" spans="9:17" x14ac:dyDescent="0.25">
      <c r="I5036" s="66" t="e">
        <f t="shared" si="235"/>
        <v>#DIV/0!</v>
      </c>
      <c r="J5036" s="63">
        <f>_xlfn.IFNA(VLOOKUP(E5036,'Bijlage ZZP'!B:M,12,FALSE),0)</f>
        <v>0</v>
      </c>
      <c r="K5036" s="63">
        <f>_xlfn.IFNA(VLOOKUP(E5036,'Bijlage VPT'!B:M,12,FALSE),0)</f>
        <v>0</v>
      </c>
      <c r="L5036" s="63">
        <f>_xlfn.IFNA(VLOOKUP(E5036,'Bijlage MPT'!B:N,13,FALSE),0)</f>
        <v>0</v>
      </c>
      <c r="M5036" s="63">
        <f>_xlfn.IFNA(INDEX('Bijlage COT'!C:C,MATCH('Betaald tarief 2024'!E5036,'Bijlage COT'!A:A,0)),0)</f>
        <v>0</v>
      </c>
      <c r="N5036" s="63">
        <f>_xlfn.IFNA(VLOOKUP(E5036,'Bijlage NBF'!B:P,15,FALSE),0)</f>
        <v>0</v>
      </c>
      <c r="O5036" s="63">
        <f>IF(E5036="ZMZ01",I5036/(INDEX('Meerzorg gunning'!C:C,MATCH('Betaald tarief 2024'!A5036,'Meerzorg gunning'!A:A,0))),MAX(J5036:N5036))</f>
        <v>0</v>
      </c>
      <c r="P5036" s="20" t="str">
        <f t="shared" si="236"/>
        <v/>
      </c>
      <c r="Q5036" s="63">
        <f t="shared" si="237"/>
        <v>0</v>
      </c>
    </row>
    <row r="5037" spans="9:17" x14ac:dyDescent="0.25">
      <c r="I5037" s="66" t="e">
        <f t="shared" si="235"/>
        <v>#DIV/0!</v>
      </c>
      <c r="J5037" s="63">
        <f>_xlfn.IFNA(VLOOKUP(E5037,'Bijlage ZZP'!B:M,12,FALSE),0)</f>
        <v>0</v>
      </c>
      <c r="K5037" s="63">
        <f>_xlfn.IFNA(VLOOKUP(E5037,'Bijlage VPT'!B:M,12,FALSE),0)</f>
        <v>0</v>
      </c>
      <c r="L5037" s="63">
        <f>_xlfn.IFNA(VLOOKUP(E5037,'Bijlage MPT'!B:N,13,FALSE),0)</f>
        <v>0</v>
      </c>
      <c r="M5037" s="63">
        <f>_xlfn.IFNA(INDEX('Bijlage COT'!C:C,MATCH('Betaald tarief 2024'!E5037,'Bijlage COT'!A:A,0)),0)</f>
        <v>0</v>
      </c>
      <c r="N5037" s="63">
        <f>_xlfn.IFNA(VLOOKUP(E5037,'Bijlage NBF'!B:P,15,FALSE),0)</f>
        <v>0</v>
      </c>
      <c r="O5037" s="63">
        <f>IF(E5037="ZMZ01",I5037/(INDEX('Meerzorg gunning'!C:C,MATCH('Betaald tarief 2024'!A5037,'Meerzorg gunning'!A:A,0))),MAX(J5037:N5037))</f>
        <v>0</v>
      </c>
      <c r="P5037" s="20" t="str">
        <f t="shared" si="236"/>
        <v/>
      </c>
      <c r="Q5037" s="63">
        <f t="shared" si="237"/>
        <v>0</v>
      </c>
    </row>
    <row r="5038" spans="9:17" x14ac:dyDescent="0.25">
      <c r="I5038" s="66" t="e">
        <f t="shared" si="235"/>
        <v>#DIV/0!</v>
      </c>
      <c r="J5038" s="63">
        <f>_xlfn.IFNA(VLOOKUP(E5038,'Bijlage ZZP'!B:M,12,FALSE),0)</f>
        <v>0</v>
      </c>
      <c r="K5038" s="63">
        <f>_xlfn.IFNA(VLOOKUP(E5038,'Bijlage VPT'!B:M,12,FALSE),0)</f>
        <v>0</v>
      </c>
      <c r="L5038" s="63">
        <f>_xlfn.IFNA(VLOOKUP(E5038,'Bijlage MPT'!B:N,13,FALSE),0)</f>
        <v>0</v>
      </c>
      <c r="M5038" s="63">
        <f>_xlfn.IFNA(INDEX('Bijlage COT'!C:C,MATCH('Betaald tarief 2024'!E5038,'Bijlage COT'!A:A,0)),0)</f>
        <v>0</v>
      </c>
      <c r="N5038" s="63">
        <f>_xlfn.IFNA(VLOOKUP(E5038,'Bijlage NBF'!B:P,15,FALSE),0)</f>
        <v>0</v>
      </c>
      <c r="O5038" s="63">
        <f>IF(E5038="ZMZ01",I5038/(INDEX('Meerzorg gunning'!C:C,MATCH('Betaald tarief 2024'!A5038,'Meerzorg gunning'!A:A,0))),MAX(J5038:N5038))</f>
        <v>0</v>
      </c>
      <c r="P5038" s="20" t="str">
        <f t="shared" si="236"/>
        <v/>
      </c>
      <c r="Q5038" s="63">
        <f t="shared" si="237"/>
        <v>0</v>
      </c>
    </row>
    <row r="5039" spans="9:17" x14ac:dyDescent="0.25">
      <c r="I5039" s="66" t="e">
        <f t="shared" si="235"/>
        <v>#DIV/0!</v>
      </c>
      <c r="J5039" s="63">
        <f>_xlfn.IFNA(VLOOKUP(E5039,'Bijlage ZZP'!B:M,12,FALSE),0)</f>
        <v>0</v>
      </c>
      <c r="K5039" s="63">
        <f>_xlfn.IFNA(VLOOKUP(E5039,'Bijlage VPT'!B:M,12,FALSE),0)</f>
        <v>0</v>
      </c>
      <c r="L5039" s="63">
        <f>_xlfn.IFNA(VLOOKUP(E5039,'Bijlage MPT'!B:N,13,FALSE),0)</f>
        <v>0</v>
      </c>
      <c r="M5039" s="63">
        <f>_xlfn.IFNA(INDEX('Bijlage COT'!C:C,MATCH('Betaald tarief 2024'!E5039,'Bijlage COT'!A:A,0)),0)</f>
        <v>0</v>
      </c>
      <c r="N5039" s="63">
        <f>_xlfn.IFNA(VLOOKUP(E5039,'Bijlage NBF'!B:P,15,FALSE),0)</f>
        <v>0</v>
      </c>
      <c r="O5039" s="63">
        <f>IF(E5039="ZMZ01",I5039/(INDEX('Meerzorg gunning'!C:C,MATCH('Betaald tarief 2024'!A5039,'Meerzorg gunning'!A:A,0))),MAX(J5039:N5039))</f>
        <v>0</v>
      </c>
      <c r="P5039" s="20" t="str">
        <f t="shared" si="236"/>
        <v/>
      </c>
      <c r="Q5039" s="63">
        <f t="shared" si="237"/>
        <v>0</v>
      </c>
    </row>
    <row r="5040" spans="9:17" x14ac:dyDescent="0.25">
      <c r="I5040" s="66" t="e">
        <f t="shared" si="235"/>
        <v>#DIV/0!</v>
      </c>
      <c r="J5040" s="63">
        <f>_xlfn.IFNA(VLOOKUP(E5040,'Bijlage ZZP'!B:M,12,FALSE),0)</f>
        <v>0</v>
      </c>
      <c r="K5040" s="63">
        <f>_xlfn.IFNA(VLOOKUP(E5040,'Bijlage VPT'!B:M,12,FALSE),0)</f>
        <v>0</v>
      </c>
      <c r="L5040" s="63">
        <f>_xlfn.IFNA(VLOOKUP(E5040,'Bijlage MPT'!B:N,13,FALSE),0)</f>
        <v>0</v>
      </c>
      <c r="M5040" s="63">
        <f>_xlfn.IFNA(INDEX('Bijlage COT'!C:C,MATCH('Betaald tarief 2024'!E5040,'Bijlage COT'!A:A,0)),0)</f>
        <v>0</v>
      </c>
      <c r="N5040" s="63">
        <f>_xlfn.IFNA(VLOOKUP(E5040,'Bijlage NBF'!B:P,15,FALSE),0)</f>
        <v>0</v>
      </c>
      <c r="O5040" s="63">
        <f>IF(E5040="ZMZ01",I5040/(INDEX('Meerzorg gunning'!C:C,MATCH('Betaald tarief 2024'!A5040,'Meerzorg gunning'!A:A,0))),MAX(J5040:N5040))</f>
        <v>0</v>
      </c>
      <c r="P5040" s="20" t="str">
        <f t="shared" si="236"/>
        <v/>
      </c>
      <c r="Q5040" s="63">
        <f t="shared" si="237"/>
        <v>0</v>
      </c>
    </row>
    <row r="5041" spans="9:17" x14ac:dyDescent="0.25">
      <c r="I5041" s="66" t="e">
        <f t="shared" si="235"/>
        <v>#DIV/0!</v>
      </c>
      <c r="J5041" s="63">
        <f>_xlfn.IFNA(VLOOKUP(E5041,'Bijlage ZZP'!B:M,12,FALSE),0)</f>
        <v>0</v>
      </c>
      <c r="K5041" s="63">
        <f>_xlfn.IFNA(VLOOKUP(E5041,'Bijlage VPT'!B:M,12,FALSE),0)</f>
        <v>0</v>
      </c>
      <c r="L5041" s="63">
        <f>_xlfn.IFNA(VLOOKUP(E5041,'Bijlage MPT'!B:N,13,FALSE),0)</f>
        <v>0</v>
      </c>
      <c r="M5041" s="63">
        <f>_xlfn.IFNA(INDEX('Bijlage COT'!C:C,MATCH('Betaald tarief 2024'!E5041,'Bijlage COT'!A:A,0)),0)</f>
        <v>0</v>
      </c>
      <c r="N5041" s="63">
        <f>_xlfn.IFNA(VLOOKUP(E5041,'Bijlage NBF'!B:P,15,FALSE),0)</f>
        <v>0</v>
      </c>
      <c r="O5041" s="63">
        <f>IF(E5041="ZMZ01",I5041/(INDEX('Meerzorg gunning'!C:C,MATCH('Betaald tarief 2024'!A5041,'Meerzorg gunning'!A:A,0))),MAX(J5041:N5041))</f>
        <v>0</v>
      </c>
      <c r="P5041" s="20" t="str">
        <f t="shared" si="236"/>
        <v/>
      </c>
      <c r="Q5041" s="63">
        <f t="shared" si="237"/>
        <v>0</v>
      </c>
    </row>
    <row r="5042" spans="9:17" x14ac:dyDescent="0.25">
      <c r="I5042" s="66" t="e">
        <f t="shared" si="235"/>
        <v>#DIV/0!</v>
      </c>
      <c r="J5042" s="63">
        <f>_xlfn.IFNA(VLOOKUP(E5042,'Bijlage ZZP'!B:M,12,FALSE),0)</f>
        <v>0</v>
      </c>
      <c r="K5042" s="63">
        <f>_xlfn.IFNA(VLOOKUP(E5042,'Bijlage VPT'!B:M,12,FALSE),0)</f>
        <v>0</v>
      </c>
      <c r="L5042" s="63">
        <f>_xlfn.IFNA(VLOOKUP(E5042,'Bijlage MPT'!B:N,13,FALSE),0)</f>
        <v>0</v>
      </c>
      <c r="M5042" s="63">
        <f>_xlfn.IFNA(INDEX('Bijlage COT'!C:C,MATCH('Betaald tarief 2024'!E5042,'Bijlage COT'!A:A,0)),0)</f>
        <v>0</v>
      </c>
      <c r="N5042" s="63">
        <f>_xlfn.IFNA(VLOOKUP(E5042,'Bijlage NBF'!B:P,15,FALSE),0)</f>
        <v>0</v>
      </c>
      <c r="O5042" s="63">
        <f>IF(E5042="ZMZ01",I5042/(INDEX('Meerzorg gunning'!C:C,MATCH('Betaald tarief 2024'!A5042,'Meerzorg gunning'!A:A,0))),MAX(J5042:N5042))</f>
        <v>0</v>
      </c>
      <c r="P5042" s="20" t="str">
        <f t="shared" si="236"/>
        <v/>
      </c>
      <c r="Q5042" s="63">
        <f t="shared" si="237"/>
        <v>0</v>
      </c>
    </row>
    <row r="5043" spans="9:17" x14ac:dyDescent="0.25">
      <c r="I5043" s="66" t="e">
        <f t="shared" si="235"/>
        <v>#DIV/0!</v>
      </c>
      <c r="J5043" s="63">
        <f>_xlfn.IFNA(VLOOKUP(E5043,'Bijlage ZZP'!B:M,12,FALSE),0)</f>
        <v>0</v>
      </c>
      <c r="K5043" s="63">
        <f>_xlfn.IFNA(VLOOKUP(E5043,'Bijlage VPT'!B:M,12,FALSE),0)</f>
        <v>0</v>
      </c>
      <c r="L5043" s="63">
        <f>_xlfn.IFNA(VLOOKUP(E5043,'Bijlage MPT'!B:N,13,FALSE),0)</f>
        <v>0</v>
      </c>
      <c r="M5043" s="63">
        <f>_xlfn.IFNA(INDEX('Bijlage COT'!C:C,MATCH('Betaald tarief 2024'!E5043,'Bijlage COT'!A:A,0)),0)</f>
        <v>0</v>
      </c>
      <c r="N5043" s="63">
        <f>_xlfn.IFNA(VLOOKUP(E5043,'Bijlage NBF'!B:P,15,FALSE),0)</f>
        <v>0</v>
      </c>
      <c r="O5043" s="63">
        <f>IF(E5043="ZMZ01",I5043/(INDEX('Meerzorg gunning'!C:C,MATCH('Betaald tarief 2024'!A5043,'Meerzorg gunning'!A:A,0))),MAX(J5043:N5043))</f>
        <v>0</v>
      </c>
      <c r="P5043" s="20" t="str">
        <f t="shared" si="236"/>
        <v/>
      </c>
      <c r="Q5043" s="63">
        <f t="shared" si="237"/>
        <v>0</v>
      </c>
    </row>
    <row r="5044" spans="9:17" x14ac:dyDescent="0.25">
      <c r="I5044" s="66" t="e">
        <f t="shared" si="235"/>
        <v>#DIV/0!</v>
      </c>
      <c r="J5044" s="63">
        <f>_xlfn.IFNA(VLOOKUP(E5044,'Bijlage ZZP'!B:M,12,FALSE),0)</f>
        <v>0</v>
      </c>
      <c r="K5044" s="63">
        <f>_xlfn.IFNA(VLOOKUP(E5044,'Bijlage VPT'!B:M,12,FALSE),0)</f>
        <v>0</v>
      </c>
      <c r="L5044" s="63">
        <f>_xlfn.IFNA(VLOOKUP(E5044,'Bijlage MPT'!B:N,13,FALSE),0)</f>
        <v>0</v>
      </c>
      <c r="M5044" s="63">
        <f>_xlfn.IFNA(INDEX('Bijlage COT'!C:C,MATCH('Betaald tarief 2024'!E5044,'Bijlage COT'!A:A,0)),0)</f>
        <v>0</v>
      </c>
      <c r="N5044" s="63">
        <f>_xlfn.IFNA(VLOOKUP(E5044,'Bijlage NBF'!B:P,15,FALSE),0)</f>
        <v>0</v>
      </c>
      <c r="O5044" s="63">
        <f>IF(E5044="ZMZ01",I5044/(INDEX('Meerzorg gunning'!C:C,MATCH('Betaald tarief 2024'!A5044,'Meerzorg gunning'!A:A,0))),MAX(J5044:N5044))</f>
        <v>0</v>
      </c>
      <c r="P5044" s="20" t="str">
        <f t="shared" si="236"/>
        <v/>
      </c>
      <c r="Q5044" s="63">
        <f t="shared" si="237"/>
        <v>0</v>
      </c>
    </row>
    <row r="5045" spans="9:17" x14ac:dyDescent="0.25">
      <c r="I5045" s="66" t="e">
        <f t="shared" si="235"/>
        <v>#DIV/0!</v>
      </c>
      <c r="J5045" s="63">
        <f>_xlfn.IFNA(VLOOKUP(E5045,'Bijlage ZZP'!B:M,12,FALSE),0)</f>
        <v>0</v>
      </c>
      <c r="K5045" s="63">
        <f>_xlfn.IFNA(VLOOKUP(E5045,'Bijlage VPT'!B:M,12,FALSE),0)</f>
        <v>0</v>
      </c>
      <c r="L5045" s="63">
        <f>_xlfn.IFNA(VLOOKUP(E5045,'Bijlage MPT'!B:N,13,FALSE),0)</f>
        <v>0</v>
      </c>
      <c r="M5045" s="63">
        <f>_xlfn.IFNA(INDEX('Bijlage COT'!C:C,MATCH('Betaald tarief 2024'!E5045,'Bijlage COT'!A:A,0)),0)</f>
        <v>0</v>
      </c>
      <c r="N5045" s="63">
        <f>_xlfn.IFNA(VLOOKUP(E5045,'Bijlage NBF'!B:P,15,FALSE),0)</f>
        <v>0</v>
      </c>
      <c r="O5045" s="63">
        <f>IF(E5045="ZMZ01",I5045/(INDEX('Meerzorg gunning'!C:C,MATCH('Betaald tarief 2024'!A5045,'Meerzorg gunning'!A:A,0))),MAX(J5045:N5045))</f>
        <v>0</v>
      </c>
      <c r="P5045" s="20" t="str">
        <f t="shared" si="236"/>
        <v/>
      </c>
      <c r="Q5045" s="63">
        <f t="shared" si="237"/>
        <v>0</v>
      </c>
    </row>
    <row r="5046" spans="9:17" x14ac:dyDescent="0.25">
      <c r="I5046" s="66" t="e">
        <f t="shared" si="235"/>
        <v>#DIV/0!</v>
      </c>
      <c r="J5046" s="63">
        <f>_xlfn.IFNA(VLOOKUP(E5046,'Bijlage ZZP'!B:M,12,FALSE),0)</f>
        <v>0</v>
      </c>
      <c r="K5046" s="63">
        <f>_xlfn.IFNA(VLOOKUP(E5046,'Bijlage VPT'!B:M,12,FALSE),0)</f>
        <v>0</v>
      </c>
      <c r="L5046" s="63">
        <f>_xlfn.IFNA(VLOOKUP(E5046,'Bijlage MPT'!B:N,13,FALSE),0)</f>
        <v>0</v>
      </c>
      <c r="M5046" s="63">
        <f>_xlfn.IFNA(INDEX('Bijlage COT'!C:C,MATCH('Betaald tarief 2024'!E5046,'Bijlage COT'!A:A,0)),0)</f>
        <v>0</v>
      </c>
      <c r="N5046" s="63">
        <f>_xlfn.IFNA(VLOOKUP(E5046,'Bijlage NBF'!B:P,15,FALSE),0)</f>
        <v>0</v>
      </c>
      <c r="O5046" s="63">
        <f>IF(E5046="ZMZ01",I5046/(INDEX('Meerzorg gunning'!C:C,MATCH('Betaald tarief 2024'!A5046,'Meerzorg gunning'!A:A,0))),MAX(J5046:N5046))</f>
        <v>0</v>
      </c>
      <c r="P5046" s="20" t="str">
        <f t="shared" si="236"/>
        <v/>
      </c>
      <c r="Q5046" s="63">
        <f t="shared" si="237"/>
        <v>0</v>
      </c>
    </row>
    <row r="5047" spans="9:17" x14ac:dyDescent="0.25">
      <c r="I5047" s="66" t="e">
        <f t="shared" si="235"/>
        <v>#DIV/0!</v>
      </c>
      <c r="J5047" s="63">
        <f>_xlfn.IFNA(VLOOKUP(E5047,'Bijlage ZZP'!B:M,12,FALSE),0)</f>
        <v>0</v>
      </c>
      <c r="K5047" s="63">
        <f>_xlfn.IFNA(VLOOKUP(E5047,'Bijlage VPT'!B:M,12,FALSE),0)</f>
        <v>0</v>
      </c>
      <c r="L5047" s="63">
        <f>_xlfn.IFNA(VLOOKUP(E5047,'Bijlage MPT'!B:N,13,FALSE),0)</f>
        <v>0</v>
      </c>
      <c r="M5047" s="63">
        <f>_xlfn.IFNA(INDEX('Bijlage COT'!C:C,MATCH('Betaald tarief 2024'!E5047,'Bijlage COT'!A:A,0)),0)</f>
        <v>0</v>
      </c>
      <c r="N5047" s="63">
        <f>_xlfn.IFNA(VLOOKUP(E5047,'Bijlage NBF'!B:P,15,FALSE),0)</f>
        <v>0</v>
      </c>
      <c r="O5047" s="63">
        <f>IF(E5047="ZMZ01",I5047/(INDEX('Meerzorg gunning'!C:C,MATCH('Betaald tarief 2024'!A5047,'Meerzorg gunning'!A:A,0))),MAX(J5047:N5047))</f>
        <v>0</v>
      </c>
      <c r="P5047" s="20" t="str">
        <f t="shared" si="236"/>
        <v/>
      </c>
      <c r="Q5047" s="63">
        <f t="shared" si="237"/>
        <v>0</v>
      </c>
    </row>
    <row r="5048" spans="9:17" x14ac:dyDescent="0.25">
      <c r="I5048" s="66" t="e">
        <f t="shared" si="235"/>
        <v>#DIV/0!</v>
      </c>
      <c r="J5048" s="63">
        <f>_xlfn.IFNA(VLOOKUP(E5048,'Bijlage ZZP'!B:M,12,FALSE),0)</f>
        <v>0</v>
      </c>
      <c r="K5048" s="63">
        <f>_xlfn.IFNA(VLOOKUP(E5048,'Bijlage VPT'!B:M,12,FALSE),0)</f>
        <v>0</v>
      </c>
      <c r="L5048" s="63">
        <f>_xlfn.IFNA(VLOOKUP(E5048,'Bijlage MPT'!B:N,13,FALSE),0)</f>
        <v>0</v>
      </c>
      <c r="M5048" s="63">
        <f>_xlfn.IFNA(INDEX('Bijlage COT'!C:C,MATCH('Betaald tarief 2024'!E5048,'Bijlage COT'!A:A,0)),0)</f>
        <v>0</v>
      </c>
      <c r="N5048" s="63">
        <f>_xlfn.IFNA(VLOOKUP(E5048,'Bijlage NBF'!B:P,15,FALSE),0)</f>
        <v>0</v>
      </c>
      <c r="O5048" s="63">
        <f>IF(E5048="ZMZ01",I5048/(INDEX('Meerzorg gunning'!C:C,MATCH('Betaald tarief 2024'!A5048,'Meerzorg gunning'!A:A,0))),MAX(J5048:N5048))</f>
        <v>0</v>
      </c>
      <c r="P5048" s="20" t="str">
        <f t="shared" si="236"/>
        <v/>
      </c>
      <c r="Q5048" s="63">
        <f t="shared" si="237"/>
        <v>0</v>
      </c>
    </row>
    <row r="5049" spans="9:17" x14ac:dyDescent="0.25">
      <c r="I5049" s="66" t="e">
        <f t="shared" si="235"/>
        <v>#DIV/0!</v>
      </c>
      <c r="J5049" s="63">
        <f>_xlfn.IFNA(VLOOKUP(E5049,'Bijlage ZZP'!B:M,12,FALSE),0)</f>
        <v>0</v>
      </c>
      <c r="K5049" s="63">
        <f>_xlfn.IFNA(VLOOKUP(E5049,'Bijlage VPT'!B:M,12,FALSE),0)</f>
        <v>0</v>
      </c>
      <c r="L5049" s="63">
        <f>_xlfn.IFNA(VLOOKUP(E5049,'Bijlage MPT'!B:N,13,FALSE),0)</f>
        <v>0</v>
      </c>
      <c r="M5049" s="63">
        <f>_xlfn.IFNA(INDEX('Bijlage COT'!C:C,MATCH('Betaald tarief 2024'!E5049,'Bijlage COT'!A:A,0)),0)</f>
        <v>0</v>
      </c>
      <c r="N5049" s="63">
        <f>_xlfn.IFNA(VLOOKUP(E5049,'Bijlage NBF'!B:P,15,FALSE),0)</f>
        <v>0</v>
      </c>
      <c r="O5049" s="63">
        <f>IF(E5049="ZMZ01",I5049/(INDEX('Meerzorg gunning'!C:C,MATCH('Betaald tarief 2024'!A5049,'Meerzorg gunning'!A:A,0))),MAX(J5049:N5049))</f>
        <v>0</v>
      </c>
      <c r="P5049" s="20" t="str">
        <f t="shared" si="236"/>
        <v/>
      </c>
      <c r="Q5049" s="63">
        <f t="shared" si="237"/>
        <v>0</v>
      </c>
    </row>
    <row r="5050" spans="9:17" x14ac:dyDescent="0.25">
      <c r="I5050" s="66" t="e">
        <f t="shared" si="235"/>
        <v>#DIV/0!</v>
      </c>
      <c r="J5050" s="63">
        <f>_xlfn.IFNA(VLOOKUP(E5050,'Bijlage ZZP'!B:M,12,FALSE),0)</f>
        <v>0</v>
      </c>
      <c r="K5050" s="63">
        <f>_xlfn.IFNA(VLOOKUP(E5050,'Bijlage VPT'!B:M,12,FALSE),0)</f>
        <v>0</v>
      </c>
      <c r="L5050" s="63">
        <f>_xlfn.IFNA(VLOOKUP(E5050,'Bijlage MPT'!B:N,13,FALSE),0)</f>
        <v>0</v>
      </c>
      <c r="M5050" s="63">
        <f>_xlfn.IFNA(INDEX('Bijlage COT'!C:C,MATCH('Betaald tarief 2024'!E5050,'Bijlage COT'!A:A,0)),0)</f>
        <v>0</v>
      </c>
      <c r="N5050" s="63">
        <f>_xlfn.IFNA(VLOOKUP(E5050,'Bijlage NBF'!B:P,15,FALSE),0)</f>
        <v>0</v>
      </c>
      <c r="O5050" s="63">
        <f>IF(E5050="ZMZ01",I5050/(INDEX('Meerzorg gunning'!C:C,MATCH('Betaald tarief 2024'!A5050,'Meerzorg gunning'!A:A,0))),MAX(J5050:N5050))</f>
        <v>0</v>
      </c>
      <c r="P5050" s="20" t="str">
        <f t="shared" si="236"/>
        <v/>
      </c>
      <c r="Q5050" s="63">
        <f t="shared" si="237"/>
        <v>0</v>
      </c>
    </row>
    <row r="5051" spans="9:17" x14ac:dyDescent="0.25">
      <c r="I5051" s="66" t="e">
        <f t="shared" si="235"/>
        <v>#DIV/0!</v>
      </c>
      <c r="J5051" s="63">
        <f>_xlfn.IFNA(VLOOKUP(E5051,'Bijlage ZZP'!B:M,12,FALSE),0)</f>
        <v>0</v>
      </c>
      <c r="K5051" s="63">
        <f>_xlfn.IFNA(VLOOKUP(E5051,'Bijlage VPT'!B:M,12,FALSE),0)</f>
        <v>0</v>
      </c>
      <c r="L5051" s="63">
        <f>_xlfn.IFNA(VLOOKUP(E5051,'Bijlage MPT'!B:N,13,FALSE),0)</f>
        <v>0</v>
      </c>
      <c r="M5051" s="63">
        <f>_xlfn.IFNA(INDEX('Bijlage COT'!C:C,MATCH('Betaald tarief 2024'!E5051,'Bijlage COT'!A:A,0)),0)</f>
        <v>0</v>
      </c>
      <c r="N5051" s="63">
        <f>_xlfn.IFNA(VLOOKUP(E5051,'Bijlage NBF'!B:P,15,FALSE),0)</f>
        <v>0</v>
      </c>
      <c r="O5051" s="63">
        <f>IF(E5051="ZMZ01",I5051/(INDEX('Meerzorg gunning'!C:C,MATCH('Betaald tarief 2024'!A5051,'Meerzorg gunning'!A:A,0))),MAX(J5051:N5051))</f>
        <v>0</v>
      </c>
      <c r="P5051" s="20" t="str">
        <f t="shared" si="236"/>
        <v/>
      </c>
      <c r="Q5051" s="63">
        <f t="shared" si="237"/>
        <v>0</v>
      </c>
    </row>
    <row r="5052" spans="9:17" x14ac:dyDescent="0.25">
      <c r="I5052" s="66" t="e">
        <f t="shared" si="235"/>
        <v>#DIV/0!</v>
      </c>
      <c r="J5052" s="63">
        <f>_xlfn.IFNA(VLOOKUP(E5052,'Bijlage ZZP'!B:M,12,FALSE),0)</f>
        <v>0</v>
      </c>
      <c r="K5052" s="63">
        <f>_xlfn.IFNA(VLOOKUP(E5052,'Bijlage VPT'!B:M,12,FALSE),0)</f>
        <v>0</v>
      </c>
      <c r="L5052" s="63">
        <f>_xlfn.IFNA(VLOOKUP(E5052,'Bijlage MPT'!B:N,13,FALSE),0)</f>
        <v>0</v>
      </c>
      <c r="M5052" s="63">
        <f>_xlfn.IFNA(INDEX('Bijlage COT'!C:C,MATCH('Betaald tarief 2024'!E5052,'Bijlage COT'!A:A,0)),0)</f>
        <v>0</v>
      </c>
      <c r="N5052" s="63">
        <f>_xlfn.IFNA(VLOOKUP(E5052,'Bijlage NBF'!B:P,15,FALSE),0)</f>
        <v>0</v>
      </c>
      <c r="O5052" s="63">
        <f>IF(E5052="ZMZ01",I5052/(INDEX('Meerzorg gunning'!C:C,MATCH('Betaald tarief 2024'!A5052,'Meerzorg gunning'!A:A,0))),MAX(J5052:N5052))</f>
        <v>0</v>
      </c>
      <c r="P5052" s="20" t="str">
        <f t="shared" si="236"/>
        <v/>
      </c>
      <c r="Q5052" s="63">
        <f t="shared" si="237"/>
        <v>0</v>
      </c>
    </row>
    <row r="5053" spans="9:17" x14ac:dyDescent="0.25">
      <c r="I5053" s="66" t="e">
        <f t="shared" si="235"/>
        <v>#DIV/0!</v>
      </c>
      <c r="J5053" s="63">
        <f>_xlfn.IFNA(VLOOKUP(E5053,'Bijlage ZZP'!B:M,12,FALSE),0)</f>
        <v>0</v>
      </c>
      <c r="K5053" s="63">
        <f>_xlfn.IFNA(VLOOKUP(E5053,'Bijlage VPT'!B:M,12,FALSE),0)</f>
        <v>0</v>
      </c>
      <c r="L5053" s="63">
        <f>_xlfn.IFNA(VLOOKUP(E5053,'Bijlage MPT'!B:N,13,FALSE),0)</f>
        <v>0</v>
      </c>
      <c r="M5053" s="63">
        <f>_xlfn.IFNA(INDEX('Bijlage COT'!C:C,MATCH('Betaald tarief 2024'!E5053,'Bijlage COT'!A:A,0)),0)</f>
        <v>0</v>
      </c>
      <c r="N5053" s="63">
        <f>_xlfn.IFNA(VLOOKUP(E5053,'Bijlage NBF'!B:P,15,FALSE),0)</f>
        <v>0</v>
      </c>
      <c r="O5053" s="63">
        <f>IF(E5053="ZMZ01",I5053/(INDEX('Meerzorg gunning'!C:C,MATCH('Betaald tarief 2024'!A5053,'Meerzorg gunning'!A:A,0))),MAX(J5053:N5053))</f>
        <v>0</v>
      </c>
      <c r="P5053" s="20" t="str">
        <f t="shared" si="236"/>
        <v/>
      </c>
      <c r="Q5053" s="63">
        <f t="shared" si="237"/>
        <v>0</v>
      </c>
    </row>
    <row r="5054" spans="9:17" x14ac:dyDescent="0.25">
      <c r="I5054" s="66" t="e">
        <f t="shared" si="235"/>
        <v>#DIV/0!</v>
      </c>
      <c r="J5054" s="63">
        <f>_xlfn.IFNA(VLOOKUP(E5054,'Bijlage ZZP'!B:M,12,FALSE),0)</f>
        <v>0</v>
      </c>
      <c r="K5054" s="63">
        <f>_xlfn.IFNA(VLOOKUP(E5054,'Bijlage VPT'!B:M,12,FALSE),0)</f>
        <v>0</v>
      </c>
      <c r="L5054" s="63">
        <f>_xlfn.IFNA(VLOOKUP(E5054,'Bijlage MPT'!B:N,13,FALSE),0)</f>
        <v>0</v>
      </c>
      <c r="M5054" s="63">
        <f>_xlfn.IFNA(INDEX('Bijlage COT'!C:C,MATCH('Betaald tarief 2024'!E5054,'Bijlage COT'!A:A,0)),0)</f>
        <v>0</v>
      </c>
      <c r="N5054" s="63">
        <f>_xlfn.IFNA(VLOOKUP(E5054,'Bijlage NBF'!B:P,15,FALSE),0)</f>
        <v>0</v>
      </c>
      <c r="O5054" s="63">
        <f>IF(E5054="ZMZ01",I5054/(INDEX('Meerzorg gunning'!C:C,MATCH('Betaald tarief 2024'!A5054,'Meerzorg gunning'!A:A,0))),MAX(J5054:N5054))</f>
        <v>0</v>
      </c>
      <c r="P5054" s="20" t="str">
        <f t="shared" si="236"/>
        <v/>
      </c>
      <c r="Q5054" s="63">
        <f t="shared" si="237"/>
        <v>0</v>
      </c>
    </row>
    <row r="5055" spans="9:17" x14ac:dyDescent="0.25">
      <c r="I5055" s="66" t="e">
        <f t="shared" si="235"/>
        <v>#DIV/0!</v>
      </c>
      <c r="J5055" s="63">
        <f>_xlfn.IFNA(VLOOKUP(E5055,'Bijlage ZZP'!B:M,12,FALSE),0)</f>
        <v>0</v>
      </c>
      <c r="K5055" s="63">
        <f>_xlfn.IFNA(VLOOKUP(E5055,'Bijlage VPT'!B:M,12,FALSE),0)</f>
        <v>0</v>
      </c>
      <c r="L5055" s="63">
        <f>_xlfn.IFNA(VLOOKUP(E5055,'Bijlage MPT'!B:N,13,FALSE),0)</f>
        <v>0</v>
      </c>
      <c r="M5055" s="63">
        <f>_xlfn.IFNA(INDEX('Bijlage COT'!C:C,MATCH('Betaald tarief 2024'!E5055,'Bijlage COT'!A:A,0)),0)</f>
        <v>0</v>
      </c>
      <c r="N5055" s="63">
        <f>_xlfn.IFNA(VLOOKUP(E5055,'Bijlage NBF'!B:P,15,FALSE),0)</f>
        <v>0</v>
      </c>
      <c r="O5055" s="63">
        <f>IF(E5055="ZMZ01",I5055/(INDEX('Meerzorg gunning'!C:C,MATCH('Betaald tarief 2024'!A5055,'Meerzorg gunning'!A:A,0))),MAX(J5055:N5055))</f>
        <v>0</v>
      </c>
      <c r="P5055" s="20" t="str">
        <f t="shared" si="236"/>
        <v/>
      </c>
      <c r="Q5055" s="63">
        <f t="shared" si="237"/>
        <v>0</v>
      </c>
    </row>
    <row r="5056" spans="9:17" x14ac:dyDescent="0.25">
      <c r="I5056" s="66" t="e">
        <f t="shared" si="235"/>
        <v>#DIV/0!</v>
      </c>
      <c r="J5056" s="63">
        <f>_xlfn.IFNA(VLOOKUP(E5056,'Bijlage ZZP'!B:M,12,FALSE),0)</f>
        <v>0</v>
      </c>
      <c r="K5056" s="63">
        <f>_xlfn.IFNA(VLOOKUP(E5056,'Bijlage VPT'!B:M,12,FALSE),0)</f>
        <v>0</v>
      </c>
      <c r="L5056" s="63">
        <f>_xlfn.IFNA(VLOOKUP(E5056,'Bijlage MPT'!B:N,13,FALSE),0)</f>
        <v>0</v>
      </c>
      <c r="M5056" s="63">
        <f>_xlfn.IFNA(INDEX('Bijlage COT'!C:C,MATCH('Betaald tarief 2024'!E5056,'Bijlage COT'!A:A,0)),0)</f>
        <v>0</v>
      </c>
      <c r="N5056" s="63">
        <f>_xlfn.IFNA(VLOOKUP(E5056,'Bijlage NBF'!B:P,15,FALSE),0)</f>
        <v>0</v>
      </c>
      <c r="O5056" s="63">
        <f>IF(E5056="ZMZ01",I5056/(INDEX('Meerzorg gunning'!C:C,MATCH('Betaald tarief 2024'!A5056,'Meerzorg gunning'!A:A,0))),MAX(J5056:N5056))</f>
        <v>0</v>
      </c>
      <c r="P5056" s="20" t="str">
        <f t="shared" si="236"/>
        <v/>
      </c>
      <c r="Q5056" s="63">
        <f t="shared" si="237"/>
        <v>0</v>
      </c>
    </row>
    <row r="5057" spans="9:17" x14ac:dyDescent="0.25">
      <c r="I5057" s="66" t="e">
        <f t="shared" si="235"/>
        <v>#DIV/0!</v>
      </c>
      <c r="J5057" s="63">
        <f>_xlfn.IFNA(VLOOKUP(E5057,'Bijlage ZZP'!B:M,12,FALSE),0)</f>
        <v>0</v>
      </c>
      <c r="K5057" s="63">
        <f>_xlfn.IFNA(VLOOKUP(E5057,'Bijlage VPT'!B:M,12,FALSE),0)</f>
        <v>0</v>
      </c>
      <c r="L5057" s="63">
        <f>_xlfn.IFNA(VLOOKUP(E5057,'Bijlage MPT'!B:N,13,FALSE),0)</f>
        <v>0</v>
      </c>
      <c r="M5057" s="63">
        <f>_xlfn.IFNA(INDEX('Bijlage COT'!C:C,MATCH('Betaald tarief 2024'!E5057,'Bijlage COT'!A:A,0)),0)</f>
        <v>0</v>
      </c>
      <c r="N5057" s="63">
        <f>_xlfn.IFNA(VLOOKUP(E5057,'Bijlage NBF'!B:P,15,FALSE),0)</f>
        <v>0</v>
      </c>
      <c r="O5057" s="63">
        <f>IF(E5057="ZMZ01",I5057/(INDEX('Meerzorg gunning'!C:C,MATCH('Betaald tarief 2024'!A5057,'Meerzorg gunning'!A:A,0))),MAX(J5057:N5057))</f>
        <v>0</v>
      </c>
      <c r="P5057" s="20" t="str">
        <f t="shared" si="236"/>
        <v/>
      </c>
      <c r="Q5057" s="63">
        <f t="shared" si="237"/>
        <v>0</v>
      </c>
    </row>
    <row r="5058" spans="9:17" x14ac:dyDescent="0.25">
      <c r="I5058" s="66" t="e">
        <f t="shared" ref="I5058:I5121" si="238">G5058/H5058</f>
        <v>#DIV/0!</v>
      </c>
      <c r="J5058" s="63">
        <f>_xlfn.IFNA(VLOOKUP(E5058,'Bijlage ZZP'!B:M,12,FALSE),0)</f>
        <v>0</v>
      </c>
      <c r="K5058" s="63">
        <f>_xlfn.IFNA(VLOOKUP(E5058,'Bijlage VPT'!B:M,12,FALSE),0)</f>
        <v>0</v>
      </c>
      <c r="L5058" s="63">
        <f>_xlfn.IFNA(VLOOKUP(E5058,'Bijlage MPT'!B:N,13,FALSE),0)</f>
        <v>0</v>
      </c>
      <c r="M5058" s="63">
        <f>_xlfn.IFNA(INDEX('Bijlage COT'!C:C,MATCH('Betaald tarief 2024'!E5058,'Bijlage COT'!A:A,0)),0)</f>
        <v>0</v>
      </c>
      <c r="N5058" s="63">
        <f>_xlfn.IFNA(VLOOKUP(E5058,'Bijlage NBF'!B:P,15,FALSE),0)</f>
        <v>0</v>
      </c>
      <c r="O5058" s="63">
        <f>IF(E5058="ZMZ01",I5058/(INDEX('Meerzorg gunning'!C:C,MATCH('Betaald tarief 2024'!A5058,'Meerzorg gunning'!A:A,0))),MAX(J5058:N5058))</f>
        <v>0</v>
      </c>
      <c r="P5058" s="20" t="str">
        <f t="shared" ref="P5058:P5121" si="239">IFERROR((I5058/O5058),"")</f>
        <v/>
      </c>
      <c r="Q5058" s="63">
        <f t="shared" si="237"/>
        <v>0</v>
      </c>
    </row>
    <row r="5059" spans="9:17" x14ac:dyDescent="0.25">
      <c r="I5059" s="66" t="e">
        <f t="shared" si="238"/>
        <v>#DIV/0!</v>
      </c>
      <c r="J5059" s="63">
        <f>_xlfn.IFNA(VLOOKUP(E5059,'Bijlage ZZP'!B:M,12,FALSE),0)</f>
        <v>0</v>
      </c>
      <c r="K5059" s="63">
        <f>_xlfn.IFNA(VLOOKUP(E5059,'Bijlage VPT'!B:M,12,FALSE),0)</f>
        <v>0</v>
      </c>
      <c r="L5059" s="63">
        <f>_xlfn.IFNA(VLOOKUP(E5059,'Bijlage MPT'!B:N,13,FALSE),0)</f>
        <v>0</v>
      </c>
      <c r="M5059" s="63">
        <f>_xlfn.IFNA(INDEX('Bijlage COT'!C:C,MATCH('Betaald tarief 2024'!E5059,'Bijlage COT'!A:A,0)),0)</f>
        <v>0</v>
      </c>
      <c r="N5059" s="63">
        <f>_xlfn.IFNA(VLOOKUP(E5059,'Bijlage NBF'!B:P,15,FALSE),0)</f>
        <v>0</v>
      </c>
      <c r="O5059" s="63">
        <f>IF(E5059="ZMZ01",I5059/(INDEX('Meerzorg gunning'!C:C,MATCH('Betaald tarief 2024'!A5059,'Meerzorg gunning'!A:A,0))),MAX(J5059:N5059))</f>
        <v>0</v>
      </c>
      <c r="P5059" s="20" t="str">
        <f t="shared" si="239"/>
        <v/>
      </c>
      <c r="Q5059" s="63">
        <f t="shared" ref="Q5059:Q5122" si="240">O5059*H5059</f>
        <v>0</v>
      </c>
    </row>
    <row r="5060" spans="9:17" x14ac:dyDescent="0.25">
      <c r="I5060" s="66" t="e">
        <f t="shared" si="238"/>
        <v>#DIV/0!</v>
      </c>
      <c r="J5060" s="63">
        <f>_xlfn.IFNA(VLOOKUP(E5060,'Bijlage ZZP'!B:M,12,FALSE),0)</f>
        <v>0</v>
      </c>
      <c r="K5060" s="63">
        <f>_xlfn.IFNA(VLOOKUP(E5060,'Bijlage VPT'!B:M,12,FALSE),0)</f>
        <v>0</v>
      </c>
      <c r="L5060" s="63">
        <f>_xlfn.IFNA(VLOOKUP(E5060,'Bijlage MPT'!B:N,13,FALSE),0)</f>
        <v>0</v>
      </c>
      <c r="M5060" s="63">
        <f>_xlfn.IFNA(INDEX('Bijlage COT'!C:C,MATCH('Betaald tarief 2024'!E5060,'Bijlage COT'!A:A,0)),0)</f>
        <v>0</v>
      </c>
      <c r="N5060" s="63">
        <f>_xlfn.IFNA(VLOOKUP(E5060,'Bijlage NBF'!B:P,15,FALSE),0)</f>
        <v>0</v>
      </c>
      <c r="O5060" s="63">
        <f>IF(E5060="ZMZ01",I5060/(INDEX('Meerzorg gunning'!C:C,MATCH('Betaald tarief 2024'!A5060,'Meerzorg gunning'!A:A,0))),MAX(J5060:N5060))</f>
        <v>0</v>
      </c>
      <c r="P5060" s="20" t="str">
        <f t="shared" si="239"/>
        <v/>
      </c>
      <c r="Q5060" s="63">
        <f t="shared" si="240"/>
        <v>0</v>
      </c>
    </row>
    <row r="5061" spans="9:17" x14ac:dyDescent="0.25">
      <c r="I5061" s="66" t="e">
        <f t="shared" si="238"/>
        <v>#DIV/0!</v>
      </c>
      <c r="J5061" s="63">
        <f>_xlfn.IFNA(VLOOKUP(E5061,'Bijlage ZZP'!B:M,12,FALSE),0)</f>
        <v>0</v>
      </c>
      <c r="K5061" s="63">
        <f>_xlfn.IFNA(VLOOKUP(E5061,'Bijlage VPT'!B:M,12,FALSE),0)</f>
        <v>0</v>
      </c>
      <c r="L5061" s="63">
        <f>_xlfn.IFNA(VLOOKUP(E5061,'Bijlage MPT'!B:N,13,FALSE),0)</f>
        <v>0</v>
      </c>
      <c r="M5061" s="63">
        <f>_xlfn.IFNA(INDEX('Bijlage COT'!C:C,MATCH('Betaald tarief 2024'!E5061,'Bijlage COT'!A:A,0)),0)</f>
        <v>0</v>
      </c>
      <c r="N5061" s="63">
        <f>_xlfn.IFNA(VLOOKUP(E5061,'Bijlage NBF'!B:P,15,FALSE),0)</f>
        <v>0</v>
      </c>
      <c r="O5061" s="63">
        <f>IF(E5061="ZMZ01",I5061/(INDEX('Meerzorg gunning'!C:C,MATCH('Betaald tarief 2024'!A5061,'Meerzorg gunning'!A:A,0))),MAX(J5061:N5061))</f>
        <v>0</v>
      </c>
      <c r="P5061" s="20" t="str">
        <f t="shared" si="239"/>
        <v/>
      </c>
      <c r="Q5061" s="63">
        <f t="shared" si="240"/>
        <v>0</v>
      </c>
    </row>
    <row r="5062" spans="9:17" x14ac:dyDescent="0.25">
      <c r="I5062" s="66" t="e">
        <f t="shared" si="238"/>
        <v>#DIV/0!</v>
      </c>
      <c r="J5062" s="63">
        <f>_xlfn.IFNA(VLOOKUP(E5062,'Bijlage ZZP'!B:M,12,FALSE),0)</f>
        <v>0</v>
      </c>
      <c r="K5062" s="63">
        <f>_xlfn.IFNA(VLOOKUP(E5062,'Bijlage VPT'!B:M,12,FALSE),0)</f>
        <v>0</v>
      </c>
      <c r="L5062" s="63">
        <f>_xlfn.IFNA(VLOOKUP(E5062,'Bijlage MPT'!B:N,13,FALSE),0)</f>
        <v>0</v>
      </c>
      <c r="M5062" s="63">
        <f>_xlfn.IFNA(INDEX('Bijlage COT'!C:C,MATCH('Betaald tarief 2024'!E5062,'Bijlage COT'!A:A,0)),0)</f>
        <v>0</v>
      </c>
      <c r="N5062" s="63">
        <f>_xlfn.IFNA(VLOOKUP(E5062,'Bijlage NBF'!B:P,15,FALSE),0)</f>
        <v>0</v>
      </c>
      <c r="O5062" s="63">
        <f>IF(E5062="ZMZ01",I5062/(INDEX('Meerzorg gunning'!C:C,MATCH('Betaald tarief 2024'!A5062,'Meerzorg gunning'!A:A,0))),MAX(J5062:N5062))</f>
        <v>0</v>
      </c>
      <c r="P5062" s="20" t="str">
        <f t="shared" si="239"/>
        <v/>
      </c>
      <c r="Q5062" s="63">
        <f t="shared" si="240"/>
        <v>0</v>
      </c>
    </row>
    <row r="5063" spans="9:17" x14ac:dyDescent="0.25">
      <c r="I5063" s="66" t="e">
        <f t="shared" si="238"/>
        <v>#DIV/0!</v>
      </c>
      <c r="J5063" s="63">
        <f>_xlfn.IFNA(VLOOKUP(E5063,'Bijlage ZZP'!B:M,12,FALSE),0)</f>
        <v>0</v>
      </c>
      <c r="K5063" s="63">
        <f>_xlfn.IFNA(VLOOKUP(E5063,'Bijlage VPT'!B:M,12,FALSE),0)</f>
        <v>0</v>
      </c>
      <c r="L5063" s="63">
        <f>_xlfn.IFNA(VLOOKUP(E5063,'Bijlage MPT'!B:N,13,FALSE),0)</f>
        <v>0</v>
      </c>
      <c r="M5063" s="63">
        <f>_xlfn.IFNA(INDEX('Bijlage COT'!C:C,MATCH('Betaald tarief 2024'!E5063,'Bijlage COT'!A:A,0)),0)</f>
        <v>0</v>
      </c>
      <c r="N5063" s="63">
        <f>_xlfn.IFNA(VLOOKUP(E5063,'Bijlage NBF'!B:P,15,FALSE),0)</f>
        <v>0</v>
      </c>
      <c r="O5063" s="63">
        <f>IF(E5063="ZMZ01",I5063/(INDEX('Meerzorg gunning'!C:C,MATCH('Betaald tarief 2024'!A5063,'Meerzorg gunning'!A:A,0))),MAX(J5063:N5063))</f>
        <v>0</v>
      </c>
      <c r="P5063" s="20" t="str">
        <f t="shared" si="239"/>
        <v/>
      </c>
      <c r="Q5063" s="63">
        <f t="shared" si="240"/>
        <v>0</v>
      </c>
    </row>
    <row r="5064" spans="9:17" x14ac:dyDescent="0.25">
      <c r="I5064" s="66" t="e">
        <f t="shared" si="238"/>
        <v>#DIV/0!</v>
      </c>
      <c r="J5064" s="63">
        <f>_xlfn.IFNA(VLOOKUP(E5064,'Bijlage ZZP'!B:M,12,FALSE),0)</f>
        <v>0</v>
      </c>
      <c r="K5064" s="63">
        <f>_xlfn.IFNA(VLOOKUP(E5064,'Bijlage VPT'!B:M,12,FALSE),0)</f>
        <v>0</v>
      </c>
      <c r="L5064" s="63">
        <f>_xlfn.IFNA(VLOOKUP(E5064,'Bijlage MPT'!B:N,13,FALSE),0)</f>
        <v>0</v>
      </c>
      <c r="M5064" s="63">
        <f>_xlfn.IFNA(INDEX('Bijlage COT'!C:C,MATCH('Betaald tarief 2024'!E5064,'Bijlage COT'!A:A,0)),0)</f>
        <v>0</v>
      </c>
      <c r="N5064" s="63">
        <f>_xlfn.IFNA(VLOOKUP(E5064,'Bijlage NBF'!B:P,15,FALSE),0)</f>
        <v>0</v>
      </c>
      <c r="O5064" s="63">
        <f>IF(E5064="ZMZ01",I5064/(INDEX('Meerzorg gunning'!C:C,MATCH('Betaald tarief 2024'!A5064,'Meerzorg gunning'!A:A,0))),MAX(J5064:N5064))</f>
        <v>0</v>
      </c>
      <c r="P5064" s="20" t="str">
        <f t="shared" si="239"/>
        <v/>
      </c>
      <c r="Q5064" s="63">
        <f t="shared" si="240"/>
        <v>0</v>
      </c>
    </row>
    <row r="5065" spans="9:17" x14ac:dyDescent="0.25">
      <c r="I5065" s="66" t="e">
        <f t="shared" si="238"/>
        <v>#DIV/0!</v>
      </c>
      <c r="J5065" s="63">
        <f>_xlfn.IFNA(VLOOKUP(E5065,'Bijlage ZZP'!B:M,12,FALSE),0)</f>
        <v>0</v>
      </c>
      <c r="K5065" s="63">
        <f>_xlfn.IFNA(VLOOKUP(E5065,'Bijlage VPT'!B:M,12,FALSE),0)</f>
        <v>0</v>
      </c>
      <c r="L5065" s="63">
        <f>_xlfn.IFNA(VLOOKUP(E5065,'Bijlage MPT'!B:N,13,FALSE),0)</f>
        <v>0</v>
      </c>
      <c r="M5065" s="63">
        <f>_xlfn.IFNA(INDEX('Bijlage COT'!C:C,MATCH('Betaald tarief 2024'!E5065,'Bijlage COT'!A:A,0)),0)</f>
        <v>0</v>
      </c>
      <c r="N5065" s="63">
        <f>_xlfn.IFNA(VLOOKUP(E5065,'Bijlage NBF'!B:P,15,FALSE),0)</f>
        <v>0</v>
      </c>
      <c r="O5065" s="63">
        <f>IF(E5065="ZMZ01",I5065/(INDEX('Meerzorg gunning'!C:C,MATCH('Betaald tarief 2024'!A5065,'Meerzorg gunning'!A:A,0))),MAX(J5065:N5065))</f>
        <v>0</v>
      </c>
      <c r="P5065" s="20" t="str">
        <f t="shared" si="239"/>
        <v/>
      </c>
      <c r="Q5065" s="63">
        <f t="shared" si="240"/>
        <v>0</v>
      </c>
    </row>
    <row r="5066" spans="9:17" x14ac:dyDescent="0.25">
      <c r="I5066" s="66" t="e">
        <f t="shared" si="238"/>
        <v>#DIV/0!</v>
      </c>
      <c r="J5066" s="63">
        <f>_xlfn.IFNA(VLOOKUP(E5066,'Bijlage ZZP'!B:M,12,FALSE),0)</f>
        <v>0</v>
      </c>
      <c r="K5066" s="63">
        <f>_xlfn.IFNA(VLOOKUP(E5066,'Bijlage VPT'!B:M,12,FALSE),0)</f>
        <v>0</v>
      </c>
      <c r="L5066" s="63">
        <f>_xlfn.IFNA(VLOOKUP(E5066,'Bijlage MPT'!B:N,13,FALSE),0)</f>
        <v>0</v>
      </c>
      <c r="M5066" s="63">
        <f>_xlfn.IFNA(INDEX('Bijlage COT'!C:C,MATCH('Betaald tarief 2024'!E5066,'Bijlage COT'!A:A,0)),0)</f>
        <v>0</v>
      </c>
      <c r="N5066" s="63">
        <f>_xlfn.IFNA(VLOOKUP(E5066,'Bijlage NBF'!B:P,15,FALSE),0)</f>
        <v>0</v>
      </c>
      <c r="O5066" s="63">
        <f>IF(E5066="ZMZ01",I5066/(INDEX('Meerzorg gunning'!C:C,MATCH('Betaald tarief 2024'!A5066,'Meerzorg gunning'!A:A,0))),MAX(J5066:N5066))</f>
        <v>0</v>
      </c>
      <c r="P5066" s="20" t="str">
        <f t="shared" si="239"/>
        <v/>
      </c>
      <c r="Q5066" s="63">
        <f t="shared" si="240"/>
        <v>0</v>
      </c>
    </row>
    <row r="5067" spans="9:17" x14ac:dyDescent="0.25">
      <c r="I5067" s="66" t="e">
        <f t="shared" si="238"/>
        <v>#DIV/0!</v>
      </c>
      <c r="J5067" s="63">
        <f>_xlfn.IFNA(VLOOKUP(E5067,'Bijlage ZZP'!B:M,12,FALSE),0)</f>
        <v>0</v>
      </c>
      <c r="K5067" s="63">
        <f>_xlfn.IFNA(VLOOKUP(E5067,'Bijlage VPT'!B:M,12,FALSE),0)</f>
        <v>0</v>
      </c>
      <c r="L5067" s="63">
        <f>_xlfn.IFNA(VLOOKUP(E5067,'Bijlage MPT'!B:N,13,FALSE),0)</f>
        <v>0</v>
      </c>
      <c r="M5067" s="63">
        <f>_xlfn.IFNA(INDEX('Bijlage COT'!C:C,MATCH('Betaald tarief 2024'!E5067,'Bijlage COT'!A:A,0)),0)</f>
        <v>0</v>
      </c>
      <c r="N5067" s="63">
        <f>_xlfn.IFNA(VLOOKUP(E5067,'Bijlage NBF'!B:P,15,FALSE),0)</f>
        <v>0</v>
      </c>
      <c r="O5067" s="63">
        <f>IF(E5067="ZMZ01",I5067/(INDEX('Meerzorg gunning'!C:C,MATCH('Betaald tarief 2024'!A5067,'Meerzorg gunning'!A:A,0))),MAX(J5067:N5067))</f>
        <v>0</v>
      </c>
      <c r="P5067" s="20" t="str">
        <f t="shared" si="239"/>
        <v/>
      </c>
      <c r="Q5067" s="63">
        <f t="shared" si="240"/>
        <v>0</v>
      </c>
    </row>
    <row r="5068" spans="9:17" x14ac:dyDescent="0.25">
      <c r="I5068" s="66" t="e">
        <f t="shared" si="238"/>
        <v>#DIV/0!</v>
      </c>
      <c r="J5068" s="63">
        <f>_xlfn.IFNA(VLOOKUP(E5068,'Bijlage ZZP'!B:M,12,FALSE),0)</f>
        <v>0</v>
      </c>
      <c r="K5068" s="63">
        <f>_xlfn.IFNA(VLOOKUP(E5068,'Bijlage VPT'!B:M,12,FALSE),0)</f>
        <v>0</v>
      </c>
      <c r="L5068" s="63">
        <f>_xlfn.IFNA(VLOOKUP(E5068,'Bijlage MPT'!B:N,13,FALSE),0)</f>
        <v>0</v>
      </c>
      <c r="M5068" s="63">
        <f>_xlfn.IFNA(INDEX('Bijlage COT'!C:C,MATCH('Betaald tarief 2024'!E5068,'Bijlage COT'!A:A,0)),0)</f>
        <v>0</v>
      </c>
      <c r="N5068" s="63">
        <f>_xlfn.IFNA(VLOOKUP(E5068,'Bijlage NBF'!B:P,15,FALSE),0)</f>
        <v>0</v>
      </c>
      <c r="O5068" s="63">
        <f>IF(E5068="ZMZ01",I5068/(INDEX('Meerzorg gunning'!C:C,MATCH('Betaald tarief 2024'!A5068,'Meerzorg gunning'!A:A,0))),MAX(J5068:N5068))</f>
        <v>0</v>
      </c>
      <c r="P5068" s="20" t="str">
        <f t="shared" si="239"/>
        <v/>
      </c>
      <c r="Q5068" s="63">
        <f t="shared" si="240"/>
        <v>0</v>
      </c>
    </row>
    <row r="5069" spans="9:17" x14ac:dyDescent="0.25">
      <c r="I5069" s="66" t="e">
        <f t="shared" si="238"/>
        <v>#DIV/0!</v>
      </c>
      <c r="J5069" s="63">
        <f>_xlfn.IFNA(VLOOKUP(E5069,'Bijlage ZZP'!B:M,12,FALSE),0)</f>
        <v>0</v>
      </c>
      <c r="K5069" s="63">
        <f>_xlfn.IFNA(VLOOKUP(E5069,'Bijlage VPT'!B:M,12,FALSE),0)</f>
        <v>0</v>
      </c>
      <c r="L5069" s="63">
        <f>_xlfn.IFNA(VLOOKUP(E5069,'Bijlage MPT'!B:N,13,FALSE),0)</f>
        <v>0</v>
      </c>
      <c r="M5069" s="63">
        <f>_xlfn.IFNA(INDEX('Bijlage COT'!C:C,MATCH('Betaald tarief 2024'!E5069,'Bijlage COT'!A:A,0)),0)</f>
        <v>0</v>
      </c>
      <c r="N5069" s="63">
        <f>_xlfn.IFNA(VLOOKUP(E5069,'Bijlage NBF'!B:P,15,FALSE),0)</f>
        <v>0</v>
      </c>
      <c r="O5069" s="63">
        <f>IF(E5069="ZMZ01",I5069/(INDEX('Meerzorg gunning'!C:C,MATCH('Betaald tarief 2024'!A5069,'Meerzorg gunning'!A:A,0))),MAX(J5069:N5069))</f>
        <v>0</v>
      </c>
      <c r="P5069" s="20" t="str">
        <f t="shared" si="239"/>
        <v/>
      </c>
      <c r="Q5069" s="63">
        <f t="shared" si="240"/>
        <v>0</v>
      </c>
    </row>
    <row r="5070" spans="9:17" x14ac:dyDescent="0.25">
      <c r="I5070" s="66" t="e">
        <f t="shared" si="238"/>
        <v>#DIV/0!</v>
      </c>
      <c r="J5070" s="63">
        <f>_xlfn.IFNA(VLOOKUP(E5070,'Bijlage ZZP'!B:M,12,FALSE),0)</f>
        <v>0</v>
      </c>
      <c r="K5070" s="63">
        <f>_xlfn.IFNA(VLOOKUP(E5070,'Bijlage VPT'!B:M,12,FALSE),0)</f>
        <v>0</v>
      </c>
      <c r="L5070" s="63">
        <f>_xlfn.IFNA(VLOOKUP(E5070,'Bijlage MPT'!B:N,13,FALSE),0)</f>
        <v>0</v>
      </c>
      <c r="M5070" s="63">
        <f>_xlfn.IFNA(INDEX('Bijlage COT'!C:C,MATCH('Betaald tarief 2024'!E5070,'Bijlage COT'!A:A,0)),0)</f>
        <v>0</v>
      </c>
      <c r="N5070" s="63">
        <f>_xlfn.IFNA(VLOOKUP(E5070,'Bijlage NBF'!B:P,15,FALSE),0)</f>
        <v>0</v>
      </c>
      <c r="O5070" s="63">
        <f>IF(E5070="ZMZ01",I5070/(INDEX('Meerzorg gunning'!C:C,MATCH('Betaald tarief 2024'!A5070,'Meerzorg gunning'!A:A,0))),MAX(J5070:N5070))</f>
        <v>0</v>
      </c>
      <c r="P5070" s="20" t="str">
        <f t="shared" si="239"/>
        <v/>
      </c>
      <c r="Q5070" s="63">
        <f t="shared" si="240"/>
        <v>0</v>
      </c>
    </row>
    <row r="5071" spans="9:17" x14ac:dyDescent="0.25">
      <c r="I5071" s="66" t="e">
        <f t="shared" si="238"/>
        <v>#DIV/0!</v>
      </c>
      <c r="J5071" s="63">
        <f>_xlfn.IFNA(VLOOKUP(E5071,'Bijlage ZZP'!B:M,12,FALSE),0)</f>
        <v>0</v>
      </c>
      <c r="K5071" s="63">
        <f>_xlfn.IFNA(VLOOKUP(E5071,'Bijlage VPT'!B:M,12,FALSE),0)</f>
        <v>0</v>
      </c>
      <c r="L5071" s="63">
        <f>_xlfn.IFNA(VLOOKUP(E5071,'Bijlage MPT'!B:N,13,FALSE),0)</f>
        <v>0</v>
      </c>
      <c r="M5071" s="63">
        <f>_xlfn.IFNA(INDEX('Bijlage COT'!C:C,MATCH('Betaald tarief 2024'!E5071,'Bijlage COT'!A:A,0)),0)</f>
        <v>0</v>
      </c>
      <c r="N5071" s="63">
        <f>_xlfn.IFNA(VLOOKUP(E5071,'Bijlage NBF'!B:P,15,FALSE),0)</f>
        <v>0</v>
      </c>
      <c r="O5071" s="63">
        <f>IF(E5071="ZMZ01",I5071/(INDEX('Meerzorg gunning'!C:C,MATCH('Betaald tarief 2024'!A5071,'Meerzorg gunning'!A:A,0))),MAX(J5071:N5071))</f>
        <v>0</v>
      </c>
      <c r="P5071" s="20" t="str">
        <f t="shared" si="239"/>
        <v/>
      </c>
      <c r="Q5071" s="63">
        <f t="shared" si="240"/>
        <v>0</v>
      </c>
    </row>
    <row r="5072" spans="9:17" x14ac:dyDescent="0.25">
      <c r="I5072" s="66" t="e">
        <f t="shared" si="238"/>
        <v>#DIV/0!</v>
      </c>
      <c r="J5072" s="63">
        <f>_xlfn.IFNA(VLOOKUP(E5072,'Bijlage ZZP'!B:M,12,FALSE),0)</f>
        <v>0</v>
      </c>
      <c r="K5072" s="63">
        <f>_xlfn.IFNA(VLOOKUP(E5072,'Bijlage VPT'!B:M,12,FALSE),0)</f>
        <v>0</v>
      </c>
      <c r="L5072" s="63">
        <f>_xlfn.IFNA(VLOOKUP(E5072,'Bijlage MPT'!B:N,13,FALSE),0)</f>
        <v>0</v>
      </c>
      <c r="M5072" s="63">
        <f>_xlfn.IFNA(INDEX('Bijlage COT'!C:C,MATCH('Betaald tarief 2024'!E5072,'Bijlage COT'!A:A,0)),0)</f>
        <v>0</v>
      </c>
      <c r="N5072" s="63">
        <f>_xlfn.IFNA(VLOOKUP(E5072,'Bijlage NBF'!B:P,15,FALSE),0)</f>
        <v>0</v>
      </c>
      <c r="O5072" s="63">
        <f>IF(E5072="ZMZ01",I5072/(INDEX('Meerzorg gunning'!C:C,MATCH('Betaald tarief 2024'!A5072,'Meerzorg gunning'!A:A,0))),MAX(J5072:N5072))</f>
        <v>0</v>
      </c>
      <c r="P5072" s="20" t="str">
        <f t="shared" si="239"/>
        <v/>
      </c>
      <c r="Q5072" s="63">
        <f t="shared" si="240"/>
        <v>0</v>
      </c>
    </row>
    <row r="5073" spans="9:17" x14ac:dyDescent="0.25">
      <c r="I5073" s="66" t="e">
        <f t="shared" si="238"/>
        <v>#DIV/0!</v>
      </c>
      <c r="J5073" s="63">
        <f>_xlfn.IFNA(VLOOKUP(E5073,'Bijlage ZZP'!B:M,12,FALSE),0)</f>
        <v>0</v>
      </c>
      <c r="K5073" s="63">
        <f>_xlfn.IFNA(VLOOKUP(E5073,'Bijlage VPT'!B:M,12,FALSE),0)</f>
        <v>0</v>
      </c>
      <c r="L5073" s="63">
        <f>_xlfn.IFNA(VLOOKUP(E5073,'Bijlage MPT'!B:N,13,FALSE),0)</f>
        <v>0</v>
      </c>
      <c r="M5073" s="63">
        <f>_xlfn.IFNA(INDEX('Bijlage COT'!C:C,MATCH('Betaald tarief 2024'!E5073,'Bijlage COT'!A:A,0)),0)</f>
        <v>0</v>
      </c>
      <c r="N5073" s="63">
        <f>_xlfn.IFNA(VLOOKUP(E5073,'Bijlage NBF'!B:P,15,FALSE),0)</f>
        <v>0</v>
      </c>
      <c r="O5073" s="63">
        <f>IF(E5073="ZMZ01",I5073/(INDEX('Meerzorg gunning'!C:C,MATCH('Betaald tarief 2024'!A5073,'Meerzorg gunning'!A:A,0))),MAX(J5073:N5073))</f>
        <v>0</v>
      </c>
      <c r="P5073" s="20" t="str">
        <f t="shared" si="239"/>
        <v/>
      </c>
      <c r="Q5073" s="63">
        <f t="shared" si="240"/>
        <v>0</v>
      </c>
    </row>
    <row r="5074" spans="9:17" x14ac:dyDescent="0.25">
      <c r="I5074" s="66" t="e">
        <f t="shared" si="238"/>
        <v>#DIV/0!</v>
      </c>
      <c r="J5074" s="63">
        <f>_xlfn.IFNA(VLOOKUP(E5074,'Bijlage ZZP'!B:M,12,FALSE),0)</f>
        <v>0</v>
      </c>
      <c r="K5074" s="63">
        <f>_xlfn.IFNA(VLOOKUP(E5074,'Bijlage VPT'!B:M,12,FALSE),0)</f>
        <v>0</v>
      </c>
      <c r="L5074" s="63">
        <f>_xlfn.IFNA(VLOOKUP(E5074,'Bijlage MPT'!B:N,13,FALSE),0)</f>
        <v>0</v>
      </c>
      <c r="M5074" s="63">
        <f>_xlfn.IFNA(INDEX('Bijlage COT'!C:C,MATCH('Betaald tarief 2024'!E5074,'Bijlage COT'!A:A,0)),0)</f>
        <v>0</v>
      </c>
      <c r="N5074" s="63">
        <f>_xlfn.IFNA(VLOOKUP(E5074,'Bijlage NBF'!B:P,15,FALSE),0)</f>
        <v>0</v>
      </c>
      <c r="O5074" s="63">
        <f>IF(E5074="ZMZ01",I5074/(INDEX('Meerzorg gunning'!C:C,MATCH('Betaald tarief 2024'!A5074,'Meerzorg gunning'!A:A,0))),MAX(J5074:N5074))</f>
        <v>0</v>
      </c>
      <c r="P5074" s="20" t="str">
        <f t="shared" si="239"/>
        <v/>
      </c>
      <c r="Q5074" s="63">
        <f t="shared" si="240"/>
        <v>0</v>
      </c>
    </row>
    <row r="5075" spans="9:17" x14ac:dyDescent="0.25">
      <c r="I5075" s="66" t="e">
        <f t="shared" si="238"/>
        <v>#DIV/0!</v>
      </c>
      <c r="J5075" s="63">
        <f>_xlfn.IFNA(VLOOKUP(E5075,'Bijlage ZZP'!B:M,12,FALSE),0)</f>
        <v>0</v>
      </c>
      <c r="K5075" s="63">
        <f>_xlfn.IFNA(VLOOKUP(E5075,'Bijlage VPT'!B:M,12,FALSE),0)</f>
        <v>0</v>
      </c>
      <c r="L5075" s="63">
        <f>_xlfn.IFNA(VLOOKUP(E5075,'Bijlage MPT'!B:N,13,FALSE),0)</f>
        <v>0</v>
      </c>
      <c r="M5075" s="63">
        <f>_xlfn.IFNA(INDEX('Bijlage COT'!C:C,MATCH('Betaald tarief 2024'!E5075,'Bijlage COT'!A:A,0)),0)</f>
        <v>0</v>
      </c>
      <c r="N5075" s="63">
        <f>_xlfn.IFNA(VLOOKUP(E5075,'Bijlage NBF'!B:P,15,FALSE),0)</f>
        <v>0</v>
      </c>
      <c r="O5075" s="63">
        <f>IF(E5075="ZMZ01",I5075/(INDEX('Meerzorg gunning'!C:C,MATCH('Betaald tarief 2024'!A5075,'Meerzorg gunning'!A:A,0))),MAX(J5075:N5075))</f>
        <v>0</v>
      </c>
      <c r="P5075" s="20" t="str">
        <f t="shared" si="239"/>
        <v/>
      </c>
      <c r="Q5075" s="63">
        <f t="shared" si="240"/>
        <v>0</v>
      </c>
    </row>
    <row r="5076" spans="9:17" x14ac:dyDescent="0.25">
      <c r="I5076" s="66" t="e">
        <f t="shared" si="238"/>
        <v>#DIV/0!</v>
      </c>
      <c r="J5076" s="63">
        <f>_xlfn.IFNA(VLOOKUP(E5076,'Bijlage ZZP'!B:M,12,FALSE),0)</f>
        <v>0</v>
      </c>
      <c r="K5076" s="63">
        <f>_xlfn.IFNA(VLOOKUP(E5076,'Bijlage VPT'!B:M,12,FALSE),0)</f>
        <v>0</v>
      </c>
      <c r="L5076" s="63">
        <f>_xlfn.IFNA(VLOOKUP(E5076,'Bijlage MPT'!B:N,13,FALSE),0)</f>
        <v>0</v>
      </c>
      <c r="M5076" s="63">
        <f>_xlfn.IFNA(INDEX('Bijlage COT'!C:C,MATCH('Betaald tarief 2024'!E5076,'Bijlage COT'!A:A,0)),0)</f>
        <v>0</v>
      </c>
      <c r="N5076" s="63">
        <f>_xlfn.IFNA(VLOOKUP(E5076,'Bijlage NBF'!B:P,15,FALSE),0)</f>
        <v>0</v>
      </c>
      <c r="O5076" s="63">
        <f>IF(E5076="ZMZ01",I5076/(INDEX('Meerzorg gunning'!C:C,MATCH('Betaald tarief 2024'!A5076,'Meerzorg gunning'!A:A,0))),MAX(J5076:N5076))</f>
        <v>0</v>
      </c>
      <c r="P5076" s="20" t="str">
        <f t="shared" si="239"/>
        <v/>
      </c>
      <c r="Q5076" s="63">
        <f t="shared" si="240"/>
        <v>0</v>
      </c>
    </row>
    <row r="5077" spans="9:17" x14ac:dyDescent="0.25">
      <c r="I5077" s="66" t="e">
        <f t="shared" si="238"/>
        <v>#DIV/0!</v>
      </c>
      <c r="J5077" s="63">
        <f>_xlfn.IFNA(VLOOKUP(E5077,'Bijlage ZZP'!B:M,12,FALSE),0)</f>
        <v>0</v>
      </c>
      <c r="K5077" s="63">
        <f>_xlfn.IFNA(VLOOKUP(E5077,'Bijlage VPT'!B:M,12,FALSE),0)</f>
        <v>0</v>
      </c>
      <c r="L5077" s="63">
        <f>_xlfn.IFNA(VLOOKUP(E5077,'Bijlage MPT'!B:N,13,FALSE),0)</f>
        <v>0</v>
      </c>
      <c r="M5077" s="63">
        <f>_xlfn.IFNA(INDEX('Bijlage COT'!C:C,MATCH('Betaald tarief 2024'!E5077,'Bijlage COT'!A:A,0)),0)</f>
        <v>0</v>
      </c>
      <c r="N5077" s="63">
        <f>_xlfn.IFNA(VLOOKUP(E5077,'Bijlage NBF'!B:P,15,FALSE),0)</f>
        <v>0</v>
      </c>
      <c r="O5077" s="63">
        <f>IF(E5077="ZMZ01",I5077/(INDEX('Meerzorg gunning'!C:C,MATCH('Betaald tarief 2024'!A5077,'Meerzorg gunning'!A:A,0))),MAX(J5077:N5077))</f>
        <v>0</v>
      </c>
      <c r="P5077" s="20" t="str">
        <f t="shared" si="239"/>
        <v/>
      </c>
      <c r="Q5077" s="63">
        <f t="shared" si="240"/>
        <v>0</v>
      </c>
    </row>
    <row r="5078" spans="9:17" x14ac:dyDescent="0.25">
      <c r="I5078" s="66" t="e">
        <f t="shared" si="238"/>
        <v>#DIV/0!</v>
      </c>
      <c r="J5078" s="63">
        <f>_xlfn.IFNA(VLOOKUP(E5078,'Bijlage ZZP'!B:M,12,FALSE),0)</f>
        <v>0</v>
      </c>
      <c r="K5078" s="63">
        <f>_xlfn.IFNA(VLOOKUP(E5078,'Bijlage VPT'!B:M,12,FALSE),0)</f>
        <v>0</v>
      </c>
      <c r="L5078" s="63">
        <f>_xlfn.IFNA(VLOOKUP(E5078,'Bijlage MPT'!B:N,13,FALSE),0)</f>
        <v>0</v>
      </c>
      <c r="M5078" s="63">
        <f>_xlfn.IFNA(INDEX('Bijlage COT'!C:C,MATCH('Betaald tarief 2024'!E5078,'Bijlage COT'!A:A,0)),0)</f>
        <v>0</v>
      </c>
      <c r="N5078" s="63">
        <f>_xlfn.IFNA(VLOOKUP(E5078,'Bijlage NBF'!B:P,15,FALSE),0)</f>
        <v>0</v>
      </c>
      <c r="O5078" s="63">
        <f>IF(E5078="ZMZ01",I5078/(INDEX('Meerzorg gunning'!C:C,MATCH('Betaald tarief 2024'!A5078,'Meerzorg gunning'!A:A,0))),MAX(J5078:N5078))</f>
        <v>0</v>
      </c>
      <c r="P5078" s="20" t="str">
        <f t="shared" si="239"/>
        <v/>
      </c>
      <c r="Q5078" s="63">
        <f t="shared" si="240"/>
        <v>0</v>
      </c>
    </row>
    <row r="5079" spans="9:17" x14ac:dyDescent="0.25">
      <c r="I5079" s="66" t="e">
        <f t="shared" si="238"/>
        <v>#DIV/0!</v>
      </c>
      <c r="J5079" s="63">
        <f>_xlfn.IFNA(VLOOKUP(E5079,'Bijlage ZZP'!B:M,12,FALSE),0)</f>
        <v>0</v>
      </c>
      <c r="K5079" s="63">
        <f>_xlfn.IFNA(VLOOKUP(E5079,'Bijlage VPT'!B:M,12,FALSE),0)</f>
        <v>0</v>
      </c>
      <c r="L5079" s="63">
        <f>_xlfn.IFNA(VLOOKUP(E5079,'Bijlage MPT'!B:N,13,FALSE),0)</f>
        <v>0</v>
      </c>
      <c r="M5079" s="63">
        <f>_xlfn.IFNA(INDEX('Bijlage COT'!C:C,MATCH('Betaald tarief 2024'!E5079,'Bijlage COT'!A:A,0)),0)</f>
        <v>0</v>
      </c>
      <c r="N5079" s="63">
        <f>_xlfn.IFNA(VLOOKUP(E5079,'Bijlage NBF'!B:P,15,FALSE),0)</f>
        <v>0</v>
      </c>
      <c r="O5079" s="63">
        <f>IF(E5079="ZMZ01",I5079/(INDEX('Meerzorg gunning'!C:C,MATCH('Betaald tarief 2024'!A5079,'Meerzorg gunning'!A:A,0))),MAX(J5079:N5079))</f>
        <v>0</v>
      </c>
      <c r="P5079" s="20" t="str">
        <f t="shared" si="239"/>
        <v/>
      </c>
      <c r="Q5079" s="63">
        <f t="shared" si="240"/>
        <v>0</v>
      </c>
    </row>
    <row r="5080" spans="9:17" x14ac:dyDescent="0.25">
      <c r="I5080" s="66" t="e">
        <f t="shared" si="238"/>
        <v>#DIV/0!</v>
      </c>
      <c r="J5080" s="63">
        <f>_xlfn.IFNA(VLOOKUP(E5080,'Bijlage ZZP'!B:M,12,FALSE),0)</f>
        <v>0</v>
      </c>
      <c r="K5080" s="63">
        <f>_xlfn.IFNA(VLOOKUP(E5080,'Bijlage VPT'!B:M,12,FALSE),0)</f>
        <v>0</v>
      </c>
      <c r="L5080" s="63">
        <f>_xlfn.IFNA(VLOOKUP(E5080,'Bijlage MPT'!B:N,13,FALSE),0)</f>
        <v>0</v>
      </c>
      <c r="M5080" s="63">
        <f>_xlfn.IFNA(INDEX('Bijlage COT'!C:C,MATCH('Betaald tarief 2024'!E5080,'Bijlage COT'!A:A,0)),0)</f>
        <v>0</v>
      </c>
      <c r="N5080" s="63">
        <f>_xlfn.IFNA(VLOOKUP(E5080,'Bijlage NBF'!B:P,15,FALSE),0)</f>
        <v>0</v>
      </c>
      <c r="O5080" s="63">
        <f>IF(E5080="ZMZ01",I5080/(INDEX('Meerzorg gunning'!C:C,MATCH('Betaald tarief 2024'!A5080,'Meerzorg gunning'!A:A,0))),MAX(J5080:N5080))</f>
        <v>0</v>
      </c>
      <c r="P5080" s="20" t="str">
        <f t="shared" si="239"/>
        <v/>
      </c>
      <c r="Q5080" s="63">
        <f t="shared" si="240"/>
        <v>0</v>
      </c>
    </row>
    <row r="5081" spans="9:17" x14ac:dyDescent="0.25">
      <c r="I5081" s="66" t="e">
        <f t="shared" si="238"/>
        <v>#DIV/0!</v>
      </c>
      <c r="J5081" s="63">
        <f>_xlfn.IFNA(VLOOKUP(E5081,'Bijlage ZZP'!B:M,12,FALSE),0)</f>
        <v>0</v>
      </c>
      <c r="K5081" s="63">
        <f>_xlfn.IFNA(VLOOKUP(E5081,'Bijlage VPT'!B:M,12,FALSE),0)</f>
        <v>0</v>
      </c>
      <c r="L5081" s="63">
        <f>_xlfn.IFNA(VLOOKUP(E5081,'Bijlage MPT'!B:N,13,FALSE),0)</f>
        <v>0</v>
      </c>
      <c r="M5081" s="63">
        <f>_xlfn.IFNA(INDEX('Bijlage COT'!C:C,MATCH('Betaald tarief 2024'!E5081,'Bijlage COT'!A:A,0)),0)</f>
        <v>0</v>
      </c>
      <c r="N5081" s="63">
        <f>_xlfn.IFNA(VLOOKUP(E5081,'Bijlage NBF'!B:P,15,FALSE),0)</f>
        <v>0</v>
      </c>
      <c r="O5081" s="63">
        <f>IF(E5081="ZMZ01",I5081/(INDEX('Meerzorg gunning'!C:C,MATCH('Betaald tarief 2024'!A5081,'Meerzorg gunning'!A:A,0))),MAX(J5081:N5081))</f>
        <v>0</v>
      </c>
      <c r="P5081" s="20" t="str">
        <f t="shared" si="239"/>
        <v/>
      </c>
      <c r="Q5081" s="63">
        <f t="shared" si="240"/>
        <v>0</v>
      </c>
    </row>
    <row r="5082" spans="9:17" x14ac:dyDescent="0.25">
      <c r="I5082" s="66" t="e">
        <f t="shared" si="238"/>
        <v>#DIV/0!</v>
      </c>
      <c r="J5082" s="63">
        <f>_xlfn.IFNA(VLOOKUP(E5082,'Bijlage ZZP'!B:M,12,FALSE),0)</f>
        <v>0</v>
      </c>
      <c r="K5082" s="63">
        <f>_xlfn.IFNA(VLOOKUP(E5082,'Bijlage VPT'!B:M,12,FALSE),0)</f>
        <v>0</v>
      </c>
      <c r="L5082" s="63">
        <f>_xlfn.IFNA(VLOOKUP(E5082,'Bijlage MPT'!B:N,13,FALSE),0)</f>
        <v>0</v>
      </c>
      <c r="M5082" s="63">
        <f>_xlfn.IFNA(INDEX('Bijlage COT'!C:C,MATCH('Betaald tarief 2024'!E5082,'Bijlage COT'!A:A,0)),0)</f>
        <v>0</v>
      </c>
      <c r="N5082" s="63">
        <f>_xlfn.IFNA(VLOOKUP(E5082,'Bijlage NBF'!B:P,15,FALSE),0)</f>
        <v>0</v>
      </c>
      <c r="O5082" s="63">
        <f>IF(E5082="ZMZ01",I5082/(INDEX('Meerzorg gunning'!C:C,MATCH('Betaald tarief 2024'!A5082,'Meerzorg gunning'!A:A,0))),MAX(J5082:N5082))</f>
        <v>0</v>
      </c>
      <c r="P5082" s="20" t="str">
        <f t="shared" si="239"/>
        <v/>
      </c>
      <c r="Q5082" s="63">
        <f t="shared" si="240"/>
        <v>0</v>
      </c>
    </row>
    <row r="5083" spans="9:17" x14ac:dyDescent="0.25">
      <c r="I5083" s="66" t="e">
        <f t="shared" si="238"/>
        <v>#DIV/0!</v>
      </c>
      <c r="J5083" s="63">
        <f>_xlfn.IFNA(VLOOKUP(E5083,'Bijlage ZZP'!B:M,12,FALSE),0)</f>
        <v>0</v>
      </c>
      <c r="K5083" s="63">
        <f>_xlfn.IFNA(VLOOKUP(E5083,'Bijlage VPT'!B:M,12,FALSE),0)</f>
        <v>0</v>
      </c>
      <c r="L5083" s="63">
        <f>_xlfn.IFNA(VLOOKUP(E5083,'Bijlage MPT'!B:N,13,FALSE),0)</f>
        <v>0</v>
      </c>
      <c r="M5083" s="63">
        <f>_xlfn.IFNA(INDEX('Bijlage COT'!C:C,MATCH('Betaald tarief 2024'!E5083,'Bijlage COT'!A:A,0)),0)</f>
        <v>0</v>
      </c>
      <c r="N5083" s="63">
        <f>_xlfn.IFNA(VLOOKUP(E5083,'Bijlage NBF'!B:P,15,FALSE),0)</f>
        <v>0</v>
      </c>
      <c r="O5083" s="63">
        <f>IF(E5083="ZMZ01",I5083/(INDEX('Meerzorg gunning'!C:C,MATCH('Betaald tarief 2024'!A5083,'Meerzorg gunning'!A:A,0))),MAX(J5083:N5083))</f>
        <v>0</v>
      </c>
      <c r="P5083" s="20" t="str">
        <f t="shared" si="239"/>
        <v/>
      </c>
      <c r="Q5083" s="63">
        <f t="shared" si="240"/>
        <v>0</v>
      </c>
    </row>
    <row r="5084" spans="9:17" x14ac:dyDescent="0.25">
      <c r="I5084" s="66" t="e">
        <f t="shared" si="238"/>
        <v>#DIV/0!</v>
      </c>
      <c r="J5084" s="63">
        <f>_xlfn.IFNA(VLOOKUP(E5084,'Bijlage ZZP'!B:M,12,FALSE),0)</f>
        <v>0</v>
      </c>
      <c r="K5084" s="63">
        <f>_xlfn.IFNA(VLOOKUP(E5084,'Bijlage VPT'!B:M,12,FALSE),0)</f>
        <v>0</v>
      </c>
      <c r="L5084" s="63">
        <f>_xlfn.IFNA(VLOOKUP(E5084,'Bijlage MPT'!B:N,13,FALSE),0)</f>
        <v>0</v>
      </c>
      <c r="M5084" s="63">
        <f>_xlfn.IFNA(INDEX('Bijlage COT'!C:C,MATCH('Betaald tarief 2024'!E5084,'Bijlage COT'!A:A,0)),0)</f>
        <v>0</v>
      </c>
      <c r="N5084" s="63">
        <f>_xlfn.IFNA(VLOOKUP(E5084,'Bijlage NBF'!B:P,15,FALSE),0)</f>
        <v>0</v>
      </c>
      <c r="O5084" s="63">
        <f>IF(E5084="ZMZ01",I5084/(INDEX('Meerzorg gunning'!C:C,MATCH('Betaald tarief 2024'!A5084,'Meerzorg gunning'!A:A,0))),MAX(J5084:N5084))</f>
        <v>0</v>
      </c>
      <c r="P5084" s="20" t="str">
        <f t="shared" si="239"/>
        <v/>
      </c>
      <c r="Q5084" s="63">
        <f t="shared" si="240"/>
        <v>0</v>
      </c>
    </row>
    <row r="5085" spans="9:17" x14ac:dyDescent="0.25">
      <c r="I5085" s="66" t="e">
        <f t="shared" si="238"/>
        <v>#DIV/0!</v>
      </c>
      <c r="J5085" s="63">
        <f>_xlfn.IFNA(VLOOKUP(E5085,'Bijlage ZZP'!B:M,12,FALSE),0)</f>
        <v>0</v>
      </c>
      <c r="K5085" s="63">
        <f>_xlfn.IFNA(VLOOKUP(E5085,'Bijlage VPT'!B:M,12,FALSE),0)</f>
        <v>0</v>
      </c>
      <c r="L5085" s="63">
        <f>_xlfn.IFNA(VLOOKUP(E5085,'Bijlage MPT'!B:N,13,FALSE),0)</f>
        <v>0</v>
      </c>
      <c r="M5085" s="63">
        <f>_xlfn.IFNA(INDEX('Bijlage COT'!C:C,MATCH('Betaald tarief 2024'!E5085,'Bijlage COT'!A:A,0)),0)</f>
        <v>0</v>
      </c>
      <c r="N5085" s="63">
        <f>_xlfn.IFNA(VLOOKUP(E5085,'Bijlage NBF'!B:P,15,FALSE),0)</f>
        <v>0</v>
      </c>
      <c r="O5085" s="63">
        <f>IF(E5085="ZMZ01",I5085/(INDEX('Meerzorg gunning'!C:C,MATCH('Betaald tarief 2024'!A5085,'Meerzorg gunning'!A:A,0))),MAX(J5085:N5085))</f>
        <v>0</v>
      </c>
      <c r="P5085" s="20" t="str">
        <f t="shared" si="239"/>
        <v/>
      </c>
      <c r="Q5085" s="63">
        <f t="shared" si="240"/>
        <v>0</v>
      </c>
    </row>
    <row r="5086" spans="9:17" x14ac:dyDescent="0.25">
      <c r="I5086" s="66" t="e">
        <f t="shared" si="238"/>
        <v>#DIV/0!</v>
      </c>
      <c r="J5086" s="63">
        <f>_xlfn.IFNA(VLOOKUP(E5086,'Bijlage ZZP'!B:M,12,FALSE),0)</f>
        <v>0</v>
      </c>
      <c r="K5086" s="63">
        <f>_xlfn.IFNA(VLOOKUP(E5086,'Bijlage VPT'!B:M,12,FALSE),0)</f>
        <v>0</v>
      </c>
      <c r="L5086" s="63">
        <f>_xlfn.IFNA(VLOOKUP(E5086,'Bijlage MPT'!B:N,13,FALSE),0)</f>
        <v>0</v>
      </c>
      <c r="M5086" s="63">
        <f>_xlfn.IFNA(INDEX('Bijlage COT'!C:C,MATCH('Betaald tarief 2024'!E5086,'Bijlage COT'!A:A,0)),0)</f>
        <v>0</v>
      </c>
      <c r="N5086" s="63">
        <f>_xlfn.IFNA(VLOOKUP(E5086,'Bijlage NBF'!B:P,15,FALSE),0)</f>
        <v>0</v>
      </c>
      <c r="O5086" s="63">
        <f>IF(E5086="ZMZ01",I5086/(INDEX('Meerzorg gunning'!C:C,MATCH('Betaald tarief 2024'!A5086,'Meerzorg gunning'!A:A,0))),MAX(J5086:N5086))</f>
        <v>0</v>
      </c>
      <c r="P5086" s="20" t="str">
        <f t="shared" si="239"/>
        <v/>
      </c>
      <c r="Q5086" s="63">
        <f t="shared" si="240"/>
        <v>0</v>
      </c>
    </row>
    <row r="5087" spans="9:17" x14ac:dyDescent="0.25">
      <c r="I5087" s="66" t="e">
        <f t="shared" si="238"/>
        <v>#DIV/0!</v>
      </c>
      <c r="J5087" s="63">
        <f>_xlfn.IFNA(VLOOKUP(E5087,'Bijlage ZZP'!B:M,12,FALSE),0)</f>
        <v>0</v>
      </c>
      <c r="K5087" s="63">
        <f>_xlfn.IFNA(VLOOKUP(E5087,'Bijlage VPT'!B:M,12,FALSE),0)</f>
        <v>0</v>
      </c>
      <c r="L5087" s="63">
        <f>_xlfn.IFNA(VLOOKUP(E5087,'Bijlage MPT'!B:N,13,FALSE),0)</f>
        <v>0</v>
      </c>
      <c r="M5087" s="63">
        <f>_xlfn.IFNA(INDEX('Bijlage COT'!C:C,MATCH('Betaald tarief 2024'!E5087,'Bijlage COT'!A:A,0)),0)</f>
        <v>0</v>
      </c>
      <c r="N5087" s="63">
        <f>_xlfn.IFNA(VLOOKUP(E5087,'Bijlage NBF'!B:P,15,FALSE),0)</f>
        <v>0</v>
      </c>
      <c r="O5087" s="63">
        <f>IF(E5087="ZMZ01",I5087/(INDEX('Meerzorg gunning'!C:C,MATCH('Betaald tarief 2024'!A5087,'Meerzorg gunning'!A:A,0))),MAX(J5087:N5087))</f>
        <v>0</v>
      </c>
      <c r="P5087" s="20" t="str">
        <f t="shared" si="239"/>
        <v/>
      </c>
      <c r="Q5087" s="63">
        <f t="shared" si="240"/>
        <v>0</v>
      </c>
    </row>
    <row r="5088" spans="9:17" x14ac:dyDescent="0.25">
      <c r="I5088" s="66" t="e">
        <f t="shared" si="238"/>
        <v>#DIV/0!</v>
      </c>
      <c r="J5088" s="63">
        <f>_xlfn.IFNA(VLOOKUP(E5088,'Bijlage ZZP'!B:M,12,FALSE),0)</f>
        <v>0</v>
      </c>
      <c r="K5088" s="63">
        <f>_xlfn.IFNA(VLOOKUP(E5088,'Bijlage VPT'!B:M,12,FALSE),0)</f>
        <v>0</v>
      </c>
      <c r="L5088" s="63">
        <f>_xlfn.IFNA(VLOOKUP(E5088,'Bijlage MPT'!B:N,13,FALSE),0)</f>
        <v>0</v>
      </c>
      <c r="M5088" s="63">
        <f>_xlfn.IFNA(INDEX('Bijlage COT'!C:C,MATCH('Betaald tarief 2024'!E5088,'Bijlage COT'!A:A,0)),0)</f>
        <v>0</v>
      </c>
      <c r="N5088" s="63">
        <f>_xlfn.IFNA(VLOOKUP(E5088,'Bijlage NBF'!B:P,15,FALSE),0)</f>
        <v>0</v>
      </c>
      <c r="O5088" s="63">
        <f>IF(E5088="ZMZ01",I5088/(INDEX('Meerzorg gunning'!C:C,MATCH('Betaald tarief 2024'!A5088,'Meerzorg gunning'!A:A,0))),MAX(J5088:N5088))</f>
        <v>0</v>
      </c>
      <c r="P5088" s="20" t="str">
        <f t="shared" si="239"/>
        <v/>
      </c>
      <c r="Q5088" s="63">
        <f t="shared" si="240"/>
        <v>0</v>
      </c>
    </row>
    <row r="5089" spans="9:17" x14ac:dyDescent="0.25">
      <c r="I5089" s="66" t="e">
        <f t="shared" si="238"/>
        <v>#DIV/0!</v>
      </c>
      <c r="J5089" s="63">
        <f>_xlfn.IFNA(VLOOKUP(E5089,'Bijlage ZZP'!B:M,12,FALSE),0)</f>
        <v>0</v>
      </c>
      <c r="K5089" s="63">
        <f>_xlfn.IFNA(VLOOKUP(E5089,'Bijlage VPT'!B:M,12,FALSE),0)</f>
        <v>0</v>
      </c>
      <c r="L5089" s="63">
        <f>_xlfn.IFNA(VLOOKUP(E5089,'Bijlage MPT'!B:N,13,FALSE),0)</f>
        <v>0</v>
      </c>
      <c r="M5089" s="63">
        <f>_xlfn.IFNA(INDEX('Bijlage COT'!C:C,MATCH('Betaald tarief 2024'!E5089,'Bijlage COT'!A:A,0)),0)</f>
        <v>0</v>
      </c>
      <c r="N5089" s="63">
        <f>_xlfn.IFNA(VLOOKUP(E5089,'Bijlage NBF'!B:P,15,FALSE),0)</f>
        <v>0</v>
      </c>
      <c r="O5089" s="63">
        <f>IF(E5089="ZMZ01",I5089/(INDEX('Meerzorg gunning'!C:C,MATCH('Betaald tarief 2024'!A5089,'Meerzorg gunning'!A:A,0))),MAX(J5089:N5089))</f>
        <v>0</v>
      </c>
      <c r="P5089" s="20" t="str">
        <f t="shared" si="239"/>
        <v/>
      </c>
      <c r="Q5089" s="63">
        <f t="shared" si="240"/>
        <v>0</v>
      </c>
    </row>
    <row r="5090" spans="9:17" x14ac:dyDescent="0.25">
      <c r="I5090" s="66" t="e">
        <f t="shared" si="238"/>
        <v>#DIV/0!</v>
      </c>
      <c r="J5090" s="63">
        <f>_xlfn.IFNA(VLOOKUP(E5090,'Bijlage ZZP'!B:M,12,FALSE),0)</f>
        <v>0</v>
      </c>
      <c r="K5090" s="63">
        <f>_xlfn.IFNA(VLOOKUP(E5090,'Bijlage VPT'!B:M,12,FALSE),0)</f>
        <v>0</v>
      </c>
      <c r="L5090" s="63">
        <f>_xlfn.IFNA(VLOOKUP(E5090,'Bijlage MPT'!B:N,13,FALSE),0)</f>
        <v>0</v>
      </c>
      <c r="M5090" s="63">
        <f>_xlfn.IFNA(INDEX('Bijlage COT'!C:C,MATCH('Betaald tarief 2024'!E5090,'Bijlage COT'!A:A,0)),0)</f>
        <v>0</v>
      </c>
      <c r="N5090" s="63">
        <f>_xlfn.IFNA(VLOOKUP(E5090,'Bijlage NBF'!B:P,15,FALSE),0)</f>
        <v>0</v>
      </c>
      <c r="O5090" s="63">
        <f>IF(E5090="ZMZ01",I5090/(INDEX('Meerzorg gunning'!C:C,MATCH('Betaald tarief 2024'!A5090,'Meerzorg gunning'!A:A,0))),MAX(J5090:N5090))</f>
        <v>0</v>
      </c>
      <c r="P5090" s="20" t="str">
        <f t="shared" si="239"/>
        <v/>
      </c>
      <c r="Q5090" s="63">
        <f t="shared" si="240"/>
        <v>0</v>
      </c>
    </row>
    <row r="5091" spans="9:17" x14ac:dyDescent="0.25">
      <c r="I5091" s="66" t="e">
        <f t="shared" si="238"/>
        <v>#DIV/0!</v>
      </c>
      <c r="J5091" s="63">
        <f>_xlfn.IFNA(VLOOKUP(E5091,'Bijlage ZZP'!B:M,12,FALSE),0)</f>
        <v>0</v>
      </c>
      <c r="K5091" s="63">
        <f>_xlfn.IFNA(VLOOKUP(E5091,'Bijlage VPT'!B:M,12,FALSE),0)</f>
        <v>0</v>
      </c>
      <c r="L5091" s="63">
        <f>_xlfn.IFNA(VLOOKUP(E5091,'Bijlage MPT'!B:N,13,FALSE),0)</f>
        <v>0</v>
      </c>
      <c r="M5091" s="63">
        <f>_xlfn.IFNA(INDEX('Bijlage COT'!C:C,MATCH('Betaald tarief 2024'!E5091,'Bijlage COT'!A:A,0)),0)</f>
        <v>0</v>
      </c>
      <c r="N5091" s="63">
        <f>_xlfn.IFNA(VLOOKUP(E5091,'Bijlage NBF'!B:P,15,FALSE),0)</f>
        <v>0</v>
      </c>
      <c r="O5091" s="63">
        <f>IF(E5091="ZMZ01",I5091/(INDEX('Meerzorg gunning'!C:C,MATCH('Betaald tarief 2024'!A5091,'Meerzorg gunning'!A:A,0))),MAX(J5091:N5091))</f>
        <v>0</v>
      </c>
      <c r="P5091" s="20" t="str">
        <f t="shared" si="239"/>
        <v/>
      </c>
      <c r="Q5091" s="63">
        <f t="shared" si="240"/>
        <v>0</v>
      </c>
    </row>
    <row r="5092" spans="9:17" x14ac:dyDescent="0.25">
      <c r="I5092" s="66" t="e">
        <f t="shared" si="238"/>
        <v>#DIV/0!</v>
      </c>
      <c r="J5092" s="63">
        <f>_xlfn.IFNA(VLOOKUP(E5092,'Bijlage ZZP'!B:M,12,FALSE),0)</f>
        <v>0</v>
      </c>
      <c r="K5092" s="63">
        <f>_xlfn.IFNA(VLOOKUP(E5092,'Bijlage VPT'!B:M,12,FALSE),0)</f>
        <v>0</v>
      </c>
      <c r="L5092" s="63">
        <f>_xlfn.IFNA(VLOOKUP(E5092,'Bijlage MPT'!B:N,13,FALSE),0)</f>
        <v>0</v>
      </c>
      <c r="M5092" s="63">
        <f>_xlfn.IFNA(INDEX('Bijlage COT'!C:C,MATCH('Betaald tarief 2024'!E5092,'Bijlage COT'!A:A,0)),0)</f>
        <v>0</v>
      </c>
      <c r="N5092" s="63">
        <f>_xlfn.IFNA(VLOOKUP(E5092,'Bijlage NBF'!B:P,15,FALSE),0)</f>
        <v>0</v>
      </c>
      <c r="O5092" s="63">
        <f>IF(E5092="ZMZ01",I5092/(INDEX('Meerzorg gunning'!C:C,MATCH('Betaald tarief 2024'!A5092,'Meerzorg gunning'!A:A,0))),MAX(J5092:N5092))</f>
        <v>0</v>
      </c>
      <c r="P5092" s="20" t="str">
        <f t="shared" si="239"/>
        <v/>
      </c>
      <c r="Q5092" s="63">
        <f t="shared" si="240"/>
        <v>0</v>
      </c>
    </row>
    <row r="5093" spans="9:17" x14ac:dyDescent="0.25">
      <c r="I5093" s="66" t="e">
        <f t="shared" si="238"/>
        <v>#DIV/0!</v>
      </c>
      <c r="J5093" s="63">
        <f>_xlfn.IFNA(VLOOKUP(E5093,'Bijlage ZZP'!B:M,12,FALSE),0)</f>
        <v>0</v>
      </c>
      <c r="K5093" s="63">
        <f>_xlfn.IFNA(VLOOKUP(E5093,'Bijlage VPT'!B:M,12,FALSE),0)</f>
        <v>0</v>
      </c>
      <c r="L5093" s="63">
        <f>_xlfn.IFNA(VLOOKUP(E5093,'Bijlage MPT'!B:N,13,FALSE),0)</f>
        <v>0</v>
      </c>
      <c r="M5093" s="63">
        <f>_xlfn.IFNA(INDEX('Bijlage COT'!C:C,MATCH('Betaald tarief 2024'!E5093,'Bijlage COT'!A:A,0)),0)</f>
        <v>0</v>
      </c>
      <c r="N5093" s="63">
        <f>_xlfn.IFNA(VLOOKUP(E5093,'Bijlage NBF'!B:P,15,FALSE),0)</f>
        <v>0</v>
      </c>
      <c r="O5093" s="63">
        <f>IF(E5093="ZMZ01",I5093/(INDEX('Meerzorg gunning'!C:C,MATCH('Betaald tarief 2024'!A5093,'Meerzorg gunning'!A:A,0))),MAX(J5093:N5093))</f>
        <v>0</v>
      </c>
      <c r="P5093" s="20" t="str">
        <f t="shared" si="239"/>
        <v/>
      </c>
      <c r="Q5093" s="63">
        <f t="shared" si="240"/>
        <v>0</v>
      </c>
    </row>
    <row r="5094" spans="9:17" x14ac:dyDescent="0.25">
      <c r="I5094" s="66" t="e">
        <f t="shared" si="238"/>
        <v>#DIV/0!</v>
      </c>
      <c r="J5094" s="63">
        <f>_xlfn.IFNA(VLOOKUP(E5094,'Bijlage ZZP'!B:M,12,FALSE),0)</f>
        <v>0</v>
      </c>
      <c r="K5094" s="63">
        <f>_xlfn.IFNA(VLOOKUP(E5094,'Bijlage VPT'!B:M,12,FALSE),0)</f>
        <v>0</v>
      </c>
      <c r="L5094" s="63">
        <f>_xlfn.IFNA(VLOOKUP(E5094,'Bijlage MPT'!B:N,13,FALSE),0)</f>
        <v>0</v>
      </c>
      <c r="M5094" s="63">
        <f>_xlfn.IFNA(INDEX('Bijlage COT'!C:C,MATCH('Betaald tarief 2024'!E5094,'Bijlage COT'!A:A,0)),0)</f>
        <v>0</v>
      </c>
      <c r="N5094" s="63">
        <f>_xlfn.IFNA(VLOOKUP(E5094,'Bijlage NBF'!B:P,15,FALSE),0)</f>
        <v>0</v>
      </c>
      <c r="O5094" s="63">
        <f>IF(E5094="ZMZ01",I5094/(INDEX('Meerzorg gunning'!C:C,MATCH('Betaald tarief 2024'!A5094,'Meerzorg gunning'!A:A,0))),MAX(J5094:N5094))</f>
        <v>0</v>
      </c>
      <c r="P5094" s="20" t="str">
        <f t="shared" si="239"/>
        <v/>
      </c>
      <c r="Q5094" s="63">
        <f t="shared" si="240"/>
        <v>0</v>
      </c>
    </row>
    <row r="5095" spans="9:17" x14ac:dyDescent="0.25">
      <c r="I5095" s="66" t="e">
        <f t="shared" si="238"/>
        <v>#DIV/0!</v>
      </c>
      <c r="J5095" s="63">
        <f>_xlfn.IFNA(VLOOKUP(E5095,'Bijlage ZZP'!B:M,12,FALSE),0)</f>
        <v>0</v>
      </c>
      <c r="K5095" s="63">
        <f>_xlfn.IFNA(VLOOKUP(E5095,'Bijlage VPT'!B:M,12,FALSE),0)</f>
        <v>0</v>
      </c>
      <c r="L5095" s="63">
        <f>_xlfn.IFNA(VLOOKUP(E5095,'Bijlage MPT'!B:N,13,FALSE),0)</f>
        <v>0</v>
      </c>
      <c r="M5095" s="63">
        <f>_xlfn.IFNA(INDEX('Bijlage COT'!C:C,MATCH('Betaald tarief 2024'!E5095,'Bijlage COT'!A:A,0)),0)</f>
        <v>0</v>
      </c>
      <c r="N5095" s="63">
        <f>_xlfn.IFNA(VLOOKUP(E5095,'Bijlage NBF'!B:P,15,FALSE),0)</f>
        <v>0</v>
      </c>
      <c r="O5095" s="63">
        <f>IF(E5095="ZMZ01",I5095/(INDEX('Meerzorg gunning'!C:C,MATCH('Betaald tarief 2024'!A5095,'Meerzorg gunning'!A:A,0))),MAX(J5095:N5095))</f>
        <v>0</v>
      </c>
      <c r="P5095" s="20" t="str">
        <f t="shared" si="239"/>
        <v/>
      </c>
      <c r="Q5095" s="63">
        <f t="shared" si="240"/>
        <v>0</v>
      </c>
    </row>
    <row r="5096" spans="9:17" x14ac:dyDescent="0.25">
      <c r="I5096" s="66" t="e">
        <f t="shared" si="238"/>
        <v>#DIV/0!</v>
      </c>
      <c r="J5096" s="63">
        <f>_xlfn.IFNA(VLOOKUP(E5096,'Bijlage ZZP'!B:M,12,FALSE),0)</f>
        <v>0</v>
      </c>
      <c r="K5096" s="63">
        <f>_xlfn.IFNA(VLOOKUP(E5096,'Bijlage VPT'!B:M,12,FALSE),0)</f>
        <v>0</v>
      </c>
      <c r="L5096" s="63">
        <f>_xlfn.IFNA(VLOOKUP(E5096,'Bijlage MPT'!B:N,13,FALSE),0)</f>
        <v>0</v>
      </c>
      <c r="M5096" s="63">
        <f>_xlfn.IFNA(INDEX('Bijlage COT'!C:C,MATCH('Betaald tarief 2024'!E5096,'Bijlage COT'!A:A,0)),0)</f>
        <v>0</v>
      </c>
      <c r="N5096" s="63">
        <f>_xlfn.IFNA(VLOOKUP(E5096,'Bijlage NBF'!B:P,15,FALSE),0)</f>
        <v>0</v>
      </c>
      <c r="O5096" s="63">
        <f>IF(E5096="ZMZ01",I5096/(INDEX('Meerzorg gunning'!C:C,MATCH('Betaald tarief 2024'!A5096,'Meerzorg gunning'!A:A,0))),MAX(J5096:N5096))</f>
        <v>0</v>
      </c>
      <c r="P5096" s="20" t="str">
        <f t="shared" si="239"/>
        <v/>
      </c>
      <c r="Q5096" s="63">
        <f t="shared" si="240"/>
        <v>0</v>
      </c>
    </row>
    <row r="5097" spans="9:17" x14ac:dyDescent="0.25">
      <c r="I5097" s="66" t="e">
        <f t="shared" si="238"/>
        <v>#DIV/0!</v>
      </c>
      <c r="J5097" s="63">
        <f>_xlfn.IFNA(VLOOKUP(E5097,'Bijlage ZZP'!B:M,12,FALSE),0)</f>
        <v>0</v>
      </c>
      <c r="K5097" s="63">
        <f>_xlfn.IFNA(VLOOKUP(E5097,'Bijlage VPT'!B:M,12,FALSE),0)</f>
        <v>0</v>
      </c>
      <c r="L5097" s="63">
        <f>_xlfn.IFNA(VLOOKUP(E5097,'Bijlage MPT'!B:N,13,FALSE),0)</f>
        <v>0</v>
      </c>
      <c r="M5097" s="63">
        <f>_xlfn.IFNA(INDEX('Bijlage COT'!C:C,MATCH('Betaald tarief 2024'!E5097,'Bijlage COT'!A:A,0)),0)</f>
        <v>0</v>
      </c>
      <c r="N5097" s="63">
        <f>_xlfn.IFNA(VLOOKUP(E5097,'Bijlage NBF'!B:P,15,FALSE),0)</f>
        <v>0</v>
      </c>
      <c r="O5097" s="63">
        <f>IF(E5097="ZMZ01",I5097/(INDEX('Meerzorg gunning'!C:C,MATCH('Betaald tarief 2024'!A5097,'Meerzorg gunning'!A:A,0))),MAX(J5097:N5097))</f>
        <v>0</v>
      </c>
      <c r="P5097" s="20" t="str">
        <f t="shared" si="239"/>
        <v/>
      </c>
      <c r="Q5097" s="63">
        <f t="shared" si="240"/>
        <v>0</v>
      </c>
    </row>
    <row r="5098" spans="9:17" x14ac:dyDescent="0.25">
      <c r="I5098" s="66" t="e">
        <f t="shared" si="238"/>
        <v>#DIV/0!</v>
      </c>
      <c r="J5098" s="63">
        <f>_xlfn.IFNA(VLOOKUP(E5098,'Bijlage ZZP'!B:M,12,FALSE),0)</f>
        <v>0</v>
      </c>
      <c r="K5098" s="63">
        <f>_xlfn.IFNA(VLOOKUP(E5098,'Bijlage VPT'!B:M,12,FALSE),0)</f>
        <v>0</v>
      </c>
      <c r="L5098" s="63">
        <f>_xlfn.IFNA(VLOOKUP(E5098,'Bijlage MPT'!B:N,13,FALSE),0)</f>
        <v>0</v>
      </c>
      <c r="M5098" s="63">
        <f>_xlfn.IFNA(INDEX('Bijlage COT'!C:C,MATCH('Betaald tarief 2024'!E5098,'Bijlage COT'!A:A,0)),0)</f>
        <v>0</v>
      </c>
      <c r="N5098" s="63">
        <f>_xlfn.IFNA(VLOOKUP(E5098,'Bijlage NBF'!B:P,15,FALSE),0)</f>
        <v>0</v>
      </c>
      <c r="O5098" s="63">
        <f>IF(E5098="ZMZ01",I5098/(INDEX('Meerzorg gunning'!C:C,MATCH('Betaald tarief 2024'!A5098,'Meerzorg gunning'!A:A,0))),MAX(J5098:N5098))</f>
        <v>0</v>
      </c>
      <c r="P5098" s="20" t="str">
        <f t="shared" si="239"/>
        <v/>
      </c>
      <c r="Q5098" s="63">
        <f t="shared" si="240"/>
        <v>0</v>
      </c>
    </row>
    <row r="5099" spans="9:17" x14ac:dyDescent="0.25">
      <c r="I5099" s="66" t="e">
        <f t="shared" si="238"/>
        <v>#DIV/0!</v>
      </c>
      <c r="J5099" s="63">
        <f>_xlfn.IFNA(VLOOKUP(E5099,'Bijlage ZZP'!B:M,12,FALSE),0)</f>
        <v>0</v>
      </c>
      <c r="K5099" s="63">
        <f>_xlfn.IFNA(VLOOKUP(E5099,'Bijlage VPT'!B:M,12,FALSE),0)</f>
        <v>0</v>
      </c>
      <c r="L5099" s="63">
        <f>_xlfn.IFNA(VLOOKUP(E5099,'Bijlage MPT'!B:N,13,FALSE),0)</f>
        <v>0</v>
      </c>
      <c r="M5099" s="63">
        <f>_xlfn.IFNA(INDEX('Bijlage COT'!C:C,MATCH('Betaald tarief 2024'!E5099,'Bijlage COT'!A:A,0)),0)</f>
        <v>0</v>
      </c>
      <c r="N5099" s="63">
        <f>_xlfn.IFNA(VLOOKUP(E5099,'Bijlage NBF'!B:P,15,FALSE),0)</f>
        <v>0</v>
      </c>
      <c r="O5099" s="63">
        <f>IF(E5099="ZMZ01",I5099/(INDEX('Meerzorg gunning'!C:C,MATCH('Betaald tarief 2024'!A5099,'Meerzorg gunning'!A:A,0))),MAX(J5099:N5099))</f>
        <v>0</v>
      </c>
      <c r="P5099" s="20" t="str">
        <f t="shared" si="239"/>
        <v/>
      </c>
      <c r="Q5099" s="63">
        <f t="shared" si="240"/>
        <v>0</v>
      </c>
    </row>
    <row r="5100" spans="9:17" x14ac:dyDescent="0.25">
      <c r="I5100" s="66" t="e">
        <f t="shared" si="238"/>
        <v>#DIV/0!</v>
      </c>
      <c r="J5100" s="63">
        <f>_xlfn.IFNA(VLOOKUP(E5100,'Bijlage ZZP'!B:M,12,FALSE),0)</f>
        <v>0</v>
      </c>
      <c r="K5100" s="63">
        <f>_xlfn.IFNA(VLOOKUP(E5100,'Bijlage VPT'!B:M,12,FALSE),0)</f>
        <v>0</v>
      </c>
      <c r="L5100" s="63">
        <f>_xlfn.IFNA(VLOOKUP(E5100,'Bijlage MPT'!B:N,13,FALSE),0)</f>
        <v>0</v>
      </c>
      <c r="M5100" s="63">
        <f>_xlfn.IFNA(INDEX('Bijlage COT'!C:C,MATCH('Betaald tarief 2024'!E5100,'Bijlage COT'!A:A,0)),0)</f>
        <v>0</v>
      </c>
      <c r="N5100" s="63">
        <f>_xlfn.IFNA(VLOOKUP(E5100,'Bijlage NBF'!B:P,15,FALSE),0)</f>
        <v>0</v>
      </c>
      <c r="O5100" s="63">
        <f>IF(E5100="ZMZ01",I5100/(INDEX('Meerzorg gunning'!C:C,MATCH('Betaald tarief 2024'!A5100,'Meerzorg gunning'!A:A,0))),MAX(J5100:N5100))</f>
        <v>0</v>
      </c>
      <c r="P5100" s="20" t="str">
        <f t="shared" si="239"/>
        <v/>
      </c>
      <c r="Q5100" s="63">
        <f t="shared" si="240"/>
        <v>0</v>
      </c>
    </row>
    <row r="5101" spans="9:17" x14ac:dyDescent="0.25">
      <c r="I5101" s="66" t="e">
        <f t="shared" si="238"/>
        <v>#DIV/0!</v>
      </c>
      <c r="J5101" s="63">
        <f>_xlfn.IFNA(VLOOKUP(E5101,'Bijlage ZZP'!B:M,12,FALSE),0)</f>
        <v>0</v>
      </c>
      <c r="K5101" s="63">
        <f>_xlfn.IFNA(VLOOKUP(E5101,'Bijlage VPT'!B:M,12,FALSE),0)</f>
        <v>0</v>
      </c>
      <c r="L5101" s="63">
        <f>_xlfn.IFNA(VLOOKUP(E5101,'Bijlage MPT'!B:N,13,FALSE),0)</f>
        <v>0</v>
      </c>
      <c r="M5101" s="63">
        <f>_xlfn.IFNA(INDEX('Bijlage COT'!C:C,MATCH('Betaald tarief 2024'!E5101,'Bijlage COT'!A:A,0)),0)</f>
        <v>0</v>
      </c>
      <c r="N5101" s="63">
        <f>_xlfn.IFNA(VLOOKUP(E5101,'Bijlage NBF'!B:P,15,FALSE),0)</f>
        <v>0</v>
      </c>
      <c r="O5101" s="63">
        <f>IF(E5101="ZMZ01",I5101/(INDEX('Meerzorg gunning'!C:C,MATCH('Betaald tarief 2024'!A5101,'Meerzorg gunning'!A:A,0))),MAX(J5101:N5101))</f>
        <v>0</v>
      </c>
      <c r="P5101" s="20" t="str">
        <f t="shared" si="239"/>
        <v/>
      </c>
      <c r="Q5101" s="63">
        <f t="shared" si="240"/>
        <v>0</v>
      </c>
    </row>
    <row r="5102" spans="9:17" x14ac:dyDescent="0.25">
      <c r="I5102" s="66" t="e">
        <f t="shared" si="238"/>
        <v>#DIV/0!</v>
      </c>
      <c r="J5102" s="63">
        <f>_xlfn.IFNA(VLOOKUP(E5102,'Bijlage ZZP'!B:M,12,FALSE),0)</f>
        <v>0</v>
      </c>
      <c r="K5102" s="63">
        <f>_xlfn.IFNA(VLOOKUP(E5102,'Bijlage VPT'!B:M,12,FALSE),0)</f>
        <v>0</v>
      </c>
      <c r="L5102" s="63">
        <f>_xlfn.IFNA(VLOOKUP(E5102,'Bijlage MPT'!B:N,13,FALSE),0)</f>
        <v>0</v>
      </c>
      <c r="M5102" s="63">
        <f>_xlfn.IFNA(INDEX('Bijlage COT'!C:C,MATCH('Betaald tarief 2024'!E5102,'Bijlage COT'!A:A,0)),0)</f>
        <v>0</v>
      </c>
      <c r="N5102" s="63">
        <f>_xlfn.IFNA(VLOOKUP(E5102,'Bijlage NBF'!B:P,15,FALSE),0)</f>
        <v>0</v>
      </c>
      <c r="O5102" s="63">
        <f>IF(E5102="ZMZ01",I5102/(INDEX('Meerzorg gunning'!C:C,MATCH('Betaald tarief 2024'!A5102,'Meerzorg gunning'!A:A,0))),MAX(J5102:N5102))</f>
        <v>0</v>
      </c>
      <c r="P5102" s="20" t="str">
        <f t="shared" si="239"/>
        <v/>
      </c>
      <c r="Q5102" s="63">
        <f t="shared" si="240"/>
        <v>0</v>
      </c>
    </row>
    <row r="5103" spans="9:17" x14ac:dyDescent="0.25">
      <c r="I5103" s="66" t="e">
        <f t="shared" si="238"/>
        <v>#DIV/0!</v>
      </c>
      <c r="J5103" s="63">
        <f>_xlfn.IFNA(VLOOKUP(E5103,'Bijlage ZZP'!B:M,12,FALSE),0)</f>
        <v>0</v>
      </c>
      <c r="K5103" s="63">
        <f>_xlfn.IFNA(VLOOKUP(E5103,'Bijlage VPT'!B:M,12,FALSE),0)</f>
        <v>0</v>
      </c>
      <c r="L5103" s="63">
        <f>_xlfn.IFNA(VLOOKUP(E5103,'Bijlage MPT'!B:N,13,FALSE),0)</f>
        <v>0</v>
      </c>
      <c r="M5103" s="63">
        <f>_xlfn.IFNA(INDEX('Bijlage COT'!C:C,MATCH('Betaald tarief 2024'!E5103,'Bijlage COT'!A:A,0)),0)</f>
        <v>0</v>
      </c>
      <c r="N5103" s="63">
        <f>_xlfn.IFNA(VLOOKUP(E5103,'Bijlage NBF'!B:P,15,FALSE),0)</f>
        <v>0</v>
      </c>
      <c r="O5103" s="63">
        <f>IF(E5103="ZMZ01",I5103/(INDEX('Meerzorg gunning'!C:C,MATCH('Betaald tarief 2024'!A5103,'Meerzorg gunning'!A:A,0))),MAX(J5103:N5103))</f>
        <v>0</v>
      </c>
      <c r="P5103" s="20" t="str">
        <f t="shared" si="239"/>
        <v/>
      </c>
      <c r="Q5103" s="63">
        <f t="shared" si="240"/>
        <v>0</v>
      </c>
    </row>
    <row r="5104" spans="9:17" x14ac:dyDescent="0.25">
      <c r="I5104" s="66" t="e">
        <f t="shared" si="238"/>
        <v>#DIV/0!</v>
      </c>
      <c r="J5104" s="63">
        <f>_xlfn.IFNA(VLOOKUP(E5104,'Bijlage ZZP'!B:M,12,FALSE),0)</f>
        <v>0</v>
      </c>
      <c r="K5104" s="63">
        <f>_xlfn.IFNA(VLOOKUP(E5104,'Bijlage VPT'!B:M,12,FALSE),0)</f>
        <v>0</v>
      </c>
      <c r="L5104" s="63">
        <f>_xlfn.IFNA(VLOOKUP(E5104,'Bijlage MPT'!B:N,13,FALSE),0)</f>
        <v>0</v>
      </c>
      <c r="M5104" s="63">
        <f>_xlfn.IFNA(INDEX('Bijlage COT'!C:C,MATCH('Betaald tarief 2024'!E5104,'Bijlage COT'!A:A,0)),0)</f>
        <v>0</v>
      </c>
      <c r="N5104" s="63">
        <f>_xlfn.IFNA(VLOOKUP(E5104,'Bijlage NBF'!B:P,15,FALSE),0)</f>
        <v>0</v>
      </c>
      <c r="O5104" s="63">
        <f>IF(E5104="ZMZ01",I5104/(INDEX('Meerzorg gunning'!C:C,MATCH('Betaald tarief 2024'!A5104,'Meerzorg gunning'!A:A,0))),MAX(J5104:N5104))</f>
        <v>0</v>
      </c>
      <c r="P5104" s="20" t="str">
        <f t="shared" si="239"/>
        <v/>
      </c>
      <c r="Q5104" s="63">
        <f t="shared" si="240"/>
        <v>0</v>
      </c>
    </row>
    <row r="5105" spans="9:17" x14ac:dyDescent="0.25">
      <c r="I5105" s="66" t="e">
        <f t="shared" si="238"/>
        <v>#DIV/0!</v>
      </c>
      <c r="J5105" s="63">
        <f>_xlfn.IFNA(VLOOKUP(E5105,'Bijlage ZZP'!B:M,12,FALSE),0)</f>
        <v>0</v>
      </c>
      <c r="K5105" s="63">
        <f>_xlfn.IFNA(VLOOKUP(E5105,'Bijlage VPT'!B:M,12,FALSE),0)</f>
        <v>0</v>
      </c>
      <c r="L5105" s="63">
        <f>_xlfn.IFNA(VLOOKUP(E5105,'Bijlage MPT'!B:N,13,FALSE),0)</f>
        <v>0</v>
      </c>
      <c r="M5105" s="63">
        <f>_xlfn.IFNA(INDEX('Bijlage COT'!C:C,MATCH('Betaald tarief 2024'!E5105,'Bijlage COT'!A:A,0)),0)</f>
        <v>0</v>
      </c>
      <c r="N5105" s="63">
        <f>_xlfn.IFNA(VLOOKUP(E5105,'Bijlage NBF'!B:P,15,FALSE),0)</f>
        <v>0</v>
      </c>
      <c r="O5105" s="63">
        <f>IF(E5105="ZMZ01",I5105/(INDEX('Meerzorg gunning'!C:C,MATCH('Betaald tarief 2024'!A5105,'Meerzorg gunning'!A:A,0))),MAX(J5105:N5105))</f>
        <v>0</v>
      </c>
      <c r="P5105" s="20" t="str">
        <f t="shared" si="239"/>
        <v/>
      </c>
      <c r="Q5105" s="63">
        <f t="shared" si="240"/>
        <v>0</v>
      </c>
    </row>
    <row r="5106" spans="9:17" x14ac:dyDescent="0.25">
      <c r="I5106" s="66" t="e">
        <f t="shared" si="238"/>
        <v>#DIV/0!</v>
      </c>
      <c r="J5106" s="63">
        <f>_xlfn.IFNA(VLOOKUP(E5106,'Bijlage ZZP'!B:M,12,FALSE),0)</f>
        <v>0</v>
      </c>
      <c r="K5106" s="63">
        <f>_xlfn.IFNA(VLOOKUP(E5106,'Bijlage VPT'!B:M,12,FALSE),0)</f>
        <v>0</v>
      </c>
      <c r="L5106" s="63">
        <f>_xlfn.IFNA(VLOOKUP(E5106,'Bijlage MPT'!B:N,13,FALSE),0)</f>
        <v>0</v>
      </c>
      <c r="M5106" s="63">
        <f>_xlfn.IFNA(INDEX('Bijlage COT'!C:C,MATCH('Betaald tarief 2024'!E5106,'Bijlage COT'!A:A,0)),0)</f>
        <v>0</v>
      </c>
      <c r="N5106" s="63">
        <f>_xlfn.IFNA(VLOOKUP(E5106,'Bijlage NBF'!B:P,15,FALSE),0)</f>
        <v>0</v>
      </c>
      <c r="O5106" s="63">
        <f>IF(E5106="ZMZ01",I5106/(INDEX('Meerzorg gunning'!C:C,MATCH('Betaald tarief 2024'!A5106,'Meerzorg gunning'!A:A,0))),MAX(J5106:N5106))</f>
        <v>0</v>
      </c>
      <c r="P5106" s="20" t="str">
        <f t="shared" si="239"/>
        <v/>
      </c>
      <c r="Q5106" s="63">
        <f t="shared" si="240"/>
        <v>0</v>
      </c>
    </row>
    <row r="5107" spans="9:17" x14ac:dyDescent="0.25">
      <c r="I5107" s="66" t="e">
        <f t="shared" si="238"/>
        <v>#DIV/0!</v>
      </c>
      <c r="J5107" s="63">
        <f>_xlfn.IFNA(VLOOKUP(E5107,'Bijlage ZZP'!B:M,12,FALSE),0)</f>
        <v>0</v>
      </c>
      <c r="K5107" s="63">
        <f>_xlfn.IFNA(VLOOKUP(E5107,'Bijlage VPT'!B:M,12,FALSE),0)</f>
        <v>0</v>
      </c>
      <c r="L5107" s="63">
        <f>_xlfn.IFNA(VLOOKUP(E5107,'Bijlage MPT'!B:N,13,FALSE),0)</f>
        <v>0</v>
      </c>
      <c r="M5107" s="63">
        <f>_xlfn.IFNA(INDEX('Bijlage COT'!C:C,MATCH('Betaald tarief 2024'!E5107,'Bijlage COT'!A:A,0)),0)</f>
        <v>0</v>
      </c>
      <c r="N5107" s="63">
        <f>_xlfn.IFNA(VLOOKUP(E5107,'Bijlage NBF'!B:P,15,FALSE),0)</f>
        <v>0</v>
      </c>
      <c r="O5107" s="63">
        <f>IF(E5107="ZMZ01",I5107/(INDEX('Meerzorg gunning'!C:C,MATCH('Betaald tarief 2024'!A5107,'Meerzorg gunning'!A:A,0))),MAX(J5107:N5107))</f>
        <v>0</v>
      </c>
      <c r="P5107" s="20" t="str">
        <f t="shared" si="239"/>
        <v/>
      </c>
      <c r="Q5107" s="63">
        <f t="shared" si="240"/>
        <v>0</v>
      </c>
    </row>
    <row r="5108" spans="9:17" x14ac:dyDescent="0.25">
      <c r="I5108" s="66" t="e">
        <f t="shared" si="238"/>
        <v>#DIV/0!</v>
      </c>
      <c r="J5108" s="63">
        <f>_xlfn.IFNA(VLOOKUP(E5108,'Bijlage ZZP'!B:M,12,FALSE),0)</f>
        <v>0</v>
      </c>
      <c r="K5108" s="63">
        <f>_xlfn.IFNA(VLOOKUP(E5108,'Bijlage VPT'!B:M,12,FALSE),0)</f>
        <v>0</v>
      </c>
      <c r="L5108" s="63">
        <f>_xlfn.IFNA(VLOOKUP(E5108,'Bijlage MPT'!B:N,13,FALSE),0)</f>
        <v>0</v>
      </c>
      <c r="M5108" s="63">
        <f>_xlfn.IFNA(INDEX('Bijlage COT'!C:C,MATCH('Betaald tarief 2024'!E5108,'Bijlage COT'!A:A,0)),0)</f>
        <v>0</v>
      </c>
      <c r="N5108" s="63">
        <f>_xlfn.IFNA(VLOOKUP(E5108,'Bijlage NBF'!B:P,15,FALSE),0)</f>
        <v>0</v>
      </c>
      <c r="O5108" s="63">
        <f>IF(E5108="ZMZ01",I5108/(INDEX('Meerzorg gunning'!C:C,MATCH('Betaald tarief 2024'!A5108,'Meerzorg gunning'!A:A,0))),MAX(J5108:N5108))</f>
        <v>0</v>
      </c>
      <c r="P5108" s="20" t="str">
        <f t="shared" si="239"/>
        <v/>
      </c>
      <c r="Q5108" s="63">
        <f t="shared" si="240"/>
        <v>0</v>
      </c>
    </row>
    <row r="5109" spans="9:17" x14ac:dyDescent="0.25">
      <c r="I5109" s="66" t="e">
        <f t="shared" si="238"/>
        <v>#DIV/0!</v>
      </c>
      <c r="J5109" s="63">
        <f>_xlfn.IFNA(VLOOKUP(E5109,'Bijlage ZZP'!B:M,12,FALSE),0)</f>
        <v>0</v>
      </c>
      <c r="K5109" s="63">
        <f>_xlfn.IFNA(VLOOKUP(E5109,'Bijlage VPT'!B:M,12,FALSE),0)</f>
        <v>0</v>
      </c>
      <c r="L5109" s="63">
        <f>_xlfn.IFNA(VLOOKUP(E5109,'Bijlage MPT'!B:N,13,FALSE),0)</f>
        <v>0</v>
      </c>
      <c r="M5109" s="63">
        <f>_xlfn.IFNA(INDEX('Bijlage COT'!C:C,MATCH('Betaald tarief 2024'!E5109,'Bijlage COT'!A:A,0)),0)</f>
        <v>0</v>
      </c>
      <c r="N5109" s="63">
        <f>_xlfn.IFNA(VLOOKUP(E5109,'Bijlage NBF'!B:P,15,FALSE),0)</f>
        <v>0</v>
      </c>
      <c r="O5109" s="63">
        <f>IF(E5109="ZMZ01",I5109/(INDEX('Meerzorg gunning'!C:C,MATCH('Betaald tarief 2024'!A5109,'Meerzorg gunning'!A:A,0))),MAX(J5109:N5109))</f>
        <v>0</v>
      </c>
      <c r="P5109" s="20" t="str">
        <f t="shared" si="239"/>
        <v/>
      </c>
      <c r="Q5109" s="63">
        <f t="shared" si="240"/>
        <v>0</v>
      </c>
    </row>
    <row r="5110" spans="9:17" x14ac:dyDescent="0.25">
      <c r="I5110" s="66" t="e">
        <f t="shared" si="238"/>
        <v>#DIV/0!</v>
      </c>
      <c r="J5110" s="63">
        <f>_xlfn.IFNA(VLOOKUP(E5110,'Bijlage ZZP'!B:M,12,FALSE),0)</f>
        <v>0</v>
      </c>
      <c r="K5110" s="63">
        <f>_xlfn.IFNA(VLOOKUP(E5110,'Bijlage VPT'!B:M,12,FALSE),0)</f>
        <v>0</v>
      </c>
      <c r="L5110" s="63">
        <f>_xlfn.IFNA(VLOOKUP(E5110,'Bijlage MPT'!B:N,13,FALSE),0)</f>
        <v>0</v>
      </c>
      <c r="M5110" s="63">
        <f>_xlfn.IFNA(INDEX('Bijlage COT'!C:C,MATCH('Betaald tarief 2024'!E5110,'Bijlage COT'!A:A,0)),0)</f>
        <v>0</v>
      </c>
      <c r="N5110" s="63">
        <f>_xlfn.IFNA(VLOOKUP(E5110,'Bijlage NBF'!B:P,15,FALSE),0)</f>
        <v>0</v>
      </c>
      <c r="O5110" s="63">
        <f>IF(E5110="ZMZ01",I5110/(INDEX('Meerzorg gunning'!C:C,MATCH('Betaald tarief 2024'!A5110,'Meerzorg gunning'!A:A,0))),MAX(J5110:N5110))</f>
        <v>0</v>
      </c>
      <c r="P5110" s="20" t="str">
        <f t="shared" si="239"/>
        <v/>
      </c>
      <c r="Q5110" s="63">
        <f t="shared" si="240"/>
        <v>0</v>
      </c>
    </row>
    <row r="5111" spans="9:17" x14ac:dyDescent="0.25">
      <c r="I5111" s="66" t="e">
        <f t="shared" si="238"/>
        <v>#DIV/0!</v>
      </c>
      <c r="J5111" s="63">
        <f>_xlfn.IFNA(VLOOKUP(E5111,'Bijlage ZZP'!B:M,12,FALSE),0)</f>
        <v>0</v>
      </c>
      <c r="K5111" s="63">
        <f>_xlfn.IFNA(VLOOKUP(E5111,'Bijlage VPT'!B:M,12,FALSE),0)</f>
        <v>0</v>
      </c>
      <c r="L5111" s="63">
        <f>_xlfn.IFNA(VLOOKUP(E5111,'Bijlage MPT'!B:N,13,FALSE),0)</f>
        <v>0</v>
      </c>
      <c r="M5111" s="63">
        <f>_xlfn.IFNA(INDEX('Bijlage COT'!C:C,MATCH('Betaald tarief 2024'!E5111,'Bijlage COT'!A:A,0)),0)</f>
        <v>0</v>
      </c>
      <c r="N5111" s="63">
        <f>_xlfn.IFNA(VLOOKUP(E5111,'Bijlage NBF'!B:P,15,FALSE),0)</f>
        <v>0</v>
      </c>
      <c r="O5111" s="63">
        <f>IF(E5111="ZMZ01",I5111/(INDEX('Meerzorg gunning'!C:C,MATCH('Betaald tarief 2024'!A5111,'Meerzorg gunning'!A:A,0))),MAX(J5111:N5111))</f>
        <v>0</v>
      </c>
      <c r="P5111" s="20" t="str">
        <f t="shared" si="239"/>
        <v/>
      </c>
      <c r="Q5111" s="63">
        <f t="shared" si="240"/>
        <v>0</v>
      </c>
    </row>
    <row r="5112" spans="9:17" x14ac:dyDescent="0.25">
      <c r="I5112" s="66" t="e">
        <f t="shared" si="238"/>
        <v>#DIV/0!</v>
      </c>
      <c r="J5112" s="63">
        <f>_xlfn.IFNA(VLOOKUP(E5112,'Bijlage ZZP'!B:M,12,FALSE),0)</f>
        <v>0</v>
      </c>
      <c r="K5112" s="63">
        <f>_xlfn.IFNA(VLOOKUP(E5112,'Bijlage VPT'!B:M,12,FALSE),0)</f>
        <v>0</v>
      </c>
      <c r="L5112" s="63">
        <f>_xlfn.IFNA(VLOOKUP(E5112,'Bijlage MPT'!B:N,13,FALSE),0)</f>
        <v>0</v>
      </c>
      <c r="M5112" s="63">
        <f>_xlfn.IFNA(INDEX('Bijlage COT'!C:C,MATCH('Betaald tarief 2024'!E5112,'Bijlage COT'!A:A,0)),0)</f>
        <v>0</v>
      </c>
      <c r="N5112" s="63">
        <f>_xlfn.IFNA(VLOOKUP(E5112,'Bijlage NBF'!B:P,15,FALSE),0)</f>
        <v>0</v>
      </c>
      <c r="O5112" s="63">
        <f>IF(E5112="ZMZ01",I5112/(INDEX('Meerzorg gunning'!C:C,MATCH('Betaald tarief 2024'!A5112,'Meerzorg gunning'!A:A,0))),MAX(J5112:N5112))</f>
        <v>0</v>
      </c>
      <c r="P5112" s="20" t="str">
        <f t="shared" si="239"/>
        <v/>
      </c>
      <c r="Q5112" s="63">
        <f t="shared" si="240"/>
        <v>0</v>
      </c>
    </row>
    <row r="5113" spans="9:17" x14ac:dyDescent="0.25">
      <c r="I5113" s="66" t="e">
        <f t="shared" si="238"/>
        <v>#DIV/0!</v>
      </c>
      <c r="J5113" s="63">
        <f>_xlfn.IFNA(VLOOKUP(E5113,'Bijlage ZZP'!B:M,12,FALSE),0)</f>
        <v>0</v>
      </c>
      <c r="K5113" s="63">
        <f>_xlfn.IFNA(VLOOKUP(E5113,'Bijlage VPT'!B:M,12,FALSE),0)</f>
        <v>0</v>
      </c>
      <c r="L5113" s="63">
        <f>_xlfn.IFNA(VLOOKUP(E5113,'Bijlage MPT'!B:N,13,FALSE),0)</f>
        <v>0</v>
      </c>
      <c r="M5113" s="63">
        <f>_xlfn.IFNA(INDEX('Bijlage COT'!C:C,MATCH('Betaald tarief 2024'!E5113,'Bijlage COT'!A:A,0)),0)</f>
        <v>0</v>
      </c>
      <c r="N5113" s="63">
        <f>_xlfn.IFNA(VLOOKUP(E5113,'Bijlage NBF'!B:P,15,FALSE),0)</f>
        <v>0</v>
      </c>
      <c r="O5113" s="63">
        <f>IF(E5113="ZMZ01",I5113/(INDEX('Meerzorg gunning'!C:C,MATCH('Betaald tarief 2024'!A5113,'Meerzorg gunning'!A:A,0))),MAX(J5113:N5113))</f>
        <v>0</v>
      </c>
      <c r="P5113" s="20" t="str">
        <f t="shared" si="239"/>
        <v/>
      </c>
      <c r="Q5113" s="63">
        <f t="shared" si="240"/>
        <v>0</v>
      </c>
    </row>
    <row r="5114" spans="9:17" x14ac:dyDescent="0.25">
      <c r="I5114" s="66" t="e">
        <f t="shared" si="238"/>
        <v>#DIV/0!</v>
      </c>
      <c r="J5114" s="63">
        <f>_xlfn.IFNA(VLOOKUP(E5114,'Bijlage ZZP'!B:M,12,FALSE),0)</f>
        <v>0</v>
      </c>
      <c r="K5114" s="63">
        <f>_xlfn.IFNA(VLOOKUP(E5114,'Bijlage VPT'!B:M,12,FALSE),0)</f>
        <v>0</v>
      </c>
      <c r="L5114" s="63">
        <f>_xlfn.IFNA(VLOOKUP(E5114,'Bijlage MPT'!B:N,13,FALSE),0)</f>
        <v>0</v>
      </c>
      <c r="M5114" s="63">
        <f>_xlfn.IFNA(INDEX('Bijlage COT'!C:C,MATCH('Betaald tarief 2024'!E5114,'Bijlage COT'!A:A,0)),0)</f>
        <v>0</v>
      </c>
      <c r="N5114" s="63">
        <f>_xlfn.IFNA(VLOOKUP(E5114,'Bijlage NBF'!B:P,15,FALSE),0)</f>
        <v>0</v>
      </c>
      <c r="O5114" s="63">
        <f>IF(E5114="ZMZ01",I5114/(INDEX('Meerzorg gunning'!C:C,MATCH('Betaald tarief 2024'!A5114,'Meerzorg gunning'!A:A,0))),MAX(J5114:N5114))</f>
        <v>0</v>
      </c>
      <c r="P5114" s="20" t="str">
        <f t="shared" si="239"/>
        <v/>
      </c>
      <c r="Q5114" s="63">
        <f t="shared" si="240"/>
        <v>0</v>
      </c>
    </row>
    <row r="5115" spans="9:17" x14ac:dyDescent="0.25">
      <c r="I5115" s="66" t="e">
        <f t="shared" si="238"/>
        <v>#DIV/0!</v>
      </c>
      <c r="J5115" s="63">
        <f>_xlfn.IFNA(VLOOKUP(E5115,'Bijlage ZZP'!B:M,12,FALSE),0)</f>
        <v>0</v>
      </c>
      <c r="K5115" s="63">
        <f>_xlfn.IFNA(VLOOKUP(E5115,'Bijlage VPT'!B:M,12,FALSE),0)</f>
        <v>0</v>
      </c>
      <c r="L5115" s="63">
        <f>_xlfn.IFNA(VLOOKUP(E5115,'Bijlage MPT'!B:N,13,FALSE),0)</f>
        <v>0</v>
      </c>
      <c r="M5115" s="63">
        <f>_xlfn.IFNA(INDEX('Bijlage COT'!C:C,MATCH('Betaald tarief 2024'!E5115,'Bijlage COT'!A:A,0)),0)</f>
        <v>0</v>
      </c>
      <c r="N5115" s="63">
        <f>_xlfn.IFNA(VLOOKUP(E5115,'Bijlage NBF'!B:P,15,FALSE),0)</f>
        <v>0</v>
      </c>
      <c r="O5115" s="63">
        <f>IF(E5115="ZMZ01",I5115/(INDEX('Meerzorg gunning'!C:C,MATCH('Betaald tarief 2024'!A5115,'Meerzorg gunning'!A:A,0))),MAX(J5115:N5115))</f>
        <v>0</v>
      </c>
      <c r="P5115" s="20" t="str">
        <f t="shared" si="239"/>
        <v/>
      </c>
      <c r="Q5115" s="63">
        <f t="shared" si="240"/>
        <v>0</v>
      </c>
    </row>
    <row r="5116" spans="9:17" x14ac:dyDescent="0.25">
      <c r="I5116" s="66" t="e">
        <f t="shared" si="238"/>
        <v>#DIV/0!</v>
      </c>
      <c r="J5116" s="63">
        <f>_xlfn.IFNA(VLOOKUP(E5116,'Bijlage ZZP'!B:M,12,FALSE),0)</f>
        <v>0</v>
      </c>
      <c r="K5116" s="63">
        <f>_xlfn.IFNA(VLOOKUP(E5116,'Bijlage VPT'!B:M,12,FALSE),0)</f>
        <v>0</v>
      </c>
      <c r="L5116" s="63">
        <f>_xlfn.IFNA(VLOOKUP(E5116,'Bijlage MPT'!B:N,13,FALSE),0)</f>
        <v>0</v>
      </c>
      <c r="M5116" s="63">
        <f>_xlfn.IFNA(INDEX('Bijlage COT'!C:C,MATCH('Betaald tarief 2024'!E5116,'Bijlage COT'!A:A,0)),0)</f>
        <v>0</v>
      </c>
      <c r="N5116" s="63">
        <f>_xlfn.IFNA(VLOOKUP(E5116,'Bijlage NBF'!B:P,15,FALSE),0)</f>
        <v>0</v>
      </c>
      <c r="O5116" s="63">
        <f>IF(E5116="ZMZ01",I5116/(INDEX('Meerzorg gunning'!C:C,MATCH('Betaald tarief 2024'!A5116,'Meerzorg gunning'!A:A,0))),MAX(J5116:N5116))</f>
        <v>0</v>
      </c>
      <c r="P5116" s="20" t="str">
        <f t="shared" si="239"/>
        <v/>
      </c>
      <c r="Q5116" s="63">
        <f t="shared" si="240"/>
        <v>0</v>
      </c>
    </row>
    <row r="5117" spans="9:17" x14ac:dyDescent="0.25">
      <c r="I5117" s="66" t="e">
        <f t="shared" si="238"/>
        <v>#DIV/0!</v>
      </c>
      <c r="J5117" s="63">
        <f>_xlfn.IFNA(VLOOKUP(E5117,'Bijlage ZZP'!B:M,12,FALSE),0)</f>
        <v>0</v>
      </c>
      <c r="K5117" s="63">
        <f>_xlfn.IFNA(VLOOKUP(E5117,'Bijlage VPT'!B:M,12,FALSE),0)</f>
        <v>0</v>
      </c>
      <c r="L5117" s="63">
        <f>_xlfn.IFNA(VLOOKUP(E5117,'Bijlage MPT'!B:N,13,FALSE),0)</f>
        <v>0</v>
      </c>
      <c r="M5117" s="63">
        <f>_xlfn.IFNA(INDEX('Bijlage COT'!C:C,MATCH('Betaald tarief 2024'!E5117,'Bijlage COT'!A:A,0)),0)</f>
        <v>0</v>
      </c>
      <c r="N5117" s="63">
        <f>_xlfn.IFNA(VLOOKUP(E5117,'Bijlage NBF'!B:P,15,FALSE),0)</f>
        <v>0</v>
      </c>
      <c r="O5117" s="63">
        <f>IF(E5117="ZMZ01",I5117/(INDEX('Meerzorg gunning'!C:C,MATCH('Betaald tarief 2024'!A5117,'Meerzorg gunning'!A:A,0))),MAX(J5117:N5117))</f>
        <v>0</v>
      </c>
      <c r="P5117" s="20" t="str">
        <f t="shared" si="239"/>
        <v/>
      </c>
      <c r="Q5117" s="63">
        <f t="shared" si="240"/>
        <v>0</v>
      </c>
    </row>
    <row r="5118" spans="9:17" x14ac:dyDescent="0.25">
      <c r="I5118" s="66" t="e">
        <f t="shared" si="238"/>
        <v>#DIV/0!</v>
      </c>
      <c r="J5118" s="63">
        <f>_xlfn.IFNA(VLOOKUP(E5118,'Bijlage ZZP'!B:M,12,FALSE),0)</f>
        <v>0</v>
      </c>
      <c r="K5118" s="63">
        <f>_xlfn.IFNA(VLOOKUP(E5118,'Bijlage VPT'!B:M,12,FALSE),0)</f>
        <v>0</v>
      </c>
      <c r="L5118" s="63">
        <f>_xlfn.IFNA(VLOOKUP(E5118,'Bijlage MPT'!B:N,13,FALSE),0)</f>
        <v>0</v>
      </c>
      <c r="M5118" s="63">
        <f>_xlfn.IFNA(INDEX('Bijlage COT'!C:C,MATCH('Betaald tarief 2024'!E5118,'Bijlage COT'!A:A,0)),0)</f>
        <v>0</v>
      </c>
      <c r="N5118" s="63">
        <f>_xlfn.IFNA(VLOOKUP(E5118,'Bijlage NBF'!B:P,15,FALSE),0)</f>
        <v>0</v>
      </c>
      <c r="O5118" s="63">
        <f>IF(E5118="ZMZ01",I5118/(INDEX('Meerzorg gunning'!C:C,MATCH('Betaald tarief 2024'!A5118,'Meerzorg gunning'!A:A,0))),MAX(J5118:N5118))</f>
        <v>0</v>
      </c>
      <c r="P5118" s="20" t="str">
        <f t="shared" si="239"/>
        <v/>
      </c>
      <c r="Q5118" s="63">
        <f t="shared" si="240"/>
        <v>0</v>
      </c>
    </row>
    <row r="5119" spans="9:17" x14ac:dyDescent="0.25">
      <c r="I5119" s="66" t="e">
        <f t="shared" si="238"/>
        <v>#DIV/0!</v>
      </c>
      <c r="J5119" s="63">
        <f>_xlfn.IFNA(VLOOKUP(E5119,'Bijlage ZZP'!B:M,12,FALSE),0)</f>
        <v>0</v>
      </c>
      <c r="K5119" s="63">
        <f>_xlfn.IFNA(VLOOKUP(E5119,'Bijlage VPT'!B:M,12,FALSE),0)</f>
        <v>0</v>
      </c>
      <c r="L5119" s="63">
        <f>_xlfn.IFNA(VLOOKUP(E5119,'Bijlage MPT'!B:N,13,FALSE),0)</f>
        <v>0</v>
      </c>
      <c r="M5119" s="63">
        <f>_xlfn.IFNA(INDEX('Bijlage COT'!C:C,MATCH('Betaald tarief 2024'!E5119,'Bijlage COT'!A:A,0)),0)</f>
        <v>0</v>
      </c>
      <c r="N5119" s="63">
        <f>_xlfn.IFNA(VLOOKUP(E5119,'Bijlage NBF'!B:P,15,FALSE),0)</f>
        <v>0</v>
      </c>
      <c r="O5119" s="63">
        <f>IF(E5119="ZMZ01",I5119/(INDEX('Meerzorg gunning'!C:C,MATCH('Betaald tarief 2024'!A5119,'Meerzorg gunning'!A:A,0))),MAX(J5119:N5119))</f>
        <v>0</v>
      </c>
      <c r="P5119" s="20" t="str">
        <f t="shared" si="239"/>
        <v/>
      </c>
      <c r="Q5119" s="63">
        <f t="shared" si="240"/>
        <v>0</v>
      </c>
    </row>
    <row r="5120" spans="9:17" x14ac:dyDescent="0.25">
      <c r="I5120" s="66" t="e">
        <f t="shared" si="238"/>
        <v>#DIV/0!</v>
      </c>
      <c r="J5120" s="63">
        <f>_xlfn.IFNA(VLOOKUP(E5120,'Bijlage ZZP'!B:M,12,FALSE),0)</f>
        <v>0</v>
      </c>
      <c r="K5120" s="63">
        <f>_xlfn.IFNA(VLOOKUP(E5120,'Bijlage VPT'!B:M,12,FALSE),0)</f>
        <v>0</v>
      </c>
      <c r="L5120" s="63">
        <f>_xlfn.IFNA(VLOOKUP(E5120,'Bijlage MPT'!B:N,13,FALSE),0)</f>
        <v>0</v>
      </c>
      <c r="M5120" s="63">
        <f>_xlfn.IFNA(INDEX('Bijlage COT'!C:C,MATCH('Betaald tarief 2024'!E5120,'Bijlage COT'!A:A,0)),0)</f>
        <v>0</v>
      </c>
      <c r="N5120" s="63">
        <f>_xlfn.IFNA(VLOOKUP(E5120,'Bijlage NBF'!B:P,15,FALSE),0)</f>
        <v>0</v>
      </c>
      <c r="O5120" s="63">
        <f>IF(E5120="ZMZ01",I5120/(INDEX('Meerzorg gunning'!C:C,MATCH('Betaald tarief 2024'!A5120,'Meerzorg gunning'!A:A,0))),MAX(J5120:N5120))</f>
        <v>0</v>
      </c>
      <c r="P5120" s="20" t="str">
        <f t="shared" si="239"/>
        <v/>
      </c>
      <c r="Q5120" s="63">
        <f t="shared" si="240"/>
        <v>0</v>
      </c>
    </row>
    <row r="5121" spans="9:17" x14ac:dyDescent="0.25">
      <c r="I5121" s="66" t="e">
        <f t="shared" si="238"/>
        <v>#DIV/0!</v>
      </c>
      <c r="J5121" s="63">
        <f>_xlfn.IFNA(VLOOKUP(E5121,'Bijlage ZZP'!B:M,12,FALSE),0)</f>
        <v>0</v>
      </c>
      <c r="K5121" s="63">
        <f>_xlfn.IFNA(VLOOKUP(E5121,'Bijlage VPT'!B:M,12,FALSE),0)</f>
        <v>0</v>
      </c>
      <c r="L5121" s="63">
        <f>_xlfn.IFNA(VLOOKUP(E5121,'Bijlage MPT'!B:N,13,FALSE),0)</f>
        <v>0</v>
      </c>
      <c r="M5121" s="63">
        <f>_xlfn.IFNA(INDEX('Bijlage COT'!C:C,MATCH('Betaald tarief 2024'!E5121,'Bijlage COT'!A:A,0)),0)</f>
        <v>0</v>
      </c>
      <c r="N5121" s="63">
        <f>_xlfn.IFNA(VLOOKUP(E5121,'Bijlage NBF'!B:P,15,FALSE),0)</f>
        <v>0</v>
      </c>
      <c r="O5121" s="63">
        <f>IF(E5121="ZMZ01",I5121/(INDEX('Meerzorg gunning'!C:C,MATCH('Betaald tarief 2024'!A5121,'Meerzorg gunning'!A:A,0))),MAX(J5121:N5121))</f>
        <v>0</v>
      </c>
      <c r="P5121" s="20" t="str">
        <f t="shared" si="239"/>
        <v/>
      </c>
      <c r="Q5121" s="63">
        <f t="shared" si="240"/>
        <v>0</v>
      </c>
    </row>
    <row r="5122" spans="9:17" x14ac:dyDescent="0.25">
      <c r="I5122" s="66" t="e">
        <f t="shared" ref="I5122:I5185" si="241">G5122/H5122</f>
        <v>#DIV/0!</v>
      </c>
      <c r="J5122" s="63">
        <f>_xlfn.IFNA(VLOOKUP(E5122,'Bijlage ZZP'!B:M,12,FALSE),0)</f>
        <v>0</v>
      </c>
      <c r="K5122" s="63">
        <f>_xlfn.IFNA(VLOOKUP(E5122,'Bijlage VPT'!B:M,12,FALSE),0)</f>
        <v>0</v>
      </c>
      <c r="L5122" s="63">
        <f>_xlfn.IFNA(VLOOKUP(E5122,'Bijlage MPT'!B:N,13,FALSE),0)</f>
        <v>0</v>
      </c>
      <c r="M5122" s="63">
        <f>_xlfn.IFNA(INDEX('Bijlage COT'!C:C,MATCH('Betaald tarief 2024'!E5122,'Bijlage COT'!A:A,0)),0)</f>
        <v>0</v>
      </c>
      <c r="N5122" s="63">
        <f>_xlfn.IFNA(VLOOKUP(E5122,'Bijlage NBF'!B:P,15,FALSE),0)</f>
        <v>0</v>
      </c>
      <c r="O5122" s="63">
        <f>IF(E5122="ZMZ01",I5122/(INDEX('Meerzorg gunning'!C:C,MATCH('Betaald tarief 2024'!A5122,'Meerzorg gunning'!A:A,0))),MAX(J5122:N5122))</f>
        <v>0</v>
      </c>
      <c r="P5122" s="20" t="str">
        <f t="shared" ref="P5122:P5185" si="242">IFERROR((I5122/O5122),"")</f>
        <v/>
      </c>
      <c r="Q5122" s="63">
        <f t="shared" si="240"/>
        <v>0</v>
      </c>
    </row>
    <row r="5123" spans="9:17" x14ac:dyDescent="0.25">
      <c r="I5123" s="66" t="e">
        <f t="shared" si="241"/>
        <v>#DIV/0!</v>
      </c>
      <c r="J5123" s="63">
        <f>_xlfn.IFNA(VLOOKUP(E5123,'Bijlage ZZP'!B:M,12,FALSE),0)</f>
        <v>0</v>
      </c>
      <c r="K5123" s="63">
        <f>_xlfn.IFNA(VLOOKUP(E5123,'Bijlage VPT'!B:M,12,FALSE),0)</f>
        <v>0</v>
      </c>
      <c r="L5123" s="63">
        <f>_xlfn.IFNA(VLOOKUP(E5123,'Bijlage MPT'!B:N,13,FALSE),0)</f>
        <v>0</v>
      </c>
      <c r="M5123" s="63">
        <f>_xlfn.IFNA(INDEX('Bijlage COT'!C:C,MATCH('Betaald tarief 2024'!E5123,'Bijlage COT'!A:A,0)),0)</f>
        <v>0</v>
      </c>
      <c r="N5123" s="63">
        <f>_xlfn.IFNA(VLOOKUP(E5123,'Bijlage NBF'!B:P,15,FALSE),0)</f>
        <v>0</v>
      </c>
      <c r="O5123" s="63">
        <f>IF(E5123="ZMZ01",I5123/(INDEX('Meerzorg gunning'!C:C,MATCH('Betaald tarief 2024'!A5123,'Meerzorg gunning'!A:A,0))),MAX(J5123:N5123))</f>
        <v>0</v>
      </c>
      <c r="P5123" s="20" t="str">
        <f t="shared" si="242"/>
        <v/>
      </c>
      <c r="Q5123" s="63">
        <f t="shared" ref="Q5123:Q5186" si="243">O5123*H5123</f>
        <v>0</v>
      </c>
    </row>
    <row r="5124" spans="9:17" x14ac:dyDescent="0.25">
      <c r="I5124" s="66" t="e">
        <f t="shared" si="241"/>
        <v>#DIV/0!</v>
      </c>
      <c r="J5124" s="63">
        <f>_xlfn.IFNA(VLOOKUP(E5124,'Bijlage ZZP'!B:M,12,FALSE),0)</f>
        <v>0</v>
      </c>
      <c r="K5124" s="63">
        <f>_xlfn.IFNA(VLOOKUP(E5124,'Bijlage VPT'!B:M,12,FALSE),0)</f>
        <v>0</v>
      </c>
      <c r="L5124" s="63">
        <f>_xlfn.IFNA(VLOOKUP(E5124,'Bijlage MPT'!B:N,13,FALSE),0)</f>
        <v>0</v>
      </c>
      <c r="M5124" s="63">
        <f>_xlfn.IFNA(INDEX('Bijlage COT'!C:C,MATCH('Betaald tarief 2024'!E5124,'Bijlage COT'!A:A,0)),0)</f>
        <v>0</v>
      </c>
      <c r="N5124" s="63">
        <f>_xlfn.IFNA(VLOOKUP(E5124,'Bijlage NBF'!B:P,15,FALSE),0)</f>
        <v>0</v>
      </c>
      <c r="O5124" s="63">
        <f>IF(E5124="ZMZ01",I5124/(INDEX('Meerzorg gunning'!C:C,MATCH('Betaald tarief 2024'!A5124,'Meerzorg gunning'!A:A,0))),MAX(J5124:N5124))</f>
        <v>0</v>
      </c>
      <c r="P5124" s="20" t="str">
        <f t="shared" si="242"/>
        <v/>
      </c>
      <c r="Q5124" s="63">
        <f t="shared" si="243"/>
        <v>0</v>
      </c>
    </row>
    <row r="5125" spans="9:17" x14ac:dyDescent="0.25">
      <c r="I5125" s="66" t="e">
        <f t="shared" si="241"/>
        <v>#DIV/0!</v>
      </c>
      <c r="J5125" s="63">
        <f>_xlfn.IFNA(VLOOKUP(E5125,'Bijlage ZZP'!B:M,12,FALSE),0)</f>
        <v>0</v>
      </c>
      <c r="K5125" s="63">
        <f>_xlfn.IFNA(VLOOKUP(E5125,'Bijlage VPT'!B:M,12,FALSE),0)</f>
        <v>0</v>
      </c>
      <c r="L5125" s="63">
        <f>_xlfn.IFNA(VLOOKUP(E5125,'Bijlage MPT'!B:N,13,FALSE),0)</f>
        <v>0</v>
      </c>
      <c r="M5125" s="63">
        <f>_xlfn.IFNA(INDEX('Bijlage COT'!C:C,MATCH('Betaald tarief 2024'!E5125,'Bijlage COT'!A:A,0)),0)</f>
        <v>0</v>
      </c>
      <c r="N5125" s="63">
        <f>_xlfn.IFNA(VLOOKUP(E5125,'Bijlage NBF'!B:P,15,FALSE),0)</f>
        <v>0</v>
      </c>
      <c r="O5125" s="63">
        <f>IF(E5125="ZMZ01",I5125/(INDEX('Meerzorg gunning'!C:C,MATCH('Betaald tarief 2024'!A5125,'Meerzorg gunning'!A:A,0))),MAX(J5125:N5125))</f>
        <v>0</v>
      </c>
      <c r="P5125" s="20" t="str">
        <f t="shared" si="242"/>
        <v/>
      </c>
      <c r="Q5125" s="63">
        <f t="shared" si="243"/>
        <v>0</v>
      </c>
    </row>
    <row r="5126" spans="9:17" x14ac:dyDescent="0.25">
      <c r="I5126" s="66" t="e">
        <f t="shared" si="241"/>
        <v>#DIV/0!</v>
      </c>
      <c r="J5126" s="63">
        <f>_xlfn.IFNA(VLOOKUP(E5126,'Bijlage ZZP'!B:M,12,FALSE),0)</f>
        <v>0</v>
      </c>
      <c r="K5126" s="63">
        <f>_xlfn.IFNA(VLOOKUP(E5126,'Bijlage VPT'!B:M,12,FALSE),0)</f>
        <v>0</v>
      </c>
      <c r="L5126" s="63">
        <f>_xlfn.IFNA(VLOOKUP(E5126,'Bijlage MPT'!B:N,13,FALSE),0)</f>
        <v>0</v>
      </c>
      <c r="M5126" s="63">
        <f>_xlfn.IFNA(INDEX('Bijlage COT'!C:C,MATCH('Betaald tarief 2024'!E5126,'Bijlage COT'!A:A,0)),0)</f>
        <v>0</v>
      </c>
      <c r="N5126" s="63">
        <f>_xlfn.IFNA(VLOOKUP(E5126,'Bijlage NBF'!B:P,15,FALSE),0)</f>
        <v>0</v>
      </c>
      <c r="O5126" s="63">
        <f>IF(E5126="ZMZ01",I5126/(INDEX('Meerzorg gunning'!C:C,MATCH('Betaald tarief 2024'!A5126,'Meerzorg gunning'!A:A,0))),MAX(J5126:N5126))</f>
        <v>0</v>
      </c>
      <c r="P5126" s="20" t="str">
        <f t="shared" si="242"/>
        <v/>
      </c>
      <c r="Q5126" s="63">
        <f t="shared" si="243"/>
        <v>0</v>
      </c>
    </row>
    <row r="5127" spans="9:17" x14ac:dyDescent="0.25">
      <c r="I5127" s="66" t="e">
        <f t="shared" si="241"/>
        <v>#DIV/0!</v>
      </c>
      <c r="J5127" s="63">
        <f>_xlfn.IFNA(VLOOKUP(E5127,'Bijlage ZZP'!B:M,12,FALSE),0)</f>
        <v>0</v>
      </c>
      <c r="K5127" s="63">
        <f>_xlfn.IFNA(VLOOKUP(E5127,'Bijlage VPT'!B:M,12,FALSE),0)</f>
        <v>0</v>
      </c>
      <c r="L5127" s="63">
        <f>_xlfn.IFNA(VLOOKUP(E5127,'Bijlage MPT'!B:N,13,FALSE),0)</f>
        <v>0</v>
      </c>
      <c r="M5127" s="63">
        <f>_xlfn.IFNA(INDEX('Bijlage COT'!C:C,MATCH('Betaald tarief 2024'!E5127,'Bijlage COT'!A:A,0)),0)</f>
        <v>0</v>
      </c>
      <c r="N5127" s="63">
        <f>_xlfn.IFNA(VLOOKUP(E5127,'Bijlage NBF'!B:P,15,FALSE),0)</f>
        <v>0</v>
      </c>
      <c r="O5127" s="63">
        <f>IF(E5127="ZMZ01",I5127/(INDEX('Meerzorg gunning'!C:C,MATCH('Betaald tarief 2024'!A5127,'Meerzorg gunning'!A:A,0))),MAX(J5127:N5127))</f>
        <v>0</v>
      </c>
      <c r="P5127" s="20" t="str">
        <f t="shared" si="242"/>
        <v/>
      </c>
      <c r="Q5127" s="63">
        <f t="shared" si="243"/>
        <v>0</v>
      </c>
    </row>
    <row r="5128" spans="9:17" x14ac:dyDescent="0.25">
      <c r="I5128" s="66" t="e">
        <f t="shared" si="241"/>
        <v>#DIV/0!</v>
      </c>
      <c r="J5128" s="63">
        <f>_xlfn.IFNA(VLOOKUP(E5128,'Bijlage ZZP'!B:M,12,FALSE),0)</f>
        <v>0</v>
      </c>
      <c r="K5128" s="63">
        <f>_xlfn.IFNA(VLOOKUP(E5128,'Bijlage VPT'!B:M,12,FALSE),0)</f>
        <v>0</v>
      </c>
      <c r="L5128" s="63">
        <f>_xlfn.IFNA(VLOOKUP(E5128,'Bijlage MPT'!B:N,13,FALSE),0)</f>
        <v>0</v>
      </c>
      <c r="M5128" s="63">
        <f>_xlfn.IFNA(INDEX('Bijlage COT'!C:C,MATCH('Betaald tarief 2024'!E5128,'Bijlage COT'!A:A,0)),0)</f>
        <v>0</v>
      </c>
      <c r="N5128" s="63">
        <f>_xlfn.IFNA(VLOOKUP(E5128,'Bijlage NBF'!B:P,15,FALSE),0)</f>
        <v>0</v>
      </c>
      <c r="O5128" s="63">
        <f>IF(E5128="ZMZ01",I5128/(INDEX('Meerzorg gunning'!C:C,MATCH('Betaald tarief 2024'!A5128,'Meerzorg gunning'!A:A,0))),MAX(J5128:N5128))</f>
        <v>0</v>
      </c>
      <c r="P5128" s="20" t="str">
        <f t="shared" si="242"/>
        <v/>
      </c>
      <c r="Q5128" s="63">
        <f t="shared" si="243"/>
        <v>0</v>
      </c>
    </row>
    <row r="5129" spans="9:17" x14ac:dyDescent="0.25">
      <c r="I5129" s="66" t="e">
        <f t="shared" si="241"/>
        <v>#DIV/0!</v>
      </c>
      <c r="J5129" s="63">
        <f>_xlfn.IFNA(VLOOKUP(E5129,'Bijlage ZZP'!B:M,12,FALSE),0)</f>
        <v>0</v>
      </c>
      <c r="K5129" s="63">
        <f>_xlfn.IFNA(VLOOKUP(E5129,'Bijlage VPT'!B:M,12,FALSE),0)</f>
        <v>0</v>
      </c>
      <c r="L5129" s="63">
        <f>_xlfn.IFNA(VLOOKUP(E5129,'Bijlage MPT'!B:N,13,FALSE),0)</f>
        <v>0</v>
      </c>
      <c r="M5129" s="63">
        <f>_xlfn.IFNA(INDEX('Bijlage COT'!C:C,MATCH('Betaald tarief 2024'!E5129,'Bijlage COT'!A:A,0)),0)</f>
        <v>0</v>
      </c>
      <c r="N5129" s="63">
        <f>_xlfn.IFNA(VLOOKUP(E5129,'Bijlage NBF'!B:P,15,FALSE),0)</f>
        <v>0</v>
      </c>
      <c r="O5129" s="63">
        <f>IF(E5129="ZMZ01",I5129/(INDEX('Meerzorg gunning'!C:C,MATCH('Betaald tarief 2024'!A5129,'Meerzorg gunning'!A:A,0))),MAX(J5129:N5129))</f>
        <v>0</v>
      </c>
      <c r="P5129" s="20" t="str">
        <f t="shared" si="242"/>
        <v/>
      </c>
      <c r="Q5129" s="63">
        <f t="shared" si="243"/>
        <v>0</v>
      </c>
    </row>
    <row r="5130" spans="9:17" x14ac:dyDescent="0.25">
      <c r="I5130" s="66" t="e">
        <f t="shared" si="241"/>
        <v>#DIV/0!</v>
      </c>
      <c r="J5130" s="63">
        <f>_xlfn.IFNA(VLOOKUP(E5130,'Bijlage ZZP'!B:M,12,FALSE),0)</f>
        <v>0</v>
      </c>
      <c r="K5130" s="63">
        <f>_xlfn.IFNA(VLOOKUP(E5130,'Bijlage VPT'!B:M,12,FALSE),0)</f>
        <v>0</v>
      </c>
      <c r="L5130" s="63">
        <f>_xlfn.IFNA(VLOOKUP(E5130,'Bijlage MPT'!B:N,13,FALSE),0)</f>
        <v>0</v>
      </c>
      <c r="M5130" s="63">
        <f>_xlfn.IFNA(INDEX('Bijlage COT'!C:C,MATCH('Betaald tarief 2024'!E5130,'Bijlage COT'!A:A,0)),0)</f>
        <v>0</v>
      </c>
      <c r="N5130" s="63">
        <f>_xlfn.IFNA(VLOOKUP(E5130,'Bijlage NBF'!B:P,15,FALSE),0)</f>
        <v>0</v>
      </c>
      <c r="O5130" s="63">
        <f>IF(E5130="ZMZ01",I5130/(INDEX('Meerzorg gunning'!C:C,MATCH('Betaald tarief 2024'!A5130,'Meerzorg gunning'!A:A,0))),MAX(J5130:N5130))</f>
        <v>0</v>
      </c>
      <c r="P5130" s="20" t="str">
        <f t="shared" si="242"/>
        <v/>
      </c>
      <c r="Q5130" s="63">
        <f t="shared" si="243"/>
        <v>0</v>
      </c>
    </row>
    <row r="5131" spans="9:17" x14ac:dyDescent="0.25">
      <c r="I5131" s="66" t="e">
        <f t="shared" si="241"/>
        <v>#DIV/0!</v>
      </c>
      <c r="J5131" s="63">
        <f>_xlfn.IFNA(VLOOKUP(E5131,'Bijlage ZZP'!B:M,12,FALSE),0)</f>
        <v>0</v>
      </c>
      <c r="K5131" s="63">
        <f>_xlfn.IFNA(VLOOKUP(E5131,'Bijlage VPT'!B:M,12,FALSE),0)</f>
        <v>0</v>
      </c>
      <c r="L5131" s="63">
        <f>_xlfn.IFNA(VLOOKUP(E5131,'Bijlage MPT'!B:N,13,FALSE),0)</f>
        <v>0</v>
      </c>
      <c r="M5131" s="63">
        <f>_xlfn.IFNA(INDEX('Bijlage COT'!C:C,MATCH('Betaald tarief 2024'!E5131,'Bijlage COT'!A:A,0)),0)</f>
        <v>0</v>
      </c>
      <c r="N5131" s="63">
        <f>_xlfn.IFNA(VLOOKUP(E5131,'Bijlage NBF'!B:P,15,FALSE),0)</f>
        <v>0</v>
      </c>
      <c r="O5131" s="63">
        <f>IF(E5131="ZMZ01",I5131/(INDEX('Meerzorg gunning'!C:C,MATCH('Betaald tarief 2024'!A5131,'Meerzorg gunning'!A:A,0))),MAX(J5131:N5131))</f>
        <v>0</v>
      </c>
      <c r="P5131" s="20" t="str">
        <f t="shared" si="242"/>
        <v/>
      </c>
      <c r="Q5131" s="63">
        <f t="shared" si="243"/>
        <v>0</v>
      </c>
    </row>
    <row r="5132" spans="9:17" x14ac:dyDescent="0.25">
      <c r="I5132" s="66" t="e">
        <f t="shared" si="241"/>
        <v>#DIV/0!</v>
      </c>
      <c r="J5132" s="63">
        <f>_xlfn.IFNA(VLOOKUP(E5132,'Bijlage ZZP'!B:M,12,FALSE),0)</f>
        <v>0</v>
      </c>
      <c r="K5132" s="63">
        <f>_xlfn.IFNA(VLOOKUP(E5132,'Bijlage VPT'!B:M,12,FALSE),0)</f>
        <v>0</v>
      </c>
      <c r="L5132" s="63">
        <f>_xlfn.IFNA(VLOOKUP(E5132,'Bijlage MPT'!B:N,13,FALSE),0)</f>
        <v>0</v>
      </c>
      <c r="M5132" s="63">
        <f>_xlfn.IFNA(INDEX('Bijlage COT'!C:C,MATCH('Betaald tarief 2024'!E5132,'Bijlage COT'!A:A,0)),0)</f>
        <v>0</v>
      </c>
      <c r="N5132" s="63">
        <f>_xlfn.IFNA(VLOOKUP(E5132,'Bijlage NBF'!B:P,15,FALSE),0)</f>
        <v>0</v>
      </c>
      <c r="O5132" s="63">
        <f>IF(E5132="ZMZ01",I5132/(INDEX('Meerzorg gunning'!C:C,MATCH('Betaald tarief 2024'!A5132,'Meerzorg gunning'!A:A,0))),MAX(J5132:N5132))</f>
        <v>0</v>
      </c>
      <c r="P5132" s="20" t="str">
        <f t="shared" si="242"/>
        <v/>
      </c>
      <c r="Q5132" s="63">
        <f t="shared" si="243"/>
        <v>0</v>
      </c>
    </row>
    <row r="5133" spans="9:17" x14ac:dyDescent="0.25">
      <c r="I5133" s="66" t="e">
        <f t="shared" si="241"/>
        <v>#DIV/0!</v>
      </c>
      <c r="J5133" s="63">
        <f>_xlfn.IFNA(VLOOKUP(E5133,'Bijlage ZZP'!B:M,12,FALSE),0)</f>
        <v>0</v>
      </c>
      <c r="K5133" s="63">
        <f>_xlfn.IFNA(VLOOKUP(E5133,'Bijlage VPT'!B:M,12,FALSE),0)</f>
        <v>0</v>
      </c>
      <c r="L5133" s="63">
        <f>_xlfn.IFNA(VLOOKUP(E5133,'Bijlage MPT'!B:N,13,FALSE),0)</f>
        <v>0</v>
      </c>
      <c r="M5133" s="63">
        <f>_xlfn.IFNA(INDEX('Bijlage COT'!C:C,MATCH('Betaald tarief 2024'!E5133,'Bijlage COT'!A:A,0)),0)</f>
        <v>0</v>
      </c>
      <c r="N5133" s="63">
        <f>_xlfn.IFNA(VLOOKUP(E5133,'Bijlage NBF'!B:P,15,FALSE),0)</f>
        <v>0</v>
      </c>
      <c r="O5133" s="63">
        <f>IF(E5133="ZMZ01",I5133/(INDEX('Meerzorg gunning'!C:C,MATCH('Betaald tarief 2024'!A5133,'Meerzorg gunning'!A:A,0))),MAX(J5133:N5133))</f>
        <v>0</v>
      </c>
      <c r="P5133" s="20" t="str">
        <f t="shared" si="242"/>
        <v/>
      </c>
      <c r="Q5133" s="63">
        <f t="shared" si="243"/>
        <v>0</v>
      </c>
    </row>
    <row r="5134" spans="9:17" x14ac:dyDescent="0.25">
      <c r="I5134" s="66" t="e">
        <f t="shared" si="241"/>
        <v>#DIV/0!</v>
      </c>
      <c r="J5134" s="63">
        <f>_xlfn.IFNA(VLOOKUP(E5134,'Bijlage ZZP'!B:M,12,FALSE),0)</f>
        <v>0</v>
      </c>
      <c r="K5134" s="63">
        <f>_xlfn.IFNA(VLOOKUP(E5134,'Bijlage VPT'!B:M,12,FALSE),0)</f>
        <v>0</v>
      </c>
      <c r="L5134" s="63">
        <f>_xlfn.IFNA(VLOOKUP(E5134,'Bijlage MPT'!B:N,13,FALSE),0)</f>
        <v>0</v>
      </c>
      <c r="M5134" s="63">
        <f>_xlfn.IFNA(INDEX('Bijlage COT'!C:C,MATCH('Betaald tarief 2024'!E5134,'Bijlage COT'!A:A,0)),0)</f>
        <v>0</v>
      </c>
      <c r="N5134" s="63">
        <f>_xlfn.IFNA(VLOOKUP(E5134,'Bijlage NBF'!B:P,15,FALSE),0)</f>
        <v>0</v>
      </c>
      <c r="O5134" s="63">
        <f>IF(E5134="ZMZ01",I5134/(INDEX('Meerzorg gunning'!C:C,MATCH('Betaald tarief 2024'!A5134,'Meerzorg gunning'!A:A,0))),MAX(J5134:N5134))</f>
        <v>0</v>
      </c>
      <c r="P5134" s="20" t="str">
        <f t="shared" si="242"/>
        <v/>
      </c>
      <c r="Q5134" s="63">
        <f t="shared" si="243"/>
        <v>0</v>
      </c>
    </row>
    <row r="5135" spans="9:17" x14ac:dyDescent="0.25">
      <c r="I5135" s="66" t="e">
        <f t="shared" si="241"/>
        <v>#DIV/0!</v>
      </c>
      <c r="J5135" s="63">
        <f>_xlfn.IFNA(VLOOKUP(E5135,'Bijlage ZZP'!B:M,12,FALSE),0)</f>
        <v>0</v>
      </c>
      <c r="K5135" s="63">
        <f>_xlfn.IFNA(VLOOKUP(E5135,'Bijlage VPT'!B:M,12,FALSE),0)</f>
        <v>0</v>
      </c>
      <c r="L5135" s="63">
        <f>_xlfn.IFNA(VLOOKUP(E5135,'Bijlage MPT'!B:N,13,FALSE),0)</f>
        <v>0</v>
      </c>
      <c r="M5135" s="63">
        <f>_xlfn.IFNA(INDEX('Bijlage COT'!C:C,MATCH('Betaald tarief 2024'!E5135,'Bijlage COT'!A:A,0)),0)</f>
        <v>0</v>
      </c>
      <c r="N5135" s="63">
        <f>_xlfn.IFNA(VLOOKUP(E5135,'Bijlage NBF'!B:P,15,FALSE),0)</f>
        <v>0</v>
      </c>
      <c r="O5135" s="63">
        <f>IF(E5135="ZMZ01",I5135/(INDEX('Meerzorg gunning'!C:C,MATCH('Betaald tarief 2024'!A5135,'Meerzorg gunning'!A:A,0))),MAX(J5135:N5135))</f>
        <v>0</v>
      </c>
      <c r="P5135" s="20" t="str">
        <f t="shared" si="242"/>
        <v/>
      </c>
      <c r="Q5135" s="63">
        <f t="shared" si="243"/>
        <v>0</v>
      </c>
    </row>
    <row r="5136" spans="9:17" x14ac:dyDescent="0.25">
      <c r="I5136" s="66" t="e">
        <f t="shared" si="241"/>
        <v>#DIV/0!</v>
      </c>
      <c r="J5136" s="63">
        <f>_xlfn.IFNA(VLOOKUP(E5136,'Bijlage ZZP'!B:M,12,FALSE),0)</f>
        <v>0</v>
      </c>
      <c r="K5136" s="63">
        <f>_xlfn.IFNA(VLOOKUP(E5136,'Bijlage VPT'!B:M,12,FALSE),0)</f>
        <v>0</v>
      </c>
      <c r="L5136" s="63">
        <f>_xlfn.IFNA(VLOOKUP(E5136,'Bijlage MPT'!B:N,13,FALSE),0)</f>
        <v>0</v>
      </c>
      <c r="M5136" s="63">
        <f>_xlfn.IFNA(INDEX('Bijlage COT'!C:C,MATCH('Betaald tarief 2024'!E5136,'Bijlage COT'!A:A,0)),0)</f>
        <v>0</v>
      </c>
      <c r="N5136" s="63">
        <f>_xlfn.IFNA(VLOOKUP(E5136,'Bijlage NBF'!B:P,15,FALSE),0)</f>
        <v>0</v>
      </c>
      <c r="O5136" s="63">
        <f>IF(E5136="ZMZ01",I5136/(INDEX('Meerzorg gunning'!C:C,MATCH('Betaald tarief 2024'!A5136,'Meerzorg gunning'!A:A,0))),MAX(J5136:N5136))</f>
        <v>0</v>
      </c>
      <c r="P5136" s="20" t="str">
        <f t="shared" si="242"/>
        <v/>
      </c>
      <c r="Q5136" s="63">
        <f t="shared" si="243"/>
        <v>0</v>
      </c>
    </row>
    <row r="5137" spans="9:17" x14ac:dyDescent="0.25">
      <c r="I5137" s="66" t="e">
        <f t="shared" si="241"/>
        <v>#DIV/0!</v>
      </c>
      <c r="J5137" s="63">
        <f>_xlfn.IFNA(VLOOKUP(E5137,'Bijlage ZZP'!B:M,12,FALSE),0)</f>
        <v>0</v>
      </c>
      <c r="K5137" s="63">
        <f>_xlfn.IFNA(VLOOKUP(E5137,'Bijlage VPT'!B:M,12,FALSE),0)</f>
        <v>0</v>
      </c>
      <c r="L5137" s="63">
        <f>_xlfn.IFNA(VLOOKUP(E5137,'Bijlage MPT'!B:N,13,FALSE),0)</f>
        <v>0</v>
      </c>
      <c r="M5137" s="63">
        <f>_xlfn.IFNA(INDEX('Bijlage COT'!C:C,MATCH('Betaald tarief 2024'!E5137,'Bijlage COT'!A:A,0)),0)</f>
        <v>0</v>
      </c>
      <c r="N5137" s="63">
        <f>_xlfn.IFNA(VLOOKUP(E5137,'Bijlage NBF'!B:P,15,FALSE),0)</f>
        <v>0</v>
      </c>
      <c r="O5137" s="63">
        <f>IF(E5137="ZMZ01",I5137/(INDEX('Meerzorg gunning'!C:C,MATCH('Betaald tarief 2024'!A5137,'Meerzorg gunning'!A:A,0))),MAX(J5137:N5137))</f>
        <v>0</v>
      </c>
      <c r="P5137" s="20" t="str">
        <f t="shared" si="242"/>
        <v/>
      </c>
      <c r="Q5137" s="63">
        <f t="shared" si="243"/>
        <v>0</v>
      </c>
    </row>
    <row r="5138" spans="9:17" x14ac:dyDescent="0.25">
      <c r="I5138" s="66" t="e">
        <f t="shared" si="241"/>
        <v>#DIV/0!</v>
      </c>
      <c r="J5138" s="63">
        <f>_xlfn.IFNA(VLOOKUP(E5138,'Bijlage ZZP'!B:M,12,FALSE),0)</f>
        <v>0</v>
      </c>
      <c r="K5138" s="63">
        <f>_xlfn.IFNA(VLOOKUP(E5138,'Bijlage VPT'!B:M,12,FALSE),0)</f>
        <v>0</v>
      </c>
      <c r="L5138" s="63">
        <f>_xlfn.IFNA(VLOOKUP(E5138,'Bijlage MPT'!B:N,13,FALSE),0)</f>
        <v>0</v>
      </c>
      <c r="M5138" s="63">
        <f>_xlfn.IFNA(INDEX('Bijlage COT'!C:C,MATCH('Betaald tarief 2024'!E5138,'Bijlage COT'!A:A,0)),0)</f>
        <v>0</v>
      </c>
      <c r="N5138" s="63">
        <f>_xlfn.IFNA(VLOOKUP(E5138,'Bijlage NBF'!B:P,15,FALSE),0)</f>
        <v>0</v>
      </c>
      <c r="O5138" s="63">
        <f>IF(E5138="ZMZ01",I5138/(INDEX('Meerzorg gunning'!C:C,MATCH('Betaald tarief 2024'!A5138,'Meerzorg gunning'!A:A,0))),MAX(J5138:N5138))</f>
        <v>0</v>
      </c>
      <c r="P5138" s="20" t="str">
        <f t="shared" si="242"/>
        <v/>
      </c>
      <c r="Q5138" s="63">
        <f t="shared" si="243"/>
        <v>0</v>
      </c>
    </row>
    <row r="5139" spans="9:17" x14ac:dyDescent="0.25">
      <c r="I5139" s="66" t="e">
        <f t="shared" si="241"/>
        <v>#DIV/0!</v>
      </c>
      <c r="J5139" s="63">
        <f>_xlfn.IFNA(VLOOKUP(E5139,'Bijlage ZZP'!B:M,12,FALSE),0)</f>
        <v>0</v>
      </c>
      <c r="K5139" s="63">
        <f>_xlfn.IFNA(VLOOKUP(E5139,'Bijlage VPT'!B:M,12,FALSE),0)</f>
        <v>0</v>
      </c>
      <c r="L5139" s="63">
        <f>_xlfn.IFNA(VLOOKUP(E5139,'Bijlage MPT'!B:N,13,FALSE),0)</f>
        <v>0</v>
      </c>
      <c r="M5139" s="63">
        <f>_xlfn.IFNA(INDEX('Bijlage COT'!C:C,MATCH('Betaald tarief 2024'!E5139,'Bijlage COT'!A:A,0)),0)</f>
        <v>0</v>
      </c>
      <c r="N5139" s="63">
        <f>_xlfn.IFNA(VLOOKUP(E5139,'Bijlage NBF'!B:P,15,FALSE),0)</f>
        <v>0</v>
      </c>
      <c r="O5139" s="63">
        <f>IF(E5139="ZMZ01",I5139/(INDEX('Meerzorg gunning'!C:C,MATCH('Betaald tarief 2024'!A5139,'Meerzorg gunning'!A:A,0))),MAX(J5139:N5139))</f>
        <v>0</v>
      </c>
      <c r="P5139" s="20" t="str">
        <f t="shared" si="242"/>
        <v/>
      </c>
      <c r="Q5139" s="63">
        <f t="shared" si="243"/>
        <v>0</v>
      </c>
    </row>
    <row r="5140" spans="9:17" x14ac:dyDescent="0.25">
      <c r="I5140" s="66" t="e">
        <f t="shared" si="241"/>
        <v>#DIV/0!</v>
      </c>
      <c r="J5140" s="63">
        <f>_xlfn.IFNA(VLOOKUP(E5140,'Bijlage ZZP'!B:M,12,FALSE),0)</f>
        <v>0</v>
      </c>
      <c r="K5140" s="63">
        <f>_xlfn.IFNA(VLOOKUP(E5140,'Bijlage VPT'!B:M,12,FALSE),0)</f>
        <v>0</v>
      </c>
      <c r="L5140" s="63">
        <f>_xlfn.IFNA(VLOOKUP(E5140,'Bijlage MPT'!B:N,13,FALSE),0)</f>
        <v>0</v>
      </c>
      <c r="M5140" s="63">
        <f>_xlfn.IFNA(INDEX('Bijlage COT'!C:C,MATCH('Betaald tarief 2024'!E5140,'Bijlage COT'!A:A,0)),0)</f>
        <v>0</v>
      </c>
      <c r="N5140" s="63">
        <f>_xlfn.IFNA(VLOOKUP(E5140,'Bijlage NBF'!B:P,15,FALSE),0)</f>
        <v>0</v>
      </c>
      <c r="O5140" s="63">
        <f>IF(E5140="ZMZ01",I5140/(INDEX('Meerzorg gunning'!C:C,MATCH('Betaald tarief 2024'!A5140,'Meerzorg gunning'!A:A,0))),MAX(J5140:N5140))</f>
        <v>0</v>
      </c>
      <c r="P5140" s="20" t="str">
        <f t="shared" si="242"/>
        <v/>
      </c>
      <c r="Q5140" s="63">
        <f t="shared" si="243"/>
        <v>0</v>
      </c>
    </row>
    <row r="5141" spans="9:17" x14ac:dyDescent="0.25">
      <c r="I5141" s="66" t="e">
        <f t="shared" si="241"/>
        <v>#DIV/0!</v>
      </c>
      <c r="J5141" s="63">
        <f>_xlfn.IFNA(VLOOKUP(E5141,'Bijlage ZZP'!B:M,12,FALSE),0)</f>
        <v>0</v>
      </c>
      <c r="K5141" s="63">
        <f>_xlfn.IFNA(VLOOKUP(E5141,'Bijlage VPT'!B:M,12,FALSE),0)</f>
        <v>0</v>
      </c>
      <c r="L5141" s="63">
        <f>_xlfn.IFNA(VLOOKUP(E5141,'Bijlage MPT'!B:N,13,FALSE),0)</f>
        <v>0</v>
      </c>
      <c r="M5141" s="63">
        <f>_xlfn.IFNA(INDEX('Bijlage COT'!C:C,MATCH('Betaald tarief 2024'!E5141,'Bijlage COT'!A:A,0)),0)</f>
        <v>0</v>
      </c>
      <c r="N5141" s="63">
        <f>_xlfn.IFNA(VLOOKUP(E5141,'Bijlage NBF'!B:P,15,FALSE),0)</f>
        <v>0</v>
      </c>
      <c r="O5141" s="63">
        <f>IF(E5141="ZMZ01",I5141/(INDEX('Meerzorg gunning'!C:C,MATCH('Betaald tarief 2024'!A5141,'Meerzorg gunning'!A:A,0))),MAX(J5141:N5141))</f>
        <v>0</v>
      </c>
      <c r="P5141" s="20" t="str">
        <f t="shared" si="242"/>
        <v/>
      </c>
      <c r="Q5141" s="63">
        <f t="shared" si="243"/>
        <v>0</v>
      </c>
    </row>
    <row r="5142" spans="9:17" x14ac:dyDescent="0.25">
      <c r="I5142" s="66" t="e">
        <f t="shared" si="241"/>
        <v>#DIV/0!</v>
      </c>
      <c r="J5142" s="63">
        <f>_xlfn.IFNA(VLOOKUP(E5142,'Bijlage ZZP'!B:M,12,FALSE),0)</f>
        <v>0</v>
      </c>
      <c r="K5142" s="63">
        <f>_xlfn.IFNA(VLOOKUP(E5142,'Bijlage VPT'!B:M,12,FALSE),0)</f>
        <v>0</v>
      </c>
      <c r="L5142" s="63">
        <f>_xlfn.IFNA(VLOOKUP(E5142,'Bijlage MPT'!B:N,13,FALSE),0)</f>
        <v>0</v>
      </c>
      <c r="M5142" s="63">
        <f>_xlfn.IFNA(INDEX('Bijlage COT'!C:C,MATCH('Betaald tarief 2024'!E5142,'Bijlage COT'!A:A,0)),0)</f>
        <v>0</v>
      </c>
      <c r="N5142" s="63">
        <f>_xlfn.IFNA(VLOOKUP(E5142,'Bijlage NBF'!B:P,15,FALSE),0)</f>
        <v>0</v>
      </c>
      <c r="O5142" s="63">
        <f>IF(E5142="ZMZ01",I5142/(INDEX('Meerzorg gunning'!C:C,MATCH('Betaald tarief 2024'!A5142,'Meerzorg gunning'!A:A,0))),MAX(J5142:N5142))</f>
        <v>0</v>
      </c>
      <c r="P5142" s="20" t="str">
        <f t="shared" si="242"/>
        <v/>
      </c>
      <c r="Q5142" s="63">
        <f t="shared" si="243"/>
        <v>0</v>
      </c>
    </row>
    <row r="5143" spans="9:17" x14ac:dyDescent="0.25">
      <c r="I5143" s="66" t="e">
        <f t="shared" si="241"/>
        <v>#DIV/0!</v>
      </c>
      <c r="J5143" s="63">
        <f>_xlfn.IFNA(VLOOKUP(E5143,'Bijlage ZZP'!B:M,12,FALSE),0)</f>
        <v>0</v>
      </c>
      <c r="K5143" s="63">
        <f>_xlfn.IFNA(VLOOKUP(E5143,'Bijlage VPT'!B:M,12,FALSE),0)</f>
        <v>0</v>
      </c>
      <c r="L5143" s="63">
        <f>_xlfn.IFNA(VLOOKUP(E5143,'Bijlage MPT'!B:N,13,FALSE),0)</f>
        <v>0</v>
      </c>
      <c r="M5143" s="63">
        <f>_xlfn.IFNA(INDEX('Bijlage COT'!C:C,MATCH('Betaald tarief 2024'!E5143,'Bijlage COT'!A:A,0)),0)</f>
        <v>0</v>
      </c>
      <c r="N5143" s="63">
        <f>_xlfn.IFNA(VLOOKUP(E5143,'Bijlage NBF'!B:P,15,FALSE),0)</f>
        <v>0</v>
      </c>
      <c r="O5143" s="63">
        <f>IF(E5143="ZMZ01",I5143/(INDEX('Meerzorg gunning'!C:C,MATCH('Betaald tarief 2024'!A5143,'Meerzorg gunning'!A:A,0))),MAX(J5143:N5143))</f>
        <v>0</v>
      </c>
      <c r="P5143" s="20" t="str">
        <f t="shared" si="242"/>
        <v/>
      </c>
      <c r="Q5143" s="63">
        <f t="shared" si="243"/>
        <v>0</v>
      </c>
    </row>
    <row r="5144" spans="9:17" x14ac:dyDescent="0.25">
      <c r="I5144" s="66" t="e">
        <f t="shared" si="241"/>
        <v>#DIV/0!</v>
      </c>
      <c r="J5144" s="63">
        <f>_xlfn.IFNA(VLOOKUP(E5144,'Bijlage ZZP'!B:M,12,FALSE),0)</f>
        <v>0</v>
      </c>
      <c r="K5144" s="63">
        <f>_xlfn.IFNA(VLOOKUP(E5144,'Bijlage VPT'!B:M,12,FALSE),0)</f>
        <v>0</v>
      </c>
      <c r="L5144" s="63">
        <f>_xlfn.IFNA(VLOOKUP(E5144,'Bijlage MPT'!B:N,13,FALSE),0)</f>
        <v>0</v>
      </c>
      <c r="M5144" s="63">
        <f>_xlfn.IFNA(INDEX('Bijlage COT'!C:C,MATCH('Betaald tarief 2024'!E5144,'Bijlage COT'!A:A,0)),0)</f>
        <v>0</v>
      </c>
      <c r="N5144" s="63">
        <f>_xlfn.IFNA(VLOOKUP(E5144,'Bijlage NBF'!B:P,15,FALSE),0)</f>
        <v>0</v>
      </c>
      <c r="O5144" s="63">
        <f>IF(E5144="ZMZ01",I5144/(INDEX('Meerzorg gunning'!C:C,MATCH('Betaald tarief 2024'!A5144,'Meerzorg gunning'!A:A,0))),MAX(J5144:N5144))</f>
        <v>0</v>
      </c>
      <c r="P5144" s="20" t="str">
        <f t="shared" si="242"/>
        <v/>
      </c>
      <c r="Q5144" s="63">
        <f t="shared" si="243"/>
        <v>0</v>
      </c>
    </row>
    <row r="5145" spans="9:17" x14ac:dyDescent="0.25">
      <c r="I5145" s="66" t="e">
        <f t="shared" si="241"/>
        <v>#DIV/0!</v>
      </c>
      <c r="J5145" s="63">
        <f>_xlfn.IFNA(VLOOKUP(E5145,'Bijlage ZZP'!B:M,12,FALSE),0)</f>
        <v>0</v>
      </c>
      <c r="K5145" s="63">
        <f>_xlfn.IFNA(VLOOKUP(E5145,'Bijlage VPT'!B:M,12,FALSE),0)</f>
        <v>0</v>
      </c>
      <c r="L5145" s="63">
        <f>_xlfn.IFNA(VLOOKUP(E5145,'Bijlage MPT'!B:N,13,FALSE),0)</f>
        <v>0</v>
      </c>
      <c r="M5145" s="63">
        <f>_xlfn.IFNA(INDEX('Bijlage COT'!C:C,MATCH('Betaald tarief 2024'!E5145,'Bijlage COT'!A:A,0)),0)</f>
        <v>0</v>
      </c>
      <c r="N5145" s="63">
        <f>_xlfn.IFNA(VLOOKUP(E5145,'Bijlage NBF'!B:P,15,FALSE),0)</f>
        <v>0</v>
      </c>
      <c r="O5145" s="63">
        <f>IF(E5145="ZMZ01",I5145/(INDEX('Meerzorg gunning'!C:C,MATCH('Betaald tarief 2024'!A5145,'Meerzorg gunning'!A:A,0))),MAX(J5145:N5145))</f>
        <v>0</v>
      </c>
      <c r="P5145" s="20" t="str">
        <f t="shared" si="242"/>
        <v/>
      </c>
      <c r="Q5145" s="63">
        <f t="shared" si="243"/>
        <v>0</v>
      </c>
    </row>
    <row r="5146" spans="9:17" x14ac:dyDescent="0.25">
      <c r="I5146" s="66" t="e">
        <f t="shared" si="241"/>
        <v>#DIV/0!</v>
      </c>
      <c r="J5146" s="63">
        <f>_xlfn.IFNA(VLOOKUP(E5146,'Bijlage ZZP'!B:M,12,FALSE),0)</f>
        <v>0</v>
      </c>
      <c r="K5146" s="63">
        <f>_xlfn.IFNA(VLOOKUP(E5146,'Bijlage VPT'!B:M,12,FALSE),0)</f>
        <v>0</v>
      </c>
      <c r="L5146" s="63">
        <f>_xlfn.IFNA(VLOOKUP(E5146,'Bijlage MPT'!B:N,13,FALSE),0)</f>
        <v>0</v>
      </c>
      <c r="M5146" s="63">
        <f>_xlfn.IFNA(INDEX('Bijlage COT'!C:C,MATCH('Betaald tarief 2024'!E5146,'Bijlage COT'!A:A,0)),0)</f>
        <v>0</v>
      </c>
      <c r="N5146" s="63">
        <f>_xlfn.IFNA(VLOOKUP(E5146,'Bijlage NBF'!B:P,15,FALSE),0)</f>
        <v>0</v>
      </c>
      <c r="O5146" s="63">
        <f>IF(E5146="ZMZ01",I5146/(INDEX('Meerzorg gunning'!C:C,MATCH('Betaald tarief 2024'!A5146,'Meerzorg gunning'!A:A,0))),MAX(J5146:N5146))</f>
        <v>0</v>
      </c>
      <c r="P5146" s="20" t="str">
        <f t="shared" si="242"/>
        <v/>
      </c>
      <c r="Q5146" s="63">
        <f t="shared" si="243"/>
        <v>0</v>
      </c>
    </row>
    <row r="5147" spans="9:17" x14ac:dyDescent="0.25">
      <c r="I5147" s="66" t="e">
        <f t="shared" si="241"/>
        <v>#DIV/0!</v>
      </c>
      <c r="J5147" s="63">
        <f>_xlfn.IFNA(VLOOKUP(E5147,'Bijlage ZZP'!B:M,12,FALSE),0)</f>
        <v>0</v>
      </c>
      <c r="K5147" s="63">
        <f>_xlfn.IFNA(VLOOKUP(E5147,'Bijlage VPT'!B:M,12,FALSE),0)</f>
        <v>0</v>
      </c>
      <c r="L5147" s="63">
        <f>_xlfn.IFNA(VLOOKUP(E5147,'Bijlage MPT'!B:N,13,FALSE),0)</f>
        <v>0</v>
      </c>
      <c r="M5147" s="63">
        <f>_xlfn.IFNA(INDEX('Bijlage COT'!C:C,MATCH('Betaald tarief 2024'!E5147,'Bijlage COT'!A:A,0)),0)</f>
        <v>0</v>
      </c>
      <c r="N5147" s="63">
        <f>_xlfn.IFNA(VLOOKUP(E5147,'Bijlage NBF'!B:P,15,FALSE),0)</f>
        <v>0</v>
      </c>
      <c r="O5147" s="63">
        <f>IF(E5147="ZMZ01",I5147/(INDEX('Meerzorg gunning'!C:C,MATCH('Betaald tarief 2024'!A5147,'Meerzorg gunning'!A:A,0))),MAX(J5147:N5147))</f>
        <v>0</v>
      </c>
      <c r="P5147" s="20" t="str">
        <f t="shared" si="242"/>
        <v/>
      </c>
      <c r="Q5147" s="63">
        <f t="shared" si="243"/>
        <v>0</v>
      </c>
    </row>
    <row r="5148" spans="9:17" x14ac:dyDescent="0.25">
      <c r="I5148" s="66" t="e">
        <f t="shared" si="241"/>
        <v>#DIV/0!</v>
      </c>
      <c r="J5148" s="63">
        <f>_xlfn.IFNA(VLOOKUP(E5148,'Bijlage ZZP'!B:M,12,FALSE),0)</f>
        <v>0</v>
      </c>
      <c r="K5148" s="63">
        <f>_xlfn.IFNA(VLOOKUP(E5148,'Bijlage VPT'!B:M,12,FALSE),0)</f>
        <v>0</v>
      </c>
      <c r="L5148" s="63">
        <f>_xlfn.IFNA(VLOOKUP(E5148,'Bijlage MPT'!B:N,13,FALSE),0)</f>
        <v>0</v>
      </c>
      <c r="M5148" s="63">
        <f>_xlfn.IFNA(INDEX('Bijlage COT'!C:C,MATCH('Betaald tarief 2024'!E5148,'Bijlage COT'!A:A,0)),0)</f>
        <v>0</v>
      </c>
      <c r="N5148" s="63">
        <f>_xlfn.IFNA(VLOOKUP(E5148,'Bijlage NBF'!B:P,15,FALSE),0)</f>
        <v>0</v>
      </c>
      <c r="O5148" s="63">
        <f>IF(E5148="ZMZ01",I5148/(INDEX('Meerzorg gunning'!C:C,MATCH('Betaald tarief 2024'!A5148,'Meerzorg gunning'!A:A,0))),MAX(J5148:N5148))</f>
        <v>0</v>
      </c>
      <c r="P5148" s="20" t="str">
        <f t="shared" si="242"/>
        <v/>
      </c>
      <c r="Q5148" s="63">
        <f t="shared" si="243"/>
        <v>0</v>
      </c>
    </row>
    <row r="5149" spans="9:17" x14ac:dyDescent="0.25">
      <c r="I5149" s="66" t="e">
        <f t="shared" si="241"/>
        <v>#DIV/0!</v>
      </c>
      <c r="J5149" s="63">
        <f>_xlfn.IFNA(VLOOKUP(E5149,'Bijlage ZZP'!B:M,12,FALSE),0)</f>
        <v>0</v>
      </c>
      <c r="K5149" s="63">
        <f>_xlfn.IFNA(VLOOKUP(E5149,'Bijlage VPT'!B:M,12,FALSE),0)</f>
        <v>0</v>
      </c>
      <c r="L5149" s="63">
        <f>_xlfn.IFNA(VLOOKUP(E5149,'Bijlage MPT'!B:N,13,FALSE),0)</f>
        <v>0</v>
      </c>
      <c r="M5149" s="63">
        <f>_xlfn.IFNA(INDEX('Bijlage COT'!C:C,MATCH('Betaald tarief 2024'!E5149,'Bijlage COT'!A:A,0)),0)</f>
        <v>0</v>
      </c>
      <c r="N5149" s="63">
        <f>_xlfn.IFNA(VLOOKUP(E5149,'Bijlage NBF'!B:P,15,FALSE),0)</f>
        <v>0</v>
      </c>
      <c r="O5149" s="63">
        <f>IF(E5149="ZMZ01",I5149/(INDEX('Meerzorg gunning'!C:C,MATCH('Betaald tarief 2024'!A5149,'Meerzorg gunning'!A:A,0))),MAX(J5149:N5149))</f>
        <v>0</v>
      </c>
      <c r="P5149" s="20" t="str">
        <f t="shared" si="242"/>
        <v/>
      </c>
      <c r="Q5149" s="63">
        <f t="shared" si="243"/>
        <v>0</v>
      </c>
    </row>
    <row r="5150" spans="9:17" x14ac:dyDescent="0.25">
      <c r="I5150" s="66" t="e">
        <f t="shared" si="241"/>
        <v>#DIV/0!</v>
      </c>
      <c r="J5150" s="63">
        <f>_xlfn.IFNA(VLOOKUP(E5150,'Bijlage ZZP'!B:M,12,FALSE),0)</f>
        <v>0</v>
      </c>
      <c r="K5150" s="63">
        <f>_xlfn.IFNA(VLOOKUP(E5150,'Bijlage VPT'!B:M,12,FALSE),0)</f>
        <v>0</v>
      </c>
      <c r="L5150" s="63">
        <f>_xlfn.IFNA(VLOOKUP(E5150,'Bijlage MPT'!B:N,13,FALSE),0)</f>
        <v>0</v>
      </c>
      <c r="M5150" s="63">
        <f>_xlfn.IFNA(INDEX('Bijlage COT'!C:C,MATCH('Betaald tarief 2024'!E5150,'Bijlage COT'!A:A,0)),0)</f>
        <v>0</v>
      </c>
      <c r="N5150" s="63">
        <f>_xlfn.IFNA(VLOOKUP(E5150,'Bijlage NBF'!B:P,15,FALSE),0)</f>
        <v>0</v>
      </c>
      <c r="O5150" s="63">
        <f>IF(E5150="ZMZ01",I5150/(INDEX('Meerzorg gunning'!C:C,MATCH('Betaald tarief 2024'!A5150,'Meerzorg gunning'!A:A,0))),MAX(J5150:N5150))</f>
        <v>0</v>
      </c>
      <c r="P5150" s="20" t="str">
        <f t="shared" si="242"/>
        <v/>
      </c>
      <c r="Q5150" s="63">
        <f t="shared" si="243"/>
        <v>0</v>
      </c>
    </row>
    <row r="5151" spans="9:17" x14ac:dyDescent="0.25">
      <c r="I5151" s="66" t="e">
        <f t="shared" si="241"/>
        <v>#DIV/0!</v>
      </c>
      <c r="J5151" s="63">
        <f>_xlfn.IFNA(VLOOKUP(E5151,'Bijlage ZZP'!B:M,12,FALSE),0)</f>
        <v>0</v>
      </c>
      <c r="K5151" s="63">
        <f>_xlfn.IFNA(VLOOKUP(E5151,'Bijlage VPT'!B:M,12,FALSE),0)</f>
        <v>0</v>
      </c>
      <c r="L5151" s="63">
        <f>_xlfn.IFNA(VLOOKUP(E5151,'Bijlage MPT'!B:N,13,FALSE),0)</f>
        <v>0</v>
      </c>
      <c r="M5151" s="63">
        <f>_xlfn.IFNA(INDEX('Bijlage COT'!C:C,MATCH('Betaald tarief 2024'!E5151,'Bijlage COT'!A:A,0)),0)</f>
        <v>0</v>
      </c>
      <c r="N5151" s="63">
        <f>_xlfn.IFNA(VLOOKUP(E5151,'Bijlage NBF'!B:P,15,FALSE),0)</f>
        <v>0</v>
      </c>
      <c r="O5151" s="63">
        <f>IF(E5151="ZMZ01",I5151/(INDEX('Meerzorg gunning'!C:C,MATCH('Betaald tarief 2024'!A5151,'Meerzorg gunning'!A:A,0))),MAX(J5151:N5151))</f>
        <v>0</v>
      </c>
      <c r="P5151" s="20" t="str">
        <f t="shared" si="242"/>
        <v/>
      </c>
      <c r="Q5151" s="63">
        <f t="shared" si="243"/>
        <v>0</v>
      </c>
    </row>
    <row r="5152" spans="9:17" x14ac:dyDescent="0.25">
      <c r="I5152" s="66" t="e">
        <f t="shared" si="241"/>
        <v>#DIV/0!</v>
      </c>
      <c r="J5152" s="63">
        <f>_xlfn.IFNA(VLOOKUP(E5152,'Bijlage ZZP'!B:M,12,FALSE),0)</f>
        <v>0</v>
      </c>
      <c r="K5152" s="63">
        <f>_xlfn.IFNA(VLOOKUP(E5152,'Bijlage VPT'!B:M,12,FALSE),0)</f>
        <v>0</v>
      </c>
      <c r="L5152" s="63">
        <f>_xlfn.IFNA(VLOOKUP(E5152,'Bijlage MPT'!B:N,13,FALSE),0)</f>
        <v>0</v>
      </c>
      <c r="M5152" s="63">
        <f>_xlfn.IFNA(INDEX('Bijlage COT'!C:C,MATCH('Betaald tarief 2024'!E5152,'Bijlage COT'!A:A,0)),0)</f>
        <v>0</v>
      </c>
      <c r="N5152" s="63">
        <f>_xlfn.IFNA(VLOOKUP(E5152,'Bijlage NBF'!B:P,15,FALSE),0)</f>
        <v>0</v>
      </c>
      <c r="O5152" s="63">
        <f>IF(E5152="ZMZ01",I5152/(INDEX('Meerzorg gunning'!C:C,MATCH('Betaald tarief 2024'!A5152,'Meerzorg gunning'!A:A,0))),MAX(J5152:N5152))</f>
        <v>0</v>
      </c>
      <c r="P5152" s="20" t="str">
        <f t="shared" si="242"/>
        <v/>
      </c>
      <c r="Q5152" s="63">
        <f t="shared" si="243"/>
        <v>0</v>
      </c>
    </row>
    <row r="5153" spans="9:17" x14ac:dyDescent="0.25">
      <c r="I5153" s="66" t="e">
        <f t="shared" si="241"/>
        <v>#DIV/0!</v>
      </c>
      <c r="J5153" s="63">
        <f>_xlfn.IFNA(VLOOKUP(E5153,'Bijlage ZZP'!B:M,12,FALSE),0)</f>
        <v>0</v>
      </c>
      <c r="K5153" s="63">
        <f>_xlfn.IFNA(VLOOKUP(E5153,'Bijlage VPT'!B:M,12,FALSE),0)</f>
        <v>0</v>
      </c>
      <c r="L5153" s="63">
        <f>_xlfn.IFNA(VLOOKUP(E5153,'Bijlage MPT'!B:N,13,FALSE),0)</f>
        <v>0</v>
      </c>
      <c r="M5153" s="63">
        <f>_xlfn.IFNA(INDEX('Bijlage COT'!C:C,MATCH('Betaald tarief 2024'!E5153,'Bijlage COT'!A:A,0)),0)</f>
        <v>0</v>
      </c>
      <c r="N5153" s="63">
        <f>_xlfn.IFNA(VLOOKUP(E5153,'Bijlage NBF'!B:P,15,FALSE),0)</f>
        <v>0</v>
      </c>
      <c r="O5153" s="63">
        <f>IF(E5153="ZMZ01",I5153/(INDEX('Meerzorg gunning'!C:C,MATCH('Betaald tarief 2024'!A5153,'Meerzorg gunning'!A:A,0))),MAX(J5153:N5153))</f>
        <v>0</v>
      </c>
      <c r="P5153" s="20" t="str">
        <f t="shared" si="242"/>
        <v/>
      </c>
      <c r="Q5153" s="63">
        <f t="shared" si="243"/>
        <v>0</v>
      </c>
    </row>
    <row r="5154" spans="9:17" x14ac:dyDescent="0.25">
      <c r="I5154" s="66" t="e">
        <f t="shared" si="241"/>
        <v>#DIV/0!</v>
      </c>
      <c r="J5154" s="63">
        <f>_xlfn.IFNA(VLOOKUP(E5154,'Bijlage ZZP'!B:M,12,FALSE),0)</f>
        <v>0</v>
      </c>
      <c r="K5154" s="63">
        <f>_xlfn.IFNA(VLOOKUP(E5154,'Bijlage VPT'!B:M,12,FALSE),0)</f>
        <v>0</v>
      </c>
      <c r="L5154" s="63">
        <f>_xlfn.IFNA(VLOOKUP(E5154,'Bijlage MPT'!B:N,13,FALSE),0)</f>
        <v>0</v>
      </c>
      <c r="M5154" s="63">
        <f>_xlfn.IFNA(INDEX('Bijlage COT'!C:C,MATCH('Betaald tarief 2024'!E5154,'Bijlage COT'!A:A,0)),0)</f>
        <v>0</v>
      </c>
      <c r="N5154" s="63">
        <f>_xlfn.IFNA(VLOOKUP(E5154,'Bijlage NBF'!B:P,15,FALSE),0)</f>
        <v>0</v>
      </c>
      <c r="O5154" s="63">
        <f>IF(E5154="ZMZ01",I5154/(INDEX('Meerzorg gunning'!C:C,MATCH('Betaald tarief 2024'!A5154,'Meerzorg gunning'!A:A,0))),MAX(J5154:N5154))</f>
        <v>0</v>
      </c>
      <c r="P5154" s="20" t="str">
        <f t="shared" si="242"/>
        <v/>
      </c>
      <c r="Q5154" s="63">
        <f t="shared" si="243"/>
        <v>0</v>
      </c>
    </row>
    <row r="5155" spans="9:17" x14ac:dyDescent="0.25">
      <c r="I5155" s="66" t="e">
        <f t="shared" si="241"/>
        <v>#DIV/0!</v>
      </c>
      <c r="J5155" s="63">
        <f>_xlfn.IFNA(VLOOKUP(E5155,'Bijlage ZZP'!B:M,12,FALSE),0)</f>
        <v>0</v>
      </c>
      <c r="K5155" s="63">
        <f>_xlfn.IFNA(VLOOKUP(E5155,'Bijlage VPT'!B:M,12,FALSE),0)</f>
        <v>0</v>
      </c>
      <c r="L5155" s="63">
        <f>_xlfn.IFNA(VLOOKUP(E5155,'Bijlage MPT'!B:N,13,FALSE),0)</f>
        <v>0</v>
      </c>
      <c r="M5155" s="63">
        <f>_xlfn.IFNA(INDEX('Bijlage COT'!C:C,MATCH('Betaald tarief 2024'!E5155,'Bijlage COT'!A:A,0)),0)</f>
        <v>0</v>
      </c>
      <c r="N5155" s="63">
        <f>_xlfn.IFNA(VLOOKUP(E5155,'Bijlage NBF'!B:P,15,FALSE),0)</f>
        <v>0</v>
      </c>
      <c r="O5155" s="63">
        <f>IF(E5155="ZMZ01",I5155/(INDEX('Meerzorg gunning'!C:C,MATCH('Betaald tarief 2024'!A5155,'Meerzorg gunning'!A:A,0))),MAX(J5155:N5155))</f>
        <v>0</v>
      </c>
      <c r="P5155" s="20" t="str">
        <f t="shared" si="242"/>
        <v/>
      </c>
      <c r="Q5155" s="63">
        <f t="shared" si="243"/>
        <v>0</v>
      </c>
    </row>
    <row r="5156" spans="9:17" x14ac:dyDescent="0.25">
      <c r="I5156" s="66" t="e">
        <f t="shared" si="241"/>
        <v>#DIV/0!</v>
      </c>
      <c r="J5156" s="63">
        <f>_xlfn.IFNA(VLOOKUP(E5156,'Bijlage ZZP'!B:M,12,FALSE),0)</f>
        <v>0</v>
      </c>
      <c r="K5156" s="63">
        <f>_xlfn.IFNA(VLOOKUP(E5156,'Bijlage VPT'!B:M,12,FALSE),0)</f>
        <v>0</v>
      </c>
      <c r="L5156" s="63">
        <f>_xlfn.IFNA(VLOOKUP(E5156,'Bijlage MPT'!B:N,13,FALSE),0)</f>
        <v>0</v>
      </c>
      <c r="M5156" s="63">
        <f>_xlfn.IFNA(INDEX('Bijlage COT'!C:C,MATCH('Betaald tarief 2024'!E5156,'Bijlage COT'!A:A,0)),0)</f>
        <v>0</v>
      </c>
      <c r="N5156" s="63">
        <f>_xlfn.IFNA(VLOOKUP(E5156,'Bijlage NBF'!B:P,15,FALSE),0)</f>
        <v>0</v>
      </c>
      <c r="O5156" s="63">
        <f>IF(E5156="ZMZ01",I5156/(INDEX('Meerzorg gunning'!C:C,MATCH('Betaald tarief 2024'!A5156,'Meerzorg gunning'!A:A,0))),MAX(J5156:N5156))</f>
        <v>0</v>
      </c>
      <c r="P5156" s="20" t="str">
        <f t="shared" si="242"/>
        <v/>
      </c>
      <c r="Q5156" s="63">
        <f t="shared" si="243"/>
        <v>0</v>
      </c>
    </row>
    <row r="5157" spans="9:17" x14ac:dyDescent="0.25">
      <c r="I5157" s="66" t="e">
        <f t="shared" si="241"/>
        <v>#DIV/0!</v>
      </c>
      <c r="J5157" s="63">
        <f>_xlfn.IFNA(VLOOKUP(E5157,'Bijlage ZZP'!B:M,12,FALSE),0)</f>
        <v>0</v>
      </c>
      <c r="K5157" s="63">
        <f>_xlfn.IFNA(VLOOKUP(E5157,'Bijlage VPT'!B:M,12,FALSE),0)</f>
        <v>0</v>
      </c>
      <c r="L5157" s="63">
        <f>_xlfn.IFNA(VLOOKUP(E5157,'Bijlage MPT'!B:N,13,FALSE),0)</f>
        <v>0</v>
      </c>
      <c r="M5157" s="63">
        <f>_xlfn.IFNA(INDEX('Bijlage COT'!C:C,MATCH('Betaald tarief 2024'!E5157,'Bijlage COT'!A:A,0)),0)</f>
        <v>0</v>
      </c>
      <c r="N5157" s="63">
        <f>_xlfn.IFNA(VLOOKUP(E5157,'Bijlage NBF'!B:P,15,FALSE),0)</f>
        <v>0</v>
      </c>
      <c r="O5157" s="63">
        <f>IF(E5157="ZMZ01",I5157/(INDEX('Meerzorg gunning'!C:C,MATCH('Betaald tarief 2024'!A5157,'Meerzorg gunning'!A:A,0))),MAX(J5157:N5157))</f>
        <v>0</v>
      </c>
      <c r="P5157" s="20" t="str">
        <f t="shared" si="242"/>
        <v/>
      </c>
      <c r="Q5157" s="63">
        <f t="shared" si="243"/>
        <v>0</v>
      </c>
    </row>
    <row r="5158" spans="9:17" x14ac:dyDescent="0.25">
      <c r="I5158" s="66" t="e">
        <f t="shared" si="241"/>
        <v>#DIV/0!</v>
      </c>
      <c r="J5158" s="63">
        <f>_xlfn.IFNA(VLOOKUP(E5158,'Bijlage ZZP'!B:M,12,FALSE),0)</f>
        <v>0</v>
      </c>
      <c r="K5158" s="63">
        <f>_xlfn.IFNA(VLOOKUP(E5158,'Bijlage VPT'!B:M,12,FALSE),0)</f>
        <v>0</v>
      </c>
      <c r="L5158" s="63">
        <f>_xlfn.IFNA(VLOOKUP(E5158,'Bijlage MPT'!B:N,13,FALSE),0)</f>
        <v>0</v>
      </c>
      <c r="M5158" s="63">
        <f>_xlfn.IFNA(INDEX('Bijlage COT'!C:C,MATCH('Betaald tarief 2024'!E5158,'Bijlage COT'!A:A,0)),0)</f>
        <v>0</v>
      </c>
      <c r="N5158" s="63">
        <f>_xlfn.IFNA(VLOOKUP(E5158,'Bijlage NBF'!B:P,15,FALSE),0)</f>
        <v>0</v>
      </c>
      <c r="O5158" s="63">
        <f>IF(E5158="ZMZ01",I5158/(INDEX('Meerzorg gunning'!C:C,MATCH('Betaald tarief 2024'!A5158,'Meerzorg gunning'!A:A,0))),MAX(J5158:N5158))</f>
        <v>0</v>
      </c>
      <c r="P5158" s="20" t="str">
        <f t="shared" si="242"/>
        <v/>
      </c>
      <c r="Q5158" s="63">
        <f t="shared" si="243"/>
        <v>0</v>
      </c>
    </row>
    <row r="5159" spans="9:17" x14ac:dyDescent="0.25">
      <c r="I5159" s="66" t="e">
        <f t="shared" si="241"/>
        <v>#DIV/0!</v>
      </c>
      <c r="J5159" s="63">
        <f>_xlfn.IFNA(VLOOKUP(E5159,'Bijlage ZZP'!B:M,12,FALSE),0)</f>
        <v>0</v>
      </c>
      <c r="K5159" s="63">
        <f>_xlfn.IFNA(VLOOKUP(E5159,'Bijlage VPT'!B:M,12,FALSE),0)</f>
        <v>0</v>
      </c>
      <c r="L5159" s="63">
        <f>_xlfn.IFNA(VLOOKUP(E5159,'Bijlage MPT'!B:N,13,FALSE),0)</f>
        <v>0</v>
      </c>
      <c r="M5159" s="63">
        <f>_xlfn.IFNA(INDEX('Bijlage COT'!C:C,MATCH('Betaald tarief 2024'!E5159,'Bijlage COT'!A:A,0)),0)</f>
        <v>0</v>
      </c>
      <c r="N5159" s="63">
        <f>_xlfn.IFNA(VLOOKUP(E5159,'Bijlage NBF'!B:P,15,FALSE),0)</f>
        <v>0</v>
      </c>
      <c r="O5159" s="63">
        <f>IF(E5159="ZMZ01",I5159/(INDEX('Meerzorg gunning'!C:C,MATCH('Betaald tarief 2024'!A5159,'Meerzorg gunning'!A:A,0))),MAX(J5159:N5159))</f>
        <v>0</v>
      </c>
      <c r="P5159" s="20" t="str">
        <f t="shared" si="242"/>
        <v/>
      </c>
      <c r="Q5159" s="63">
        <f t="shared" si="243"/>
        <v>0</v>
      </c>
    </row>
    <row r="5160" spans="9:17" x14ac:dyDescent="0.25">
      <c r="I5160" s="66" t="e">
        <f t="shared" si="241"/>
        <v>#DIV/0!</v>
      </c>
      <c r="J5160" s="63">
        <f>_xlfn.IFNA(VLOOKUP(E5160,'Bijlage ZZP'!B:M,12,FALSE),0)</f>
        <v>0</v>
      </c>
      <c r="K5160" s="63">
        <f>_xlfn.IFNA(VLOOKUP(E5160,'Bijlage VPT'!B:M,12,FALSE),0)</f>
        <v>0</v>
      </c>
      <c r="L5160" s="63">
        <f>_xlfn.IFNA(VLOOKUP(E5160,'Bijlage MPT'!B:N,13,FALSE),0)</f>
        <v>0</v>
      </c>
      <c r="M5160" s="63">
        <f>_xlfn.IFNA(INDEX('Bijlage COT'!C:C,MATCH('Betaald tarief 2024'!E5160,'Bijlage COT'!A:A,0)),0)</f>
        <v>0</v>
      </c>
      <c r="N5160" s="63">
        <f>_xlfn.IFNA(VLOOKUP(E5160,'Bijlage NBF'!B:P,15,FALSE),0)</f>
        <v>0</v>
      </c>
      <c r="O5160" s="63">
        <f>IF(E5160="ZMZ01",I5160/(INDEX('Meerzorg gunning'!C:C,MATCH('Betaald tarief 2024'!A5160,'Meerzorg gunning'!A:A,0))),MAX(J5160:N5160))</f>
        <v>0</v>
      </c>
      <c r="P5160" s="20" t="str">
        <f t="shared" si="242"/>
        <v/>
      </c>
      <c r="Q5160" s="63">
        <f t="shared" si="243"/>
        <v>0</v>
      </c>
    </row>
    <row r="5161" spans="9:17" x14ac:dyDescent="0.25">
      <c r="I5161" s="66" t="e">
        <f t="shared" si="241"/>
        <v>#DIV/0!</v>
      </c>
      <c r="J5161" s="63">
        <f>_xlfn.IFNA(VLOOKUP(E5161,'Bijlage ZZP'!B:M,12,FALSE),0)</f>
        <v>0</v>
      </c>
      <c r="K5161" s="63">
        <f>_xlfn.IFNA(VLOOKUP(E5161,'Bijlage VPT'!B:M,12,FALSE),0)</f>
        <v>0</v>
      </c>
      <c r="L5161" s="63">
        <f>_xlfn.IFNA(VLOOKUP(E5161,'Bijlage MPT'!B:N,13,FALSE),0)</f>
        <v>0</v>
      </c>
      <c r="M5161" s="63">
        <f>_xlfn.IFNA(INDEX('Bijlage COT'!C:C,MATCH('Betaald tarief 2024'!E5161,'Bijlage COT'!A:A,0)),0)</f>
        <v>0</v>
      </c>
      <c r="N5161" s="63">
        <f>_xlfn.IFNA(VLOOKUP(E5161,'Bijlage NBF'!B:P,15,FALSE),0)</f>
        <v>0</v>
      </c>
      <c r="O5161" s="63">
        <f>IF(E5161="ZMZ01",I5161/(INDEX('Meerzorg gunning'!C:C,MATCH('Betaald tarief 2024'!A5161,'Meerzorg gunning'!A:A,0))),MAX(J5161:N5161))</f>
        <v>0</v>
      </c>
      <c r="P5161" s="20" t="str">
        <f t="shared" si="242"/>
        <v/>
      </c>
      <c r="Q5161" s="63">
        <f t="shared" si="243"/>
        <v>0</v>
      </c>
    </row>
    <row r="5162" spans="9:17" x14ac:dyDescent="0.25">
      <c r="I5162" s="66" t="e">
        <f t="shared" si="241"/>
        <v>#DIV/0!</v>
      </c>
      <c r="J5162" s="63">
        <f>_xlfn.IFNA(VLOOKUP(E5162,'Bijlage ZZP'!B:M,12,FALSE),0)</f>
        <v>0</v>
      </c>
      <c r="K5162" s="63">
        <f>_xlfn.IFNA(VLOOKUP(E5162,'Bijlage VPT'!B:M,12,FALSE),0)</f>
        <v>0</v>
      </c>
      <c r="L5162" s="63">
        <f>_xlfn.IFNA(VLOOKUP(E5162,'Bijlage MPT'!B:N,13,FALSE),0)</f>
        <v>0</v>
      </c>
      <c r="M5162" s="63">
        <f>_xlfn.IFNA(INDEX('Bijlage COT'!C:C,MATCH('Betaald tarief 2024'!E5162,'Bijlage COT'!A:A,0)),0)</f>
        <v>0</v>
      </c>
      <c r="N5162" s="63">
        <f>_xlfn.IFNA(VLOOKUP(E5162,'Bijlage NBF'!B:P,15,FALSE),0)</f>
        <v>0</v>
      </c>
      <c r="O5162" s="63">
        <f>IF(E5162="ZMZ01",I5162/(INDEX('Meerzorg gunning'!C:C,MATCH('Betaald tarief 2024'!A5162,'Meerzorg gunning'!A:A,0))),MAX(J5162:N5162))</f>
        <v>0</v>
      </c>
      <c r="P5162" s="20" t="str">
        <f t="shared" si="242"/>
        <v/>
      </c>
      <c r="Q5162" s="63">
        <f t="shared" si="243"/>
        <v>0</v>
      </c>
    </row>
    <row r="5163" spans="9:17" x14ac:dyDescent="0.25">
      <c r="I5163" s="66" t="e">
        <f t="shared" si="241"/>
        <v>#DIV/0!</v>
      </c>
      <c r="J5163" s="63">
        <f>_xlfn.IFNA(VLOOKUP(E5163,'Bijlage ZZP'!B:M,12,FALSE),0)</f>
        <v>0</v>
      </c>
      <c r="K5163" s="63">
        <f>_xlfn.IFNA(VLOOKUP(E5163,'Bijlage VPT'!B:M,12,FALSE),0)</f>
        <v>0</v>
      </c>
      <c r="L5163" s="63">
        <f>_xlfn.IFNA(VLOOKUP(E5163,'Bijlage MPT'!B:N,13,FALSE),0)</f>
        <v>0</v>
      </c>
      <c r="M5163" s="63">
        <f>_xlfn.IFNA(INDEX('Bijlage COT'!C:C,MATCH('Betaald tarief 2024'!E5163,'Bijlage COT'!A:A,0)),0)</f>
        <v>0</v>
      </c>
      <c r="N5163" s="63">
        <f>_xlfn.IFNA(VLOOKUP(E5163,'Bijlage NBF'!B:P,15,FALSE),0)</f>
        <v>0</v>
      </c>
      <c r="O5163" s="63">
        <f>IF(E5163="ZMZ01",I5163/(INDEX('Meerzorg gunning'!C:C,MATCH('Betaald tarief 2024'!A5163,'Meerzorg gunning'!A:A,0))),MAX(J5163:N5163))</f>
        <v>0</v>
      </c>
      <c r="P5163" s="20" t="str">
        <f t="shared" si="242"/>
        <v/>
      </c>
      <c r="Q5163" s="63">
        <f t="shared" si="243"/>
        <v>0</v>
      </c>
    </row>
    <row r="5164" spans="9:17" x14ac:dyDescent="0.25">
      <c r="I5164" s="66" t="e">
        <f t="shared" si="241"/>
        <v>#DIV/0!</v>
      </c>
      <c r="J5164" s="63">
        <f>_xlfn.IFNA(VLOOKUP(E5164,'Bijlage ZZP'!B:M,12,FALSE),0)</f>
        <v>0</v>
      </c>
      <c r="K5164" s="63">
        <f>_xlfn.IFNA(VLOOKUP(E5164,'Bijlage VPT'!B:M,12,FALSE),0)</f>
        <v>0</v>
      </c>
      <c r="L5164" s="63">
        <f>_xlfn.IFNA(VLOOKUP(E5164,'Bijlage MPT'!B:N,13,FALSE),0)</f>
        <v>0</v>
      </c>
      <c r="M5164" s="63">
        <f>_xlfn.IFNA(INDEX('Bijlage COT'!C:C,MATCH('Betaald tarief 2024'!E5164,'Bijlage COT'!A:A,0)),0)</f>
        <v>0</v>
      </c>
      <c r="N5164" s="63">
        <f>_xlfn.IFNA(VLOOKUP(E5164,'Bijlage NBF'!B:P,15,FALSE),0)</f>
        <v>0</v>
      </c>
      <c r="O5164" s="63">
        <f>IF(E5164="ZMZ01",I5164/(INDEX('Meerzorg gunning'!C:C,MATCH('Betaald tarief 2024'!A5164,'Meerzorg gunning'!A:A,0))),MAX(J5164:N5164))</f>
        <v>0</v>
      </c>
      <c r="P5164" s="20" t="str">
        <f t="shared" si="242"/>
        <v/>
      </c>
      <c r="Q5164" s="63">
        <f t="shared" si="243"/>
        <v>0</v>
      </c>
    </row>
    <row r="5165" spans="9:17" x14ac:dyDescent="0.25">
      <c r="I5165" s="66" t="e">
        <f t="shared" si="241"/>
        <v>#DIV/0!</v>
      </c>
      <c r="J5165" s="63">
        <f>_xlfn.IFNA(VLOOKUP(E5165,'Bijlage ZZP'!B:M,12,FALSE),0)</f>
        <v>0</v>
      </c>
      <c r="K5165" s="63">
        <f>_xlfn.IFNA(VLOOKUP(E5165,'Bijlage VPT'!B:M,12,FALSE),0)</f>
        <v>0</v>
      </c>
      <c r="L5165" s="63">
        <f>_xlfn.IFNA(VLOOKUP(E5165,'Bijlage MPT'!B:N,13,FALSE),0)</f>
        <v>0</v>
      </c>
      <c r="M5165" s="63">
        <f>_xlfn.IFNA(INDEX('Bijlage COT'!C:C,MATCH('Betaald tarief 2024'!E5165,'Bijlage COT'!A:A,0)),0)</f>
        <v>0</v>
      </c>
      <c r="N5165" s="63">
        <f>_xlfn.IFNA(VLOOKUP(E5165,'Bijlage NBF'!B:P,15,FALSE),0)</f>
        <v>0</v>
      </c>
      <c r="O5165" s="63">
        <f>IF(E5165="ZMZ01",I5165/(INDEX('Meerzorg gunning'!C:C,MATCH('Betaald tarief 2024'!A5165,'Meerzorg gunning'!A:A,0))),MAX(J5165:N5165))</f>
        <v>0</v>
      </c>
      <c r="P5165" s="20" t="str">
        <f t="shared" si="242"/>
        <v/>
      </c>
      <c r="Q5165" s="63">
        <f t="shared" si="243"/>
        <v>0</v>
      </c>
    </row>
    <row r="5166" spans="9:17" x14ac:dyDescent="0.25">
      <c r="I5166" s="66" t="e">
        <f t="shared" si="241"/>
        <v>#DIV/0!</v>
      </c>
      <c r="J5166" s="63">
        <f>_xlfn.IFNA(VLOOKUP(E5166,'Bijlage ZZP'!B:M,12,FALSE),0)</f>
        <v>0</v>
      </c>
      <c r="K5166" s="63">
        <f>_xlfn.IFNA(VLOOKUP(E5166,'Bijlage VPT'!B:M,12,FALSE),0)</f>
        <v>0</v>
      </c>
      <c r="L5166" s="63">
        <f>_xlfn.IFNA(VLOOKUP(E5166,'Bijlage MPT'!B:N,13,FALSE),0)</f>
        <v>0</v>
      </c>
      <c r="M5166" s="63">
        <f>_xlfn.IFNA(INDEX('Bijlage COT'!C:C,MATCH('Betaald tarief 2024'!E5166,'Bijlage COT'!A:A,0)),0)</f>
        <v>0</v>
      </c>
      <c r="N5166" s="63">
        <f>_xlfn.IFNA(VLOOKUP(E5166,'Bijlage NBF'!B:P,15,FALSE),0)</f>
        <v>0</v>
      </c>
      <c r="O5166" s="63">
        <f>IF(E5166="ZMZ01",I5166/(INDEX('Meerzorg gunning'!C:C,MATCH('Betaald tarief 2024'!A5166,'Meerzorg gunning'!A:A,0))),MAX(J5166:N5166))</f>
        <v>0</v>
      </c>
      <c r="P5166" s="20" t="str">
        <f t="shared" si="242"/>
        <v/>
      </c>
      <c r="Q5166" s="63">
        <f t="shared" si="243"/>
        <v>0</v>
      </c>
    </row>
    <row r="5167" spans="9:17" x14ac:dyDescent="0.25">
      <c r="I5167" s="66" t="e">
        <f t="shared" si="241"/>
        <v>#DIV/0!</v>
      </c>
      <c r="J5167" s="63">
        <f>_xlfn.IFNA(VLOOKUP(E5167,'Bijlage ZZP'!B:M,12,FALSE),0)</f>
        <v>0</v>
      </c>
      <c r="K5167" s="63">
        <f>_xlfn.IFNA(VLOOKUP(E5167,'Bijlage VPT'!B:M,12,FALSE),0)</f>
        <v>0</v>
      </c>
      <c r="L5167" s="63">
        <f>_xlfn.IFNA(VLOOKUP(E5167,'Bijlage MPT'!B:N,13,FALSE),0)</f>
        <v>0</v>
      </c>
      <c r="M5167" s="63">
        <f>_xlfn.IFNA(INDEX('Bijlage COT'!C:C,MATCH('Betaald tarief 2024'!E5167,'Bijlage COT'!A:A,0)),0)</f>
        <v>0</v>
      </c>
      <c r="N5167" s="63">
        <f>_xlfn.IFNA(VLOOKUP(E5167,'Bijlage NBF'!B:P,15,FALSE),0)</f>
        <v>0</v>
      </c>
      <c r="O5167" s="63">
        <f>IF(E5167="ZMZ01",I5167/(INDEX('Meerzorg gunning'!C:C,MATCH('Betaald tarief 2024'!A5167,'Meerzorg gunning'!A:A,0))),MAX(J5167:N5167))</f>
        <v>0</v>
      </c>
      <c r="P5167" s="20" t="str">
        <f t="shared" si="242"/>
        <v/>
      </c>
      <c r="Q5167" s="63">
        <f t="shared" si="243"/>
        <v>0</v>
      </c>
    </row>
    <row r="5168" spans="9:17" x14ac:dyDescent="0.25">
      <c r="I5168" s="66" t="e">
        <f t="shared" si="241"/>
        <v>#DIV/0!</v>
      </c>
      <c r="J5168" s="63">
        <f>_xlfn.IFNA(VLOOKUP(E5168,'Bijlage ZZP'!B:M,12,FALSE),0)</f>
        <v>0</v>
      </c>
      <c r="K5168" s="63">
        <f>_xlfn.IFNA(VLOOKUP(E5168,'Bijlage VPT'!B:M,12,FALSE),0)</f>
        <v>0</v>
      </c>
      <c r="L5168" s="63">
        <f>_xlfn.IFNA(VLOOKUP(E5168,'Bijlage MPT'!B:N,13,FALSE),0)</f>
        <v>0</v>
      </c>
      <c r="M5168" s="63">
        <f>_xlfn.IFNA(INDEX('Bijlage COT'!C:C,MATCH('Betaald tarief 2024'!E5168,'Bijlage COT'!A:A,0)),0)</f>
        <v>0</v>
      </c>
      <c r="N5168" s="63">
        <f>_xlfn.IFNA(VLOOKUP(E5168,'Bijlage NBF'!B:P,15,FALSE),0)</f>
        <v>0</v>
      </c>
      <c r="O5168" s="63">
        <f>IF(E5168="ZMZ01",I5168/(INDEX('Meerzorg gunning'!C:C,MATCH('Betaald tarief 2024'!A5168,'Meerzorg gunning'!A:A,0))),MAX(J5168:N5168))</f>
        <v>0</v>
      </c>
      <c r="P5168" s="20" t="str">
        <f t="shared" si="242"/>
        <v/>
      </c>
      <c r="Q5168" s="63">
        <f t="shared" si="243"/>
        <v>0</v>
      </c>
    </row>
    <row r="5169" spans="9:17" x14ac:dyDescent="0.25">
      <c r="I5169" s="66" t="e">
        <f t="shared" si="241"/>
        <v>#DIV/0!</v>
      </c>
      <c r="J5169" s="63">
        <f>_xlfn.IFNA(VLOOKUP(E5169,'Bijlage ZZP'!B:M,12,FALSE),0)</f>
        <v>0</v>
      </c>
      <c r="K5169" s="63">
        <f>_xlfn.IFNA(VLOOKUP(E5169,'Bijlage VPT'!B:M,12,FALSE),0)</f>
        <v>0</v>
      </c>
      <c r="L5169" s="63">
        <f>_xlfn.IFNA(VLOOKUP(E5169,'Bijlage MPT'!B:N,13,FALSE),0)</f>
        <v>0</v>
      </c>
      <c r="M5169" s="63">
        <f>_xlfn.IFNA(INDEX('Bijlage COT'!C:C,MATCH('Betaald tarief 2024'!E5169,'Bijlage COT'!A:A,0)),0)</f>
        <v>0</v>
      </c>
      <c r="N5169" s="63">
        <f>_xlfn.IFNA(VLOOKUP(E5169,'Bijlage NBF'!B:P,15,FALSE),0)</f>
        <v>0</v>
      </c>
      <c r="O5169" s="63">
        <f>IF(E5169="ZMZ01",I5169/(INDEX('Meerzorg gunning'!C:C,MATCH('Betaald tarief 2024'!A5169,'Meerzorg gunning'!A:A,0))),MAX(J5169:N5169))</f>
        <v>0</v>
      </c>
      <c r="P5169" s="20" t="str">
        <f t="shared" si="242"/>
        <v/>
      </c>
      <c r="Q5169" s="63">
        <f t="shared" si="243"/>
        <v>0</v>
      </c>
    </row>
    <row r="5170" spans="9:17" x14ac:dyDescent="0.25">
      <c r="I5170" s="66" t="e">
        <f t="shared" si="241"/>
        <v>#DIV/0!</v>
      </c>
      <c r="J5170" s="63">
        <f>_xlfn.IFNA(VLOOKUP(E5170,'Bijlage ZZP'!B:M,12,FALSE),0)</f>
        <v>0</v>
      </c>
      <c r="K5170" s="63">
        <f>_xlfn.IFNA(VLOOKUP(E5170,'Bijlage VPT'!B:M,12,FALSE),0)</f>
        <v>0</v>
      </c>
      <c r="L5170" s="63">
        <f>_xlfn.IFNA(VLOOKUP(E5170,'Bijlage MPT'!B:N,13,FALSE),0)</f>
        <v>0</v>
      </c>
      <c r="M5170" s="63">
        <f>_xlfn.IFNA(INDEX('Bijlage COT'!C:C,MATCH('Betaald tarief 2024'!E5170,'Bijlage COT'!A:A,0)),0)</f>
        <v>0</v>
      </c>
      <c r="N5170" s="63">
        <f>_xlfn.IFNA(VLOOKUP(E5170,'Bijlage NBF'!B:P,15,FALSE),0)</f>
        <v>0</v>
      </c>
      <c r="O5170" s="63">
        <f>IF(E5170="ZMZ01",I5170/(INDEX('Meerzorg gunning'!C:C,MATCH('Betaald tarief 2024'!A5170,'Meerzorg gunning'!A:A,0))),MAX(J5170:N5170))</f>
        <v>0</v>
      </c>
      <c r="P5170" s="20" t="str">
        <f t="shared" si="242"/>
        <v/>
      </c>
      <c r="Q5170" s="63">
        <f t="shared" si="243"/>
        <v>0</v>
      </c>
    </row>
    <row r="5171" spans="9:17" x14ac:dyDescent="0.25">
      <c r="I5171" s="66" t="e">
        <f t="shared" si="241"/>
        <v>#DIV/0!</v>
      </c>
      <c r="J5171" s="63">
        <f>_xlfn.IFNA(VLOOKUP(E5171,'Bijlage ZZP'!B:M,12,FALSE),0)</f>
        <v>0</v>
      </c>
      <c r="K5171" s="63">
        <f>_xlfn.IFNA(VLOOKUP(E5171,'Bijlage VPT'!B:M,12,FALSE),0)</f>
        <v>0</v>
      </c>
      <c r="L5171" s="63">
        <f>_xlfn.IFNA(VLOOKUP(E5171,'Bijlage MPT'!B:N,13,FALSE),0)</f>
        <v>0</v>
      </c>
      <c r="M5171" s="63">
        <f>_xlfn.IFNA(INDEX('Bijlage COT'!C:C,MATCH('Betaald tarief 2024'!E5171,'Bijlage COT'!A:A,0)),0)</f>
        <v>0</v>
      </c>
      <c r="N5171" s="63">
        <f>_xlfn.IFNA(VLOOKUP(E5171,'Bijlage NBF'!B:P,15,FALSE),0)</f>
        <v>0</v>
      </c>
      <c r="O5171" s="63">
        <f>IF(E5171="ZMZ01",I5171/(INDEX('Meerzorg gunning'!C:C,MATCH('Betaald tarief 2024'!A5171,'Meerzorg gunning'!A:A,0))),MAX(J5171:N5171))</f>
        <v>0</v>
      </c>
      <c r="P5171" s="20" t="str">
        <f t="shared" si="242"/>
        <v/>
      </c>
      <c r="Q5171" s="63">
        <f t="shared" si="243"/>
        <v>0</v>
      </c>
    </row>
    <row r="5172" spans="9:17" x14ac:dyDescent="0.25">
      <c r="I5172" s="66" t="e">
        <f t="shared" si="241"/>
        <v>#DIV/0!</v>
      </c>
      <c r="J5172" s="63">
        <f>_xlfn.IFNA(VLOOKUP(E5172,'Bijlage ZZP'!B:M,12,FALSE),0)</f>
        <v>0</v>
      </c>
      <c r="K5172" s="63">
        <f>_xlfn.IFNA(VLOOKUP(E5172,'Bijlage VPT'!B:M,12,FALSE),0)</f>
        <v>0</v>
      </c>
      <c r="L5172" s="63">
        <f>_xlfn.IFNA(VLOOKUP(E5172,'Bijlage MPT'!B:N,13,FALSE),0)</f>
        <v>0</v>
      </c>
      <c r="M5172" s="63">
        <f>_xlfn.IFNA(INDEX('Bijlage COT'!C:C,MATCH('Betaald tarief 2024'!E5172,'Bijlage COT'!A:A,0)),0)</f>
        <v>0</v>
      </c>
      <c r="N5172" s="63">
        <f>_xlfn.IFNA(VLOOKUP(E5172,'Bijlage NBF'!B:P,15,FALSE),0)</f>
        <v>0</v>
      </c>
      <c r="O5172" s="63">
        <f>IF(E5172="ZMZ01",I5172/(INDEX('Meerzorg gunning'!C:C,MATCH('Betaald tarief 2024'!A5172,'Meerzorg gunning'!A:A,0))),MAX(J5172:N5172))</f>
        <v>0</v>
      </c>
      <c r="P5172" s="20" t="str">
        <f t="shared" si="242"/>
        <v/>
      </c>
      <c r="Q5172" s="63">
        <f t="shared" si="243"/>
        <v>0</v>
      </c>
    </row>
    <row r="5173" spans="9:17" x14ac:dyDescent="0.25">
      <c r="I5173" s="66" t="e">
        <f t="shared" si="241"/>
        <v>#DIV/0!</v>
      </c>
      <c r="J5173" s="63">
        <f>_xlfn.IFNA(VLOOKUP(E5173,'Bijlage ZZP'!B:M,12,FALSE),0)</f>
        <v>0</v>
      </c>
      <c r="K5173" s="63">
        <f>_xlfn.IFNA(VLOOKUP(E5173,'Bijlage VPT'!B:M,12,FALSE),0)</f>
        <v>0</v>
      </c>
      <c r="L5173" s="63">
        <f>_xlfn.IFNA(VLOOKUP(E5173,'Bijlage MPT'!B:N,13,FALSE),0)</f>
        <v>0</v>
      </c>
      <c r="M5173" s="63">
        <f>_xlfn.IFNA(INDEX('Bijlage COT'!C:C,MATCH('Betaald tarief 2024'!E5173,'Bijlage COT'!A:A,0)),0)</f>
        <v>0</v>
      </c>
      <c r="N5173" s="63">
        <f>_xlfn.IFNA(VLOOKUP(E5173,'Bijlage NBF'!B:P,15,FALSE),0)</f>
        <v>0</v>
      </c>
      <c r="O5173" s="63">
        <f>IF(E5173="ZMZ01",I5173/(INDEX('Meerzorg gunning'!C:C,MATCH('Betaald tarief 2024'!A5173,'Meerzorg gunning'!A:A,0))),MAX(J5173:N5173))</f>
        <v>0</v>
      </c>
      <c r="P5173" s="20" t="str">
        <f t="shared" si="242"/>
        <v/>
      </c>
      <c r="Q5173" s="63">
        <f t="shared" si="243"/>
        <v>0</v>
      </c>
    </row>
    <row r="5174" spans="9:17" x14ac:dyDescent="0.25">
      <c r="I5174" s="66" t="e">
        <f t="shared" si="241"/>
        <v>#DIV/0!</v>
      </c>
      <c r="J5174" s="63">
        <f>_xlfn.IFNA(VLOOKUP(E5174,'Bijlage ZZP'!B:M,12,FALSE),0)</f>
        <v>0</v>
      </c>
      <c r="K5174" s="63">
        <f>_xlfn.IFNA(VLOOKUP(E5174,'Bijlage VPT'!B:M,12,FALSE),0)</f>
        <v>0</v>
      </c>
      <c r="L5174" s="63">
        <f>_xlfn.IFNA(VLOOKUP(E5174,'Bijlage MPT'!B:N,13,FALSE),0)</f>
        <v>0</v>
      </c>
      <c r="M5174" s="63">
        <f>_xlfn.IFNA(INDEX('Bijlage COT'!C:C,MATCH('Betaald tarief 2024'!E5174,'Bijlage COT'!A:A,0)),0)</f>
        <v>0</v>
      </c>
      <c r="N5174" s="63">
        <f>_xlfn.IFNA(VLOOKUP(E5174,'Bijlage NBF'!B:P,15,FALSE),0)</f>
        <v>0</v>
      </c>
      <c r="O5174" s="63">
        <f>IF(E5174="ZMZ01",I5174/(INDEX('Meerzorg gunning'!C:C,MATCH('Betaald tarief 2024'!A5174,'Meerzorg gunning'!A:A,0))),MAX(J5174:N5174))</f>
        <v>0</v>
      </c>
      <c r="P5174" s="20" t="str">
        <f t="shared" si="242"/>
        <v/>
      </c>
      <c r="Q5174" s="63">
        <f t="shared" si="243"/>
        <v>0</v>
      </c>
    </row>
    <row r="5175" spans="9:17" x14ac:dyDescent="0.25">
      <c r="I5175" s="66" t="e">
        <f t="shared" si="241"/>
        <v>#DIV/0!</v>
      </c>
      <c r="J5175" s="63">
        <f>_xlfn.IFNA(VLOOKUP(E5175,'Bijlage ZZP'!B:M,12,FALSE),0)</f>
        <v>0</v>
      </c>
      <c r="K5175" s="63">
        <f>_xlfn.IFNA(VLOOKUP(E5175,'Bijlage VPT'!B:M,12,FALSE),0)</f>
        <v>0</v>
      </c>
      <c r="L5175" s="63">
        <f>_xlfn.IFNA(VLOOKUP(E5175,'Bijlage MPT'!B:N,13,FALSE),0)</f>
        <v>0</v>
      </c>
      <c r="M5175" s="63">
        <f>_xlfn.IFNA(INDEX('Bijlage COT'!C:C,MATCH('Betaald tarief 2024'!E5175,'Bijlage COT'!A:A,0)),0)</f>
        <v>0</v>
      </c>
      <c r="N5175" s="63">
        <f>_xlfn.IFNA(VLOOKUP(E5175,'Bijlage NBF'!B:P,15,FALSE),0)</f>
        <v>0</v>
      </c>
      <c r="O5175" s="63">
        <f>IF(E5175="ZMZ01",I5175/(INDEX('Meerzorg gunning'!C:C,MATCH('Betaald tarief 2024'!A5175,'Meerzorg gunning'!A:A,0))),MAX(J5175:N5175))</f>
        <v>0</v>
      </c>
      <c r="P5175" s="20" t="str">
        <f t="shared" si="242"/>
        <v/>
      </c>
      <c r="Q5175" s="63">
        <f t="shared" si="243"/>
        <v>0</v>
      </c>
    </row>
    <row r="5176" spans="9:17" x14ac:dyDescent="0.25">
      <c r="I5176" s="66" t="e">
        <f t="shared" si="241"/>
        <v>#DIV/0!</v>
      </c>
      <c r="J5176" s="63">
        <f>_xlfn.IFNA(VLOOKUP(E5176,'Bijlage ZZP'!B:M,12,FALSE),0)</f>
        <v>0</v>
      </c>
      <c r="K5176" s="63">
        <f>_xlfn.IFNA(VLOOKUP(E5176,'Bijlage VPT'!B:M,12,FALSE),0)</f>
        <v>0</v>
      </c>
      <c r="L5176" s="63">
        <f>_xlfn.IFNA(VLOOKUP(E5176,'Bijlage MPT'!B:N,13,FALSE),0)</f>
        <v>0</v>
      </c>
      <c r="M5176" s="63">
        <f>_xlfn.IFNA(INDEX('Bijlage COT'!C:C,MATCH('Betaald tarief 2024'!E5176,'Bijlage COT'!A:A,0)),0)</f>
        <v>0</v>
      </c>
      <c r="N5176" s="63">
        <f>_xlfn.IFNA(VLOOKUP(E5176,'Bijlage NBF'!B:P,15,FALSE),0)</f>
        <v>0</v>
      </c>
      <c r="O5176" s="63">
        <f>IF(E5176="ZMZ01",I5176/(INDEX('Meerzorg gunning'!C:C,MATCH('Betaald tarief 2024'!A5176,'Meerzorg gunning'!A:A,0))),MAX(J5176:N5176))</f>
        <v>0</v>
      </c>
      <c r="P5176" s="20" t="str">
        <f t="shared" si="242"/>
        <v/>
      </c>
      <c r="Q5176" s="63">
        <f t="shared" si="243"/>
        <v>0</v>
      </c>
    </row>
    <row r="5177" spans="9:17" x14ac:dyDescent="0.25">
      <c r="I5177" s="66" t="e">
        <f t="shared" si="241"/>
        <v>#DIV/0!</v>
      </c>
      <c r="J5177" s="63">
        <f>_xlfn.IFNA(VLOOKUP(E5177,'Bijlage ZZP'!B:M,12,FALSE),0)</f>
        <v>0</v>
      </c>
      <c r="K5177" s="63">
        <f>_xlfn.IFNA(VLOOKUP(E5177,'Bijlage VPT'!B:M,12,FALSE),0)</f>
        <v>0</v>
      </c>
      <c r="L5177" s="63">
        <f>_xlfn.IFNA(VLOOKUP(E5177,'Bijlage MPT'!B:N,13,FALSE),0)</f>
        <v>0</v>
      </c>
      <c r="M5177" s="63">
        <f>_xlfn.IFNA(INDEX('Bijlage COT'!C:C,MATCH('Betaald tarief 2024'!E5177,'Bijlage COT'!A:A,0)),0)</f>
        <v>0</v>
      </c>
      <c r="N5177" s="63">
        <f>_xlfn.IFNA(VLOOKUP(E5177,'Bijlage NBF'!B:P,15,FALSE),0)</f>
        <v>0</v>
      </c>
      <c r="O5177" s="63">
        <f>IF(E5177="ZMZ01",I5177/(INDEX('Meerzorg gunning'!C:C,MATCH('Betaald tarief 2024'!A5177,'Meerzorg gunning'!A:A,0))),MAX(J5177:N5177))</f>
        <v>0</v>
      </c>
      <c r="P5177" s="20" t="str">
        <f t="shared" si="242"/>
        <v/>
      </c>
      <c r="Q5177" s="63">
        <f t="shared" si="243"/>
        <v>0</v>
      </c>
    </row>
    <row r="5178" spans="9:17" x14ac:dyDescent="0.25">
      <c r="I5178" s="66" t="e">
        <f t="shared" si="241"/>
        <v>#DIV/0!</v>
      </c>
      <c r="J5178" s="63">
        <f>_xlfn.IFNA(VLOOKUP(E5178,'Bijlage ZZP'!B:M,12,FALSE),0)</f>
        <v>0</v>
      </c>
      <c r="K5178" s="63">
        <f>_xlfn.IFNA(VLOOKUP(E5178,'Bijlage VPT'!B:M,12,FALSE),0)</f>
        <v>0</v>
      </c>
      <c r="L5178" s="63">
        <f>_xlfn.IFNA(VLOOKUP(E5178,'Bijlage MPT'!B:N,13,FALSE),0)</f>
        <v>0</v>
      </c>
      <c r="M5178" s="63">
        <f>_xlfn.IFNA(INDEX('Bijlage COT'!C:C,MATCH('Betaald tarief 2024'!E5178,'Bijlage COT'!A:A,0)),0)</f>
        <v>0</v>
      </c>
      <c r="N5178" s="63">
        <f>_xlfn.IFNA(VLOOKUP(E5178,'Bijlage NBF'!B:P,15,FALSE),0)</f>
        <v>0</v>
      </c>
      <c r="O5178" s="63">
        <f>IF(E5178="ZMZ01",I5178/(INDEX('Meerzorg gunning'!C:C,MATCH('Betaald tarief 2024'!A5178,'Meerzorg gunning'!A:A,0))),MAX(J5178:N5178))</f>
        <v>0</v>
      </c>
      <c r="P5178" s="20" t="str">
        <f t="shared" si="242"/>
        <v/>
      </c>
      <c r="Q5178" s="63">
        <f t="shared" si="243"/>
        <v>0</v>
      </c>
    </row>
    <row r="5179" spans="9:17" x14ac:dyDescent="0.25">
      <c r="I5179" s="66" t="e">
        <f t="shared" si="241"/>
        <v>#DIV/0!</v>
      </c>
      <c r="J5179" s="63">
        <f>_xlfn.IFNA(VLOOKUP(E5179,'Bijlage ZZP'!B:M,12,FALSE),0)</f>
        <v>0</v>
      </c>
      <c r="K5179" s="63">
        <f>_xlfn.IFNA(VLOOKUP(E5179,'Bijlage VPT'!B:M,12,FALSE),0)</f>
        <v>0</v>
      </c>
      <c r="L5179" s="63">
        <f>_xlfn.IFNA(VLOOKUP(E5179,'Bijlage MPT'!B:N,13,FALSE),0)</f>
        <v>0</v>
      </c>
      <c r="M5179" s="63">
        <f>_xlfn.IFNA(INDEX('Bijlage COT'!C:C,MATCH('Betaald tarief 2024'!E5179,'Bijlage COT'!A:A,0)),0)</f>
        <v>0</v>
      </c>
      <c r="N5179" s="63">
        <f>_xlfn.IFNA(VLOOKUP(E5179,'Bijlage NBF'!B:P,15,FALSE),0)</f>
        <v>0</v>
      </c>
      <c r="O5179" s="63">
        <f>IF(E5179="ZMZ01",I5179/(INDEX('Meerzorg gunning'!C:C,MATCH('Betaald tarief 2024'!A5179,'Meerzorg gunning'!A:A,0))),MAX(J5179:N5179))</f>
        <v>0</v>
      </c>
      <c r="P5179" s="20" t="str">
        <f t="shared" si="242"/>
        <v/>
      </c>
      <c r="Q5179" s="63">
        <f t="shared" si="243"/>
        <v>0</v>
      </c>
    </row>
    <row r="5180" spans="9:17" x14ac:dyDescent="0.25">
      <c r="I5180" s="66" t="e">
        <f t="shared" si="241"/>
        <v>#DIV/0!</v>
      </c>
      <c r="J5180" s="63">
        <f>_xlfn.IFNA(VLOOKUP(E5180,'Bijlage ZZP'!B:M,12,FALSE),0)</f>
        <v>0</v>
      </c>
      <c r="K5180" s="63">
        <f>_xlfn.IFNA(VLOOKUP(E5180,'Bijlage VPT'!B:M,12,FALSE),0)</f>
        <v>0</v>
      </c>
      <c r="L5180" s="63">
        <f>_xlfn.IFNA(VLOOKUP(E5180,'Bijlage MPT'!B:N,13,FALSE),0)</f>
        <v>0</v>
      </c>
      <c r="M5180" s="63">
        <f>_xlfn.IFNA(INDEX('Bijlage COT'!C:C,MATCH('Betaald tarief 2024'!E5180,'Bijlage COT'!A:A,0)),0)</f>
        <v>0</v>
      </c>
      <c r="N5180" s="63">
        <f>_xlfn.IFNA(VLOOKUP(E5180,'Bijlage NBF'!B:P,15,FALSE),0)</f>
        <v>0</v>
      </c>
      <c r="O5180" s="63">
        <f>IF(E5180="ZMZ01",I5180/(INDEX('Meerzorg gunning'!C:C,MATCH('Betaald tarief 2024'!A5180,'Meerzorg gunning'!A:A,0))),MAX(J5180:N5180))</f>
        <v>0</v>
      </c>
      <c r="P5180" s="20" t="str">
        <f t="shared" si="242"/>
        <v/>
      </c>
      <c r="Q5180" s="63">
        <f t="shared" si="243"/>
        <v>0</v>
      </c>
    </row>
    <row r="5181" spans="9:17" x14ac:dyDescent="0.25">
      <c r="I5181" s="66" t="e">
        <f t="shared" si="241"/>
        <v>#DIV/0!</v>
      </c>
      <c r="J5181" s="63">
        <f>_xlfn.IFNA(VLOOKUP(E5181,'Bijlage ZZP'!B:M,12,FALSE),0)</f>
        <v>0</v>
      </c>
      <c r="K5181" s="63">
        <f>_xlfn.IFNA(VLOOKUP(E5181,'Bijlage VPT'!B:M,12,FALSE),0)</f>
        <v>0</v>
      </c>
      <c r="L5181" s="63">
        <f>_xlfn.IFNA(VLOOKUP(E5181,'Bijlage MPT'!B:N,13,FALSE),0)</f>
        <v>0</v>
      </c>
      <c r="M5181" s="63">
        <f>_xlfn.IFNA(INDEX('Bijlage COT'!C:C,MATCH('Betaald tarief 2024'!E5181,'Bijlage COT'!A:A,0)),0)</f>
        <v>0</v>
      </c>
      <c r="N5181" s="63">
        <f>_xlfn.IFNA(VLOOKUP(E5181,'Bijlage NBF'!B:P,15,FALSE),0)</f>
        <v>0</v>
      </c>
      <c r="O5181" s="63">
        <f>IF(E5181="ZMZ01",I5181/(INDEX('Meerzorg gunning'!C:C,MATCH('Betaald tarief 2024'!A5181,'Meerzorg gunning'!A:A,0))),MAX(J5181:N5181))</f>
        <v>0</v>
      </c>
      <c r="P5181" s="20" t="str">
        <f t="shared" si="242"/>
        <v/>
      </c>
      <c r="Q5181" s="63">
        <f t="shared" si="243"/>
        <v>0</v>
      </c>
    </row>
    <row r="5182" spans="9:17" x14ac:dyDescent="0.25">
      <c r="I5182" s="66" t="e">
        <f t="shared" si="241"/>
        <v>#DIV/0!</v>
      </c>
      <c r="J5182" s="63">
        <f>_xlfn.IFNA(VLOOKUP(E5182,'Bijlage ZZP'!B:M,12,FALSE),0)</f>
        <v>0</v>
      </c>
      <c r="K5182" s="63">
        <f>_xlfn.IFNA(VLOOKUP(E5182,'Bijlage VPT'!B:M,12,FALSE),0)</f>
        <v>0</v>
      </c>
      <c r="L5182" s="63">
        <f>_xlfn.IFNA(VLOOKUP(E5182,'Bijlage MPT'!B:N,13,FALSE),0)</f>
        <v>0</v>
      </c>
      <c r="M5182" s="63">
        <f>_xlfn.IFNA(INDEX('Bijlage COT'!C:C,MATCH('Betaald tarief 2024'!E5182,'Bijlage COT'!A:A,0)),0)</f>
        <v>0</v>
      </c>
      <c r="N5182" s="63">
        <f>_xlfn.IFNA(VLOOKUP(E5182,'Bijlage NBF'!B:P,15,FALSE),0)</f>
        <v>0</v>
      </c>
      <c r="O5182" s="63">
        <f>IF(E5182="ZMZ01",I5182/(INDEX('Meerzorg gunning'!C:C,MATCH('Betaald tarief 2024'!A5182,'Meerzorg gunning'!A:A,0))),MAX(J5182:N5182))</f>
        <v>0</v>
      </c>
      <c r="P5182" s="20" t="str">
        <f t="shared" si="242"/>
        <v/>
      </c>
      <c r="Q5182" s="63">
        <f t="shared" si="243"/>
        <v>0</v>
      </c>
    </row>
    <row r="5183" spans="9:17" x14ac:dyDescent="0.25">
      <c r="I5183" s="66" t="e">
        <f t="shared" si="241"/>
        <v>#DIV/0!</v>
      </c>
      <c r="J5183" s="63">
        <f>_xlfn.IFNA(VLOOKUP(E5183,'Bijlage ZZP'!B:M,12,FALSE),0)</f>
        <v>0</v>
      </c>
      <c r="K5183" s="63">
        <f>_xlfn.IFNA(VLOOKUP(E5183,'Bijlage VPT'!B:M,12,FALSE),0)</f>
        <v>0</v>
      </c>
      <c r="L5183" s="63">
        <f>_xlfn.IFNA(VLOOKUP(E5183,'Bijlage MPT'!B:N,13,FALSE),0)</f>
        <v>0</v>
      </c>
      <c r="M5183" s="63">
        <f>_xlfn.IFNA(INDEX('Bijlage COT'!C:C,MATCH('Betaald tarief 2024'!E5183,'Bijlage COT'!A:A,0)),0)</f>
        <v>0</v>
      </c>
      <c r="N5183" s="63">
        <f>_xlfn.IFNA(VLOOKUP(E5183,'Bijlage NBF'!B:P,15,FALSE),0)</f>
        <v>0</v>
      </c>
      <c r="O5183" s="63">
        <f>IF(E5183="ZMZ01",I5183/(INDEX('Meerzorg gunning'!C:C,MATCH('Betaald tarief 2024'!A5183,'Meerzorg gunning'!A:A,0))),MAX(J5183:N5183))</f>
        <v>0</v>
      </c>
      <c r="P5183" s="20" t="str">
        <f t="shared" si="242"/>
        <v/>
      </c>
      <c r="Q5183" s="63">
        <f t="shared" si="243"/>
        <v>0</v>
      </c>
    </row>
    <row r="5184" spans="9:17" x14ac:dyDescent="0.25">
      <c r="I5184" s="66" t="e">
        <f t="shared" si="241"/>
        <v>#DIV/0!</v>
      </c>
      <c r="J5184" s="63">
        <f>_xlfn.IFNA(VLOOKUP(E5184,'Bijlage ZZP'!B:M,12,FALSE),0)</f>
        <v>0</v>
      </c>
      <c r="K5184" s="63">
        <f>_xlfn.IFNA(VLOOKUP(E5184,'Bijlage VPT'!B:M,12,FALSE),0)</f>
        <v>0</v>
      </c>
      <c r="L5184" s="63">
        <f>_xlfn.IFNA(VLOOKUP(E5184,'Bijlage MPT'!B:N,13,FALSE),0)</f>
        <v>0</v>
      </c>
      <c r="M5184" s="63">
        <f>_xlfn.IFNA(INDEX('Bijlage COT'!C:C,MATCH('Betaald tarief 2024'!E5184,'Bijlage COT'!A:A,0)),0)</f>
        <v>0</v>
      </c>
      <c r="N5184" s="63">
        <f>_xlfn.IFNA(VLOOKUP(E5184,'Bijlage NBF'!B:P,15,FALSE),0)</f>
        <v>0</v>
      </c>
      <c r="O5184" s="63">
        <f>IF(E5184="ZMZ01",I5184/(INDEX('Meerzorg gunning'!C:C,MATCH('Betaald tarief 2024'!A5184,'Meerzorg gunning'!A:A,0))),MAX(J5184:N5184))</f>
        <v>0</v>
      </c>
      <c r="P5184" s="20" t="str">
        <f t="shared" si="242"/>
        <v/>
      </c>
      <c r="Q5184" s="63">
        <f t="shared" si="243"/>
        <v>0</v>
      </c>
    </row>
    <row r="5185" spans="9:17" x14ac:dyDescent="0.25">
      <c r="I5185" s="66" t="e">
        <f t="shared" si="241"/>
        <v>#DIV/0!</v>
      </c>
      <c r="J5185" s="63">
        <f>_xlfn.IFNA(VLOOKUP(E5185,'Bijlage ZZP'!B:M,12,FALSE),0)</f>
        <v>0</v>
      </c>
      <c r="K5185" s="63">
        <f>_xlfn.IFNA(VLOOKUP(E5185,'Bijlage VPT'!B:M,12,FALSE),0)</f>
        <v>0</v>
      </c>
      <c r="L5185" s="63">
        <f>_xlfn.IFNA(VLOOKUP(E5185,'Bijlage MPT'!B:N,13,FALSE),0)</f>
        <v>0</v>
      </c>
      <c r="M5185" s="63">
        <f>_xlfn.IFNA(INDEX('Bijlage COT'!C:C,MATCH('Betaald tarief 2024'!E5185,'Bijlage COT'!A:A,0)),0)</f>
        <v>0</v>
      </c>
      <c r="N5185" s="63">
        <f>_xlfn.IFNA(VLOOKUP(E5185,'Bijlage NBF'!B:P,15,FALSE),0)</f>
        <v>0</v>
      </c>
      <c r="O5185" s="63">
        <f>IF(E5185="ZMZ01",I5185/(INDEX('Meerzorg gunning'!C:C,MATCH('Betaald tarief 2024'!A5185,'Meerzorg gunning'!A:A,0))),MAX(J5185:N5185))</f>
        <v>0</v>
      </c>
      <c r="P5185" s="20" t="str">
        <f t="shared" si="242"/>
        <v/>
      </c>
      <c r="Q5185" s="63">
        <f t="shared" si="243"/>
        <v>0</v>
      </c>
    </row>
    <row r="5186" spans="9:17" x14ac:dyDescent="0.25">
      <c r="I5186" s="66" t="e">
        <f t="shared" ref="I5186:I5249" si="244">G5186/H5186</f>
        <v>#DIV/0!</v>
      </c>
      <c r="J5186" s="63">
        <f>_xlfn.IFNA(VLOOKUP(E5186,'Bijlage ZZP'!B:M,12,FALSE),0)</f>
        <v>0</v>
      </c>
      <c r="K5186" s="63">
        <f>_xlfn.IFNA(VLOOKUP(E5186,'Bijlage VPT'!B:M,12,FALSE),0)</f>
        <v>0</v>
      </c>
      <c r="L5186" s="63">
        <f>_xlfn.IFNA(VLOOKUP(E5186,'Bijlage MPT'!B:N,13,FALSE),0)</f>
        <v>0</v>
      </c>
      <c r="M5186" s="63">
        <f>_xlfn.IFNA(INDEX('Bijlage COT'!C:C,MATCH('Betaald tarief 2024'!E5186,'Bijlage COT'!A:A,0)),0)</f>
        <v>0</v>
      </c>
      <c r="N5186" s="63">
        <f>_xlfn.IFNA(VLOOKUP(E5186,'Bijlage NBF'!B:P,15,FALSE),0)</f>
        <v>0</v>
      </c>
      <c r="O5186" s="63">
        <f>IF(E5186="ZMZ01",I5186/(INDEX('Meerzorg gunning'!C:C,MATCH('Betaald tarief 2024'!A5186,'Meerzorg gunning'!A:A,0))),MAX(J5186:N5186))</f>
        <v>0</v>
      </c>
      <c r="P5186" s="20" t="str">
        <f t="shared" ref="P5186:P5249" si="245">IFERROR((I5186/O5186),"")</f>
        <v/>
      </c>
      <c r="Q5186" s="63">
        <f t="shared" si="243"/>
        <v>0</v>
      </c>
    </row>
    <row r="5187" spans="9:17" x14ac:dyDescent="0.25">
      <c r="I5187" s="66" t="e">
        <f t="shared" si="244"/>
        <v>#DIV/0!</v>
      </c>
      <c r="J5187" s="63">
        <f>_xlfn.IFNA(VLOOKUP(E5187,'Bijlage ZZP'!B:M,12,FALSE),0)</f>
        <v>0</v>
      </c>
      <c r="K5187" s="63">
        <f>_xlfn.IFNA(VLOOKUP(E5187,'Bijlage VPT'!B:M,12,FALSE),0)</f>
        <v>0</v>
      </c>
      <c r="L5187" s="63">
        <f>_xlfn.IFNA(VLOOKUP(E5187,'Bijlage MPT'!B:N,13,FALSE),0)</f>
        <v>0</v>
      </c>
      <c r="M5187" s="63">
        <f>_xlfn.IFNA(INDEX('Bijlage COT'!C:C,MATCH('Betaald tarief 2024'!E5187,'Bijlage COT'!A:A,0)),0)</f>
        <v>0</v>
      </c>
      <c r="N5187" s="63">
        <f>_xlfn.IFNA(VLOOKUP(E5187,'Bijlage NBF'!B:P,15,FALSE),0)</f>
        <v>0</v>
      </c>
      <c r="O5187" s="63">
        <f>IF(E5187="ZMZ01",I5187/(INDEX('Meerzorg gunning'!C:C,MATCH('Betaald tarief 2024'!A5187,'Meerzorg gunning'!A:A,0))),MAX(J5187:N5187))</f>
        <v>0</v>
      </c>
      <c r="P5187" s="20" t="str">
        <f t="shared" si="245"/>
        <v/>
      </c>
      <c r="Q5187" s="63">
        <f t="shared" ref="Q5187:Q5250" si="246">O5187*H5187</f>
        <v>0</v>
      </c>
    </row>
    <row r="5188" spans="9:17" x14ac:dyDescent="0.25">
      <c r="I5188" s="66" t="e">
        <f t="shared" si="244"/>
        <v>#DIV/0!</v>
      </c>
      <c r="J5188" s="63">
        <f>_xlfn.IFNA(VLOOKUP(E5188,'Bijlage ZZP'!B:M,12,FALSE),0)</f>
        <v>0</v>
      </c>
      <c r="K5188" s="63">
        <f>_xlfn.IFNA(VLOOKUP(E5188,'Bijlage VPT'!B:M,12,FALSE),0)</f>
        <v>0</v>
      </c>
      <c r="L5188" s="63">
        <f>_xlfn.IFNA(VLOOKUP(E5188,'Bijlage MPT'!B:N,13,FALSE),0)</f>
        <v>0</v>
      </c>
      <c r="M5188" s="63">
        <f>_xlfn.IFNA(INDEX('Bijlage COT'!C:C,MATCH('Betaald tarief 2024'!E5188,'Bijlage COT'!A:A,0)),0)</f>
        <v>0</v>
      </c>
      <c r="N5188" s="63">
        <f>_xlfn.IFNA(VLOOKUP(E5188,'Bijlage NBF'!B:P,15,FALSE),0)</f>
        <v>0</v>
      </c>
      <c r="O5188" s="63">
        <f>IF(E5188="ZMZ01",I5188/(INDEX('Meerzorg gunning'!C:C,MATCH('Betaald tarief 2024'!A5188,'Meerzorg gunning'!A:A,0))),MAX(J5188:N5188))</f>
        <v>0</v>
      </c>
      <c r="P5188" s="20" t="str">
        <f t="shared" si="245"/>
        <v/>
      </c>
      <c r="Q5188" s="63">
        <f t="shared" si="246"/>
        <v>0</v>
      </c>
    </row>
    <row r="5189" spans="9:17" x14ac:dyDescent="0.25">
      <c r="I5189" s="66" t="e">
        <f t="shared" si="244"/>
        <v>#DIV/0!</v>
      </c>
      <c r="J5189" s="63">
        <f>_xlfn.IFNA(VLOOKUP(E5189,'Bijlage ZZP'!B:M,12,FALSE),0)</f>
        <v>0</v>
      </c>
      <c r="K5189" s="63">
        <f>_xlfn.IFNA(VLOOKUP(E5189,'Bijlage VPT'!B:M,12,FALSE),0)</f>
        <v>0</v>
      </c>
      <c r="L5189" s="63">
        <f>_xlfn.IFNA(VLOOKUP(E5189,'Bijlage MPT'!B:N,13,FALSE),0)</f>
        <v>0</v>
      </c>
      <c r="M5189" s="63">
        <f>_xlfn.IFNA(INDEX('Bijlage COT'!C:C,MATCH('Betaald tarief 2024'!E5189,'Bijlage COT'!A:A,0)),0)</f>
        <v>0</v>
      </c>
      <c r="N5189" s="63">
        <f>_xlfn.IFNA(VLOOKUP(E5189,'Bijlage NBF'!B:P,15,FALSE),0)</f>
        <v>0</v>
      </c>
      <c r="O5189" s="63">
        <f>IF(E5189="ZMZ01",I5189/(INDEX('Meerzorg gunning'!C:C,MATCH('Betaald tarief 2024'!A5189,'Meerzorg gunning'!A:A,0))),MAX(J5189:N5189))</f>
        <v>0</v>
      </c>
      <c r="P5189" s="20" t="str">
        <f t="shared" si="245"/>
        <v/>
      </c>
      <c r="Q5189" s="63">
        <f t="shared" si="246"/>
        <v>0</v>
      </c>
    </row>
    <row r="5190" spans="9:17" x14ac:dyDescent="0.25">
      <c r="I5190" s="66" t="e">
        <f t="shared" si="244"/>
        <v>#DIV/0!</v>
      </c>
      <c r="J5190" s="63">
        <f>_xlfn.IFNA(VLOOKUP(E5190,'Bijlage ZZP'!B:M,12,FALSE),0)</f>
        <v>0</v>
      </c>
      <c r="K5190" s="63">
        <f>_xlfn.IFNA(VLOOKUP(E5190,'Bijlage VPT'!B:M,12,FALSE),0)</f>
        <v>0</v>
      </c>
      <c r="L5190" s="63">
        <f>_xlfn.IFNA(VLOOKUP(E5190,'Bijlage MPT'!B:N,13,FALSE),0)</f>
        <v>0</v>
      </c>
      <c r="M5190" s="63">
        <f>_xlfn.IFNA(INDEX('Bijlage COT'!C:C,MATCH('Betaald tarief 2024'!E5190,'Bijlage COT'!A:A,0)),0)</f>
        <v>0</v>
      </c>
      <c r="N5190" s="63">
        <f>_xlfn.IFNA(VLOOKUP(E5190,'Bijlage NBF'!B:P,15,FALSE),0)</f>
        <v>0</v>
      </c>
      <c r="O5190" s="63">
        <f>IF(E5190="ZMZ01",I5190/(INDEX('Meerzorg gunning'!C:C,MATCH('Betaald tarief 2024'!A5190,'Meerzorg gunning'!A:A,0))),MAX(J5190:N5190))</f>
        <v>0</v>
      </c>
      <c r="P5190" s="20" t="str">
        <f t="shared" si="245"/>
        <v/>
      </c>
      <c r="Q5190" s="63">
        <f t="shared" si="246"/>
        <v>0</v>
      </c>
    </row>
    <row r="5191" spans="9:17" x14ac:dyDescent="0.25">
      <c r="I5191" s="66" t="e">
        <f t="shared" si="244"/>
        <v>#DIV/0!</v>
      </c>
      <c r="J5191" s="63">
        <f>_xlfn.IFNA(VLOOKUP(E5191,'Bijlage ZZP'!B:M,12,FALSE),0)</f>
        <v>0</v>
      </c>
      <c r="K5191" s="63">
        <f>_xlfn.IFNA(VLOOKUP(E5191,'Bijlage VPT'!B:M,12,FALSE),0)</f>
        <v>0</v>
      </c>
      <c r="L5191" s="63">
        <f>_xlfn.IFNA(VLOOKUP(E5191,'Bijlage MPT'!B:N,13,FALSE),0)</f>
        <v>0</v>
      </c>
      <c r="M5191" s="63">
        <f>_xlfn.IFNA(INDEX('Bijlage COT'!C:C,MATCH('Betaald tarief 2024'!E5191,'Bijlage COT'!A:A,0)),0)</f>
        <v>0</v>
      </c>
      <c r="N5191" s="63">
        <f>_xlfn.IFNA(VLOOKUP(E5191,'Bijlage NBF'!B:P,15,FALSE),0)</f>
        <v>0</v>
      </c>
      <c r="O5191" s="63">
        <f>IF(E5191="ZMZ01",I5191/(INDEX('Meerzorg gunning'!C:C,MATCH('Betaald tarief 2024'!A5191,'Meerzorg gunning'!A:A,0))),MAX(J5191:N5191))</f>
        <v>0</v>
      </c>
      <c r="P5191" s="20" t="str">
        <f t="shared" si="245"/>
        <v/>
      </c>
      <c r="Q5191" s="63">
        <f t="shared" si="246"/>
        <v>0</v>
      </c>
    </row>
    <row r="5192" spans="9:17" x14ac:dyDescent="0.25">
      <c r="I5192" s="66" t="e">
        <f t="shared" si="244"/>
        <v>#DIV/0!</v>
      </c>
      <c r="J5192" s="63">
        <f>_xlfn.IFNA(VLOOKUP(E5192,'Bijlage ZZP'!B:M,12,FALSE),0)</f>
        <v>0</v>
      </c>
      <c r="K5192" s="63">
        <f>_xlfn.IFNA(VLOOKUP(E5192,'Bijlage VPT'!B:M,12,FALSE),0)</f>
        <v>0</v>
      </c>
      <c r="L5192" s="63">
        <f>_xlfn.IFNA(VLOOKUP(E5192,'Bijlage MPT'!B:N,13,FALSE),0)</f>
        <v>0</v>
      </c>
      <c r="M5192" s="63">
        <f>_xlfn.IFNA(INDEX('Bijlage COT'!C:C,MATCH('Betaald tarief 2024'!E5192,'Bijlage COT'!A:A,0)),0)</f>
        <v>0</v>
      </c>
      <c r="N5192" s="63">
        <f>_xlfn.IFNA(VLOOKUP(E5192,'Bijlage NBF'!B:P,15,FALSE),0)</f>
        <v>0</v>
      </c>
      <c r="O5192" s="63">
        <f>IF(E5192="ZMZ01",I5192/(INDEX('Meerzorg gunning'!C:C,MATCH('Betaald tarief 2024'!A5192,'Meerzorg gunning'!A:A,0))),MAX(J5192:N5192))</f>
        <v>0</v>
      </c>
      <c r="P5192" s="20" t="str">
        <f t="shared" si="245"/>
        <v/>
      </c>
      <c r="Q5192" s="63">
        <f t="shared" si="246"/>
        <v>0</v>
      </c>
    </row>
    <row r="5193" spans="9:17" x14ac:dyDescent="0.25">
      <c r="I5193" s="66" t="e">
        <f t="shared" si="244"/>
        <v>#DIV/0!</v>
      </c>
      <c r="J5193" s="63">
        <f>_xlfn.IFNA(VLOOKUP(E5193,'Bijlage ZZP'!B:M,12,FALSE),0)</f>
        <v>0</v>
      </c>
      <c r="K5193" s="63">
        <f>_xlfn.IFNA(VLOOKUP(E5193,'Bijlage VPT'!B:M,12,FALSE),0)</f>
        <v>0</v>
      </c>
      <c r="L5193" s="63">
        <f>_xlfn.IFNA(VLOOKUP(E5193,'Bijlage MPT'!B:N,13,FALSE),0)</f>
        <v>0</v>
      </c>
      <c r="M5193" s="63">
        <f>_xlfn.IFNA(INDEX('Bijlage COT'!C:C,MATCH('Betaald tarief 2024'!E5193,'Bijlage COT'!A:A,0)),0)</f>
        <v>0</v>
      </c>
      <c r="N5193" s="63">
        <f>_xlfn.IFNA(VLOOKUP(E5193,'Bijlage NBF'!B:P,15,FALSE),0)</f>
        <v>0</v>
      </c>
      <c r="O5193" s="63">
        <f>IF(E5193="ZMZ01",I5193/(INDEX('Meerzorg gunning'!C:C,MATCH('Betaald tarief 2024'!A5193,'Meerzorg gunning'!A:A,0))),MAX(J5193:N5193))</f>
        <v>0</v>
      </c>
      <c r="P5193" s="20" t="str">
        <f t="shared" si="245"/>
        <v/>
      </c>
      <c r="Q5193" s="63">
        <f t="shared" si="246"/>
        <v>0</v>
      </c>
    </row>
    <row r="5194" spans="9:17" x14ac:dyDescent="0.25">
      <c r="I5194" s="66" t="e">
        <f t="shared" si="244"/>
        <v>#DIV/0!</v>
      </c>
      <c r="J5194" s="63">
        <f>_xlfn.IFNA(VLOOKUP(E5194,'Bijlage ZZP'!B:M,12,FALSE),0)</f>
        <v>0</v>
      </c>
      <c r="K5194" s="63">
        <f>_xlfn.IFNA(VLOOKUP(E5194,'Bijlage VPT'!B:M,12,FALSE),0)</f>
        <v>0</v>
      </c>
      <c r="L5194" s="63">
        <f>_xlfn.IFNA(VLOOKUP(E5194,'Bijlage MPT'!B:N,13,FALSE),0)</f>
        <v>0</v>
      </c>
      <c r="M5194" s="63">
        <f>_xlfn.IFNA(INDEX('Bijlage COT'!C:C,MATCH('Betaald tarief 2024'!E5194,'Bijlage COT'!A:A,0)),0)</f>
        <v>0</v>
      </c>
      <c r="N5194" s="63">
        <f>_xlfn.IFNA(VLOOKUP(E5194,'Bijlage NBF'!B:P,15,FALSE),0)</f>
        <v>0</v>
      </c>
      <c r="O5194" s="63">
        <f>IF(E5194="ZMZ01",I5194/(INDEX('Meerzorg gunning'!C:C,MATCH('Betaald tarief 2024'!A5194,'Meerzorg gunning'!A:A,0))),MAX(J5194:N5194))</f>
        <v>0</v>
      </c>
      <c r="P5194" s="20" t="str">
        <f t="shared" si="245"/>
        <v/>
      </c>
      <c r="Q5194" s="63">
        <f t="shared" si="246"/>
        <v>0</v>
      </c>
    </row>
    <row r="5195" spans="9:17" x14ac:dyDescent="0.25">
      <c r="I5195" s="66" t="e">
        <f t="shared" si="244"/>
        <v>#DIV/0!</v>
      </c>
      <c r="J5195" s="63">
        <f>_xlfn.IFNA(VLOOKUP(E5195,'Bijlage ZZP'!B:M,12,FALSE),0)</f>
        <v>0</v>
      </c>
      <c r="K5195" s="63">
        <f>_xlfn.IFNA(VLOOKUP(E5195,'Bijlage VPT'!B:M,12,FALSE),0)</f>
        <v>0</v>
      </c>
      <c r="L5195" s="63">
        <f>_xlfn.IFNA(VLOOKUP(E5195,'Bijlage MPT'!B:N,13,FALSE),0)</f>
        <v>0</v>
      </c>
      <c r="M5195" s="63">
        <f>_xlfn.IFNA(INDEX('Bijlage COT'!C:C,MATCH('Betaald tarief 2024'!E5195,'Bijlage COT'!A:A,0)),0)</f>
        <v>0</v>
      </c>
      <c r="N5195" s="63">
        <f>_xlfn.IFNA(VLOOKUP(E5195,'Bijlage NBF'!B:P,15,FALSE),0)</f>
        <v>0</v>
      </c>
      <c r="O5195" s="63">
        <f>IF(E5195="ZMZ01",I5195/(INDEX('Meerzorg gunning'!C:C,MATCH('Betaald tarief 2024'!A5195,'Meerzorg gunning'!A:A,0))),MAX(J5195:N5195))</f>
        <v>0</v>
      </c>
      <c r="P5195" s="20" t="str">
        <f t="shared" si="245"/>
        <v/>
      </c>
      <c r="Q5195" s="63">
        <f t="shared" si="246"/>
        <v>0</v>
      </c>
    </row>
    <row r="5196" spans="9:17" x14ac:dyDescent="0.25">
      <c r="I5196" s="66" t="e">
        <f t="shared" si="244"/>
        <v>#DIV/0!</v>
      </c>
      <c r="J5196" s="63">
        <f>_xlfn.IFNA(VLOOKUP(E5196,'Bijlage ZZP'!B:M,12,FALSE),0)</f>
        <v>0</v>
      </c>
      <c r="K5196" s="63">
        <f>_xlfn.IFNA(VLOOKUP(E5196,'Bijlage VPT'!B:M,12,FALSE),0)</f>
        <v>0</v>
      </c>
      <c r="L5196" s="63">
        <f>_xlfn.IFNA(VLOOKUP(E5196,'Bijlage MPT'!B:N,13,FALSE),0)</f>
        <v>0</v>
      </c>
      <c r="M5196" s="63">
        <f>_xlfn.IFNA(INDEX('Bijlage COT'!C:C,MATCH('Betaald tarief 2024'!E5196,'Bijlage COT'!A:A,0)),0)</f>
        <v>0</v>
      </c>
      <c r="N5196" s="63">
        <f>_xlfn.IFNA(VLOOKUP(E5196,'Bijlage NBF'!B:P,15,FALSE),0)</f>
        <v>0</v>
      </c>
      <c r="O5196" s="63">
        <f>IF(E5196="ZMZ01",I5196/(INDEX('Meerzorg gunning'!C:C,MATCH('Betaald tarief 2024'!A5196,'Meerzorg gunning'!A:A,0))),MAX(J5196:N5196))</f>
        <v>0</v>
      </c>
      <c r="P5196" s="20" t="str">
        <f t="shared" si="245"/>
        <v/>
      </c>
      <c r="Q5196" s="63">
        <f t="shared" si="246"/>
        <v>0</v>
      </c>
    </row>
    <row r="5197" spans="9:17" x14ac:dyDescent="0.25">
      <c r="I5197" s="66" t="e">
        <f t="shared" si="244"/>
        <v>#DIV/0!</v>
      </c>
      <c r="J5197" s="63">
        <f>_xlfn.IFNA(VLOOKUP(E5197,'Bijlage ZZP'!B:M,12,FALSE),0)</f>
        <v>0</v>
      </c>
      <c r="K5197" s="63">
        <f>_xlfn.IFNA(VLOOKUP(E5197,'Bijlage VPT'!B:M,12,FALSE),0)</f>
        <v>0</v>
      </c>
      <c r="L5197" s="63">
        <f>_xlfn.IFNA(VLOOKUP(E5197,'Bijlage MPT'!B:N,13,FALSE),0)</f>
        <v>0</v>
      </c>
      <c r="M5197" s="63">
        <f>_xlfn.IFNA(INDEX('Bijlage COT'!C:C,MATCH('Betaald tarief 2024'!E5197,'Bijlage COT'!A:A,0)),0)</f>
        <v>0</v>
      </c>
      <c r="N5197" s="63">
        <f>_xlfn.IFNA(VLOOKUP(E5197,'Bijlage NBF'!B:P,15,FALSE),0)</f>
        <v>0</v>
      </c>
      <c r="O5197" s="63">
        <f>IF(E5197="ZMZ01",I5197/(INDEX('Meerzorg gunning'!C:C,MATCH('Betaald tarief 2024'!A5197,'Meerzorg gunning'!A:A,0))),MAX(J5197:N5197))</f>
        <v>0</v>
      </c>
      <c r="P5197" s="20" t="str">
        <f t="shared" si="245"/>
        <v/>
      </c>
      <c r="Q5197" s="63">
        <f t="shared" si="246"/>
        <v>0</v>
      </c>
    </row>
    <row r="5198" spans="9:17" x14ac:dyDescent="0.25">
      <c r="I5198" s="66" t="e">
        <f t="shared" si="244"/>
        <v>#DIV/0!</v>
      </c>
      <c r="J5198" s="63">
        <f>_xlfn.IFNA(VLOOKUP(E5198,'Bijlage ZZP'!B:M,12,FALSE),0)</f>
        <v>0</v>
      </c>
      <c r="K5198" s="63">
        <f>_xlfn.IFNA(VLOOKUP(E5198,'Bijlage VPT'!B:M,12,FALSE),0)</f>
        <v>0</v>
      </c>
      <c r="L5198" s="63">
        <f>_xlfn.IFNA(VLOOKUP(E5198,'Bijlage MPT'!B:N,13,FALSE),0)</f>
        <v>0</v>
      </c>
      <c r="M5198" s="63">
        <f>_xlfn.IFNA(INDEX('Bijlage COT'!C:C,MATCH('Betaald tarief 2024'!E5198,'Bijlage COT'!A:A,0)),0)</f>
        <v>0</v>
      </c>
      <c r="N5198" s="63">
        <f>_xlfn.IFNA(VLOOKUP(E5198,'Bijlage NBF'!B:P,15,FALSE),0)</f>
        <v>0</v>
      </c>
      <c r="O5198" s="63">
        <f>IF(E5198="ZMZ01",I5198/(INDEX('Meerzorg gunning'!C:C,MATCH('Betaald tarief 2024'!A5198,'Meerzorg gunning'!A:A,0))),MAX(J5198:N5198))</f>
        <v>0</v>
      </c>
      <c r="P5198" s="20" t="str">
        <f t="shared" si="245"/>
        <v/>
      </c>
      <c r="Q5198" s="63">
        <f t="shared" si="246"/>
        <v>0</v>
      </c>
    </row>
    <row r="5199" spans="9:17" x14ac:dyDescent="0.25">
      <c r="I5199" s="66" t="e">
        <f t="shared" si="244"/>
        <v>#DIV/0!</v>
      </c>
      <c r="J5199" s="63">
        <f>_xlfn.IFNA(VLOOKUP(E5199,'Bijlage ZZP'!B:M,12,FALSE),0)</f>
        <v>0</v>
      </c>
      <c r="K5199" s="63">
        <f>_xlfn.IFNA(VLOOKUP(E5199,'Bijlage VPT'!B:M,12,FALSE),0)</f>
        <v>0</v>
      </c>
      <c r="L5199" s="63">
        <f>_xlfn.IFNA(VLOOKUP(E5199,'Bijlage MPT'!B:N,13,FALSE),0)</f>
        <v>0</v>
      </c>
      <c r="M5199" s="63">
        <f>_xlfn.IFNA(INDEX('Bijlage COT'!C:C,MATCH('Betaald tarief 2024'!E5199,'Bijlage COT'!A:A,0)),0)</f>
        <v>0</v>
      </c>
      <c r="N5199" s="63">
        <f>_xlfn.IFNA(VLOOKUP(E5199,'Bijlage NBF'!B:P,15,FALSE),0)</f>
        <v>0</v>
      </c>
      <c r="O5199" s="63">
        <f>IF(E5199="ZMZ01",I5199/(INDEX('Meerzorg gunning'!C:C,MATCH('Betaald tarief 2024'!A5199,'Meerzorg gunning'!A:A,0))),MAX(J5199:N5199))</f>
        <v>0</v>
      </c>
      <c r="P5199" s="20" t="str">
        <f t="shared" si="245"/>
        <v/>
      </c>
      <c r="Q5199" s="63">
        <f t="shared" si="246"/>
        <v>0</v>
      </c>
    </row>
    <row r="5200" spans="9:17" x14ac:dyDescent="0.25">
      <c r="I5200" s="66" t="e">
        <f t="shared" si="244"/>
        <v>#DIV/0!</v>
      </c>
      <c r="J5200" s="63">
        <f>_xlfn.IFNA(VLOOKUP(E5200,'Bijlage ZZP'!B:M,12,FALSE),0)</f>
        <v>0</v>
      </c>
      <c r="K5200" s="63">
        <f>_xlfn.IFNA(VLOOKUP(E5200,'Bijlage VPT'!B:M,12,FALSE),0)</f>
        <v>0</v>
      </c>
      <c r="L5200" s="63">
        <f>_xlfn.IFNA(VLOOKUP(E5200,'Bijlage MPT'!B:N,13,FALSE),0)</f>
        <v>0</v>
      </c>
      <c r="M5200" s="63">
        <f>_xlfn.IFNA(INDEX('Bijlage COT'!C:C,MATCH('Betaald tarief 2024'!E5200,'Bijlage COT'!A:A,0)),0)</f>
        <v>0</v>
      </c>
      <c r="N5200" s="63">
        <f>_xlfn.IFNA(VLOOKUP(E5200,'Bijlage NBF'!B:P,15,FALSE),0)</f>
        <v>0</v>
      </c>
      <c r="O5200" s="63">
        <f>IF(E5200="ZMZ01",I5200/(INDEX('Meerzorg gunning'!C:C,MATCH('Betaald tarief 2024'!A5200,'Meerzorg gunning'!A:A,0))),MAX(J5200:N5200))</f>
        <v>0</v>
      </c>
      <c r="P5200" s="20" t="str">
        <f t="shared" si="245"/>
        <v/>
      </c>
      <c r="Q5200" s="63">
        <f t="shared" si="246"/>
        <v>0</v>
      </c>
    </row>
    <row r="5201" spans="9:17" x14ac:dyDescent="0.25">
      <c r="I5201" s="66" t="e">
        <f t="shared" si="244"/>
        <v>#DIV/0!</v>
      </c>
      <c r="J5201" s="63">
        <f>_xlfn.IFNA(VLOOKUP(E5201,'Bijlage ZZP'!B:M,12,FALSE),0)</f>
        <v>0</v>
      </c>
      <c r="K5201" s="63">
        <f>_xlfn.IFNA(VLOOKUP(E5201,'Bijlage VPT'!B:M,12,FALSE),0)</f>
        <v>0</v>
      </c>
      <c r="L5201" s="63">
        <f>_xlfn.IFNA(VLOOKUP(E5201,'Bijlage MPT'!B:N,13,FALSE),0)</f>
        <v>0</v>
      </c>
      <c r="M5201" s="63">
        <f>_xlfn.IFNA(INDEX('Bijlage COT'!C:C,MATCH('Betaald tarief 2024'!E5201,'Bijlage COT'!A:A,0)),0)</f>
        <v>0</v>
      </c>
      <c r="N5201" s="63">
        <f>_xlfn.IFNA(VLOOKUP(E5201,'Bijlage NBF'!B:P,15,FALSE),0)</f>
        <v>0</v>
      </c>
      <c r="O5201" s="63">
        <f>IF(E5201="ZMZ01",I5201/(INDEX('Meerzorg gunning'!C:C,MATCH('Betaald tarief 2024'!A5201,'Meerzorg gunning'!A:A,0))),MAX(J5201:N5201))</f>
        <v>0</v>
      </c>
      <c r="P5201" s="20" t="str">
        <f t="shared" si="245"/>
        <v/>
      </c>
      <c r="Q5201" s="63">
        <f t="shared" si="246"/>
        <v>0</v>
      </c>
    </row>
    <row r="5202" spans="9:17" x14ac:dyDescent="0.25">
      <c r="I5202" s="66" t="e">
        <f t="shared" si="244"/>
        <v>#DIV/0!</v>
      </c>
      <c r="J5202" s="63">
        <f>_xlfn.IFNA(VLOOKUP(E5202,'Bijlage ZZP'!B:M,12,FALSE),0)</f>
        <v>0</v>
      </c>
      <c r="K5202" s="63">
        <f>_xlfn.IFNA(VLOOKUP(E5202,'Bijlage VPT'!B:M,12,FALSE),0)</f>
        <v>0</v>
      </c>
      <c r="L5202" s="63">
        <f>_xlfn.IFNA(VLOOKUP(E5202,'Bijlage MPT'!B:N,13,FALSE),0)</f>
        <v>0</v>
      </c>
      <c r="M5202" s="63">
        <f>_xlfn.IFNA(INDEX('Bijlage COT'!C:C,MATCH('Betaald tarief 2024'!E5202,'Bijlage COT'!A:A,0)),0)</f>
        <v>0</v>
      </c>
      <c r="N5202" s="63">
        <f>_xlfn.IFNA(VLOOKUP(E5202,'Bijlage NBF'!B:P,15,FALSE),0)</f>
        <v>0</v>
      </c>
      <c r="O5202" s="63">
        <f>IF(E5202="ZMZ01",I5202/(INDEX('Meerzorg gunning'!C:C,MATCH('Betaald tarief 2024'!A5202,'Meerzorg gunning'!A:A,0))),MAX(J5202:N5202))</f>
        <v>0</v>
      </c>
      <c r="P5202" s="20" t="str">
        <f t="shared" si="245"/>
        <v/>
      </c>
      <c r="Q5202" s="63">
        <f t="shared" si="246"/>
        <v>0</v>
      </c>
    </row>
    <row r="5203" spans="9:17" x14ac:dyDescent="0.25">
      <c r="I5203" s="66" t="e">
        <f t="shared" si="244"/>
        <v>#DIV/0!</v>
      </c>
      <c r="J5203" s="63">
        <f>_xlfn.IFNA(VLOOKUP(E5203,'Bijlage ZZP'!B:M,12,FALSE),0)</f>
        <v>0</v>
      </c>
      <c r="K5203" s="63">
        <f>_xlfn.IFNA(VLOOKUP(E5203,'Bijlage VPT'!B:M,12,FALSE),0)</f>
        <v>0</v>
      </c>
      <c r="L5203" s="63">
        <f>_xlfn.IFNA(VLOOKUP(E5203,'Bijlage MPT'!B:N,13,FALSE),0)</f>
        <v>0</v>
      </c>
      <c r="M5203" s="63">
        <f>_xlfn.IFNA(INDEX('Bijlage COT'!C:C,MATCH('Betaald tarief 2024'!E5203,'Bijlage COT'!A:A,0)),0)</f>
        <v>0</v>
      </c>
      <c r="N5203" s="63">
        <f>_xlfn.IFNA(VLOOKUP(E5203,'Bijlage NBF'!B:P,15,FALSE),0)</f>
        <v>0</v>
      </c>
      <c r="O5203" s="63">
        <f>IF(E5203="ZMZ01",I5203/(INDEX('Meerzorg gunning'!C:C,MATCH('Betaald tarief 2024'!A5203,'Meerzorg gunning'!A:A,0))),MAX(J5203:N5203))</f>
        <v>0</v>
      </c>
      <c r="P5203" s="20" t="str">
        <f t="shared" si="245"/>
        <v/>
      </c>
      <c r="Q5203" s="63">
        <f t="shared" si="246"/>
        <v>0</v>
      </c>
    </row>
    <row r="5204" spans="9:17" x14ac:dyDescent="0.25">
      <c r="I5204" s="66" t="e">
        <f t="shared" si="244"/>
        <v>#DIV/0!</v>
      </c>
      <c r="J5204" s="63">
        <f>_xlfn.IFNA(VLOOKUP(E5204,'Bijlage ZZP'!B:M,12,FALSE),0)</f>
        <v>0</v>
      </c>
      <c r="K5204" s="63">
        <f>_xlfn.IFNA(VLOOKUP(E5204,'Bijlage VPT'!B:M,12,FALSE),0)</f>
        <v>0</v>
      </c>
      <c r="L5204" s="63">
        <f>_xlfn.IFNA(VLOOKUP(E5204,'Bijlage MPT'!B:N,13,FALSE),0)</f>
        <v>0</v>
      </c>
      <c r="M5204" s="63">
        <f>_xlfn.IFNA(INDEX('Bijlage COT'!C:C,MATCH('Betaald tarief 2024'!E5204,'Bijlage COT'!A:A,0)),0)</f>
        <v>0</v>
      </c>
      <c r="N5204" s="63">
        <f>_xlfn.IFNA(VLOOKUP(E5204,'Bijlage NBF'!B:P,15,FALSE),0)</f>
        <v>0</v>
      </c>
      <c r="O5204" s="63">
        <f>IF(E5204="ZMZ01",I5204/(INDEX('Meerzorg gunning'!C:C,MATCH('Betaald tarief 2024'!A5204,'Meerzorg gunning'!A:A,0))),MAX(J5204:N5204))</f>
        <v>0</v>
      </c>
      <c r="P5204" s="20" t="str">
        <f t="shared" si="245"/>
        <v/>
      </c>
      <c r="Q5204" s="63">
        <f t="shared" si="246"/>
        <v>0</v>
      </c>
    </row>
    <row r="5205" spans="9:17" x14ac:dyDescent="0.25">
      <c r="I5205" s="66" t="e">
        <f t="shared" si="244"/>
        <v>#DIV/0!</v>
      </c>
      <c r="J5205" s="63">
        <f>_xlfn.IFNA(VLOOKUP(E5205,'Bijlage ZZP'!B:M,12,FALSE),0)</f>
        <v>0</v>
      </c>
      <c r="K5205" s="63">
        <f>_xlfn.IFNA(VLOOKUP(E5205,'Bijlage VPT'!B:M,12,FALSE),0)</f>
        <v>0</v>
      </c>
      <c r="L5205" s="63">
        <f>_xlfn.IFNA(VLOOKUP(E5205,'Bijlage MPT'!B:N,13,FALSE),0)</f>
        <v>0</v>
      </c>
      <c r="M5205" s="63">
        <f>_xlfn.IFNA(INDEX('Bijlage COT'!C:C,MATCH('Betaald tarief 2024'!E5205,'Bijlage COT'!A:A,0)),0)</f>
        <v>0</v>
      </c>
      <c r="N5205" s="63">
        <f>_xlfn.IFNA(VLOOKUP(E5205,'Bijlage NBF'!B:P,15,FALSE),0)</f>
        <v>0</v>
      </c>
      <c r="O5205" s="63">
        <f>IF(E5205="ZMZ01",I5205/(INDEX('Meerzorg gunning'!C:C,MATCH('Betaald tarief 2024'!A5205,'Meerzorg gunning'!A:A,0))),MAX(J5205:N5205))</f>
        <v>0</v>
      </c>
      <c r="P5205" s="20" t="str">
        <f t="shared" si="245"/>
        <v/>
      </c>
      <c r="Q5205" s="63">
        <f t="shared" si="246"/>
        <v>0</v>
      </c>
    </row>
    <row r="5206" spans="9:17" x14ac:dyDescent="0.25">
      <c r="I5206" s="66" t="e">
        <f t="shared" si="244"/>
        <v>#DIV/0!</v>
      </c>
      <c r="J5206" s="63">
        <f>_xlfn.IFNA(VLOOKUP(E5206,'Bijlage ZZP'!B:M,12,FALSE),0)</f>
        <v>0</v>
      </c>
      <c r="K5206" s="63">
        <f>_xlfn.IFNA(VLOOKUP(E5206,'Bijlage VPT'!B:M,12,FALSE),0)</f>
        <v>0</v>
      </c>
      <c r="L5206" s="63">
        <f>_xlfn.IFNA(VLOOKUP(E5206,'Bijlage MPT'!B:N,13,FALSE),0)</f>
        <v>0</v>
      </c>
      <c r="M5206" s="63">
        <f>_xlfn.IFNA(INDEX('Bijlage COT'!C:C,MATCH('Betaald tarief 2024'!E5206,'Bijlage COT'!A:A,0)),0)</f>
        <v>0</v>
      </c>
      <c r="N5206" s="63">
        <f>_xlfn.IFNA(VLOOKUP(E5206,'Bijlage NBF'!B:P,15,FALSE),0)</f>
        <v>0</v>
      </c>
      <c r="O5206" s="63">
        <f>IF(E5206="ZMZ01",I5206/(INDEX('Meerzorg gunning'!C:C,MATCH('Betaald tarief 2024'!A5206,'Meerzorg gunning'!A:A,0))),MAX(J5206:N5206))</f>
        <v>0</v>
      </c>
      <c r="P5206" s="20" t="str">
        <f t="shared" si="245"/>
        <v/>
      </c>
      <c r="Q5206" s="63">
        <f t="shared" si="246"/>
        <v>0</v>
      </c>
    </row>
    <row r="5207" spans="9:17" x14ac:dyDescent="0.25">
      <c r="I5207" s="66" t="e">
        <f t="shared" si="244"/>
        <v>#DIV/0!</v>
      </c>
      <c r="J5207" s="63">
        <f>_xlfn.IFNA(VLOOKUP(E5207,'Bijlage ZZP'!B:M,12,FALSE),0)</f>
        <v>0</v>
      </c>
      <c r="K5207" s="63">
        <f>_xlfn.IFNA(VLOOKUP(E5207,'Bijlage VPT'!B:M,12,FALSE),0)</f>
        <v>0</v>
      </c>
      <c r="L5207" s="63">
        <f>_xlfn.IFNA(VLOOKUP(E5207,'Bijlage MPT'!B:N,13,FALSE),0)</f>
        <v>0</v>
      </c>
      <c r="M5207" s="63">
        <f>_xlfn.IFNA(INDEX('Bijlage COT'!C:C,MATCH('Betaald tarief 2024'!E5207,'Bijlage COT'!A:A,0)),0)</f>
        <v>0</v>
      </c>
      <c r="N5207" s="63">
        <f>_xlfn.IFNA(VLOOKUP(E5207,'Bijlage NBF'!B:P,15,FALSE),0)</f>
        <v>0</v>
      </c>
      <c r="O5207" s="63">
        <f>IF(E5207="ZMZ01",I5207/(INDEX('Meerzorg gunning'!C:C,MATCH('Betaald tarief 2024'!A5207,'Meerzorg gunning'!A:A,0))),MAX(J5207:N5207))</f>
        <v>0</v>
      </c>
      <c r="P5207" s="20" t="str">
        <f t="shared" si="245"/>
        <v/>
      </c>
      <c r="Q5207" s="63">
        <f t="shared" si="246"/>
        <v>0</v>
      </c>
    </row>
    <row r="5208" spans="9:17" x14ac:dyDescent="0.25">
      <c r="I5208" s="66" t="e">
        <f t="shared" si="244"/>
        <v>#DIV/0!</v>
      </c>
      <c r="J5208" s="63">
        <f>_xlfn.IFNA(VLOOKUP(E5208,'Bijlage ZZP'!B:M,12,FALSE),0)</f>
        <v>0</v>
      </c>
      <c r="K5208" s="63">
        <f>_xlfn.IFNA(VLOOKUP(E5208,'Bijlage VPT'!B:M,12,FALSE),0)</f>
        <v>0</v>
      </c>
      <c r="L5208" s="63">
        <f>_xlfn.IFNA(VLOOKUP(E5208,'Bijlage MPT'!B:N,13,FALSE),0)</f>
        <v>0</v>
      </c>
      <c r="M5208" s="63">
        <f>_xlfn.IFNA(INDEX('Bijlage COT'!C:C,MATCH('Betaald tarief 2024'!E5208,'Bijlage COT'!A:A,0)),0)</f>
        <v>0</v>
      </c>
      <c r="N5208" s="63">
        <f>_xlfn.IFNA(VLOOKUP(E5208,'Bijlage NBF'!B:P,15,FALSE),0)</f>
        <v>0</v>
      </c>
      <c r="O5208" s="63">
        <f>IF(E5208="ZMZ01",I5208/(INDEX('Meerzorg gunning'!C:C,MATCH('Betaald tarief 2024'!A5208,'Meerzorg gunning'!A:A,0))),MAX(J5208:N5208))</f>
        <v>0</v>
      </c>
      <c r="P5208" s="20" t="str">
        <f t="shared" si="245"/>
        <v/>
      </c>
      <c r="Q5208" s="63">
        <f t="shared" si="246"/>
        <v>0</v>
      </c>
    </row>
    <row r="5209" spans="9:17" x14ac:dyDescent="0.25">
      <c r="I5209" s="66" t="e">
        <f t="shared" si="244"/>
        <v>#DIV/0!</v>
      </c>
      <c r="J5209" s="63">
        <f>_xlfn.IFNA(VLOOKUP(E5209,'Bijlage ZZP'!B:M,12,FALSE),0)</f>
        <v>0</v>
      </c>
      <c r="K5209" s="63">
        <f>_xlfn.IFNA(VLOOKUP(E5209,'Bijlage VPT'!B:M,12,FALSE),0)</f>
        <v>0</v>
      </c>
      <c r="L5209" s="63">
        <f>_xlfn.IFNA(VLOOKUP(E5209,'Bijlage MPT'!B:N,13,FALSE),0)</f>
        <v>0</v>
      </c>
      <c r="M5209" s="63">
        <f>_xlfn.IFNA(INDEX('Bijlage COT'!C:C,MATCH('Betaald tarief 2024'!E5209,'Bijlage COT'!A:A,0)),0)</f>
        <v>0</v>
      </c>
      <c r="N5209" s="63">
        <f>_xlfn.IFNA(VLOOKUP(E5209,'Bijlage NBF'!B:P,15,FALSE),0)</f>
        <v>0</v>
      </c>
      <c r="O5209" s="63">
        <f>IF(E5209="ZMZ01",I5209/(INDEX('Meerzorg gunning'!C:C,MATCH('Betaald tarief 2024'!A5209,'Meerzorg gunning'!A:A,0))),MAX(J5209:N5209))</f>
        <v>0</v>
      </c>
      <c r="P5209" s="20" t="str">
        <f t="shared" si="245"/>
        <v/>
      </c>
      <c r="Q5209" s="63">
        <f t="shared" si="246"/>
        <v>0</v>
      </c>
    </row>
    <row r="5210" spans="9:17" x14ac:dyDescent="0.25">
      <c r="I5210" s="66" t="e">
        <f t="shared" si="244"/>
        <v>#DIV/0!</v>
      </c>
      <c r="J5210" s="63">
        <f>_xlfn.IFNA(VLOOKUP(E5210,'Bijlage ZZP'!B:M,12,FALSE),0)</f>
        <v>0</v>
      </c>
      <c r="K5210" s="63">
        <f>_xlfn.IFNA(VLOOKUP(E5210,'Bijlage VPT'!B:M,12,FALSE),0)</f>
        <v>0</v>
      </c>
      <c r="L5210" s="63">
        <f>_xlfn.IFNA(VLOOKUP(E5210,'Bijlage MPT'!B:N,13,FALSE),0)</f>
        <v>0</v>
      </c>
      <c r="M5210" s="63">
        <f>_xlfn.IFNA(INDEX('Bijlage COT'!C:C,MATCH('Betaald tarief 2024'!E5210,'Bijlage COT'!A:A,0)),0)</f>
        <v>0</v>
      </c>
      <c r="N5210" s="63">
        <f>_xlfn.IFNA(VLOOKUP(E5210,'Bijlage NBF'!B:P,15,FALSE),0)</f>
        <v>0</v>
      </c>
      <c r="O5210" s="63">
        <f>IF(E5210="ZMZ01",I5210/(INDEX('Meerzorg gunning'!C:C,MATCH('Betaald tarief 2024'!A5210,'Meerzorg gunning'!A:A,0))),MAX(J5210:N5210))</f>
        <v>0</v>
      </c>
      <c r="P5210" s="20" t="str">
        <f t="shared" si="245"/>
        <v/>
      </c>
      <c r="Q5210" s="63">
        <f t="shared" si="246"/>
        <v>0</v>
      </c>
    </row>
    <row r="5211" spans="9:17" x14ac:dyDescent="0.25">
      <c r="I5211" s="66" t="e">
        <f t="shared" si="244"/>
        <v>#DIV/0!</v>
      </c>
      <c r="J5211" s="63">
        <f>_xlfn.IFNA(VLOOKUP(E5211,'Bijlage ZZP'!B:M,12,FALSE),0)</f>
        <v>0</v>
      </c>
      <c r="K5211" s="63">
        <f>_xlfn.IFNA(VLOOKUP(E5211,'Bijlage VPT'!B:M,12,FALSE),0)</f>
        <v>0</v>
      </c>
      <c r="L5211" s="63">
        <f>_xlfn.IFNA(VLOOKUP(E5211,'Bijlage MPT'!B:N,13,FALSE),0)</f>
        <v>0</v>
      </c>
      <c r="M5211" s="63">
        <f>_xlfn.IFNA(INDEX('Bijlage COT'!C:C,MATCH('Betaald tarief 2024'!E5211,'Bijlage COT'!A:A,0)),0)</f>
        <v>0</v>
      </c>
      <c r="N5211" s="63">
        <f>_xlfn.IFNA(VLOOKUP(E5211,'Bijlage NBF'!B:P,15,FALSE),0)</f>
        <v>0</v>
      </c>
      <c r="O5211" s="63">
        <f>IF(E5211="ZMZ01",I5211/(INDEX('Meerzorg gunning'!C:C,MATCH('Betaald tarief 2024'!A5211,'Meerzorg gunning'!A:A,0))),MAX(J5211:N5211))</f>
        <v>0</v>
      </c>
      <c r="P5211" s="20" t="str">
        <f t="shared" si="245"/>
        <v/>
      </c>
      <c r="Q5211" s="63">
        <f t="shared" si="246"/>
        <v>0</v>
      </c>
    </row>
    <row r="5212" spans="9:17" x14ac:dyDescent="0.25">
      <c r="I5212" s="66" t="e">
        <f t="shared" si="244"/>
        <v>#DIV/0!</v>
      </c>
      <c r="J5212" s="63">
        <f>_xlfn.IFNA(VLOOKUP(E5212,'Bijlage ZZP'!B:M,12,FALSE),0)</f>
        <v>0</v>
      </c>
      <c r="K5212" s="63">
        <f>_xlfn.IFNA(VLOOKUP(E5212,'Bijlage VPT'!B:M,12,FALSE),0)</f>
        <v>0</v>
      </c>
      <c r="L5212" s="63">
        <f>_xlfn.IFNA(VLOOKUP(E5212,'Bijlage MPT'!B:N,13,FALSE),0)</f>
        <v>0</v>
      </c>
      <c r="M5212" s="63">
        <f>_xlfn.IFNA(INDEX('Bijlage COT'!C:C,MATCH('Betaald tarief 2024'!E5212,'Bijlage COT'!A:A,0)),0)</f>
        <v>0</v>
      </c>
      <c r="N5212" s="63">
        <f>_xlfn.IFNA(VLOOKUP(E5212,'Bijlage NBF'!B:P,15,FALSE),0)</f>
        <v>0</v>
      </c>
      <c r="O5212" s="63">
        <f>IF(E5212="ZMZ01",I5212/(INDEX('Meerzorg gunning'!C:C,MATCH('Betaald tarief 2024'!A5212,'Meerzorg gunning'!A:A,0))),MAX(J5212:N5212))</f>
        <v>0</v>
      </c>
      <c r="P5212" s="20" t="str">
        <f t="shared" si="245"/>
        <v/>
      </c>
      <c r="Q5212" s="63">
        <f t="shared" si="246"/>
        <v>0</v>
      </c>
    </row>
    <row r="5213" spans="9:17" x14ac:dyDescent="0.25">
      <c r="I5213" s="66" t="e">
        <f t="shared" si="244"/>
        <v>#DIV/0!</v>
      </c>
      <c r="J5213" s="63">
        <f>_xlfn.IFNA(VLOOKUP(E5213,'Bijlage ZZP'!B:M,12,FALSE),0)</f>
        <v>0</v>
      </c>
      <c r="K5213" s="63">
        <f>_xlfn.IFNA(VLOOKUP(E5213,'Bijlage VPT'!B:M,12,FALSE),0)</f>
        <v>0</v>
      </c>
      <c r="L5213" s="63">
        <f>_xlfn.IFNA(VLOOKUP(E5213,'Bijlage MPT'!B:N,13,FALSE),0)</f>
        <v>0</v>
      </c>
      <c r="M5213" s="63">
        <f>_xlfn.IFNA(INDEX('Bijlage COT'!C:C,MATCH('Betaald tarief 2024'!E5213,'Bijlage COT'!A:A,0)),0)</f>
        <v>0</v>
      </c>
      <c r="N5213" s="63">
        <f>_xlfn.IFNA(VLOOKUP(E5213,'Bijlage NBF'!B:P,15,FALSE),0)</f>
        <v>0</v>
      </c>
      <c r="O5213" s="63">
        <f>IF(E5213="ZMZ01",I5213/(INDEX('Meerzorg gunning'!C:C,MATCH('Betaald tarief 2024'!A5213,'Meerzorg gunning'!A:A,0))),MAX(J5213:N5213))</f>
        <v>0</v>
      </c>
      <c r="P5213" s="20" t="str">
        <f t="shared" si="245"/>
        <v/>
      </c>
      <c r="Q5213" s="63">
        <f t="shared" si="246"/>
        <v>0</v>
      </c>
    </row>
    <row r="5214" spans="9:17" x14ac:dyDescent="0.25">
      <c r="I5214" s="66" t="e">
        <f t="shared" si="244"/>
        <v>#DIV/0!</v>
      </c>
      <c r="J5214" s="63">
        <f>_xlfn.IFNA(VLOOKUP(E5214,'Bijlage ZZP'!B:M,12,FALSE),0)</f>
        <v>0</v>
      </c>
      <c r="K5214" s="63">
        <f>_xlfn.IFNA(VLOOKUP(E5214,'Bijlage VPT'!B:M,12,FALSE),0)</f>
        <v>0</v>
      </c>
      <c r="L5214" s="63">
        <f>_xlfn.IFNA(VLOOKUP(E5214,'Bijlage MPT'!B:N,13,FALSE),0)</f>
        <v>0</v>
      </c>
      <c r="M5214" s="63">
        <f>_xlfn.IFNA(INDEX('Bijlage COT'!C:C,MATCH('Betaald tarief 2024'!E5214,'Bijlage COT'!A:A,0)),0)</f>
        <v>0</v>
      </c>
      <c r="N5214" s="63">
        <f>_xlfn.IFNA(VLOOKUP(E5214,'Bijlage NBF'!B:P,15,FALSE),0)</f>
        <v>0</v>
      </c>
      <c r="O5214" s="63">
        <f>IF(E5214="ZMZ01",I5214/(INDEX('Meerzorg gunning'!C:C,MATCH('Betaald tarief 2024'!A5214,'Meerzorg gunning'!A:A,0))),MAX(J5214:N5214))</f>
        <v>0</v>
      </c>
      <c r="P5214" s="20" t="str">
        <f t="shared" si="245"/>
        <v/>
      </c>
      <c r="Q5214" s="63">
        <f t="shared" si="246"/>
        <v>0</v>
      </c>
    </row>
    <row r="5215" spans="9:17" x14ac:dyDescent="0.25">
      <c r="I5215" s="66" t="e">
        <f t="shared" si="244"/>
        <v>#DIV/0!</v>
      </c>
      <c r="J5215" s="63">
        <f>_xlfn.IFNA(VLOOKUP(E5215,'Bijlage ZZP'!B:M,12,FALSE),0)</f>
        <v>0</v>
      </c>
      <c r="K5215" s="63">
        <f>_xlfn.IFNA(VLOOKUP(E5215,'Bijlage VPT'!B:M,12,FALSE),0)</f>
        <v>0</v>
      </c>
      <c r="L5215" s="63">
        <f>_xlfn.IFNA(VLOOKUP(E5215,'Bijlage MPT'!B:N,13,FALSE),0)</f>
        <v>0</v>
      </c>
      <c r="M5215" s="63">
        <f>_xlfn.IFNA(INDEX('Bijlage COT'!C:C,MATCH('Betaald tarief 2024'!E5215,'Bijlage COT'!A:A,0)),0)</f>
        <v>0</v>
      </c>
      <c r="N5215" s="63">
        <f>_xlfn.IFNA(VLOOKUP(E5215,'Bijlage NBF'!B:P,15,FALSE),0)</f>
        <v>0</v>
      </c>
      <c r="O5215" s="63">
        <f>IF(E5215="ZMZ01",I5215/(INDEX('Meerzorg gunning'!C:C,MATCH('Betaald tarief 2024'!A5215,'Meerzorg gunning'!A:A,0))),MAX(J5215:N5215))</f>
        <v>0</v>
      </c>
      <c r="P5215" s="20" t="str">
        <f t="shared" si="245"/>
        <v/>
      </c>
      <c r="Q5215" s="63">
        <f t="shared" si="246"/>
        <v>0</v>
      </c>
    </row>
    <row r="5216" spans="9:17" x14ac:dyDescent="0.25">
      <c r="I5216" s="66" t="e">
        <f t="shared" si="244"/>
        <v>#DIV/0!</v>
      </c>
      <c r="J5216" s="63">
        <f>_xlfn.IFNA(VLOOKUP(E5216,'Bijlage ZZP'!B:M,12,FALSE),0)</f>
        <v>0</v>
      </c>
      <c r="K5216" s="63">
        <f>_xlfn.IFNA(VLOOKUP(E5216,'Bijlage VPT'!B:M,12,FALSE),0)</f>
        <v>0</v>
      </c>
      <c r="L5216" s="63">
        <f>_xlfn.IFNA(VLOOKUP(E5216,'Bijlage MPT'!B:N,13,FALSE),0)</f>
        <v>0</v>
      </c>
      <c r="M5216" s="63">
        <f>_xlfn.IFNA(INDEX('Bijlage COT'!C:C,MATCH('Betaald tarief 2024'!E5216,'Bijlage COT'!A:A,0)),0)</f>
        <v>0</v>
      </c>
      <c r="N5216" s="63">
        <f>_xlfn.IFNA(VLOOKUP(E5216,'Bijlage NBF'!B:P,15,FALSE),0)</f>
        <v>0</v>
      </c>
      <c r="O5216" s="63">
        <f>IF(E5216="ZMZ01",I5216/(INDEX('Meerzorg gunning'!C:C,MATCH('Betaald tarief 2024'!A5216,'Meerzorg gunning'!A:A,0))),MAX(J5216:N5216))</f>
        <v>0</v>
      </c>
      <c r="P5216" s="20" t="str">
        <f t="shared" si="245"/>
        <v/>
      </c>
      <c r="Q5216" s="63">
        <f t="shared" si="246"/>
        <v>0</v>
      </c>
    </row>
    <row r="5217" spans="9:17" x14ac:dyDescent="0.25">
      <c r="I5217" s="66" t="e">
        <f t="shared" si="244"/>
        <v>#DIV/0!</v>
      </c>
      <c r="J5217" s="63">
        <f>_xlfn.IFNA(VLOOKUP(E5217,'Bijlage ZZP'!B:M,12,FALSE),0)</f>
        <v>0</v>
      </c>
      <c r="K5217" s="63">
        <f>_xlfn.IFNA(VLOOKUP(E5217,'Bijlage VPT'!B:M,12,FALSE),0)</f>
        <v>0</v>
      </c>
      <c r="L5217" s="63">
        <f>_xlfn.IFNA(VLOOKUP(E5217,'Bijlage MPT'!B:N,13,FALSE),0)</f>
        <v>0</v>
      </c>
      <c r="M5217" s="63">
        <f>_xlfn.IFNA(INDEX('Bijlage COT'!C:C,MATCH('Betaald tarief 2024'!E5217,'Bijlage COT'!A:A,0)),0)</f>
        <v>0</v>
      </c>
      <c r="N5217" s="63">
        <f>_xlfn.IFNA(VLOOKUP(E5217,'Bijlage NBF'!B:P,15,FALSE),0)</f>
        <v>0</v>
      </c>
      <c r="O5217" s="63">
        <f>IF(E5217="ZMZ01",I5217/(INDEX('Meerzorg gunning'!C:C,MATCH('Betaald tarief 2024'!A5217,'Meerzorg gunning'!A:A,0))),MAX(J5217:N5217))</f>
        <v>0</v>
      </c>
      <c r="P5217" s="20" t="str">
        <f t="shared" si="245"/>
        <v/>
      </c>
      <c r="Q5217" s="63">
        <f t="shared" si="246"/>
        <v>0</v>
      </c>
    </row>
    <row r="5218" spans="9:17" x14ac:dyDescent="0.25">
      <c r="I5218" s="66" t="e">
        <f t="shared" si="244"/>
        <v>#DIV/0!</v>
      </c>
      <c r="J5218" s="63">
        <f>_xlfn.IFNA(VLOOKUP(E5218,'Bijlage ZZP'!B:M,12,FALSE),0)</f>
        <v>0</v>
      </c>
      <c r="K5218" s="63">
        <f>_xlfn.IFNA(VLOOKUP(E5218,'Bijlage VPT'!B:M,12,FALSE),0)</f>
        <v>0</v>
      </c>
      <c r="L5218" s="63">
        <f>_xlfn.IFNA(VLOOKUP(E5218,'Bijlage MPT'!B:N,13,FALSE),0)</f>
        <v>0</v>
      </c>
      <c r="M5218" s="63">
        <f>_xlfn.IFNA(INDEX('Bijlage COT'!C:C,MATCH('Betaald tarief 2024'!E5218,'Bijlage COT'!A:A,0)),0)</f>
        <v>0</v>
      </c>
      <c r="N5218" s="63">
        <f>_xlfn.IFNA(VLOOKUP(E5218,'Bijlage NBF'!B:P,15,FALSE),0)</f>
        <v>0</v>
      </c>
      <c r="O5218" s="63">
        <f>IF(E5218="ZMZ01",I5218/(INDEX('Meerzorg gunning'!C:C,MATCH('Betaald tarief 2024'!A5218,'Meerzorg gunning'!A:A,0))),MAX(J5218:N5218))</f>
        <v>0</v>
      </c>
      <c r="P5218" s="20" t="str">
        <f t="shared" si="245"/>
        <v/>
      </c>
      <c r="Q5218" s="63">
        <f t="shared" si="246"/>
        <v>0</v>
      </c>
    </row>
    <row r="5219" spans="9:17" x14ac:dyDescent="0.25">
      <c r="I5219" s="66" t="e">
        <f t="shared" si="244"/>
        <v>#DIV/0!</v>
      </c>
      <c r="J5219" s="63">
        <f>_xlfn.IFNA(VLOOKUP(E5219,'Bijlage ZZP'!B:M,12,FALSE),0)</f>
        <v>0</v>
      </c>
      <c r="K5219" s="63">
        <f>_xlfn.IFNA(VLOOKUP(E5219,'Bijlage VPT'!B:M,12,FALSE),0)</f>
        <v>0</v>
      </c>
      <c r="L5219" s="63">
        <f>_xlfn.IFNA(VLOOKUP(E5219,'Bijlage MPT'!B:N,13,FALSE),0)</f>
        <v>0</v>
      </c>
      <c r="M5219" s="63">
        <f>_xlfn.IFNA(INDEX('Bijlage COT'!C:C,MATCH('Betaald tarief 2024'!E5219,'Bijlage COT'!A:A,0)),0)</f>
        <v>0</v>
      </c>
      <c r="N5219" s="63">
        <f>_xlfn.IFNA(VLOOKUP(E5219,'Bijlage NBF'!B:P,15,FALSE),0)</f>
        <v>0</v>
      </c>
      <c r="O5219" s="63">
        <f>IF(E5219="ZMZ01",I5219/(INDEX('Meerzorg gunning'!C:C,MATCH('Betaald tarief 2024'!A5219,'Meerzorg gunning'!A:A,0))),MAX(J5219:N5219))</f>
        <v>0</v>
      </c>
      <c r="P5219" s="20" t="str">
        <f t="shared" si="245"/>
        <v/>
      </c>
      <c r="Q5219" s="63">
        <f t="shared" si="246"/>
        <v>0</v>
      </c>
    </row>
    <row r="5220" spans="9:17" x14ac:dyDescent="0.25">
      <c r="I5220" s="66" t="e">
        <f t="shared" si="244"/>
        <v>#DIV/0!</v>
      </c>
      <c r="J5220" s="63">
        <f>_xlfn.IFNA(VLOOKUP(E5220,'Bijlage ZZP'!B:M,12,FALSE),0)</f>
        <v>0</v>
      </c>
      <c r="K5220" s="63">
        <f>_xlfn.IFNA(VLOOKUP(E5220,'Bijlage VPT'!B:M,12,FALSE),0)</f>
        <v>0</v>
      </c>
      <c r="L5220" s="63">
        <f>_xlfn.IFNA(VLOOKUP(E5220,'Bijlage MPT'!B:N,13,FALSE),0)</f>
        <v>0</v>
      </c>
      <c r="M5220" s="63">
        <f>_xlfn.IFNA(INDEX('Bijlage COT'!C:C,MATCH('Betaald tarief 2024'!E5220,'Bijlage COT'!A:A,0)),0)</f>
        <v>0</v>
      </c>
      <c r="N5220" s="63">
        <f>_xlfn.IFNA(VLOOKUP(E5220,'Bijlage NBF'!B:P,15,FALSE),0)</f>
        <v>0</v>
      </c>
      <c r="O5220" s="63">
        <f>IF(E5220="ZMZ01",I5220/(INDEX('Meerzorg gunning'!C:C,MATCH('Betaald tarief 2024'!A5220,'Meerzorg gunning'!A:A,0))),MAX(J5220:N5220))</f>
        <v>0</v>
      </c>
      <c r="P5220" s="20" t="str">
        <f t="shared" si="245"/>
        <v/>
      </c>
      <c r="Q5220" s="63">
        <f t="shared" si="246"/>
        <v>0</v>
      </c>
    </row>
    <row r="5221" spans="9:17" x14ac:dyDescent="0.25">
      <c r="I5221" s="66" t="e">
        <f t="shared" si="244"/>
        <v>#DIV/0!</v>
      </c>
      <c r="J5221" s="63">
        <f>_xlfn.IFNA(VLOOKUP(E5221,'Bijlage ZZP'!B:M,12,FALSE),0)</f>
        <v>0</v>
      </c>
      <c r="K5221" s="63">
        <f>_xlfn.IFNA(VLOOKUP(E5221,'Bijlage VPT'!B:M,12,FALSE),0)</f>
        <v>0</v>
      </c>
      <c r="L5221" s="63">
        <f>_xlfn.IFNA(VLOOKUP(E5221,'Bijlage MPT'!B:N,13,FALSE),0)</f>
        <v>0</v>
      </c>
      <c r="M5221" s="63">
        <f>_xlfn.IFNA(INDEX('Bijlage COT'!C:C,MATCH('Betaald tarief 2024'!E5221,'Bijlage COT'!A:A,0)),0)</f>
        <v>0</v>
      </c>
      <c r="N5221" s="63">
        <f>_xlfn.IFNA(VLOOKUP(E5221,'Bijlage NBF'!B:P,15,FALSE),0)</f>
        <v>0</v>
      </c>
      <c r="O5221" s="63">
        <f>IF(E5221="ZMZ01",I5221/(INDEX('Meerzorg gunning'!C:C,MATCH('Betaald tarief 2024'!A5221,'Meerzorg gunning'!A:A,0))),MAX(J5221:N5221))</f>
        <v>0</v>
      </c>
      <c r="P5221" s="20" t="str">
        <f t="shared" si="245"/>
        <v/>
      </c>
      <c r="Q5221" s="63">
        <f t="shared" si="246"/>
        <v>0</v>
      </c>
    </row>
    <row r="5222" spans="9:17" x14ac:dyDescent="0.25">
      <c r="I5222" s="66" t="e">
        <f t="shared" si="244"/>
        <v>#DIV/0!</v>
      </c>
      <c r="J5222" s="63">
        <f>_xlfn.IFNA(VLOOKUP(E5222,'Bijlage ZZP'!B:M,12,FALSE),0)</f>
        <v>0</v>
      </c>
      <c r="K5222" s="63">
        <f>_xlfn.IFNA(VLOOKUP(E5222,'Bijlage VPT'!B:M,12,FALSE),0)</f>
        <v>0</v>
      </c>
      <c r="L5222" s="63">
        <f>_xlfn.IFNA(VLOOKUP(E5222,'Bijlage MPT'!B:N,13,FALSE),0)</f>
        <v>0</v>
      </c>
      <c r="M5222" s="63">
        <f>_xlfn.IFNA(INDEX('Bijlage COT'!C:C,MATCH('Betaald tarief 2024'!E5222,'Bijlage COT'!A:A,0)),0)</f>
        <v>0</v>
      </c>
      <c r="N5222" s="63">
        <f>_xlfn.IFNA(VLOOKUP(E5222,'Bijlage NBF'!B:P,15,FALSE),0)</f>
        <v>0</v>
      </c>
      <c r="O5222" s="63">
        <f>IF(E5222="ZMZ01",I5222/(INDEX('Meerzorg gunning'!C:C,MATCH('Betaald tarief 2024'!A5222,'Meerzorg gunning'!A:A,0))),MAX(J5222:N5222))</f>
        <v>0</v>
      </c>
      <c r="P5222" s="20" t="str">
        <f t="shared" si="245"/>
        <v/>
      </c>
      <c r="Q5222" s="63">
        <f t="shared" si="246"/>
        <v>0</v>
      </c>
    </row>
    <row r="5223" spans="9:17" x14ac:dyDescent="0.25">
      <c r="I5223" s="66" t="e">
        <f t="shared" si="244"/>
        <v>#DIV/0!</v>
      </c>
      <c r="J5223" s="63">
        <f>_xlfn.IFNA(VLOOKUP(E5223,'Bijlage ZZP'!B:M,12,FALSE),0)</f>
        <v>0</v>
      </c>
      <c r="K5223" s="63">
        <f>_xlfn.IFNA(VLOOKUP(E5223,'Bijlage VPT'!B:M,12,FALSE),0)</f>
        <v>0</v>
      </c>
      <c r="L5223" s="63">
        <f>_xlfn.IFNA(VLOOKUP(E5223,'Bijlage MPT'!B:N,13,FALSE),0)</f>
        <v>0</v>
      </c>
      <c r="M5223" s="63">
        <f>_xlfn.IFNA(INDEX('Bijlage COT'!C:C,MATCH('Betaald tarief 2024'!E5223,'Bijlage COT'!A:A,0)),0)</f>
        <v>0</v>
      </c>
      <c r="N5223" s="63">
        <f>_xlfn.IFNA(VLOOKUP(E5223,'Bijlage NBF'!B:P,15,FALSE),0)</f>
        <v>0</v>
      </c>
      <c r="O5223" s="63">
        <f>IF(E5223="ZMZ01",I5223/(INDEX('Meerzorg gunning'!C:C,MATCH('Betaald tarief 2024'!A5223,'Meerzorg gunning'!A:A,0))),MAX(J5223:N5223))</f>
        <v>0</v>
      </c>
      <c r="P5223" s="20" t="str">
        <f t="shared" si="245"/>
        <v/>
      </c>
      <c r="Q5223" s="63">
        <f t="shared" si="246"/>
        <v>0</v>
      </c>
    </row>
    <row r="5224" spans="9:17" x14ac:dyDescent="0.25">
      <c r="I5224" s="66" t="e">
        <f t="shared" si="244"/>
        <v>#DIV/0!</v>
      </c>
      <c r="J5224" s="63">
        <f>_xlfn.IFNA(VLOOKUP(E5224,'Bijlage ZZP'!B:M,12,FALSE),0)</f>
        <v>0</v>
      </c>
      <c r="K5224" s="63">
        <f>_xlfn.IFNA(VLOOKUP(E5224,'Bijlage VPT'!B:M,12,FALSE),0)</f>
        <v>0</v>
      </c>
      <c r="L5224" s="63">
        <f>_xlfn.IFNA(VLOOKUP(E5224,'Bijlage MPT'!B:N,13,FALSE),0)</f>
        <v>0</v>
      </c>
      <c r="M5224" s="63">
        <f>_xlfn.IFNA(INDEX('Bijlage COT'!C:C,MATCH('Betaald tarief 2024'!E5224,'Bijlage COT'!A:A,0)),0)</f>
        <v>0</v>
      </c>
      <c r="N5224" s="63">
        <f>_xlfn.IFNA(VLOOKUP(E5224,'Bijlage NBF'!B:P,15,FALSE),0)</f>
        <v>0</v>
      </c>
      <c r="O5224" s="63">
        <f>IF(E5224="ZMZ01",I5224/(INDEX('Meerzorg gunning'!C:C,MATCH('Betaald tarief 2024'!A5224,'Meerzorg gunning'!A:A,0))),MAX(J5224:N5224))</f>
        <v>0</v>
      </c>
      <c r="P5224" s="20" t="str">
        <f t="shared" si="245"/>
        <v/>
      </c>
      <c r="Q5224" s="63">
        <f t="shared" si="246"/>
        <v>0</v>
      </c>
    </row>
    <row r="5225" spans="9:17" x14ac:dyDescent="0.25">
      <c r="I5225" s="66" t="e">
        <f t="shared" si="244"/>
        <v>#DIV/0!</v>
      </c>
      <c r="J5225" s="63">
        <f>_xlfn.IFNA(VLOOKUP(E5225,'Bijlage ZZP'!B:M,12,FALSE),0)</f>
        <v>0</v>
      </c>
      <c r="K5225" s="63">
        <f>_xlfn.IFNA(VLOOKUP(E5225,'Bijlage VPT'!B:M,12,FALSE),0)</f>
        <v>0</v>
      </c>
      <c r="L5225" s="63">
        <f>_xlfn.IFNA(VLOOKUP(E5225,'Bijlage MPT'!B:N,13,FALSE),0)</f>
        <v>0</v>
      </c>
      <c r="M5225" s="63">
        <f>_xlfn.IFNA(INDEX('Bijlage COT'!C:C,MATCH('Betaald tarief 2024'!E5225,'Bijlage COT'!A:A,0)),0)</f>
        <v>0</v>
      </c>
      <c r="N5225" s="63">
        <f>_xlfn.IFNA(VLOOKUP(E5225,'Bijlage NBF'!B:P,15,FALSE),0)</f>
        <v>0</v>
      </c>
      <c r="O5225" s="63">
        <f>IF(E5225="ZMZ01",I5225/(INDEX('Meerzorg gunning'!C:C,MATCH('Betaald tarief 2024'!A5225,'Meerzorg gunning'!A:A,0))),MAX(J5225:N5225))</f>
        <v>0</v>
      </c>
      <c r="P5225" s="20" t="str">
        <f t="shared" si="245"/>
        <v/>
      </c>
      <c r="Q5225" s="63">
        <f t="shared" si="246"/>
        <v>0</v>
      </c>
    </row>
    <row r="5226" spans="9:17" x14ac:dyDescent="0.25">
      <c r="I5226" s="66" t="e">
        <f t="shared" si="244"/>
        <v>#DIV/0!</v>
      </c>
      <c r="J5226" s="63">
        <f>_xlfn.IFNA(VLOOKUP(E5226,'Bijlage ZZP'!B:M,12,FALSE),0)</f>
        <v>0</v>
      </c>
      <c r="K5226" s="63">
        <f>_xlfn.IFNA(VLOOKUP(E5226,'Bijlage VPT'!B:M,12,FALSE),0)</f>
        <v>0</v>
      </c>
      <c r="L5226" s="63">
        <f>_xlfn.IFNA(VLOOKUP(E5226,'Bijlage MPT'!B:N,13,FALSE),0)</f>
        <v>0</v>
      </c>
      <c r="M5226" s="63">
        <f>_xlfn.IFNA(INDEX('Bijlage COT'!C:C,MATCH('Betaald tarief 2024'!E5226,'Bijlage COT'!A:A,0)),0)</f>
        <v>0</v>
      </c>
      <c r="N5226" s="63">
        <f>_xlfn.IFNA(VLOOKUP(E5226,'Bijlage NBF'!B:P,15,FALSE),0)</f>
        <v>0</v>
      </c>
      <c r="O5226" s="63">
        <f>IF(E5226="ZMZ01",I5226/(INDEX('Meerzorg gunning'!C:C,MATCH('Betaald tarief 2024'!A5226,'Meerzorg gunning'!A:A,0))),MAX(J5226:N5226))</f>
        <v>0</v>
      </c>
      <c r="P5226" s="20" t="str">
        <f t="shared" si="245"/>
        <v/>
      </c>
      <c r="Q5226" s="63">
        <f t="shared" si="246"/>
        <v>0</v>
      </c>
    </row>
    <row r="5227" spans="9:17" x14ac:dyDescent="0.25">
      <c r="I5227" s="66" t="e">
        <f t="shared" si="244"/>
        <v>#DIV/0!</v>
      </c>
      <c r="J5227" s="63">
        <f>_xlfn.IFNA(VLOOKUP(E5227,'Bijlage ZZP'!B:M,12,FALSE),0)</f>
        <v>0</v>
      </c>
      <c r="K5227" s="63">
        <f>_xlfn.IFNA(VLOOKUP(E5227,'Bijlage VPT'!B:M,12,FALSE),0)</f>
        <v>0</v>
      </c>
      <c r="L5227" s="63">
        <f>_xlfn.IFNA(VLOOKUP(E5227,'Bijlage MPT'!B:N,13,FALSE),0)</f>
        <v>0</v>
      </c>
      <c r="M5227" s="63">
        <f>_xlfn.IFNA(INDEX('Bijlage COT'!C:C,MATCH('Betaald tarief 2024'!E5227,'Bijlage COT'!A:A,0)),0)</f>
        <v>0</v>
      </c>
      <c r="N5227" s="63">
        <f>_xlfn.IFNA(VLOOKUP(E5227,'Bijlage NBF'!B:P,15,FALSE),0)</f>
        <v>0</v>
      </c>
      <c r="O5227" s="63">
        <f>IF(E5227="ZMZ01",I5227/(INDEX('Meerzorg gunning'!C:C,MATCH('Betaald tarief 2024'!A5227,'Meerzorg gunning'!A:A,0))),MAX(J5227:N5227))</f>
        <v>0</v>
      </c>
      <c r="P5227" s="20" t="str">
        <f t="shared" si="245"/>
        <v/>
      </c>
      <c r="Q5227" s="63">
        <f t="shared" si="246"/>
        <v>0</v>
      </c>
    </row>
    <row r="5228" spans="9:17" x14ac:dyDescent="0.25">
      <c r="I5228" s="66" t="e">
        <f t="shared" si="244"/>
        <v>#DIV/0!</v>
      </c>
      <c r="J5228" s="63">
        <f>_xlfn.IFNA(VLOOKUP(E5228,'Bijlage ZZP'!B:M,12,FALSE),0)</f>
        <v>0</v>
      </c>
      <c r="K5228" s="63">
        <f>_xlfn.IFNA(VLOOKUP(E5228,'Bijlage VPT'!B:M,12,FALSE),0)</f>
        <v>0</v>
      </c>
      <c r="L5228" s="63">
        <f>_xlfn.IFNA(VLOOKUP(E5228,'Bijlage MPT'!B:N,13,FALSE),0)</f>
        <v>0</v>
      </c>
      <c r="M5228" s="63">
        <f>_xlfn.IFNA(INDEX('Bijlage COT'!C:C,MATCH('Betaald tarief 2024'!E5228,'Bijlage COT'!A:A,0)),0)</f>
        <v>0</v>
      </c>
      <c r="N5228" s="63">
        <f>_xlfn.IFNA(VLOOKUP(E5228,'Bijlage NBF'!B:P,15,FALSE),0)</f>
        <v>0</v>
      </c>
      <c r="O5228" s="63">
        <f>IF(E5228="ZMZ01",I5228/(INDEX('Meerzorg gunning'!C:C,MATCH('Betaald tarief 2024'!A5228,'Meerzorg gunning'!A:A,0))),MAX(J5228:N5228))</f>
        <v>0</v>
      </c>
      <c r="P5228" s="20" t="str">
        <f t="shared" si="245"/>
        <v/>
      </c>
      <c r="Q5228" s="63">
        <f t="shared" si="246"/>
        <v>0</v>
      </c>
    </row>
    <row r="5229" spans="9:17" x14ac:dyDescent="0.25">
      <c r="I5229" s="66" t="e">
        <f t="shared" si="244"/>
        <v>#DIV/0!</v>
      </c>
      <c r="J5229" s="63">
        <f>_xlfn.IFNA(VLOOKUP(E5229,'Bijlage ZZP'!B:M,12,FALSE),0)</f>
        <v>0</v>
      </c>
      <c r="K5229" s="63">
        <f>_xlfn.IFNA(VLOOKUP(E5229,'Bijlage VPT'!B:M,12,FALSE),0)</f>
        <v>0</v>
      </c>
      <c r="L5229" s="63">
        <f>_xlfn.IFNA(VLOOKUP(E5229,'Bijlage MPT'!B:N,13,FALSE),0)</f>
        <v>0</v>
      </c>
      <c r="M5229" s="63">
        <f>_xlfn.IFNA(INDEX('Bijlage COT'!C:C,MATCH('Betaald tarief 2024'!E5229,'Bijlage COT'!A:A,0)),0)</f>
        <v>0</v>
      </c>
      <c r="N5229" s="63">
        <f>_xlfn.IFNA(VLOOKUP(E5229,'Bijlage NBF'!B:P,15,FALSE),0)</f>
        <v>0</v>
      </c>
      <c r="O5229" s="63">
        <f>IF(E5229="ZMZ01",I5229/(INDEX('Meerzorg gunning'!C:C,MATCH('Betaald tarief 2024'!A5229,'Meerzorg gunning'!A:A,0))),MAX(J5229:N5229))</f>
        <v>0</v>
      </c>
      <c r="P5229" s="20" t="str">
        <f t="shared" si="245"/>
        <v/>
      </c>
      <c r="Q5229" s="63">
        <f t="shared" si="246"/>
        <v>0</v>
      </c>
    </row>
    <row r="5230" spans="9:17" x14ac:dyDescent="0.25">
      <c r="I5230" s="66" t="e">
        <f t="shared" si="244"/>
        <v>#DIV/0!</v>
      </c>
      <c r="J5230" s="63">
        <f>_xlfn.IFNA(VLOOKUP(E5230,'Bijlage ZZP'!B:M,12,FALSE),0)</f>
        <v>0</v>
      </c>
      <c r="K5230" s="63">
        <f>_xlfn.IFNA(VLOOKUP(E5230,'Bijlage VPT'!B:M,12,FALSE),0)</f>
        <v>0</v>
      </c>
      <c r="L5230" s="63">
        <f>_xlfn.IFNA(VLOOKUP(E5230,'Bijlage MPT'!B:N,13,FALSE),0)</f>
        <v>0</v>
      </c>
      <c r="M5230" s="63">
        <f>_xlfn.IFNA(INDEX('Bijlage COT'!C:C,MATCH('Betaald tarief 2024'!E5230,'Bijlage COT'!A:A,0)),0)</f>
        <v>0</v>
      </c>
      <c r="N5230" s="63">
        <f>_xlfn.IFNA(VLOOKUP(E5230,'Bijlage NBF'!B:P,15,FALSE),0)</f>
        <v>0</v>
      </c>
      <c r="O5230" s="63">
        <f>IF(E5230="ZMZ01",I5230/(INDEX('Meerzorg gunning'!C:C,MATCH('Betaald tarief 2024'!A5230,'Meerzorg gunning'!A:A,0))),MAX(J5230:N5230))</f>
        <v>0</v>
      </c>
      <c r="P5230" s="20" t="str">
        <f t="shared" si="245"/>
        <v/>
      </c>
      <c r="Q5230" s="63">
        <f t="shared" si="246"/>
        <v>0</v>
      </c>
    </row>
    <row r="5231" spans="9:17" x14ac:dyDescent="0.25">
      <c r="I5231" s="66" t="e">
        <f t="shared" si="244"/>
        <v>#DIV/0!</v>
      </c>
      <c r="J5231" s="63">
        <f>_xlfn.IFNA(VLOOKUP(E5231,'Bijlage ZZP'!B:M,12,FALSE),0)</f>
        <v>0</v>
      </c>
      <c r="K5231" s="63">
        <f>_xlfn.IFNA(VLOOKUP(E5231,'Bijlage VPT'!B:M,12,FALSE),0)</f>
        <v>0</v>
      </c>
      <c r="L5231" s="63">
        <f>_xlfn.IFNA(VLOOKUP(E5231,'Bijlage MPT'!B:N,13,FALSE),0)</f>
        <v>0</v>
      </c>
      <c r="M5231" s="63">
        <f>_xlfn.IFNA(INDEX('Bijlage COT'!C:C,MATCH('Betaald tarief 2024'!E5231,'Bijlage COT'!A:A,0)),0)</f>
        <v>0</v>
      </c>
      <c r="N5231" s="63">
        <f>_xlfn.IFNA(VLOOKUP(E5231,'Bijlage NBF'!B:P,15,FALSE),0)</f>
        <v>0</v>
      </c>
      <c r="O5231" s="63">
        <f>IF(E5231="ZMZ01",I5231/(INDEX('Meerzorg gunning'!C:C,MATCH('Betaald tarief 2024'!A5231,'Meerzorg gunning'!A:A,0))),MAX(J5231:N5231))</f>
        <v>0</v>
      </c>
      <c r="P5231" s="20" t="str">
        <f t="shared" si="245"/>
        <v/>
      </c>
      <c r="Q5231" s="63">
        <f t="shared" si="246"/>
        <v>0</v>
      </c>
    </row>
    <row r="5232" spans="9:17" x14ac:dyDescent="0.25">
      <c r="I5232" s="66" t="e">
        <f t="shared" si="244"/>
        <v>#DIV/0!</v>
      </c>
      <c r="J5232" s="63">
        <f>_xlfn.IFNA(VLOOKUP(E5232,'Bijlage ZZP'!B:M,12,FALSE),0)</f>
        <v>0</v>
      </c>
      <c r="K5232" s="63">
        <f>_xlfn.IFNA(VLOOKUP(E5232,'Bijlage VPT'!B:M,12,FALSE),0)</f>
        <v>0</v>
      </c>
      <c r="L5232" s="63">
        <f>_xlfn.IFNA(VLOOKUP(E5232,'Bijlage MPT'!B:N,13,FALSE),0)</f>
        <v>0</v>
      </c>
      <c r="M5232" s="63">
        <f>_xlfn.IFNA(INDEX('Bijlage COT'!C:C,MATCH('Betaald tarief 2024'!E5232,'Bijlage COT'!A:A,0)),0)</f>
        <v>0</v>
      </c>
      <c r="N5232" s="63">
        <f>_xlfn.IFNA(VLOOKUP(E5232,'Bijlage NBF'!B:P,15,FALSE),0)</f>
        <v>0</v>
      </c>
      <c r="O5232" s="63">
        <f>IF(E5232="ZMZ01",I5232/(INDEX('Meerzorg gunning'!C:C,MATCH('Betaald tarief 2024'!A5232,'Meerzorg gunning'!A:A,0))),MAX(J5232:N5232))</f>
        <v>0</v>
      </c>
      <c r="P5232" s="20" t="str">
        <f t="shared" si="245"/>
        <v/>
      </c>
      <c r="Q5232" s="63">
        <f t="shared" si="246"/>
        <v>0</v>
      </c>
    </row>
    <row r="5233" spans="9:17" x14ac:dyDescent="0.25">
      <c r="I5233" s="66" t="e">
        <f t="shared" si="244"/>
        <v>#DIV/0!</v>
      </c>
      <c r="J5233" s="63">
        <f>_xlfn.IFNA(VLOOKUP(E5233,'Bijlage ZZP'!B:M,12,FALSE),0)</f>
        <v>0</v>
      </c>
      <c r="K5233" s="63">
        <f>_xlfn.IFNA(VLOOKUP(E5233,'Bijlage VPT'!B:M,12,FALSE),0)</f>
        <v>0</v>
      </c>
      <c r="L5233" s="63">
        <f>_xlfn.IFNA(VLOOKUP(E5233,'Bijlage MPT'!B:N,13,FALSE),0)</f>
        <v>0</v>
      </c>
      <c r="M5233" s="63">
        <f>_xlfn.IFNA(INDEX('Bijlage COT'!C:C,MATCH('Betaald tarief 2024'!E5233,'Bijlage COT'!A:A,0)),0)</f>
        <v>0</v>
      </c>
      <c r="N5233" s="63">
        <f>_xlfn.IFNA(VLOOKUP(E5233,'Bijlage NBF'!B:P,15,FALSE),0)</f>
        <v>0</v>
      </c>
      <c r="O5233" s="63">
        <f>IF(E5233="ZMZ01",I5233/(INDEX('Meerzorg gunning'!C:C,MATCH('Betaald tarief 2024'!A5233,'Meerzorg gunning'!A:A,0))),MAX(J5233:N5233))</f>
        <v>0</v>
      </c>
      <c r="P5233" s="20" t="str">
        <f t="shared" si="245"/>
        <v/>
      </c>
      <c r="Q5233" s="63">
        <f t="shared" si="246"/>
        <v>0</v>
      </c>
    </row>
    <row r="5234" spans="9:17" x14ac:dyDescent="0.25">
      <c r="I5234" s="66" t="e">
        <f t="shared" si="244"/>
        <v>#DIV/0!</v>
      </c>
      <c r="J5234" s="63">
        <f>_xlfn.IFNA(VLOOKUP(E5234,'Bijlage ZZP'!B:M,12,FALSE),0)</f>
        <v>0</v>
      </c>
      <c r="K5234" s="63">
        <f>_xlfn.IFNA(VLOOKUP(E5234,'Bijlage VPT'!B:M,12,FALSE),0)</f>
        <v>0</v>
      </c>
      <c r="L5234" s="63">
        <f>_xlfn.IFNA(VLOOKUP(E5234,'Bijlage MPT'!B:N,13,FALSE),0)</f>
        <v>0</v>
      </c>
      <c r="M5234" s="63">
        <f>_xlfn.IFNA(INDEX('Bijlage COT'!C:C,MATCH('Betaald tarief 2024'!E5234,'Bijlage COT'!A:A,0)),0)</f>
        <v>0</v>
      </c>
      <c r="N5234" s="63">
        <f>_xlfn.IFNA(VLOOKUP(E5234,'Bijlage NBF'!B:P,15,FALSE),0)</f>
        <v>0</v>
      </c>
      <c r="O5234" s="63">
        <f>IF(E5234="ZMZ01",I5234/(INDEX('Meerzorg gunning'!C:C,MATCH('Betaald tarief 2024'!A5234,'Meerzorg gunning'!A:A,0))),MAX(J5234:N5234))</f>
        <v>0</v>
      </c>
      <c r="P5234" s="20" t="str">
        <f t="shared" si="245"/>
        <v/>
      </c>
      <c r="Q5234" s="63">
        <f t="shared" si="246"/>
        <v>0</v>
      </c>
    </row>
    <row r="5235" spans="9:17" x14ac:dyDescent="0.25">
      <c r="I5235" s="66" t="e">
        <f t="shared" si="244"/>
        <v>#DIV/0!</v>
      </c>
      <c r="J5235" s="63">
        <f>_xlfn.IFNA(VLOOKUP(E5235,'Bijlage ZZP'!B:M,12,FALSE),0)</f>
        <v>0</v>
      </c>
      <c r="K5235" s="63">
        <f>_xlfn.IFNA(VLOOKUP(E5235,'Bijlage VPT'!B:M,12,FALSE),0)</f>
        <v>0</v>
      </c>
      <c r="L5235" s="63">
        <f>_xlfn.IFNA(VLOOKUP(E5235,'Bijlage MPT'!B:N,13,FALSE),0)</f>
        <v>0</v>
      </c>
      <c r="M5235" s="63">
        <f>_xlfn.IFNA(INDEX('Bijlage COT'!C:C,MATCH('Betaald tarief 2024'!E5235,'Bijlage COT'!A:A,0)),0)</f>
        <v>0</v>
      </c>
      <c r="N5235" s="63">
        <f>_xlfn.IFNA(VLOOKUP(E5235,'Bijlage NBF'!B:P,15,FALSE),0)</f>
        <v>0</v>
      </c>
      <c r="O5235" s="63">
        <f>IF(E5235="ZMZ01",I5235/(INDEX('Meerzorg gunning'!C:C,MATCH('Betaald tarief 2024'!A5235,'Meerzorg gunning'!A:A,0))),MAX(J5235:N5235))</f>
        <v>0</v>
      </c>
      <c r="P5235" s="20" t="str">
        <f t="shared" si="245"/>
        <v/>
      </c>
      <c r="Q5235" s="63">
        <f t="shared" si="246"/>
        <v>0</v>
      </c>
    </row>
    <row r="5236" spans="9:17" x14ac:dyDescent="0.25">
      <c r="I5236" s="66" t="e">
        <f t="shared" si="244"/>
        <v>#DIV/0!</v>
      </c>
      <c r="J5236" s="63">
        <f>_xlfn.IFNA(VLOOKUP(E5236,'Bijlage ZZP'!B:M,12,FALSE),0)</f>
        <v>0</v>
      </c>
      <c r="K5236" s="63">
        <f>_xlfn.IFNA(VLOOKUP(E5236,'Bijlage VPT'!B:M,12,FALSE),0)</f>
        <v>0</v>
      </c>
      <c r="L5236" s="63">
        <f>_xlfn.IFNA(VLOOKUP(E5236,'Bijlage MPT'!B:N,13,FALSE),0)</f>
        <v>0</v>
      </c>
      <c r="M5236" s="63">
        <f>_xlfn.IFNA(INDEX('Bijlage COT'!C:C,MATCH('Betaald tarief 2024'!E5236,'Bijlage COT'!A:A,0)),0)</f>
        <v>0</v>
      </c>
      <c r="N5236" s="63">
        <f>_xlfn.IFNA(VLOOKUP(E5236,'Bijlage NBF'!B:P,15,FALSE),0)</f>
        <v>0</v>
      </c>
      <c r="O5236" s="63">
        <f>IF(E5236="ZMZ01",I5236/(INDEX('Meerzorg gunning'!C:C,MATCH('Betaald tarief 2024'!A5236,'Meerzorg gunning'!A:A,0))),MAX(J5236:N5236))</f>
        <v>0</v>
      </c>
      <c r="P5236" s="20" t="str">
        <f t="shared" si="245"/>
        <v/>
      </c>
      <c r="Q5236" s="63">
        <f t="shared" si="246"/>
        <v>0</v>
      </c>
    </row>
    <row r="5237" spans="9:17" x14ac:dyDescent="0.25">
      <c r="I5237" s="66" t="e">
        <f t="shared" si="244"/>
        <v>#DIV/0!</v>
      </c>
      <c r="J5237" s="63">
        <f>_xlfn.IFNA(VLOOKUP(E5237,'Bijlage ZZP'!B:M,12,FALSE),0)</f>
        <v>0</v>
      </c>
      <c r="K5237" s="63">
        <f>_xlfn.IFNA(VLOOKUP(E5237,'Bijlage VPT'!B:M,12,FALSE),0)</f>
        <v>0</v>
      </c>
      <c r="L5237" s="63">
        <f>_xlfn.IFNA(VLOOKUP(E5237,'Bijlage MPT'!B:N,13,FALSE),0)</f>
        <v>0</v>
      </c>
      <c r="M5237" s="63">
        <f>_xlfn.IFNA(INDEX('Bijlage COT'!C:C,MATCH('Betaald tarief 2024'!E5237,'Bijlage COT'!A:A,0)),0)</f>
        <v>0</v>
      </c>
      <c r="N5237" s="63">
        <f>_xlfn.IFNA(VLOOKUP(E5237,'Bijlage NBF'!B:P,15,FALSE),0)</f>
        <v>0</v>
      </c>
      <c r="O5237" s="63">
        <f>IF(E5237="ZMZ01",I5237/(INDEX('Meerzorg gunning'!C:C,MATCH('Betaald tarief 2024'!A5237,'Meerzorg gunning'!A:A,0))),MAX(J5237:N5237))</f>
        <v>0</v>
      </c>
      <c r="P5237" s="20" t="str">
        <f t="shared" si="245"/>
        <v/>
      </c>
      <c r="Q5237" s="63">
        <f t="shared" si="246"/>
        <v>0</v>
      </c>
    </row>
    <row r="5238" spans="9:17" x14ac:dyDescent="0.25">
      <c r="I5238" s="66" t="e">
        <f t="shared" si="244"/>
        <v>#DIV/0!</v>
      </c>
      <c r="J5238" s="63">
        <f>_xlfn.IFNA(VLOOKUP(E5238,'Bijlage ZZP'!B:M,12,FALSE),0)</f>
        <v>0</v>
      </c>
      <c r="K5238" s="63">
        <f>_xlfn.IFNA(VLOOKUP(E5238,'Bijlage VPT'!B:M,12,FALSE),0)</f>
        <v>0</v>
      </c>
      <c r="L5238" s="63">
        <f>_xlfn.IFNA(VLOOKUP(E5238,'Bijlage MPT'!B:N,13,FALSE),0)</f>
        <v>0</v>
      </c>
      <c r="M5238" s="63">
        <f>_xlfn.IFNA(INDEX('Bijlage COT'!C:C,MATCH('Betaald tarief 2024'!E5238,'Bijlage COT'!A:A,0)),0)</f>
        <v>0</v>
      </c>
      <c r="N5238" s="63">
        <f>_xlfn.IFNA(VLOOKUP(E5238,'Bijlage NBF'!B:P,15,FALSE),0)</f>
        <v>0</v>
      </c>
      <c r="O5238" s="63">
        <f>IF(E5238="ZMZ01",I5238/(INDEX('Meerzorg gunning'!C:C,MATCH('Betaald tarief 2024'!A5238,'Meerzorg gunning'!A:A,0))),MAX(J5238:N5238))</f>
        <v>0</v>
      </c>
      <c r="P5238" s="20" t="str">
        <f t="shared" si="245"/>
        <v/>
      </c>
      <c r="Q5238" s="63">
        <f t="shared" si="246"/>
        <v>0</v>
      </c>
    </row>
    <row r="5239" spans="9:17" x14ac:dyDescent="0.25">
      <c r="I5239" s="66" t="e">
        <f t="shared" si="244"/>
        <v>#DIV/0!</v>
      </c>
      <c r="J5239" s="63">
        <f>_xlfn.IFNA(VLOOKUP(E5239,'Bijlage ZZP'!B:M,12,FALSE),0)</f>
        <v>0</v>
      </c>
      <c r="K5239" s="63">
        <f>_xlfn.IFNA(VLOOKUP(E5239,'Bijlage VPT'!B:M,12,FALSE),0)</f>
        <v>0</v>
      </c>
      <c r="L5239" s="63">
        <f>_xlfn.IFNA(VLOOKUP(E5239,'Bijlage MPT'!B:N,13,FALSE),0)</f>
        <v>0</v>
      </c>
      <c r="M5239" s="63">
        <f>_xlfn.IFNA(INDEX('Bijlage COT'!C:C,MATCH('Betaald tarief 2024'!E5239,'Bijlage COT'!A:A,0)),0)</f>
        <v>0</v>
      </c>
      <c r="N5239" s="63">
        <f>_xlfn.IFNA(VLOOKUP(E5239,'Bijlage NBF'!B:P,15,FALSE),0)</f>
        <v>0</v>
      </c>
      <c r="O5239" s="63">
        <f>IF(E5239="ZMZ01",I5239/(INDEX('Meerzorg gunning'!C:C,MATCH('Betaald tarief 2024'!A5239,'Meerzorg gunning'!A:A,0))),MAX(J5239:N5239))</f>
        <v>0</v>
      </c>
      <c r="P5239" s="20" t="str">
        <f t="shared" si="245"/>
        <v/>
      </c>
      <c r="Q5239" s="63">
        <f t="shared" si="246"/>
        <v>0</v>
      </c>
    </row>
    <row r="5240" spans="9:17" x14ac:dyDescent="0.25">
      <c r="I5240" s="66" t="e">
        <f t="shared" si="244"/>
        <v>#DIV/0!</v>
      </c>
      <c r="J5240" s="63">
        <f>_xlfn.IFNA(VLOOKUP(E5240,'Bijlage ZZP'!B:M,12,FALSE),0)</f>
        <v>0</v>
      </c>
      <c r="K5240" s="63">
        <f>_xlfn.IFNA(VLOOKUP(E5240,'Bijlage VPT'!B:M,12,FALSE),0)</f>
        <v>0</v>
      </c>
      <c r="L5240" s="63">
        <f>_xlfn.IFNA(VLOOKUP(E5240,'Bijlage MPT'!B:N,13,FALSE),0)</f>
        <v>0</v>
      </c>
      <c r="M5240" s="63">
        <f>_xlfn.IFNA(INDEX('Bijlage COT'!C:C,MATCH('Betaald tarief 2024'!E5240,'Bijlage COT'!A:A,0)),0)</f>
        <v>0</v>
      </c>
      <c r="N5240" s="63">
        <f>_xlfn.IFNA(VLOOKUP(E5240,'Bijlage NBF'!B:P,15,FALSE),0)</f>
        <v>0</v>
      </c>
      <c r="O5240" s="63">
        <f>IF(E5240="ZMZ01",I5240/(INDEX('Meerzorg gunning'!C:C,MATCH('Betaald tarief 2024'!A5240,'Meerzorg gunning'!A:A,0))),MAX(J5240:N5240))</f>
        <v>0</v>
      </c>
      <c r="P5240" s="20" t="str">
        <f t="shared" si="245"/>
        <v/>
      </c>
      <c r="Q5240" s="63">
        <f t="shared" si="246"/>
        <v>0</v>
      </c>
    </row>
    <row r="5241" spans="9:17" x14ac:dyDescent="0.25">
      <c r="I5241" s="66" t="e">
        <f t="shared" si="244"/>
        <v>#DIV/0!</v>
      </c>
      <c r="J5241" s="63">
        <f>_xlfn.IFNA(VLOOKUP(E5241,'Bijlage ZZP'!B:M,12,FALSE),0)</f>
        <v>0</v>
      </c>
      <c r="K5241" s="63">
        <f>_xlfn.IFNA(VLOOKUP(E5241,'Bijlage VPT'!B:M,12,FALSE),0)</f>
        <v>0</v>
      </c>
      <c r="L5241" s="63">
        <f>_xlfn.IFNA(VLOOKUP(E5241,'Bijlage MPT'!B:N,13,FALSE),0)</f>
        <v>0</v>
      </c>
      <c r="M5241" s="63">
        <f>_xlfn.IFNA(INDEX('Bijlage COT'!C:C,MATCH('Betaald tarief 2024'!E5241,'Bijlage COT'!A:A,0)),0)</f>
        <v>0</v>
      </c>
      <c r="N5241" s="63">
        <f>_xlfn.IFNA(VLOOKUP(E5241,'Bijlage NBF'!B:P,15,FALSE),0)</f>
        <v>0</v>
      </c>
      <c r="O5241" s="63">
        <f>IF(E5241="ZMZ01",I5241/(INDEX('Meerzorg gunning'!C:C,MATCH('Betaald tarief 2024'!A5241,'Meerzorg gunning'!A:A,0))),MAX(J5241:N5241))</f>
        <v>0</v>
      </c>
      <c r="P5241" s="20" t="str">
        <f t="shared" si="245"/>
        <v/>
      </c>
      <c r="Q5241" s="63">
        <f t="shared" si="246"/>
        <v>0</v>
      </c>
    </row>
    <row r="5242" spans="9:17" x14ac:dyDescent="0.25">
      <c r="I5242" s="66" t="e">
        <f t="shared" si="244"/>
        <v>#DIV/0!</v>
      </c>
      <c r="J5242" s="63">
        <f>_xlfn.IFNA(VLOOKUP(E5242,'Bijlage ZZP'!B:M,12,FALSE),0)</f>
        <v>0</v>
      </c>
      <c r="K5242" s="63">
        <f>_xlfn.IFNA(VLOOKUP(E5242,'Bijlage VPT'!B:M,12,FALSE),0)</f>
        <v>0</v>
      </c>
      <c r="L5242" s="63">
        <f>_xlfn.IFNA(VLOOKUP(E5242,'Bijlage MPT'!B:N,13,FALSE),0)</f>
        <v>0</v>
      </c>
      <c r="M5242" s="63">
        <f>_xlfn.IFNA(INDEX('Bijlage COT'!C:C,MATCH('Betaald tarief 2024'!E5242,'Bijlage COT'!A:A,0)),0)</f>
        <v>0</v>
      </c>
      <c r="N5242" s="63">
        <f>_xlfn.IFNA(VLOOKUP(E5242,'Bijlage NBF'!B:P,15,FALSE),0)</f>
        <v>0</v>
      </c>
      <c r="O5242" s="63">
        <f>IF(E5242="ZMZ01",I5242/(INDEX('Meerzorg gunning'!C:C,MATCH('Betaald tarief 2024'!A5242,'Meerzorg gunning'!A:A,0))),MAX(J5242:N5242))</f>
        <v>0</v>
      </c>
      <c r="P5242" s="20" t="str">
        <f t="shared" si="245"/>
        <v/>
      </c>
      <c r="Q5242" s="63">
        <f t="shared" si="246"/>
        <v>0</v>
      </c>
    </row>
    <row r="5243" spans="9:17" x14ac:dyDescent="0.25">
      <c r="I5243" s="66" t="e">
        <f t="shared" si="244"/>
        <v>#DIV/0!</v>
      </c>
      <c r="J5243" s="63">
        <f>_xlfn.IFNA(VLOOKUP(E5243,'Bijlage ZZP'!B:M,12,FALSE),0)</f>
        <v>0</v>
      </c>
      <c r="K5243" s="63">
        <f>_xlfn.IFNA(VLOOKUP(E5243,'Bijlage VPT'!B:M,12,FALSE),0)</f>
        <v>0</v>
      </c>
      <c r="L5243" s="63">
        <f>_xlfn.IFNA(VLOOKUP(E5243,'Bijlage MPT'!B:N,13,FALSE),0)</f>
        <v>0</v>
      </c>
      <c r="M5243" s="63">
        <f>_xlfn.IFNA(INDEX('Bijlage COT'!C:C,MATCH('Betaald tarief 2024'!E5243,'Bijlage COT'!A:A,0)),0)</f>
        <v>0</v>
      </c>
      <c r="N5243" s="63">
        <f>_xlfn.IFNA(VLOOKUP(E5243,'Bijlage NBF'!B:P,15,FALSE),0)</f>
        <v>0</v>
      </c>
      <c r="O5243" s="63">
        <f>IF(E5243="ZMZ01",I5243/(INDEX('Meerzorg gunning'!C:C,MATCH('Betaald tarief 2024'!A5243,'Meerzorg gunning'!A:A,0))),MAX(J5243:N5243))</f>
        <v>0</v>
      </c>
      <c r="P5243" s="20" t="str">
        <f t="shared" si="245"/>
        <v/>
      </c>
      <c r="Q5243" s="63">
        <f t="shared" si="246"/>
        <v>0</v>
      </c>
    </row>
    <row r="5244" spans="9:17" x14ac:dyDescent="0.25">
      <c r="I5244" s="66" t="e">
        <f t="shared" si="244"/>
        <v>#DIV/0!</v>
      </c>
      <c r="J5244" s="63">
        <f>_xlfn.IFNA(VLOOKUP(E5244,'Bijlage ZZP'!B:M,12,FALSE),0)</f>
        <v>0</v>
      </c>
      <c r="K5244" s="63">
        <f>_xlfn.IFNA(VLOOKUP(E5244,'Bijlage VPT'!B:M,12,FALSE),0)</f>
        <v>0</v>
      </c>
      <c r="L5244" s="63">
        <f>_xlfn.IFNA(VLOOKUP(E5244,'Bijlage MPT'!B:N,13,FALSE),0)</f>
        <v>0</v>
      </c>
      <c r="M5244" s="63">
        <f>_xlfn.IFNA(INDEX('Bijlage COT'!C:C,MATCH('Betaald tarief 2024'!E5244,'Bijlage COT'!A:A,0)),0)</f>
        <v>0</v>
      </c>
      <c r="N5244" s="63">
        <f>_xlfn.IFNA(VLOOKUP(E5244,'Bijlage NBF'!B:P,15,FALSE),0)</f>
        <v>0</v>
      </c>
      <c r="O5244" s="63">
        <f>IF(E5244="ZMZ01",I5244/(INDEX('Meerzorg gunning'!C:C,MATCH('Betaald tarief 2024'!A5244,'Meerzorg gunning'!A:A,0))),MAX(J5244:N5244))</f>
        <v>0</v>
      </c>
      <c r="P5244" s="20" t="str">
        <f t="shared" si="245"/>
        <v/>
      </c>
      <c r="Q5244" s="63">
        <f t="shared" si="246"/>
        <v>0</v>
      </c>
    </row>
    <row r="5245" spans="9:17" x14ac:dyDescent="0.25">
      <c r="I5245" s="66" t="e">
        <f t="shared" si="244"/>
        <v>#DIV/0!</v>
      </c>
      <c r="J5245" s="63">
        <f>_xlfn.IFNA(VLOOKUP(E5245,'Bijlage ZZP'!B:M,12,FALSE),0)</f>
        <v>0</v>
      </c>
      <c r="K5245" s="63">
        <f>_xlfn.IFNA(VLOOKUP(E5245,'Bijlage VPT'!B:M,12,FALSE),0)</f>
        <v>0</v>
      </c>
      <c r="L5245" s="63">
        <f>_xlfn.IFNA(VLOOKUP(E5245,'Bijlage MPT'!B:N,13,FALSE),0)</f>
        <v>0</v>
      </c>
      <c r="M5245" s="63">
        <f>_xlfn.IFNA(INDEX('Bijlage COT'!C:C,MATCH('Betaald tarief 2024'!E5245,'Bijlage COT'!A:A,0)),0)</f>
        <v>0</v>
      </c>
      <c r="N5245" s="63">
        <f>_xlfn.IFNA(VLOOKUP(E5245,'Bijlage NBF'!B:P,15,FALSE),0)</f>
        <v>0</v>
      </c>
      <c r="O5245" s="63">
        <f>IF(E5245="ZMZ01",I5245/(INDEX('Meerzorg gunning'!C:C,MATCH('Betaald tarief 2024'!A5245,'Meerzorg gunning'!A:A,0))),MAX(J5245:N5245))</f>
        <v>0</v>
      </c>
      <c r="P5245" s="20" t="str">
        <f t="shared" si="245"/>
        <v/>
      </c>
      <c r="Q5245" s="63">
        <f t="shared" si="246"/>
        <v>0</v>
      </c>
    </row>
    <row r="5246" spans="9:17" x14ac:dyDescent="0.25">
      <c r="I5246" s="66" t="e">
        <f t="shared" si="244"/>
        <v>#DIV/0!</v>
      </c>
      <c r="J5246" s="63">
        <f>_xlfn.IFNA(VLOOKUP(E5246,'Bijlage ZZP'!B:M,12,FALSE),0)</f>
        <v>0</v>
      </c>
      <c r="K5246" s="63">
        <f>_xlfn.IFNA(VLOOKUP(E5246,'Bijlage VPT'!B:M,12,FALSE),0)</f>
        <v>0</v>
      </c>
      <c r="L5246" s="63">
        <f>_xlfn.IFNA(VLOOKUP(E5246,'Bijlage MPT'!B:N,13,FALSE),0)</f>
        <v>0</v>
      </c>
      <c r="M5246" s="63">
        <f>_xlfn.IFNA(INDEX('Bijlage COT'!C:C,MATCH('Betaald tarief 2024'!E5246,'Bijlage COT'!A:A,0)),0)</f>
        <v>0</v>
      </c>
      <c r="N5246" s="63">
        <f>_xlfn.IFNA(VLOOKUP(E5246,'Bijlage NBF'!B:P,15,FALSE),0)</f>
        <v>0</v>
      </c>
      <c r="O5246" s="63">
        <f>IF(E5246="ZMZ01",I5246/(INDEX('Meerzorg gunning'!C:C,MATCH('Betaald tarief 2024'!A5246,'Meerzorg gunning'!A:A,0))),MAX(J5246:N5246))</f>
        <v>0</v>
      </c>
      <c r="P5246" s="20" t="str">
        <f t="shared" si="245"/>
        <v/>
      </c>
      <c r="Q5246" s="63">
        <f t="shared" si="246"/>
        <v>0</v>
      </c>
    </row>
    <row r="5247" spans="9:17" x14ac:dyDescent="0.25">
      <c r="I5247" s="66" t="e">
        <f t="shared" si="244"/>
        <v>#DIV/0!</v>
      </c>
      <c r="J5247" s="63">
        <f>_xlfn.IFNA(VLOOKUP(E5247,'Bijlage ZZP'!B:M,12,FALSE),0)</f>
        <v>0</v>
      </c>
      <c r="K5247" s="63">
        <f>_xlfn.IFNA(VLOOKUP(E5247,'Bijlage VPT'!B:M,12,FALSE),0)</f>
        <v>0</v>
      </c>
      <c r="L5247" s="63">
        <f>_xlfn.IFNA(VLOOKUP(E5247,'Bijlage MPT'!B:N,13,FALSE),0)</f>
        <v>0</v>
      </c>
      <c r="M5247" s="63">
        <f>_xlfn.IFNA(INDEX('Bijlage COT'!C:C,MATCH('Betaald tarief 2024'!E5247,'Bijlage COT'!A:A,0)),0)</f>
        <v>0</v>
      </c>
      <c r="N5247" s="63">
        <f>_xlfn.IFNA(VLOOKUP(E5247,'Bijlage NBF'!B:P,15,FALSE),0)</f>
        <v>0</v>
      </c>
      <c r="O5247" s="63">
        <f>IF(E5247="ZMZ01",I5247/(INDEX('Meerzorg gunning'!C:C,MATCH('Betaald tarief 2024'!A5247,'Meerzorg gunning'!A:A,0))),MAX(J5247:N5247))</f>
        <v>0</v>
      </c>
      <c r="P5247" s="20" t="str">
        <f t="shared" si="245"/>
        <v/>
      </c>
      <c r="Q5247" s="63">
        <f t="shared" si="246"/>
        <v>0</v>
      </c>
    </row>
    <row r="5248" spans="9:17" x14ac:dyDescent="0.25">
      <c r="I5248" s="66" t="e">
        <f t="shared" si="244"/>
        <v>#DIV/0!</v>
      </c>
      <c r="J5248" s="63">
        <f>_xlfn.IFNA(VLOOKUP(E5248,'Bijlage ZZP'!B:M,12,FALSE),0)</f>
        <v>0</v>
      </c>
      <c r="K5248" s="63">
        <f>_xlfn.IFNA(VLOOKUP(E5248,'Bijlage VPT'!B:M,12,FALSE),0)</f>
        <v>0</v>
      </c>
      <c r="L5248" s="63">
        <f>_xlfn.IFNA(VLOOKUP(E5248,'Bijlage MPT'!B:N,13,FALSE),0)</f>
        <v>0</v>
      </c>
      <c r="M5248" s="63">
        <f>_xlfn.IFNA(INDEX('Bijlage COT'!C:C,MATCH('Betaald tarief 2024'!E5248,'Bijlage COT'!A:A,0)),0)</f>
        <v>0</v>
      </c>
      <c r="N5248" s="63">
        <f>_xlfn.IFNA(VLOOKUP(E5248,'Bijlage NBF'!B:P,15,FALSE),0)</f>
        <v>0</v>
      </c>
      <c r="O5248" s="63">
        <f>IF(E5248="ZMZ01",I5248/(INDEX('Meerzorg gunning'!C:C,MATCH('Betaald tarief 2024'!A5248,'Meerzorg gunning'!A:A,0))),MAX(J5248:N5248))</f>
        <v>0</v>
      </c>
      <c r="P5248" s="20" t="str">
        <f t="shared" si="245"/>
        <v/>
      </c>
      <c r="Q5248" s="63">
        <f t="shared" si="246"/>
        <v>0</v>
      </c>
    </row>
    <row r="5249" spans="9:17" x14ac:dyDescent="0.25">
      <c r="I5249" s="66" t="e">
        <f t="shared" si="244"/>
        <v>#DIV/0!</v>
      </c>
      <c r="J5249" s="63">
        <f>_xlfn.IFNA(VLOOKUP(E5249,'Bijlage ZZP'!B:M,12,FALSE),0)</f>
        <v>0</v>
      </c>
      <c r="K5249" s="63">
        <f>_xlfn.IFNA(VLOOKUP(E5249,'Bijlage VPT'!B:M,12,FALSE),0)</f>
        <v>0</v>
      </c>
      <c r="L5249" s="63">
        <f>_xlfn.IFNA(VLOOKUP(E5249,'Bijlage MPT'!B:N,13,FALSE),0)</f>
        <v>0</v>
      </c>
      <c r="M5249" s="63">
        <f>_xlfn.IFNA(INDEX('Bijlage COT'!C:C,MATCH('Betaald tarief 2024'!E5249,'Bijlage COT'!A:A,0)),0)</f>
        <v>0</v>
      </c>
      <c r="N5249" s="63">
        <f>_xlfn.IFNA(VLOOKUP(E5249,'Bijlage NBF'!B:P,15,FALSE),0)</f>
        <v>0</v>
      </c>
      <c r="O5249" s="63">
        <f>IF(E5249="ZMZ01",I5249/(INDEX('Meerzorg gunning'!C:C,MATCH('Betaald tarief 2024'!A5249,'Meerzorg gunning'!A:A,0))),MAX(J5249:N5249))</f>
        <v>0</v>
      </c>
      <c r="P5249" s="20" t="str">
        <f t="shared" si="245"/>
        <v/>
      </c>
      <c r="Q5249" s="63">
        <f t="shared" si="246"/>
        <v>0</v>
      </c>
    </row>
    <row r="5250" spans="9:17" x14ac:dyDescent="0.25">
      <c r="I5250" s="66" t="e">
        <f t="shared" ref="I5250:I5313" si="247">G5250/H5250</f>
        <v>#DIV/0!</v>
      </c>
      <c r="J5250" s="63">
        <f>_xlfn.IFNA(VLOOKUP(E5250,'Bijlage ZZP'!B:M,12,FALSE),0)</f>
        <v>0</v>
      </c>
      <c r="K5250" s="63">
        <f>_xlfn.IFNA(VLOOKUP(E5250,'Bijlage VPT'!B:M,12,FALSE),0)</f>
        <v>0</v>
      </c>
      <c r="L5250" s="63">
        <f>_xlfn.IFNA(VLOOKUP(E5250,'Bijlage MPT'!B:N,13,FALSE),0)</f>
        <v>0</v>
      </c>
      <c r="M5250" s="63">
        <f>_xlfn.IFNA(INDEX('Bijlage COT'!C:C,MATCH('Betaald tarief 2024'!E5250,'Bijlage COT'!A:A,0)),0)</f>
        <v>0</v>
      </c>
      <c r="N5250" s="63">
        <f>_xlfn.IFNA(VLOOKUP(E5250,'Bijlage NBF'!B:P,15,FALSE),0)</f>
        <v>0</v>
      </c>
      <c r="O5250" s="63">
        <f>IF(E5250="ZMZ01",I5250/(INDEX('Meerzorg gunning'!C:C,MATCH('Betaald tarief 2024'!A5250,'Meerzorg gunning'!A:A,0))),MAX(J5250:N5250))</f>
        <v>0</v>
      </c>
      <c r="P5250" s="20" t="str">
        <f t="shared" ref="P5250:P5313" si="248">IFERROR((I5250/O5250),"")</f>
        <v/>
      </c>
      <c r="Q5250" s="63">
        <f t="shared" si="246"/>
        <v>0</v>
      </c>
    </row>
    <row r="5251" spans="9:17" x14ac:dyDescent="0.25">
      <c r="I5251" s="66" t="e">
        <f t="shared" si="247"/>
        <v>#DIV/0!</v>
      </c>
      <c r="J5251" s="63">
        <f>_xlfn.IFNA(VLOOKUP(E5251,'Bijlage ZZP'!B:M,12,FALSE),0)</f>
        <v>0</v>
      </c>
      <c r="K5251" s="63">
        <f>_xlfn.IFNA(VLOOKUP(E5251,'Bijlage VPT'!B:M,12,FALSE),0)</f>
        <v>0</v>
      </c>
      <c r="L5251" s="63">
        <f>_xlfn.IFNA(VLOOKUP(E5251,'Bijlage MPT'!B:N,13,FALSE),0)</f>
        <v>0</v>
      </c>
      <c r="M5251" s="63">
        <f>_xlfn.IFNA(INDEX('Bijlage COT'!C:C,MATCH('Betaald tarief 2024'!E5251,'Bijlage COT'!A:A,0)),0)</f>
        <v>0</v>
      </c>
      <c r="N5251" s="63">
        <f>_xlfn.IFNA(VLOOKUP(E5251,'Bijlage NBF'!B:P,15,FALSE),0)</f>
        <v>0</v>
      </c>
      <c r="O5251" s="63">
        <f>IF(E5251="ZMZ01",I5251/(INDEX('Meerzorg gunning'!C:C,MATCH('Betaald tarief 2024'!A5251,'Meerzorg gunning'!A:A,0))),MAX(J5251:N5251))</f>
        <v>0</v>
      </c>
      <c r="P5251" s="20" t="str">
        <f t="shared" si="248"/>
        <v/>
      </c>
      <c r="Q5251" s="63">
        <f t="shared" ref="Q5251:Q5314" si="249">O5251*H5251</f>
        <v>0</v>
      </c>
    </row>
    <row r="5252" spans="9:17" x14ac:dyDescent="0.25">
      <c r="I5252" s="66" t="e">
        <f t="shared" si="247"/>
        <v>#DIV/0!</v>
      </c>
      <c r="J5252" s="63">
        <f>_xlfn.IFNA(VLOOKUP(E5252,'Bijlage ZZP'!B:M,12,FALSE),0)</f>
        <v>0</v>
      </c>
      <c r="K5252" s="63">
        <f>_xlfn.IFNA(VLOOKUP(E5252,'Bijlage VPT'!B:M,12,FALSE),0)</f>
        <v>0</v>
      </c>
      <c r="L5252" s="63">
        <f>_xlfn.IFNA(VLOOKUP(E5252,'Bijlage MPT'!B:N,13,FALSE),0)</f>
        <v>0</v>
      </c>
      <c r="M5252" s="63">
        <f>_xlfn.IFNA(INDEX('Bijlage COT'!C:C,MATCH('Betaald tarief 2024'!E5252,'Bijlage COT'!A:A,0)),0)</f>
        <v>0</v>
      </c>
      <c r="N5252" s="63">
        <f>_xlfn.IFNA(VLOOKUP(E5252,'Bijlage NBF'!B:P,15,FALSE),0)</f>
        <v>0</v>
      </c>
      <c r="O5252" s="63">
        <f>IF(E5252="ZMZ01",I5252/(INDEX('Meerzorg gunning'!C:C,MATCH('Betaald tarief 2024'!A5252,'Meerzorg gunning'!A:A,0))),MAX(J5252:N5252))</f>
        <v>0</v>
      </c>
      <c r="P5252" s="20" t="str">
        <f t="shared" si="248"/>
        <v/>
      </c>
      <c r="Q5252" s="63">
        <f t="shared" si="249"/>
        <v>0</v>
      </c>
    </row>
    <row r="5253" spans="9:17" x14ac:dyDescent="0.25">
      <c r="I5253" s="66" t="e">
        <f t="shared" si="247"/>
        <v>#DIV/0!</v>
      </c>
      <c r="J5253" s="63">
        <f>_xlfn.IFNA(VLOOKUP(E5253,'Bijlage ZZP'!B:M,12,FALSE),0)</f>
        <v>0</v>
      </c>
      <c r="K5253" s="63">
        <f>_xlfn.IFNA(VLOOKUP(E5253,'Bijlage VPT'!B:M,12,FALSE),0)</f>
        <v>0</v>
      </c>
      <c r="L5253" s="63">
        <f>_xlfn.IFNA(VLOOKUP(E5253,'Bijlage MPT'!B:N,13,FALSE),0)</f>
        <v>0</v>
      </c>
      <c r="M5253" s="63">
        <f>_xlfn.IFNA(INDEX('Bijlage COT'!C:C,MATCH('Betaald tarief 2024'!E5253,'Bijlage COT'!A:A,0)),0)</f>
        <v>0</v>
      </c>
      <c r="N5253" s="63">
        <f>_xlfn.IFNA(VLOOKUP(E5253,'Bijlage NBF'!B:P,15,FALSE),0)</f>
        <v>0</v>
      </c>
      <c r="O5253" s="63">
        <f>IF(E5253="ZMZ01",I5253/(INDEX('Meerzorg gunning'!C:C,MATCH('Betaald tarief 2024'!A5253,'Meerzorg gunning'!A:A,0))),MAX(J5253:N5253))</f>
        <v>0</v>
      </c>
      <c r="P5253" s="20" t="str">
        <f t="shared" si="248"/>
        <v/>
      </c>
      <c r="Q5253" s="63">
        <f t="shared" si="249"/>
        <v>0</v>
      </c>
    </row>
    <row r="5254" spans="9:17" x14ac:dyDescent="0.25">
      <c r="I5254" s="66" t="e">
        <f t="shared" si="247"/>
        <v>#DIV/0!</v>
      </c>
      <c r="J5254" s="63">
        <f>_xlfn.IFNA(VLOOKUP(E5254,'Bijlage ZZP'!B:M,12,FALSE),0)</f>
        <v>0</v>
      </c>
      <c r="K5254" s="63">
        <f>_xlfn.IFNA(VLOOKUP(E5254,'Bijlage VPT'!B:M,12,FALSE),0)</f>
        <v>0</v>
      </c>
      <c r="L5254" s="63">
        <f>_xlfn.IFNA(VLOOKUP(E5254,'Bijlage MPT'!B:N,13,FALSE),0)</f>
        <v>0</v>
      </c>
      <c r="M5254" s="63">
        <f>_xlfn.IFNA(INDEX('Bijlage COT'!C:C,MATCH('Betaald tarief 2024'!E5254,'Bijlage COT'!A:A,0)),0)</f>
        <v>0</v>
      </c>
      <c r="N5254" s="63">
        <f>_xlfn.IFNA(VLOOKUP(E5254,'Bijlage NBF'!B:P,15,FALSE),0)</f>
        <v>0</v>
      </c>
      <c r="O5254" s="63">
        <f>IF(E5254="ZMZ01",I5254/(INDEX('Meerzorg gunning'!C:C,MATCH('Betaald tarief 2024'!A5254,'Meerzorg gunning'!A:A,0))),MAX(J5254:N5254))</f>
        <v>0</v>
      </c>
      <c r="P5254" s="20" t="str">
        <f t="shared" si="248"/>
        <v/>
      </c>
      <c r="Q5254" s="63">
        <f t="shared" si="249"/>
        <v>0</v>
      </c>
    </row>
    <row r="5255" spans="9:17" x14ac:dyDescent="0.25">
      <c r="I5255" s="66" t="e">
        <f t="shared" si="247"/>
        <v>#DIV/0!</v>
      </c>
      <c r="J5255" s="63">
        <f>_xlfn.IFNA(VLOOKUP(E5255,'Bijlage ZZP'!B:M,12,FALSE),0)</f>
        <v>0</v>
      </c>
      <c r="K5255" s="63">
        <f>_xlfn.IFNA(VLOOKUP(E5255,'Bijlage VPT'!B:M,12,FALSE),0)</f>
        <v>0</v>
      </c>
      <c r="L5255" s="63">
        <f>_xlfn.IFNA(VLOOKUP(E5255,'Bijlage MPT'!B:N,13,FALSE),0)</f>
        <v>0</v>
      </c>
      <c r="M5255" s="63">
        <f>_xlfn.IFNA(INDEX('Bijlage COT'!C:C,MATCH('Betaald tarief 2024'!E5255,'Bijlage COT'!A:A,0)),0)</f>
        <v>0</v>
      </c>
      <c r="N5255" s="63">
        <f>_xlfn.IFNA(VLOOKUP(E5255,'Bijlage NBF'!B:P,15,FALSE),0)</f>
        <v>0</v>
      </c>
      <c r="O5255" s="63">
        <f>IF(E5255="ZMZ01",I5255/(INDEX('Meerzorg gunning'!C:C,MATCH('Betaald tarief 2024'!A5255,'Meerzorg gunning'!A:A,0))),MAX(J5255:N5255))</f>
        <v>0</v>
      </c>
      <c r="P5255" s="20" t="str">
        <f t="shared" si="248"/>
        <v/>
      </c>
      <c r="Q5255" s="63">
        <f t="shared" si="249"/>
        <v>0</v>
      </c>
    </row>
    <row r="5256" spans="9:17" x14ac:dyDescent="0.25">
      <c r="I5256" s="66" t="e">
        <f t="shared" si="247"/>
        <v>#DIV/0!</v>
      </c>
      <c r="J5256" s="63">
        <f>_xlfn.IFNA(VLOOKUP(E5256,'Bijlage ZZP'!B:M,12,FALSE),0)</f>
        <v>0</v>
      </c>
      <c r="K5256" s="63">
        <f>_xlfn.IFNA(VLOOKUP(E5256,'Bijlage VPT'!B:M,12,FALSE),0)</f>
        <v>0</v>
      </c>
      <c r="L5256" s="63">
        <f>_xlfn.IFNA(VLOOKUP(E5256,'Bijlage MPT'!B:N,13,FALSE),0)</f>
        <v>0</v>
      </c>
      <c r="M5256" s="63">
        <f>_xlfn.IFNA(INDEX('Bijlage COT'!C:C,MATCH('Betaald tarief 2024'!E5256,'Bijlage COT'!A:A,0)),0)</f>
        <v>0</v>
      </c>
      <c r="N5256" s="63">
        <f>_xlfn.IFNA(VLOOKUP(E5256,'Bijlage NBF'!B:P,15,FALSE),0)</f>
        <v>0</v>
      </c>
      <c r="O5256" s="63">
        <f>IF(E5256="ZMZ01",I5256/(INDEX('Meerzorg gunning'!C:C,MATCH('Betaald tarief 2024'!A5256,'Meerzorg gunning'!A:A,0))),MAX(J5256:N5256))</f>
        <v>0</v>
      </c>
      <c r="P5256" s="20" t="str">
        <f t="shared" si="248"/>
        <v/>
      </c>
      <c r="Q5256" s="63">
        <f t="shared" si="249"/>
        <v>0</v>
      </c>
    </row>
    <row r="5257" spans="9:17" x14ac:dyDescent="0.25">
      <c r="I5257" s="66" t="e">
        <f t="shared" si="247"/>
        <v>#DIV/0!</v>
      </c>
      <c r="J5257" s="63">
        <f>_xlfn.IFNA(VLOOKUP(E5257,'Bijlage ZZP'!B:M,12,FALSE),0)</f>
        <v>0</v>
      </c>
      <c r="K5257" s="63">
        <f>_xlfn.IFNA(VLOOKUP(E5257,'Bijlage VPT'!B:M,12,FALSE),0)</f>
        <v>0</v>
      </c>
      <c r="L5257" s="63">
        <f>_xlfn.IFNA(VLOOKUP(E5257,'Bijlage MPT'!B:N,13,FALSE),0)</f>
        <v>0</v>
      </c>
      <c r="M5257" s="63">
        <f>_xlfn.IFNA(INDEX('Bijlage COT'!C:C,MATCH('Betaald tarief 2024'!E5257,'Bijlage COT'!A:A,0)),0)</f>
        <v>0</v>
      </c>
      <c r="N5257" s="63">
        <f>_xlfn.IFNA(VLOOKUP(E5257,'Bijlage NBF'!B:P,15,FALSE),0)</f>
        <v>0</v>
      </c>
      <c r="O5257" s="63">
        <f>IF(E5257="ZMZ01",I5257/(INDEX('Meerzorg gunning'!C:C,MATCH('Betaald tarief 2024'!A5257,'Meerzorg gunning'!A:A,0))),MAX(J5257:N5257))</f>
        <v>0</v>
      </c>
      <c r="P5257" s="20" t="str">
        <f t="shared" si="248"/>
        <v/>
      </c>
      <c r="Q5257" s="63">
        <f t="shared" si="249"/>
        <v>0</v>
      </c>
    </row>
    <row r="5258" spans="9:17" x14ac:dyDescent="0.25">
      <c r="I5258" s="66" t="e">
        <f t="shared" si="247"/>
        <v>#DIV/0!</v>
      </c>
      <c r="J5258" s="63">
        <f>_xlfn.IFNA(VLOOKUP(E5258,'Bijlage ZZP'!B:M,12,FALSE),0)</f>
        <v>0</v>
      </c>
      <c r="K5258" s="63">
        <f>_xlfn.IFNA(VLOOKUP(E5258,'Bijlage VPT'!B:M,12,FALSE),0)</f>
        <v>0</v>
      </c>
      <c r="L5258" s="63">
        <f>_xlfn.IFNA(VLOOKUP(E5258,'Bijlage MPT'!B:N,13,FALSE),0)</f>
        <v>0</v>
      </c>
      <c r="M5258" s="63">
        <f>_xlfn.IFNA(INDEX('Bijlage COT'!C:C,MATCH('Betaald tarief 2024'!E5258,'Bijlage COT'!A:A,0)),0)</f>
        <v>0</v>
      </c>
      <c r="N5258" s="63">
        <f>_xlfn.IFNA(VLOOKUP(E5258,'Bijlage NBF'!B:P,15,FALSE),0)</f>
        <v>0</v>
      </c>
      <c r="O5258" s="63">
        <f>IF(E5258="ZMZ01",I5258/(INDEX('Meerzorg gunning'!C:C,MATCH('Betaald tarief 2024'!A5258,'Meerzorg gunning'!A:A,0))),MAX(J5258:N5258))</f>
        <v>0</v>
      </c>
      <c r="P5258" s="20" t="str">
        <f t="shared" si="248"/>
        <v/>
      </c>
      <c r="Q5258" s="63">
        <f t="shared" si="249"/>
        <v>0</v>
      </c>
    </row>
    <row r="5259" spans="9:17" x14ac:dyDescent="0.25">
      <c r="I5259" s="66" t="e">
        <f t="shared" si="247"/>
        <v>#DIV/0!</v>
      </c>
      <c r="J5259" s="63">
        <f>_xlfn.IFNA(VLOOKUP(E5259,'Bijlage ZZP'!B:M,12,FALSE),0)</f>
        <v>0</v>
      </c>
      <c r="K5259" s="63">
        <f>_xlfn.IFNA(VLOOKUP(E5259,'Bijlage VPT'!B:M,12,FALSE),0)</f>
        <v>0</v>
      </c>
      <c r="L5259" s="63">
        <f>_xlfn.IFNA(VLOOKUP(E5259,'Bijlage MPT'!B:N,13,FALSE),0)</f>
        <v>0</v>
      </c>
      <c r="M5259" s="63">
        <f>_xlfn.IFNA(INDEX('Bijlage COT'!C:C,MATCH('Betaald tarief 2024'!E5259,'Bijlage COT'!A:A,0)),0)</f>
        <v>0</v>
      </c>
      <c r="N5259" s="63">
        <f>_xlfn.IFNA(VLOOKUP(E5259,'Bijlage NBF'!B:P,15,FALSE),0)</f>
        <v>0</v>
      </c>
      <c r="O5259" s="63">
        <f>IF(E5259="ZMZ01",I5259/(INDEX('Meerzorg gunning'!C:C,MATCH('Betaald tarief 2024'!A5259,'Meerzorg gunning'!A:A,0))),MAX(J5259:N5259))</f>
        <v>0</v>
      </c>
      <c r="P5259" s="20" t="str">
        <f t="shared" si="248"/>
        <v/>
      </c>
      <c r="Q5259" s="63">
        <f t="shared" si="249"/>
        <v>0</v>
      </c>
    </row>
    <row r="5260" spans="9:17" x14ac:dyDescent="0.25">
      <c r="I5260" s="66" t="e">
        <f t="shared" si="247"/>
        <v>#DIV/0!</v>
      </c>
      <c r="J5260" s="63">
        <f>_xlfn.IFNA(VLOOKUP(E5260,'Bijlage ZZP'!B:M,12,FALSE),0)</f>
        <v>0</v>
      </c>
      <c r="K5260" s="63">
        <f>_xlfn.IFNA(VLOOKUP(E5260,'Bijlage VPT'!B:M,12,FALSE),0)</f>
        <v>0</v>
      </c>
      <c r="L5260" s="63">
        <f>_xlfn.IFNA(VLOOKUP(E5260,'Bijlage MPT'!B:N,13,FALSE),0)</f>
        <v>0</v>
      </c>
      <c r="M5260" s="63">
        <f>_xlfn.IFNA(INDEX('Bijlage COT'!C:C,MATCH('Betaald tarief 2024'!E5260,'Bijlage COT'!A:A,0)),0)</f>
        <v>0</v>
      </c>
      <c r="N5260" s="63">
        <f>_xlfn.IFNA(VLOOKUP(E5260,'Bijlage NBF'!B:P,15,FALSE),0)</f>
        <v>0</v>
      </c>
      <c r="O5260" s="63">
        <f>IF(E5260="ZMZ01",I5260/(INDEX('Meerzorg gunning'!C:C,MATCH('Betaald tarief 2024'!A5260,'Meerzorg gunning'!A:A,0))),MAX(J5260:N5260))</f>
        <v>0</v>
      </c>
      <c r="P5260" s="20" t="str">
        <f t="shared" si="248"/>
        <v/>
      </c>
      <c r="Q5260" s="63">
        <f t="shared" si="249"/>
        <v>0</v>
      </c>
    </row>
    <row r="5261" spans="9:17" x14ac:dyDescent="0.25">
      <c r="I5261" s="66" t="e">
        <f t="shared" si="247"/>
        <v>#DIV/0!</v>
      </c>
      <c r="J5261" s="63">
        <f>_xlfn.IFNA(VLOOKUP(E5261,'Bijlage ZZP'!B:M,12,FALSE),0)</f>
        <v>0</v>
      </c>
      <c r="K5261" s="63">
        <f>_xlfn.IFNA(VLOOKUP(E5261,'Bijlage VPT'!B:M,12,FALSE),0)</f>
        <v>0</v>
      </c>
      <c r="L5261" s="63">
        <f>_xlfn.IFNA(VLOOKUP(E5261,'Bijlage MPT'!B:N,13,FALSE),0)</f>
        <v>0</v>
      </c>
      <c r="M5261" s="63">
        <f>_xlfn.IFNA(INDEX('Bijlage COT'!C:C,MATCH('Betaald tarief 2024'!E5261,'Bijlage COT'!A:A,0)),0)</f>
        <v>0</v>
      </c>
      <c r="N5261" s="63">
        <f>_xlfn.IFNA(VLOOKUP(E5261,'Bijlage NBF'!B:P,15,FALSE),0)</f>
        <v>0</v>
      </c>
      <c r="O5261" s="63">
        <f>IF(E5261="ZMZ01",I5261/(INDEX('Meerzorg gunning'!C:C,MATCH('Betaald tarief 2024'!A5261,'Meerzorg gunning'!A:A,0))),MAX(J5261:N5261))</f>
        <v>0</v>
      </c>
      <c r="P5261" s="20" t="str">
        <f t="shared" si="248"/>
        <v/>
      </c>
      <c r="Q5261" s="63">
        <f t="shared" si="249"/>
        <v>0</v>
      </c>
    </row>
    <row r="5262" spans="9:17" x14ac:dyDescent="0.25">
      <c r="I5262" s="66" t="e">
        <f t="shared" si="247"/>
        <v>#DIV/0!</v>
      </c>
      <c r="J5262" s="63">
        <f>_xlfn.IFNA(VLOOKUP(E5262,'Bijlage ZZP'!B:M,12,FALSE),0)</f>
        <v>0</v>
      </c>
      <c r="K5262" s="63">
        <f>_xlfn.IFNA(VLOOKUP(E5262,'Bijlage VPT'!B:M,12,FALSE),0)</f>
        <v>0</v>
      </c>
      <c r="L5262" s="63">
        <f>_xlfn.IFNA(VLOOKUP(E5262,'Bijlage MPT'!B:N,13,FALSE),0)</f>
        <v>0</v>
      </c>
      <c r="M5262" s="63">
        <f>_xlfn.IFNA(INDEX('Bijlage COT'!C:C,MATCH('Betaald tarief 2024'!E5262,'Bijlage COT'!A:A,0)),0)</f>
        <v>0</v>
      </c>
      <c r="N5262" s="63">
        <f>_xlfn.IFNA(VLOOKUP(E5262,'Bijlage NBF'!B:P,15,FALSE),0)</f>
        <v>0</v>
      </c>
      <c r="O5262" s="63">
        <f>IF(E5262="ZMZ01",I5262/(INDEX('Meerzorg gunning'!C:C,MATCH('Betaald tarief 2024'!A5262,'Meerzorg gunning'!A:A,0))),MAX(J5262:N5262))</f>
        <v>0</v>
      </c>
      <c r="P5262" s="20" t="str">
        <f t="shared" si="248"/>
        <v/>
      </c>
      <c r="Q5262" s="63">
        <f t="shared" si="249"/>
        <v>0</v>
      </c>
    </row>
    <row r="5263" spans="9:17" x14ac:dyDescent="0.25">
      <c r="I5263" s="66" t="e">
        <f t="shared" si="247"/>
        <v>#DIV/0!</v>
      </c>
      <c r="J5263" s="63">
        <f>_xlfn.IFNA(VLOOKUP(E5263,'Bijlage ZZP'!B:M,12,FALSE),0)</f>
        <v>0</v>
      </c>
      <c r="K5263" s="63">
        <f>_xlfn.IFNA(VLOOKUP(E5263,'Bijlage VPT'!B:M,12,FALSE),0)</f>
        <v>0</v>
      </c>
      <c r="L5263" s="63">
        <f>_xlfn.IFNA(VLOOKUP(E5263,'Bijlage MPT'!B:N,13,FALSE),0)</f>
        <v>0</v>
      </c>
      <c r="M5263" s="63">
        <f>_xlfn.IFNA(INDEX('Bijlage COT'!C:C,MATCH('Betaald tarief 2024'!E5263,'Bijlage COT'!A:A,0)),0)</f>
        <v>0</v>
      </c>
      <c r="N5263" s="63">
        <f>_xlfn.IFNA(VLOOKUP(E5263,'Bijlage NBF'!B:P,15,FALSE),0)</f>
        <v>0</v>
      </c>
      <c r="O5263" s="63">
        <f>IF(E5263="ZMZ01",I5263/(INDEX('Meerzorg gunning'!C:C,MATCH('Betaald tarief 2024'!A5263,'Meerzorg gunning'!A:A,0))),MAX(J5263:N5263))</f>
        <v>0</v>
      </c>
      <c r="P5263" s="20" t="str">
        <f t="shared" si="248"/>
        <v/>
      </c>
      <c r="Q5263" s="63">
        <f t="shared" si="249"/>
        <v>0</v>
      </c>
    </row>
    <row r="5264" spans="9:17" x14ac:dyDescent="0.25">
      <c r="I5264" s="66" t="e">
        <f t="shared" si="247"/>
        <v>#DIV/0!</v>
      </c>
      <c r="J5264" s="63">
        <f>_xlfn.IFNA(VLOOKUP(E5264,'Bijlage ZZP'!B:M,12,FALSE),0)</f>
        <v>0</v>
      </c>
      <c r="K5264" s="63">
        <f>_xlfn.IFNA(VLOOKUP(E5264,'Bijlage VPT'!B:M,12,FALSE),0)</f>
        <v>0</v>
      </c>
      <c r="L5264" s="63">
        <f>_xlfn.IFNA(VLOOKUP(E5264,'Bijlage MPT'!B:N,13,FALSE),0)</f>
        <v>0</v>
      </c>
      <c r="M5264" s="63">
        <f>_xlfn.IFNA(INDEX('Bijlage COT'!C:C,MATCH('Betaald tarief 2024'!E5264,'Bijlage COT'!A:A,0)),0)</f>
        <v>0</v>
      </c>
      <c r="N5264" s="63">
        <f>_xlfn.IFNA(VLOOKUP(E5264,'Bijlage NBF'!B:P,15,FALSE),0)</f>
        <v>0</v>
      </c>
      <c r="O5264" s="63">
        <f>IF(E5264="ZMZ01",I5264/(INDEX('Meerzorg gunning'!C:C,MATCH('Betaald tarief 2024'!A5264,'Meerzorg gunning'!A:A,0))),MAX(J5264:N5264))</f>
        <v>0</v>
      </c>
      <c r="P5264" s="20" t="str">
        <f t="shared" si="248"/>
        <v/>
      </c>
      <c r="Q5264" s="63">
        <f t="shared" si="249"/>
        <v>0</v>
      </c>
    </row>
    <row r="5265" spans="9:17" x14ac:dyDescent="0.25">
      <c r="I5265" s="66" t="e">
        <f t="shared" si="247"/>
        <v>#DIV/0!</v>
      </c>
      <c r="J5265" s="63">
        <f>_xlfn.IFNA(VLOOKUP(E5265,'Bijlage ZZP'!B:M,12,FALSE),0)</f>
        <v>0</v>
      </c>
      <c r="K5265" s="63">
        <f>_xlfn.IFNA(VLOOKUP(E5265,'Bijlage VPT'!B:M,12,FALSE),0)</f>
        <v>0</v>
      </c>
      <c r="L5265" s="63">
        <f>_xlfn.IFNA(VLOOKUP(E5265,'Bijlage MPT'!B:N,13,FALSE),0)</f>
        <v>0</v>
      </c>
      <c r="M5265" s="63">
        <f>_xlfn.IFNA(INDEX('Bijlage COT'!C:C,MATCH('Betaald tarief 2024'!E5265,'Bijlage COT'!A:A,0)),0)</f>
        <v>0</v>
      </c>
      <c r="N5265" s="63">
        <f>_xlfn.IFNA(VLOOKUP(E5265,'Bijlage NBF'!B:P,15,FALSE),0)</f>
        <v>0</v>
      </c>
      <c r="O5265" s="63">
        <f>IF(E5265="ZMZ01",I5265/(INDEX('Meerzorg gunning'!C:C,MATCH('Betaald tarief 2024'!A5265,'Meerzorg gunning'!A:A,0))),MAX(J5265:N5265))</f>
        <v>0</v>
      </c>
      <c r="P5265" s="20" t="str">
        <f t="shared" si="248"/>
        <v/>
      </c>
      <c r="Q5265" s="63">
        <f t="shared" si="249"/>
        <v>0</v>
      </c>
    </row>
    <row r="5266" spans="9:17" x14ac:dyDescent="0.25">
      <c r="I5266" s="66" t="e">
        <f t="shared" si="247"/>
        <v>#DIV/0!</v>
      </c>
      <c r="J5266" s="63">
        <f>_xlfn.IFNA(VLOOKUP(E5266,'Bijlage ZZP'!B:M,12,FALSE),0)</f>
        <v>0</v>
      </c>
      <c r="K5266" s="63">
        <f>_xlfn.IFNA(VLOOKUP(E5266,'Bijlage VPT'!B:M,12,FALSE),0)</f>
        <v>0</v>
      </c>
      <c r="L5266" s="63">
        <f>_xlfn.IFNA(VLOOKUP(E5266,'Bijlage MPT'!B:N,13,FALSE),0)</f>
        <v>0</v>
      </c>
      <c r="M5266" s="63">
        <f>_xlfn.IFNA(INDEX('Bijlage COT'!C:C,MATCH('Betaald tarief 2024'!E5266,'Bijlage COT'!A:A,0)),0)</f>
        <v>0</v>
      </c>
      <c r="N5266" s="63">
        <f>_xlfn.IFNA(VLOOKUP(E5266,'Bijlage NBF'!B:P,15,FALSE),0)</f>
        <v>0</v>
      </c>
      <c r="O5266" s="63">
        <f>IF(E5266="ZMZ01",I5266/(INDEX('Meerzorg gunning'!C:C,MATCH('Betaald tarief 2024'!A5266,'Meerzorg gunning'!A:A,0))),MAX(J5266:N5266))</f>
        <v>0</v>
      </c>
      <c r="P5266" s="20" t="str">
        <f t="shared" si="248"/>
        <v/>
      </c>
      <c r="Q5266" s="63">
        <f t="shared" si="249"/>
        <v>0</v>
      </c>
    </row>
    <row r="5267" spans="9:17" x14ac:dyDescent="0.25">
      <c r="I5267" s="66" t="e">
        <f t="shared" si="247"/>
        <v>#DIV/0!</v>
      </c>
      <c r="J5267" s="63">
        <f>_xlfn.IFNA(VLOOKUP(E5267,'Bijlage ZZP'!B:M,12,FALSE),0)</f>
        <v>0</v>
      </c>
      <c r="K5267" s="63">
        <f>_xlfn.IFNA(VLOOKUP(E5267,'Bijlage VPT'!B:M,12,FALSE),0)</f>
        <v>0</v>
      </c>
      <c r="L5267" s="63">
        <f>_xlfn.IFNA(VLOOKUP(E5267,'Bijlage MPT'!B:N,13,FALSE),0)</f>
        <v>0</v>
      </c>
      <c r="M5267" s="63">
        <f>_xlfn.IFNA(INDEX('Bijlage COT'!C:C,MATCH('Betaald tarief 2024'!E5267,'Bijlage COT'!A:A,0)),0)</f>
        <v>0</v>
      </c>
      <c r="N5267" s="63">
        <f>_xlfn.IFNA(VLOOKUP(E5267,'Bijlage NBF'!B:P,15,FALSE),0)</f>
        <v>0</v>
      </c>
      <c r="O5267" s="63">
        <f>IF(E5267="ZMZ01",I5267/(INDEX('Meerzorg gunning'!C:C,MATCH('Betaald tarief 2024'!A5267,'Meerzorg gunning'!A:A,0))),MAX(J5267:N5267))</f>
        <v>0</v>
      </c>
      <c r="P5267" s="20" t="str">
        <f t="shared" si="248"/>
        <v/>
      </c>
      <c r="Q5267" s="63">
        <f t="shared" si="249"/>
        <v>0</v>
      </c>
    </row>
    <row r="5268" spans="9:17" x14ac:dyDescent="0.25">
      <c r="I5268" s="66" t="e">
        <f t="shared" si="247"/>
        <v>#DIV/0!</v>
      </c>
      <c r="J5268" s="63">
        <f>_xlfn.IFNA(VLOOKUP(E5268,'Bijlage ZZP'!B:M,12,FALSE),0)</f>
        <v>0</v>
      </c>
      <c r="K5268" s="63">
        <f>_xlfn.IFNA(VLOOKUP(E5268,'Bijlage VPT'!B:M,12,FALSE),0)</f>
        <v>0</v>
      </c>
      <c r="L5268" s="63">
        <f>_xlfn.IFNA(VLOOKUP(E5268,'Bijlage MPT'!B:N,13,FALSE),0)</f>
        <v>0</v>
      </c>
      <c r="M5268" s="63">
        <f>_xlfn.IFNA(INDEX('Bijlage COT'!C:C,MATCH('Betaald tarief 2024'!E5268,'Bijlage COT'!A:A,0)),0)</f>
        <v>0</v>
      </c>
      <c r="N5268" s="63">
        <f>_xlfn.IFNA(VLOOKUP(E5268,'Bijlage NBF'!B:P,15,FALSE),0)</f>
        <v>0</v>
      </c>
      <c r="O5268" s="63">
        <f>IF(E5268="ZMZ01",I5268/(INDEX('Meerzorg gunning'!C:C,MATCH('Betaald tarief 2024'!A5268,'Meerzorg gunning'!A:A,0))),MAX(J5268:N5268))</f>
        <v>0</v>
      </c>
      <c r="P5268" s="20" t="str">
        <f t="shared" si="248"/>
        <v/>
      </c>
      <c r="Q5268" s="63">
        <f t="shared" si="249"/>
        <v>0</v>
      </c>
    </row>
    <row r="5269" spans="9:17" x14ac:dyDescent="0.25">
      <c r="I5269" s="66" t="e">
        <f t="shared" si="247"/>
        <v>#DIV/0!</v>
      </c>
      <c r="J5269" s="63">
        <f>_xlfn.IFNA(VLOOKUP(E5269,'Bijlage ZZP'!B:M,12,FALSE),0)</f>
        <v>0</v>
      </c>
      <c r="K5269" s="63">
        <f>_xlfn.IFNA(VLOOKUP(E5269,'Bijlage VPT'!B:M,12,FALSE),0)</f>
        <v>0</v>
      </c>
      <c r="L5269" s="63">
        <f>_xlfn.IFNA(VLOOKUP(E5269,'Bijlage MPT'!B:N,13,FALSE),0)</f>
        <v>0</v>
      </c>
      <c r="M5269" s="63">
        <f>_xlfn.IFNA(INDEX('Bijlage COT'!C:C,MATCH('Betaald tarief 2024'!E5269,'Bijlage COT'!A:A,0)),0)</f>
        <v>0</v>
      </c>
      <c r="N5269" s="63">
        <f>_xlfn.IFNA(VLOOKUP(E5269,'Bijlage NBF'!B:P,15,FALSE),0)</f>
        <v>0</v>
      </c>
      <c r="O5269" s="63">
        <f>IF(E5269="ZMZ01",I5269/(INDEX('Meerzorg gunning'!C:C,MATCH('Betaald tarief 2024'!A5269,'Meerzorg gunning'!A:A,0))),MAX(J5269:N5269))</f>
        <v>0</v>
      </c>
      <c r="P5269" s="20" t="str">
        <f t="shared" si="248"/>
        <v/>
      </c>
      <c r="Q5269" s="63">
        <f t="shared" si="249"/>
        <v>0</v>
      </c>
    </row>
    <row r="5270" spans="9:17" x14ac:dyDescent="0.25">
      <c r="I5270" s="66" t="e">
        <f t="shared" si="247"/>
        <v>#DIV/0!</v>
      </c>
      <c r="J5270" s="63">
        <f>_xlfn.IFNA(VLOOKUP(E5270,'Bijlage ZZP'!B:M,12,FALSE),0)</f>
        <v>0</v>
      </c>
      <c r="K5270" s="63">
        <f>_xlfn.IFNA(VLOOKUP(E5270,'Bijlage VPT'!B:M,12,FALSE),0)</f>
        <v>0</v>
      </c>
      <c r="L5270" s="63">
        <f>_xlfn.IFNA(VLOOKUP(E5270,'Bijlage MPT'!B:N,13,FALSE),0)</f>
        <v>0</v>
      </c>
      <c r="M5270" s="63">
        <f>_xlfn.IFNA(INDEX('Bijlage COT'!C:C,MATCH('Betaald tarief 2024'!E5270,'Bijlage COT'!A:A,0)),0)</f>
        <v>0</v>
      </c>
      <c r="N5270" s="63">
        <f>_xlfn.IFNA(VLOOKUP(E5270,'Bijlage NBF'!B:P,15,FALSE),0)</f>
        <v>0</v>
      </c>
      <c r="O5270" s="63">
        <f>IF(E5270="ZMZ01",I5270/(INDEX('Meerzorg gunning'!C:C,MATCH('Betaald tarief 2024'!A5270,'Meerzorg gunning'!A:A,0))),MAX(J5270:N5270))</f>
        <v>0</v>
      </c>
      <c r="P5270" s="20" t="str">
        <f t="shared" si="248"/>
        <v/>
      </c>
      <c r="Q5270" s="63">
        <f t="shared" si="249"/>
        <v>0</v>
      </c>
    </row>
    <row r="5271" spans="9:17" x14ac:dyDescent="0.25">
      <c r="I5271" s="66" t="e">
        <f t="shared" si="247"/>
        <v>#DIV/0!</v>
      </c>
      <c r="J5271" s="63">
        <f>_xlfn.IFNA(VLOOKUP(E5271,'Bijlage ZZP'!B:M,12,FALSE),0)</f>
        <v>0</v>
      </c>
      <c r="K5271" s="63">
        <f>_xlfn.IFNA(VLOOKUP(E5271,'Bijlage VPT'!B:M,12,FALSE),0)</f>
        <v>0</v>
      </c>
      <c r="L5271" s="63">
        <f>_xlfn.IFNA(VLOOKUP(E5271,'Bijlage MPT'!B:N,13,FALSE),0)</f>
        <v>0</v>
      </c>
      <c r="M5271" s="63">
        <f>_xlfn.IFNA(INDEX('Bijlage COT'!C:C,MATCH('Betaald tarief 2024'!E5271,'Bijlage COT'!A:A,0)),0)</f>
        <v>0</v>
      </c>
      <c r="N5271" s="63">
        <f>_xlfn.IFNA(VLOOKUP(E5271,'Bijlage NBF'!B:P,15,FALSE),0)</f>
        <v>0</v>
      </c>
      <c r="O5271" s="63">
        <f>IF(E5271="ZMZ01",I5271/(INDEX('Meerzorg gunning'!C:C,MATCH('Betaald tarief 2024'!A5271,'Meerzorg gunning'!A:A,0))),MAX(J5271:N5271))</f>
        <v>0</v>
      </c>
      <c r="P5271" s="20" t="str">
        <f t="shared" si="248"/>
        <v/>
      </c>
      <c r="Q5271" s="63">
        <f t="shared" si="249"/>
        <v>0</v>
      </c>
    </row>
    <row r="5272" spans="9:17" x14ac:dyDescent="0.25">
      <c r="I5272" s="66" t="e">
        <f t="shared" si="247"/>
        <v>#DIV/0!</v>
      </c>
      <c r="J5272" s="63">
        <f>_xlfn.IFNA(VLOOKUP(E5272,'Bijlage ZZP'!B:M,12,FALSE),0)</f>
        <v>0</v>
      </c>
      <c r="K5272" s="63">
        <f>_xlfn.IFNA(VLOOKUP(E5272,'Bijlage VPT'!B:M,12,FALSE),0)</f>
        <v>0</v>
      </c>
      <c r="L5272" s="63">
        <f>_xlfn.IFNA(VLOOKUP(E5272,'Bijlage MPT'!B:N,13,FALSE),0)</f>
        <v>0</v>
      </c>
      <c r="M5272" s="63">
        <f>_xlfn.IFNA(INDEX('Bijlage COT'!C:C,MATCH('Betaald tarief 2024'!E5272,'Bijlage COT'!A:A,0)),0)</f>
        <v>0</v>
      </c>
      <c r="N5272" s="63">
        <f>_xlfn.IFNA(VLOOKUP(E5272,'Bijlage NBF'!B:P,15,FALSE),0)</f>
        <v>0</v>
      </c>
      <c r="O5272" s="63">
        <f>IF(E5272="ZMZ01",I5272/(INDEX('Meerzorg gunning'!C:C,MATCH('Betaald tarief 2024'!A5272,'Meerzorg gunning'!A:A,0))),MAX(J5272:N5272))</f>
        <v>0</v>
      </c>
      <c r="P5272" s="20" t="str">
        <f t="shared" si="248"/>
        <v/>
      </c>
      <c r="Q5272" s="63">
        <f t="shared" si="249"/>
        <v>0</v>
      </c>
    </row>
    <row r="5273" spans="9:17" x14ac:dyDescent="0.25">
      <c r="I5273" s="66" t="e">
        <f t="shared" si="247"/>
        <v>#DIV/0!</v>
      </c>
      <c r="J5273" s="63">
        <f>_xlfn.IFNA(VLOOKUP(E5273,'Bijlage ZZP'!B:M,12,FALSE),0)</f>
        <v>0</v>
      </c>
      <c r="K5273" s="63">
        <f>_xlfn.IFNA(VLOOKUP(E5273,'Bijlage VPT'!B:M,12,FALSE),0)</f>
        <v>0</v>
      </c>
      <c r="L5273" s="63">
        <f>_xlfn.IFNA(VLOOKUP(E5273,'Bijlage MPT'!B:N,13,FALSE),0)</f>
        <v>0</v>
      </c>
      <c r="M5273" s="63">
        <f>_xlfn.IFNA(INDEX('Bijlage COT'!C:C,MATCH('Betaald tarief 2024'!E5273,'Bijlage COT'!A:A,0)),0)</f>
        <v>0</v>
      </c>
      <c r="N5273" s="63">
        <f>_xlfn.IFNA(VLOOKUP(E5273,'Bijlage NBF'!B:P,15,FALSE),0)</f>
        <v>0</v>
      </c>
      <c r="O5273" s="63">
        <f>IF(E5273="ZMZ01",I5273/(INDEX('Meerzorg gunning'!C:C,MATCH('Betaald tarief 2024'!A5273,'Meerzorg gunning'!A:A,0))),MAX(J5273:N5273))</f>
        <v>0</v>
      </c>
      <c r="P5273" s="20" t="str">
        <f t="shared" si="248"/>
        <v/>
      </c>
      <c r="Q5273" s="63">
        <f t="shared" si="249"/>
        <v>0</v>
      </c>
    </row>
    <row r="5274" spans="9:17" x14ac:dyDescent="0.25">
      <c r="I5274" s="66" t="e">
        <f t="shared" si="247"/>
        <v>#DIV/0!</v>
      </c>
      <c r="J5274" s="63">
        <f>_xlfn.IFNA(VLOOKUP(E5274,'Bijlage ZZP'!B:M,12,FALSE),0)</f>
        <v>0</v>
      </c>
      <c r="K5274" s="63">
        <f>_xlfn.IFNA(VLOOKUP(E5274,'Bijlage VPT'!B:M,12,FALSE),0)</f>
        <v>0</v>
      </c>
      <c r="L5274" s="63">
        <f>_xlfn.IFNA(VLOOKUP(E5274,'Bijlage MPT'!B:N,13,FALSE),0)</f>
        <v>0</v>
      </c>
      <c r="M5274" s="63">
        <f>_xlfn.IFNA(INDEX('Bijlage COT'!C:C,MATCH('Betaald tarief 2024'!E5274,'Bijlage COT'!A:A,0)),0)</f>
        <v>0</v>
      </c>
      <c r="N5274" s="63">
        <f>_xlfn.IFNA(VLOOKUP(E5274,'Bijlage NBF'!B:P,15,FALSE),0)</f>
        <v>0</v>
      </c>
      <c r="O5274" s="63">
        <f>IF(E5274="ZMZ01",I5274/(INDEX('Meerzorg gunning'!C:C,MATCH('Betaald tarief 2024'!A5274,'Meerzorg gunning'!A:A,0))),MAX(J5274:N5274))</f>
        <v>0</v>
      </c>
      <c r="P5274" s="20" t="str">
        <f t="shared" si="248"/>
        <v/>
      </c>
      <c r="Q5274" s="63">
        <f t="shared" si="249"/>
        <v>0</v>
      </c>
    </row>
    <row r="5275" spans="9:17" x14ac:dyDescent="0.25">
      <c r="I5275" s="66" t="e">
        <f t="shared" si="247"/>
        <v>#DIV/0!</v>
      </c>
      <c r="J5275" s="63">
        <f>_xlfn.IFNA(VLOOKUP(E5275,'Bijlage ZZP'!B:M,12,FALSE),0)</f>
        <v>0</v>
      </c>
      <c r="K5275" s="63">
        <f>_xlfn.IFNA(VLOOKUP(E5275,'Bijlage VPT'!B:M,12,FALSE),0)</f>
        <v>0</v>
      </c>
      <c r="L5275" s="63">
        <f>_xlfn.IFNA(VLOOKUP(E5275,'Bijlage MPT'!B:N,13,FALSE),0)</f>
        <v>0</v>
      </c>
      <c r="M5275" s="63">
        <f>_xlfn.IFNA(INDEX('Bijlage COT'!C:C,MATCH('Betaald tarief 2024'!E5275,'Bijlage COT'!A:A,0)),0)</f>
        <v>0</v>
      </c>
      <c r="N5275" s="63">
        <f>_xlfn.IFNA(VLOOKUP(E5275,'Bijlage NBF'!B:P,15,FALSE),0)</f>
        <v>0</v>
      </c>
      <c r="O5275" s="63">
        <f>IF(E5275="ZMZ01",I5275/(INDEX('Meerzorg gunning'!C:C,MATCH('Betaald tarief 2024'!A5275,'Meerzorg gunning'!A:A,0))),MAX(J5275:N5275))</f>
        <v>0</v>
      </c>
      <c r="P5275" s="20" t="str">
        <f t="shared" si="248"/>
        <v/>
      </c>
      <c r="Q5275" s="63">
        <f t="shared" si="249"/>
        <v>0</v>
      </c>
    </row>
    <row r="5276" spans="9:17" x14ac:dyDescent="0.25">
      <c r="I5276" s="66" t="e">
        <f t="shared" si="247"/>
        <v>#DIV/0!</v>
      </c>
      <c r="J5276" s="63">
        <f>_xlfn.IFNA(VLOOKUP(E5276,'Bijlage ZZP'!B:M,12,FALSE),0)</f>
        <v>0</v>
      </c>
      <c r="K5276" s="63">
        <f>_xlfn.IFNA(VLOOKUP(E5276,'Bijlage VPT'!B:M,12,FALSE),0)</f>
        <v>0</v>
      </c>
      <c r="L5276" s="63">
        <f>_xlfn.IFNA(VLOOKUP(E5276,'Bijlage MPT'!B:N,13,FALSE),0)</f>
        <v>0</v>
      </c>
      <c r="M5276" s="63">
        <f>_xlfn.IFNA(INDEX('Bijlage COT'!C:C,MATCH('Betaald tarief 2024'!E5276,'Bijlage COT'!A:A,0)),0)</f>
        <v>0</v>
      </c>
      <c r="N5276" s="63">
        <f>_xlfn.IFNA(VLOOKUP(E5276,'Bijlage NBF'!B:P,15,FALSE),0)</f>
        <v>0</v>
      </c>
      <c r="O5276" s="63">
        <f>IF(E5276="ZMZ01",I5276/(INDEX('Meerzorg gunning'!C:C,MATCH('Betaald tarief 2024'!A5276,'Meerzorg gunning'!A:A,0))),MAX(J5276:N5276))</f>
        <v>0</v>
      </c>
      <c r="P5276" s="20" t="str">
        <f t="shared" si="248"/>
        <v/>
      </c>
      <c r="Q5276" s="63">
        <f t="shared" si="249"/>
        <v>0</v>
      </c>
    </row>
    <row r="5277" spans="9:17" x14ac:dyDescent="0.25">
      <c r="I5277" s="66" t="e">
        <f t="shared" si="247"/>
        <v>#DIV/0!</v>
      </c>
      <c r="J5277" s="63">
        <f>_xlfn.IFNA(VLOOKUP(E5277,'Bijlage ZZP'!B:M,12,FALSE),0)</f>
        <v>0</v>
      </c>
      <c r="K5277" s="63">
        <f>_xlfn.IFNA(VLOOKUP(E5277,'Bijlage VPT'!B:M,12,FALSE),0)</f>
        <v>0</v>
      </c>
      <c r="L5277" s="63">
        <f>_xlfn.IFNA(VLOOKUP(E5277,'Bijlage MPT'!B:N,13,FALSE),0)</f>
        <v>0</v>
      </c>
      <c r="M5277" s="63">
        <f>_xlfn.IFNA(INDEX('Bijlage COT'!C:C,MATCH('Betaald tarief 2024'!E5277,'Bijlage COT'!A:A,0)),0)</f>
        <v>0</v>
      </c>
      <c r="N5277" s="63">
        <f>_xlfn.IFNA(VLOOKUP(E5277,'Bijlage NBF'!B:P,15,FALSE),0)</f>
        <v>0</v>
      </c>
      <c r="O5277" s="63">
        <f>IF(E5277="ZMZ01",I5277/(INDEX('Meerzorg gunning'!C:C,MATCH('Betaald tarief 2024'!A5277,'Meerzorg gunning'!A:A,0))),MAX(J5277:N5277))</f>
        <v>0</v>
      </c>
      <c r="P5277" s="20" t="str">
        <f t="shared" si="248"/>
        <v/>
      </c>
      <c r="Q5277" s="63">
        <f t="shared" si="249"/>
        <v>0</v>
      </c>
    </row>
    <row r="5278" spans="9:17" x14ac:dyDescent="0.25">
      <c r="I5278" s="66" t="e">
        <f t="shared" si="247"/>
        <v>#DIV/0!</v>
      </c>
      <c r="J5278" s="63">
        <f>_xlfn.IFNA(VLOOKUP(E5278,'Bijlage ZZP'!B:M,12,FALSE),0)</f>
        <v>0</v>
      </c>
      <c r="K5278" s="63">
        <f>_xlfn.IFNA(VLOOKUP(E5278,'Bijlage VPT'!B:M,12,FALSE),0)</f>
        <v>0</v>
      </c>
      <c r="L5278" s="63">
        <f>_xlfn.IFNA(VLOOKUP(E5278,'Bijlage MPT'!B:N,13,FALSE),0)</f>
        <v>0</v>
      </c>
      <c r="M5278" s="63">
        <f>_xlfn.IFNA(INDEX('Bijlage COT'!C:C,MATCH('Betaald tarief 2024'!E5278,'Bijlage COT'!A:A,0)),0)</f>
        <v>0</v>
      </c>
      <c r="N5278" s="63">
        <f>_xlfn.IFNA(VLOOKUP(E5278,'Bijlage NBF'!B:P,15,FALSE),0)</f>
        <v>0</v>
      </c>
      <c r="O5278" s="63">
        <f>IF(E5278="ZMZ01",I5278/(INDEX('Meerzorg gunning'!C:C,MATCH('Betaald tarief 2024'!A5278,'Meerzorg gunning'!A:A,0))),MAX(J5278:N5278))</f>
        <v>0</v>
      </c>
      <c r="P5278" s="20" t="str">
        <f t="shared" si="248"/>
        <v/>
      </c>
      <c r="Q5278" s="63">
        <f t="shared" si="249"/>
        <v>0</v>
      </c>
    </row>
    <row r="5279" spans="9:17" x14ac:dyDescent="0.25">
      <c r="I5279" s="66" t="e">
        <f t="shared" si="247"/>
        <v>#DIV/0!</v>
      </c>
      <c r="J5279" s="63">
        <f>_xlfn.IFNA(VLOOKUP(E5279,'Bijlage ZZP'!B:M,12,FALSE),0)</f>
        <v>0</v>
      </c>
      <c r="K5279" s="63">
        <f>_xlfn.IFNA(VLOOKUP(E5279,'Bijlage VPT'!B:M,12,FALSE),0)</f>
        <v>0</v>
      </c>
      <c r="L5279" s="63">
        <f>_xlfn.IFNA(VLOOKUP(E5279,'Bijlage MPT'!B:N,13,FALSE),0)</f>
        <v>0</v>
      </c>
      <c r="M5279" s="63">
        <f>_xlfn.IFNA(INDEX('Bijlage COT'!C:C,MATCH('Betaald tarief 2024'!E5279,'Bijlage COT'!A:A,0)),0)</f>
        <v>0</v>
      </c>
      <c r="N5279" s="63">
        <f>_xlfn.IFNA(VLOOKUP(E5279,'Bijlage NBF'!B:P,15,FALSE),0)</f>
        <v>0</v>
      </c>
      <c r="O5279" s="63">
        <f>IF(E5279="ZMZ01",I5279/(INDEX('Meerzorg gunning'!C:C,MATCH('Betaald tarief 2024'!A5279,'Meerzorg gunning'!A:A,0))),MAX(J5279:N5279))</f>
        <v>0</v>
      </c>
      <c r="P5279" s="20" t="str">
        <f t="shared" si="248"/>
        <v/>
      </c>
      <c r="Q5279" s="63">
        <f t="shared" si="249"/>
        <v>0</v>
      </c>
    </row>
    <row r="5280" spans="9:17" x14ac:dyDescent="0.25">
      <c r="I5280" s="66" t="e">
        <f t="shared" si="247"/>
        <v>#DIV/0!</v>
      </c>
      <c r="J5280" s="63">
        <f>_xlfn.IFNA(VLOOKUP(E5280,'Bijlage ZZP'!B:M,12,FALSE),0)</f>
        <v>0</v>
      </c>
      <c r="K5280" s="63">
        <f>_xlfn.IFNA(VLOOKUP(E5280,'Bijlage VPT'!B:M,12,FALSE),0)</f>
        <v>0</v>
      </c>
      <c r="L5280" s="63">
        <f>_xlfn.IFNA(VLOOKUP(E5280,'Bijlage MPT'!B:N,13,FALSE),0)</f>
        <v>0</v>
      </c>
      <c r="M5280" s="63">
        <f>_xlfn.IFNA(INDEX('Bijlage COT'!C:C,MATCH('Betaald tarief 2024'!E5280,'Bijlage COT'!A:A,0)),0)</f>
        <v>0</v>
      </c>
      <c r="N5280" s="63">
        <f>_xlfn.IFNA(VLOOKUP(E5280,'Bijlage NBF'!B:P,15,FALSE),0)</f>
        <v>0</v>
      </c>
      <c r="O5280" s="63">
        <f>IF(E5280="ZMZ01",I5280/(INDEX('Meerzorg gunning'!C:C,MATCH('Betaald tarief 2024'!A5280,'Meerzorg gunning'!A:A,0))),MAX(J5280:N5280))</f>
        <v>0</v>
      </c>
      <c r="P5280" s="20" t="str">
        <f t="shared" si="248"/>
        <v/>
      </c>
      <c r="Q5280" s="63">
        <f t="shared" si="249"/>
        <v>0</v>
      </c>
    </row>
    <row r="5281" spans="9:17" x14ac:dyDescent="0.25">
      <c r="I5281" s="66" t="e">
        <f t="shared" si="247"/>
        <v>#DIV/0!</v>
      </c>
      <c r="J5281" s="63">
        <f>_xlfn.IFNA(VLOOKUP(E5281,'Bijlage ZZP'!B:M,12,FALSE),0)</f>
        <v>0</v>
      </c>
      <c r="K5281" s="63">
        <f>_xlfn.IFNA(VLOOKUP(E5281,'Bijlage VPT'!B:M,12,FALSE),0)</f>
        <v>0</v>
      </c>
      <c r="L5281" s="63">
        <f>_xlfn.IFNA(VLOOKUP(E5281,'Bijlage MPT'!B:N,13,FALSE),0)</f>
        <v>0</v>
      </c>
      <c r="M5281" s="63">
        <f>_xlfn.IFNA(INDEX('Bijlage COT'!C:C,MATCH('Betaald tarief 2024'!E5281,'Bijlage COT'!A:A,0)),0)</f>
        <v>0</v>
      </c>
      <c r="N5281" s="63">
        <f>_xlfn.IFNA(VLOOKUP(E5281,'Bijlage NBF'!B:P,15,FALSE),0)</f>
        <v>0</v>
      </c>
      <c r="O5281" s="63">
        <f>IF(E5281="ZMZ01",I5281/(INDEX('Meerzorg gunning'!C:C,MATCH('Betaald tarief 2024'!A5281,'Meerzorg gunning'!A:A,0))),MAX(J5281:N5281))</f>
        <v>0</v>
      </c>
      <c r="P5281" s="20" t="str">
        <f t="shared" si="248"/>
        <v/>
      </c>
      <c r="Q5281" s="63">
        <f t="shared" si="249"/>
        <v>0</v>
      </c>
    </row>
    <row r="5282" spans="9:17" x14ac:dyDescent="0.25">
      <c r="I5282" s="66" t="e">
        <f t="shared" si="247"/>
        <v>#DIV/0!</v>
      </c>
      <c r="J5282" s="63">
        <f>_xlfn.IFNA(VLOOKUP(E5282,'Bijlage ZZP'!B:M,12,FALSE),0)</f>
        <v>0</v>
      </c>
      <c r="K5282" s="63">
        <f>_xlfn.IFNA(VLOOKUP(E5282,'Bijlage VPT'!B:M,12,FALSE),0)</f>
        <v>0</v>
      </c>
      <c r="L5282" s="63">
        <f>_xlfn.IFNA(VLOOKUP(E5282,'Bijlage MPT'!B:N,13,FALSE),0)</f>
        <v>0</v>
      </c>
      <c r="M5282" s="63">
        <f>_xlfn.IFNA(INDEX('Bijlage COT'!C:C,MATCH('Betaald tarief 2024'!E5282,'Bijlage COT'!A:A,0)),0)</f>
        <v>0</v>
      </c>
      <c r="N5282" s="63">
        <f>_xlfn.IFNA(VLOOKUP(E5282,'Bijlage NBF'!B:P,15,FALSE),0)</f>
        <v>0</v>
      </c>
      <c r="O5282" s="63">
        <f>IF(E5282="ZMZ01",I5282/(INDEX('Meerzorg gunning'!C:C,MATCH('Betaald tarief 2024'!A5282,'Meerzorg gunning'!A:A,0))),MAX(J5282:N5282))</f>
        <v>0</v>
      </c>
      <c r="P5282" s="20" t="str">
        <f t="shared" si="248"/>
        <v/>
      </c>
      <c r="Q5282" s="63">
        <f t="shared" si="249"/>
        <v>0</v>
      </c>
    </row>
    <row r="5283" spans="9:17" x14ac:dyDescent="0.25">
      <c r="I5283" s="66" t="e">
        <f t="shared" si="247"/>
        <v>#DIV/0!</v>
      </c>
      <c r="J5283" s="63">
        <f>_xlfn.IFNA(VLOOKUP(E5283,'Bijlage ZZP'!B:M,12,FALSE),0)</f>
        <v>0</v>
      </c>
      <c r="K5283" s="63">
        <f>_xlfn.IFNA(VLOOKUP(E5283,'Bijlage VPT'!B:M,12,FALSE),0)</f>
        <v>0</v>
      </c>
      <c r="L5283" s="63">
        <f>_xlfn.IFNA(VLOOKUP(E5283,'Bijlage MPT'!B:N,13,FALSE),0)</f>
        <v>0</v>
      </c>
      <c r="M5283" s="63">
        <f>_xlfn.IFNA(INDEX('Bijlage COT'!C:C,MATCH('Betaald tarief 2024'!E5283,'Bijlage COT'!A:A,0)),0)</f>
        <v>0</v>
      </c>
      <c r="N5283" s="63">
        <f>_xlfn.IFNA(VLOOKUP(E5283,'Bijlage NBF'!B:P,15,FALSE),0)</f>
        <v>0</v>
      </c>
      <c r="O5283" s="63">
        <f>IF(E5283="ZMZ01",I5283/(INDEX('Meerzorg gunning'!C:C,MATCH('Betaald tarief 2024'!A5283,'Meerzorg gunning'!A:A,0))),MAX(J5283:N5283))</f>
        <v>0</v>
      </c>
      <c r="P5283" s="20" t="str">
        <f t="shared" si="248"/>
        <v/>
      </c>
      <c r="Q5283" s="63">
        <f t="shared" si="249"/>
        <v>0</v>
      </c>
    </row>
    <row r="5284" spans="9:17" x14ac:dyDescent="0.25">
      <c r="I5284" s="66" t="e">
        <f t="shared" si="247"/>
        <v>#DIV/0!</v>
      </c>
      <c r="J5284" s="63">
        <f>_xlfn.IFNA(VLOOKUP(E5284,'Bijlage ZZP'!B:M,12,FALSE),0)</f>
        <v>0</v>
      </c>
      <c r="K5284" s="63">
        <f>_xlfn.IFNA(VLOOKUP(E5284,'Bijlage VPT'!B:M,12,FALSE),0)</f>
        <v>0</v>
      </c>
      <c r="L5284" s="63">
        <f>_xlfn.IFNA(VLOOKUP(E5284,'Bijlage MPT'!B:N,13,FALSE),0)</f>
        <v>0</v>
      </c>
      <c r="M5284" s="63">
        <f>_xlfn.IFNA(INDEX('Bijlage COT'!C:C,MATCH('Betaald tarief 2024'!E5284,'Bijlage COT'!A:A,0)),0)</f>
        <v>0</v>
      </c>
      <c r="N5284" s="63">
        <f>_xlfn.IFNA(VLOOKUP(E5284,'Bijlage NBF'!B:P,15,FALSE),0)</f>
        <v>0</v>
      </c>
      <c r="O5284" s="63">
        <f>IF(E5284="ZMZ01",I5284/(INDEX('Meerzorg gunning'!C:C,MATCH('Betaald tarief 2024'!A5284,'Meerzorg gunning'!A:A,0))),MAX(J5284:N5284))</f>
        <v>0</v>
      </c>
      <c r="P5284" s="20" t="str">
        <f t="shared" si="248"/>
        <v/>
      </c>
      <c r="Q5284" s="63">
        <f t="shared" si="249"/>
        <v>0</v>
      </c>
    </row>
    <row r="5285" spans="9:17" x14ac:dyDescent="0.25">
      <c r="I5285" s="66" t="e">
        <f t="shared" si="247"/>
        <v>#DIV/0!</v>
      </c>
      <c r="J5285" s="63">
        <f>_xlfn.IFNA(VLOOKUP(E5285,'Bijlage ZZP'!B:M,12,FALSE),0)</f>
        <v>0</v>
      </c>
      <c r="K5285" s="63">
        <f>_xlfn.IFNA(VLOOKUP(E5285,'Bijlage VPT'!B:M,12,FALSE),0)</f>
        <v>0</v>
      </c>
      <c r="L5285" s="63">
        <f>_xlfn.IFNA(VLOOKUP(E5285,'Bijlage MPT'!B:N,13,FALSE),0)</f>
        <v>0</v>
      </c>
      <c r="M5285" s="63">
        <f>_xlfn.IFNA(INDEX('Bijlage COT'!C:C,MATCH('Betaald tarief 2024'!E5285,'Bijlage COT'!A:A,0)),0)</f>
        <v>0</v>
      </c>
      <c r="N5285" s="63">
        <f>_xlfn.IFNA(VLOOKUP(E5285,'Bijlage NBF'!B:P,15,FALSE),0)</f>
        <v>0</v>
      </c>
      <c r="O5285" s="63">
        <f>IF(E5285="ZMZ01",I5285/(INDEX('Meerzorg gunning'!C:C,MATCH('Betaald tarief 2024'!A5285,'Meerzorg gunning'!A:A,0))),MAX(J5285:N5285))</f>
        <v>0</v>
      </c>
      <c r="P5285" s="20" t="str">
        <f t="shared" si="248"/>
        <v/>
      </c>
      <c r="Q5285" s="63">
        <f t="shared" si="249"/>
        <v>0</v>
      </c>
    </row>
    <row r="5286" spans="9:17" x14ac:dyDescent="0.25">
      <c r="I5286" s="66" t="e">
        <f t="shared" si="247"/>
        <v>#DIV/0!</v>
      </c>
      <c r="J5286" s="63">
        <f>_xlfn.IFNA(VLOOKUP(E5286,'Bijlage ZZP'!B:M,12,FALSE),0)</f>
        <v>0</v>
      </c>
      <c r="K5286" s="63">
        <f>_xlfn.IFNA(VLOOKUP(E5286,'Bijlage VPT'!B:M,12,FALSE),0)</f>
        <v>0</v>
      </c>
      <c r="L5286" s="63">
        <f>_xlfn.IFNA(VLOOKUP(E5286,'Bijlage MPT'!B:N,13,FALSE),0)</f>
        <v>0</v>
      </c>
      <c r="M5286" s="63">
        <f>_xlfn.IFNA(INDEX('Bijlage COT'!C:C,MATCH('Betaald tarief 2024'!E5286,'Bijlage COT'!A:A,0)),0)</f>
        <v>0</v>
      </c>
      <c r="N5286" s="63">
        <f>_xlfn.IFNA(VLOOKUP(E5286,'Bijlage NBF'!B:P,15,FALSE),0)</f>
        <v>0</v>
      </c>
      <c r="O5286" s="63">
        <f>IF(E5286="ZMZ01",I5286/(INDEX('Meerzorg gunning'!C:C,MATCH('Betaald tarief 2024'!A5286,'Meerzorg gunning'!A:A,0))),MAX(J5286:N5286))</f>
        <v>0</v>
      </c>
      <c r="P5286" s="20" t="str">
        <f t="shared" si="248"/>
        <v/>
      </c>
      <c r="Q5286" s="63">
        <f t="shared" si="249"/>
        <v>0</v>
      </c>
    </row>
    <row r="5287" spans="9:17" x14ac:dyDescent="0.25">
      <c r="I5287" s="66" t="e">
        <f t="shared" si="247"/>
        <v>#DIV/0!</v>
      </c>
      <c r="J5287" s="63">
        <f>_xlfn.IFNA(VLOOKUP(E5287,'Bijlage ZZP'!B:M,12,FALSE),0)</f>
        <v>0</v>
      </c>
      <c r="K5287" s="63">
        <f>_xlfn.IFNA(VLOOKUP(E5287,'Bijlage VPT'!B:M,12,FALSE),0)</f>
        <v>0</v>
      </c>
      <c r="L5287" s="63">
        <f>_xlfn.IFNA(VLOOKUP(E5287,'Bijlage MPT'!B:N,13,FALSE),0)</f>
        <v>0</v>
      </c>
      <c r="M5287" s="63">
        <f>_xlfn.IFNA(INDEX('Bijlage COT'!C:C,MATCH('Betaald tarief 2024'!E5287,'Bijlage COT'!A:A,0)),0)</f>
        <v>0</v>
      </c>
      <c r="N5287" s="63">
        <f>_xlfn.IFNA(VLOOKUP(E5287,'Bijlage NBF'!B:P,15,FALSE),0)</f>
        <v>0</v>
      </c>
      <c r="O5287" s="63">
        <f>IF(E5287="ZMZ01",I5287/(INDEX('Meerzorg gunning'!C:C,MATCH('Betaald tarief 2024'!A5287,'Meerzorg gunning'!A:A,0))),MAX(J5287:N5287))</f>
        <v>0</v>
      </c>
      <c r="P5287" s="20" t="str">
        <f t="shared" si="248"/>
        <v/>
      </c>
      <c r="Q5287" s="63">
        <f t="shared" si="249"/>
        <v>0</v>
      </c>
    </row>
    <row r="5288" spans="9:17" x14ac:dyDescent="0.25">
      <c r="I5288" s="66" t="e">
        <f t="shared" si="247"/>
        <v>#DIV/0!</v>
      </c>
      <c r="J5288" s="63">
        <f>_xlfn.IFNA(VLOOKUP(E5288,'Bijlage ZZP'!B:M,12,FALSE),0)</f>
        <v>0</v>
      </c>
      <c r="K5288" s="63">
        <f>_xlfn.IFNA(VLOOKUP(E5288,'Bijlage VPT'!B:M,12,FALSE),0)</f>
        <v>0</v>
      </c>
      <c r="L5288" s="63">
        <f>_xlfn.IFNA(VLOOKUP(E5288,'Bijlage MPT'!B:N,13,FALSE),0)</f>
        <v>0</v>
      </c>
      <c r="M5288" s="63">
        <f>_xlfn.IFNA(INDEX('Bijlage COT'!C:C,MATCH('Betaald tarief 2024'!E5288,'Bijlage COT'!A:A,0)),0)</f>
        <v>0</v>
      </c>
      <c r="N5288" s="63">
        <f>_xlfn.IFNA(VLOOKUP(E5288,'Bijlage NBF'!B:P,15,FALSE),0)</f>
        <v>0</v>
      </c>
      <c r="O5288" s="63">
        <f>IF(E5288="ZMZ01",I5288/(INDEX('Meerzorg gunning'!C:C,MATCH('Betaald tarief 2024'!A5288,'Meerzorg gunning'!A:A,0))),MAX(J5288:N5288))</f>
        <v>0</v>
      </c>
      <c r="P5288" s="20" t="str">
        <f t="shared" si="248"/>
        <v/>
      </c>
      <c r="Q5288" s="63">
        <f t="shared" si="249"/>
        <v>0</v>
      </c>
    </row>
    <row r="5289" spans="9:17" x14ac:dyDescent="0.25">
      <c r="I5289" s="66" t="e">
        <f t="shared" si="247"/>
        <v>#DIV/0!</v>
      </c>
      <c r="J5289" s="63">
        <f>_xlfn.IFNA(VLOOKUP(E5289,'Bijlage ZZP'!B:M,12,FALSE),0)</f>
        <v>0</v>
      </c>
      <c r="K5289" s="63">
        <f>_xlfn.IFNA(VLOOKUP(E5289,'Bijlage VPT'!B:M,12,FALSE),0)</f>
        <v>0</v>
      </c>
      <c r="L5289" s="63">
        <f>_xlfn.IFNA(VLOOKUP(E5289,'Bijlage MPT'!B:N,13,FALSE),0)</f>
        <v>0</v>
      </c>
      <c r="M5289" s="63">
        <f>_xlfn.IFNA(INDEX('Bijlage COT'!C:C,MATCH('Betaald tarief 2024'!E5289,'Bijlage COT'!A:A,0)),0)</f>
        <v>0</v>
      </c>
      <c r="N5289" s="63">
        <f>_xlfn.IFNA(VLOOKUP(E5289,'Bijlage NBF'!B:P,15,FALSE),0)</f>
        <v>0</v>
      </c>
      <c r="O5289" s="63">
        <f>IF(E5289="ZMZ01",I5289/(INDEX('Meerzorg gunning'!C:C,MATCH('Betaald tarief 2024'!A5289,'Meerzorg gunning'!A:A,0))),MAX(J5289:N5289))</f>
        <v>0</v>
      </c>
      <c r="P5289" s="20" t="str">
        <f t="shared" si="248"/>
        <v/>
      </c>
      <c r="Q5289" s="63">
        <f t="shared" si="249"/>
        <v>0</v>
      </c>
    </row>
    <row r="5290" spans="9:17" x14ac:dyDescent="0.25">
      <c r="I5290" s="66" t="e">
        <f t="shared" si="247"/>
        <v>#DIV/0!</v>
      </c>
      <c r="J5290" s="63">
        <f>_xlfn.IFNA(VLOOKUP(E5290,'Bijlage ZZP'!B:M,12,FALSE),0)</f>
        <v>0</v>
      </c>
      <c r="K5290" s="63">
        <f>_xlfn.IFNA(VLOOKUP(E5290,'Bijlage VPT'!B:M,12,FALSE),0)</f>
        <v>0</v>
      </c>
      <c r="L5290" s="63">
        <f>_xlfn.IFNA(VLOOKUP(E5290,'Bijlage MPT'!B:N,13,FALSE),0)</f>
        <v>0</v>
      </c>
      <c r="M5290" s="63">
        <f>_xlfn.IFNA(INDEX('Bijlage COT'!C:C,MATCH('Betaald tarief 2024'!E5290,'Bijlage COT'!A:A,0)),0)</f>
        <v>0</v>
      </c>
      <c r="N5290" s="63">
        <f>_xlfn.IFNA(VLOOKUP(E5290,'Bijlage NBF'!B:P,15,FALSE),0)</f>
        <v>0</v>
      </c>
      <c r="O5290" s="63">
        <f>IF(E5290="ZMZ01",I5290/(INDEX('Meerzorg gunning'!C:C,MATCH('Betaald tarief 2024'!A5290,'Meerzorg gunning'!A:A,0))),MAX(J5290:N5290))</f>
        <v>0</v>
      </c>
      <c r="P5290" s="20" t="str">
        <f t="shared" si="248"/>
        <v/>
      </c>
      <c r="Q5290" s="63">
        <f t="shared" si="249"/>
        <v>0</v>
      </c>
    </row>
    <row r="5291" spans="9:17" x14ac:dyDescent="0.25">
      <c r="I5291" s="66" t="e">
        <f t="shared" si="247"/>
        <v>#DIV/0!</v>
      </c>
      <c r="J5291" s="63">
        <f>_xlfn.IFNA(VLOOKUP(E5291,'Bijlage ZZP'!B:M,12,FALSE),0)</f>
        <v>0</v>
      </c>
      <c r="K5291" s="63">
        <f>_xlfn.IFNA(VLOOKUP(E5291,'Bijlage VPT'!B:M,12,FALSE),0)</f>
        <v>0</v>
      </c>
      <c r="L5291" s="63">
        <f>_xlfn.IFNA(VLOOKUP(E5291,'Bijlage MPT'!B:N,13,FALSE),0)</f>
        <v>0</v>
      </c>
      <c r="M5291" s="63">
        <f>_xlfn.IFNA(INDEX('Bijlage COT'!C:C,MATCH('Betaald tarief 2024'!E5291,'Bijlage COT'!A:A,0)),0)</f>
        <v>0</v>
      </c>
      <c r="N5291" s="63">
        <f>_xlfn.IFNA(VLOOKUP(E5291,'Bijlage NBF'!B:P,15,FALSE),0)</f>
        <v>0</v>
      </c>
      <c r="O5291" s="63">
        <f>IF(E5291="ZMZ01",I5291/(INDEX('Meerzorg gunning'!C:C,MATCH('Betaald tarief 2024'!A5291,'Meerzorg gunning'!A:A,0))),MAX(J5291:N5291))</f>
        <v>0</v>
      </c>
      <c r="P5291" s="20" t="str">
        <f t="shared" si="248"/>
        <v/>
      </c>
      <c r="Q5291" s="63">
        <f t="shared" si="249"/>
        <v>0</v>
      </c>
    </row>
    <row r="5292" spans="9:17" x14ac:dyDescent="0.25">
      <c r="I5292" s="66" t="e">
        <f t="shared" si="247"/>
        <v>#DIV/0!</v>
      </c>
      <c r="J5292" s="63">
        <f>_xlfn.IFNA(VLOOKUP(E5292,'Bijlage ZZP'!B:M,12,FALSE),0)</f>
        <v>0</v>
      </c>
      <c r="K5292" s="63">
        <f>_xlfn.IFNA(VLOOKUP(E5292,'Bijlage VPT'!B:M,12,FALSE),0)</f>
        <v>0</v>
      </c>
      <c r="L5292" s="63">
        <f>_xlfn.IFNA(VLOOKUP(E5292,'Bijlage MPT'!B:N,13,FALSE),0)</f>
        <v>0</v>
      </c>
      <c r="M5292" s="63">
        <f>_xlfn.IFNA(INDEX('Bijlage COT'!C:C,MATCH('Betaald tarief 2024'!E5292,'Bijlage COT'!A:A,0)),0)</f>
        <v>0</v>
      </c>
      <c r="N5292" s="63">
        <f>_xlfn.IFNA(VLOOKUP(E5292,'Bijlage NBF'!B:P,15,FALSE),0)</f>
        <v>0</v>
      </c>
      <c r="O5292" s="63">
        <f>IF(E5292="ZMZ01",I5292/(INDEX('Meerzorg gunning'!C:C,MATCH('Betaald tarief 2024'!A5292,'Meerzorg gunning'!A:A,0))),MAX(J5292:N5292))</f>
        <v>0</v>
      </c>
      <c r="P5292" s="20" t="str">
        <f t="shared" si="248"/>
        <v/>
      </c>
      <c r="Q5292" s="63">
        <f t="shared" si="249"/>
        <v>0</v>
      </c>
    </row>
    <row r="5293" spans="9:17" x14ac:dyDescent="0.25">
      <c r="I5293" s="66" t="e">
        <f t="shared" si="247"/>
        <v>#DIV/0!</v>
      </c>
      <c r="J5293" s="63">
        <f>_xlfn.IFNA(VLOOKUP(E5293,'Bijlage ZZP'!B:M,12,FALSE),0)</f>
        <v>0</v>
      </c>
      <c r="K5293" s="63">
        <f>_xlfn.IFNA(VLOOKUP(E5293,'Bijlage VPT'!B:M,12,FALSE),0)</f>
        <v>0</v>
      </c>
      <c r="L5293" s="63">
        <f>_xlfn.IFNA(VLOOKUP(E5293,'Bijlage MPT'!B:N,13,FALSE),0)</f>
        <v>0</v>
      </c>
      <c r="M5293" s="63">
        <f>_xlfn.IFNA(INDEX('Bijlage COT'!C:C,MATCH('Betaald tarief 2024'!E5293,'Bijlage COT'!A:A,0)),0)</f>
        <v>0</v>
      </c>
      <c r="N5293" s="63">
        <f>_xlfn.IFNA(VLOOKUP(E5293,'Bijlage NBF'!B:P,15,FALSE),0)</f>
        <v>0</v>
      </c>
      <c r="O5293" s="63">
        <f>IF(E5293="ZMZ01",I5293/(INDEX('Meerzorg gunning'!C:C,MATCH('Betaald tarief 2024'!A5293,'Meerzorg gunning'!A:A,0))),MAX(J5293:N5293))</f>
        <v>0</v>
      </c>
      <c r="P5293" s="20" t="str">
        <f t="shared" si="248"/>
        <v/>
      </c>
      <c r="Q5293" s="63">
        <f t="shared" si="249"/>
        <v>0</v>
      </c>
    </row>
    <row r="5294" spans="9:17" x14ac:dyDescent="0.25">
      <c r="I5294" s="66" t="e">
        <f t="shared" si="247"/>
        <v>#DIV/0!</v>
      </c>
      <c r="J5294" s="63">
        <f>_xlfn.IFNA(VLOOKUP(E5294,'Bijlage ZZP'!B:M,12,FALSE),0)</f>
        <v>0</v>
      </c>
      <c r="K5294" s="63">
        <f>_xlfn.IFNA(VLOOKUP(E5294,'Bijlage VPT'!B:M,12,FALSE),0)</f>
        <v>0</v>
      </c>
      <c r="L5294" s="63">
        <f>_xlfn.IFNA(VLOOKUP(E5294,'Bijlage MPT'!B:N,13,FALSE),0)</f>
        <v>0</v>
      </c>
      <c r="M5294" s="63">
        <f>_xlfn.IFNA(INDEX('Bijlage COT'!C:C,MATCH('Betaald tarief 2024'!E5294,'Bijlage COT'!A:A,0)),0)</f>
        <v>0</v>
      </c>
      <c r="N5294" s="63">
        <f>_xlfn.IFNA(VLOOKUP(E5294,'Bijlage NBF'!B:P,15,FALSE),0)</f>
        <v>0</v>
      </c>
      <c r="O5294" s="63">
        <f>IF(E5294="ZMZ01",I5294/(INDEX('Meerzorg gunning'!C:C,MATCH('Betaald tarief 2024'!A5294,'Meerzorg gunning'!A:A,0))),MAX(J5294:N5294))</f>
        <v>0</v>
      </c>
      <c r="P5294" s="20" t="str">
        <f t="shared" si="248"/>
        <v/>
      </c>
      <c r="Q5294" s="63">
        <f t="shared" si="249"/>
        <v>0</v>
      </c>
    </row>
    <row r="5295" spans="9:17" x14ac:dyDescent="0.25">
      <c r="I5295" s="66" t="e">
        <f t="shared" si="247"/>
        <v>#DIV/0!</v>
      </c>
      <c r="J5295" s="63">
        <f>_xlfn.IFNA(VLOOKUP(E5295,'Bijlage ZZP'!B:M,12,FALSE),0)</f>
        <v>0</v>
      </c>
      <c r="K5295" s="63">
        <f>_xlfn.IFNA(VLOOKUP(E5295,'Bijlage VPT'!B:M,12,FALSE),0)</f>
        <v>0</v>
      </c>
      <c r="L5295" s="63">
        <f>_xlfn.IFNA(VLOOKUP(E5295,'Bijlage MPT'!B:N,13,FALSE),0)</f>
        <v>0</v>
      </c>
      <c r="M5295" s="63">
        <f>_xlfn.IFNA(INDEX('Bijlage COT'!C:C,MATCH('Betaald tarief 2024'!E5295,'Bijlage COT'!A:A,0)),0)</f>
        <v>0</v>
      </c>
      <c r="N5295" s="63">
        <f>_xlfn.IFNA(VLOOKUP(E5295,'Bijlage NBF'!B:P,15,FALSE),0)</f>
        <v>0</v>
      </c>
      <c r="O5295" s="63">
        <f>IF(E5295="ZMZ01",I5295/(INDEX('Meerzorg gunning'!C:C,MATCH('Betaald tarief 2024'!A5295,'Meerzorg gunning'!A:A,0))),MAX(J5295:N5295))</f>
        <v>0</v>
      </c>
      <c r="P5295" s="20" t="str">
        <f t="shared" si="248"/>
        <v/>
      </c>
      <c r="Q5295" s="63">
        <f t="shared" si="249"/>
        <v>0</v>
      </c>
    </row>
    <row r="5296" spans="9:17" x14ac:dyDescent="0.25">
      <c r="I5296" s="66" t="e">
        <f t="shared" si="247"/>
        <v>#DIV/0!</v>
      </c>
      <c r="J5296" s="63">
        <f>_xlfn.IFNA(VLOOKUP(E5296,'Bijlage ZZP'!B:M,12,FALSE),0)</f>
        <v>0</v>
      </c>
      <c r="K5296" s="63">
        <f>_xlfn.IFNA(VLOOKUP(E5296,'Bijlage VPT'!B:M,12,FALSE),0)</f>
        <v>0</v>
      </c>
      <c r="L5296" s="63">
        <f>_xlfn.IFNA(VLOOKUP(E5296,'Bijlage MPT'!B:N,13,FALSE),0)</f>
        <v>0</v>
      </c>
      <c r="M5296" s="63">
        <f>_xlfn.IFNA(INDEX('Bijlage COT'!C:C,MATCH('Betaald tarief 2024'!E5296,'Bijlage COT'!A:A,0)),0)</f>
        <v>0</v>
      </c>
      <c r="N5296" s="63">
        <f>_xlfn.IFNA(VLOOKUP(E5296,'Bijlage NBF'!B:P,15,FALSE),0)</f>
        <v>0</v>
      </c>
      <c r="O5296" s="63">
        <f>IF(E5296="ZMZ01",I5296/(INDEX('Meerzorg gunning'!C:C,MATCH('Betaald tarief 2024'!A5296,'Meerzorg gunning'!A:A,0))),MAX(J5296:N5296))</f>
        <v>0</v>
      </c>
      <c r="P5296" s="20" t="str">
        <f t="shared" si="248"/>
        <v/>
      </c>
      <c r="Q5296" s="63">
        <f t="shared" si="249"/>
        <v>0</v>
      </c>
    </row>
    <row r="5297" spans="9:17" x14ac:dyDescent="0.25">
      <c r="I5297" s="66" t="e">
        <f t="shared" si="247"/>
        <v>#DIV/0!</v>
      </c>
      <c r="J5297" s="63">
        <f>_xlfn.IFNA(VLOOKUP(E5297,'Bijlage ZZP'!B:M,12,FALSE),0)</f>
        <v>0</v>
      </c>
      <c r="K5297" s="63">
        <f>_xlfn.IFNA(VLOOKUP(E5297,'Bijlage VPT'!B:M,12,FALSE),0)</f>
        <v>0</v>
      </c>
      <c r="L5297" s="63">
        <f>_xlfn.IFNA(VLOOKUP(E5297,'Bijlage MPT'!B:N,13,FALSE),0)</f>
        <v>0</v>
      </c>
      <c r="M5297" s="63">
        <f>_xlfn.IFNA(INDEX('Bijlage COT'!C:C,MATCH('Betaald tarief 2024'!E5297,'Bijlage COT'!A:A,0)),0)</f>
        <v>0</v>
      </c>
      <c r="N5297" s="63">
        <f>_xlfn.IFNA(VLOOKUP(E5297,'Bijlage NBF'!B:P,15,FALSE),0)</f>
        <v>0</v>
      </c>
      <c r="O5297" s="63">
        <f>IF(E5297="ZMZ01",I5297/(INDEX('Meerzorg gunning'!C:C,MATCH('Betaald tarief 2024'!A5297,'Meerzorg gunning'!A:A,0))),MAX(J5297:N5297))</f>
        <v>0</v>
      </c>
      <c r="P5297" s="20" t="str">
        <f t="shared" si="248"/>
        <v/>
      </c>
      <c r="Q5297" s="63">
        <f t="shared" si="249"/>
        <v>0</v>
      </c>
    </row>
    <row r="5298" spans="9:17" x14ac:dyDescent="0.25">
      <c r="I5298" s="66" t="e">
        <f t="shared" si="247"/>
        <v>#DIV/0!</v>
      </c>
      <c r="J5298" s="63">
        <f>_xlfn.IFNA(VLOOKUP(E5298,'Bijlage ZZP'!B:M,12,FALSE),0)</f>
        <v>0</v>
      </c>
      <c r="K5298" s="63">
        <f>_xlfn.IFNA(VLOOKUP(E5298,'Bijlage VPT'!B:M,12,FALSE),0)</f>
        <v>0</v>
      </c>
      <c r="L5298" s="63">
        <f>_xlfn.IFNA(VLOOKUP(E5298,'Bijlage MPT'!B:N,13,FALSE),0)</f>
        <v>0</v>
      </c>
      <c r="M5298" s="63">
        <f>_xlfn.IFNA(INDEX('Bijlage COT'!C:C,MATCH('Betaald tarief 2024'!E5298,'Bijlage COT'!A:A,0)),0)</f>
        <v>0</v>
      </c>
      <c r="N5298" s="63">
        <f>_xlfn.IFNA(VLOOKUP(E5298,'Bijlage NBF'!B:P,15,FALSE),0)</f>
        <v>0</v>
      </c>
      <c r="O5298" s="63">
        <f>IF(E5298="ZMZ01",I5298/(INDEX('Meerzorg gunning'!C:C,MATCH('Betaald tarief 2024'!A5298,'Meerzorg gunning'!A:A,0))),MAX(J5298:N5298))</f>
        <v>0</v>
      </c>
      <c r="P5298" s="20" t="str">
        <f t="shared" si="248"/>
        <v/>
      </c>
      <c r="Q5298" s="63">
        <f t="shared" si="249"/>
        <v>0</v>
      </c>
    </row>
    <row r="5299" spans="9:17" x14ac:dyDescent="0.25">
      <c r="I5299" s="66" t="e">
        <f t="shared" si="247"/>
        <v>#DIV/0!</v>
      </c>
      <c r="J5299" s="63">
        <f>_xlfn.IFNA(VLOOKUP(E5299,'Bijlage ZZP'!B:M,12,FALSE),0)</f>
        <v>0</v>
      </c>
      <c r="K5299" s="63">
        <f>_xlfn.IFNA(VLOOKUP(E5299,'Bijlage VPT'!B:M,12,FALSE),0)</f>
        <v>0</v>
      </c>
      <c r="L5299" s="63">
        <f>_xlfn.IFNA(VLOOKUP(E5299,'Bijlage MPT'!B:N,13,FALSE),0)</f>
        <v>0</v>
      </c>
      <c r="M5299" s="63">
        <f>_xlfn.IFNA(INDEX('Bijlage COT'!C:C,MATCH('Betaald tarief 2024'!E5299,'Bijlage COT'!A:A,0)),0)</f>
        <v>0</v>
      </c>
      <c r="N5299" s="63">
        <f>_xlfn.IFNA(VLOOKUP(E5299,'Bijlage NBF'!B:P,15,FALSE),0)</f>
        <v>0</v>
      </c>
      <c r="O5299" s="63">
        <f>IF(E5299="ZMZ01",I5299/(INDEX('Meerzorg gunning'!C:C,MATCH('Betaald tarief 2024'!A5299,'Meerzorg gunning'!A:A,0))),MAX(J5299:N5299))</f>
        <v>0</v>
      </c>
      <c r="P5299" s="20" t="str">
        <f t="shared" si="248"/>
        <v/>
      </c>
      <c r="Q5299" s="63">
        <f t="shared" si="249"/>
        <v>0</v>
      </c>
    </row>
    <row r="5300" spans="9:17" x14ac:dyDescent="0.25">
      <c r="I5300" s="66" t="e">
        <f t="shared" si="247"/>
        <v>#DIV/0!</v>
      </c>
      <c r="J5300" s="63">
        <f>_xlfn.IFNA(VLOOKUP(E5300,'Bijlage ZZP'!B:M,12,FALSE),0)</f>
        <v>0</v>
      </c>
      <c r="K5300" s="63">
        <f>_xlfn.IFNA(VLOOKUP(E5300,'Bijlage VPT'!B:M,12,FALSE),0)</f>
        <v>0</v>
      </c>
      <c r="L5300" s="63">
        <f>_xlfn.IFNA(VLOOKUP(E5300,'Bijlage MPT'!B:N,13,FALSE),0)</f>
        <v>0</v>
      </c>
      <c r="M5300" s="63">
        <f>_xlfn.IFNA(INDEX('Bijlage COT'!C:C,MATCH('Betaald tarief 2024'!E5300,'Bijlage COT'!A:A,0)),0)</f>
        <v>0</v>
      </c>
      <c r="N5300" s="63">
        <f>_xlfn.IFNA(VLOOKUP(E5300,'Bijlage NBF'!B:P,15,FALSE),0)</f>
        <v>0</v>
      </c>
      <c r="O5300" s="63">
        <f>IF(E5300="ZMZ01",I5300/(INDEX('Meerzorg gunning'!C:C,MATCH('Betaald tarief 2024'!A5300,'Meerzorg gunning'!A:A,0))),MAX(J5300:N5300))</f>
        <v>0</v>
      </c>
      <c r="P5300" s="20" t="str">
        <f t="shared" si="248"/>
        <v/>
      </c>
      <c r="Q5300" s="63">
        <f t="shared" si="249"/>
        <v>0</v>
      </c>
    </row>
    <row r="5301" spans="9:17" x14ac:dyDescent="0.25">
      <c r="I5301" s="66" t="e">
        <f t="shared" si="247"/>
        <v>#DIV/0!</v>
      </c>
      <c r="J5301" s="63">
        <f>_xlfn.IFNA(VLOOKUP(E5301,'Bijlage ZZP'!B:M,12,FALSE),0)</f>
        <v>0</v>
      </c>
      <c r="K5301" s="63">
        <f>_xlfn.IFNA(VLOOKUP(E5301,'Bijlage VPT'!B:M,12,FALSE),0)</f>
        <v>0</v>
      </c>
      <c r="L5301" s="63">
        <f>_xlfn.IFNA(VLOOKUP(E5301,'Bijlage MPT'!B:N,13,FALSE),0)</f>
        <v>0</v>
      </c>
      <c r="M5301" s="63">
        <f>_xlfn.IFNA(INDEX('Bijlage COT'!C:C,MATCH('Betaald tarief 2024'!E5301,'Bijlage COT'!A:A,0)),0)</f>
        <v>0</v>
      </c>
      <c r="N5301" s="63">
        <f>_xlfn.IFNA(VLOOKUP(E5301,'Bijlage NBF'!B:P,15,FALSE),0)</f>
        <v>0</v>
      </c>
      <c r="O5301" s="63">
        <f>IF(E5301="ZMZ01",I5301/(INDEX('Meerzorg gunning'!C:C,MATCH('Betaald tarief 2024'!A5301,'Meerzorg gunning'!A:A,0))),MAX(J5301:N5301))</f>
        <v>0</v>
      </c>
      <c r="P5301" s="20" t="str">
        <f t="shared" si="248"/>
        <v/>
      </c>
      <c r="Q5301" s="63">
        <f t="shared" si="249"/>
        <v>0</v>
      </c>
    </row>
    <row r="5302" spans="9:17" x14ac:dyDescent="0.25">
      <c r="I5302" s="66" t="e">
        <f t="shared" si="247"/>
        <v>#DIV/0!</v>
      </c>
      <c r="J5302" s="63">
        <f>_xlfn.IFNA(VLOOKUP(E5302,'Bijlage ZZP'!B:M,12,FALSE),0)</f>
        <v>0</v>
      </c>
      <c r="K5302" s="63">
        <f>_xlfn.IFNA(VLOOKUP(E5302,'Bijlage VPT'!B:M,12,FALSE),0)</f>
        <v>0</v>
      </c>
      <c r="L5302" s="63">
        <f>_xlfn.IFNA(VLOOKUP(E5302,'Bijlage MPT'!B:N,13,FALSE),0)</f>
        <v>0</v>
      </c>
      <c r="M5302" s="63">
        <f>_xlfn.IFNA(INDEX('Bijlage COT'!C:C,MATCH('Betaald tarief 2024'!E5302,'Bijlage COT'!A:A,0)),0)</f>
        <v>0</v>
      </c>
      <c r="N5302" s="63">
        <f>_xlfn.IFNA(VLOOKUP(E5302,'Bijlage NBF'!B:P,15,FALSE),0)</f>
        <v>0</v>
      </c>
      <c r="O5302" s="63">
        <f>IF(E5302="ZMZ01",I5302/(INDEX('Meerzorg gunning'!C:C,MATCH('Betaald tarief 2024'!A5302,'Meerzorg gunning'!A:A,0))),MAX(J5302:N5302))</f>
        <v>0</v>
      </c>
      <c r="P5302" s="20" t="str">
        <f t="shared" si="248"/>
        <v/>
      </c>
      <c r="Q5302" s="63">
        <f t="shared" si="249"/>
        <v>0</v>
      </c>
    </row>
    <row r="5303" spans="9:17" x14ac:dyDescent="0.25">
      <c r="I5303" s="66" t="e">
        <f t="shared" si="247"/>
        <v>#DIV/0!</v>
      </c>
      <c r="J5303" s="63">
        <f>_xlfn.IFNA(VLOOKUP(E5303,'Bijlage ZZP'!B:M,12,FALSE),0)</f>
        <v>0</v>
      </c>
      <c r="K5303" s="63">
        <f>_xlfn.IFNA(VLOOKUP(E5303,'Bijlage VPT'!B:M,12,FALSE),0)</f>
        <v>0</v>
      </c>
      <c r="L5303" s="63">
        <f>_xlfn.IFNA(VLOOKUP(E5303,'Bijlage MPT'!B:N,13,FALSE),0)</f>
        <v>0</v>
      </c>
      <c r="M5303" s="63">
        <f>_xlfn.IFNA(INDEX('Bijlage COT'!C:C,MATCH('Betaald tarief 2024'!E5303,'Bijlage COT'!A:A,0)),0)</f>
        <v>0</v>
      </c>
      <c r="N5303" s="63">
        <f>_xlfn.IFNA(VLOOKUP(E5303,'Bijlage NBF'!B:P,15,FALSE),0)</f>
        <v>0</v>
      </c>
      <c r="O5303" s="63">
        <f>IF(E5303="ZMZ01",I5303/(INDEX('Meerzorg gunning'!C:C,MATCH('Betaald tarief 2024'!A5303,'Meerzorg gunning'!A:A,0))),MAX(J5303:N5303))</f>
        <v>0</v>
      </c>
      <c r="P5303" s="20" t="str">
        <f t="shared" si="248"/>
        <v/>
      </c>
      <c r="Q5303" s="63">
        <f t="shared" si="249"/>
        <v>0</v>
      </c>
    </row>
    <row r="5304" spans="9:17" x14ac:dyDescent="0.25">
      <c r="I5304" s="66" t="e">
        <f t="shared" si="247"/>
        <v>#DIV/0!</v>
      </c>
      <c r="J5304" s="63">
        <f>_xlfn.IFNA(VLOOKUP(E5304,'Bijlage ZZP'!B:M,12,FALSE),0)</f>
        <v>0</v>
      </c>
      <c r="K5304" s="63">
        <f>_xlfn.IFNA(VLOOKUP(E5304,'Bijlage VPT'!B:M,12,FALSE),0)</f>
        <v>0</v>
      </c>
      <c r="L5304" s="63">
        <f>_xlfn.IFNA(VLOOKUP(E5304,'Bijlage MPT'!B:N,13,FALSE),0)</f>
        <v>0</v>
      </c>
      <c r="M5304" s="63">
        <f>_xlfn.IFNA(INDEX('Bijlage COT'!C:C,MATCH('Betaald tarief 2024'!E5304,'Bijlage COT'!A:A,0)),0)</f>
        <v>0</v>
      </c>
      <c r="N5304" s="63">
        <f>_xlfn.IFNA(VLOOKUP(E5304,'Bijlage NBF'!B:P,15,FALSE),0)</f>
        <v>0</v>
      </c>
      <c r="O5304" s="63">
        <f>IF(E5304="ZMZ01",I5304/(INDEX('Meerzorg gunning'!C:C,MATCH('Betaald tarief 2024'!A5304,'Meerzorg gunning'!A:A,0))),MAX(J5304:N5304))</f>
        <v>0</v>
      </c>
      <c r="P5304" s="20" t="str">
        <f t="shared" si="248"/>
        <v/>
      </c>
      <c r="Q5304" s="63">
        <f t="shared" si="249"/>
        <v>0</v>
      </c>
    </row>
    <row r="5305" spans="9:17" x14ac:dyDescent="0.25">
      <c r="I5305" s="66" t="e">
        <f t="shared" si="247"/>
        <v>#DIV/0!</v>
      </c>
      <c r="J5305" s="63">
        <f>_xlfn.IFNA(VLOOKUP(E5305,'Bijlage ZZP'!B:M,12,FALSE),0)</f>
        <v>0</v>
      </c>
      <c r="K5305" s="63">
        <f>_xlfn.IFNA(VLOOKUP(E5305,'Bijlage VPT'!B:M,12,FALSE),0)</f>
        <v>0</v>
      </c>
      <c r="L5305" s="63">
        <f>_xlfn.IFNA(VLOOKUP(E5305,'Bijlage MPT'!B:N,13,FALSE),0)</f>
        <v>0</v>
      </c>
      <c r="M5305" s="63">
        <f>_xlfn.IFNA(INDEX('Bijlage COT'!C:C,MATCH('Betaald tarief 2024'!E5305,'Bijlage COT'!A:A,0)),0)</f>
        <v>0</v>
      </c>
      <c r="N5305" s="63">
        <f>_xlfn.IFNA(VLOOKUP(E5305,'Bijlage NBF'!B:P,15,FALSE),0)</f>
        <v>0</v>
      </c>
      <c r="O5305" s="63">
        <f>IF(E5305="ZMZ01",I5305/(INDEX('Meerzorg gunning'!C:C,MATCH('Betaald tarief 2024'!A5305,'Meerzorg gunning'!A:A,0))),MAX(J5305:N5305))</f>
        <v>0</v>
      </c>
      <c r="P5305" s="20" t="str">
        <f t="shared" si="248"/>
        <v/>
      </c>
      <c r="Q5305" s="63">
        <f t="shared" si="249"/>
        <v>0</v>
      </c>
    </row>
    <row r="5306" spans="9:17" x14ac:dyDescent="0.25">
      <c r="I5306" s="66" t="e">
        <f t="shared" si="247"/>
        <v>#DIV/0!</v>
      </c>
      <c r="J5306" s="63">
        <f>_xlfn.IFNA(VLOOKUP(E5306,'Bijlage ZZP'!B:M,12,FALSE),0)</f>
        <v>0</v>
      </c>
      <c r="K5306" s="63">
        <f>_xlfn.IFNA(VLOOKUP(E5306,'Bijlage VPT'!B:M,12,FALSE),0)</f>
        <v>0</v>
      </c>
      <c r="L5306" s="63">
        <f>_xlfn.IFNA(VLOOKUP(E5306,'Bijlage MPT'!B:N,13,FALSE),0)</f>
        <v>0</v>
      </c>
      <c r="M5306" s="63">
        <f>_xlfn.IFNA(INDEX('Bijlage COT'!C:C,MATCH('Betaald tarief 2024'!E5306,'Bijlage COT'!A:A,0)),0)</f>
        <v>0</v>
      </c>
      <c r="N5306" s="63">
        <f>_xlfn.IFNA(VLOOKUP(E5306,'Bijlage NBF'!B:P,15,FALSE),0)</f>
        <v>0</v>
      </c>
      <c r="O5306" s="63">
        <f>IF(E5306="ZMZ01",I5306/(INDEX('Meerzorg gunning'!C:C,MATCH('Betaald tarief 2024'!A5306,'Meerzorg gunning'!A:A,0))),MAX(J5306:N5306))</f>
        <v>0</v>
      </c>
      <c r="P5306" s="20" t="str">
        <f t="shared" si="248"/>
        <v/>
      </c>
      <c r="Q5306" s="63">
        <f t="shared" si="249"/>
        <v>0</v>
      </c>
    </row>
    <row r="5307" spans="9:17" x14ac:dyDescent="0.25">
      <c r="I5307" s="66" t="e">
        <f t="shared" si="247"/>
        <v>#DIV/0!</v>
      </c>
      <c r="J5307" s="63">
        <f>_xlfn.IFNA(VLOOKUP(E5307,'Bijlage ZZP'!B:M,12,FALSE),0)</f>
        <v>0</v>
      </c>
      <c r="K5307" s="63">
        <f>_xlfn.IFNA(VLOOKUP(E5307,'Bijlage VPT'!B:M,12,FALSE),0)</f>
        <v>0</v>
      </c>
      <c r="L5307" s="63">
        <f>_xlfn.IFNA(VLOOKUP(E5307,'Bijlage MPT'!B:N,13,FALSE),0)</f>
        <v>0</v>
      </c>
      <c r="M5307" s="63">
        <f>_xlfn.IFNA(INDEX('Bijlage COT'!C:C,MATCH('Betaald tarief 2024'!E5307,'Bijlage COT'!A:A,0)),0)</f>
        <v>0</v>
      </c>
      <c r="N5307" s="63">
        <f>_xlfn.IFNA(VLOOKUP(E5307,'Bijlage NBF'!B:P,15,FALSE),0)</f>
        <v>0</v>
      </c>
      <c r="O5307" s="63">
        <f>IF(E5307="ZMZ01",I5307/(INDEX('Meerzorg gunning'!C:C,MATCH('Betaald tarief 2024'!A5307,'Meerzorg gunning'!A:A,0))),MAX(J5307:N5307))</f>
        <v>0</v>
      </c>
      <c r="P5307" s="20" t="str">
        <f t="shared" si="248"/>
        <v/>
      </c>
      <c r="Q5307" s="63">
        <f t="shared" si="249"/>
        <v>0</v>
      </c>
    </row>
    <row r="5308" spans="9:17" x14ac:dyDescent="0.25">
      <c r="I5308" s="66" t="e">
        <f t="shared" si="247"/>
        <v>#DIV/0!</v>
      </c>
      <c r="J5308" s="63">
        <f>_xlfn.IFNA(VLOOKUP(E5308,'Bijlage ZZP'!B:M,12,FALSE),0)</f>
        <v>0</v>
      </c>
      <c r="K5308" s="63">
        <f>_xlfn.IFNA(VLOOKUP(E5308,'Bijlage VPT'!B:M,12,FALSE),0)</f>
        <v>0</v>
      </c>
      <c r="L5308" s="63">
        <f>_xlfn.IFNA(VLOOKUP(E5308,'Bijlage MPT'!B:N,13,FALSE),0)</f>
        <v>0</v>
      </c>
      <c r="M5308" s="63">
        <f>_xlfn.IFNA(INDEX('Bijlage COT'!C:C,MATCH('Betaald tarief 2024'!E5308,'Bijlage COT'!A:A,0)),0)</f>
        <v>0</v>
      </c>
      <c r="N5308" s="63">
        <f>_xlfn.IFNA(VLOOKUP(E5308,'Bijlage NBF'!B:P,15,FALSE),0)</f>
        <v>0</v>
      </c>
      <c r="O5308" s="63">
        <f>IF(E5308="ZMZ01",I5308/(INDEX('Meerzorg gunning'!C:C,MATCH('Betaald tarief 2024'!A5308,'Meerzorg gunning'!A:A,0))),MAX(J5308:N5308))</f>
        <v>0</v>
      </c>
      <c r="P5308" s="20" t="str">
        <f t="shared" si="248"/>
        <v/>
      </c>
      <c r="Q5308" s="63">
        <f t="shared" si="249"/>
        <v>0</v>
      </c>
    </row>
    <row r="5309" spans="9:17" x14ac:dyDescent="0.25">
      <c r="I5309" s="66" t="e">
        <f t="shared" si="247"/>
        <v>#DIV/0!</v>
      </c>
      <c r="J5309" s="63">
        <f>_xlfn.IFNA(VLOOKUP(E5309,'Bijlage ZZP'!B:M,12,FALSE),0)</f>
        <v>0</v>
      </c>
      <c r="K5309" s="63">
        <f>_xlfn.IFNA(VLOOKUP(E5309,'Bijlage VPT'!B:M,12,FALSE),0)</f>
        <v>0</v>
      </c>
      <c r="L5309" s="63">
        <f>_xlfn.IFNA(VLOOKUP(E5309,'Bijlage MPT'!B:N,13,FALSE),0)</f>
        <v>0</v>
      </c>
      <c r="M5309" s="63">
        <f>_xlfn.IFNA(INDEX('Bijlage COT'!C:C,MATCH('Betaald tarief 2024'!E5309,'Bijlage COT'!A:A,0)),0)</f>
        <v>0</v>
      </c>
      <c r="N5309" s="63">
        <f>_xlfn.IFNA(VLOOKUP(E5309,'Bijlage NBF'!B:P,15,FALSE),0)</f>
        <v>0</v>
      </c>
      <c r="O5309" s="63">
        <f>IF(E5309="ZMZ01",I5309/(INDEX('Meerzorg gunning'!C:C,MATCH('Betaald tarief 2024'!A5309,'Meerzorg gunning'!A:A,0))),MAX(J5309:N5309))</f>
        <v>0</v>
      </c>
      <c r="P5309" s="20" t="str">
        <f t="shared" si="248"/>
        <v/>
      </c>
      <c r="Q5309" s="63">
        <f t="shared" si="249"/>
        <v>0</v>
      </c>
    </row>
    <row r="5310" spans="9:17" x14ac:dyDescent="0.25">
      <c r="I5310" s="66" t="e">
        <f t="shared" si="247"/>
        <v>#DIV/0!</v>
      </c>
      <c r="J5310" s="63">
        <f>_xlfn.IFNA(VLOOKUP(E5310,'Bijlage ZZP'!B:M,12,FALSE),0)</f>
        <v>0</v>
      </c>
      <c r="K5310" s="63">
        <f>_xlfn.IFNA(VLOOKUP(E5310,'Bijlage VPT'!B:M,12,FALSE),0)</f>
        <v>0</v>
      </c>
      <c r="L5310" s="63">
        <f>_xlfn.IFNA(VLOOKUP(E5310,'Bijlage MPT'!B:N,13,FALSE),0)</f>
        <v>0</v>
      </c>
      <c r="M5310" s="63">
        <f>_xlfn.IFNA(INDEX('Bijlage COT'!C:C,MATCH('Betaald tarief 2024'!E5310,'Bijlage COT'!A:A,0)),0)</f>
        <v>0</v>
      </c>
      <c r="N5310" s="63">
        <f>_xlfn.IFNA(VLOOKUP(E5310,'Bijlage NBF'!B:P,15,FALSE),0)</f>
        <v>0</v>
      </c>
      <c r="O5310" s="63">
        <f>IF(E5310="ZMZ01",I5310/(INDEX('Meerzorg gunning'!C:C,MATCH('Betaald tarief 2024'!A5310,'Meerzorg gunning'!A:A,0))),MAX(J5310:N5310))</f>
        <v>0</v>
      </c>
      <c r="P5310" s="20" t="str">
        <f t="shared" si="248"/>
        <v/>
      </c>
      <c r="Q5310" s="63">
        <f t="shared" si="249"/>
        <v>0</v>
      </c>
    </row>
    <row r="5311" spans="9:17" x14ac:dyDescent="0.25">
      <c r="I5311" s="66" t="e">
        <f t="shared" si="247"/>
        <v>#DIV/0!</v>
      </c>
      <c r="J5311" s="63">
        <f>_xlfn.IFNA(VLOOKUP(E5311,'Bijlage ZZP'!B:M,12,FALSE),0)</f>
        <v>0</v>
      </c>
      <c r="K5311" s="63">
        <f>_xlfn.IFNA(VLOOKUP(E5311,'Bijlage VPT'!B:M,12,FALSE),0)</f>
        <v>0</v>
      </c>
      <c r="L5311" s="63">
        <f>_xlfn.IFNA(VLOOKUP(E5311,'Bijlage MPT'!B:N,13,FALSE),0)</f>
        <v>0</v>
      </c>
      <c r="M5311" s="63">
        <f>_xlfn.IFNA(INDEX('Bijlage COT'!C:C,MATCH('Betaald tarief 2024'!E5311,'Bijlage COT'!A:A,0)),0)</f>
        <v>0</v>
      </c>
      <c r="N5311" s="63">
        <f>_xlfn.IFNA(VLOOKUP(E5311,'Bijlage NBF'!B:P,15,FALSE),0)</f>
        <v>0</v>
      </c>
      <c r="O5311" s="63">
        <f>IF(E5311="ZMZ01",I5311/(INDEX('Meerzorg gunning'!C:C,MATCH('Betaald tarief 2024'!A5311,'Meerzorg gunning'!A:A,0))),MAX(J5311:N5311))</f>
        <v>0</v>
      </c>
      <c r="P5311" s="20" t="str">
        <f t="shared" si="248"/>
        <v/>
      </c>
      <c r="Q5311" s="63">
        <f t="shared" si="249"/>
        <v>0</v>
      </c>
    </row>
    <row r="5312" spans="9:17" x14ac:dyDescent="0.25">
      <c r="I5312" s="66" t="e">
        <f t="shared" si="247"/>
        <v>#DIV/0!</v>
      </c>
      <c r="J5312" s="63">
        <f>_xlfn.IFNA(VLOOKUP(E5312,'Bijlage ZZP'!B:M,12,FALSE),0)</f>
        <v>0</v>
      </c>
      <c r="K5312" s="63">
        <f>_xlfn.IFNA(VLOOKUP(E5312,'Bijlage VPT'!B:M,12,FALSE),0)</f>
        <v>0</v>
      </c>
      <c r="L5312" s="63">
        <f>_xlfn.IFNA(VLOOKUP(E5312,'Bijlage MPT'!B:N,13,FALSE),0)</f>
        <v>0</v>
      </c>
      <c r="M5312" s="63">
        <f>_xlfn.IFNA(INDEX('Bijlage COT'!C:C,MATCH('Betaald tarief 2024'!E5312,'Bijlage COT'!A:A,0)),0)</f>
        <v>0</v>
      </c>
      <c r="N5312" s="63">
        <f>_xlfn.IFNA(VLOOKUP(E5312,'Bijlage NBF'!B:P,15,FALSE),0)</f>
        <v>0</v>
      </c>
      <c r="O5312" s="63">
        <f>IF(E5312="ZMZ01",I5312/(INDEX('Meerzorg gunning'!C:C,MATCH('Betaald tarief 2024'!A5312,'Meerzorg gunning'!A:A,0))),MAX(J5312:N5312))</f>
        <v>0</v>
      </c>
      <c r="P5312" s="20" t="str">
        <f t="shared" si="248"/>
        <v/>
      </c>
      <c r="Q5312" s="63">
        <f t="shared" si="249"/>
        <v>0</v>
      </c>
    </row>
    <row r="5313" spans="9:17" x14ac:dyDescent="0.25">
      <c r="I5313" s="66" t="e">
        <f t="shared" si="247"/>
        <v>#DIV/0!</v>
      </c>
      <c r="J5313" s="63">
        <f>_xlfn.IFNA(VLOOKUP(E5313,'Bijlage ZZP'!B:M,12,FALSE),0)</f>
        <v>0</v>
      </c>
      <c r="K5313" s="63">
        <f>_xlfn.IFNA(VLOOKUP(E5313,'Bijlage VPT'!B:M,12,FALSE),0)</f>
        <v>0</v>
      </c>
      <c r="L5313" s="63">
        <f>_xlfn.IFNA(VLOOKUP(E5313,'Bijlage MPT'!B:N,13,FALSE),0)</f>
        <v>0</v>
      </c>
      <c r="M5313" s="63">
        <f>_xlfn.IFNA(INDEX('Bijlage COT'!C:C,MATCH('Betaald tarief 2024'!E5313,'Bijlage COT'!A:A,0)),0)</f>
        <v>0</v>
      </c>
      <c r="N5313" s="63">
        <f>_xlfn.IFNA(VLOOKUP(E5313,'Bijlage NBF'!B:P,15,FALSE),0)</f>
        <v>0</v>
      </c>
      <c r="O5313" s="63">
        <f>IF(E5313="ZMZ01",I5313/(INDEX('Meerzorg gunning'!C:C,MATCH('Betaald tarief 2024'!A5313,'Meerzorg gunning'!A:A,0))),MAX(J5313:N5313))</f>
        <v>0</v>
      </c>
      <c r="P5313" s="20" t="str">
        <f t="shared" si="248"/>
        <v/>
      </c>
      <c r="Q5313" s="63">
        <f t="shared" si="249"/>
        <v>0</v>
      </c>
    </row>
    <row r="5314" spans="9:17" x14ac:dyDescent="0.25">
      <c r="I5314" s="66" t="e">
        <f t="shared" ref="I5314:I5377" si="250">G5314/H5314</f>
        <v>#DIV/0!</v>
      </c>
      <c r="J5314" s="63">
        <f>_xlfn.IFNA(VLOOKUP(E5314,'Bijlage ZZP'!B:M,12,FALSE),0)</f>
        <v>0</v>
      </c>
      <c r="K5314" s="63">
        <f>_xlfn.IFNA(VLOOKUP(E5314,'Bijlage VPT'!B:M,12,FALSE),0)</f>
        <v>0</v>
      </c>
      <c r="L5314" s="63">
        <f>_xlfn.IFNA(VLOOKUP(E5314,'Bijlage MPT'!B:N,13,FALSE),0)</f>
        <v>0</v>
      </c>
      <c r="M5314" s="63">
        <f>_xlfn.IFNA(INDEX('Bijlage COT'!C:C,MATCH('Betaald tarief 2024'!E5314,'Bijlage COT'!A:A,0)),0)</f>
        <v>0</v>
      </c>
      <c r="N5314" s="63">
        <f>_xlfn.IFNA(VLOOKUP(E5314,'Bijlage NBF'!B:P,15,FALSE),0)</f>
        <v>0</v>
      </c>
      <c r="O5314" s="63">
        <f>IF(E5314="ZMZ01",I5314/(INDEX('Meerzorg gunning'!C:C,MATCH('Betaald tarief 2024'!A5314,'Meerzorg gunning'!A:A,0))),MAX(J5314:N5314))</f>
        <v>0</v>
      </c>
      <c r="P5314" s="20" t="str">
        <f t="shared" ref="P5314:P5377" si="251">IFERROR((I5314/O5314),"")</f>
        <v/>
      </c>
      <c r="Q5314" s="63">
        <f t="shared" si="249"/>
        <v>0</v>
      </c>
    </row>
    <row r="5315" spans="9:17" x14ac:dyDescent="0.25">
      <c r="I5315" s="66" t="e">
        <f t="shared" si="250"/>
        <v>#DIV/0!</v>
      </c>
      <c r="J5315" s="63">
        <f>_xlfn.IFNA(VLOOKUP(E5315,'Bijlage ZZP'!B:M,12,FALSE),0)</f>
        <v>0</v>
      </c>
      <c r="K5315" s="63">
        <f>_xlfn.IFNA(VLOOKUP(E5315,'Bijlage VPT'!B:M,12,FALSE),0)</f>
        <v>0</v>
      </c>
      <c r="L5315" s="63">
        <f>_xlfn.IFNA(VLOOKUP(E5315,'Bijlage MPT'!B:N,13,FALSE),0)</f>
        <v>0</v>
      </c>
      <c r="M5315" s="63">
        <f>_xlfn.IFNA(INDEX('Bijlage COT'!C:C,MATCH('Betaald tarief 2024'!E5315,'Bijlage COT'!A:A,0)),0)</f>
        <v>0</v>
      </c>
      <c r="N5315" s="63">
        <f>_xlfn.IFNA(VLOOKUP(E5315,'Bijlage NBF'!B:P,15,FALSE),0)</f>
        <v>0</v>
      </c>
      <c r="O5315" s="63">
        <f>IF(E5315="ZMZ01",I5315/(INDEX('Meerzorg gunning'!C:C,MATCH('Betaald tarief 2024'!A5315,'Meerzorg gunning'!A:A,0))),MAX(J5315:N5315))</f>
        <v>0</v>
      </c>
      <c r="P5315" s="20" t="str">
        <f t="shared" si="251"/>
        <v/>
      </c>
      <c r="Q5315" s="63">
        <f t="shared" ref="Q5315:Q5378" si="252">O5315*H5315</f>
        <v>0</v>
      </c>
    </row>
    <row r="5316" spans="9:17" x14ac:dyDescent="0.25">
      <c r="I5316" s="66" t="e">
        <f t="shared" si="250"/>
        <v>#DIV/0!</v>
      </c>
      <c r="J5316" s="63">
        <f>_xlfn.IFNA(VLOOKUP(E5316,'Bijlage ZZP'!B:M,12,FALSE),0)</f>
        <v>0</v>
      </c>
      <c r="K5316" s="63">
        <f>_xlfn.IFNA(VLOOKUP(E5316,'Bijlage VPT'!B:M,12,FALSE),0)</f>
        <v>0</v>
      </c>
      <c r="L5316" s="63">
        <f>_xlfn.IFNA(VLOOKUP(E5316,'Bijlage MPT'!B:N,13,FALSE),0)</f>
        <v>0</v>
      </c>
      <c r="M5316" s="63">
        <f>_xlfn.IFNA(INDEX('Bijlage COT'!C:C,MATCH('Betaald tarief 2024'!E5316,'Bijlage COT'!A:A,0)),0)</f>
        <v>0</v>
      </c>
      <c r="N5316" s="63">
        <f>_xlfn.IFNA(VLOOKUP(E5316,'Bijlage NBF'!B:P,15,FALSE),0)</f>
        <v>0</v>
      </c>
      <c r="O5316" s="63">
        <f>IF(E5316="ZMZ01",I5316/(INDEX('Meerzorg gunning'!C:C,MATCH('Betaald tarief 2024'!A5316,'Meerzorg gunning'!A:A,0))),MAX(J5316:N5316))</f>
        <v>0</v>
      </c>
      <c r="P5316" s="20" t="str">
        <f t="shared" si="251"/>
        <v/>
      </c>
      <c r="Q5316" s="63">
        <f t="shared" si="252"/>
        <v>0</v>
      </c>
    </row>
    <row r="5317" spans="9:17" x14ac:dyDescent="0.25">
      <c r="I5317" s="66" t="e">
        <f t="shared" si="250"/>
        <v>#DIV/0!</v>
      </c>
      <c r="J5317" s="63">
        <f>_xlfn.IFNA(VLOOKUP(E5317,'Bijlage ZZP'!B:M,12,FALSE),0)</f>
        <v>0</v>
      </c>
      <c r="K5317" s="63">
        <f>_xlfn.IFNA(VLOOKUP(E5317,'Bijlage VPT'!B:M,12,FALSE),0)</f>
        <v>0</v>
      </c>
      <c r="L5317" s="63">
        <f>_xlfn.IFNA(VLOOKUP(E5317,'Bijlage MPT'!B:N,13,FALSE),0)</f>
        <v>0</v>
      </c>
      <c r="M5317" s="63">
        <f>_xlfn.IFNA(INDEX('Bijlage COT'!C:C,MATCH('Betaald tarief 2024'!E5317,'Bijlage COT'!A:A,0)),0)</f>
        <v>0</v>
      </c>
      <c r="N5317" s="63">
        <f>_xlfn.IFNA(VLOOKUP(E5317,'Bijlage NBF'!B:P,15,FALSE),0)</f>
        <v>0</v>
      </c>
      <c r="O5317" s="63">
        <f>IF(E5317="ZMZ01",I5317/(INDEX('Meerzorg gunning'!C:C,MATCH('Betaald tarief 2024'!A5317,'Meerzorg gunning'!A:A,0))),MAX(J5317:N5317))</f>
        <v>0</v>
      </c>
      <c r="P5317" s="20" t="str">
        <f t="shared" si="251"/>
        <v/>
      </c>
      <c r="Q5317" s="63">
        <f t="shared" si="252"/>
        <v>0</v>
      </c>
    </row>
    <row r="5318" spans="9:17" x14ac:dyDescent="0.25">
      <c r="I5318" s="66" t="e">
        <f t="shared" si="250"/>
        <v>#DIV/0!</v>
      </c>
      <c r="J5318" s="63">
        <f>_xlfn.IFNA(VLOOKUP(E5318,'Bijlage ZZP'!B:M,12,FALSE),0)</f>
        <v>0</v>
      </c>
      <c r="K5318" s="63">
        <f>_xlfn.IFNA(VLOOKUP(E5318,'Bijlage VPT'!B:M,12,FALSE),0)</f>
        <v>0</v>
      </c>
      <c r="L5318" s="63">
        <f>_xlfn.IFNA(VLOOKUP(E5318,'Bijlage MPT'!B:N,13,FALSE),0)</f>
        <v>0</v>
      </c>
      <c r="M5318" s="63">
        <f>_xlfn.IFNA(INDEX('Bijlage COT'!C:C,MATCH('Betaald tarief 2024'!E5318,'Bijlage COT'!A:A,0)),0)</f>
        <v>0</v>
      </c>
      <c r="N5318" s="63">
        <f>_xlfn.IFNA(VLOOKUP(E5318,'Bijlage NBF'!B:P,15,FALSE),0)</f>
        <v>0</v>
      </c>
      <c r="O5318" s="63">
        <f>IF(E5318="ZMZ01",I5318/(INDEX('Meerzorg gunning'!C:C,MATCH('Betaald tarief 2024'!A5318,'Meerzorg gunning'!A:A,0))),MAX(J5318:N5318))</f>
        <v>0</v>
      </c>
      <c r="P5318" s="20" t="str">
        <f t="shared" si="251"/>
        <v/>
      </c>
      <c r="Q5318" s="63">
        <f t="shared" si="252"/>
        <v>0</v>
      </c>
    </row>
    <row r="5319" spans="9:17" x14ac:dyDescent="0.25">
      <c r="I5319" s="66" t="e">
        <f t="shared" si="250"/>
        <v>#DIV/0!</v>
      </c>
      <c r="J5319" s="63">
        <f>_xlfn.IFNA(VLOOKUP(E5319,'Bijlage ZZP'!B:M,12,FALSE),0)</f>
        <v>0</v>
      </c>
      <c r="K5319" s="63">
        <f>_xlfn.IFNA(VLOOKUP(E5319,'Bijlage VPT'!B:M,12,FALSE),0)</f>
        <v>0</v>
      </c>
      <c r="L5319" s="63">
        <f>_xlfn.IFNA(VLOOKUP(E5319,'Bijlage MPT'!B:N,13,FALSE),0)</f>
        <v>0</v>
      </c>
      <c r="M5319" s="63">
        <f>_xlfn.IFNA(INDEX('Bijlage COT'!C:C,MATCH('Betaald tarief 2024'!E5319,'Bijlage COT'!A:A,0)),0)</f>
        <v>0</v>
      </c>
      <c r="N5319" s="63">
        <f>_xlfn.IFNA(VLOOKUP(E5319,'Bijlage NBF'!B:P,15,FALSE),0)</f>
        <v>0</v>
      </c>
      <c r="O5319" s="63">
        <f>IF(E5319="ZMZ01",I5319/(INDEX('Meerzorg gunning'!C:C,MATCH('Betaald tarief 2024'!A5319,'Meerzorg gunning'!A:A,0))),MAX(J5319:N5319))</f>
        <v>0</v>
      </c>
      <c r="P5319" s="20" t="str">
        <f t="shared" si="251"/>
        <v/>
      </c>
      <c r="Q5319" s="63">
        <f t="shared" si="252"/>
        <v>0</v>
      </c>
    </row>
    <row r="5320" spans="9:17" x14ac:dyDescent="0.25">
      <c r="I5320" s="66" t="e">
        <f t="shared" si="250"/>
        <v>#DIV/0!</v>
      </c>
      <c r="J5320" s="63">
        <f>_xlfn.IFNA(VLOOKUP(E5320,'Bijlage ZZP'!B:M,12,FALSE),0)</f>
        <v>0</v>
      </c>
      <c r="K5320" s="63">
        <f>_xlfn.IFNA(VLOOKUP(E5320,'Bijlage VPT'!B:M,12,FALSE),0)</f>
        <v>0</v>
      </c>
      <c r="L5320" s="63">
        <f>_xlfn.IFNA(VLOOKUP(E5320,'Bijlage MPT'!B:N,13,FALSE),0)</f>
        <v>0</v>
      </c>
      <c r="M5320" s="63">
        <f>_xlfn.IFNA(INDEX('Bijlage COT'!C:C,MATCH('Betaald tarief 2024'!E5320,'Bijlage COT'!A:A,0)),0)</f>
        <v>0</v>
      </c>
      <c r="N5320" s="63">
        <f>_xlfn.IFNA(VLOOKUP(E5320,'Bijlage NBF'!B:P,15,FALSE),0)</f>
        <v>0</v>
      </c>
      <c r="O5320" s="63">
        <f>IF(E5320="ZMZ01",I5320/(INDEX('Meerzorg gunning'!C:C,MATCH('Betaald tarief 2024'!A5320,'Meerzorg gunning'!A:A,0))),MAX(J5320:N5320))</f>
        <v>0</v>
      </c>
      <c r="P5320" s="20" t="str">
        <f t="shared" si="251"/>
        <v/>
      </c>
      <c r="Q5320" s="63">
        <f t="shared" si="252"/>
        <v>0</v>
      </c>
    </row>
    <row r="5321" spans="9:17" x14ac:dyDescent="0.25">
      <c r="I5321" s="66" t="e">
        <f t="shared" si="250"/>
        <v>#DIV/0!</v>
      </c>
      <c r="J5321" s="63">
        <f>_xlfn.IFNA(VLOOKUP(E5321,'Bijlage ZZP'!B:M,12,FALSE),0)</f>
        <v>0</v>
      </c>
      <c r="K5321" s="63">
        <f>_xlfn.IFNA(VLOOKUP(E5321,'Bijlage VPT'!B:M,12,FALSE),0)</f>
        <v>0</v>
      </c>
      <c r="L5321" s="63">
        <f>_xlfn.IFNA(VLOOKUP(E5321,'Bijlage MPT'!B:N,13,FALSE),0)</f>
        <v>0</v>
      </c>
      <c r="M5321" s="63">
        <f>_xlfn.IFNA(INDEX('Bijlage COT'!C:C,MATCH('Betaald tarief 2024'!E5321,'Bijlage COT'!A:A,0)),0)</f>
        <v>0</v>
      </c>
      <c r="N5321" s="63">
        <f>_xlfn.IFNA(VLOOKUP(E5321,'Bijlage NBF'!B:P,15,FALSE),0)</f>
        <v>0</v>
      </c>
      <c r="O5321" s="63">
        <f>IF(E5321="ZMZ01",I5321/(INDEX('Meerzorg gunning'!C:C,MATCH('Betaald tarief 2024'!A5321,'Meerzorg gunning'!A:A,0))),MAX(J5321:N5321))</f>
        <v>0</v>
      </c>
      <c r="P5321" s="20" t="str">
        <f t="shared" si="251"/>
        <v/>
      </c>
      <c r="Q5321" s="63">
        <f t="shared" si="252"/>
        <v>0</v>
      </c>
    </row>
    <row r="5322" spans="9:17" x14ac:dyDescent="0.25">
      <c r="I5322" s="66" t="e">
        <f t="shared" si="250"/>
        <v>#DIV/0!</v>
      </c>
      <c r="J5322" s="63">
        <f>_xlfn.IFNA(VLOOKUP(E5322,'Bijlage ZZP'!B:M,12,FALSE),0)</f>
        <v>0</v>
      </c>
      <c r="K5322" s="63">
        <f>_xlfn.IFNA(VLOOKUP(E5322,'Bijlage VPT'!B:M,12,FALSE),0)</f>
        <v>0</v>
      </c>
      <c r="L5322" s="63">
        <f>_xlfn.IFNA(VLOOKUP(E5322,'Bijlage MPT'!B:N,13,FALSE),0)</f>
        <v>0</v>
      </c>
      <c r="M5322" s="63">
        <f>_xlfn.IFNA(INDEX('Bijlage COT'!C:C,MATCH('Betaald tarief 2024'!E5322,'Bijlage COT'!A:A,0)),0)</f>
        <v>0</v>
      </c>
      <c r="N5322" s="63">
        <f>_xlfn.IFNA(VLOOKUP(E5322,'Bijlage NBF'!B:P,15,FALSE),0)</f>
        <v>0</v>
      </c>
      <c r="O5322" s="63">
        <f>IF(E5322="ZMZ01",I5322/(INDEX('Meerzorg gunning'!C:C,MATCH('Betaald tarief 2024'!A5322,'Meerzorg gunning'!A:A,0))),MAX(J5322:N5322))</f>
        <v>0</v>
      </c>
      <c r="P5322" s="20" t="str">
        <f t="shared" si="251"/>
        <v/>
      </c>
      <c r="Q5322" s="63">
        <f t="shared" si="252"/>
        <v>0</v>
      </c>
    </row>
    <row r="5323" spans="9:17" x14ac:dyDescent="0.25">
      <c r="I5323" s="66" t="e">
        <f t="shared" si="250"/>
        <v>#DIV/0!</v>
      </c>
      <c r="J5323" s="63">
        <f>_xlfn.IFNA(VLOOKUP(E5323,'Bijlage ZZP'!B:M,12,FALSE),0)</f>
        <v>0</v>
      </c>
      <c r="K5323" s="63">
        <f>_xlfn.IFNA(VLOOKUP(E5323,'Bijlage VPT'!B:M,12,FALSE),0)</f>
        <v>0</v>
      </c>
      <c r="L5323" s="63">
        <f>_xlfn.IFNA(VLOOKUP(E5323,'Bijlage MPT'!B:N,13,FALSE),0)</f>
        <v>0</v>
      </c>
      <c r="M5323" s="63">
        <f>_xlfn.IFNA(INDEX('Bijlage COT'!C:C,MATCH('Betaald tarief 2024'!E5323,'Bijlage COT'!A:A,0)),0)</f>
        <v>0</v>
      </c>
      <c r="N5323" s="63">
        <f>_xlfn.IFNA(VLOOKUP(E5323,'Bijlage NBF'!B:P,15,FALSE),0)</f>
        <v>0</v>
      </c>
      <c r="O5323" s="63">
        <f>IF(E5323="ZMZ01",I5323/(INDEX('Meerzorg gunning'!C:C,MATCH('Betaald tarief 2024'!A5323,'Meerzorg gunning'!A:A,0))),MAX(J5323:N5323))</f>
        <v>0</v>
      </c>
      <c r="P5323" s="20" t="str">
        <f t="shared" si="251"/>
        <v/>
      </c>
      <c r="Q5323" s="63">
        <f t="shared" si="252"/>
        <v>0</v>
      </c>
    </row>
    <row r="5324" spans="9:17" x14ac:dyDescent="0.25">
      <c r="I5324" s="66" t="e">
        <f t="shared" si="250"/>
        <v>#DIV/0!</v>
      </c>
      <c r="J5324" s="63">
        <f>_xlfn.IFNA(VLOOKUP(E5324,'Bijlage ZZP'!B:M,12,FALSE),0)</f>
        <v>0</v>
      </c>
      <c r="K5324" s="63">
        <f>_xlfn.IFNA(VLOOKUP(E5324,'Bijlage VPT'!B:M,12,FALSE),0)</f>
        <v>0</v>
      </c>
      <c r="L5324" s="63">
        <f>_xlfn.IFNA(VLOOKUP(E5324,'Bijlage MPT'!B:N,13,FALSE),0)</f>
        <v>0</v>
      </c>
      <c r="M5324" s="63">
        <f>_xlfn.IFNA(INDEX('Bijlage COT'!C:C,MATCH('Betaald tarief 2024'!E5324,'Bijlage COT'!A:A,0)),0)</f>
        <v>0</v>
      </c>
      <c r="N5324" s="63">
        <f>_xlfn.IFNA(VLOOKUP(E5324,'Bijlage NBF'!B:P,15,FALSE),0)</f>
        <v>0</v>
      </c>
      <c r="O5324" s="63">
        <f>IF(E5324="ZMZ01",I5324/(INDEX('Meerzorg gunning'!C:C,MATCH('Betaald tarief 2024'!A5324,'Meerzorg gunning'!A:A,0))),MAX(J5324:N5324))</f>
        <v>0</v>
      </c>
      <c r="P5324" s="20" t="str">
        <f t="shared" si="251"/>
        <v/>
      </c>
      <c r="Q5324" s="63">
        <f t="shared" si="252"/>
        <v>0</v>
      </c>
    </row>
    <row r="5325" spans="9:17" x14ac:dyDescent="0.25">
      <c r="I5325" s="66" t="e">
        <f t="shared" si="250"/>
        <v>#DIV/0!</v>
      </c>
      <c r="J5325" s="63">
        <f>_xlfn.IFNA(VLOOKUP(E5325,'Bijlage ZZP'!B:M,12,FALSE),0)</f>
        <v>0</v>
      </c>
      <c r="K5325" s="63">
        <f>_xlfn.IFNA(VLOOKUP(E5325,'Bijlage VPT'!B:M,12,FALSE),0)</f>
        <v>0</v>
      </c>
      <c r="L5325" s="63">
        <f>_xlfn.IFNA(VLOOKUP(E5325,'Bijlage MPT'!B:N,13,FALSE),0)</f>
        <v>0</v>
      </c>
      <c r="M5325" s="63">
        <f>_xlfn.IFNA(INDEX('Bijlage COT'!C:C,MATCH('Betaald tarief 2024'!E5325,'Bijlage COT'!A:A,0)),0)</f>
        <v>0</v>
      </c>
      <c r="N5325" s="63">
        <f>_xlfn.IFNA(VLOOKUP(E5325,'Bijlage NBF'!B:P,15,FALSE),0)</f>
        <v>0</v>
      </c>
      <c r="O5325" s="63">
        <f>IF(E5325="ZMZ01",I5325/(INDEX('Meerzorg gunning'!C:C,MATCH('Betaald tarief 2024'!A5325,'Meerzorg gunning'!A:A,0))),MAX(J5325:N5325))</f>
        <v>0</v>
      </c>
      <c r="P5325" s="20" t="str">
        <f t="shared" si="251"/>
        <v/>
      </c>
      <c r="Q5325" s="63">
        <f t="shared" si="252"/>
        <v>0</v>
      </c>
    </row>
    <row r="5326" spans="9:17" x14ac:dyDescent="0.25">
      <c r="I5326" s="66" t="e">
        <f t="shared" si="250"/>
        <v>#DIV/0!</v>
      </c>
      <c r="J5326" s="63">
        <f>_xlfn.IFNA(VLOOKUP(E5326,'Bijlage ZZP'!B:M,12,FALSE),0)</f>
        <v>0</v>
      </c>
      <c r="K5326" s="63">
        <f>_xlfn.IFNA(VLOOKUP(E5326,'Bijlage VPT'!B:M,12,FALSE),0)</f>
        <v>0</v>
      </c>
      <c r="L5326" s="63">
        <f>_xlfn.IFNA(VLOOKUP(E5326,'Bijlage MPT'!B:N,13,FALSE),0)</f>
        <v>0</v>
      </c>
      <c r="M5326" s="63">
        <f>_xlfn.IFNA(INDEX('Bijlage COT'!C:C,MATCH('Betaald tarief 2024'!E5326,'Bijlage COT'!A:A,0)),0)</f>
        <v>0</v>
      </c>
      <c r="N5326" s="63">
        <f>_xlfn.IFNA(VLOOKUP(E5326,'Bijlage NBF'!B:P,15,FALSE),0)</f>
        <v>0</v>
      </c>
      <c r="O5326" s="63">
        <f>IF(E5326="ZMZ01",I5326/(INDEX('Meerzorg gunning'!C:C,MATCH('Betaald tarief 2024'!A5326,'Meerzorg gunning'!A:A,0))),MAX(J5326:N5326))</f>
        <v>0</v>
      </c>
      <c r="P5326" s="20" t="str">
        <f t="shared" si="251"/>
        <v/>
      </c>
      <c r="Q5326" s="63">
        <f t="shared" si="252"/>
        <v>0</v>
      </c>
    </row>
    <row r="5327" spans="9:17" x14ac:dyDescent="0.25">
      <c r="I5327" s="66" t="e">
        <f t="shared" si="250"/>
        <v>#DIV/0!</v>
      </c>
      <c r="J5327" s="63">
        <f>_xlfn.IFNA(VLOOKUP(E5327,'Bijlage ZZP'!B:M,12,FALSE),0)</f>
        <v>0</v>
      </c>
      <c r="K5327" s="63">
        <f>_xlfn.IFNA(VLOOKUP(E5327,'Bijlage VPT'!B:M,12,FALSE),0)</f>
        <v>0</v>
      </c>
      <c r="L5327" s="63">
        <f>_xlfn.IFNA(VLOOKUP(E5327,'Bijlage MPT'!B:N,13,FALSE),0)</f>
        <v>0</v>
      </c>
      <c r="M5327" s="63">
        <f>_xlfn.IFNA(INDEX('Bijlage COT'!C:C,MATCH('Betaald tarief 2024'!E5327,'Bijlage COT'!A:A,0)),0)</f>
        <v>0</v>
      </c>
      <c r="N5327" s="63">
        <f>_xlfn.IFNA(VLOOKUP(E5327,'Bijlage NBF'!B:P,15,FALSE),0)</f>
        <v>0</v>
      </c>
      <c r="O5327" s="63">
        <f>IF(E5327="ZMZ01",I5327/(INDEX('Meerzorg gunning'!C:C,MATCH('Betaald tarief 2024'!A5327,'Meerzorg gunning'!A:A,0))),MAX(J5327:N5327))</f>
        <v>0</v>
      </c>
      <c r="P5327" s="20" t="str">
        <f t="shared" si="251"/>
        <v/>
      </c>
      <c r="Q5327" s="63">
        <f t="shared" si="252"/>
        <v>0</v>
      </c>
    </row>
    <row r="5328" spans="9:17" x14ac:dyDescent="0.25">
      <c r="I5328" s="66" t="e">
        <f t="shared" si="250"/>
        <v>#DIV/0!</v>
      </c>
      <c r="J5328" s="63">
        <f>_xlfn.IFNA(VLOOKUP(E5328,'Bijlage ZZP'!B:M,12,FALSE),0)</f>
        <v>0</v>
      </c>
      <c r="K5328" s="63">
        <f>_xlfn.IFNA(VLOOKUP(E5328,'Bijlage VPT'!B:M,12,FALSE),0)</f>
        <v>0</v>
      </c>
      <c r="L5328" s="63">
        <f>_xlfn.IFNA(VLOOKUP(E5328,'Bijlage MPT'!B:N,13,FALSE),0)</f>
        <v>0</v>
      </c>
      <c r="M5328" s="63">
        <f>_xlfn.IFNA(INDEX('Bijlage COT'!C:C,MATCH('Betaald tarief 2024'!E5328,'Bijlage COT'!A:A,0)),0)</f>
        <v>0</v>
      </c>
      <c r="N5328" s="63">
        <f>_xlfn.IFNA(VLOOKUP(E5328,'Bijlage NBF'!B:P,15,FALSE),0)</f>
        <v>0</v>
      </c>
      <c r="O5328" s="63">
        <f>IF(E5328="ZMZ01",I5328/(INDEX('Meerzorg gunning'!C:C,MATCH('Betaald tarief 2024'!A5328,'Meerzorg gunning'!A:A,0))),MAX(J5328:N5328))</f>
        <v>0</v>
      </c>
      <c r="P5328" s="20" t="str">
        <f t="shared" si="251"/>
        <v/>
      </c>
      <c r="Q5328" s="63">
        <f t="shared" si="252"/>
        <v>0</v>
      </c>
    </row>
    <row r="5329" spans="9:17" x14ac:dyDescent="0.25">
      <c r="I5329" s="66" t="e">
        <f t="shared" si="250"/>
        <v>#DIV/0!</v>
      </c>
      <c r="J5329" s="63">
        <f>_xlfn.IFNA(VLOOKUP(E5329,'Bijlage ZZP'!B:M,12,FALSE),0)</f>
        <v>0</v>
      </c>
      <c r="K5329" s="63">
        <f>_xlfn.IFNA(VLOOKUP(E5329,'Bijlage VPT'!B:M,12,FALSE),0)</f>
        <v>0</v>
      </c>
      <c r="L5329" s="63">
        <f>_xlfn.IFNA(VLOOKUP(E5329,'Bijlage MPT'!B:N,13,FALSE),0)</f>
        <v>0</v>
      </c>
      <c r="M5329" s="63">
        <f>_xlfn.IFNA(INDEX('Bijlage COT'!C:C,MATCH('Betaald tarief 2024'!E5329,'Bijlage COT'!A:A,0)),0)</f>
        <v>0</v>
      </c>
      <c r="N5329" s="63">
        <f>_xlfn.IFNA(VLOOKUP(E5329,'Bijlage NBF'!B:P,15,FALSE),0)</f>
        <v>0</v>
      </c>
      <c r="O5329" s="63">
        <f>IF(E5329="ZMZ01",I5329/(INDEX('Meerzorg gunning'!C:C,MATCH('Betaald tarief 2024'!A5329,'Meerzorg gunning'!A:A,0))),MAX(J5329:N5329))</f>
        <v>0</v>
      </c>
      <c r="P5329" s="20" t="str">
        <f t="shared" si="251"/>
        <v/>
      </c>
      <c r="Q5329" s="63">
        <f t="shared" si="252"/>
        <v>0</v>
      </c>
    </row>
    <row r="5330" spans="9:17" x14ac:dyDescent="0.25">
      <c r="I5330" s="66" t="e">
        <f t="shared" si="250"/>
        <v>#DIV/0!</v>
      </c>
      <c r="J5330" s="63">
        <f>_xlfn.IFNA(VLOOKUP(E5330,'Bijlage ZZP'!B:M,12,FALSE),0)</f>
        <v>0</v>
      </c>
      <c r="K5330" s="63">
        <f>_xlfn.IFNA(VLOOKUP(E5330,'Bijlage VPT'!B:M,12,FALSE),0)</f>
        <v>0</v>
      </c>
      <c r="L5330" s="63">
        <f>_xlfn.IFNA(VLOOKUP(E5330,'Bijlage MPT'!B:N,13,FALSE),0)</f>
        <v>0</v>
      </c>
      <c r="M5330" s="63">
        <f>_xlfn.IFNA(INDEX('Bijlage COT'!C:C,MATCH('Betaald tarief 2024'!E5330,'Bijlage COT'!A:A,0)),0)</f>
        <v>0</v>
      </c>
      <c r="N5330" s="63">
        <f>_xlfn.IFNA(VLOOKUP(E5330,'Bijlage NBF'!B:P,15,FALSE),0)</f>
        <v>0</v>
      </c>
      <c r="O5330" s="63">
        <f>IF(E5330="ZMZ01",I5330/(INDEX('Meerzorg gunning'!C:C,MATCH('Betaald tarief 2024'!A5330,'Meerzorg gunning'!A:A,0))),MAX(J5330:N5330))</f>
        <v>0</v>
      </c>
      <c r="P5330" s="20" t="str">
        <f t="shared" si="251"/>
        <v/>
      </c>
      <c r="Q5330" s="63">
        <f t="shared" si="252"/>
        <v>0</v>
      </c>
    </row>
    <row r="5331" spans="9:17" x14ac:dyDescent="0.25">
      <c r="I5331" s="66" t="e">
        <f t="shared" si="250"/>
        <v>#DIV/0!</v>
      </c>
      <c r="J5331" s="63">
        <f>_xlfn.IFNA(VLOOKUP(E5331,'Bijlage ZZP'!B:M,12,FALSE),0)</f>
        <v>0</v>
      </c>
      <c r="K5331" s="63">
        <f>_xlfn.IFNA(VLOOKUP(E5331,'Bijlage VPT'!B:M,12,FALSE),0)</f>
        <v>0</v>
      </c>
      <c r="L5331" s="63">
        <f>_xlfn.IFNA(VLOOKUP(E5331,'Bijlage MPT'!B:N,13,FALSE),0)</f>
        <v>0</v>
      </c>
      <c r="M5331" s="63">
        <f>_xlfn.IFNA(INDEX('Bijlage COT'!C:C,MATCH('Betaald tarief 2024'!E5331,'Bijlage COT'!A:A,0)),0)</f>
        <v>0</v>
      </c>
      <c r="N5331" s="63">
        <f>_xlfn.IFNA(VLOOKUP(E5331,'Bijlage NBF'!B:P,15,FALSE),0)</f>
        <v>0</v>
      </c>
      <c r="O5331" s="63">
        <f>IF(E5331="ZMZ01",I5331/(INDEX('Meerzorg gunning'!C:C,MATCH('Betaald tarief 2024'!A5331,'Meerzorg gunning'!A:A,0))),MAX(J5331:N5331))</f>
        <v>0</v>
      </c>
      <c r="P5331" s="20" t="str">
        <f t="shared" si="251"/>
        <v/>
      </c>
      <c r="Q5331" s="63">
        <f t="shared" si="252"/>
        <v>0</v>
      </c>
    </row>
    <row r="5332" spans="9:17" x14ac:dyDescent="0.25">
      <c r="I5332" s="66" t="e">
        <f t="shared" si="250"/>
        <v>#DIV/0!</v>
      </c>
      <c r="J5332" s="63">
        <f>_xlfn.IFNA(VLOOKUP(E5332,'Bijlage ZZP'!B:M,12,FALSE),0)</f>
        <v>0</v>
      </c>
      <c r="K5332" s="63">
        <f>_xlfn.IFNA(VLOOKUP(E5332,'Bijlage VPT'!B:M,12,FALSE),0)</f>
        <v>0</v>
      </c>
      <c r="L5332" s="63">
        <f>_xlfn.IFNA(VLOOKUP(E5332,'Bijlage MPT'!B:N,13,FALSE),0)</f>
        <v>0</v>
      </c>
      <c r="M5332" s="63">
        <f>_xlfn.IFNA(INDEX('Bijlage COT'!C:C,MATCH('Betaald tarief 2024'!E5332,'Bijlage COT'!A:A,0)),0)</f>
        <v>0</v>
      </c>
      <c r="N5332" s="63">
        <f>_xlfn.IFNA(VLOOKUP(E5332,'Bijlage NBF'!B:P,15,FALSE),0)</f>
        <v>0</v>
      </c>
      <c r="O5332" s="63">
        <f>IF(E5332="ZMZ01",I5332/(INDEX('Meerzorg gunning'!C:C,MATCH('Betaald tarief 2024'!A5332,'Meerzorg gunning'!A:A,0))),MAX(J5332:N5332))</f>
        <v>0</v>
      </c>
      <c r="P5332" s="20" t="str">
        <f t="shared" si="251"/>
        <v/>
      </c>
      <c r="Q5332" s="63">
        <f t="shared" si="252"/>
        <v>0</v>
      </c>
    </row>
    <row r="5333" spans="9:17" x14ac:dyDescent="0.25">
      <c r="I5333" s="66" t="e">
        <f t="shared" si="250"/>
        <v>#DIV/0!</v>
      </c>
      <c r="J5333" s="63">
        <f>_xlfn.IFNA(VLOOKUP(E5333,'Bijlage ZZP'!B:M,12,FALSE),0)</f>
        <v>0</v>
      </c>
      <c r="K5333" s="63">
        <f>_xlfn.IFNA(VLOOKUP(E5333,'Bijlage VPT'!B:M,12,FALSE),0)</f>
        <v>0</v>
      </c>
      <c r="L5333" s="63">
        <f>_xlfn.IFNA(VLOOKUP(E5333,'Bijlage MPT'!B:N,13,FALSE),0)</f>
        <v>0</v>
      </c>
      <c r="M5333" s="63">
        <f>_xlfn.IFNA(INDEX('Bijlage COT'!C:C,MATCH('Betaald tarief 2024'!E5333,'Bijlage COT'!A:A,0)),0)</f>
        <v>0</v>
      </c>
      <c r="N5333" s="63">
        <f>_xlfn.IFNA(VLOOKUP(E5333,'Bijlage NBF'!B:P,15,FALSE),0)</f>
        <v>0</v>
      </c>
      <c r="O5333" s="63">
        <f>IF(E5333="ZMZ01",I5333/(INDEX('Meerzorg gunning'!C:C,MATCH('Betaald tarief 2024'!A5333,'Meerzorg gunning'!A:A,0))),MAX(J5333:N5333))</f>
        <v>0</v>
      </c>
      <c r="P5333" s="20" t="str">
        <f t="shared" si="251"/>
        <v/>
      </c>
      <c r="Q5333" s="63">
        <f t="shared" si="252"/>
        <v>0</v>
      </c>
    </row>
    <row r="5334" spans="9:17" x14ac:dyDescent="0.25">
      <c r="I5334" s="66" t="e">
        <f t="shared" si="250"/>
        <v>#DIV/0!</v>
      </c>
      <c r="J5334" s="63">
        <f>_xlfn.IFNA(VLOOKUP(E5334,'Bijlage ZZP'!B:M,12,FALSE),0)</f>
        <v>0</v>
      </c>
      <c r="K5334" s="63">
        <f>_xlfn.IFNA(VLOOKUP(E5334,'Bijlage VPT'!B:M,12,FALSE),0)</f>
        <v>0</v>
      </c>
      <c r="L5334" s="63">
        <f>_xlfn.IFNA(VLOOKUP(E5334,'Bijlage MPT'!B:N,13,FALSE),0)</f>
        <v>0</v>
      </c>
      <c r="M5334" s="63">
        <f>_xlfn.IFNA(INDEX('Bijlage COT'!C:C,MATCH('Betaald tarief 2024'!E5334,'Bijlage COT'!A:A,0)),0)</f>
        <v>0</v>
      </c>
      <c r="N5334" s="63">
        <f>_xlfn.IFNA(VLOOKUP(E5334,'Bijlage NBF'!B:P,15,FALSE),0)</f>
        <v>0</v>
      </c>
      <c r="O5334" s="63">
        <f>IF(E5334="ZMZ01",I5334/(INDEX('Meerzorg gunning'!C:C,MATCH('Betaald tarief 2024'!A5334,'Meerzorg gunning'!A:A,0))),MAX(J5334:N5334))</f>
        <v>0</v>
      </c>
      <c r="P5334" s="20" t="str">
        <f t="shared" si="251"/>
        <v/>
      </c>
      <c r="Q5334" s="63">
        <f t="shared" si="252"/>
        <v>0</v>
      </c>
    </row>
    <row r="5335" spans="9:17" x14ac:dyDescent="0.25">
      <c r="I5335" s="66" t="e">
        <f t="shared" si="250"/>
        <v>#DIV/0!</v>
      </c>
      <c r="J5335" s="63">
        <f>_xlfn.IFNA(VLOOKUP(E5335,'Bijlage ZZP'!B:M,12,FALSE),0)</f>
        <v>0</v>
      </c>
      <c r="K5335" s="63">
        <f>_xlfn.IFNA(VLOOKUP(E5335,'Bijlage VPT'!B:M,12,FALSE),0)</f>
        <v>0</v>
      </c>
      <c r="L5335" s="63">
        <f>_xlfn.IFNA(VLOOKUP(E5335,'Bijlage MPT'!B:N,13,FALSE),0)</f>
        <v>0</v>
      </c>
      <c r="M5335" s="63">
        <f>_xlfn.IFNA(INDEX('Bijlage COT'!C:C,MATCH('Betaald tarief 2024'!E5335,'Bijlage COT'!A:A,0)),0)</f>
        <v>0</v>
      </c>
      <c r="N5335" s="63">
        <f>_xlfn.IFNA(VLOOKUP(E5335,'Bijlage NBF'!B:P,15,FALSE),0)</f>
        <v>0</v>
      </c>
      <c r="O5335" s="63">
        <f>IF(E5335="ZMZ01",I5335/(INDEX('Meerzorg gunning'!C:C,MATCH('Betaald tarief 2024'!A5335,'Meerzorg gunning'!A:A,0))),MAX(J5335:N5335))</f>
        <v>0</v>
      </c>
      <c r="P5335" s="20" t="str">
        <f t="shared" si="251"/>
        <v/>
      </c>
      <c r="Q5335" s="63">
        <f t="shared" si="252"/>
        <v>0</v>
      </c>
    </row>
    <row r="5336" spans="9:17" x14ac:dyDescent="0.25">
      <c r="I5336" s="66" t="e">
        <f t="shared" si="250"/>
        <v>#DIV/0!</v>
      </c>
      <c r="J5336" s="63">
        <f>_xlfn.IFNA(VLOOKUP(E5336,'Bijlage ZZP'!B:M,12,FALSE),0)</f>
        <v>0</v>
      </c>
      <c r="K5336" s="63">
        <f>_xlfn.IFNA(VLOOKUP(E5336,'Bijlage VPT'!B:M,12,FALSE),0)</f>
        <v>0</v>
      </c>
      <c r="L5336" s="63">
        <f>_xlfn.IFNA(VLOOKUP(E5336,'Bijlage MPT'!B:N,13,FALSE),0)</f>
        <v>0</v>
      </c>
      <c r="M5336" s="63">
        <f>_xlfn.IFNA(INDEX('Bijlage COT'!C:C,MATCH('Betaald tarief 2024'!E5336,'Bijlage COT'!A:A,0)),0)</f>
        <v>0</v>
      </c>
      <c r="N5336" s="63">
        <f>_xlfn.IFNA(VLOOKUP(E5336,'Bijlage NBF'!B:P,15,FALSE),0)</f>
        <v>0</v>
      </c>
      <c r="O5336" s="63">
        <f>IF(E5336="ZMZ01",I5336/(INDEX('Meerzorg gunning'!C:C,MATCH('Betaald tarief 2024'!A5336,'Meerzorg gunning'!A:A,0))),MAX(J5336:N5336))</f>
        <v>0</v>
      </c>
      <c r="P5336" s="20" t="str">
        <f t="shared" si="251"/>
        <v/>
      </c>
      <c r="Q5336" s="63">
        <f t="shared" si="252"/>
        <v>0</v>
      </c>
    </row>
    <row r="5337" spans="9:17" x14ac:dyDescent="0.25">
      <c r="I5337" s="66" t="e">
        <f t="shared" si="250"/>
        <v>#DIV/0!</v>
      </c>
      <c r="J5337" s="63">
        <f>_xlfn.IFNA(VLOOKUP(E5337,'Bijlage ZZP'!B:M,12,FALSE),0)</f>
        <v>0</v>
      </c>
      <c r="K5337" s="63">
        <f>_xlfn.IFNA(VLOOKUP(E5337,'Bijlage VPT'!B:M,12,FALSE),0)</f>
        <v>0</v>
      </c>
      <c r="L5337" s="63">
        <f>_xlfn.IFNA(VLOOKUP(E5337,'Bijlage MPT'!B:N,13,FALSE),0)</f>
        <v>0</v>
      </c>
      <c r="M5337" s="63">
        <f>_xlfn.IFNA(INDEX('Bijlage COT'!C:C,MATCH('Betaald tarief 2024'!E5337,'Bijlage COT'!A:A,0)),0)</f>
        <v>0</v>
      </c>
      <c r="N5337" s="63">
        <f>_xlfn.IFNA(VLOOKUP(E5337,'Bijlage NBF'!B:P,15,FALSE),0)</f>
        <v>0</v>
      </c>
      <c r="O5337" s="63">
        <f>IF(E5337="ZMZ01",I5337/(INDEX('Meerzorg gunning'!C:C,MATCH('Betaald tarief 2024'!A5337,'Meerzorg gunning'!A:A,0))),MAX(J5337:N5337))</f>
        <v>0</v>
      </c>
      <c r="P5337" s="20" t="str">
        <f t="shared" si="251"/>
        <v/>
      </c>
      <c r="Q5337" s="63">
        <f t="shared" si="252"/>
        <v>0</v>
      </c>
    </row>
    <row r="5338" spans="9:17" x14ac:dyDescent="0.25">
      <c r="I5338" s="66" t="e">
        <f t="shared" si="250"/>
        <v>#DIV/0!</v>
      </c>
      <c r="J5338" s="63">
        <f>_xlfn.IFNA(VLOOKUP(E5338,'Bijlage ZZP'!B:M,12,FALSE),0)</f>
        <v>0</v>
      </c>
      <c r="K5338" s="63">
        <f>_xlfn.IFNA(VLOOKUP(E5338,'Bijlage VPT'!B:M,12,FALSE),0)</f>
        <v>0</v>
      </c>
      <c r="L5338" s="63">
        <f>_xlfn.IFNA(VLOOKUP(E5338,'Bijlage MPT'!B:N,13,FALSE),0)</f>
        <v>0</v>
      </c>
      <c r="M5338" s="63">
        <f>_xlfn.IFNA(INDEX('Bijlage COT'!C:C,MATCH('Betaald tarief 2024'!E5338,'Bijlage COT'!A:A,0)),0)</f>
        <v>0</v>
      </c>
      <c r="N5338" s="63">
        <f>_xlfn.IFNA(VLOOKUP(E5338,'Bijlage NBF'!B:P,15,FALSE),0)</f>
        <v>0</v>
      </c>
      <c r="O5338" s="63">
        <f>IF(E5338="ZMZ01",I5338/(INDEX('Meerzorg gunning'!C:C,MATCH('Betaald tarief 2024'!A5338,'Meerzorg gunning'!A:A,0))),MAX(J5338:N5338))</f>
        <v>0</v>
      </c>
      <c r="P5338" s="20" t="str">
        <f t="shared" si="251"/>
        <v/>
      </c>
      <c r="Q5338" s="63">
        <f t="shared" si="252"/>
        <v>0</v>
      </c>
    </row>
    <row r="5339" spans="9:17" x14ac:dyDescent="0.25">
      <c r="I5339" s="66" t="e">
        <f t="shared" si="250"/>
        <v>#DIV/0!</v>
      </c>
      <c r="J5339" s="63">
        <f>_xlfn.IFNA(VLOOKUP(E5339,'Bijlage ZZP'!B:M,12,FALSE),0)</f>
        <v>0</v>
      </c>
      <c r="K5339" s="63">
        <f>_xlfn.IFNA(VLOOKUP(E5339,'Bijlage VPT'!B:M,12,FALSE),0)</f>
        <v>0</v>
      </c>
      <c r="L5339" s="63">
        <f>_xlfn.IFNA(VLOOKUP(E5339,'Bijlage MPT'!B:N,13,FALSE),0)</f>
        <v>0</v>
      </c>
      <c r="M5339" s="63">
        <f>_xlfn.IFNA(INDEX('Bijlage COT'!C:C,MATCH('Betaald tarief 2024'!E5339,'Bijlage COT'!A:A,0)),0)</f>
        <v>0</v>
      </c>
      <c r="N5339" s="63">
        <f>_xlfn.IFNA(VLOOKUP(E5339,'Bijlage NBF'!B:P,15,FALSE),0)</f>
        <v>0</v>
      </c>
      <c r="O5339" s="63">
        <f>IF(E5339="ZMZ01",I5339/(INDEX('Meerzorg gunning'!C:C,MATCH('Betaald tarief 2024'!A5339,'Meerzorg gunning'!A:A,0))),MAX(J5339:N5339))</f>
        <v>0</v>
      </c>
      <c r="P5339" s="20" t="str">
        <f t="shared" si="251"/>
        <v/>
      </c>
      <c r="Q5339" s="63">
        <f t="shared" si="252"/>
        <v>0</v>
      </c>
    </row>
    <row r="5340" spans="9:17" x14ac:dyDescent="0.25">
      <c r="I5340" s="66" t="e">
        <f t="shared" si="250"/>
        <v>#DIV/0!</v>
      </c>
      <c r="J5340" s="63">
        <f>_xlfn.IFNA(VLOOKUP(E5340,'Bijlage ZZP'!B:M,12,FALSE),0)</f>
        <v>0</v>
      </c>
      <c r="K5340" s="63">
        <f>_xlfn.IFNA(VLOOKUP(E5340,'Bijlage VPT'!B:M,12,FALSE),0)</f>
        <v>0</v>
      </c>
      <c r="L5340" s="63">
        <f>_xlfn.IFNA(VLOOKUP(E5340,'Bijlage MPT'!B:N,13,FALSE),0)</f>
        <v>0</v>
      </c>
      <c r="M5340" s="63">
        <f>_xlfn.IFNA(INDEX('Bijlage COT'!C:C,MATCH('Betaald tarief 2024'!E5340,'Bijlage COT'!A:A,0)),0)</f>
        <v>0</v>
      </c>
      <c r="N5340" s="63">
        <f>_xlfn.IFNA(VLOOKUP(E5340,'Bijlage NBF'!B:P,15,FALSE),0)</f>
        <v>0</v>
      </c>
      <c r="O5340" s="63">
        <f>IF(E5340="ZMZ01",I5340/(INDEX('Meerzorg gunning'!C:C,MATCH('Betaald tarief 2024'!A5340,'Meerzorg gunning'!A:A,0))),MAX(J5340:N5340))</f>
        <v>0</v>
      </c>
      <c r="P5340" s="20" t="str">
        <f t="shared" si="251"/>
        <v/>
      </c>
      <c r="Q5340" s="63">
        <f t="shared" si="252"/>
        <v>0</v>
      </c>
    </row>
    <row r="5341" spans="9:17" x14ac:dyDescent="0.25">
      <c r="I5341" s="66" t="e">
        <f t="shared" si="250"/>
        <v>#DIV/0!</v>
      </c>
      <c r="J5341" s="63">
        <f>_xlfn.IFNA(VLOOKUP(E5341,'Bijlage ZZP'!B:M,12,FALSE),0)</f>
        <v>0</v>
      </c>
      <c r="K5341" s="63">
        <f>_xlfn.IFNA(VLOOKUP(E5341,'Bijlage VPT'!B:M,12,FALSE),0)</f>
        <v>0</v>
      </c>
      <c r="L5341" s="63">
        <f>_xlfn.IFNA(VLOOKUP(E5341,'Bijlage MPT'!B:N,13,FALSE),0)</f>
        <v>0</v>
      </c>
      <c r="M5341" s="63">
        <f>_xlfn.IFNA(INDEX('Bijlage COT'!C:C,MATCH('Betaald tarief 2024'!E5341,'Bijlage COT'!A:A,0)),0)</f>
        <v>0</v>
      </c>
      <c r="N5341" s="63">
        <f>_xlfn.IFNA(VLOOKUP(E5341,'Bijlage NBF'!B:P,15,FALSE),0)</f>
        <v>0</v>
      </c>
      <c r="O5341" s="63">
        <f>IF(E5341="ZMZ01",I5341/(INDEX('Meerzorg gunning'!C:C,MATCH('Betaald tarief 2024'!A5341,'Meerzorg gunning'!A:A,0))),MAX(J5341:N5341))</f>
        <v>0</v>
      </c>
      <c r="P5341" s="20" t="str">
        <f t="shared" si="251"/>
        <v/>
      </c>
      <c r="Q5341" s="63">
        <f t="shared" si="252"/>
        <v>0</v>
      </c>
    </row>
    <row r="5342" spans="9:17" x14ac:dyDescent="0.25">
      <c r="I5342" s="66" t="e">
        <f t="shared" si="250"/>
        <v>#DIV/0!</v>
      </c>
      <c r="J5342" s="63">
        <f>_xlfn.IFNA(VLOOKUP(E5342,'Bijlage ZZP'!B:M,12,FALSE),0)</f>
        <v>0</v>
      </c>
      <c r="K5342" s="63">
        <f>_xlfn.IFNA(VLOOKUP(E5342,'Bijlage VPT'!B:M,12,FALSE),0)</f>
        <v>0</v>
      </c>
      <c r="L5342" s="63">
        <f>_xlfn.IFNA(VLOOKUP(E5342,'Bijlage MPT'!B:N,13,FALSE),0)</f>
        <v>0</v>
      </c>
      <c r="M5342" s="63">
        <f>_xlfn.IFNA(INDEX('Bijlage COT'!C:C,MATCH('Betaald tarief 2024'!E5342,'Bijlage COT'!A:A,0)),0)</f>
        <v>0</v>
      </c>
      <c r="N5342" s="63">
        <f>_xlfn.IFNA(VLOOKUP(E5342,'Bijlage NBF'!B:P,15,FALSE),0)</f>
        <v>0</v>
      </c>
      <c r="O5342" s="63">
        <f>IF(E5342="ZMZ01",I5342/(INDEX('Meerzorg gunning'!C:C,MATCH('Betaald tarief 2024'!A5342,'Meerzorg gunning'!A:A,0))),MAX(J5342:N5342))</f>
        <v>0</v>
      </c>
      <c r="P5342" s="20" t="str">
        <f t="shared" si="251"/>
        <v/>
      </c>
      <c r="Q5342" s="63">
        <f t="shared" si="252"/>
        <v>0</v>
      </c>
    </row>
    <row r="5343" spans="9:17" x14ac:dyDescent="0.25">
      <c r="I5343" s="66" t="e">
        <f t="shared" si="250"/>
        <v>#DIV/0!</v>
      </c>
      <c r="J5343" s="63">
        <f>_xlfn.IFNA(VLOOKUP(E5343,'Bijlage ZZP'!B:M,12,FALSE),0)</f>
        <v>0</v>
      </c>
      <c r="K5343" s="63">
        <f>_xlfn.IFNA(VLOOKUP(E5343,'Bijlage VPT'!B:M,12,FALSE),0)</f>
        <v>0</v>
      </c>
      <c r="L5343" s="63">
        <f>_xlfn.IFNA(VLOOKUP(E5343,'Bijlage MPT'!B:N,13,FALSE),0)</f>
        <v>0</v>
      </c>
      <c r="M5343" s="63">
        <f>_xlfn.IFNA(INDEX('Bijlage COT'!C:C,MATCH('Betaald tarief 2024'!E5343,'Bijlage COT'!A:A,0)),0)</f>
        <v>0</v>
      </c>
      <c r="N5343" s="63">
        <f>_xlfn.IFNA(VLOOKUP(E5343,'Bijlage NBF'!B:P,15,FALSE),0)</f>
        <v>0</v>
      </c>
      <c r="O5343" s="63">
        <f>IF(E5343="ZMZ01",I5343/(INDEX('Meerzorg gunning'!C:C,MATCH('Betaald tarief 2024'!A5343,'Meerzorg gunning'!A:A,0))),MAX(J5343:N5343))</f>
        <v>0</v>
      </c>
      <c r="P5343" s="20" t="str">
        <f t="shared" si="251"/>
        <v/>
      </c>
      <c r="Q5343" s="63">
        <f t="shared" si="252"/>
        <v>0</v>
      </c>
    </row>
    <row r="5344" spans="9:17" x14ac:dyDescent="0.25">
      <c r="I5344" s="66" t="e">
        <f t="shared" si="250"/>
        <v>#DIV/0!</v>
      </c>
      <c r="J5344" s="63">
        <f>_xlfn.IFNA(VLOOKUP(E5344,'Bijlage ZZP'!B:M,12,FALSE),0)</f>
        <v>0</v>
      </c>
      <c r="K5344" s="63">
        <f>_xlfn.IFNA(VLOOKUP(E5344,'Bijlage VPT'!B:M,12,FALSE),0)</f>
        <v>0</v>
      </c>
      <c r="L5344" s="63">
        <f>_xlfn.IFNA(VLOOKUP(E5344,'Bijlage MPT'!B:N,13,FALSE),0)</f>
        <v>0</v>
      </c>
      <c r="M5344" s="63">
        <f>_xlfn.IFNA(INDEX('Bijlage COT'!C:C,MATCH('Betaald tarief 2024'!E5344,'Bijlage COT'!A:A,0)),0)</f>
        <v>0</v>
      </c>
      <c r="N5344" s="63">
        <f>_xlfn.IFNA(VLOOKUP(E5344,'Bijlage NBF'!B:P,15,FALSE),0)</f>
        <v>0</v>
      </c>
      <c r="O5344" s="63">
        <f>IF(E5344="ZMZ01",I5344/(INDEX('Meerzorg gunning'!C:C,MATCH('Betaald tarief 2024'!A5344,'Meerzorg gunning'!A:A,0))),MAX(J5344:N5344))</f>
        <v>0</v>
      </c>
      <c r="P5344" s="20" t="str">
        <f t="shared" si="251"/>
        <v/>
      </c>
      <c r="Q5344" s="63">
        <f t="shared" si="252"/>
        <v>0</v>
      </c>
    </row>
    <row r="5345" spans="9:17" x14ac:dyDescent="0.25">
      <c r="I5345" s="66" t="e">
        <f t="shared" si="250"/>
        <v>#DIV/0!</v>
      </c>
      <c r="J5345" s="63">
        <f>_xlfn.IFNA(VLOOKUP(E5345,'Bijlage ZZP'!B:M,12,FALSE),0)</f>
        <v>0</v>
      </c>
      <c r="K5345" s="63">
        <f>_xlfn.IFNA(VLOOKUP(E5345,'Bijlage VPT'!B:M,12,FALSE),0)</f>
        <v>0</v>
      </c>
      <c r="L5345" s="63">
        <f>_xlfn.IFNA(VLOOKUP(E5345,'Bijlage MPT'!B:N,13,FALSE),0)</f>
        <v>0</v>
      </c>
      <c r="M5345" s="63">
        <f>_xlfn.IFNA(INDEX('Bijlage COT'!C:C,MATCH('Betaald tarief 2024'!E5345,'Bijlage COT'!A:A,0)),0)</f>
        <v>0</v>
      </c>
      <c r="N5345" s="63">
        <f>_xlfn.IFNA(VLOOKUP(E5345,'Bijlage NBF'!B:P,15,FALSE),0)</f>
        <v>0</v>
      </c>
      <c r="O5345" s="63">
        <f>IF(E5345="ZMZ01",I5345/(INDEX('Meerzorg gunning'!C:C,MATCH('Betaald tarief 2024'!A5345,'Meerzorg gunning'!A:A,0))),MAX(J5345:N5345))</f>
        <v>0</v>
      </c>
      <c r="P5345" s="20" t="str">
        <f t="shared" si="251"/>
        <v/>
      </c>
      <c r="Q5345" s="63">
        <f t="shared" si="252"/>
        <v>0</v>
      </c>
    </row>
    <row r="5346" spans="9:17" x14ac:dyDescent="0.25">
      <c r="I5346" s="66" t="e">
        <f t="shared" si="250"/>
        <v>#DIV/0!</v>
      </c>
      <c r="J5346" s="63">
        <f>_xlfn.IFNA(VLOOKUP(E5346,'Bijlage ZZP'!B:M,12,FALSE),0)</f>
        <v>0</v>
      </c>
      <c r="K5346" s="63">
        <f>_xlfn.IFNA(VLOOKUP(E5346,'Bijlage VPT'!B:M,12,FALSE),0)</f>
        <v>0</v>
      </c>
      <c r="L5346" s="63">
        <f>_xlfn.IFNA(VLOOKUP(E5346,'Bijlage MPT'!B:N,13,FALSE),0)</f>
        <v>0</v>
      </c>
      <c r="M5346" s="63">
        <f>_xlfn.IFNA(INDEX('Bijlage COT'!C:C,MATCH('Betaald tarief 2024'!E5346,'Bijlage COT'!A:A,0)),0)</f>
        <v>0</v>
      </c>
      <c r="N5346" s="63">
        <f>_xlfn.IFNA(VLOOKUP(E5346,'Bijlage NBF'!B:P,15,FALSE),0)</f>
        <v>0</v>
      </c>
      <c r="O5346" s="63">
        <f>IF(E5346="ZMZ01",I5346/(INDEX('Meerzorg gunning'!C:C,MATCH('Betaald tarief 2024'!A5346,'Meerzorg gunning'!A:A,0))),MAX(J5346:N5346))</f>
        <v>0</v>
      </c>
      <c r="P5346" s="20" t="str">
        <f t="shared" si="251"/>
        <v/>
      </c>
      <c r="Q5346" s="63">
        <f t="shared" si="252"/>
        <v>0</v>
      </c>
    </row>
    <row r="5347" spans="9:17" x14ac:dyDescent="0.25">
      <c r="I5347" s="66" t="e">
        <f t="shared" si="250"/>
        <v>#DIV/0!</v>
      </c>
      <c r="J5347" s="63">
        <f>_xlfn.IFNA(VLOOKUP(E5347,'Bijlage ZZP'!B:M,12,FALSE),0)</f>
        <v>0</v>
      </c>
      <c r="K5347" s="63">
        <f>_xlfn.IFNA(VLOOKUP(E5347,'Bijlage VPT'!B:M,12,FALSE),0)</f>
        <v>0</v>
      </c>
      <c r="L5347" s="63">
        <f>_xlfn.IFNA(VLOOKUP(E5347,'Bijlage MPT'!B:N,13,FALSE),0)</f>
        <v>0</v>
      </c>
      <c r="M5347" s="63">
        <f>_xlfn.IFNA(INDEX('Bijlage COT'!C:C,MATCH('Betaald tarief 2024'!E5347,'Bijlage COT'!A:A,0)),0)</f>
        <v>0</v>
      </c>
      <c r="N5347" s="63">
        <f>_xlfn.IFNA(VLOOKUP(E5347,'Bijlage NBF'!B:P,15,FALSE),0)</f>
        <v>0</v>
      </c>
      <c r="O5347" s="63">
        <f>IF(E5347="ZMZ01",I5347/(INDEX('Meerzorg gunning'!C:C,MATCH('Betaald tarief 2024'!A5347,'Meerzorg gunning'!A:A,0))),MAX(J5347:N5347))</f>
        <v>0</v>
      </c>
      <c r="P5347" s="20" t="str">
        <f t="shared" si="251"/>
        <v/>
      </c>
      <c r="Q5347" s="63">
        <f t="shared" si="252"/>
        <v>0</v>
      </c>
    </row>
    <row r="5348" spans="9:17" x14ac:dyDescent="0.25">
      <c r="I5348" s="66" t="e">
        <f t="shared" si="250"/>
        <v>#DIV/0!</v>
      </c>
      <c r="J5348" s="63">
        <f>_xlfn.IFNA(VLOOKUP(E5348,'Bijlage ZZP'!B:M,12,FALSE),0)</f>
        <v>0</v>
      </c>
      <c r="K5348" s="63">
        <f>_xlfn.IFNA(VLOOKUP(E5348,'Bijlage VPT'!B:M,12,FALSE),0)</f>
        <v>0</v>
      </c>
      <c r="L5348" s="63">
        <f>_xlfn.IFNA(VLOOKUP(E5348,'Bijlage MPT'!B:N,13,FALSE),0)</f>
        <v>0</v>
      </c>
      <c r="M5348" s="63">
        <f>_xlfn.IFNA(INDEX('Bijlage COT'!C:C,MATCH('Betaald tarief 2024'!E5348,'Bijlage COT'!A:A,0)),0)</f>
        <v>0</v>
      </c>
      <c r="N5348" s="63">
        <f>_xlfn.IFNA(VLOOKUP(E5348,'Bijlage NBF'!B:P,15,FALSE),0)</f>
        <v>0</v>
      </c>
      <c r="O5348" s="63">
        <f>IF(E5348="ZMZ01",I5348/(INDEX('Meerzorg gunning'!C:C,MATCH('Betaald tarief 2024'!A5348,'Meerzorg gunning'!A:A,0))),MAX(J5348:N5348))</f>
        <v>0</v>
      </c>
      <c r="P5348" s="20" t="str">
        <f t="shared" si="251"/>
        <v/>
      </c>
      <c r="Q5348" s="63">
        <f t="shared" si="252"/>
        <v>0</v>
      </c>
    </row>
    <row r="5349" spans="9:17" x14ac:dyDescent="0.25">
      <c r="I5349" s="66" t="e">
        <f t="shared" si="250"/>
        <v>#DIV/0!</v>
      </c>
      <c r="J5349" s="63">
        <f>_xlfn.IFNA(VLOOKUP(E5349,'Bijlage ZZP'!B:M,12,FALSE),0)</f>
        <v>0</v>
      </c>
      <c r="K5349" s="63">
        <f>_xlfn.IFNA(VLOOKUP(E5349,'Bijlage VPT'!B:M,12,FALSE),0)</f>
        <v>0</v>
      </c>
      <c r="L5349" s="63">
        <f>_xlfn.IFNA(VLOOKUP(E5349,'Bijlage MPT'!B:N,13,FALSE),0)</f>
        <v>0</v>
      </c>
      <c r="M5349" s="63">
        <f>_xlfn.IFNA(INDEX('Bijlage COT'!C:C,MATCH('Betaald tarief 2024'!E5349,'Bijlage COT'!A:A,0)),0)</f>
        <v>0</v>
      </c>
      <c r="N5349" s="63">
        <f>_xlfn.IFNA(VLOOKUP(E5349,'Bijlage NBF'!B:P,15,FALSE),0)</f>
        <v>0</v>
      </c>
      <c r="O5349" s="63">
        <f>IF(E5349="ZMZ01",I5349/(INDEX('Meerzorg gunning'!C:C,MATCH('Betaald tarief 2024'!A5349,'Meerzorg gunning'!A:A,0))),MAX(J5349:N5349))</f>
        <v>0</v>
      </c>
      <c r="P5349" s="20" t="str">
        <f t="shared" si="251"/>
        <v/>
      </c>
      <c r="Q5349" s="63">
        <f t="shared" si="252"/>
        <v>0</v>
      </c>
    </row>
    <row r="5350" spans="9:17" x14ac:dyDescent="0.25">
      <c r="I5350" s="66" t="e">
        <f t="shared" si="250"/>
        <v>#DIV/0!</v>
      </c>
      <c r="J5350" s="63">
        <f>_xlfn.IFNA(VLOOKUP(E5350,'Bijlage ZZP'!B:M,12,FALSE),0)</f>
        <v>0</v>
      </c>
      <c r="K5350" s="63">
        <f>_xlfn.IFNA(VLOOKUP(E5350,'Bijlage VPT'!B:M,12,FALSE),0)</f>
        <v>0</v>
      </c>
      <c r="L5350" s="63">
        <f>_xlfn.IFNA(VLOOKUP(E5350,'Bijlage MPT'!B:N,13,FALSE),0)</f>
        <v>0</v>
      </c>
      <c r="M5350" s="63">
        <f>_xlfn.IFNA(INDEX('Bijlage COT'!C:C,MATCH('Betaald tarief 2024'!E5350,'Bijlage COT'!A:A,0)),0)</f>
        <v>0</v>
      </c>
      <c r="N5350" s="63">
        <f>_xlfn.IFNA(VLOOKUP(E5350,'Bijlage NBF'!B:P,15,FALSE),0)</f>
        <v>0</v>
      </c>
      <c r="O5350" s="63">
        <f>IF(E5350="ZMZ01",I5350/(INDEX('Meerzorg gunning'!C:C,MATCH('Betaald tarief 2024'!A5350,'Meerzorg gunning'!A:A,0))),MAX(J5350:N5350))</f>
        <v>0</v>
      </c>
      <c r="P5350" s="20" t="str">
        <f t="shared" si="251"/>
        <v/>
      </c>
      <c r="Q5350" s="63">
        <f t="shared" si="252"/>
        <v>0</v>
      </c>
    </row>
    <row r="5351" spans="9:17" x14ac:dyDescent="0.25">
      <c r="I5351" s="66" t="e">
        <f t="shared" si="250"/>
        <v>#DIV/0!</v>
      </c>
      <c r="J5351" s="63">
        <f>_xlfn.IFNA(VLOOKUP(E5351,'Bijlage ZZP'!B:M,12,FALSE),0)</f>
        <v>0</v>
      </c>
      <c r="K5351" s="63">
        <f>_xlfn.IFNA(VLOOKUP(E5351,'Bijlage VPT'!B:M,12,FALSE),0)</f>
        <v>0</v>
      </c>
      <c r="L5351" s="63">
        <f>_xlfn.IFNA(VLOOKUP(E5351,'Bijlage MPT'!B:N,13,FALSE),0)</f>
        <v>0</v>
      </c>
      <c r="M5351" s="63">
        <f>_xlfn.IFNA(INDEX('Bijlage COT'!C:C,MATCH('Betaald tarief 2024'!E5351,'Bijlage COT'!A:A,0)),0)</f>
        <v>0</v>
      </c>
      <c r="N5351" s="63">
        <f>_xlfn.IFNA(VLOOKUP(E5351,'Bijlage NBF'!B:P,15,FALSE),0)</f>
        <v>0</v>
      </c>
      <c r="O5351" s="63">
        <f>IF(E5351="ZMZ01",I5351/(INDEX('Meerzorg gunning'!C:C,MATCH('Betaald tarief 2024'!A5351,'Meerzorg gunning'!A:A,0))),MAX(J5351:N5351))</f>
        <v>0</v>
      </c>
      <c r="P5351" s="20" t="str">
        <f t="shared" si="251"/>
        <v/>
      </c>
      <c r="Q5351" s="63">
        <f t="shared" si="252"/>
        <v>0</v>
      </c>
    </row>
    <row r="5352" spans="9:17" x14ac:dyDescent="0.25">
      <c r="I5352" s="66" t="e">
        <f t="shared" si="250"/>
        <v>#DIV/0!</v>
      </c>
      <c r="J5352" s="63">
        <f>_xlfn.IFNA(VLOOKUP(E5352,'Bijlage ZZP'!B:M,12,FALSE),0)</f>
        <v>0</v>
      </c>
      <c r="K5352" s="63">
        <f>_xlfn.IFNA(VLOOKUP(E5352,'Bijlage VPT'!B:M,12,FALSE),0)</f>
        <v>0</v>
      </c>
      <c r="L5352" s="63">
        <f>_xlfn.IFNA(VLOOKUP(E5352,'Bijlage MPT'!B:N,13,FALSE),0)</f>
        <v>0</v>
      </c>
      <c r="M5352" s="63">
        <f>_xlfn.IFNA(INDEX('Bijlage COT'!C:C,MATCH('Betaald tarief 2024'!E5352,'Bijlage COT'!A:A,0)),0)</f>
        <v>0</v>
      </c>
      <c r="N5352" s="63">
        <f>_xlfn.IFNA(VLOOKUP(E5352,'Bijlage NBF'!B:P,15,FALSE),0)</f>
        <v>0</v>
      </c>
      <c r="O5352" s="63">
        <f>IF(E5352="ZMZ01",I5352/(INDEX('Meerzorg gunning'!C:C,MATCH('Betaald tarief 2024'!A5352,'Meerzorg gunning'!A:A,0))),MAX(J5352:N5352))</f>
        <v>0</v>
      </c>
      <c r="P5352" s="20" t="str">
        <f t="shared" si="251"/>
        <v/>
      </c>
      <c r="Q5352" s="63">
        <f t="shared" si="252"/>
        <v>0</v>
      </c>
    </row>
    <row r="5353" spans="9:17" x14ac:dyDescent="0.25">
      <c r="I5353" s="66" t="e">
        <f t="shared" si="250"/>
        <v>#DIV/0!</v>
      </c>
      <c r="J5353" s="63">
        <f>_xlfn.IFNA(VLOOKUP(E5353,'Bijlage ZZP'!B:M,12,FALSE),0)</f>
        <v>0</v>
      </c>
      <c r="K5353" s="63">
        <f>_xlfn.IFNA(VLOOKUP(E5353,'Bijlage VPT'!B:M,12,FALSE),0)</f>
        <v>0</v>
      </c>
      <c r="L5353" s="63">
        <f>_xlfn.IFNA(VLOOKUP(E5353,'Bijlage MPT'!B:N,13,FALSE),0)</f>
        <v>0</v>
      </c>
      <c r="M5353" s="63">
        <f>_xlfn.IFNA(INDEX('Bijlage COT'!C:C,MATCH('Betaald tarief 2024'!E5353,'Bijlage COT'!A:A,0)),0)</f>
        <v>0</v>
      </c>
      <c r="N5353" s="63">
        <f>_xlfn.IFNA(VLOOKUP(E5353,'Bijlage NBF'!B:P,15,FALSE),0)</f>
        <v>0</v>
      </c>
      <c r="O5353" s="63">
        <f>IF(E5353="ZMZ01",I5353/(INDEX('Meerzorg gunning'!C:C,MATCH('Betaald tarief 2024'!A5353,'Meerzorg gunning'!A:A,0))),MAX(J5353:N5353))</f>
        <v>0</v>
      </c>
      <c r="P5353" s="20" t="str">
        <f t="shared" si="251"/>
        <v/>
      </c>
      <c r="Q5353" s="63">
        <f t="shared" si="252"/>
        <v>0</v>
      </c>
    </row>
    <row r="5354" spans="9:17" x14ac:dyDescent="0.25">
      <c r="I5354" s="66" t="e">
        <f t="shared" si="250"/>
        <v>#DIV/0!</v>
      </c>
      <c r="J5354" s="63">
        <f>_xlfn.IFNA(VLOOKUP(E5354,'Bijlage ZZP'!B:M,12,FALSE),0)</f>
        <v>0</v>
      </c>
      <c r="K5354" s="63">
        <f>_xlfn.IFNA(VLOOKUP(E5354,'Bijlage VPT'!B:M,12,FALSE),0)</f>
        <v>0</v>
      </c>
      <c r="L5354" s="63">
        <f>_xlfn.IFNA(VLOOKUP(E5354,'Bijlage MPT'!B:N,13,FALSE),0)</f>
        <v>0</v>
      </c>
      <c r="M5354" s="63">
        <f>_xlfn.IFNA(INDEX('Bijlage COT'!C:C,MATCH('Betaald tarief 2024'!E5354,'Bijlage COT'!A:A,0)),0)</f>
        <v>0</v>
      </c>
      <c r="N5354" s="63">
        <f>_xlfn.IFNA(VLOOKUP(E5354,'Bijlage NBF'!B:P,15,FALSE),0)</f>
        <v>0</v>
      </c>
      <c r="O5354" s="63">
        <f>IF(E5354="ZMZ01",I5354/(INDEX('Meerzorg gunning'!C:C,MATCH('Betaald tarief 2024'!A5354,'Meerzorg gunning'!A:A,0))),MAX(J5354:N5354))</f>
        <v>0</v>
      </c>
      <c r="P5354" s="20" t="str">
        <f t="shared" si="251"/>
        <v/>
      </c>
      <c r="Q5354" s="63">
        <f t="shared" si="252"/>
        <v>0</v>
      </c>
    </row>
    <row r="5355" spans="9:17" x14ac:dyDescent="0.25">
      <c r="I5355" s="66" t="e">
        <f t="shared" si="250"/>
        <v>#DIV/0!</v>
      </c>
      <c r="J5355" s="63">
        <f>_xlfn.IFNA(VLOOKUP(E5355,'Bijlage ZZP'!B:M,12,FALSE),0)</f>
        <v>0</v>
      </c>
      <c r="K5355" s="63">
        <f>_xlfn.IFNA(VLOOKUP(E5355,'Bijlage VPT'!B:M,12,FALSE),0)</f>
        <v>0</v>
      </c>
      <c r="L5355" s="63">
        <f>_xlfn.IFNA(VLOOKUP(E5355,'Bijlage MPT'!B:N,13,FALSE),0)</f>
        <v>0</v>
      </c>
      <c r="M5355" s="63">
        <f>_xlfn.IFNA(INDEX('Bijlage COT'!C:C,MATCH('Betaald tarief 2024'!E5355,'Bijlage COT'!A:A,0)),0)</f>
        <v>0</v>
      </c>
      <c r="N5355" s="63">
        <f>_xlfn.IFNA(VLOOKUP(E5355,'Bijlage NBF'!B:P,15,FALSE),0)</f>
        <v>0</v>
      </c>
      <c r="O5355" s="63">
        <f>IF(E5355="ZMZ01",I5355/(INDEX('Meerzorg gunning'!C:C,MATCH('Betaald tarief 2024'!A5355,'Meerzorg gunning'!A:A,0))),MAX(J5355:N5355))</f>
        <v>0</v>
      </c>
      <c r="P5355" s="20" t="str">
        <f t="shared" si="251"/>
        <v/>
      </c>
      <c r="Q5355" s="63">
        <f t="shared" si="252"/>
        <v>0</v>
      </c>
    </row>
    <row r="5356" spans="9:17" x14ac:dyDescent="0.25">
      <c r="I5356" s="66" t="e">
        <f t="shared" si="250"/>
        <v>#DIV/0!</v>
      </c>
      <c r="J5356" s="63">
        <f>_xlfn.IFNA(VLOOKUP(E5356,'Bijlage ZZP'!B:M,12,FALSE),0)</f>
        <v>0</v>
      </c>
      <c r="K5356" s="63">
        <f>_xlfn.IFNA(VLOOKUP(E5356,'Bijlage VPT'!B:M,12,FALSE),0)</f>
        <v>0</v>
      </c>
      <c r="L5356" s="63">
        <f>_xlfn.IFNA(VLOOKUP(E5356,'Bijlage MPT'!B:N,13,FALSE),0)</f>
        <v>0</v>
      </c>
      <c r="M5356" s="63">
        <f>_xlfn.IFNA(INDEX('Bijlage COT'!C:C,MATCH('Betaald tarief 2024'!E5356,'Bijlage COT'!A:A,0)),0)</f>
        <v>0</v>
      </c>
      <c r="N5356" s="63">
        <f>_xlfn.IFNA(VLOOKUP(E5356,'Bijlage NBF'!B:P,15,FALSE),0)</f>
        <v>0</v>
      </c>
      <c r="O5356" s="63">
        <f>IF(E5356="ZMZ01",I5356/(INDEX('Meerzorg gunning'!C:C,MATCH('Betaald tarief 2024'!A5356,'Meerzorg gunning'!A:A,0))),MAX(J5356:N5356))</f>
        <v>0</v>
      </c>
      <c r="P5356" s="20" t="str">
        <f t="shared" si="251"/>
        <v/>
      </c>
      <c r="Q5356" s="63">
        <f t="shared" si="252"/>
        <v>0</v>
      </c>
    </row>
    <row r="5357" spans="9:17" x14ac:dyDescent="0.25">
      <c r="I5357" s="66" t="e">
        <f t="shared" si="250"/>
        <v>#DIV/0!</v>
      </c>
      <c r="J5357" s="63">
        <f>_xlfn.IFNA(VLOOKUP(E5357,'Bijlage ZZP'!B:M,12,FALSE),0)</f>
        <v>0</v>
      </c>
      <c r="K5357" s="63">
        <f>_xlfn.IFNA(VLOOKUP(E5357,'Bijlage VPT'!B:M,12,FALSE),0)</f>
        <v>0</v>
      </c>
      <c r="L5357" s="63">
        <f>_xlfn.IFNA(VLOOKUP(E5357,'Bijlage MPT'!B:N,13,FALSE),0)</f>
        <v>0</v>
      </c>
      <c r="M5357" s="63">
        <f>_xlfn.IFNA(INDEX('Bijlage COT'!C:C,MATCH('Betaald tarief 2024'!E5357,'Bijlage COT'!A:A,0)),0)</f>
        <v>0</v>
      </c>
      <c r="N5357" s="63">
        <f>_xlfn.IFNA(VLOOKUP(E5357,'Bijlage NBF'!B:P,15,FALSE),0)</f>
        <v>0</v>
      </c>
      <c r="O5357" s="63">
        <f>IF(E5357="ZMZ01",I5357/(INDEX('Meerzorg gunning'!C:C,MATCH('Betaald tarief 2024'!A5357,'Meerzorg gunning'!A:A,0))),MAX(J5357:N5357))</f>
        <v>0</v>
      </c>
      <c r="P5357" s="20" t="str">
        <f t="shared" si="251"/>
        <v/>
      </c>
      <c r="Q5357" s="63">
        <f t="shared" si="252"/>
        <v>0</v>
      </c>
    </row>
    <row r="5358" spans="9:17" x14ac:dyDescent="0.25">
      <c r="I5358" s="66" t="e">
        <f t="shared" si="250"/>
        <v>#DIV/0!</v>
      </c>
      <c r="J5358" s="63">
        <f>_xlfn.IFNA(VLOOKUP(E5358,'Bijlage ZZP'!B:M,12,FALSE),0)</f>
        <v>0</v>
      </c>
      <c r="K5358" s="63">
        <f>_xlfn.IFNA(VLOOKUP(E5358,'Bijlage VPT'!B:M,12,FALSE),0)</f>
        <v>0</v>
      </c>
      <c r="L5358" s="63">
        <f>_xlfn.IFNA(VLOOKUP(E5358,'Bijlage MPT'!B:N,13,FALSE),0)</f>
        <v>0</v>
      </c>
      <c r="M5358" s="63">
        <f>_xlfn.IFNA(INDEX('Bijlage COT'!C:C,MATCH('Betaald tarief 2024'!E5358,'Bijlage COT'!A:A,0)),0)</f>
        <v>0</v>
      </c>
      <c r="N5358" s="63">
        <f>_xlfn.IFNA(VLOOKUP(E5358,'Bijlage NBF'!B:P,15,FALSE),0)</f>
        <v>0</v>
      </c>
      <c r="O5358" s="63">
        <f>IF(E5358="ZMZ01",I5358/(INDEX('Meerzorg gunning'!C:C,MATCH('Betaald tarief 2024'!A5358,'Meerzorg gunning'!A:A,0))),MAX(J5358:N5358))</f>
        <v>0</v>
      </c>
      <c r="P5358" s="20" t="str">
        <f t="shared" si="251"/>
        <v/>
      </c>
      <c r="Q5358" s="63">
        <f t="shared" si="252"/>
        <v>0</v>
      </c>
    </row>
    <row r="5359" spans="9:17" x14ac:dyDescent="0.25">
      <c r="I5359" s="66" t="e">
        <f t="shared" si="250"/>
        <v>#DIV/0!</v>
      </c>
      <c r="J5359" s="63">
        <f>_xlfn.IFNA(VLOOKUP(E5359,'Bijlage ZZP'!B:M,12,FALSE),0)</f>
        <v>0</v>
      </c>
      <c r="K5359" s="63">
        <f>_xlfn.IFNA(VLOOKUP(E5359,'Bijlage VPT'!B:M,12,FALSE),0)</f>
        <v>0</v>
      </c>
      <c r="L5359" s="63">
        <f>_xlfn.IFNA(VLOOKUP(E5359,'Bijlage MPT'!B:N,13,FALSE),0)</f>
        <v>0</v>
      </c>
      <c r="M5359" s="63">
        <f>_xlfn.IFNA(INDEX('Bijlage COT'!C:C,MATCH('Betaald tarief 2024'!E5359,'Bijlage COT'!A:A,0)),0)</f>
        <v>0</v>
      </c>
      <c r="N5359" s="63">
        <f>_xlfn.IFNA(VLOOKUP(E5359,'Bijlage NBF'!B:P,15,FALSE),0)</f>
        <v>0</v>
      </c>
      <c r="O5359" s="63">
        <f>IF(E5359="ZMZ01",I5359/(INDEX('Meerzorg gunning'!C:C,MATCH('Betaald tarief 2024'!A5359,'Meerzorg gunning'!A:A,0))),MAX(J5359:N5359))</f>
        <v>0</v>
      </c>
      <c r="P5359" s="20" t="str">
        <f t="shared" si="251"/>
        <v/>
      </c>
      <c r="Q5359" s="63">
        <f t="shared" si="252"/>
        <v>0</v>
      </c>
    </row>
    <row r="5360" spans="9:17" x14ac:dyDescent="0.25">
      <c r="I5360" s="66" t="e">
        <f t="shared" si="250"/>
        <v>#DIV/0!</v>
      </c>
      <c r="J5360" s="63">
        <f>_xlfn.IFNA(VLOOKUP(E5360,'Bijlage ZZP'!B:M,12,FALSE),0)</f>
        <v>0</v>
      </c>
      <c r="K5360" s="63">
        <f>_xlfn.IFNA(VLOOKUP(E5360,'Bijlage VPT'!B:M,12,FALSE),0)</f>
        <v>0</v>
      </c>
      <c r="L5360" s="63">
        <f>_xlfn.IFNA(VLOOKUP(E5360,'Bijlage MPT'!B:N,13,FALSE),0)</f>
        <v>0</v>
      </c>
      <c r="M5360" s="63">
        <f>_xlfn.IFNA(INDEX('Bijlage COT'!C:C,MATCH('Betaald tarief 2024'!E5360,'Bijlage COT'!A:A,0)),0)</f>
        <v>0</v>
      </c>
      <c r="N5360" s="63">
        <f>_xlfn.IFNA(VLOOKUP(E5360,'Bijlage NBF'!B:P,15,FALSE),0)</f>
        <v>0</v>
      </c>
      <c r="O5360" s="63">
        <f>IF(E5360="ZMZ01",I5360/(INDEX('Meerzorg gunning'!C:C,MATCH('Betaald tarief 2024'!A5360,'Meerzorg gunning'!A:A,0))),MAX(J5360:N5360))</f>
        <v>0</v>
      </c>
      <c r="P5360" s="20" t="str">
        <f t="shared" si="251"/>
        <v/>
      </c>
      <c r="Q5360" s="63">
        <f t="shared" si="252"/>
        <v>0</v>
      </c>
    </row>
    <row r="5361" spans="9:17" x14ac:dyDescent="0.25">
      <c r="I5361" s="66" t="e">
        <f t="shared" si="250"/>
        <v>#DIV/0!</v>
      </c>
      <c r="J5361" s="63">
        <f>_xlfn.IFNA(VLOOKUP(E5361,'Bijlage ZZP'!B:M,12,FALSE),0)</f>
        <v>0</v>
      </c>
      <c r="K5361" s="63">
        <f>_xlfn.IFNA(VLOOKUP(E5361,'Bijlage VPT'!B:M,12,FALSE),0)</f>
        <v>0</v>
      </c>
      <c r="L5361" s="63">
        <f>_xlfn.IFNA(VLOOKUP(E5361,'Bijlage MPT'!B:N,13,FALSE),0)</f>
        <v>0</v>
      </c>
      <c r="M5361" s="63">
        <f>_xlfn.IFNA(INDEX('Bijlage COT'!C:C,MATCH('Betaald tarief 2024'!E5361,'Bijlage COT'!A:A,0)),0)</f>
        <v>0</v>
      </c>
      <c r="N5361" s="63">
        <f>_xlfn.IFNA(VLOOKUP(E5361,'Bijlage NBF'!B:P,15,FALSE),0)</f>
        <v>0</v>
      </c>
      <c r="O5361" s="63">
        <f>IF(E5361="ZMZ01",I5361/(INDEX('Meerzorg gunning'!C:C,MATCH('Betaald tarief 2024'!A5361,'Meerzorg gunning'!A:A,0))),MAX(J5361:N5361))</f>
        <v>0</v>
      </c>
      <c r="P5361" s="20" t="str">
        <f t="shared" si="251"/>
        <v/>
      </c>
      <c r="Q5361" s="63">
        <f t="shared" si="252"/>
        <v>0</v>
      </c>
    </row>
    <row r="5362" spans="9:17" x14ac:dyDescent="0.25">
      <c r="I5362" s="66" t="e">
        <f t="shared" si="250"/>
        <v>#DIV/0!</v>
      </c>
      <c r="J5362" s="63">
        <f>_xlfn.IFNA(VLOOKUP(E5362,'Bijlage ZZP'!B:M,12,FALSE),0)</f>
        <v>0</v>
      </c>
      <c r="K5362" s="63">
        <f>_xlfn.IFNA(VLOOKUP(E5362,'Bijlage VPT'!B:M,12,FALSE),0)</f>
        <v>0</v>
      </c>
      <c r="L5362" s="63">
        <f>_xlfn.IFNA(VLOOKUP(E5362,'Bijlage MPT'!B:N,13,FALSE),0)</f>
        <v>0</v>
      </c>
      <c r="M5362" s="63">
        <f>_xlfn.IFNA(INDEX('Bijlage COT'!C:C,MATCH('Betaald tarief 2024'!E5362,'Bijlage COT'!A:A,0)),0)</f>
        <v>0</v>
      </c>
      <c r="N5362" s="63">
        <f>_xlfn.IFNA(VLOOKUP(E5362,'Bijlage NBF'!B:P,15,FALSE),0)</f>
        <v>0</v>
      </c>
      <c r="O5362" s="63">
        <f>IF(E5362="ZMZ01",I5362/(INDEX('Meerzorg gunning'!C:C,MATCH('Betaald tarief 2024'!A5362,'Meerzorg gunning'!A:A,0))),MAX(J5362:N5362))</f>
        <v>0</v>
      </c>
      <c r="P5362" s="20" t="str">
        <f t="shared" si="251"/>
        <v/>
      </c>
      <c r="Q5362" s="63">
        <f t="shared" si="252"/>
        <v>0</v>
      </c>
    </row>
    <row r="5363" spans="9:17" x14ac:dyDescent="0.25">
      <c r="I5363" s="66" t="e">
        <f t="shared" si="250"/>
        <v>#DIV/0!</v>
      </c>
      <c r="J5363" s="63">
        <f>_xlfn.IFNA(VLOOKUP(E5363,'Bijlage ZZP'!B:M,12,FALSE),0)</f>
        <v>0</v>
      </c>
      <c r="K5363" s="63">
        <f>_xlfn.IFNA(VLOOKUP(E5363,'Bijlage VPT'!B:M,12,FALSE),0)</f>
        <v>0</v>
      </c>
      <c r="L5363" s="63">
        <f>_xlfn.IFNA(VLOOKUP(E5363,'Bijlage MPT'!B:N,13,FALSE),0)</f>
        <v>0</v>
      </c>
      <c r="M5363" s="63">
        <f>_xlfn.IFNA(INDEX('Bijlage COT'!C:C,MATCH('Betaald tarief 2024'!E5363,'Bijlage COT'!A:A,0)),0)</f>
        <v>0</v>
      </c>
      <c r="N5363" s="63">
        <f>_xlfn.IFNA(VLOOKUP(E5363,'Bijlage NBF'!B:P,15,FALSE),0)</f>
        <v>0</v>
      </c>
      <c r="O5363" s="63">
        <f>IF(E5363="ZMZ01",I5363/(INDEX('Meerzorg gunning'!C:C,MATCH('Betaald tarief 2024'!A5363,'Meerzorg gunning'!A:A,0))),MAX(J5363:N5363))</f>
        <v>0</v>
      </c>
      <c r="P5363" s="20" t="str">
        <f t="shared" si="251"/>
        <v/>
      </c>
      <c r="Q5363" s="63">
        <f t="shared" si="252"/>
        <v>0</v>
      </c>
    </row>
    <row r="5364" spans="9:17" x14ac:dyDescent="0.25">
      <c r="I5364" s="66" t="e">
        <f t="shared" si="250"/>
        <v>#DIV/0!</v>
      </c>
      <c r="J5364" s="63">
        <f>_xlfn.IFNA(VLOOKUP(E5364,'Bijlage ZZP'!B:M,12,FALSE),0)</f>
        <v>0</v>
      </c>
      <c r="K5364" s="63">
        <f>_xlfn.IFNA(VLOOKUP(E5364,'Bijlage VPT'!B:M,12,FALSE),0)</f>
        <v>0</v>
      </c>
      <c r="L5364" s="63">
        <f>_xlfn.IFNA(VLOOKUP(E5364,'Bijlage MPT'!B:N,13,FALSE),0)</f>
        <v>0</v>
      </c>
      <c r="M5364" s="63">
        <f>_xlfn.IFNA(INDEX('Bijlage COT'!C:C,MATCH('Betaald tarief 2024'!E5364,'Bijlage COT'!A:A,0)),0)</f>
        <v>0</v>
      </c>
      <c r="N5364" s="63">
        <f>_xlfn.IFNA(VLOOKUP(E5364,'Bijlage NBF'!B:P,15,FALSE),0)</f>
        <v>0</v>
      </c>
      <c r="O5364" s="63">
        <f>IF(E5364="ZMZ01",I5364/(INDEX('Meerzorg gunning'!C:C,MATCH('Betaald tarief 2024'!A5364,'Meerzorg gunning'!A:A,0))),MAX(J5364:N5364))</f>
        <v>0</v>
      </c>
      <c r="P5364" s="20" t="str">
        <f t="shared" si="251"/>
        <v/>
      </c>
      <c r="Q5364" s="63">
        <f t="shared" si="252"/>
        <v>0</v>
      </c>
    </row>
    <row r="5365" spans="9:17" x14ac:dyDescent="0.25">
      <c r="I5365" s="66" t="e">
        <f t="shared" si="250"/>
        <v>#DIV/0!</v>
      </c>
      <c r="J5365" s="63">
        <f>_xlfn.IFNA(VLOOKUP(E5365,'Bijlage ZZP'!B:M,12,FALSE),0)</f>
        <v>0</v>
      </c>
      <c r="K5365" s="63">
        <f>_xlfn.IFNA(VLOOKUP(E5365,'Bijlage VPT'!B:M,12,FALSE),0)</f>
        <v>0</v>
      </c>
      <c r="L5365" s="63">
        <f>_xlfn.IFNA(VLOOKUP(E5365,'Bijlage MPT'!B:N,13,FALSE),0)</f>
        <v>0</v>
      </c>
      <c r="M5365" s="63">
        <f>_xlfn.IFNA(INDEX('Bijlage COT'!C:C,MATCH('Betaald tarief 2024'!E5365,'Bijlage COT'!A:A,0)),0)</f>
        <v>0</v>
      </c>
      <c r="N5365" s="63">
        <f>_xlfn.IFNA(VLOOKUP(E5365,'Bijlage NBF'!B:P,15,FALSE),0)</f>
        <v>0</v>
      </c>
      <c r="O5365" s="63">
        <f>IF(E5365="ZMZ01",I5365/(INDEX('Meerzorg gunning'!C:C,MATCH('Betaald tarief 2024'!A5365,'Meerzorg gunning'!A:A,0))),MAX(J5365:N5365))</f>
        <v>0</v>
      </c>
      <c r="P5365" s="20" t="str">
        <f t="shared" si="251"/>
        <v/>
      </c>
      <c r="Q5365" s="63">
        <f t="shared" si="252"/>
        <v>0</v>
      </c>
    </row>
    <row r="5366" spans="9:17" x14ac:dyDescent="0.25">
      <c r="I5366" s="66" t="e">
        <f t="shared" si="250"/>
        <v>#DIV/0!</v>
      </c>
      <c r="J5366" s="63">
        <f>_xlfn.IFNA(VLOOKUP(E5366,'Bijlage ZZP'!B:M,12,FALSE),0)</f>
        <v>0</v>
      </c>
      <c r="K5366" s="63">
        <f>_xlfn.IFNA(VLOOKUP(E5366,'Bijlage VPT'!B:M,12,FALSE),0)</f>
        <v>0</v>
      </c>
      <c r="L5366" s="63">
        <f>_xlfn.IFNA(VLOOKUP(E5366,'Bijlage MPT'!B:N,13,FALSE),0)</f>
        <v>0</v>
      </c>
      <c r="M5366" s="63">
        <f>_xlfn.IFNA(INDEX('Bijlage COT'!C:C,MATCH('Betaald tarief 2024'!E5366,'Bijlage COT'!A:A,0)),0)</f>
        <v>0</v>
      </c>
      <c r="N5366" s="63">
        <f>_xlfn.IFNA(VLOOKUP(E5366,'Bijlage NBF'!B:P,15,FALSE),0)</f>
        <v>0</v>
      </c>
      <c r="O5366" s="63">
        <f>IF(E5366="ZMZ01",I5366/(INDEX('Meerzorg gunning'!C:C,MATCH('Betaald tarief 2024'!A5366,'Meerzorg gunning'!A:A,0))),MAX(J5366:N5366))</f>
        <v>0</v>
      </c>
      <c r="P5366" s="20" t="str">
        <f t="shared" si="251"/>
        <v/>
      </c>
      <c r="Q5366" s="63">
        <f t="shared" si="252"/>
        <v>0</v>
      </c>
    </row>
    <row r="5367" spans="9:17" x14ac:dyDescent="0.25">
      <c r="I5367" s="66" t="e">
        <f t="shared" si="250"/>
        <v>#DIV/0!</v>
      </c>
      <c r="J5367" s="63">
        <f>_xlfn.IFNA(VLOOKUP(E5367,'Bijlage ZZP'!B:M,12,FALSE),0)</f>
        <v>0</v>
      </c>
      <c r="K5367" s="63">
        <f>_xlfn.IFNA(VLOOKUP(E5367,'Bijlage VPT'!B:M,12,FALSE),0)</f>
        <v>0</v>
      </c>
      <c r="L5367" s="63">
        <f>_xlfn.IFNA(VLOOKUP(E5367,'Bijlage MPT'!B:N,13,FALSE),0)</f>
        <v>0</v>
      </c>
      <c r="M5367" s="63">
        <f>_xlfn.IFNA(INDEX('Bijlage COT'!C:C,MATCH('Betaald tarief 2024'!E5367,'Bijlage COT'!A:A,0)),0)</f>
        <v>0</v>
      </c>
      <c r="N5367" s="63">
        <f>_xlfn.IFNA(VLOOKUP(E5367,'Bijlage NBF'!B:P,15,FALSE),0)</f>
        <v>0</v>
      </c>
      <c r="O5367" s="63">
        <f>IF(E5367="ZMZ01",I5367/(INDEX('Meerzorg gunning'!C:C,MATCH('Betaald tarief 2024'!A5367,'Meerzorg gunning'!A:A,0))),MAX(J5367:N5367))</f>
        <v>0</v>
      </c>
      <c r="P5367" s="20" t="str">
        <f t="shared" si="251"/>
        <v/>
      </c>
      <c r="Q5367" s="63">
        <f t="shared" si="252"/>
        <v>0</v>
      </c>
    </row>
    <row r="5368" spans="9:17" x14ac:dyDescent="0.25">
      <c r="I5368" s="66" t="e">
        <f t="shared" si="250"/>
        <v>#DIV/0!</v>
      </c>
      <c r="J5368" s="63">
        <f>_xlfn.IFNA(VLOOKUP(E5368,'Bijlage ZZP'!B:M,12,FALSE),0)</f>
        <v>0</v>
      </c>
      <c r="K5368" s="63">
        <f>_xlfn.IFNA(VLOOKUP(E5368,'Bijlage VPT'!B:M,12,FALSE),0)</f>
        <v>0</v>
      </c>
      <c r="L5368" s="63">
        <f>_xlfn.IFNA(VLOOKUP(E5368,'Bijlage MPT'!B:N,13,FALSE),0)</f>
        <v>0</v>
      </c>
      <c r="M5368" s="63">
        <f>_xlfn.IFNA(INDEX('Bijlage COT'!C:C,MATCH('Betaald tarief 2024'!E5368,'Bijlage COT'!A:A,0)),0)</f>
        <v>0</v>
      </c>
      <c r="N5368" s="63">
        <f>_xlfn.IFNA(VLOOKUP(E5368,'Bijlage NBF'!B:P,15,FALSE),0)</f>
        <v>0</v>
      </c>
      <c r="O5368" s="63">
        <f>IF(E5368="ZMZ01",I5368/(INDEX('Meerzorg gunning'!C:C,MATCH('Betaald tarief 2024'!A5368,'Meerzorg gunning'!A:A,0))),MAX(J5368:N5368))</f>
        <v>0</v>
      </c>
      <c r="P5368" s="20" t="str">
        <f t="shared" si="251"/>
        <v/>
      </c>
      <c r="Q5368" s="63">
        <f t="shared" si="252"/>
        <v>0</v>
      </c>
    </row>
    <row r="5369" spans="9:17" x14ac:dyDescent="0.25">
      <c r="I5369" s="66" t="e">
        <f t="shared" si="250"/>
        <v>#DIV/0!</v>
      </c>
      <c r="J5369" s="63">
        <f>_xlfn.IFNA(VLOOKUP(E5369,'Bijlage ZZP'!B:M,12,FALSE),0)</f>
        <v>0</v>
      </c>
      <c r="K5369" s="63">
        <f>_xlfn.IFNA(VLOOKUP(E5369,'Bijlage VPT'!B:M,12,FALSE),0)</f>
        <v>0</v>
      </c>
      <c r="L5369" s="63">
        <f>_xlfn.IFNA(VLOOKUP(E5369,'Bijlage MPT'!B:N,13,FALSE),0)</f>
        <v>0</v>
      </c>
      <c r="M5369" s="63">
        <f>_xlfn.IFNA(INDEX('Bijlage COT'!C:C,MATCH('Betaald tarief 2024'!E5369,'Bijlage COT'!A:A,0)),0)</f>
        <v>0</v>
      </c>
      <c r="N5369" s="63">
        <f>_xlfn.IFNA(VLOOKUP(E5369,'Bijlage NBF'!B:P,15,FALSE),0)</f>
        <v>0</v>
      </c>
      <c r="O5369" s="63">
        <f>IF(E5369="ZMZ01",I5369/(INDEX('Meerzorg gunning'!C:C,MATCH('Betaald tarief 2024'!A5369,'Meerzorg gunning'!A:A,0))),MAX(J5369:N5369))</f>
        <v>0</v>
      </c>
      <c r="P5369" s="20" t="str">
        <f t="shared" si="251"/>
        <v/>
      </c>
      <c r="Q5369" s="63">
        <f t="shared" si="252"/>
        <v>0</v>
      </c>
    </row>
    <row r="5370" spans="9:17" x14ac:dyDescent="0.25">
      <c r="I5370" s="66" t="e">
        <f t="shared" si="250"/>
        <v>#DIV/0!</v>
      </c>
      <c r="J5370" s="63">
        <f>_xlfn.IFNA(VLOOKUP(E5370,'Bijlage ZZP'!B:M,12,FALSE),0)</f>
        <v>0</v>
      </c>
      <c r="K5370" s="63">
        <f>_xlfn.IFNA(VLOOKUP(E5370,'Bijlage VPT'!B:M,12,FALSE),0)</f>
        <v>0</v>
      </c>
      <c r="L5370" s="63">
        <f>_xlfn.IFNA(VLOOKUP(E5370,'Bijlage MPT'!B:N,13,FALSE),0)</f>
        <v>0</v>
      </c>
      <c r="M5370" s="63">
        <f>_xlfn.IFNA(INDEX('Bijlage COT'!C:C,MATCH('Betaald tarief 2024'!E5370,'Bijlage COT'!A:A,0)),0)</f>
        <v>0</v>
      </c>
      <c r="N5370" s="63">
        <f>_xlfn.IFNA(VLOOKUP(E5370,'Bijlage NBF'!B:P,15,FALSE),0)</f>
        <v>0</v>
      </c>
      <c r="O5370" s="63">
        <f>IF(E5370="ZMZ01",I5370/(INDEX('Meerzorg gunning'!C:C,MATCH('Betaald tarief 2024'!A5370,'Meerzorg gunning'!A:A,0))),MAX(J5370:N5370))</f>
        <v>0</v>
      </c>
      <c r="P5370" s="20" t="str">
        <f t="shared" si="251"/>
        <v/>
      </c>
      <c r="Q5370" s="63">
        <f t="shared" si="252"/>
        <v>0</v>
      </c>
    </row>
    <row r="5371" spans="9:17" x14ac:dyDescent="0.25">
      <c r="I5371" s="66" t="e">
        <f t="shared" si="250"/>
        <v>#DIV/0!</v>
      </c>
      <c r="J5371" s="63">
        <f>_xlfn.IFNA(VLOOKUP(E5371,'Bijlage ZZP'!B:M,12,FALSE),0)</f>
        <v>0</v>
      </c>
      <c r="K5371" s="63">
        <f>_xlfn.IFNA(VLOOKUP(E5371,'Bijlage VPT'!B:M,12,FALSE),0)</f>
        <v>0</v>
      </c>
      <c r="L5371" s="63">
        <f>_xlfn.IFNA(VLOOKUP(E5371,'Bijlage MPT'!B:N,13,FALSE),0)</f>
        <v>0</v>
      </c>
      <c r="M5371" s="63">
        <f>_xlfn.IFNA(INDEX('Bijlage COT'!C:C,MATCH('Betaald tarief 2024'!E5371,'Bijlage COT'!A:A,0)),0)</f>
        <v>0</v>
      </c>
      <c r="N5371" s="63">
        <f>_xlfn.IFNA(VLOOKUP(E5371,'Bijlage NBF'!B:P,15,FALSE),0)</f>
        <v>0</v>
      </c>
      <c r="O5371" s="63">
        <f>IF(E5371="ZMZ01",I5371/(INDEX('Meerzorg gunning'!C:C,MATCH('Betaald tarief 2024'!A5371,'Meerzorg gunning'!A:A,0))),MAX(J5371:N5371))</f>
        <v>0</v>
      </c>
      <c r="P5371" s="20" t="str">
        <f t="shared" si="251"/>
        <v/>
      </c>
      <c r="Q5371" s="63">
        <f t="shared" si="252"/>
        <v>0</v>
      </c>
    </row>
    <row r="5372" spans="9:17" x14ac:dyDescent="0.25">
      <c r="I5372" s="66" t="e">
        <f t="shared" si="250"/>
        <v>#DIV/0!</v>
      </c>
      <c r="J5372" s="63">
        <f>_xlfn.IFNA(VLOOKUP(E5372,'Bijlage ZZP'!B:M,12,FALSE),0)</f>
        <v>0</v>
      </c>
      <c r="K5372" s="63">
        <f>_xlfn.IFNA(VLOOKUP(E5372,'Bijlage VPT'!B:M,12,FALSE),0)</f>
        <v>0</v>
      </c>
      <c r="L5372" s="63">
        <f>_xlfn.IFNA(VLOOKUP(E5372,'Bijlage MPT'!B:N,13,FALSE),0)</f>
        <v>0</v>
      </c>
      <c r="M5372" s="63">
        <f>_xlfn.IFNA(INDEX('Bijlage COT'!C:C,MATCH('Betaald tarief 2024'!E5372,'Bijlage COT'!A:A,0)),0)</f>
        <v>0</v>
      </c>
      <c r="N5372" s="63">
        <f>_xlfn.IFNA(VLOOKUP(E5372,'Bijlage NBF'!B:P,15,FALSE),0)</f>
        <v>0</v>
      </c>
      <c r="O5372" s="63">
        <f>IF(E5372="ZMZ01",I5372/(INDEX('Meerzorg gunning'!C:C,MATCH('Betaald tarief 2024'!A5372,'Meerzorg gunning'!A:A,0))),MAX(J5372:N5372))</f>
        <v>0</v>
      </c>
      <c r="P5372" s="20" t="str">
        <f t="shared" si="251"/>
        <v/>
      </c>
      <c r="Q5372" s="63">
        <f t="shared" si="252"/>
        <v>0</v>
      </c>
    </row>
    <row r="5373" spans="9:17" x14ac:dyDescent="0.25">
      <c r="I5373" s="66" t="e">
        <f t="shared" si="250"/>
        <v>#DIV/0!</v>
      </c>
      <c r="J5373" s="63">
        <f>_xlfn.IFNA(VLOOKUP(E5373,'Bijlage ZZP'!B:M,12,FALSE),0)</f>
        <v>0</v>
      </c>
      <c r="K5373" s="63">
        <f>_xlfn.IFNA(VLOOKUP(E5373,'Bijlage VPT'!B:M,12,FALSE),0)</f>
        <v>0</v>
      </c>
      <c r="L5373" s="63">
        <f>_xlfn.IFNA(VLOOKUP(E5373,'Bijlage MPT'!B:N,13,FALSE),0)</f>
        <v>0</v>
      </c>
      <c r="M5373" s="63">
        <f>_xlfn.IFNA(INDEX('Bijlage COT'!C:C,MATCH('Betaald tarief 2024'!E5373,'Bijlage COT'!A:A,0)),0)</f>
        <v>0</v>
      </c>
      <c r="N5373" s="63">
        <f>_xlfn.IFNA(VLOOKUP(E5373,'Bijlage NBF'!B:P,15,FALSE),0)</f>
        <v>0</v>
      </c>
      <c r="O5373" s="63">
        <f>IF(E5373="ZMZ01",I5373/(INDEX('Meerzorg gunning'!C:C,MATCH('Betaald tarief 2024'!A5373,'Meerzorg gunning'!A:A,0))),MAX(J5373:N5373))</f>
        <v>0</v>
      </c>
      <c r="P5373" s="20" t="str">
        <f t="shared" si="251"/>
        <v/>
      </c>
      <c r="Q5373" s="63">
        <f t="shared" si="252"/>
        <v>0</v>
      </c>
    </row>
    <row r="5374" spans="9:17" x14ac:dyDescent="0.25">
      <c r="I5374" s="66" t="e">
        <f t="shared" si="250"/>
        <v>#DIV/0!</v>
      </c>
      <c r="J5374" s="63">
        <f>_xlfn.IFNA(VLOOKUP(E5374,'Bijlage ZZP'!B:M,12,FALSE),0)</f>
        <v>0</v>
      </c>
      <c r="K5374" s="63">
        <f>_xlfn.IFNA(VLOOKUP(E5374,'Bijlage VPT'!B:M,12,FALSE),0)</f>
        <v>0</v>
      </c>
      <c r="L5374" s="63">
        <f>_xlfn.IFNA(VLOOKUP(E5374,'Bijlage MPT'!B:N,13,FALSE),0)</f>
        <v>0</v>
      </c>
      <c r="M5374" s="63">
        <f>_xlfn.IFNA(INDEX('Bijlage COT'!C:C,MATCH('Betaald tarief 2024'!E5374,'Bijlage COT'!A:A,0)),0)</f>
        <v>0</v>
      </c>
      <c r="N5374" s="63">
        <f>_xlfn.IFNA(VLOOKUP(E5374,'Bijlage NBF'!B:P,15,FALSE),0)</f>
        <v>0</v>
      </c>
      <c r="O5374" s="63">
        <f>IF(E5374="ZMZ01",I5374/(INDEX('Meerzorg gunning'!C:C,MATCH('Betaald tarief 2024'!A5374,'Meerzorg gunning'!A:A,0))),MAX(J5374:N5374))</f>
        <v>0</v>
      </c>
      <c r="P5374" s="20" t="str">
        <f t="shared" si="251"/>
        <v/>
      </c>
      <c r="Q5374" s="63">
        <f t="shared" si="252"/>
        <v>0</v>
      </c>
    </row>
    <row r="5375" spans="9:17" x14ac:dyDescent="0.25">
      <c r="I5375" s="66" t="e">
        <f t="shared" si="250"/>
        <v>#DIV/0!</v>
      </c>
      <c r="J5375" s="63">
        <f>_xlfn.IFNA(VLOOKUP(E5375,'Bijlage ZZP'!B:M,12,FALSE),0)</f>
        <v>0</v>
      </c>
      <c r="K5375" s="63">
        <f>_xlfn.IFNA(VLOOKUP(E5375,'Bijlage VPT'!B:M,12,FALSE),0)</f>
        <v>0</v>
      </c>
      <c r="L5375" s="63">
        <f>_xlfn.IFNA(VLOOKUP(E5375,'Bijlage MPT'!B:N,13,FALSE),0)</f>
        <v>0</v>
      </c>
      <c r="M5375" s="63">
        <f>_xlfn.IFNA(INDEX('Bijlage COT'!C:C,MATCH('Betaald tarief 2024'!E5375,'Bijlage COT'!A:A,0)),0)</f>
        <v>0</v>
      </c>
      <c r="N5375" s="63">
        <f>_xlfn.IFNA(VLOOKUP(E5375,'Bijlage NBF'!B:P,15,FALSE),0)</f>
        <v>0</v>
      </c>
      <c r="O5375" s="63">
        <f>IF(E5375="ZMZ01",I5375/(INDEX('Meerzorg gunning'!C:C,MATCH('Betaald tarief 2024'!A5375,'Meerzorg gunning'!A:A,0))),MAX(J5375:N5375))</f>
        <v>0</v>
      </c>
      <c r="P5375" s="20" t="str">
        <f t="shared" si="251"/>
        <v/>
      </c>
      <c r="Q5375" s="63">
        <f t="shared" si="252"/>
        <v>0</v>
      </c>
    </row>
    <row r="5376" spans="9:17" x14ac:dyDescent="0.25">
      <c r="I5376" s="66" t="e">
        <f t="shared" si="250"/>
        <v>#DIV/0!</v>
      </c>
      <c r="J5376" s="63">
        <f>_xlfn.IFNA(VLOOKUP(E5376,'Bijlage ZZP'!B:M,12,FALSE),0)</f>
        <v>0</v>
      </c>
      <c r="K5376" s="63">
        <f>_xlfn.IFNA(VLOOKUP(E5376,'Bijlage VPT'!B:M,12,FALSE),0)</f>
        <v>0</v>
      </c>
      <c r="L5376" s="63">
        <f>_xlfn.IFNA(VLOOKUP(E5376,'Bijlage MPT'!B:N,13,FALSE),0)</f>
        <v>0</v>
      </c>
      <c r="M5376" s="63">
        <f>_xlfn.IFNA(INDEX('Bijlage COT'!C:C,MATCH('Betaald tarief 2024'!E5376,'Bijlage COT'!A:A,0)),0)</f>
        <v>0</v>
      </c>
      <c r="N5376" s="63">
        <f>_xlfn.IFNA(VLOOKUP(E5376,'Bijlage NBF'!B:P,15,FALSE),0)</f>
        <v>0</v>
      </c>
      <c r="O5376" s="63">
        <f>IF(E5376="ZMZ01",I5376/(INDEX('Meerzorg gunning'!C:C,MATCH('Betaald tarief 2024'!A5376,'Meerzorg gunning'!A:A,0))),MAX(J5376:N5376))</f>
        <v>0</v>
      </c>
      <c r="P5376" s="20" t="str">
        <f t="shared" si="251"/>
        <v/>
      </c>
      <c r="Q5376" s="63">
        <f t="shared" si="252"/>
        <v>0</v>
      </c>
    </row>
    <row r="5377" spans="9:17" x14ac:dyDescent="0.25">
      <c r="I5377" s="66" t="e">
        <f t="shared" si="250"/>
        <v>#DIV/0!</v>
      </c>
      <c r="J5377" s="63">
        <f>_xlfn.IFNA(VLOOKUP(E5377,'Bijlage ZZP'!B:M,12,FALSE),0)</f>
        <v>0</v>
      </c>
      <c r="K5377" s="63">
        <f>_xlfn.IFNA(VLOOKUP(E5377,'Bijlage VPT'!B:M,12,FALSE),0)</f>
        <v>0</v>
      </c>
      <c r="L5377" s="63">
        <f>_xlfn.IFNA(VLOOKUP(E5377,'Bijlage MPT'!B:N,13,FALSE),0)</f>
        <v>0</v>
      </c>
      <c r="M5377" s="63">
        <f>_xlfn.IFNA(INDEX('Bijlage COT'!C:C,MATCH('Betaald tarief 2024'!E5377,'Bijlage COT'!A:A,0)),0)</f>
        <v>0</v>
      </c>
      <c r="N5377" s="63">
        <f>_xlfn.IFNA(VLOOKUP(E5377,'Bijlage NBF'!B:P,15,FALSE),0)</f>
        <v>0</v>
      </c>
      <c r="O5377" s="63">
        <f>IF(E5377="ZMZ01",I5377/(INDEX('Meerzorg gunning'!C:C,MATCH('Betaald tarief 2024'!A5377,'Meerzorg gunning'!A:A,0))),MAX(J5377:N5377))</f>
        <v>0</v>
      </c>
      <c r="P5377" s="20" t="str">
        <f t="shared" si="251"/>
        <v/>
      </c>
      <c r="Q5377" s="63">
        <f t="shared" si="252"/>
        <v>0</v>
      </c>
    </row>
    <row r="5378" spans="9:17" x14ac:dyDescent="0.25">
      <c r="I5378" s="66" t="e">
        <f t="shared" ref="I5378:I5441" si="253">G5378/H5378</f>
        <v>#DIV/0!</v>
      </c>
      <c r="J5378" s="63">
        <f>_xlfn.IFNA(VLOOKUP(E5378,'Bijlage ZZP'!B:M,12,FALSE),0)</f>
        <v>0</v>
      </c>
      <c r="K5378" s="63">
        <f>_xlfn.IFNA(VLOOKUP(E5378,'Bijlage VPT'!B:M,12,FALSE),0)</f>
        <v>0</v>
      </c>
      <c r="L5378" s="63">
        <f>_xlfn.IFNA(VLOOKUP(E5378,'Bijlage MPT'!B:N,13,FALSE),0)</f>
        <v>0</v>
      </c>
      <c r="M5378" s="63">
        <f>_xlfn.IFNA(INDEX('Bijlage COT'!C:C,MATCH('Betaald tarief 2024'!E5378,'Bijlage COT'!A:A,0)),0)</f>
        <v>0</v>
      </c>
      <c r="N5378" s="63">
        <f>_xlfn.IFNA(VLOOKUP(E5378,'Bijlage NBF'!B:P,15,FALSE),0)</f>
        <v>0</v>
      </c>
      <c r="O5378" s="63">
        <f>IF(E5378="ZMZ01",I5378/(INDEX('Meerzorg gunning'!C:C,MATCH('Betaald tarief 2024'!A5378,'Meerzorg gunning'!A:A,0))),MAX(J5378:N5378))</f>
        <v>0</v>
      </c>
      <c r="P5378" s="20" t="str">
        <f t="shared" ref="P5378:P5441" si="254">IFERROR((I5378/O5378),"")</f>
        <v/>
      </c>
      <c r="Q5378" s="63">
        <f t="shared" si="252"/>
        <v>0</v>
      </c>
    </row>
    <row r="5379" spans="9:17" x14ac:dyDescent="0.25">
      <c r="I5379" s="66" t="e">
        <f t="shared" si="253"/>
        <v>#DIV/0!</v>
      </c>
      <c r="J5379" s="63">
        <f>_xlfn.IFNA(VLOOKUP(E5379,'Bijlage ZZP'!B:M,12,FALSE),0)</f>
        <v>0</v>
      </c>
      <c r="K5379" s="63">
        <f>_xlfn.IFNA(VLOOKUP(E5379,'Bijlage VPT'!B:M,12,FALSE),0)</f>
        <v>0</v>
      </c>
      <c r="L5379" s="63">
        <f>_xlfn.IFNA(VLOOKUP(E5379,'Bijlage MPT'!B:N,13,FALSE),0)</f>
        <v>0</v>
      </c>
      <c r="M5379" s="63">
        <f>_xlfn.IFNA(INDEX('Bijlage COT'!C:C,MATCH('Betaald tarief 2024'!E5379,'Bijlage COT'!A:A,0)),0)</f>
        <v>0</v>
      </c>
      <c r="N5379" s="63">
        <f>_xlfn.IFNA(VLOOKUP(E5379,'Bijlage NBF'!B:P,15,FALSE),0)</f>
        <v>0</v>
      </c>
      <c r="O5379" s="63">
        <f>IF(E5379="ZMZ01",I5379/(INDEX('Meerzorg gunning'!C:C,MATCH('Betaald tarief 2024'!A5379,'Meerzorg gunning'!A:A,0))),MAX(J5379:N5379))</f>
        <v>0</v>
      </c>
      <c r="P5379" s="20" t="str">
        <f t="shared" si="254"/>
        <v/>
      </c>
      <c r="Q5379" s="63">
        <f t="shared" ref="Q5379:Q5442" si="255">O5379*H5379</f>
        <v>0</v>
      </c>
    </row>
    <row r="5380" spans="9:17" x14ac:dyDescent="0.25">
      <c r="I5380" s="66" t="e">
        <f t="shared" si="253"/>
        <v>#DIV/0!</v>
      </c>
      <c r="J5380" s="63">
        <f>_xlfn.IFNA(VLOOKUP(E5380,'Bijlage ZZP'!B:M,12,FALSE),0)</f>
        <v>0</v>
      </c>
      <c r="K5380" s="63">
        <f>_xlfn.IFNA(VLOOKUP(E5380,'Bijlage VPT'!B:M,12,FALSE),0)</f>
        <v>0</v>
      </c>
      <c r="L5380" s="63">
        <f>_xlfn.IFNA(VLOOKUP(E5380,'Bijlage MPT'!B:N,13,FALSE),0)</f>
        <v>0</v>
      </c>
      <c r="M5380" s="63">
        <f>_xlfn.IFNA(INDEX('Bijlage COT'!C:C,MATCH('Betaald tarief 2024'!E5380,'Bijlage COT'!A:A,0)),0)</f>
        <v>0</v>
      </c>
      <c r="N5380" s="63">
        <f>_xlfn.IFNA(VLOOKUP(E5380,'Bijlage NBF'!B:P,15,FALSE),0)</f>
        <v>0</v>
      </c>
      <c r="O5380" s="63">
        <f>IF(E5380="ZMZ01",I5380/(INDEX('Meerzorg gunning'!C:C,MATCH('Betaald tarief 2024'!A5380,'Meerzorg gunning'!A:A,0))),MAX(J5380:N5380))</f>
        <v>0</v>
      </c>
      <c r="P5380" s="20" t="str">
        <f t="shared" si="254"/>
        <v/>
      </c>
      <c r="Q5380" s="63">
        <f t="shared" si="255"/>
        <v>0</v>
      </c>
    </row>
    <row r="5381" spans="9:17" x14ac:dyDescent="0.25">
      <c r="I5381" s="66" t="e">
        <f t="shared" si="253"/>
        <v>#DIV/0!</v>
      </c>
      <c r="J5381" s="63">
        <f>_xlfn.IFNA(VLOOKUP(E5381,'Bijlage ZZP'!B:M,12,FALSE),0)</f>
        <v>0</v>
      </c>
      <c r="K5381" s="63">
        <f>_xlfn.IFNA(VLOOKUP(E5381,'Bijlage VPT'!B:M,12,FALSE),0)</f>
        <v>0</v>
      </c>
      <c r="L5381" s="63">
        <f>_xlfn.IFNA(VLOOKUP(E5381,'Bijlage MPT'!B:N,13,FALSE),0)</f>
        <v>0</v>
      </c>
      <c r="M5381" s="63">
        <f>_xlfn.IFNA(INDEX('Bijlage COT'!C:C,MATCH('Betaald tarief 2024'!E5381,'Bijlage COT'!A:A,0)),0)</f>
        <v>0</v>
      </c>
      <c r="N5381" s="63">
        <f>_xlfn.IFNA(VLOOKUP(E5381,'Bijlage NBF'!B:P,15,FALSE),0)</f>
        <v>0</v>
      </c>
      <c r="O5381" s="63">
        <f>IF(E5381="ZMZ01",I5381/(INDEX('Meerzorg gunning'!C:C,MATCH('Betaald tarief 2024'!A5381,'Meerzorg gunning'!A:A,0))),MAX(J5381:N5381))</f>
        <v>0</v>
      </c>
      <c r="P5381" s="20" t="str">
        <f t="shared" si="254"/>
        <v/>
      </c>
      <c r="Q5381" s="63">
        <f t="shared" si="255"/>
        <v>0</v>
      </c>
    </row>
    <row r="5382" spans="9:17" x14ac:dyDescent="0.25">
      <c r="I5382" s="66" t="e">
        <f t="shared" si="253"/>
        <v>#DIV/0!</v>
      </c>
      <c r="J5382" s="63">
        <f>_xlfn.IFNA(VLOOKUP(E5382,'Bijlage ZZP'!B:M,12,FALSE),0)</f>
        <v>0</v>
      </c>
      <c r="K5382" s="63">
        <f>_xlfn.IFNA(VLOOKUP(E5382,'Bijlage VPT'!B:M,12,FALSE),0)</f>
        <v>0</v>
      </c>
      <c r="L5382" s="63">
        <f>_xlfn.IFNA(VLOOKUP(E5382,'Bijlage MPT'!B:N,13,FALSE),0)</f>
        <v>0</v>
      </c>
      <c r="M5382" s="63">
        <f>_xlfn.IFNA(INDEX('Bijlage COT'!C:C,MATCH('Betaald tarief 2024'!E5382,'Bijlage COT'!A:A,0)),0)</f>
        <v>0</v>
      </c>
      <c r="N5382" s="63">
        <f>_xlfn.IFNA(VLOOKUP(E5382,'Bijlage NBF'!B:P,15,FALSE),0)</f>
        <v>0</v>
      </c>
      <c r="O5382" s="63">
        <f>IF(E5382="ZMZ01",I5382/(INDEX('Meerzorg gunning'!C:C,MATCH('Betaald tarief 2024'!A5382,'Meerzorg gunning'!A:A,0))),MAX(J5382:N5382))</f>
        <v>0</v>
      </c>
      <c r="P5382" s="20" t="str">
        <f t="shared" si="254"/>
        <v/>
      </c>
      <c r="Q5382" s="63">
        <f t="shared" si="255"/>
        <v>0</v>
      </c>
    </row>
    <row r="5383" spans="9:17" x14ac:dyDescent="0.25">
      <c r="I5383" s="66" t="e">
        <f t="shared" si="253"/>
        <v>#DIV/0!</v>
      </c>
      <c r="J5383" s="63">
        <f>_xlfn.IFNA(VLOOKUP(E5383,'Bijlage ZZP'!B:M,12,FALSE),0)</f>
        <v>0</v>
      </c>
      <c r="K5383" s="63">
        <f>_xlfn.IFNA(VLOOKUP(E5383,'Bijlage VPT'!B:M,12,FALSE),0)</f>
        <v>0</v>
      </c>
      <c r="L5383" s="63">
        <f>_xlfn.IFNA(VLOOKUP(E5383,'Bijlage MPT'!B:N,13,FALSE),0)</f>
        <v>0</v>
      </c>
      <c r="M5383" s="63">
        <f>_xlfn.IFNA(INDEX('Bijlage COT'!C:C,MATCH('Betaald tarief 2024'!E5383,'Bijlage COT'!A:A,0)),0)</f>
        <v>0</v>
      </c>
      <c r="N5383" s="63">
        <f>_xlfn.IFNA(VLOOKUP(E5383,'Bijlage NBF'!B:P,15,FALSE),0)</f>
        <v>0</v>
      </c>
      <c r="O5383" s="63">
        <f>IF(E5383="ZMZ01",I5383/(INDEX('Meerzorg gunning'!C:C,MATCH('Betaald tarief 2024'!A5383,'Meerzorg gunning'!A:A,0))),MAX(J5383:N5383))</f>
        <v>0</v>
      </c>
      <c r="P5383" s="20" t="str">
        <f t="shared" si="254"/>
        <v/>
      </c>
      <c r="Q5383" s="63">
        <f t="shared" si="255"/>
        <v>0</v>
      </c>
    </row>
    <row r="5384" spans="9:17" x14ac:dyDescent="0.25">
      <c r="I5384" s="66" t="e">
        <f t="shared" si="253"/>
        <v>#DIV/0!</v>
      </c>
      <c r="J5384" s="63">
        <f>_xlfn.IFNA(VLOOKUP(E5384,'Bijlage ZZP'!B:M,12,FALSE),0)</f>
        <v>0</v>
      </c>
      <c r="K5384" s="63">
        <f>_xlfn.IFNA(VLOOKUP(E5384,'Bijlage VPT'!B:M,12,FALSE),0)</f>
        <v>0</v>
      </c>
      <c r="L5384" s="63">
        <f>_xlfn.IFNA(VLOOKUP(E5384,'Bijlage MPT'!B:N,13,FALSE),0)</f>
        <v>0</v>
      </c>
      <c r="M5384" s="63">
        <f>_xlfn.IFNA(INDEX('Bijlage COT'!C:C,MATCH('Betaald tarief 2024'!E5384,'Bijlage COT'!A:A,0)),0)</f>
        <v>0</v>
      </c>
      <c r="N5384" s="63">
        <f>_xlfn.IFNA(VLOOKUP(E5384,'Bijlage NBF'!B:P,15,FALSE),0)</f>
        <v>0</v>
      </c>
      <c r="O5384" s="63">
        <f>IF(E5384="ZMZ01",I5384/(INDEX('Meerzorg gunning'!C:C,MATCH('Betaald tarief 2024'!A5384,'Meerzorg gunning'!A:A,0))),MAX(J5384:N5384))</f>
        <v>0</v>
      </c>
      <c r="P5384" s="20" t="str">
        <f t="shared" si="254"/>
        <v/>
      </c>
      <c r="Q5384" s="63">
        <f t="shared" si="255"/>
        <v>0</v>
      </c>
    </row>
    <row r="5385" spans="9:17" x14ac:dyDescent="0.25">
      <c r="I5385" s="66" t="e">
        <f t="shared" si="253"/>
        <v>#DIV/0!</v>
      </c>
      <c r="J5385" s="63">
        <f>_xlfn.IFNA(VLOOKUP(E5385,'Bijlage ZZP'!B:M,12,FALSE),0)</f>
        <v>0</v>
      </c>
      <c r="K5385" s="63">
        <f>_xlfn.IFNA(VLOOKUP(E5385,'Bijlage VPT'!B:M,12,FALSE),0)</f>
        <v>0</v>
      </c>
      <c r="L5385" s="63">
        <f>_xlfn.IFNA(VLOOKUP(E5385,'Bijlage MPT'!B:N,13,FALSE),0)</f>
        <v>0</v>
      </c>
      <c r="M5385" s="63">
        <f>_xlfn.IFNA(INDEX('Bijlage COT'!C:C,MATCH('Betaald tarief 2024'!E5385,'Bijlage COT'!A:A,0)),0)</f>
        <v>0</v>
      </c>
      <c r="N5385" s="63">
        <f>_xlfn.IFNA(VLOOKUP(E5385,'Bijlage NBF'!B:P,15,FALSE),0)</f>
        <v>0</v>
      </c>
      <c r="O5385" s="63">
        <f>IF(E5385="ZMZ01",I5385/(INDEX('Meerzorg gunning'!C:C,MATCH('Betaald tarief 2024'!A5385,'Meerzorg gunning'!A:A,0))),MAX(J5385:N5385))</f>
        <v>0</v>
      </c>
      <c r="P5385" s="20" t="str">
        <f t="shared" si="254"/>
        <v/>
      </c>
      <c r="Q5385" s="63">
        <f t="shared" si="255"/>
        <v>0</v>
      </c>
    </row>
    <row r="5386" spans="9:17" x14ac:dyDescent="0.25">
      <c r="I5386" s="66" t="e">
        <f t="shared" si="253"/>
        <v>#DIV/0!</v>
      </c>
      <c r="J5386" s="63">
        <f>_xlfn.IFNA(VLOOKUP(E5386,'Bijlage ZZP'!B:M,12,FALSE),0)</f>
        <v>0</v>
      </c>
      <c r="K5386" s="63">
        <f>_xlfn.IFNA(VLOOKUP(E5386,'Bijlage VPT'!B:M,12,FALSE),0)</f>
        <v>0</v>
      </c>
      <c r="L5386" s="63">
        <f>_xlfn.IFNA(VLOOKUP(E5386,'Bijlage MPT'!B:N,13,FALSE),0)</f>
        <v>0</v>
      </c>
      <c r="M5386" s="63">
        <f>_xlfn.IFNA(INDEX('Bijlage COT'!C:C,MATCH('Betaald tarief 2024'!E5386,'Bijlage COT'!A:A,0)),0)</f>
        <v>0</v>
      </c>
      <c r="N5386" s="63">
        <f>_xlfn.IFNA(VLOOKUP(E5386,'Bijlage NBF'!B:P,15,FALSE),0)</f>
        <v>0</v>
      </c>
      <c r="O5386" s="63">
        <f>IF(E5386="ZMZ01",I5386/(INDEX('Meerzorg gunning'!C:C,MATCH('Betaald tarief 2024'!A5386,'Meerzorg gunning'!A:A,0))),MAX(J5386:N5386))</f>
        <v>0</v>
      </c>
      <c r="P5386" s="20" t="str">
        <f t="shared" si="254"/>
        <v/>
      </c>
      <c r="Q5386" s="63">
        <f t="shared" si="255"/>
        <v>0</v>
      </c>
    </row>
    <row r="5387" spans="9:17" x14ac:dyDescent="0.25">
      <c r="I5387" s="66" t="e">
        <f t="shared" si="253"/>
        <v>#DIV/0!</v>
      </c>
      <c r="J5387" s="63">
        <f>_xlfn.IFNA(VLOOKUP(E5387,'Bijlage ZZP'!B:M,12,FALSE),0)</f>
        <v>0</v>
      </c>
      <c r="K5387" s="63">
        <f>_xlfn.IFNA(VLOOKUP(E5387,'Bijlage VPT'!B:M,12,FALSE),0)</f>
        <v>0</v>
      </c>
      <c r="L5387" s="63">
        <f>_xlfn.IFNA(VLOOKUP(E5387,'Bijlage MPT'!B:N,13,FALSE),0)</f>
        <v>0</v>
      </c>
      <c r="M5387" s="63">
        <f>_xlfn.IFNA(INDEX('Bijlage COT'!C:C,MATCH('Betaald tarief 2024'!E5387,'Bijlage COT'!A:A,0)),0)</f>
        <v>0</v>
      </c>
      <c r="N5387" s="63">
        <f>_xlfn.IFNA(VLOOKUP(E5387,'Bijlage NBF'!B:P,15,FALSE),0)</f>
        <v>0</v>
      </c>
      <c r="O5387" s="63">
        <f>IF(E5387="ZMZ01",I5387/(INDEX('Meerzorg gunning'!C:C,MATCH('Betaald tarief 2024'!A5387,'Meerzorg gunning'!A:A,0))),MAX(J5387:N5387))</f>
        <v>0</v>
      </c>
      <c r="P5387" s="20" t="str">
        <f t="shared" si="254"/>
        <v/>
      </c>
      <c r="Q5387" s="63">
        <f t="shared" si="255"/>
        <v>0</v>
      </c>
    </row>
    <row r="5388" spans="9:17" x14ac:dyDescent="0.25">
      <c r="I5388" s="66" t="e">
        <f t="shared" si="253"/>
        <v>#DIV/0!</v>
      </c>
      <c r="J5388" s="63">
        <f>_xlfn.IFNA(VLOOKUP(E5388,'Bijlage ZZP'!B:M,12,FALSE),0)</f>
        <v>0</v>
      </c>
      <c r="K5388" s="63">
        <f>_xlfn.IFNA(VLOOKUP(E5388,'Bijlage VPT'!B:M,12,FALSE),0)</f>
        <v>0</v>
      </c>
      <c r="L5388" s="63">
        <f>_xlfn.IFNA(VLOOKUP(E5388,'Bijlage MPT'!B:N,13,FALSE),0)</f>
        <v>0</v>
      </c>
      <c r="M5388" s="63">
        <f>_xlfn.IFNA(INDEX('Bijlage COT'!C:C,MATCH('Betaald tarief 2024'!E5388,'Bijlage COT'!A:A,0)),0)</f>
        <v>0</v>
      </c>
      <c r="N5388" s="63">
        <f>_xlfn.IFNA(VLOOKUP(E5388,'Bijlage NBF'!B:P,15,FALSE),0)</f>
        <v>0</v>
      </c>
      <c r="O5388" s="63">
        <f>IF(E5388="ZMZ01",I5388/(INDEX('Meerzorg gunning'!C:C,MATCH('Betaald tarief 2024'!A5388,'Meerzorg gunning'!A:A,0))),MAX(J5388:N5388))</f>
        <v>0</v>
      </c>
      <c r="P5388" s="20" t="str">
        <f t="shared" si="254"/>
        <v/>
      </c>
      <c r="Q5388" s="63">
        <f t="shared" si="255"/>
        <v>0</v>
      </c>
    </row>
    <row r="5389" spans="9:17" x14ac:dyDescent="0.25">
      <c r="I5389" s="66" t="e">
        <f t="shared" si="253"/>
        <v>#DIV/0!</v>
      </c>
      <c r="J5389" s="63">
        <f>_xlfn.IFNA(VLOOKUP(E5389,'Bijlage ZZP'!B:M,12,FALSE),0)</f>
        <v>0</v>
      </c>
      <c r="K5389" s="63">
        <f>_xlfn.IFNA(VLOOKUP(E5389,'Bijlage VPT'!B:M,12,FALSE),0)</f>
        <v>0</v>
      </c>
      <c r="L5389" s="63">
        <f>_xlfn.IFNA(VLOOKUP(E5389,'Bijlage MPT'!B:N,13,FALSE),0)</f>
        <v>0</v>
      </c>
      <c r="M5389" s="63">
        <f>_xlfn.IFNA(INDEX('Bijlage COT'!C:C,MATCH('Betaald tarief 2024'!E5389,'Bijlage COT'!A:A,0)),0)</f>
        <v>0</v>
      </c>
      <c r="N5389" s="63">
        <f>_xlfn.IFNA(VLOOKUP(E5389,'Bijlage NBF'!B:P,15,FALSE),0)</f>
        <v>0</v>
      </c>
      <c r="O5389" s="63">
        <f>IF(E5389="ZMZ01",I5389/(INDEX('Meerzorg gunning'!C:C,MATCH('Betaald tarief 2024'!A5389,'Meerzorg gunning'!A:A,0))),MAX(J5389:N5389))</f>
        <v>0</v>
      </c>
      <c r="P5389" s="20" t="str">
        <f t="shared" si="254"/>
        <v/>
      </c>
      <c r="Q5389" s="63">
        <f t="shared" si="255"/>
        <v>0</v>
      </c>
    </row>
    <row r="5390" spans="9:17" x14ac:dyDescent="0.25">
      <c r="I5390" s="66" t="e">
        <f t="shared" si="253"/>
        <v>#DIV/0!</v>
      </c>
      <c r="J5390" s="63">
        <f>_xlfn.IFNA(VLOOKUP(E5390,'Bijlage ZZP'!B:M,12,FALSE),0)</f>
        <v>0</v>
      </c>
      <c r="K5390" s="63">
        <f>_xlfn.IFNA(VLOOKUP(E5390,'Bijlage VPT'!B:M,12,FALSE),0)</f>
        <v>0</v>
      </c>
      <c r="L5390" s="63">
        <f>_xlfn.IFNA(VLOOKUP(E5390,'Bijlage MPT'!B:N,13,FALSE),0)</f>
        <v>0</v>
      </c>
      <c r="M5390" s="63">
        <f>_xlfn.IFNA(INDEX('Bijlage COT'!C:C,MATCH('Betaald tarief 2024'!E5390,'Bijlage COT'!A:A,0)),0)</f>
        <v>0</v>
      </c>
      <c r="N5390" s="63">
        <f>_xlfn.IFNA(VLOOKUP(E5390,'Bijlage NBF'!B:P,15,FALSE),0)</f>
        <v>0</v>
      </c>
      <c r="O5390" s="63">
        <f>IF(E5390="ZMZ01",I5390/(INDEX('Meerzorg gunning'!C:C,MATCH('Betaald tarief 2024'!A5390,'Meerzorg gunning'!A:A,0))),MAX(J5390:N5390))</f>
        <v>0</v>
      </c>
      <c r="P5390" s="20" t="str">
        <f t="shared" si="254"/>
        <v/>
      </c>
      <c r="Q5390" s="63">
        <f t="shared" si="255"/>
        <v>0</v>
      </c>
    </row>
    <row r="5391" spans="9:17" x14ac:dyDescent="0.25">
      <c r="I5391" s="66" t="e">
        <f t="shared" si="253"/>
        <v>#DIV/0!</v>
      </c>
      <c r="J5391" s="63">
        <f>_xlfn.IFNA(VLOOKUP(E5391,'Bijlage ZZP'!B:M,12,FALSE),0)</f>
        <v>0</v>
      </c>
      <c r="K5391" s="63">
        <f>_xlfn.IFNA(VLOOKUP(E5391,'Bijlage VPT'!B:M,12,FALSE),0)</f>
        <v>0</v>
      </c>
      <c r="L5391" s="63">
        <f>_xlfn.IFNA(VLOOKUP(E5391,'Bijlage MPT'!B:N,13,FALSE),0)</f>
        <v>0</v>
      </c>
      <c r="M5391" s="63">
        <f>_xlfn.IFNA(INDEX('Bijlage COT'!C:C,MATCH('Betaald tarief 2024'!E5391,'Bijlage COT'!A:A,0)),0)</f>
        <v>0</v>
      </c>
      <c r="N5391" s="63">
        <f>_xlfn.IFNA(VLOOKUP(E5391,'Bijlage NBF'!B:P,15,FALSE),0)</f>
        <v>0</v>
      </c>
      <c r="O5391" s="63">
        <f>IF(E5391="ZMZ01",I5391/(INDEX('Meerzorg gunning'!C:C,MATCH('Betaald tarief 2024'!A5391,'Meerzorg gunning'!A:A,0))),MAX(J5391:N5391))</f>
        <v>0</v>
      </c>
      <c r="P5391" s="20" t="str">
        <f t="shared" si="254"/>
        <v/>
      </c>
      <c r="Q5391" s="63">
        <f t="shared" si="255"/>
        <v>0</v>
      </c>
    </row>
    <row r="5392" spans="9:17" x14ac:dyDescent="0.25">
      <c r="I5392" s="66" t="e">
        <f t="shared" si="253"/>
        <v>#DIV/0!</v>
      </c>
      <c r="J5392" s="63">
        <f>_xlfn.IFNA(VLOOKUP(E5392,'Bijlage ZZP'!B:M,12,FALSE),0)</f>
        <v>0</v>
      </c>
      <c r="K5392" s="63">
        <f>_xlfn.IFNA(VLOOKUP(E5392,'Bijlage VPT'!B:M,12,FALSE),0)</f>
        <v>0</v>
      </c>
      <c r="L5392" s="63">
        <f>_xlfn.IFNA(VLOOKUP(E5392,'Bijlage MPT'!B:N,13,FALSE),0)</f>
        <v>0</v>
      </c>
      <c r="M5392" s="63">
        <f>_xlfn.IFNA(INDEX('Bijlage COT'!C:C,MATCH('Betaald tarief 2024'!E5392,'Bijlage COT'!A:A,0)),0)</f>
        <v>0</v>
      </c>
      <c r="N5392" s="63">
        <f>_xlfn.IFNA(VLOOKUP(E5392,'Bijlage NBF'!B:P,15,FALSE),0)</f>
        <v>0</v>
      </c>
      <c r="O5392" s="63">
        <f>IF(E5392="ZMZ01",I5392/(INDEX('Meerzorg gunning'!C:C,MATCH('Betaald tarief 2024'!A5392,'Meerzorg gunning'!A:A,0))),MAX(J5392:N5392))</f>
        <v>0</v>
      </c>
      <c r="P5392" s="20" t="str">
        <f t="shared" si="254"/>
        <v/>
      </c>
      <c r="Q5392" s="63">
        <f t="shared" si="255"/>
        <v>0</v>
      </c>
    </row>
    <row r="5393" spans="9:17" x14ac:dyDescent="0.25">
      <c r="I5393" s="66" t="e">
        <f t="shared" si="253"/>
        <v>#DIV/0!</v>
      </c>
      <c r="J5393" s="63">
        <f>_xlfn.IFNA(VLOOKUP(E5393,'Bijlage ZZP'!B:M,12,FALSE),0)</f>
        <v>0</v>
      </c>
      <c r="K5393" s="63">
        <f>_xlfn.IFNA(VLOOKUP(E5393,'Bijlage VPT'!B:M,12,FALSE),0)</f>
        <v>0</v>
      </c>
      <c r="L5393" s="63">
        <f>_xlfn.IFNA(VLOOKUP(E5393,'Bijlage MPT'!B:N,13,FALSE),0)</f>
        <v>0</v>
      </c>
      <c r="M5393" s="63">
        <f>_xlfn.IFNA(INDEX('Bijlage COT'!C:C,MATCH('Betaald tarief 2024'!E5393,'Bijlage COT'!A:A,0)),0)</f>
        <v>0</v>
      </c>
      <c r="N5393" s="63">
        <f>_xlfn.IFNA(VLOOKUP(E5393,'Bijlage NBF'!B:P,15,FALSE),0)</f>
        <v>0</v>
      </c>
      <c r="O5393" s="63">
        <f>IF(E5393="ZMZ01",I5393/(INDEX('Meerzorg gunning'!C:C,MATCH('Betaald tarief 2024'!A5393,'Meerzorg gunning'!A:A,0))),MAX(J5393:N5393))</f>
        <v>0</v>
      </c>
      <c r="P5393" s="20" t="str">
        <f t="shared" si="254"/>
        <v/>
      </c>
      <c r="Q5393" s="63">
        <f t="shared" si="255"/>
        <v>0</v>
      </c>
    </row>
    <row r="5394" spans="9:17" x14ac:dyDescent="0.25">
      <c r="I5394" s="66" t="e">
        <f t="shared" si="253"/>
        <v>#DIV/0!</v>
      </c>
      <c r="J5394" s="63">
        <f>_xlfn.IFNA(VLOOKUP(E5394,'Bijlage ZZP'!B:M,12,FALSE),0)</f>
        <v>0</v>
      </c>
      <c r="K5394" s="63">
        <f>_xlfn.IFNA(VLOOKUP(E5394,'Bijlage VPT'!B:M,12,FALSE),0)</f>
        <v>0</v>
      </c>
      <c r="L5394" s="63">
        <f>_xlfn.IFNA(VLOOKUP(E5394,'Bijlage MPT'!B:N,13,FALSE),0)</f>
        <v>0</v>
      </c>
      <c r="M5394" s="63">
        <f>_xlfn.IFNA(INDEX('Bijlage COT'!C:C,MATCH('Betaald tarief 2024'!E5394,'Bijlage COT'!A:A,0)),0)</f>
        <v>0</v>
      </c>
      <c r="N5394" s="63">
        <f>_xlfn.IFNA(VLOOKUP(E5394,'Bijlage NBF'!B:P,15,FALSE),0)</f>
        <v>0</v>
      </c>
      <c r="O5394" s="63">
        <f>IF(E5394="ZMZ01",I5394/(INDEX('Meerzorg gunning'!C:C,MATCH('Betaald tarief 2024'!A5394,'Meerzorg gunning'!A:A,0))),MAX(J5394:N5394))</f>
        <v>0</v>
      </c>
      <c r="P5394" s="20" t="str">
        <f t="shared" si="254"/>
        <v/>
      </c>
      <c r="Q5394" s="63">
        <f t="shared" si="255"/>
        <v>0</v>
      </c>
    </row>
    <row r="5395" spans="9:17" x14ac:dyDescent="0.25">
      <c r="I5395" s="66" t="e">
        <f t="shared" si="253"/>
        <v>#DIV/0!</v>
      </c>
      <c r="J5395" s="63">
        <f>_xlfn.IFNA(VLOOKUP(E5395,'Bijlage ZZP'!B:M,12,FALSE),0)</f>
        <v>0</v>
      </c>
      <c r="K5395" s="63">
        <f>_xlfn.IFNA(VLOOKUP(E5395,'Bijlage VPT'!B:M,12,FALSE),0)</f>
        <v>0</v>
      </c>
      <c r="L5395" s="63">
        <f>_xlfn.IFNA(VLOOKUP(E5395,'Bijlage MPT'!B:N,13,FALSE),0)</f>
        <v>0</v>
      </c>
      <c r="M5395" s="63">
        <f>_xlfn.IFNA(INDEX('Bijlage COT'!C:C,MATCH('Betaald tarief 2024'!E5395,'Bijlage COT'!A:A,0)),0)</f>
        <v>0</v>
      </c>
      <c r="N5395" s="63">
        <f>_xlfn.IFNA(VLOOKUP(E5395,'Bijlage NBF'!B:P,15,FALSE),0)</f>
        <v>0</v>
      </c>
      <c r="O5395" s="63">
        <f>IF(E5395="ZMZ01",I5395/(INDEX('Meerzorg gunning'!C:C,MATCH('Betaald tarief 2024'!A5395,'Meerzorg gunning'!A:A,0))),MAX(J5395:N5395))</f>
        <v>0</v>
      </c>
      <c r="P5395" s="20" t="str">
        <f t="shared" si="254"/>
        <v/>
      </c>
      <c r="Q5395" s="63">
        <f t="shared" si="255"/>
        <v>0</v>
      </c>
    </row>
    <row r="5396" spans="9:17" x14ac:dyDescent="0.25">
      <c r="I5396" s="66" t="e">
        <f t="shared" si="253"/>
        <v>#DIV/0!</v>
      </c>
      <c r="J5396" s="63">
        <f>_xlfn.IFNA(VLOOKUP(E5396,'Bijlage ZZP'!B:M,12,FALSE),0)</f>
        <v>0</v>
      </c>
      <c r="K5396" s="63">
        <f>_xlfn.IFNA(VLOOKUP(E5396,'Bijlage VPT'!B:M,12,FALSE),0)</f>
        <v>0</v>
      </c>
      <c r="L5396" s="63">
        <f>_xlfn.IFNA(VLOOKUP(E5396,'Bijlage MPT'!B:N,13,FALSE),0)</f>
        <v>0</v>
      </c>
      <c r="M5396" s="63">
        <f>_xlfn.IFNA(INDEX('Bijlage COT'!C:C,MATCH('Betaald tarief 2024'!E5396,'Bijlage COT'!A:A,0)),0)</f>
        <v>0</v>
      </c>
      <c r="N5396" s="63">
        <f>_xlfn.IFNA(VLOOKUP(E5396,'Bijlage NBF'!B:P,15,FALSE),0)</f>
        <v>0</v>
      </c>
      <c r="O5396" s="63">
        <f>IF(E5396="ZMZ01",I5396/(INDEX('Meerzorg gunning'!C:C,MATCH('Betaald tarief 2024'!A5396,'Meerzorg gunning'!A:A,0))),MAX(J5396:N5396))</f>
        <v>0</v>
      </c>
      <c r="P5396" s="20" t="str">
        <f t="shared" si="254"/>
        <v/>
      </c>
      <c r="Q5396" s="63">
        <f t="shared" si="255"/>
        <v>0</v>
      </c>
    </row>
    <row r="5397" spans="9:17" x14ac:dyDescent="0.25">
      <c r="I5397" s="66" t="e">
        <f t="shared" si="253"/>
        <v>#DIV/0!</v>
      </c>
      <c r="J5397" s="63">
        <f>_xlfn.IFNA(VLOOKUP(E5397,'Bijlage ZZP'!B:M,12,FALSE),0)</f>
        <v>0</v>
      </c>
      <c r="K5397" s="63">
        <f>_xlfn.IFNA(VLOOKUP(E5397,'Bijlage VPT'!B:M,12,FALSE),0)</f>
        <v>0</v>
      </c>
      <c r="L5397" s="63">
        <f>_xlfn.IFNA(VLOOKUP(E5397,'Bijlage MPT'!B:N,13,FALSE),0)</f>
        <v>0</v>
      </c>
      <c r="M5397" s="63">
        <f>_xlfn.IFNA(INDEX('Bijlage COT'!C:C,MATCH('Betaald tarief 2024'!E5397,'Bijlage COT'!A:A,0)),0)</f>
        <v>0</v>
      </c>
      <c r="N5397" s="63">
        <f>_xlfn.IFNA(VLOOKUP(E5397,'Bijlage NBF'!B:P,15,FALSE),0)</f>
        <v>0</v>
      </c>
      <c r="O5397" s="63">
        <f>IF(E5397="ZMZ01",I5397/(INDEX('Meerzorg gunning'!C:C,MATCH('Betaald tarief 2024'!A5397,'Meerzorg gunning'!A:A,0))),MAX(J5397:N5397))</f>
        <v>0</v>
      </c>
      <c r="P5397" s="20" t="str">
        <f t="shared" si="254"/>
        <v/>
      </c>
      <c r="Q5397" s="63">
        <f t="shared" si="255"/>
        <v>0</v>
      </c>
    </row>
    <row r="5398" spans="9:17" x14ac:dyDescent="0.25">
      <c r="I5398" s="66" t="e">
        <f t="shared" si="253"/>
        <v>#DIV/0!</v>
      </c>
      <c r="J5398" s="63">
        <f>_xlfn.IFNA(VLOOKUP(E5398,'Bijlage ZZP'!B:M,12,FALSE),0)</f>
        <v>0</v>
      </c>
      <c r="K5398" s="63">
        <f>_xlfn.IFNA(VLOOKUP(E5398,'Bijlage VPT'!B:M,12,FALSE),0)</f>
        <v>0</v>
      </c>
      <c r="L5398" s="63">
        <f>_xlfn.IFNA(VLOOKUP(E5398,'Bijlage MPT'!B:N,13,FALSE),0)</f>
        <v>0</v>
      </c>
      <c r="M5398" s="63">
        <f>_xlfn.IFNA(INDEX('Bijlage COT'!C:C,MATCH('Betaald tarief 2024'!E5398,'Bijlage COT'!A:A,0)),0)</f>
        <v>0</v>
      </c>
      <c r="N5398" s="63">
        <f>_xlfn.IFNA(VLOOKUP(E5398,'Bijlage NBF'!B:P,15,FALSE),0)</f>
        <v>0</v>
      </c>
      <c r="O5398" s="63">
        <f>IF(E5398="ZMZ01",I5398/(INDEX('Meerzorg gunning'!C:C,MATCH('Betaald tarief 2024'!A5398,'Meerzorg gunning'!A:A,0))),MAX(J5398:N5398))</f>
        <v>0</v>
      </c>
      <c r="P5398" s="20" t="str">
        <f t="shared" si="254"/>
        <v/>
      </c>
      <c r="Q5398" s="63">
        <f t="shared" si="255"/>
        <v>0</v>
      </c>
    </row>
    <row r="5399" spans="9:17" x14ac:dyDescent="0.25">
      <c r="I5399" s="66" t="e">
        <f t="shared" si="253"/>
        <v>#DIV/0!</v>
      </c>
      <c r="J5399" s="63">
        <f>_xlfn.IFNA(VLOOKUP(E5399,'Bijlage ZZP'!B:M,12,FALSE),0)</f>
        <v>0</v>
      </c>
      <c r="K5399" s="63">
        <f>_xlfn.IFNA(VLOOKUP(E5399,'Bijlage VPT'!B:M,12,FALSE),0)</f>
        <v>0</v>
      </c>
      <c r="L5399" s="63">
        <f>_xlfn.IFNA(VLOOKUP(E5399,'Bijlage MPT'!B:N,13,FALSE),0)</f>
        <v>0</v>
      </c>
      <c r="M5399" s="63">
        <f>_xlfn.IFNA(INDEX('Bijlage COT'!C:C,MATCH('Betaald tarief 2024'!E5399,'Bijlage COT'!A:A,0)),0)</f>
        <v>0</v>
      </c>
      <c r="N5399" s="63">
        <f>_xlfn.IFNA(VLOOKUP(E5399,'Bijlage NBF'!B:P,15,FALSE),0)</f>
        <v>0</v>
      </c>
      <c r="O5399" s="63">
        <f>IF(E5399="ZMZ01",I5399/(INDEX('Meerzorg gunning'!C:C,MATCH('Betaald tarief 2024'!A5399,'Meerzorg gunning'!A:A,0))),MAX(J5399:N5399))</f>
        <v>0</v>
      </c>
      <c r="P5399" s="20" t="str">
        <f t="shared" si="254"/>
        <v/>
      </c>
      <c r="Q5399" s="63">
        <f t="shared" si="255"/>
        <v>0</v>
      </c>
    </row>
    <row r="5400" spans="9:17" x14ac:dyDescent="0.25">
      <c r="I5400" s="66" t="e">
        <f t="shared" si="253"/>
        <v>#DIV/0!</v>
      </c>
      <c r="J5400" s="63">
        <f>_xlfn.IFNA(VLOOKUP(E5400,'Bijlage ZZP'!B:M,12,FALSE),0)</f>
        <v>0</v>
      </c>
      <c r="K5400" s="63">
        <f>_xlfn.IFNA(VLOOKUP(E5400,'Bijlage VPT'!B:M,12,FALSE),0)</f>
        <v>0</v>
      </c>
      <c r="L5400" s="63">
        <f>_xlfn.IFNA(VLOOKUP(E5400,'Bijlage MPT'!B:N,13,FALSE),0)</f>
        <v>0</v>
      </c>
      <c r="M5400" s="63">
        <f>_xlfn.IFNA(INDEX('Bijlage COT'!C:C,MATCH('Betaald tarief 2024'!E5400,'Bijlage COT'!A:A,0)),0)</f>
        <v>0</v>
      </c>
      <c r="N5400" s="63">
        <f>_xlfn.IFNA(VLOOKUP(E5400,'Bijlage NBF'!B:P,15,FALSE),0)</f>
        <v>0</v>
      </c>
      <c r="O5400" s="63">
        <f>IF(E5400="ZMZ01",I5400/(INDEX('Meerzorg gunning'!C:C,MATCH('Betaald tarief 2024'!A5400,'Meerzorg gunning'!A:A,0))),MAX(J5400:N5400))</f>
        <v>0</v>
      </c>
      <c r="P5400" s="20" t="str">
        <f t="shared" si="254"/>
        <v/>
      </c>
      <c r="Q5400" s="63">
        <f t="shared" si="255"/>
        <v>0</v>
      </c>
    </row>
    <row r="5401" spans="9:17" x14ac:dyDescent="0.25">
      <c r="I5401" s="66" t="e">
        <f t="shared" si="253"/>
        <v>#DIV/0!</v>
      </c>
      <c r="J5401" s="63">
        <f>_xlfn.IFNA(VLOOKUP(E5401,'Bijlage ZZP'!B:M,12,FALSE),0)</f>
        <v>0</v>
      </c>
      <c r="K5401" s="63">
        <f>_xlfn.IFNA(VLOOKUP(E5401,'Bijlage VPT'!B:M,12,FALSE),0)</f>
        <v>0</v>
      </c>
      <c r="L5401" s="63">
        <f>_xlfn.IFNA(VLOOKUP(E5401,'Bijlage MPT'!B:N,13,FALSE),0)</f>
        <v>0</v>
      </c>
      <c r="M5401" s="63">
        <f>_xlfn.IFNA(INDEX('Bijlage COT'!C:C,MATCH('Betaald tarief 2024'!E5401,'Bijlage COT'!A:A,0)),0)</f>
        <v>0</v>
      </c>
      <c r="N5401" s="63">
        <f>_xlfn.IFNA(VLOOKUP(E5401,'Bijlage NBF'!B:P,15,FALSE),0)</f>
        <v>0</v>
      </c>
      <c r="O5401" s="63">
        <f>IF(E5401="ZMZ01",I5401/(INDEX('Meerzorg gunning'!C:C,MATCH('Betaald tarief 2024'!A5401,'Meerzorg gunning'!A:A,0))),MAX(J5401:N5401))</f>
        <v>0</v>
      </c>
      <c r="P5401" s="20" t="str">
        <f t="shared" si="254"/>
        <v/>
      </c>
      <c r="Q5401" s="63">
        <f t="shared" si="255"/>
        <v>0</v>
      </c>
    </row>
    <row r="5402" spans="9:17" x14ac:dyDescent="0.25">
      <c r="I5402" s="66" t="e">
        <f t="shared" si="253"/>
        <v>#DIV/0!</v>
      </c>
      <c r="J5402" s="63">
        <f>_xlfn.IFNA(VLOOKUP(E5402,'Bijlage ZZP'!B:M,12,FALSE),0)</f>
        <v>0</v>
      </c>
      <c r="K5402" s="63">
        <f>_xlfn.IFNA(VLOOKUP(E5402,'Bijlage VPT'!B:M,12,FALSE),0)</f>
        <v>0</v>
      </c>
      <c r="L5402" s="63">
        <f>_xlfn.IFNA(VLOOKUP(E5402,'Bijlage MPT'!B:N,13,FALSE),0)</f>
        <v>0</v>
      </c>
      <c r="M5402" s="63">
        <f>_xlfn.IFNA(INDEX('Bijlage COT'!C:C,MATCH('Betaald tarief 2024'!E5402,'Bijlage COT'!A:A,0)),0)</f>
        <v>0</v>
      </c>
      <c r="N5402" s="63">
        <f>_xlfn.IFNA(VLOOKUP(E5402,'Bijlage NBF'!B:P,15,FALSE),0)</f>
        <v>0</v>
      </c>
      <c r="O5402" s="63">
        <f>IF(E5402="ZMZ01",I5402/(INDEX('Meerzorg gunning'!C:C,MATCH('Betaald tarief 2024'!A5402,'Meerzorg gunning'!A:A,0))),MAX(J5402:N5402))</f>
        <v>0</v>
      </c>
      <c r="P5402" s="20" t="str">
        <f t="shared" si="254"/>
        <v/>
      </c>
      <c r="Q5402" s="63">
        <f t="shared" si="255"/>
        <v>0</v>
      </c>
    </row>
    <row r="5403" spans="9:17" x14ac:dyDescent="0.25">
      <c r="I5403" s="66" t="e">
        <f t="shared" si="253"/>
        <v>#DIV/0!</v>
      </c>
      <c r="J5403" s="63">
        <f>_xlfn.IFNA(VLOOKUP(E5403,'Bijlage ZZP'!B:M,12,FALSE),0)</f>
        <v>0</v>
      </c>
      <c r="K5403" s="63">
        <f>_xlfn.IFNA(VLOOKUP(E5403,'Bijlage VPT'!B:M,12,FALSE),0)</f>
        <v>0</v>
      </c>
      <c r="L5403" s="63">
        <f>_xlfn.IFNA(VLOOKUP(E5403,'Bijlage MPT'!B:N,13,FALSE),0)</f>
        <v>0</v>
      </c>
      <c r="M5403" s="63">
        <f>_xlfn.IFNA(INDEX('Bijlage COT'!C:C,MATCH('Betaald tarief 2024'!E5403,'Bijlage COT'!A:A,0)),0)</f>
        <v>0</v>
      </c>
      <c r="N5403" s="63">
        <f>_xlfn.IFNA(VLOOKUP(E5403,'Bijlage NBF'!B:P,15,FALSE),0)</f>
        <v>0</v>
      </c>
      <c r="O5403" s="63">
        <f>IF(E5403="ZMZ01",I5403/(INDEX('Meerzorg gunning'!C:C,MATCH('Betaald tarief 2024'!A5403,'Meerzorg gunning'!A:A,0))),MAX(J5403:N5403))</f>
        <v>0</v>
      </c>
      <c r="P5403" s="20" t="str">
        <f t="shared" si="254"/>
        <v/>
      </c>
      <c r="Q5403" s="63">
        <f t="shared" si="255"/>
        <v>0</v>
      </c>
    </row>
    <row r="5404" spans="9:17" x14ac:dyDescent="0.25">
      <c r="I5404" s="66" t="e">
        <f t="shared" si="253"/>
        <v>#DIV/0!</v>
      </c>
      <c r="J5404" s="63">
        <f>_xlfn.IFNA(VLOOKUP(E5404,'Bijlage ZZP'!B:M,12,FALSE),0)</f>
        <v>0</v>
      </c>
      <c r="K5404" s="63">
        <f>_xlfn.IFNA(VLOOKUP(E5404,'Bijlage VPT'!B:M,12,FALSE),0)</f>
        <v>0</v>
      </c>
      <c r="L5404" s="63">
        <f>_xlfn.IFNA(VLOOKUP(E5404,'Bijlage MPT'!B:N,13,FALSE),0)</f>
        <v>0</v>
      </c>
      <c r="M5404" s="63">
        <f>_xlfn.IFNA(INDEX('Bijlage COT'!C:C,MATCH('Betaald tarief 2024'!E5404,'Bijlage COT'!A:A,0)),0)</f>
        <v>0</v>
      </c>
      <c r="N5404" s="63">
        <f>_xlfn.IFNA(VLOOKUP(E5404,'Bijlage NBF'!B:P,15,FALSE),0)</f>
        <v>0</v>
      </c>
      <c r="O5404" s="63">
        <f>IF(E5404="ZMZ01",I5404/(INDEX('Meerzorg gunning'!C:C,MATCH('Betaald tarief 2024'!A5404,'Meerzorg gunning'!A:A,0))),MAX(J5404:N5404))</f>
        <v>0</v>
      </c>
      <c r="P5404" s="20" t="str">
        <f t="shared" si="254"/>
        <v/>
      </c>
      <c r="Q5404" s="63">
        <f t="shared" si="255"/>
        <v>0</v>
      </c>
    </row>
    <row r="5405" spans="9:17" x14ac:dyDescent="0.25">
      <c r="I5405" s="66" t="e">
        <f t="shared" si="253"/>
        <v>#DIV/0!</v>
      </c>
      <c r="J5405" s="63">
        <f>_xlfn.IFNA(VLOOKUP(E5405,'Bijlage ZZP'!B:M,12,FALSE),0)</f>
        <v>0</v>
      </c>
      <c r="K5405" s="63">
        <f>_xlfn.IFNA(VLOOKUP(E5405,'Bijlage VPT'!B:M,12,FALSE),0)</f>
        <v>0</v>
      </c>
      <c r="L5405" s="63">
        <f>_xlfn.IFNA(VLOOKUP(E5405,'Bijlage MPT'!B:N,13,FALSE),0)</f>
        <v>0</v>
      </c>
      <c r="M5405" s="63">
        <f>_xlfn.IFNA(INDEX('Bijlage COT'!C:C,MATCH('Betaald tarief 2024'!E5405,'Bijlage COT'!A:A,0)),0)</f>
        <v>0</v>
      </c>
      <c r="N5405" s="63">
        <f>_xlfn.IFNA(VLOOKUP(E5405,'Bijlage NBF'!B:P,15,FALSE),0)</f>
        <v>0</v>
      </c>
      <c r="O5405" s="63">
        <f>IF(E5405="ZMZ01",I5405/(INDEX('Meerzorg gunning'!C:C,MATCH('Betaald tarief 2024'!A5405,'Meerzorg gunning'!A:A,0))),MAX(J5405:N5405))</f>
        <v>0</v>
      </c>
      <c r="P5405" s="20" t="str">
        <f t="shared" si="254"/>
        <v/>
      </c>
      <c r="Q5405" s="63">
        <f t="shared" si="255"/>
        <v>0</v>
      </c>
    </row>
    <row r="5406" spans="9:17" x14ac:dyDescent="0.25">
      <c r="I5406" s="66" t="e">
        <f t="shared" si="253"/>
        <v>#DIV/0!</v>
      </c>
      <c r="J5406" s="63">
        <f>_xlfn.IFNA(VLOOKUP(E5406,'Bijlage ZZP'!B:M,12,FALSE),0)</f>
        <v>0</v>
      </c>
      <c r="K5406" s="63">
        <f>_xlfn.IFNA(VLOOKUP(E5406,'Bijlage VPT'!B:M,12,FALSE),0)</f>
        <v>0</v>
      </c>
      <c r="L5406" s="63">
        <f>_xlfn.IFNA(VLOOKUP(E5406,'Bijlage MPT'!B:N,13,FALSE),0)</f>
        <v>0</v>
      </c>
      <c r="M5406" s="63">
        <f>_xlfn.IFNA(INDEX('Bijlage COT'!C:C,MATCH('Betaald tarief 2024'!E5406,'Bijlage COT'!A:A,0)),0)</f>
        <v>0</v>
      </c>
      <c r="N5406" s="63">
        <f>_xlfn.IFNA(VLOOKUP(E5406,'Bijlage NBF'!B:P,15,FALSE),0)</f>
        <v>0</v>
      </c>
      <c r="O5406" s="63">
        <f>IF(E5406="ZMZ01",I5406/(INDEX('Meerzorg gunning'!C:C,MATCH('Betaald tarief 2024'!A5406,'Meerzorg gunning'!A:A,0))),MAX(J5406:N5406))</f>
        <v>0</v>
      </c>
      <c r="P5406" s="20" t="str">
        <f t="shared" si="254"/>
        <v/>
      </c>
      <c r="Q5406" s="63">
        <f t="shared" si="255"/>
        <v>0</v>
      </c>
    </row>
    <row r="5407" spans="9:17" x14ac:dyDescent="0.25">
      <c r="I5407" s="66" t="e">
        <f t="shared" si="253"/>
        <v>#DIV/0!</v>
      </c>
      <c r="J5407" s="63">
        <f>_xlfn.IFNA(VLOOKUP(E5407,'Bijlage ZZP'!B:M,12,FALSE),0)</f>
        <v>0</v>
      </c>
      <c r="K5407" s="63">
        <f>_xlfn.IFNA(VLOOKUP(E5407,'Bijlage VPT'!B:M,12,FALSE),0)</f>
        <v>0</v>
      </c>
      <c r="L5407" s="63">
        <f>_xlfn.IFNA(VLOOKUP(E5407,'Bijlage MPT'!B:N,13,FALSE),0)</f>
        <v>0</v>
      </c>
      <c r="M5407" s="63">
        <f>_xlfn.IFNA(INDEX('Bijlage COT'!C:C,MATCH('Betaald tarief 2024'!E5407,'Bijlage COT'!A:A,0)),0)</f>
        <v>0</v>
      </c>
      <c r="N5407" s="63">
        <f>_xlfn.IFNA(VLOOKUP(E5407,'Bijlage NBF'!B:P,15,FALSE),0)</f>
        <v>0</v>
      </c>
      <c r="O5407" s="63">
        <f>IF(E5407="ZMZ01",I5407/(INDEX('Meerzorg gunning'!C:C,MATCH('Betaald tarief 2024'!A5407,'Meerzorg gunning'!A:A,0))),MAX(J5407:N5407))</f>
        <v>0</v>
      </c>
      <c r="P5407" s="20" t="str">
        <f t="shared" si="254"/>
        <v/>
      </c>
      <c r="Q5407" s="63">
        <f t="shared" si="255"/>
        <v>0</v>
      </c>
    </row>
    <row r="5408" spans="9:17" x14ac:dyDescent="0.25">
      <c r="I5408" s="66" t="e">
        <f t="shared" si="253"/>
        <v>#DIV/0!</v>
      </c>
      <c r="J5408" s="63">
        <f>_xlfn.IFNA(VLOOKUP(E5408,'Bijlage ZZP'!B:M,12,FALSE),0)</f>
        <v>0</v>
      </c>
      <c r="K5408" s="63">
        <f>_xlfn.IFNA(VLOOKUP(E5408,'Bijlage VPT'!B:M,12,FALSE),0)</f>
        <v>0</v>
      </c>
      <c r="L5408" s="63">
        <f>_xlfn.IFNA(VLOOKUP(E5408,'Bijlage MPT'!B:N,13,FALSE),0)</f>
        <v>0</v>
      </c>
      <c r="M5408" s="63">
        <f>_xlfn.IFNA(INDEX('Bijlage COT'!C:C,MATCH('Betaald tarief 2024'!E5408,'Bijlage COT'!A:A,0)),0)</f>
        <v>0</v>
      </c>
      <c r="N5408" s="63">
        <f>_xlfn.IFNA(VLOOKUP(E5408,'Bijlage NBF'!B:P,15,FALSE),0)</f>
        <v>0</v>
      </c>
      <c r="O5408" s="63">
        <f>IF(E5408="ZMZ01",I5408/(INDEX('Meerzorg gunning'!C:C,MATCH('Betaald tarief 2024'!A5408,'Meerzorg gunning'!A:A,0))),MAX(J5408:N5408))</f>
        <v>0</v>
      </c>
      <c r="P5408" s="20" t="str">
        <f t="shared" si="254"/>
        <v/>
      </c>
      <c r="Q5408" s="63">
        <f t="shared" si="255"/>
        <v>0</v>
      </c>
    </row>
    <row r="5409" spans="9:17" x14ac:dyDescent="0.25">
      <c r="I5409" s="66" t="e">
        <f t="shared" si="253"/>
        <v>#DIV/0!</v>
      </c>
      <c r="J5409" s="63">
        <f>_xlfn.IFNA(VLOOKUP(E5409,'Bijlage ZZP'!B:M,12,FALSE),0)</f>
        <v>0</v>
      </c>
      <c r="K5409" s="63">
        <f>_xlfn.IFNA(VLOOKUP(E5409,'Bijlage VPT'!B:M,12,FALSE),0)</f>
        <v>0</v>
      </c>
      <c r="L5409" s="63">
        <f>_xlfn.IFNA(VLOOKUP(E5409,'Bijlage MPT'!B:N,13,FALSE),0)</f>
        <v>0</v>
      </c>
      <c r="M5409" s="63">
        <f>_xlfn.IFNA(INDEX('Bijlage COT'!C:C,MATCH('Betaald tarief 2024'!E5409,'Bijlage COT'!A:A,0)),0)</f>
        <v>0</v>
      </c>
      <c r="N5409" s="63">
        <f>_xlfn.IFNA(VLOOKUP(E5409,'Bijlage NBF'!B:P,15,FALSE),0)</f>
        <v>0</v>
      </c>
      <c r="O5409" s="63">
        <f>IF(E5409="ZMZ01",I5409/(INDEX('Meerzorg gunning'!C:C,MATCH('Betaald tarief 2024'!A5409,'Meerzorg gunning'!A:A,0))),MAX(J5409:N5409))</f>
        <v>0</v>
      </c>
      <c r="P5409" s="20" t="str">
        <f t="shared" si="254"/>
        <v/>
      </c>
      <c r="Q5409" s="63">
        <f t="shared" si="255"/>
        <v>0</v>
      </c>
    </row>
    <row r="5410" spans="9:17" x14ac:dyDescent="0.25">
      <c r="I5410" s="66" t="e">
        <f t="shared" si="253"/>
        <v>#DIV/0!</v>
      </c>
      <c r="J5410" s="63">
        <f>_xlfn.IFNA(VLOOKUP(E5410,'Bijlage ZZP'!B:M,12,FALSE),0)</f>
        <v>0</v>
      </c>
      <c r="K5410" s="63">
        <f>_xlfn.IFNA(VLOOKUP(E5410,'Bijlage VPT'!B:M,12,FALSE),0)</f>
        <v>0</v>
      </c>
      <c r="L5410" s="63">
        <f>_xlfn.IFNA(VLOOKUP(E5410,'Bijlage MPT'!B:N,13,FALSE),0)</f>
        <v>0</v>
      </c>
      <c r="M5410" s="63">
        <f>_xlfn.IFNA(INDEX('Bijlage COT'!C:C,MATCH('Betaald tarief 2024'!E5410,'Bijlage COT'!A:A,0)),0)</f>
        <v>0</v>
      </c>
      <c r="N5410" s="63">
        <f>_xlfn.IFNA(VLOOKUP(E5410,'Bijlage NBF'!B:P,15,FALSE),0)</f>
        <v>0</v>
      </c>
      <c r="O5410" s="63">
        <f>IF(E5410="ZMZ01",I5410/(INDEX('Meerzorg gunning'!C:C,MATCH('Betaald tarief 2024'!A5410,'Meerzorg gunning'!A:A,0))),MAX(J5410:N5410))</f>
        <v>0</v>
      </c>
      <c r="P5410" s="20" t="str">
        <f t="shared" si="254"/>
        <v/>
      </c>
      <c r="Q5410" s="63">
        <f t="shared" si="255"/>
        <v>0</v>
      </c>
    </row>
    <row r="5411" spans="9:17" x14ac:dyDescent="0.25">
      <c r="I5411" s="66" t="e">
        <f t="shared" si="253"/>
        <v>#DIV/0!</v>
      </c>
      <c r="J5411" s="63">
        <f>_xlfn.IFNA(VLOOKUP(E5411,'Bijlage ZZP'!B:M,12,FALSE),0)</f>
        <v>0</v>
      </c>
      <c r="K5411" s="63">
        <f>_xlfn.IFNA(VLOOKUP(E5411,'Bijlage VPT'!B:M,12,FALSE),0)</f>
        <v>0</v>
      </c>
      <c r="L5411" s="63">
        <f>_xlfn.IFNA(VLOOKUP(E5411,'Bijlage MPT'!B:N,13,FALSE),0)</f>
        <v>0</v>
      </c>
      <c r="M5411" s="63">
        <f>_xlfn.IFNA(INDEX('Bijlage COT'!C:C,MATCH('Betaald tarief 2024'!E5411,'Bijlage COT'!A:A,0)),0)</f>
        <v>0</v>
      </c>
      <c r="N5411" s="63">
        <f>_xlfn.IFNA(VLOOKUP(E5411,'Bijlage NBF'!B:P,15,FALSE),0)</f>
        <v>0</v>
      </c>
      <c r="O5411" s="63">
        <f>IF(E5411="ZMZ01",I5411/(INDEX('Meerzorg gunning'!C:C,MATCH('Betaald tarief 2024'!A5411,'Meerzorg gunning'!A:A,0))),MAX(J5411:N5411))</f>
        <v>0</v>
      </c>
      <c r="P5411" s="20" t="str">
        <f t="shared" si="254"/>
        <v/>
      </c>
      <c r="Q5411" s="63">
        <f t="shared" si="255"/>
        <v>0</v>
      </c>
    </row>
    <row r="5412" spans="9:17" x14ac:dyDescent="0.25">
      <c r="I5412" s="66" t="e">
        <f t="shared" si="253"/>
        <v>#DIV/0!</v>
      </c>
      <c r="J5412" s="63">
        <f>_xlfn.IFNA(VLOOKUP(E5412,'Bijlage ZZP'!B:M,12,FALSE),0)</f>
        <v>0</v>
      </c>
      <c r="K5412" s="63">
        <f>_xlfn.IFNA(VLOOKUP(E5412,'Bijlage VPT'!B:M,12,FALSE),0)</f>
        <v>0</v>
      </c>
      <c r="L5412" s="63">
        <f>_xlfn.IFNA(VLOOKUP(E5412,'Bijlage MPT'!B:N,13,FALSE),0)</f>
        <v>0</v>
      </c>
      <c r="M5412" s="63">
        <f>_xlfn.IFNA(INDEX('Bijlage COT'!C:C,MATCH('Betaald tarief 2024'!E5412,'Bijlage COT'!A:A,0)),0)</f>
        <v>0</v>
      </c>
      <c r="N5412" s="63">
        <f>_xlfn.IFNA(VLOOKUP(E5412,'Bijlage NBF'!B:P,15,FALSE),0)</f>
        <v>0</v>
      </c>
      <c r="O5412" s="63">
        <f>IF(E5412="ZMZ01",I5412/(INDEX('Meerzorg gunning'!C:C,MATCH('Betaald tarief 2024'!A5412,'Meerzorg gunning'!A:A,0))),MAX(J5412:N5412))</f>
        <v>0</v>
      </c>
      <c r="P5412" s="20" t="str">
        <f t="shared" si="254"/>
        <v/>
      </c>
      <c r="Q5412" s="63">
        <f t="shared" si="255"/>
        <v>0</v>
      </c>
    </row>
    <row r="5413" spans="9:17" x14ac:dyDescent="0.25">
      <c r="I5413" s="66" t="e">
        <f t="shared" si="253"/>
        <v>#DIV/0!</v>
      </c>
      <c r="J5413" s="63">
        <f>_xlfn.IFNA(VLOOKUP(E5413,'Bijlage ZZP'!B:M,12,FALSE),0)</f>
        <v>0</v>
      </c>
      <c r="K5413" s="63">
        <f>_xlfn.IFNA(VLOOKUP(E5413,'Bijlage VPT'!B:M,12,FALSE),0)</f>
        <v>0</v>
      </c>
      <c r="L5413" s="63">
        <f>_xlfn.IFNA(VLOOKUP(E5413,'Bijlage MPT'!B:N,13,FALSE),0)</f>
        <v>0</v>
      </c>
      <c r="M5413" s="63">
        <f>_xlfn.IFNA(INDEX('Bijlage COT'!C:C,MATCH('Betaald tarief 2024'!E5413,'Bijlage COT'!A:A,0)),0)</f>
        <v>0</v>
      </c>
      <c r="N5413" s="63">
        <f>_xlfn.IFNA(VLOOKUP(E5413,'Bijlage NBF'!B:P,15,FALSE),0)</f>
        <v>0</v>
      </c>
      <c r="O5413" s="63">
        <f>IF(E5413="ZMZ01",I5413/(INDEX('Meerzorg gunning'!C:C,MATCH('Betaald tarief 2024'!A5413,'Meerzorg gunning'!A:A,0))),MAX(J5413:N5413))</f>
        <v>0</v>
      </c>
      <c r="P5413" s="20" t="str">
        <f t="shared" si="254"/>
        <v/>
      </c>
      <c r="Q5413" s="63">
        <f t="shared" si="255"/>
        <v>0</v>
      </c>
    </row>
    <row r="5414" spans="9:17" x14ac:dyDescent="0.25">
      <c r="I5414" s="66" t="e">
        <f t="shared" si="253"/>
        <v>#DIV/0!</v>
      </c>
      <c r="J5414" s="63">
        <f>_xlfn.IFNA(VLOOKUP(E5414,'Bijlage ZZP'!B:M,12,FALSE),0)</f>
        <v>0</v>
      </c>
      <c r="K5414" s="63">
        <f>_xlfn.IFNA(VLOOKUP(E5414,'Bijlage VPT'!B:M,12,FALSE),0)</f>
        <v>0</v>
      </c>
      <c r="L5414" s="63">
        <f>_xlfn.IFNA(VLOOKUP(E5414,'Bijlage MPT'!B:N,13,FALSE),0)</f>
        <v>0</v>
      </c>
      <c r="M5414" s="63">
        <f>_xlfn.IFNA(INDEX('Bijlage COT'!C:C,MATCH('Betaald tarief 2024'!E5414,'Bijlage COT'!A:A,0)),0)</f>
        <v>0</v>
      </c>
      <c r="N5414" s="63">
        <f>_xlfn.IFNA(VLOOKUP(E5414,'Bijlage NBF'!B:P,15,FALSE),0)</f>
        <v>0</v>
      </c>
      <c r="O5414" s="63">
        <f>IF(E5414="ZMZ01",I5414/(INDEX('Meerzorg gunning'!C:C,MATCH('Betaald tarief 2024'!A5414,'Meerzorg gunning'!A:A,0))),MAX(J5414:N5414))</f>
        <v>0</v>
      </c>
      <c r="P5414" s="20" t="str">
        <f t="shared" si="254"/>
        <v/>
      </c>
      <c r="Q5414" s="63">
        <f t="shared" si="255"/>
        <v>0</v>
      </c>
    </row>
    <row r="5415" spans="9:17" x14ac:dyDescent="0.25">
      <c r="I5415" s="66" t="e">
        <f t="shared" si="253"/>
        <v>#DIV/0!</v>
      </c>
      <c r="J5415" s="63">
        <f>_xlfn.IFNA(VLOOKUP(E5415,'Bijlage ZZP'!B:M,12,FALSE),0)</f>
        <v>0</v>
      </c>
      <c r="K5415" s="63">
        <f>_xlfn.IFNA(VLOOKUP(E5415,'Bijlage VPT'!B:M,12,FALSE),0)</f>
        <v>0</v>
      </c>
      <c r="L5415" s="63">
        <f>_xlfn.IFNA(VLOOKUP(E5415,'Bijlage MPT'!B:N,13,FALSE),0)</f>
        <v>0</v>
      </c>
      <c r="M5415" s="63">
        <f>_xlfn.IFNA(INDEX('Bijlage COT'!C:C,MATCH('Betaald tarief 2024'!E5415,'Bijlage COT'!A:A,0)),0)</f>
        <v>0</v>
      </c>
      <c r="N5415" s="63">
        <f>_xlfn.IFNA(VLOOKUP(E5415,'Bijlage NBF'!B:P,15,FALSE),0)</f>
        <v>0</v>
      </c>
      <c r="O5415" s="63">
        <f>IF(E5415="ZMZ01",I5415/(INDEX('Meerzorg gunning'!C:C,MATCH('Betaald tarief 2024'!A5415,'Meerzorg gunning'!A:A,0))),MAX(J5415:N5415))</f>
        <v>0</v>
      </c>
      <c r="P5415" s="20" t="str">
        <f t="shared" si="254"/>
        <v/>
      </c>
      <c r="Q5415" s="63">
        <f t="shared" si="255"/>
        <v>0</v>
      </c>
    </row>
    <row r="5416" spans="9:17" x14ac:dyDescent="0.25">
      <c r="I5416" s="66" t="e">
        <f t="shared" si="253"/>
        <v>#DIV/0!</v>
      </c>
      <c r="J5416" s="63">
        <f>_xlfn.IFNA(VLOOKUP(E5416,'Bijlage ZZP'!B:M,12,FALSE),0)</f>
        <v>0</v>
      </c>
      <c r="K5416" s="63">
        <f>_xlfn.IFNA(VLOOKUP(E5416,'Bijlage VPT'!B:M,12,FALSE),0)</f>
        <v>0</v>
      </c>
      <c r="L5416" s="63">
        <f>_xlfn.IFNA(VLOOKUP(E5416,'Bijlage MPT'!B:N,13,FALSE),0)</f>
        <v>0</v>
      </c>
      <c r="M5416" s="63">
        <f>_xlfn.IFNA(INDEX('Bijlage COT'!C:C,MATCH('Betaald tarief 2024'!E5416,'Bijlage COT'!A:A,0)),0)</f>
        <v>0</v>
      </c>
      <c r="N5416" s="63">
        <f>_xlfn.IFNA(VLOOKUP(E5416,'Bijlage NBF'!B:P,15,FALSE),0)</f>
        <v>0</v>
      </c>
      <c r="O5416" s="63">
        <f>IF(E5416="ZMZ01",I5416/(INDEX('Meerzorg gunning'!C:C,MATCH('Betaald tarief 2024'!A5416,'Meerzorg gunning'!A:A,0))),MAX(J5416:N5416))</f>
        <v>0</v>
      </c>
      <c r="P5416" s="20" t="str">
        <f t="shared" si="254"/>
        <v/>
      </c>
      <c r="Q5416" s="63">
        <f t="shared" si="255"/>
        <v>0</v>
      </c>
    </row>
    <row r="5417" spans="9:17" x14ac:dyDescent="0.25">
      <c r="I5417" s="66" t="e">
        <f t="shared" si="253"/>
        <v>#DIV/0!</v>
      </c>
      <c r="J5417" s="63">
        <f>_xlfn.IFNA(VLOOKUP(E5417,'Bijlage ZZP'!B:M,12,FALSE),0)</f>
        <v>0</v>
      </c>
      <c r="K5417" s="63">
        <f>_xlfn.IFNA(VLOOKUP(E5417,'Bijlage VPT'!B:M,12,FALSE),0)</f>
        <v>0</v>
      </c>
      <c r="L5417" s="63">
        <f>_xlfn.IFNA(VLOOKUP(E5417,'Bijlage MPT'!B:N,13,FALSE),0)</f>
        <v>0</v>
      </c>
      <c r="M5417" s="63">
        <f>_xlfn.IFNA(INDEX('Bijlage COT'!C:C,MATCH('Betaald tarief 2024'!E5417,'Bijlage COT'!A:A,0)),0)</f>
        <v>0</v>
      </c>
      <c r="N5417" s="63">
        <f>_xlfn.IFNA(VLOOKUP(E5417,'Bijlage NBF'!B:P,15,FALSE),0)</f>
        <v>0</v>
      </c>
      <c r="O5417" s="63">
        <f>IF(E5417="ZMZ01",I5417/(INDEX('Meerzorg gunning'!C:C,MATCH('Betaald tarief 2024'!A5417,'Meerzorg gunning'!A:A,0))),MAX(J5417:N5417))</f>
        <v>0</v>
      </c>
      <c r="P5417" s="20" t="str">
        <f t="shared" si="254"/>
        <v/>
      </c>
      <c r="Q5417" s="63">
        <f t="shared" si="255"/>
        <v>0</v>
      </c>
    </row>
    <row r="5418" spans="9:17" x14ac:dyDescent="0.25">
      <c r="I5418" s="66" t="e">
        <f t="shared" si="253"/>
        <v>#DIV/0!</v>
      </c>
      <c r="J5418" s="63">
        <f>_xlfn.IFNA(VLOOKUP(E5418,'Bijlage ZZP'!B:M,12,FALSE),0)</f>
        <v>0</v>
      </c>
      <c r="K5418" s="63">
        <f>_xlfn.IFNA(VLOOKUP(E5418,'Bijlage VPT'!B:M,12,FALSE),0)</f>
        <v>0</v>
      </c>
      <c r="L5418" s="63">
        <f>_xlfn.IFNA(VLOOKUP(E5418,'Bijlage MPT'!B:N,13,FALSE),0)</f>
        <v>0</v>
      </c>
      <c r="M5418" s="63">
        <f>_xlfn.IFNA(INDEX('Bijlage COT'!C:C,MATCH('Betaald tarief 2024'!E5418,'Bijlage COT'!A:A,0)),0)</f>
        <v>0</v>
      </c>
      <c r="N5418" s="63">
        <f>_xlfn.IFNA(VLOOKUP(E5418,'Bijlage NBF'!B:P,15,FALSE),0)</f>
        <v>0</v>
      </c>
      <c r="O5418" s="63">
        <f>IF(E5418="ZMZ01",I5418/(INDEX('Meerzorg gunning'!C:C,MATCH('Betaald tarief 2024'!A5418,'Meerzorg gunning'!A:A,0))),MAX(J5418:N5418))</f>
        <v>0</v>
      </c>
      <c r="P5418" s="20" t="str">
        <f t="shared" si="254"/>
        <v/>
      </c>
      <c r="Q5418" s="63">
        <f t="shared" si="255"/>
        <v>0</v>
      </c>
    </row>
    <row r="5419" spans="9:17" x14ac:dyDescent="0.25">
      <c r="I5419" s="66" t="e">
        <f t="shared" si="253"/>
        <v>#DIV/0!</v>
      </c>
      <c r="J5419" s="63">
        <f>_xlfn.IFNA(VLOOKUP(E5419,'Bijlage ZZP'!B:M,12,FALSE),0)</f>
        <v>0</v>
      </c>
      <c r="K5419" s="63">
        <f>_xlfn.IFNA(VLOOKUP(E5419,'Bijlage VPT'!B:M,12,FALSE),0)</f>
        <v>0</v>
      </c>
      <c r="L5419" s="63">
        <f>_xlfn.IFNA(VLOOKUP(E5419,'Bijlage MPT'!B:N,13,FALSE),0)</f>
        <v>0</v>
      </c>
      <c r="M5419" s="63">
        <f>_xlfn.IFNA(INDEX('Bijlage COT'!C:C,MATCH('Betaald tarief 2024'!E5419,'Bijlage COT'!A:A,0)),0)</f>
        <v>0</v>
      </c>
      <c r="N5419" s="63">
        <f>_xlfn.IFNA(VLOOKUP(E5419,'Bijlage NBF'!B:P,15,FALSE),0)</f>
        <v>0</v>
      </c>
      <c r="O5419" s="63">
        <f>IF(E5419="ZMZ01",I5419/(INDEX('Meerzorg gunning'!C:C,MATCH('Betaald tarief 2024'!A5419,'Meerzorg gunning'!A:A,0))),MAX(J5419:N5419))</f>
        <v>0</v>
      </c>
      <c r="P5419" s="20" t="str">
        <f t="shared" si="254"/>
        <v/>
      </c>
      <c r="Q5419" s="63">
        <f t="shared" si="255"/>
        <v>0</v>
      </c>
    </row>
    <row r="5420" spans="9:17" x14ac:dyDescent="0.25">
      <c r="I5420" s="66" t="e">
        <f t="shared" si="253"/>
        <v>#DIV/0!</v>
      </c>
      <c r="J5420" s="63">
        <f>_xlfn.IFNA(VLOOKUP(E5420,'Bijlage ZZP'!B:M,12,FALSE),0)</f>
        <v>0</v>
      </c>
      <c r="K5420" s="63">
        <f>_xlfn.IFNA(VLOOKUP(E5420,'Bijlage VPT'!B:M,12,FALSE),0)</f>
        <v>0</v>
      </c>
      <c r="L5420" s="63">
        <f>_xlfn.IFNA(VLOOKUP(E5420,'Bijlage MPT'!B:N,13,FALSE),0)</f>
        <v>0</v>
      </c>
      <c r="M5420" s="63">
        <f>_xlfn.IFNA(INDEX('Bijlage COT'!C:C,MATCH('Betaald tarief 2024'!E5420,'Bijlage COT'!A:A,0)),0)</f>
        <v>0</v>
      </c>
      <c r="N5420" s="63">
        <f>_xlfn.IFNA(VLOOKUP(E5420,'Bijlage NBF'!B:P,15,FALSE),0)</f>
        <v>0</v>
      </c>
      <c r="O5420" s="63">
        <f>IF(E5420="ZMZ01",I5420/(INDEX('Meerzorg gunning'!C:C,MATCH('Betaald tarief 2024'!A5420,'Meerzorg gunning'!A:A,0))),MAX(J5420:N5420))</f>
        <v>0</v>
      </c>
      <c r="P5420" s="20" t="str">
        <f t="shared" si="254"/>
        <v/>
      </c>
      <c r="Q5420" s="63">
        <f t="shared" si="255"/>
        <v>0</v>
      </c>
    </row>
    <row r="5421" spans="9:17" x14ac:dyDescent="0.25">
      <c r="I5421" s="66" t="e">
        <f t="shared" si="253"/>
        <v>#DIV/0!</v>
      </c>
      <c r="J5421" s="63">
        <f>_xlfn.IFNA(VLOOKUP(E5421,'Bijlage ZZP'!B:M,12,FALSE),0)</f>
        <v>0</v>
      </c>
      <c r="K5421" s="63">
        <f>_xlfn.IFNA(VLOOKUP(E5421,'Bijlage VPT'!B:M,12,FALSE),0)</f>
        <v>0</v>
      </c>
      <c r="L5421" s="63">
        <f>_xlfn.IFNA(VLOOKUP(E5421,'Bijlage MPT'!B:N,13,FALSE),0)</f>
        <v>0</v>
      </c>
      <c r="M5421" s="63">
        <f>_xlfn.IFNA(INDEX('Bijlage COT'!C:C,MATCH('Betaald tarief 2024'!E5421,'Bijlage COT'!A:A,0)),0)</f>
        <v>0</v>
      </c>
      <c r="N5421" s="63">
        <f>_xlfn.IFNA(VLOOKUP(E5421,'Bijlage NBF'!B:P,15,FALSE),0)</f>
        <v>0</v>
      </c>
      <c r="O5421" s="63">
        <f>IF(E5421="ZMZ01",I5421/(INDEX('Meerzorg gunning'!C:C,MATCH('Betaald tarief 2024'!A5421,'Meerzorg gunning'!A:A,0))),MAX(J5421:N5421))</f>
        <v>0</v>
      </c>
      <c r="P5421" s="20" t="str">
        <f t="shared" si="254"/>
        <v/>
      </c>
      <c r="Q5421" s="63">
        <f t="shared" si="255"/>
        <v>0</v>
      </c>
    </row>
    <row r="5422" spans="9:17" x14ac:dyDescent="0.25">
      <c r="I5422" s="66" t="e">
        <f t="shared" si="253"/>
        <v>#DIV/0!</v>
      </c>
      <c r="J5422" s="63">
        <f>_xlfn.IFNA(VLOOKUP(E5422,'Bijlage ZZP'!B:M,12,FALSE),0)</f>
        <v>0</v>
      </c>
      <c r="K5422" s="63">
        <f>_xlfn.IFNA(VLOOKUP(E5422,'Bijlage VPT'!B:M,12,FALSE),0)</f>
        <v>0</v>
      </c>
      <c r="L5422" s="63">
        <f>_xlfn.IFNA(VLOOKUP(E5422,'Bijlage MPT'!B:N,13,FALSE),0)</f>
        <v>0</v>
      </c>
      <c r="M5422" s="63">
        <f>_xlfn.IFNA(INDEX('Bijlage COT'!C:C,MATCH('Betaald tarief 2024'!E5422,'Bijlage COT'!A:A,0)),0)</f>
        <v>0</v>
      </c>
      <c r="N5422" s="63">
        <f>_xlfn.IFNA(VLOOKUP(E5422,'Bijlage NBF'!B:P,15,FALSE),0)</f>
        <v>0</v>
      </c>
      <c r="O5422" s="63">
        <f>IF(E5422="ZMZ01",I5422/(INDEX('Meerzorg gunning'!C:C,MATCH('Betaald tarief 2024'!A5422,'Meerzorg gunning'!A:A,0))),MAX(J5422:N5422))</f>
        <v>0</v>
      </c>
      <c r="P5422" s="20" t="str">
        <f t="shared" si="254"/>
        <v/>
      </c>
      <c r="Q5422" s="63">
        <f t="shared" si="255"/>
        <v>0</v>
      </c>
    </row>
    <row r="5423" spans="9:17" x14ac:dyDescent="0.25">
      <c r="I5423" s="66" t="e">
        <f t="shared" si="253"/>
        <v>#DIV/0!</v>
      </c>
      <c r="J5423" s="63">
        <f>_xlfn.IFNA(VLOOKUP(E5423,'Bijlage ZZP'!B:M,12,FALSE),0)</f>
        <v>0</v>
      </c>
      <c r="K5423" s="63">
        <f>_xlfn.IFNA(VLOOKUP(E5423,'Bijlage VPT'!B:M,12,FALSE),0)</f>
        <v>0</v>
      </c>
      <c r="L5423" s="63">
        <f>_xlfn.IFNA(VLOOKUP(E5423,'Bijlage MPT'!B:N,13,FALSE),0)</f>
        <v>0</v>
      </c>
      <c r="M5423" s="63">
        <f>_xlfn.IFNA(INDEX('Bijlage COT'!C:C,MATCH('Betaald tarief 2024'!E5423,'Bijlage COT'!A:A,0)),0)</f>
        <v>0</v>
      </c>
      <c r="N5423" s="63">
        <f>_xlfn.IFNA(VLOOKUP(E5423,'Bijlage NBF'!B:P,15,FALSE),0)</f>
        <v>0</v>
      </c>
      <c r="O5423" s="63">
        <f>IF(E5423="ZMZ01",I5423/(INDEX('Meerzorg gunning'!C:C,MATCH('Betaald tarief 2024'!A5423,'Meerzorg gunning'!A:A,0))),MAX(J5423:N5423))</f>
        <v>0</v>
      </c>
      <c r="P5423" s="20" t="str">
        <f t="shared" si="254"/>
        <v/>
      </c>
      <c r="Q5423" s="63">
        <f t="shared" si="255"/>
        <v>0</v>
      </c>
    </row>
    <row r="5424" spans="9:17" x14ac:dyDescent="0.25">
      <c r="I5424" s="66" t="e">
        <f t="shared" si="253"/>
        <v>#DIV/0!</v>
      </c>
      <c r="J5424" s="63">
        <f>_xlfn.IFNA(VLOOKUP(E5424,'Bijlage ZZP'!B:M,12,FALSE),0)</f>
        <v>0</v>
      </c>
      <c r="K5424" s="63">
        <f>_xlfn.IFNA(VLOOKUP(E5424,'Bijlage VPT'!B:M,12,FALSE),0)</f>
        <v>0</v>
      </c>
      <c r="L5424" s="63">
        <f>_xlfn.IFNA(VLOOKUP(E5424,'Bijlage MPT'!B:N,13,FALSE),0)</f>
        <v>0</v>
      </c>
      <c r="M5424" s="63">
        <f>_xlfn.IFNA(INDEX('Bijlage COT'!C:C,MATCH('Betaald tarief 2024'!E5424,'Bijlage COT'!A:A,0)),0)</f>
        <v>0</v>
      </c>
      <c r="N5424" s="63">
        <f>_xlfn.IFNA(VLOOKUP(E5424,'Bijlage NBF'!B:P,15,FALSE),0)</f>
        <v>0</v>
      </c>
      <c r="O5424" s="63">
        <f>IF(E5424="ZMZ01",I5424/(INDEX('Meerzorg gunning'!C:C,MATCH('Betaald tarief 2024'!A5424,'Meerzorg gunning'!A:A,0))),MAX(J5424:N5424))</f>
        <v>0</v>
      </c>
      <c r="P5424" s="20" t="str">
        <f t="shared" si="254"/>
        <v/>
      </c>
      <c r="Q5424" s="63">
        <f t="shared" si="255"/>
        <v>0</v>
      </c>
    </row>
    <row r="5425" spans="9:17" x14ac:dyDescent="0.25">
      <c r="I5425" s="66" t="e">
        <f t="shared" si="253"/>
        <v>#DIV/0!</v>
      </c>
      <c r="J5425" s="63">
        <f>_xlfn.IFNA(VLOOKUP(E5425,'Bijlage ZZP'!B:M,12,FALSE),0)</f>
        <v>0</v>
      </c>
      <c r="K5425" s="63">
        <f>_xlfn.IFNA(VLOOKUP(E5425,'Bijlage VPT'!B:M,12,FALSE),0)</f>
        <v>0</v>
      </c>
      <c r="L5425" s="63">
        <f>_xlfn.IFNA(VLOOKUP(E5425,'Bijlage MPT'!B:N,13,FALSE),0)</f>
        <v>0</v>
      </c>
      <c r="M5425" s="63">
        <f>_xlfn.IFNA(INDEX('Bijlage COT'!C:C,MATCH('Betaald tarief 2024'!E5425,'Bijlage COT'!A:A,0)),0)</f>
        <v>0</v>
      </c>
      <c r="N5425" s="63">
        <f>_xlfn.IFNA(VLOOKUP(E5425,'Bijlage NBF'!B:P,15,FALSE),0)</f>
        <v>0</v>
      </c>
      <c r="O5425" s="63">
        <f>IF(E5425="ZMZ01",I5425/(INDEX('Meerzorg gunning'!C:C,MATCH('Betaald tarief 2024'!A5425,'Meerzorg gunning'!A:A,0))),MAX(J5425:N5425))</f>
        <v>0</v>
      </c>
      <c r="P5425" s="20" t="str">
        <f t="shared" si="254"/>
        <v/>
      </c>
      <c r="Q5425" s="63">
        <f t="shared" si="255"/>
        <v>0</v>
      </c>
    </row>
    <row r="5426" spans="9:17" x14ac:dyDescent="0.25">
      <c r="I5426" s="66" t="e">
        <f t="shared" si="253"/>
        <v>#DIV/0!</v>
      </c>
      <c r="J5426" s="63">
        <f>_xlfn.IFNA(VLOOKUP(E5426,'Bijlage ZZP'!B:M,12,FALSE),0)</f>
        <v>0</v>
      </c>
      <c r="K5426" s="63">
        <f>_xlfn.IFNA(VLOOKUP(E5426,'Bijlage VPT'!B:M,12,FALSE),0)</f>
        <v>0</v>
      </c>
      <c r="L5426" s="63">
        <f>_xlfn.IFNA(VLOOKUP(E5426,'Bijlage MPT'!B:N,13,FALSE),0)</f>
        <v>0</v>
      </c>
      <c r="M5426" s="63">
        <f>_xlfn.IFNA(INDEX('Bijlage COT'!C:C,MATCH('Betaald tarief 2024'!E5426,'Bijlage COT'!A:A,0)),0)</f>
        <v>0</v>
      </c>
      <c r="N5426" s="63">
        <f>_xlfn.IFNA(VLOOKUP(E5426,'Bijlage NBF'!B:P,15,FALSE),0)</f>
        <v>0</v>
      </c>
      <c r="O5426" s="63">
        <f>IF(E5426="ZMZ01",I5426/(INDEX('Meerzorg gunning'!C:C,MATCH('Betaald tarief 2024'!A5426,'Meerzorg gunning'!A:A,0))),MAX(J5426:N5426))</f>
        <v>0</v>
      </c>
      <c r="P5426" s="20" t="str">
        <f t="shared" si="254"/>
        <v/>
      </c>
      <c r="Q5426" s="63">
        <f t="shared" si="255"/>
        <v>0</v>
      </c>
    </row>
    <row r="5427" spans="9:17" x14ac:dyDescent="0.25">
      <c r="I5427" s="66" t="e">
        <f t="shared" si="253"/>
        <v>#DIV/0!</v>
      </c>
      <c r="J5427" s="63">
        <f>_xlfn.IFNA(VLOOKUP(E5427,'Bijlage ZZP'!B:M,12,FALSE),0)</f>
        <v>0</v>
      </c>
      <c r="K5427" s="63">
        <f>_xlfn.IFNA(VLOOKUP(E5427,'Bijlage VPT'!B:M,12,FALSE),0)</f>
        <v>0</v>
      </c>
      <c r="L5427" s="63">
        <f>_xlfn.IFNA(VLOOKUP(E5427,'Bijlage MPT'!B:N,13,FALSE),0)</f>
        <v>0</v>
      </c>
      <c r="M5427" s="63">
        <f>_xlfn.IFNA(INDEX('Bijlage COT'!C:C,MATCH('Betaald tarief 2024'!E5427,'Bijlage COT'!A:A,0)),0)</f>
        <v>0</v>
      </c>
      <c r="N5427" s="63">
        <f>_xlfn.IFNA(VLOOKUP(E5427,'Bijlage NBF'!B:P,15,FALSE),0)</f>
        <v>0</v>
      </c>
      <c r="O5427" s="63">
        <f>IF(E5427="ZMZ01",I5427/(INDEX('Meerzorg gunning'!C:C,MATCH('Betaald tarief 2024'!A5427,'Meerzorg gunning'!A:A,0))),MAX(J5427:N5427))</f>
        <v>0</v>
      </c>
      <c r="P5427" s="20" t="str">
        <f t="shared" si="254"/>
        <v/>
      </c>
      <c r="Q5427" s="63">
        <f t="shared" si="255"/>
        <v>0</v>
      </c>
    </row>
    <row r="5428" spans="9:17" x14ac:dyDescent="0.25">
      <c r="I5428" s="66" t="e">
        <f t="shared" si="253"/>
        <v>#DIV/0!</v>
      </c>
      <c r="J5428" s="63">
        <f>_xlfn.IFNA(VLOOKUP(E5428,'Bijlage ZZP'!B:M,12,FALSE),0)</f>
        <v>0</v>
      </c>
      <c r="K5428" s="63">
        <f>_xlfn.IFNA(VLOOKUP(E5428,'Bijlage VPT'!B:M,12,FALSE),0)</f>
        <v>0</v>
      </c>
      <c r="L5428" s="63">
        <f>_xlfn.IFNA(VLOOKUP(E5428,'Bijlage MPT'!B:N,13,FALSE),0)</f>
        <v>0</v>
      </c>
      <c r="M5428" s="63">
        <f>_xlfn.IFNA(INDEX('Bijlage COT'!C:C,MATCH('Betaald tarief 2024'!E5428,'Bijlage COT'!A:A,0)),0)</f>
        <v>0</v>
      </c>
      <c r="N5428" s="63">
        <f>_xlfn.IFNA(VLOOKUP(E5428,'Bijlage NBF'!B:P,15,FALSE),0)</f>
        <v>0</v>
      </c>
      <c r="O5428" s="63">
        <f>IF(E5428="ZMZ01",I5428/(INDEX('Meerzorg gunning'!C:C,MATCH('Betaald tarief 2024'!A5428,'Meerzorg gunning'!A:A,0))),MAX(J5428:N5428))</f>
        <v>0</v>
      </c>
      <c r="P5428" s="20" t="str">
        <f t="shared" si="254"/>
        <v/>
      </c>
      <c r="Q5428" s="63">
        <f t="shared" si="255"/>
        <v>0</v>
      </c>
    </row>
    <row r="5429" spans="9:17" x14ac:dyDescent="0.25">
      <c r="I5429" s="66" t="e">
        <f t="shared" si="253"/>
        <v>#DIV/0!</v>
      </c>
      <c r="J5429" s="63">
        <f>_xlfn.IFNA(VLOOKUP(E5429,'Bijlage ZZP'!B:M,12,FALSE),0)</f>
        <v>0</v>
      </c>
      <c r="K5429" s="63">
        <f>_xlfn.IFNA(VLOOKUP(E5429,'Bijlage VPT'!B:M,12,FALSE),0)</f>
        <v>0</v>
      </c>
      <c r="L5429" s="63">
        <f>_xlfn.IFNA(VLOOKUP(E5429,'Bijlage MPT'!B:N,13,FALSE),0)</f>
        <v>0</v>
      </c>
      <c r="M5429" s="63">
        <f>_xlfn.IFNA(INDEX('Bijlage COT'!C:C,MATCH('Betaald tarief 2024'!E5429,'Bijlage COT'!A:A,0)),0)</f>
        <v>0</v>
      </c>
      <c r="N5429" s="63">
        <f>_xlfn.IFNA(VLOOKUP(E5429,'Bijlage NBF'!B:P,15,FALSE),0)</f>
        <v>0</v>
      </c>
      <c r="O5429" s="63">
        <f>IF(E5429="ZMZ01",I5429/(INDEX('Meerzorg gunning'!C:C,MATCH('Betaald tarief 2024'!A5429,'Meerzorg gunning'!A:A,0))),MAX(J5429:N5429))</f>
        <v>0</v>
      </c>
      <c r="P5429" s="20" t="str">
        <f t="shared" si="254"/>
        <v/>
      </c>
      <c r="Q5429" s="63">
        <f t="shared" si="255"/>
        <v>0</v>
      </c>
    </row>
    <row r="5430" spans="9:17" x14ac:dyDescent="0.25">
      <c r="I5430" s="66" t="e">
        <f t="shared" si="253"/>
        <v>#DIV/0!</v>
      </c>
      <c r="J5430" s="63">
        <f>_xlfn.IFNA(VLOOKUP(E5430,'Bijlage ZZP'!B:M,12,FALSE),0)</f>
        <v>0</v>
      </c>
      <c r="K5430" s="63">
        <f>_xlfn.IFNA(VLOOKUP(E5430,'Bijlage VPT'!B:M,12,FALSE),0)</f>
        <v>0</v>
      </c>
      <c r="L5430" s="63">
        <f>_xlfn.IFNA(VLOOKUP(E5430,'Bijlage MPT'!B:N,13,FALSE),0)</f>
        <v>0</v>
      </c>
      <c r="M5430" s="63">
        <f>_xlfn.IFNA(INDEX('Bijlage COT'!C:C,MATCH('Betaald tarief 2024'!E5430,'Bijlage COT'!A:A,0)),0)</f>
        <v>0</v>
      </c>
      <c r="N5430" s="63">
        <f>_xlfn.IFNA(VLOOKUP(E5430,'Bijlage NBF'!B:P,15,FALSE),0)</f>
        <v>0</v>
      </c>
      <c r="O5430" s="63">
        <f>IF(E5430="ZMZ01",I5430/(INDEX('Meerzorg gunning'!C:C,MATCH('Betaald tarief 2024'!A5430,'Meerzorg gunning'!A:A,0))),MAX(J5430:N5430))</f>
        <v>0</v>
      </c>
      <c r="P5430" s="20" t="str">
        <f t="shared" si="254"/>
        <v/>
      </c>
      <c r="Q5430" s="63">
        <f t="shared" si="255"/>
        <v>0</v>
      </c>
    </row>
    <row r="5431" spans="9:17" x14ac:dyDescent="0.25">
      <c r="I5431" s="66" t="e">
        <f t="shared" si="253"/>
        <v>#DIV/0!</v>
      </c>
      <c r="J5431" s="63">
        <f>_xlfn.IFNA(VLOOKUP(E5431,'Bijlage ZZP'!B:M,12,FALSE),0)</f>
        <v>0</v>
      </c>
      <c r="K5431" s="63">
        <f>_xlfn.IFNA(VLOOKUP(E5431,'Bijlage VPT'!B:M,12,FALSE),0)</f>
        <v>0</v>
      </c>
      <c r="L5431" s="63">
        <f>_xlfn.IFNA(VLOOKUP(E5431,'Bijlage MPT'!B:N,13,FALSE),0)</f>
        <v>0</v>
      </c>
      <c r="M5431" s="63">
        <f>_xlfn.IFNA(INDEX('Bijlage COT'!C:C,MATCH('Betaald tarief 2024'!E5431,'Bijlage COT'!A:A,0)),0)</f>
        <v>0</v>
      </c>
      <c r="N5431" s="63">
        <f>_xlfn.IFNA(VLOOKUP(E5431,'Bijlage NBF'!B:P,15,FALSE),0)</f>
        <v>0</v>
      </c>
      <c r="O5431" s="63">
        <f>IF(E5431="ZMZ01",I5431/(INDEX('Meerzorg gunning'!C:C,MATCH('Betaald tarief 2024'!A5431,'Meerzorg gunning'!A:A,0))),MAX(J5431:N5431))</f>
        <v>0</v>
      </c>
      <c r="P5431" s="20" t="str">
        <f t="shared" si="254"/>
        <v/>
      </c>
      <c r="Q5431" s="63">
        <f t="shared" si="255"/>
        <v>0</v>
      </c>
    </row>
    <row r="5432" spans="9:17" x14ac:dyDescent="0.25">
      <c r="I5432" s="66" t="e">
        <f t="shared" si="253"/>
        <v>#DIV/0!</v>
      </c>
      <c r="J5432" s="63">
        <f>_xlfn.IFNA(VLOOKUP(E5432,'Bijlage ZZP'!B:M,12,FALSE),0)</f>
        <v>0</v>
      </c>
      <c r="K5432" s="63">
        <f>_xlfn.IFNA(VLOOKUP(E5432,'Bijlage VPT'!B:M,12,FALSE),0)</f>
        <v>0</v>
      </c>
      <c r="L5432" s="63">
        <f>_xlfn.IFNA(VLOOKUP(E5432,'Bijlage MPT'!B:N,13,FALSE),0)</f>
        <v>0</v>
      </c>
      <c r="M5432" s="63">
        <f>_xlfn.IFNA(INDEX('Bijlage COT'!C:C,MATCH('Betaald tarief 2024'!E5432,'Bijlage COT'!A:A,0)),0)</f>
        <v>0</v>
      </c>
      <c r="N5432" s="63">
        <f>_xlfn.IFNA(VLOOKUP(E5432,'Bijlage NBF'!B:P,15,FALSE),0)</f>
        <v>0</v>
      </c>
      <c r="O5432" s="63">
        <f>IF(E5432="ZMZ01",I5432/(INDEX('Meerzorg gunning'!C:C,MATCH('Betaald tarief 2024'!A5432,'Meerzorg gunning'!A:A,0))),MAX(J5432:N5432))</f>
        <v>0</v>
      </c>
      <c r="P5432" s="20" t="str">
        <f t="shared" si="254"/>
        <v/>
      </c>
      <c r="Q5432" s="63">
        <f t="shared" si="255"/>
        <v>0</v>
      </c>
    </row>
    <row r="5433" spans="9:17" x14ac:dyDescent="0.25">
      <c r="I5433" s="66" t="e">
        <f t="shared" si="253"/>
        <v>#DIV/0!</v>
      </c>
      <c r="J5433" s="63">
        <f>_xlfn.IFNA(VLOOKUP(E5433,'Bijlage ZZP'!B:M,12,FALSE),0)</f>
        <v>0</v>
      </c>
      <c r="K5433" s="63">
        <f>_xlfn.IFNA(VLOOKUP(E5433,'Bijlage VPT'!B:M,12,FALSE),0)</f>
        <v>0</v>
      </c>
      <c r="L5433" s="63">
        <f>_xlfn.IFNA(VLOOKUP(E5433,'Bijlage MPT'!B:N,13,FALSE),0)</f>
        <v>0</v>
      </c>
      <c r="M5433" s="63">
        <f>_xlfn.IFNA(INDEX('Bijlage COT'!C:C,MATCH('Betaald tarief 2024'!E5433,'Bijlage COT'!A:A,0)),0)</f>
        <v>0</v>
      </c>
      <c r="N5433" s="63">
        <f>_xlfn.IFNA(VLOOKUP(E5433,'Bijlage NBF'!B:P,15,FALSE),0)</f>
        <v>0</v>
      </c>
      <c r="O5433" s="63">
        <f>IF(E5433="ZMZ01",I5433/(INDEX('Meerzorg gunning'!C:C,MATCH('Betaald tarief 2024'!A5433,'Meerzorg gunning'!A:A,0))),MAX(J5433:N5433))</f>
        <v>0</v>
      </c>
      <c r="P5433" s="20" t="str">
        <f t="shared" si="254"/>
        <v/>
      </c>
      <c r="Q5433" s="63">
        <f t="shared" si="255"/>
        <v>0</v>
      </c>
    </row>
    <row r="5434" spans="9:17" x14ac:dyDescent="0.25">
      <c r="I5434" s="66" t="e">
        <f t="shared" si="253"/>
        <v>#DIV/0!</v>
      </c>
      <c r="J5434" s="63">
        <f>_xlfn.IFNA(VLOOKUP(E5434,'Bijlage ZZP'!B:M,12,FALSE),0)</f>
        <v>0</v>
      </c>
      <c r="K5434" s="63">
        <f>_xlfn.IFNA(VLOOKUP(E5434,'Bijlage VPT'!B:M,12,FALSE),0)</f>
        <v>0</v>
      </c>
      <c r="L5434" s="63">
        <f>_xlfn.IFNA(VLOOKUP(E5434,'Bijlage MPT'!B:N,13,FALSE),0)</f>
        <v>0</v>
      </c>
      <c r="M5434" s="63">
        <f>_xlfn.IFNA(INDEX('Bijlage COT'!C:C,MATCH('Betaald tarief 2024'!E5434,'Bijlage COT'!A:A,0)),0)</f>
        <v>0</v>
      </c>
      <c r="N5434" s="63">
        <f>_xlfn.IFNA(VLOOKUP(E5434,'Bijlage NBF'!B:P,15,FALSE),0)</f>
        <v>0</v>
      </c>
      <c r="O5434" s="63">
        <f>IF(E5434="ZMZ01",I5434/(INDEX('Meerzorg gunning'!C:C,MATCH('Betaald tarief 2024'!A5434,'Meerzorg gunning'!A:A,0))),MAX(J5434:N5434))</f>
        <v>0</v>
      </c>
      <c r="P5434" s="20" t="str">
        <f t="shared" si="254"/>
        <v/>
      </c>
      <c r="Q5434" s="63">
        <f t="shared" si="255"/>
        <v>0</v>
      </c>
    </row>
    <row r="5435" spans="9:17" x14ac:dyDescent="0.25">
      <c r="I5435" s="66" t="e">
        <f t="shared" si="253"/>
        <v>#DIV/0!</v>
      </c>
      <c r="J5435" s="63">
        <f>_xlfn.IFNA(VLOOKUP(E5435,'Bijlage ZZP'!B:M,12,FALSE),0)</f>
        <v>0</v>
      </c>
      <c r="K5435" s="63">
        <f>_xlfn.IFNA(VLOOKUP(E5435,'Bijlage VPT'!B:M,12,FALSE),0)</f>
        <v>0</v>
      </c>
      <c r="L5435" s="63">
        <f>_xlfn.IFNA(VLOOKUP(E5435,'Bijlage MPT'!B:N,13,FALSE),0)</f>
        <v>0</v>
      </c>
      <c r="M5435" s="63">
        <f>_xlfn.IFNA(INDEX('Bijlage COT'!C:C,MATCH('Betaald tarief 2024'!E5435,'Bijlage COT'!A:A,0)),0)</f>
        <v>0</v>
      </c>
      <c r="N5435" s="63">
        <f>_xlfn.IFNA(VLOOKUP(E5435,'Bijlage NBF'!B:P,15,FALSE),0)</f>
        <v>0</v>
      </c>
      <c r="O5435" s="63">
        <f>IF(E5435="ZMZ01",I5435/(INDEX('Meerzorg gunning'!C:C,MATCH('Betaald tarief 2024'!A5435,'Meerzorg gunning'!A:A,0))),MAX(J5435:N5435))</f>
        <v>0</v>
      </c>
      <c r="P5435" s="20" t="str">
        <f t="shared" si="254"/>
        <v/>
      </c>
      <c r="Q5435" s="63">
        <f t="shared" si="255"/>
        <v>0</v>
      </c>
    </row>
    <row r="5436" spans="9:17" x14ac:dyDescent="0.25">
      <c r="I5436" s="66" t="e">
        <f t="shared" si="253"/>
        <v>#DIV/0!</v>
      </c>
      <c r="J5436" s="63">
        <f>_xlfn.IFNA(VLOOKUP(E5436,'Bijlage ZZP'!B:M,12,FALSE),0)</f>
        <v>0</v>
      </c>
      <c r="K5436" s="63">
        <f>_xlfn.IFNA(VLOOKUP(E5436,'Bijlage VPT'!B:M,12,FALSE),0)</f>
        <v>0</v>
      </c>
      <c r="L5436" s="63">
        <f>_xlfn.IFNA(VLOOKUP(E5436,'Bijlage MPT'!B:N,13,FALSE),0)</f>
        <v>0</v>
      </c>
      <c r="M5436" s="63">
        <f>_xlfn.IFNA(INDEX('Bijlage COT'!C:C,MATCH('Betaald tarief 2024'!E5436,'Bijlage COT'!A:A,0)),0)</f>
        <v>0</v>
      </c>
      <c r="N5436" s="63">
        <f>_xlfn.IFNA(VLOOKUP(E5436,'Bijlage NBF'!B:P,15,FALSE),0)</f>
        <v>0</v>
      </c>
      <c r="O5436" s="63">
        <f>IF(E5436="ZMZ01",I5436/(INDEX('Meerzorg gunning'!C:C,MATCH('Betaald tarief 2024'!A5436,'Meerzorg gunning'!A:A,0))),MAX(J5436:N5436))</f>
        <v>0</v>
      </c>
      <c r="P5436" s="20" t="str">
        <f t="shared" si="254"/>
        <v/>
      </c>
      <c r="Q5436" s="63">
        <f t="shared" si="255"/>
        <v>0</v>
      </c>
    </row>
    <row r="5437" spans="9:17" x14ac:dyDescent="0.25">
      <c r="I5437" s="66" t="e">
        <f t="shared" si="253"/>
        <v>#DIV/0!</v>
      </c>
      <c r="J5437" s="63">
        <f>_xlfn.IFNA(VLOOKUP(E5437,'Bijlage ZZP'!B:M,12,FALSE),0)</f>
        <v>0</v>
      </c>
      <c r="K5437" s="63">
        <f>_xlfn.IFNA(VLOOKUP(E5437,'Bijlage VPT'!B:M,12,FALSE),0)</f>
        <v>0</v>
      </c>
      <c r="L5437" s="63">
        <f>_xlfn.IFNA(VLOOKUP(E5437,'Bijlage MPT'!B:N,13,FALSE),0)</f>
        <v>0</v>
      </c>
      <c r="M5437" s="63">
        <f>_xlfn.IFNA(INDEX('Bijlage COT'!C:C,MATCH('Betaald tarief 2024'!E5437,'Bijlage COT'!A:A,0)),0)</f>
        <v>0</v>
      </c>
      <c r="N5437" s="63">
        <f>_xlfn.IFNA(VLOOKUP(E5437,'Bijlage NBF'!B:P,15,FALSE),0)</f>
        <v>0</v>
      </c>
      <c r="O5437" s="63">
        <f>IF(E5437="ZMZ01",I5437/(INDEX('Meerzorg gunning'!C:C,MATCH('Betaald tarief 2024'!A5437,'Meerzorg gunning'!A:A,0))),MAX(J5437:N5437))</f>
        <v>0</v>
      </c>
      <c r="P5437" s="20" t="str">
        <f t="shared" si="254"/>
        <v/>
      </c>
      <c r="Q5437" s="63">
        <f t="shared" si="255"/>
        <v>0</v>
      </c>
    </row>
    <row r="5438" spans="9:17" x14ac:dyDescent="0.25">
      <c r="I5438" s="66" t="e">
        <f t="shared" si="253"/>
        <v>#DIV/0!</v>
      </c>
      <c r="J5438" s="63">
        <f>_xlfn.IFNA(VLOOKUP(E5438,'Bijlage ZZP'!B:M,12,FALSE),0)</f>
        <v>0</v>
      </c>
      <c r="K5438" s="63">
        <f>_xlfn.IFNA(VLOOKUP(E5438,'Bijlage VPT'!B:M,12,FALSE),0)</f>
        <v>0</v>
      </c>
      <c r="L5438" s="63">
        <f>_xlfn.IFNA(VLOOKUP(E5438,'Bijlage MPT'!B:N,13,FALSE),0)</f>
        <v>0</v>
      </c>
      <c r="M5438" s="63">
        <f>_xlfn.IFNA(INDEX('Bijlage COT'!C:C,MATCH('Betaald tarief 2024'!E5438,'Bijlage COT'!A:A,0)),0)</f>
        <v>0</v>
      </c>
      <c r="N5438" s="63">
        <f>_xlfn.IFNA(VLOOKUP(E5438,'Bijlage NBF'!B:P,15,FALSE),0)</f>
        <v>0</v>
      </c>
      <c r="O5438" s="63">
        <f>IF(E5438="ZMZ01",I5438/(INDEX('Meerzorg gunning'!C:C,MATCH('Betaald tarief 2024'!A5438,'Meerzorg gunning'!A:A,0))),MAX(J5438:N5438))</f>
        <v>0</v>
      </c>
      <c r="P5438" s="20" t="str">
        <f t="shared" si="254"/>
        <v/>
      </c>
      <c r="Q5438" s="63">
        <f t="shared" si="255"/>
        <v>0</v>
      </c>
    </row>
    <row r="5439" spans="9:17" x14ac:dyDescent="0.25">
      <c r="I5439" s="66" t="e">
        <f t="shared" si="253"/>
        <v>#DIV/0!</v>
      </c>
      <c r="J5439" s="63">
        <f>_xlfn.IFNA(VLOOKUP(E5439,'Bijlage ZZP'!B:M,12,FALSE),0)</f>
        <v>0</v>
      </c>
      <c r="K5439" s="63">
        <f>_xlfn.IFNA(VLOOKUP(E5439,'Bijlage VPT'!B:M,12,FALSE),0)</f>
        <v>0</v>
      </c>
      <c r="L5439" s="63">
        <f>_xlfn.IFNA(VLOOKUP(E5439,'Bijlage MPT'!B:N,13,FALSE),0)</f>
        <v>0</v>
      </c>
      <c r="M5439" s="63">
        <f>_xlfn.IFNA(INDEX('Bijlage COT'!C:C,MATCH('Betaald tarief 2024'!E5439,'Bijlage COT'!A:A,0)),0)</f>
        <v>0</v>
      </c>
      <c r="N5439" s="63">
        <f>_xlfn.IFNA(VLOOKUP(E5439,'Bijlage NBF'!B:P,15,FALSE),0)</f>
        <v>0</v>
      </c>
      <c r="O5439" s="63">
        <f>IF(E5439="ZMZ01",I5439/(INDEX('Meerzorg gunning'!C:C,MATCH('Betaald tarief 2024'!A5439,'Meerzorg gunning'!A:A,0))),MAX(J5439:N5439))</f>
        <v>0</v>
      </c>
      <c r="P5439" s="20" t="str">
        <f t="shared" si="254"/>
        <v/>
      </c>
      <c r="Q5439" s="63">
        <f t="shared" si="255"/>
        <v>0</v>
      </c>
    </row>
    <row r="5440" spans="9:17" x14ac:dyDescent="0.25">
      <c r="I5440" s="66" t="e">
        <f t="shared" si="253"/>
        <v>#DIV/0!</v>
      </c>
      <c r="J5440" s="63">
        <f>_xlfn.IFNA(VLOOKUP(E5440,'Bijlage ZZP'!B:M,12,FALSE),0)</f>
        <v>0</v>
      </c>
      <c r="K5440" s="63">
        <f>_xlfn.IFNA(VLOOKUP(E5440,'Bijlage VPT'!B:M,12,FALSE),0)</f>
        <v>0</v>
      </c>
      <c r="L5440" s="63">
        <f>_xlfn.IFNA(VLOOKUP(E5440,'Bijlage MPT'!B:N,13,FALSE),0)</f>
        <v>0</v>
      </c>
      <c r="M5440" s="63">
        <f>_xlfn.IFNA(INDEX('Bijlage COT'!C:C,MATCH('Betaald tarief 2024'!E5440,'Bijlage COT'!A:A,0)),0)</f>
        <v>0</v>
      </c>
      <c r="N5440" s="63">
        <f>_xlfn.IFNA(VLOOKUP(E5440,'Bijlage NBF'!B:P,15,FALSE),0)</f>
        <v>0</v>
      </c>
      <c r="O5440" s="63">
        <f>IF(E5440="ZMZ01",I5440/(INDEX('Meerzorg gunning'!C:C,MATCH('Betaald tarief 2024'!A5440,'Meerzorg gunning'!A:A,0))),MAX(J5440:N5440))</f>
        <v>0</v>
      </c>
      <c r="P5440" s="20" t="str">
        <f t="shared" si="254"/>
        <v/>
      </c>
      <c r="Q5440" s="63">
        <f t="shared" si="255"/>
        <v>0</v>
      </c>
    </row>
    <row r="5441" spans="9:17" x14ac:dyDescent="0.25">
      <c r="I5441" s="66" t="e">
        <f t="shared" si="253"/>
        <v>#DIV/0!</v>
      </c>
      <c r="J5441" s="63">
        <f>_xlfn.IFNA(VLOOKUP(E5441,'Bijlage ZZP'!B:M,12,FALSE),0)</f>
        <v>0</v>
      </c>
      <c r="K5441" s="63">
        <f>_xlfn.IFNA(VLOOKUP(E5441,'Bijlage VPT'!B:M,12,FALSE),0)</f>
        <v>0</v>
      </c>
      <c r="L5441" s="63">
        <f>_xlfn.IFNA(VLOOKUP(E5441,'Bijlage MPT'!B:N,13,FALSE),0)</f>
        <v>0</v>
      </c>
      <c r="M5441" s="63">
        <f>_xlfn.IFNA(INDEX('Bijlage COT'!C:C,MATCH('Betaald tarief 2024'!E5441,'Bijlage COT'!A:A,0)),0)</f>
        <v>0</v>
      </c>
      <c r="N5441" s="63">
        <f>_xlfn.IFNA(VLOOKUP(E5441,'Bijlage NBF'!B:P,15,FALSE),0)</f>
        <v>0</v>
      </c>
      <c r="O5441" s="63">
        <f>IF(E5441="ZMZ01",I5441/(INDEX('Meerzorg gunning'!C:C,MATCH('Betaald tarief 2024'!A5441,'Meerzorg gunning'!A:A,0))),MAX(J5441:N5441))</f>
        <v>0</v>
      </c>
      <c r="P5441" s="20" t="str">
        <f t="shared" si="254"/>
        <v/>
      </c>
      <c r="Q5441" s="63">
        <f t="shared" si="255"/>
        <v>0</v>
      </c>
    </row>
    <row r="5442" spans="9:17" x14ac:dyDescent="0.25">
      <c r="I5442" s="66" t="e">
        <f t="shared" ref="I5442:I5505" si="256">G5442/H5442</f>
        <v>#DIV/0!</v>
      </c>
      <c r="J5442" s="63">
        <f>_xlfn.IFNA(VLOOKUP(E5442,'Bijlage ZZP'!B:M,12,FALSE),0)</f>
        <v>0</v>
      </c>
      <c r="K5442" s="63">
        <f>_xlfn.IFNA(VLOOKUP(E5442,'Bijlage VPT'!B:M,12,FALSE),0)</f>
        <v>0</v>
      </c>
      <c r="L5442" s="63">
        <f>_xlfn.IFNA(VLOOKUP(E5442,'Bijlage MPT'!B:N,13,FALSE),0)</f>
        <v>0</v>
      </c>
      <c r="M5442" s="63">
        <f>_xlfn.IFNA(INDEX('Bijlage COT'!C:C,MATCH('Betaald tarief 2024'!E5442,'Bijlage COT'!A:A,0)),0)</f>
        <v>0</v>
      </c>
      <c r="N5442" s="63">
        <f>_xlfn.IFNA(VLOOKUP(E5442,'Bijlage NBF'!B:P,15,FALSE),0)</f>
        <v>0</v>
      </c>
      <c r="O5442" s="63">
        <f>IF(E5442="ZMZ01",I5442/(INDEX('Meerzorg gunning'!C:C,MATCH('Betaald tarief 2024'!A5442,'Meerzorg gunning'!A:A,0))),MAX(J5442:N5442))</f>
        <v>0</v>
      </c>
      <c r="P5442" s="20" t="str">
        <f t="shared" ref="P5442:P5505" si="257">IFERROR((I5442/O5442),"")</f>
        <v/>
      </c>
      <c r="Q5442" s="63">
        <f t="shared" si="255"/>
        <v>0</v>
      </c>
    </row>
    <row r="5443" spans="9:17" x14ac:dyDescent="0.25">
      <c r="I5443" s="66" t="e">
        <f t="shared" si="256"/>
        <v>#DIV/0!</v>
      </c>
      <c r="J5443" s="63">
        <f>_xlfn.IFNA(VLOOKUP(E5443,'Bijlage ZZP'!B:M,12,FALSE),0)</f>
        <v>0</v>
      </c>
      <c r="K5443" s="63">
        <f>_xlfn.IFNA(VLOOKUP(E5443,'Bijlage VPT'!B:M,12,FALSE),0)</f>
        <v>0</v>
      </c>
      <c r="L5443" s="63">
        <f>_xlfn.IFNA(VLOOKUP(E5443,'Bijlage MPT'!B:N,13,FALSE),0)</f>
        <v>0</v>
      </c>
      <c r="M5443" s="63">
        <f>_xlfn.IFNA(INDEX('Bijlage COT'!C:C,MATCH('Betaald tarief 2024'!E5443,'Bijlage COT'!A:A,0)),0)</f>
        <v>0</v>
      </c>
      <c r="N5443" s="63">
        <f>_xlfn.IFNA(VLOOKUP(E5443,'Bijlage NBF'!B:P,15,FALSE),0)</f>
        <v>0</v>
      </c>
      <c r="O5443" s="63">
        <f>IF(E5443="ZMZ01",I5443/(INDEX('Meerzorg gunning'!C:C,MATCH('Betaald tarief 2024'!A5443,'Meerzorg gunning'!A:A,0))),MAX(J5443:N5443))</f>
        <v>0</v>
      </c>
      <c r="P5443" s="20" t="str">
        <f t="shared" si="257"/>
        <v/>
      </c>
      <c r="Q5443" s="63">
        <f t="shared" ref="Q5443:Q5506" si="258">O5443*H5443</f>
        <v>0</v>
      </c>
    </row>
    <row r="5444" spans="9:17" x14ac:dyDescent="0.25">
      <c r="I5444" s="66" t="e">
        <f t="shared" si="256"/>
        <v>#DIV/0!</v>
      </c>
      <c r="J5444" s="63">
        <f>_xlfn.IFNA(VLOOKUP(E5444,'Bijlage ZZP'!B:M,12,FALSE),0)</f>
        <v>0</v>
      </c>
      <c r="K5444" s="63">
        <f>_xlfn.IFNA(VLOOKUP(E5444,'Bijlage VPT'!B:M,12,FALSE),0)</f>
        <v>0</v>
      </c>
      <c r="L5444" s="63">
        <f>_xlfn.IFNA(VLOOKUP(E5444,'Bijlage MPT'!B:N,13,FALSE),0)</f>
        <v>0</v>
      </c>
      <c r="M5444" s="63">
        <f>_xlfn.IFNA(INDEX('Bijlage COT'!C:C,MATCH('Betaald tarief 2024'!E5444,'Bijlage COT'!A:A,0)),0)</f>
        <v>0</v>
      </c>
      <c r="N5444" s="63">
        <f>_xlfn.IFNA(VLOOKUP(E5444,'Bijlage NBF'!B:P,15,FALSE),0)</f>
        <v>0</v>
      </c>
      <c r="O5444" s="63">
        <f>IF(E5444="ZMZ01",I5444/(INDEX('Meerzorg gunning'!C:C,MATCH('Betaald tarief 2024'!A5444,'Meerzorg gunning'!A:A,0))),MAX(J5444:N5444))</f>
        <v>0</v>
      </c>
      <c r="P5444" s="20" t="str">
        <f t="shared" si="257"/>
        <v/>
      </c>
      <c r="Q5444" s="63">
        <f t="shared" si="258"/>
        <v>0</v>
      </c>
    </row>
    <row r="5445" spans="9:17" x14ac:dyDescent="0.25">
      <c r="I5445" s="66" t="e">
        <f t="shared" si="256"/>
        <v>#DIV/0!</v>
      </c>
      <c r="J5445" s="63">
        <f>_xlfn.IFNA(VLOOKUP(E5445,'Bijlage ZZP'!B:M,12,FALSE),0)</f>
        <v>0</v>
      </c>
      <c r="K5445" s="63">
        <f>_xlfn.IFNA(VLOOKUP(E5445,'Bijlage VPT'!B:M,12,FALSE),0)</f>
        <v>0</v>
      </c>
      <c r="L5445" s="63">
        <f>_xlfn.IFNA(VLOOKUP(E5445,'Bijlage MPT'!B:N,13,FALSE),0)</f>
        <v>0</v>
      </c>
      <c r="M5445" s="63">
        <f>_xlfn.IFNA(INDEX('Bijlage COT'!C:C,MATCH('Betaald tarief 2024'!E5445,'Bijlage COT'!A:A,0)),0)</f>
        <v>0</v>
      </c>
      <c r="N5445" s="63">
        <f>_xlfn.IFNA(VLOOKUP(E5445,'Bijlage NBF'!B:P,15,FALSE),0)</f>
        <v>0</v>
      </c>
      <c r="O5445" s="63">
        <f>IF(E5445="ZMZ01",I5445/(INDEX('Meerzorg gunning'!C:C,MATCH('Betaald tarief 2024'!A5445,'Meerzorg gunning'!A:A,0))),MAX(J5445:N5445))</f>
        <v>0</v>
      </c>
      <c r="P5445" s="20" t="str">
        <f t="shared" si="257"/>
        <v/>
      </c>
      <c r="Q5445" s="63">
        <f t="shared" si="258"/>
        <v>0</v>
      </c>
    </row>
    <row r="5446" spans="9:17" x14ac:dyDescent="0.25">
      <c r="I5446" s="66" t="e">
        <f t="shared" si="256"/>
        <v>#DIV/0!</v>
      </c>
      <c r="J5446" s="63">
        <f>_xlfn.IFNA(VLOOKUP(E5446,'Bijlage ZZP'!B:M,12,FALSE),0)</f>
        <v>0</v>
      </c>
      <c r="K5446" s="63">
        <f>_xlfn.IFNA(VLOOKUP(E5446,'Bijlage VPT'!B:M,12,FALSE),0)</f>
        <v>0</v>
      </c>
      <c r="L5446" s="63">
        <f>_xlfn.IFNA(VLOOKUP(E5446,'Bijlage MPT'!B:N,13,FALSE),0)</f>
        <v>0</v>
      </c>
      <c r="M5446" s="63">
        <f>_xlfn.IFNA(INDEX('Bijlage COT'!C:C,MATCH('Betaald tarief 2024'!E5446,'Bijlage COT'!A:A,0)),0)</f>
        <v>0</v>
      </c>
      <c r="N5446" s="63">
        <f>_xlfn.IFNA(VLOOKUP(E5446,'Bijlage NBF'!B:P,15,FALSE),0)</f>
        <v>0</v>
      </c>
      <c r="O5446" s="63">
        <f>IF(E5446="ZMZ01",I5446/(INDEX('Meerzorg gunning'!C:C,MATCH('Betaald tarief 2024'!A5446,'Meerzorg gunning'!A:A,0))),MAX(J5446:N5446))</f>
        <v>0</v>
      </c>
      <c r="P5446" s="20" t="str">
        <f t="shared" si="257"/>
        <v/>
      </c>
      <c r="Q5446" s="63">
        <f t="shared" si="258"/>
        <v>0</v>
      </c>
    </row>
    <row r="5447" spans="9:17" x14ac:dyDescent="0.25">
      <c r="I5447" s="66" t="e">
        <f t="shared" si="256"/>
        <v>#DIV/0!</v>
      </c>
      <c r="J5447" s="63">
        <f>_xlfn.IFNA(VLOOKUP(E5447,'Bijlage ZZP'!B:M,12,FALSE),0)</f>
        <v>0</v>
      </c>
      <c r="K5447" s="63">
        <f>_xlfn.IFNA(VLOOKUP(E5447,'Bijlage VPT'!B:M,12,FALSE),0)</f>
        <v>0</v>
      </c>
      <c r="L5447" s="63">
        <f>_xlfn.IFNA(VLOOKUP(E5447,'Bijlage MPT'!B:N,13,FALSE),0)</f>
        <v>0</v>
      </c>
      <c r="M5447" s="63">
        <f>_xlfn.IFNA(INDEX('Bijlage COT'!C:C,MATCH('Betaald tarief 2024'!E5447,'Bijlage COT'!A:A,0)),0)</f>
        <v>0</v>
      </c>
      <c r="N5447" s="63">
        <f>_xlfn.IFNA(VLOOKUP(E5447,'Bijlage NBF'!B:P,15,FALSE),0)</f>
        <v>0</v>
      </c>
      <c r="O5447" s="63">
        <f>IF(E5447="ZMZ01",I5447/(INDEX('Meerzorg gunning'!C:C,MATCH('Betaald tarief 2024'!A5447,'Meerzorg gunning'!A:A,0))),MAX(J5447:N5447))</f>
        <v>0</v>
      </c>
      <c r="P5447" s="20" t="str">
        <f t="shared" si="257"/>
        <v/>
      </c>
      <c r="Q5447" s="63">
        <f t="shared" si="258"/>
        <v>0</v>
      </c>
    </row>
    <row r="5448" spans="9:17" x14ac:dyDescent="0.25">
      <c r="I5448" s="66" t="e">
        <f t="shared" si="256"/>
        <v>#DIV/0!</v>
      </c>
      <c r="J5448" s="63">
        <f>_xlfn.IFNA(VLOOKUP(E5448,'Bijlage ZZP'!B:M,12,FALSE),0)</f>
        <v>0</v>
      </c>
      <c r="K5448" s="63">
        <f>_xlfn.IFNA(VLOOKUP(E5448,'Bijlage VPT'!B:M,12,FALSE),0)</f>
        <v>0</v>
      </c>
      <c r="L5448" s="63">
        <f>_xlfn.IFNA(VLOOKUP(E5448,'Bijlage MPT'!B:N,13,FALSE),0)</f>
        <v>0</v>
      </c>
      <c r="M5448" s="63">
        <f>_xlfn.IFNA(INDEX('Bijlage COT'!C:C,MATCH('Betaald tarief 2024'!E5448,'Bijlage COT'!A:A,0)),0)</f>
        <v>0</v>
      </c>
      <c r="N5448" s="63">
        <f>_xlfn.IFNA(VLOOKUP(E5448,'Bijlage NBF'!B:P,15,FALSE),0)</f>
        <v>0</v>
      </c>
      <c r="O5448" s="63">
        <f>IF(E5448="ZMZ01",I5448/(INDEX('Meerzorg gunning'!C:C,MATCH('Betaald tarief 2024'!A5448,'Meerzorg gunning'!A:A,0))),MAX(J5448:N5448))</f>
        <v>0</v>
      </c>
      <c r="P5448" s="20" t="str">
        <f t="shared" si="257"/>
        <v/>
      </c>
      <c r="Q5448" s="63">
        <f t="shared" si="258"/>
        <v>0</v>
      </c>
    </row>
    <row r="5449" spans="9:17" x14ac:dyDescent="0.25">
      <c r="I5449" s="66" t="e">
        <f t="shared" si="256"/>
        <v>#DIV/0!</v>
      </c>
      <c r="J5449" s="63">
        <f>_xlfn.IFNA(VLOOKUP(E5449,'Bijlage ZZP'!B:M,12,FALSE),0)</f>
        <v>0</v>
      </c>
      <c r="K5449" s="63">
        <f>_xlfn.IFNA(VLOOKUP(E5449,'Bijlage VPT'!B:M,12,FALSE),0)</f>
        <v>0</v>
      </c>
      <c r="L5449" s="63">
        <f>_xlfn.IFNA(VLOOKUP(E5449,'Bijlage MPT'!B:N,13,FALSE),0)</f>
        <v>0</v>
      </c>
      <c r="M5449" s="63">
        <f>_xlfn.IFNA(INDEX('Bijlage COT'!C:C,MATCH('Betaald tarief 2024'!E5449,'Bijlage COT'!A:A,0)),0)</f>
        <v>0</v>
      </c>
      <c r="N5449" s="63">
        <f>_xlfn.IFNA(VLOOKUP(E5449,'Bijlage NBF'!B:P,15,FALSE),0)</f>
        <v>0</v>
      </c>
      <c r="O5449" s="63">
        <f>IF(E5449="ZMZ01",I5449/(INDEX('Meerzorg gunning'!C:C,MATCH('Betaald tarief 2024'!A5449,'Meerzorg gunning'!A:A,0))),MAX(J5449:N5449))</f>
        <v>0</v>
      </c>
      <c r="P5449" s="20" t="str">
        <f t="shared" si="257"/>
        <v/>
      </c>
      <c r="Q5449" s="63">
        <f t="shared" si="258"/>
        <v>0</v>
      </c>
    </row>
    <row r="5450" spans="9:17" x14ac:dyDescent="0.25">
      <c r="I5450" s="66" t="e">
        <f t="shared" si="256"/>
        <v>#DIV/0!</v>
      </c>
      <c r="J5450" s="63">
        <f>_xlfn.IFNA(VLOOKUP(E5450,'Bijlage ZZP'!B:M,12,FALSE),0)</f>
        <v>0</v>
      </c>
      <c r="K5450" s="63">
        <f>_xlfn.IFNA(VLOOKUP(E5450,'Bijlage VPT'!B:M,12,FALSE),0)</f>
        <v>0</v>
      </c>
      <c r="L5450" s="63">
        <f>_xlfn.IFNA(VLOOKUP(E5450,'Bijlage MPT'!B:N,13,FALSE),0)</f>
        <v>0</v>
      </c>
      <c r="M5450" s="63">
        <f>_xlfn.IFNA(INDEX('Bijlage COT'!C:C,MATCH('Betaald tarief 2024'!E5450,'Bijlage COT'!A:A,0)),0)</f>
        <v>0</v>
      </c>
      <c r="N5450" s="63">
        <f>_xlfn.IFNA(VLOOKUP(E5450,'Bijlage NBF'!B:P,15,FALSE),0)</f>
        <v>0</v>
      </c>
      <c r="O5450" s="63">
        <f>IF(E5450="ZMZ01",I5450/(INDEX('Meerzorg gunning'!C:C,MATCH('Betaald tarief 2024'!A5450,'Meerzorg gunning'!A:A,0))),MAX(J5450:N5450))</f>
        <v>0</v>
      </c>
      <c r="P5450" s="20" t="str">
        <f t="shared" si="257"/>
        <v/>
      </c>
      <c r="Q5450" s="63">
        <f t="shared" si="258"/>
        <v>0</v>
      </c>
    </row>
    <row r="5451" spans="9:17" x14ac:dyDescent="0.25">
      <c r="I5451" s="66" t="e">
        <f t="shared" si="256"/>
        <v>#DIV/0!</v>
      </c>
      <c r="J5451" s="63">
        <f>_xlfn.IFNA(VLOOKUP(E5451,'Bijlage ZZP'!B:M,12,FALSE),0)</f>
        <v>0</v>
      </c>
      <c r="K5451" s="63">
        <f>_xlfn.IFNA(VLOOKUP(E5451,'Bijlage VPT'!B:M,12,FALSE),0)</f>
        <v>0</v>
      </c>
      <c r="L5451" s="63">
        <f>_xlfn.IFNA(VLOOKUP(E5451,'Bijlage MPT'!B:N,13,FALSE),0)</f>
        <v>0</v>
      </c>
      <c r="M5451" s="63">
        <f>_xlfn.IFNA(INDEX('Bijlage COT'!C:C,MATCH('Betaald tarief 2024'!E5451,'Bijlage COT'!A:A,0)),0)</f>
        <v>0</v>
      </c>
      <c r="N5451" s="63">
        <f>_xlfn.IFNA(VLOOKUP(E5451,'Bijlage NBF'!B:P,15,FALSE),0)</f>
        <v>0</v>
      </c>
      <c r="O5451" s="63">
        <f>IF(E5451="ZMZ01",I5451/(INDEX('Meerzorg gunning'!C:C,MATCH('Betaald tarief 2024'!A5451,'Meerzorg gunning'!A:A,0))),MAX(J5451:N5451))</f>
        <v>0</v>
      </c>
      <c r="P5451" s="20" t="str">
        <f t="shared" si="257"/>
        <v/>
      </c>
      <c r="Q5451" s="63">
        <f t="shared" si="258"/>
        <v>0</v>
      </c>
    </row>
    <row r="5452" spans="9:17" x14ac:dyDescent="0.25">
      <c r="I5452" s="66" t="e">
        <f t="shared" si="256"/>
        <v>#DIV/0!</v>
      </c>
      <c r="J5452" s="63">
        <f>_xlfn.IFNA(VLOOKUP(E5452,'Bijlage ZZP'!B:M,12,FALSE),0)</f>
        <v>0</v>
      </c>
      <c r="K5452" s="63">
        <f>_xlfn.IFNA(VLOOKUP(E5452,'Bijlage VPT'!B:M,12,FALSE),0)</f>
        <v>0</v>
      </c>
      <c r="L5452" s="63">
        <f>_xlfn.IFNA(VLOOKUP(E5452,'Bijlage MPT'!B:N,13,FALSE),0)</f>
        <v>0</v>
      </c>
      <c r="M5452" s="63">
        <f>_xlfn.IFNA(INDEX('Bijlage COT'!C:C,MATCH('Betaald tarief 2024'!E5452,'Bijlage COT'!A:A,0)),0)</f>
        <v>0</v>
      </c>
      <c r="N5452" s="63">
        <f>_xlfn.IFNA(VLOOKUP(E5452,'Bijlage NBF'!B:P,15,FALSE),0)</f>
        <v>0</v>
      </c>
      <c r="O5452" s="63">
        <f>IF(E5452="ZMZ01",I5452/(INDEX('Meerzorg gunning'!C:C,MATCH('Betaald tarief 2024'!A5452,'Meerzorg gunning'!A:A,0))),MAX(J5452:N5452))</f>
        <v>0</v>
      </c>
      <c r="P5452" s="20" t="str">
        <f t="shared" si="257"/>
        <v/>
      </c>
      <c r="Q5452" s="63">
        <f t="shared" si="258"/>
        <v>0</v>
      </c>
    </row>
    <row r="5453" spans="9:17" x14ac:dyDescent="0.25">
      <c r="I5453" s="66" t="e">
        <f t="shared" si="256"/>
        <v>#DIV/0!</v>
      </c>
      <c r="J5453" s="63">
        <f>_xlfn.IFNA(VLOOKUP(E5453,'Bijlage ZZP'!B:M,12,FALSE),0)</f>
        <v>0</v>
      </c>
      <c r="K5453" s="63">
        <f>_xlfn.IFNA(VLOOKUP(E5453,'Bijlage VPT'!B:M,12,FALSE),0)</f>
        <v>0</v>
      </c>
      <c r="L5453" s="63">
        <f>_xlfn.IFNA(VLOOKUP(E5453,'Bijlage MPT'!B:N,13,FALSE),0)</f>
        <v>0</v>
      </c>
      <c r="M5453" s="63">
        <f>_xlfn.IFNA(INDEX('Bijlage COT'!C:C,MATCH('Betaald tarief 2024'!E5453,'Bijlage COT'!A:A,0)),0)</f>
        <v>0</v>
      </c>
      <c r="N5453" s="63">
        <f>_xlfn.IFNA(VLOOKUP(E5453,'Bijlage NBF'!B:P,15,FALSE),0)</f>
        <v>0</v>
      </c>
      <c r="O5453" s="63">
        <f>IF(E5453="ZMZ01",I5453/(INDEX('Meerzorg gunning'!C:C,MATCH('Betaald tarief 2024'!A5453,'Meerzorg gunning'!A:A,0))),MAX(J5453:N5453))</f>
        <v>0</v>
      </c>
      <c r="P5453" s="20" t="str">
        <f t="shared" si="257"/>
        <v/>
      </c>
      <c r="Q5453" s="63">
        <f t="shared" si="258"/>
        <v>0</v>
      </c>
    </row>
    <row r="5454" spans="9:17" x14ac:dyDescent="0.25">
      <c r="I5454" s="66" t="e">
        <f t="shared" si="256"/>
        <v>#DIV/0!</v>
      </c>
      <c r="J5454" s="63">
        <f>_xlfn.IFNA(VLOOKUP(E5454,'Bijlage ZZP'!B:M,12,FALSE),0)</f>
        <v>0</v>
      </c>
      <c r="K5454" s="63">
        <f>_xlfn.IFNA(VLOOKUP(E5454,'Bijlage VPT'!B:M,12,FALSE),0)</f>
        <v>0</v>
      </c>
      <c r="L5454" s="63">
        <f>_xlfn.IFNA(VLOOKUP(E5454,'Bijlage MPT'!B:N,13,FALSE),0)</f>
        <v>0</v>
      </c>
      <c r="M5454" s="63">
        <f>_xlfn.IFNA(INDEX('Bijlage COT'!C:C,MATCH('Betaald tarief 2024'!E5454,'Bijlage COT'!A:A,0)),0)</f>
        <v>0</v>
      </c>
      <c r="N5454" s="63">
        <f>_xlfn.IFNA(VLOOKUP(E5454,'Bijlage NBF'!B:P,15,FALSE),0)</f>
        <v>0</v>
      </c>
      <c r="O5454" s="63">
        <f>IF(E5454="ZMZ01",I5454/(INDEX('Meerzorg gunning'!C:C,MATCH('Betaald tarief 2024'!A5454,'Meerzorg gunning'!A:A,0))),MAX(J5454:N5454))</f>
        <v>0</v>
      </c>
      <c r="P5454" s="20" t="str">
        <f t="shared" si="257"/>
        <v/>
      </c>
      <c r="Q5454" s="63">
        <f t="shared" si="258"/>
        <v>0</v>
      </c>
    </row>
    <row r="5455" spans="9:17" x14ac:dyDescent="0.25">
      <c r="I5455" s="66" t="e">
        <f t="shared" si="256"/>
        <v>#DIV/0!</v>
      </c>
      <c r="J5455" s="63">
        <f>_xlfn.IFNA(VLOOKUP(E5455,'Bijlage ZZP'!B:M,12,FALSE),0)</f>
        <v>0</v>
      </c>
      <c r="K5455" s="63">
        <f>_xlfn.IFNA(VLOOKUP(E5455,'Bijlage VPT'!B:M,12,FALSE),0)</f>
        <v>0</v>
      </c>
      <c r="L5455" s="63">
        <f>_xlfn.IFNA(VLOOKUP(E5455,'Bijlage MPT'!B:N,13,FALSE),0)</f>
        <v>0</v>
      </c>
      <c r="M5455" s="63">
        <f>_xlfn.IFNA(INDEX('Bijlage COT'!C:C,MATCH('Betaald tarief 2024'!E5455,'Bijlage COT'!A:A,0)),0)</f>
        <v>0</v>
      </c>
      <c r="N5455" s="63">
        <f>_xlfn.IFNA(VLOOKUP(E5455,'Bijlage NBF'!B:P,15,FALSE),0)</f>
        <v>0</v>
      </c>
      <c r="O5455" s="63">
        <f>IF(E5455="ZMZ01",I5455/(INDEX('Meerzorg gunning'!C:C,MATCH('Betaald tarief 2024'!A5455,'Meerzorg gunning'!A:A,0))),MAX(J5455:N5455))</f>
        <v>0</v>
      </c>
      <c r="P5455" s="20" t="str">
        <f t="shared" si="257"/>
        <v/>
      </c>
      <c r="Q5455" s="63">
        <f t="shared" si="258"/>
        <v>0</v>
      </c>
    </row>
    <row r="5456" spans="9:17" x14ac:dyDescent="0.25">
      <c r="I5456" s="66" t="e">
        <f t="shared" si="256"/>
        <v>#DIV/0!</v>
      </c>
      <c r="J5456" s="63">
        <f>_xlfn.IFNA(VLOOKUP(E5456,'Bijlage ZZP'!B:M,12,FALSE),0)</f>
        <v>0</v>
      </c>
      <c r="K5456" s="63">
        <f>_xlfn.IFNA(VLOOKUP(E5456,'Bijlage VPT'!B:M,12,FALSE),0)</f>
        <v>0</v>
      </c>
      <c r="L5456" s="63">
        <f>_xlfn.IFNA(VLOOKUP(E5456,'Bijlage MPT'!B:N,13,FALSE),0)</f>
        <v>0</v>
      </c>
      <c r="M5456" s="63">
        <f>_xlfn.IFNA(INDEX('Bijlage COT'!C:C,MATCH('Betaald tarief 2024'!E5456,'Bijlage COT'!A:A,0)),0)</f>
        <v>0</v>
      </c>
      <c r="N5456" s="63">
        <f>_xlfn.IFNA(VLOOKUP(E5456,'Bijlage NBF'!B:P,15,FALSE),0)</f>
        <v>0</v>
      </c>
      <c r="O5456" s="63">
        <f>IF(E5456="ZMZ01",I5456/(INDEX('Meerzorg gunning'!C:C,MATCH('Betaald tarief 2024'!A5456,'Meerzorg gunning'!A:A,0))),MAX(J5456:N5456))</f>
        <v>0</v>
      </c>
      <c r="P5456" s="20" t="str">
        <f t="shared" si="257"/>
        <v/>
      </c>
      <c r="Q5456" s="63">
        <f t="shared" si="258"/>
        <v>0</v>
      </c>
    </row>
    <row r="5457" spans="9:17" x14ac:dyDescent="0.25">
      <c r="I5457" s="66" t="e">
        <f t="shared" si="256"/>
        <v>#DIV/0!</v>
      </c>
      <c r="J5457" s="63">
        <f>_xlfn.IFNA(VLOOKUP(E5457,'Bijlage ZZP'!B:M,12,FALSE),0)</f>
        <v>0</v>
      </c>
      <c r="K5457" s="63">
        <f>_xlfn.IFNA(VLOOKUP(E5457,'Bijlage VPT'!B:M,12,FALSE),0)</f>
        <v>0</v>
      </c>
      <c r="L5457" s="63">
        <f>_xlfn.IFNA(VLOOKUP(E5457,'Bijlage MPT'!B:N,13,FALSE),0)</f>
        <v>0</v>
      </c>
      <c r="M5457" s="63">
        <f>_xlfn.IFNA(INDEX('Bijlage COT'!C:C,MATCH('Betaald tarief 2024'!E5457,'Bijlage COT'!A:A,0)),0)</f>
        <v>0</v>
      </c>
      <c r="N5457" s="63">
        <f>_xlfn.IFNA(VLOOKUP(E5457,'Bijlage NBF'!B:P,15,FALSE),0)</f>
        <v>0</v>
      </c>
      <c r="O5457" s="63">
        <f>IF(E5457="ZMZ01",I5457/(INDEX('Meerzorg gunning'!C:C,MATCH('Betaald tarief 2024'!A5457,'Meerzorg gunning'!A:A,0))),MAX(J5457:N5457))</f>
        <v>0</v>
      </c>
      <c r="P5457" s="20" t="str">
        <f t="shared" si="257"/>
        <v/>
      </c>
      <c r="Q5457" s="63">
        <f t="shared" si="258"/>
        <v>0</v>
      </c>
    </row>
    <row r="5458" spans="9:17" x14ac:dyDescent="0.25">
      <c r="I5458" s="66" t="e">
        <f t="shared" si="256"/>
        <v>#DIV/0!</v>
      </c>
      <c r="J5458" s="63">
        <f>_xlfn.IFNA(VLOOKUP(E5458,'Bijlage ZZP'!B:M,12,FALSE),0)</f>
        <v>0</v>
      </c>
      <c r="K5458" s="63">
        <f>_xlfn.IFNA(VLOOKUP(E5458,'Bijlage VPT'!B:M,12,FALSE),0)</f>
        <v>0</v>
      </c>
      <c r="L5458" s="63">
        <f>_xlfn.IFNA(VLOOKUP(E5458,'Bijlage MPT'!B:N,13,FALSE),0)</f>
        <v>0</v>
      </c>
      <c r="M5458" s="63">
        <f>_xlfn.IFNA(INDEX('Bijlage COT'!C:C,MATCH('Betaald tarief 2024'!E5458,'Bijlage COT'!A:A,0)),0)</f>
        <v>0</v>
      </c>
      <c r="N5458" s="63">
        <f>_xlfn.IFNA(VLOOKUP(E5458,'Bijlage NBF'!B:P,15,FALSE),0)</f>
        <v>0</v>
      </c>
      <c r="O5458" s="63">
        <f>IF(E5458="ZMZ01",I5458/(INDEX('Meerzorg gunning'!C:C,MATCH('Betaald tarief 2024'!A5458,'Meerzorg gunning'!A:A,0))),MAX(J5458:N5458))</f>
        <v>0</v>
      </c>
      <c r="P5458" s="20" t="str">
        <f t="shared" si="257"/>
        <v/>
      </c>
      <c r="Q5458" s="63">
        <f t="shared" si="258"/>
        <v>0</v>
      </c>
    </row>
    <row r="5459" spans="9:17" x14ac:dyDescent="0.25">
      <c r="I5459" s="66" t="e">
        <f t="shared" si="256"/>
        <v>#DIV/0!</v>
      </c>
      <c r="J5459" s="63">
        <f>_xlfn.IFNA(VLOOKUP(E5459,'Bijlage ZZP'!B:M,12,FALSE),0)</f>
        <v>0</v>
      </c>
      <c r="K5459" s="63">
        <f>_xlfn.IFNA(VLOOKUP(E5459,'Bijlage VPT'!B:M,12,FALSE),0)</f>
        <v>0</v>
      </c>
      <c r="L5459" s="63">
        <f>_xlfn.IFNA(VLOOKUP(E5459,'Bijlage MPT'!B:N,13,FALSE),0)</f>
        <v>0</v>
      </c>
      <c r="M5459" s="63">
        <f>_xlfn.IFNA(INDEX('Bijlage COT'!C:C,MATCH('Betaald tarief 2024'!E5459,'Bijlage COT'!A:A,0)),0)</f>
        <v>0</v>
      </c>
      <c r="N5459" s="63">
        <f>_xlfn.IFNA(VLOOKUP(E5459,'Bijlage NBF'!B:P,15,FALSE),0)</f>
        <v>0</v>
      </c>
      <c r="O5459" s="63">
        <f>IF(E5459="ZMZ01",I5459/(INDEX('Meerzorg gunning'!C:C,MATCH('Betaald tarief 2024'!A5459,'Meerzorg gunning'!A:A,0))),MAX(J5459:N5459))</f>
        <v>0</v>
      </c>
      <c r="P5459" s="20" t="str">
        <f t="shared" si="257"/>
        <v/>
      </c>
      <c r="Q5459" s="63">
        <f t="shared" si="258"/>
        <v>0</v>
      </c>
    </row>
    <row r="5460" spans="9:17" x14ac:dyDescent="0.25">
      <c r="I5460" s="66" t="e">
        <f t="shared" si="256"/>
        <v>#DIV/0!</v>
      </c>
      <c r="J5460" s="63">
        <f>_xlfn.IFNA(VLOOKUP(E5460,'Bijlage ZZP'!B:M,12,FALSE),0)</f>
        <v>0</v>
      </c>
      <c r="K5460" s="63">
        <f>_xlfn.IFNA(VLOOKUP(E5460,'Bijlage VPT'!B:M,12,FALSE),0)</f>
        <v>0</v>
      </c>
      <c r="L5460" s="63">
        <f>_xlfn.IFNA(VLOOKUP(E5460,'Bijlage MPT'!B:N,13,FALSE),0)</f>
        <v>0</v>
      </c>
      <c r="M5460" s="63">
        <f>_xlfn.IFNA(INDEX('Bijlage COT'!C:C,MATCH('Betaald tarief 2024'!E5460,'Bijlage COT'!A:A,0)),0)</f>
        <v>0</v>
      </c>
      <c r="N5460" s="63">
        <f>_xlfn.IFNA(VLOOKUP(E5460,'Bijlage NBF'!B:P,15,FALSE),0)</f>
        <v>0</v>
      </c>
      <c r="O5460" s="63">
        <f>IF(E5460="ZMZ01",I5460/(INDEX('Meerzorg gunning'!C:C,MATCH('Betaald tarief 2024'!A5460,'Meerzorg gunning'!A:A,0))),MAX(J5460:N5460))</f>
        <v>0</v>
      </c>
      <c r="P5460" s="20" t="str">
        <f t="shared" si="257"/>
        <v/>
      </c>
      <c r="Q5460" s="63">
        <f t="shared" si="258"/>
        <v>0</v>
      </c>
    </row>
    <row r="5461" spans="9:17" x14ac:dyDescent="0.25">
      <c r="I5461" s="66" t="e">
        <f t="shared" si="256"/>
        <v>#DIV/0!</v>
      </c>
      <c r="J5461" s="63">
        <f>_xlfn.IFNA(VLOOKUP(E5461,'Bijlage ZZP'!B:M,12,FALSE),0)</f>
        <v>0</v>
      </c>
      <c r="K5461" s="63">
        <f>_xlfn.IFNA(VLOOKUP(E5461,'Bijlage VPT'!B:M,12,FALSE),0)</f>
        <v>0</v>
      </c>
      <c r="L5461" s="63">
        <f>_xlfn.IFNA(VLOOKUP(E5461,'Bijlage MPT'!B:N,13,FALSE),0)</f>
        <v>0</v>
      </c>
      <c r="M5461" s="63">
        <f>_xlfn.IFNA(INDEX('Bijlage COT'!C:C,MATCH('Betaald tarief 2024'!E5461,'Bijlage COT'!A:A,0)),0)</f>
        <v>0</v>
      </c>
      <c r="N5461" s="63">
        <f>_xlfn.IFNA(VLOOKUP(E5461,'Bijlage NBF'!B:P,15,FALSE),0)</f>
        <v>0</v>
      </c>
      <c r="O5461" s="63">
        <f>IF(E5461="ZMZ01",I5461/(INDEX('Meerzorg gunning'!C:C,MATCH('Betaald tarief 2024'!A5461,'Meerzorg gunning'!A:A,0))),MAX(J5461:N5461))</f>
        <v>0</v>
      </c>
      <c r="P5461" s="20" t="str">
        <f t="shared" si="257"/>
        <v/>
      </c>
      <c r="Q5461" s="63">
        <f t="shared" si="258"/>
        <v>0</v>
      </c>
    </row>
    <row r="5462" spans="9:17" x14ac:dyDescent="0.25">
      <c r="I5462" s="66" t="e">
        <f t="shared" si="256"/>
        <v>#DIV/0!</v>
      </c>
      <c r="J5462" s="63">
        <f>_xlfn.IFNA(VLOOKUP(E5462,'Bijlage ZZP'!B:M,12,FALSE),0)</f>
        <v>0</v>
      </c>
      <c r="K5462" s="63">
        <f>_xlfn.IFNA(VLOOKUP(E5462,'Bijlage VPT'!B:M,12,FALSE),0)</f>
        <v>0</v>
      </c>
      <c r="L5462" s="63">
        <f>_xlfn.IFNA(VLOOKUP(E5462,'Bijlage MPT'!B:N,13,FALSE),0)</f>
        <v>0</v>
      </c>
      <c r="M5462" s="63">
        <f>_xlfn.IFNA(INDEX('Bijlage COT'!C:C,MATCH('Betaald tarief 2024'!E5462,'Bijlage COT'!A:A,0)),0)</f>
        <v>0</v>
      </c>
      <c r="N5462" s="63">
        <f>_xlfn.IFNA(VLOOKUP(E5462,'Bijlage NBF'!B:P,15,FALSE),0)</f>
        <v>0</v>
      </c>
      <c r="O5462" s="63">
        <f>IF(E5462="ZMZ01",I5462/(INDEX('Meerzorg gunning'!C:C,MATCH('Betaald tarief 2024'!A5462,'Meerzorg gunning'!A:A,0))),MAX(J5462:N5462))</f>
        <v>0</v>
      </c>
      <c r="P5462" s="20" t="str">
        <f t="shared" si="257"/>
        <v/>
      </c>
      <c r="Q5462" s="63">
        <f t="shared" si="258"/>
        <v>0</v>
      </c>
    </row>
    <row r="5463" spans="9:17" x14ac:dyDescent="0.25">
      <c r="I5463" s="66" t="e">
        <f t="shared" si="256"/>
        <v>#DIV/0!</v>
      </c>
      <c r="J5463" s="63">
        <f>_xlfn.IFNA(VLOOKUP(E5463,'Bijlage ZZP'!B:M,12,FALSE),0)</f>
        <v>0</v>
      </c>
      <c r="K5463" s="63">
        <f>_xlfn.IFNA(VLOOKUP(E5463,'Bijlage VPT'!B:M,12,FALSE),0)</f>
        <v>0</v>
      </c>
      <c r="L5463" s="63">
        <f>_xlfn.IFNA(VLOOKUP(E5463,'Bijlage MPT'!B:N,13,FALSE),0)</f>
        <v>0</v>
      </c>
      <c r="M5463" s="63">
        <f>_xlfn.IFNA(INDEX('Bijlage COT'!C:C,MATCH('Betaald tarief 2024'!E5463,'Bijlage COT'!A:A,0)),0)</f>
        <v>0</v>
      </c>
      <c r="N5463" s="63">
        <f>_xlfn.IFNA(VLOOKUP(E5463,'Bijlage NBF'!B:P,15,FALSE),0)</f>
        <v>0</v>
      </c>
      <c r="O5463" s="63">
        <f>IF(E5463="ZMZ01",I5463/(INDEX('Meerzorg gunning'!C:C,MATCH('Betaald tarief 2024'!A5463,'Meerzorg gunning'!A:A,0))),MAX(J5463:N5463))</f>
        <v>0</v>
      </c>
      <c r="P5463" s="20" t="str">
        <f t="shared" si="257"/>
        <v/>
      </c>
      <c r="Q5463" s="63">
        <f t="shared" si="258"/>
        <v>0</v>
      </c>
    </row>
    <row r="5464" spans="9:17" x14ac:dyDescent="0.25">
      <c r="I5464" s="66" t="e">
        <f t="shared" si="256"/>
        <v>#DIV/0!</v>
      </c>
      <c r="J5464" s="63">
        <f>_xlfn.IFNA(VLOOKUP(E5464,'Bijlage ZZP'!B:M,12,FALSE),0)</f>
        <v>0</v>
      </c>
      <c r="K5464" s="63">
        <f>_xlfn.IFNA(VLOOKUP(E5464,'Bijlage VPT'!B:M,12,FALSE),0)</f>
        <v>0</v>
      </c>
      <c r="L5464" s="63">
        <f>_xlfn.IFNA(VLOOKUP(E5464,'Bijlage MPT'!B:N,13,FALSE),0)</f>
        <v>0</v>
      </c>
      <c r="M5464" s="63">
        <f>_xlfn.IFNA(INDEX('Bijlage COT'!C:C,MATCH('Betaald tarief 2024'!E5464,'Bijlage COT'!A:A,0)),0)</f>
        <v>0</v>
      </c>
      <c r="N5464" s="63">
        <f>_xlfn.IFNA(VLOOKUP(E5464,'Bijlage NBF'!B:P,15,FALSE),0)</f>
        <v>0</v>
      </c>
      <c r="O5464" s="63">
        <f>IF(E5464="ZMZ01",I5464/(INDEX('Meerzorg gunning'!C:C,MATCH('Betaald tarief 2024'!A5464,'Meerzorg gunning'!A:A,0))),MAX(J5464:N5464))</f>
        <v>0</v>
      </c>
      <c r="P5464" s="20" t="str">
        <f t="shared" si="257"/>
        <v/>
      </c>
      <c r="Q5464" s="63">
        <f t="shared" si="258"/>
        <v>0</v>
      </c>
    </row>
    <row r="5465" spans="9:17" x14ac:dyDescent="0.25">
      <c r="I5465" s="66" t="e">
        <f t="shared" si="256"/>
        <v>#DIV/0!</v>
      </c>
      <c r="J5465" s="63">
        <f>_xlfn.IFNA(VLOOKUP(E5465,'Bijlage ZZP'!B:M,12,FALSE),0)</f>
        <v>0</v>
      </c>
      <c r="K5465" s="63">
        <f>_xlfn.IFNA(VLOOKUP(E5465,'Bijlage VPT'!B:M,12,FALSE),0)</f>
        <v>0</v>
      </c>
      <c r="L5465" s="63">
        <f>_xlfn.IFNA(VLOOKUP(E5465,'Bijlage MPT'!B:N,13,FALSE),0)</f>
        <v>0</v>
      </c>
      <c r="M5465" s="63">
        <f>_xlfn.IFNA(INDEX('Bijlage COT'!C:C,MATCH('Betaald tarief 2024'!E5465,'Bijlage COT'!A:A,0)),0)</f>
        <v>0</v>
      </c>
      <c r="N5465" s="63">
        <f>_xlfn.IFNA(VLOOKUP(E5465,'Bijlage NBF'!B:P,15,FALSE),0)</f>
        <v>0</v>
      </c>
      <c r="O5465" s="63">
        <f>IF(E5465="ZMZ01",I5465/(INDEX('Meerzorg gunning'!C:C,MATCH('Betaald tarief 2024'!A5465,'Meerzorg gunning'!A:A,0))),MAX(J5465:N5465))</f>
        <v>0</v>
      </c>
      <c r="P5465" s="20" t="str">
        <f t="shared" si="257"/>
        <v/>
      </c>
      <c r="Q5465" s="63">
        <f t="shared" si="258"/>
        <v>0</v>
      </c>
    </row>
    <row r="5466" spans="9:17" x14ac:dyDescent="0.25">
      <c r="I5466" s="66" t="e">
        <f t="shared" si="256"/>
        <v>#DIV/0!</v>
      </c>
      <c r="J5466" s="63">
        <f>_xlfn.IFNA(VLOOKUP(E5466,'Bijlage ZZP'!B:M,12,FALSE),0)</f>
        <v>0</v>
      </c>
      <c r="K5466" s="63">
        <f>_xlfn.IFNA(VLOOKUP(E5466,'Bijlage VPT'!B:M,12,FALSE),0)</f>
        <v>0</v>
      </c>
      <c r="L5466" s="63">
        <f>_xlfn.IFNA(VLOOKUP(E5466,'Bijlage MPT'!B:N,13,FALSE),0)</f>
        <v>0</v>
      </c>
      <c r="M5466" s="63">
        <f>_xlfn.IFNA(INDEX('Bijlage COT'!C:C,MATCH('Betaald tarief 2024'!E5466,'Bijlage COT'!A:A,0)),0)</f>
        <v>0</v>
      </c>
      <c r="N5466" s="63">
        <f>_xlfn.IFNA(VLOOKUP(E5466,'Bijlage NBF'!B:P,15,FALSE),0)</f>
        <v>0</v>
      </c>
      <c r="O5466" s="63">
        <f>IF(E5466="ZMZ01",I5466/(INDEX('Meerzorg gunning'!C:C,MATCH('Betaald tarief 2024'!A5466,'Meerzorg gunning'!A:A,0))),MAX(J5466:N5466))</f>
        <v>0</v>
      </c>
      <c r="P5466" s="20" t="str">
        <f t="shared" si="257"/>
        <v/>
      </c>
      <c r="Q5466" s="63">
        <f t="shared" si="258"/>
        <v>0</v>
      </c>
    </row>
    <row r="5467" spans="9:17" x14ac:dyDescent="0.25">
      <c r="I5467" s="66" t="e">
        <f t="shared" si="256"/>
        <v>#DIV/0!</v>
      </c>
      <c r="J5467" s="63">
        <f>_xlfn.IFNA(VLOOKUP(E5467,'Bijlage ZZP'!B:M,12,FALSE),0)</f>
        <v>0</v>
      </c>
      <c r="K5467" s="63">
        <f>_xlfn.IFNA(VLOOKUP(E5467,'Bijlage VPT'!B:M,12,FALSE),0)</f>
        <v>0</v>
      </c>
      <c r="L5467" s="63">
        <f>_xlfn.IFNA(VLOOKUP(E5467,'Bijlage MPT'!B:N,13,FALSE),0)</f>
        <v>0</v>
      </c>
      <c r="M5467" s="63">
        <f>_xlfn.IFNA(INDEX('Bijlage COT'!C:C,MATCH('Betaald tarief 2024'!E5467,'Bijlage COT'!A:A,0)),0)</f>
        <v>0</v>
      </c>
      <c r="N5467" s="63">
        <f>_xlfn.IFNA(VLOOKUP(E5467,'Bijlage NBF'!B:P,15,FALSE),0)</f>
        <v>0</v>
      </c>
      <c r="O5467" s="63">
        <f>IF(E5467="ZMZ01",I5467/(INDEX('Meerzorg gunning'!C:C,MATCH('Betaald tarief 2024'!A5467,'Meerzorg gunning'!A:A,0))),MAX(J5467:N5467))</f>
        <v>0</v>
      </c>
      <c r="P5467" s="20" t="str">
        <f t="shared" si="257"/>
        <v/>
      </c>
      <c r="Q5467" s="63">
        <f t="shared" si="258"/>
        <v>0</v>
      </c>
    </row>
    <row r="5468" spans="9:17" x14ac:dyDescent="0.25">
      <c r="I5468" s="66" t="e">
        <f t="shared" si="256"/>
        <v>#DIV/0!</v>
      </c>
      <c r="J5468" s="63">
        <f>_xlfn.IFNA(VLOOKUP(E5468,'Bijlage ZZP'!B:M,12,FALSE),0)</f>
        <v>0</v>
      </c>
      <c r="K5468" s="63">
        <f>_xlfn.IFNA(VLOOKUP(E5468,'Bijlage VPT'!B:M,12,FALSE),0)</f>
        <v>0</v>
      </c>
      <c r="L5468" s="63">
        <f>_xlfn.IFNA(VLOOKUP(E5468,'Bijlage MPT'!B:N,13,FALSE),0)</f>
        <v>0</v>
      </c>
      <c r="M5468" s="63">
        <f>_xlfn.IFNA(INDEX('Bijlage COT'!C:C,MATCH('Betaald tarief 2024'!E5468,'Bijlage COT'!A:A,0)),0)</f>
        <v>0</v>
      </c>
      <c r="N5468" s="63">
        <f>_xlfn.IFNA(VLOOKUP(E5468,'Bijlage NBF'!B:P,15,FALSE),0)</f>
        <v>0</v>
      </c>
      <c r="O5468" s="63">
        <f>IF(E5468="ZMZ01",I5468/(INDEX('Meerzorg gunning'!C:C,MATCH('Betaald tarief 2024'!A5468,'Meerzorg gunning'!A:A,0))),MAX(J5468:N5468))</f>
        <v>0</v>
      </c>
      <c r="P5468" s="20" t="str">
        <f t="shared" si="257"/>
        <v/>
      </c>
      <c r="Q5468" s="63">
        <f t="shared" si="258"/>
        <v>0</v>
      </c>
    </row>
    <row r="5469" spans="9:17" x14ac:dyDescent="0.25">
      <c r="I5469" s="66" t="e">
        <f t="shared" si="256"/>
        <v>#DIV/0!</v>
      </c>
      <c r="J5469" s="63">
        <f>_xlfn.IFNA(VLOOKUP(E5469,'Bijlage ZZP'!B:M,12,FALSE),0)</f>
        <v>0</v>
      </c>
      <c r="K5469" s="63">
        <f>_xlfn.IFNA(VLOOKUP(E5469,'Bijlage VPT'!B:M,12,FALSE),0)</f>
        <v>0</v>
      </c>
      <c r="L5469" s="63">
        <f>_xlfn.IFNA(VLOOKUP(E5469,'Bijlage MPT'!B:N,13,FALSE),0)</f>
        <v>0</v>
      </c>
      <c r="M5469" s="63">
        <f>_xlfn.IFNA(INDEX('Bijlage COT'!C:C,MATCH('Betaald tarief 2024'!E5469,'Bijlage COT'!A:A,0)),0)</f>
        <v>0</v>
      </c>
      <c r="N5469" s="63">
        <f>_xlfn.IFNA(VLOOKUP(E5469,'Bijlage NBF'!B:P,15,FALSE),0)</f>
        <v>0</v>
      </c>
      <c r="O5469" s="63">
        <f>IF(E5469="ZMZ01",I5469/(INDEX('Meerzorg gunning'!C:C,MATCH('Betaald tarief 2024'!A5469,'Meerzorg gunning'!A:A,0))),MAX(J5469:N5469))</f>
        <v>0</v>
      </c>
      <c r="P5469" s="20" t="str">
        <f t="shared" si="257"/>
        <v/>
      </c>
      <c r="Q5469" s="63">
        <f t="shared" si="258"/>
        <v>0</v>
      </c>
    </row>
    <row r="5470" spans="9:17" x14ac:dyDescent="0.25">
      <c r="I5470" s="66" t="e">
        <f t="shared" si="256"/>
        <v>#DIV/0!</v>
      </c>
      <c r="J5470" s="63">
        <f>_xlfn.IFNA(VLOOKUP(E5470,'Bijlage ZZP'!B:M,12,FALSE),0)</f>
        <v>0</v>
      </c>
      <c r="K5470" s="63">
        <f>_xlfn.IFNA(VLOOKUP(E5470,'Bijlage VPT'!B:M,12,FALSE),0)</f>
        <v>0</v>
      </c>
      <c r="L5470" s="63">
        <f>_xlfn.IFNA(VLOOKUP(E5470,'Bijlage MPT'!B:N,13,FALSE),0)</f>
        <v>0</v>
      </c>
      <c r="M5470" s="63">
        <f>_xlfn.IFNA(INDEX('Bijlage COT'!C:C,MATCH('Betaald tarief 2024'!E5470,'Bijlage COT'!A:A,0)),0)</f>
        <v>0</v>
      </c>
      <c r="N5470" s="63">
        <f>_xlfn.IFNA(VLOOKUP(E5470,'Bijlage NBF'!B:P,15,FALSE),0)</f>
        <v>0</v>
      </c>
      <c r="O5470" s="63">
        <f>IF(E5470="ZMZ01",I5470/(INDEX('Meerzorg gunning'!C:C,MATCH('Betaald tarief 2024'!A5470,'Meerzorg gunning'!A:A,0))),MAX(J5470:N5470))</f>
        <v>0</v>
      </c>
      <c r="P5470" s="20" t="str">
        <f t="shared" si="257"/>
        <v/>
      </c>
      <c r="Q5470" s="63">
        <f t="shared" si="258"/>
        <v>0</v>
      </c>
    </row>
    <row r="5471" spans="9:17" x14ac:dyDescent="0.25">
      <c r="I5471" s="66" t="e">
        <f t="shared" si="256"/>
        <v>#DIV/0!</v>
      </c>
      <c r="J5471" s="63">
        <f>_xlfn.IFNA(VLOOKUP(E5471,'Bijlage ZZP'!B:M,12,FALSE),0)</f>
        <v>0</v>
      </c>
      <c r="K5471" s="63">
        <f>_xlfn.IFNA(VLOOKUP(E5471,'Bijlage VPT'!B:M,12,FALSE),0)</f>
        <v>0</v>
      </c>
      <c r="L5471" s="63">
        <f>_xlfn.IFNA(VLOOKUP(E5471,'Bijlage MPT'!B:N,13,FALSE),0)</f>
        <v>0</v>
      </c>
      <c r="M5471" s="63">
        <f>_xlfn.IFNA(INDEX('Bijlage COT'!C:C,MATCH('Betaald tarief 2024'!E5471,'Bijlage COT'!A:A,0)),0)</f>
        <v>0</v>
      </c>
      <c r="N5471" s="63">
        <f>_xlfn.IFNA(VLOOKUP(E5471,'Bijlage NBF'!B:P,15,FALSE),0)</f>
        <v>0</v>
      </c>
      <c r="O5471" s="63">
        <f>IF(E5471="ZMZ01",I5471/(INDEX('Meerzorg gunning'!C:C,MATCH('Betaald tarief 2024'!A5471,'Meerzorg gunning'!A:A,0))),MAX(J5471:N5471))</f>
        <v>0</v>
      </c>
      <c r="P5471" s="20" t="str">
        <f t="shared" si="257"/>
        <v/>
      </c>
      <c r="Q5471" s="63">
        <f t="shared" si="258"/>
        <v>0</v>
      </c>
    </row>
    <row r="5472" spans="9:17" x14ac:dyDescent="0.25">
      <c r="I5472" s="66" t="e">
        <f t="shared" si="256"/>
        <v>#DIV/0!</v>
      </c>
      <c r="J5472" s="63">
        <f>_xlfn.IFNA(VLOOKUP(E5472,'Bijlage ZZP'!B:M,12,FALSE),0)</f>
        <v>0</v>
      </c>
      <c r="K5472" s="63">
        <f>_xlfn.IFNA(VLOOKUP(E5472,'Bijlage VPT'!B:M,12,FALSE),0)</f>
        <v>0</v>
      </c>
      <c r="L5472" s="63">
        <f>_xlfn.IFNA(VLOOKUP(E5472,'Bijlage MPT'!B:N,13,FALSE),0)</f>
        <v>0</v>
      </c>
      <c r="M5472" s="63">
        <f>_xlfn.IFNA(INDEX('Bijlage COT'!C:C,MATCH('Betaald tarief 2024'!E5472,'Bijlage COT'!A:A,0)),0)</f>
        <v>0</v>
      </c>
      <c r="N5472" s="63">
        <f>_xlfn.IFNA(VLOOKUP(E5472,'Bijlage NBF'!B:P,15,FALSE),0)</f>
        <v>0</v>
      </c>
      <c r="O5472" s="63">
        <f>IF(E5472="ZMZ01",I5472/(INDEX('Meerzorg gunning'!C:C,MATCH('Betaald tarief 2024'!A5472,'Meerzorg gunning'!A:A,0))),MAX(J5472:N5472))</f>
        <v>0</v>
      </c>
      <c r="P5472" s="20" t="str">
        <f t="shared" si="257"/>
        <v/>
      </c>
      <c r="Q5472" s="63">
        <f t="shared" si="258"/>
        <v>0</v>
      </c>
    </row>
    <row r="5473" spans="9:17" x14ac:dyDescent="0.25">
      <c r="I5473" s="66" t="e">
        <f t="shared" si="256"/>
        <v>#DIV/0!</v>
      </c>
      <c r="J5473" s="63">
        <f>_xlfn.IFNA(VLOOKUP(E5473,'Bijlage ZZP'!B:M,12,FALSE),0)</f>
        <v>0</v>
      </c>
      <c r="K5473" s="63">
        <f>_xlfn.IFNA(VLOOKUP(E5473,'Bijlage VPT'!B:M,12,FALSE),0)</f>
        <v>0</v>
      </c>
      <c r="L5473" s="63">
        <f>_xlfn.IFNA(VLOOKUP(E5473,'Bijlage MPT'!B:N,13,FALSE),0)</f>
        <v>0</v>
      </c>
      <c r="M5473" s="63">
        <f>_xlfn.IFNA(INDEX('Bijlage COT'!C:C,MATCH('Betaald tarief 2024'!E5473,'Bijlage COT'!A:A,0)),0)</f>
        <v>0</v>
      </c>
      <c r="N5473" s="63">
        <f>_xlfn.IFNA(VLOOKUP(E5473,'Bijlage NBF'!B:P,15,FALSE),0)</f>
        <v>0</v>
      </c>
      <c r="O5473" s="63">
        <f>IF(E5473="ZMZ01",I5473/(INDEX('Meerzorg gunning'!C:C,MATCH('Betaald tarief 2024'!A5473,'Meerzorg gunning'!A:A,0))),MAX(J5473:N5473))</f>
        <v>0</v>
      </c>
      <c r="P5473" s="20" t="str">
        <f t="shared" si="257"/>
        <v/>
      </c>
      <c r="Q5473" s="63">
        <f t="shared" si="258"/>
        <v>0</v>
      </c>
    </row>
    <row r="5474" spans="9:17" x14ac:dyDescent="0.25">
      <c r="I5474" s="66" t="e">
        <f t="shared" si="256"/>
        <v>#DIV/0!</v>
      </c>
      <c r="J5474" s="63">
        <f>_xlfn.IFNA(VLOOKUP(E5474,'Bijlage ZZP'!B:M,12,FALSE),0)</f>
        <v>0</v>
      </c>
      <c r="K5474" s="63">
        <f>_xlfn.IFNA(VLOOKUP(E5474,'Bijlage VPT'!B:M,12,FALSE),0)</f>
        <v>0</v>
      </c>
      <c r="L5474" s="63">
        <f>_xlfn.IFNA(VLOOKUP(E5474,'Bijlage MPT'!B:N,13,FALSE),0)</f>
        <v>0</v>
      </c>
      <c r="M5474" s="63">
        <f>_xlfn.IFNA(INDEX('Bijlage COT'!C:C,MATCH('Betaald tarief 2024'!E5474,'Bijlage COT'!A:A,0)),0)</f>
        <v>0</v>
      </c>
      <c r="N5474" s="63">
        <f>_xlfn.IFNA(VLOOKUP(E5474,'Bijlage NBF'!B:P,15,FALSE),0)</f>
        <v>0</v>
      </c>
      <c r="O5474" s="63">
        <f>IF(E5474="ZMZ01",I5474/(INDEX('Meerzorg gunning'!C:C,MATCH('Betaald tarief 2024'!A5474,'Meerzorg gunning'!A:A,0))),MAX(J5474:N5474))</f>
        <v>0</v>
      </c>
      <c r="P5474" s="20" t="str">
        <f t="shared" si="257"/>
        <v/>
      </c>
      <c r="Q5474" s="63">
        <f t="shared" si="258"/>
        <v>0</v>
      </c>
    </row>
    <row r="5475" spans="9:17" x14ac:dyDescent="0.25">
      <c r="I5475" s="66" t="e">
        <f t="shared" si="256"/>
        <v>#DIV/0!</v>
      </c>
      <c r="J5475" s="63">
        <f>_xlfn.IFNA(VLOOKUP(E5475,'Bijlage ZZP'!B:M,12,FALSE),0)</f>
        <v>0</v>
      </c>
      <c r="K5475" s="63">
        <f>_xlfn.IFNA(VLOOKUP(E5475,'Bijlage VPT'!B:M,12,FALSE),0)</f>
        <v>0</v>
      </c>
      <c r="L5475" s="63">
        <f>_xlfn.IFNA(VLOOKUP(E5475,'Bijlage MPT'!B:N,13,FALSE),0)</f>
        <v>0</v>
      </c>
      <c r="M5475" s="63">
        <f>_xlfn.IFNA(INDEX('Bijlage COT'!C:C,MATCH('Betaald tarief 2024'!E5475,'Bijlage COT'!A:A,0)),0)</f>
        <v>0</v>
      </c>
      <c r="N5475" s="63">
        <f>_xlfn.IFNA(VLOOKUP(E5475,'Bijlage NBF'!B:P,15,FALSE),0)</f>
        <v>0</v>
      </c>
      <c r="O5475" s="63">
        <f>IF(E5475="ZMZ01",I5475/(INDEX('Meerzorg gunning'!C:C,MATCH('Betaald tarief 2024'!A5475,'Meerzorg gunning'!A:A,0))),MAX(J5475:N5475))</f>
        <v>0</v>
      </c>
      <c r="P5475" s="20" t="str">
        <f t="shared" si="257"/>
        <v/>
      </c>
      <c r="Q5475" s="63">
        <f t="shared" si="258"/>
        <v>0</v>
      </c>
    </row>
    <row r="5476" spans="9:17" x14ac:dyDescent="0.25">
      <c r="I5476" s="66" t="e">
        <f t="shared" si="256"/>
        <v>#DIV/0!</v>
      </c>
      <c r="J5476" s="63">
        <f>_xlfn.IFNA(VLOOKUP(E5476,'Bijlage ZZP'!B:M,12,FALSE),0)</f>
        <v>0</v>
      </c>
      <c r="K5476" s="63">
        <f>_xlfn.IFNA(VLOOKUP(E5476,'Bijlage VPT'!B:M,12,FALSE),0)</f>
        <v>0</v>
      </c>
      <c r="L5476" s="63">
        <f>_xlfn.IFNA(VLOOKUP(E5476,'Bijlage MPT'!B:N,13,FALSE),0)</f>
        <v>0</v>
      </c>
      <c r="M5476" s="63">
        <f>_xlfn.IFNA(INDEX('Bijlage COT'!C:C,MATCH('Betaald tarief 2024'!E5476,'Bijlage COT'!A:A,0)),0)</f>
        <v>0</v>
      </c>
      <c r="N5476" s="63">
        <f>_xlfn.IFNA(VLOOKUP(E5476,'Bijlage NBF'!B:P,15,FALSE),0)</f>
        <v>0</v>
      </c>
      <c r="O5476" s="63">
        <f>IF(E5476="ZMZ01",I5476/(INDEX('Meerzorg gunning'!C:C,MATCH('Betaald tarief 2024'!A5476,'Meerzorg gunning'!A:A,0))),MAX(J5476:N5476))</f>
        <v>0</v>
      </c>
      <c r="P5476" s="20" t="str">
        <f t="shared" si="257"/>
        <v/>
      </c>
      <c r="Q5476" s="63">
        <f t="shared" si="258"/>
        <v>0</v>
      </c>
    </row>
    <row r="5477" spans="9:17" x14ac:dyDescent="0.25">
      <c r="I5477" s="66" t="e">
        <f t="shared" si="256"/>
        <v>#DIV/0!</v>
      </c>
      <c r="J5477" s="63">
        <f>_xlfn.IFNA(VLOOKUP(E5477,'Bijlage ZZP'!B:M,12,FALSE),0)</f>
        <v>0</v>
      </c>
      <c r="K5477" s="63">
        <f>_xlfn.IFNA(VLOOKUP(E5477,'Bijlage VPT'!B:M,12,FALSE),0)</f>
        <v>0</v>
      </c>
      <c r="L5477" s="63">
        <f>_xlfn.IFNA(VLOOKUP(E5477,'Bijlage MPT'!B:N,13,FALSE),0)</f>
        <v>0</v>
      </c>
      <c r="M5477" s="63">
        <f>_xlfn.IFNA(INDEX('Bijlage COT'!C:C,MATCH('Betaald tarief 2024'!E5477,'Bijlage COT'!A:A,0)),0)</f>
        <v>0</v>
      </c>
      <c r="N5477" s="63">
        <f>_xlfn.IFNA(VLOOKUP(E5477,'Bijlage NBF'!B:P,15,FALSE),0)</f>
        <v>0</v>
      </c>
      <c r="O5477" s="63">
        <f>IF(E5477="ZMZ01",I5477/(INDEX('Meerzorg gunning'!C:C,MATCH('Betaald tarief 2024'!A5477,'Meerzorg gunning'!A:A,0))),MAX(J5477:N5477))</f>
        <v>0</v>
      </c>
      <c r="P5477" s="20" t="str">
        <f t="shared" si="257"/>
        <v/>
      </c>
      <c r="Q5477" s="63">
        <f t="shared" si="258"/>
        <v>0</v>
      </c>
    </row>
    <row r="5478" spans="9:17" x14ac:dyDescent="0.25">
      <c r="I5478" s="66" t="e">
        <f t="shared" si="256"/>
        <v>#DIV/0!</v>
      </c>
      <c r="J5478" s="63">
        <f>_xlfn.IFNA(VLOOKUP(E5478,'Bijlage ZZP'!B:M,12,FALSE),0)</f>
        <v>0</v>
      </c>
      <c r="K5478" s="63">
        <f>_xlfn.IFNA(VLOOKUP(E5478,'Bijlage VPT'!B:M,12,FALSE),0)</f>
        <v>0</v>
      </c>
      <c r="L5478" s="63">
        <f>_xlfn.IFNA(VLOOKUP(E5478,'Bijlage MPT'!B:N,13,FALSE),0)</f>
        <v>0</v>
      </c>
      <c r="M5478" s="63">
        <f>_xlfn.IFNA(INDEX('Bijlage COT'!C:C,MATCH('Betaald tarief 2024'!E5478,'Bijlage COT'!A:A,0)),0)</f>
        <v>0</v>
      </c>
      <c r="N5478" s="63">
        <f>_xlfn.IFNA(VLOOKUP(E5478,'Bijlage NBF'!B:P,15,FALSE),0)</f>
        <v>0</v>
      </c>
      <c r="O5478" s="63">
        <f>IF(E5478="ZMZ01",I5478/(INDEX('Meerzorg gunning'!C:C,MATCH('Betaald tarief 2024'!A5478,'Meerzorg gunning'!A:A,0))),MAX(J5478:N5478))</f>
        <v>0</v>
      </c>
      <c r="P5478" s="20" t="str">
        <f t="shared" si="257"/>
        <v/>
      </c>
      <c r="Q5478" s="63">
        <f t="shared" si="258"/>
        <v>0</v>
      </c>
    </row>
    <row r="5479" spans="9:17" x14ac:dyDescent="0.25">
      <c r="I5479" s="66" t="e">
        <f t="shared" si="256"/>
        <v>#DIV/0!</v>
      </c>
      <c r="J5479" s="63">
        <f>_xlfn.IFNA(VLOOKUP(E5479,'Bijlage ZZP'!B:M,12,FALSE),0)</f>
        <v>0</v>
      </c>
      <c r="K5479" s="63">
        <f>_xlfn.IFNA(VLOOKUP(E5479,'Bijlage VPT'!B:M,12,FALSE),0)</f>
        <v>0</v>
      </c>
      <c r="L5479" s="63">
        <f>_xlfn.IFNA(VLOOKUP(E5479,'Bijlage MPT'!B:N,13,FALSE),0)</f>
        <v>0</v>
      </c>
      <c r="M5479" s="63">
        <f>_xlfn.IFNA(INDEX('Bijlage COT'!C:C,MATCH('Betaald tarief 2024'!E5479,'Bijlage COT'!A:A,0)),0)</f>
        <v>0</v>
      </c>
      <c r="N5479" s="63">
        <f>_xlfn.IFNA(VLOOKUP(E5479,'Bijlage NBF'!B:P,15,FALSE),0)</f>
        <v>0</v>
      </c>
      <c r="O5479" s="63">
        <f>IF(E5479="ZMZ01",I5479/(INDEX('Meerzorg gunning'!C:C,MATCH('Betaald tarief 2024'!A5479,'Meerzorg gunning'!A:A,0))),MAX(J5479:N5479))</f>
        <v>0</v>
      </c>
      <c r="P5479" s="20" t="str">
        <f t="shared" si="257"/>
        <v/>
      </c>
      <c r="Q5479" s="63">
        <f t="shared" si="258"/>
        <v>0</v>
      </c>
    </row>
    <row r="5480" spans="9:17" x14ac:dyDescent="0.25">
      <c r="I5480" s="66" t="e">
        <f t="shared" si="256"/>
        <v>#DIV/0!</v>
      </c>
      <c r="J5480" s="63">
        <f>_xlfn.IFNA(VLOOKUP(E5480,'Bijlage ZZP'!B:M,12,FALSE),0)</f>
        <v>0</v>
      </c>
      <c r="K5480" s="63">
        <f>_xlfn.IFNA(VLOOKUP(E5480,'Bijlage VPT'!B:M,12,FALSE),0)</f>
        <v>0</v>
      </c>
      <c r="L5480" s="63">
        <f>_xlfn.IFNA(VLOOKUP(E5480,'Bijlage MPT'!B:N,13,FALSE),0)</f>
        <v>0</v>
      </c>
      <c r="M5480" s="63">
        <f>_xlfn.IFNA(INDEX('Bijlage COT'!C:C,MATCH('Betaald tarief 2024'!E5480,'Bijlage COT'!A:A,0)),0)</f>
        <v>0</v>
      </c>
      <c r="N5480" s="63">
        <f>_xlfn.IFNA(VLOOKUP(E5480,'Bijlage NBF'!B:P,15,FALSE),0)</f>
        <v>0</v>
      </c>
      <c r="O5480" s="63">
        <f>IF(E5480="ZMZ01",I5480/(INDEX('Meerzorg gunning'!C:C,MATCH('Betaald tarief 2024'!A5480,'Meerzorg gunning'!A:A,0))),MAX(J5480:N5480))</f>
        <v>0</v>
      </c>
      <c r="P5480" s="20" t="str">
        <f t="shared" si="257"/>
        <v/>
      </c>
      <c r="Q5480" s="63">
        <f t="shared" si="258"/>
        <v>0</v>
      </c>
    </row>
    <row r="5481" spans="9:17" x14ac:dyDescent="0.25">
      <c r="I5481" s="66" t="e">
        <f t="shared" si="256"/>
        <v>#DIV/0!</v>
      </c>
      <c r="J5481" s="63">
        <f>_xlfn.IFNA(VLOOKUP(E5481,'Bijlage ZZP'!B:M,12,FALSE),0)</f>
        <v>0</v>
      </c>
      <c r="K5481" s="63">
        <f>_xlfn.IFNA(VLOOKUP(E5481,'Bijlage VPT'!B:M,12,FALSE),0)</f>
        <v>0</v>
      </c>
      <c r="L5481" s="63">
        <f>_xlfn.IFNA(VLOOKUP(E5481,'Bijlage MPT'!B:N,13,FALSE),0)</f>
        <v>0</v>
      </c>
      <c r="M5481" s="63">
        <f>_xlfn.IFNA(INDEX('Bijlage COT'!C:C,MATCH('Betaald tarief 2024'!E5481,'Bijlage COT'!A:A,0)),0)</f>
        <v>0</v>
      </c>
      <c r="N5481" s="63">
        <f>_xlfn.IFNA(VLOOKUP(E5481,'Bijlage NBF'!B:P,15,FALSE),0)</f>
        <v>0</v>
      </c>
      <c r="O5481" s="63">
        <f>IF(E5481="ZMZ01",I5481/(INDEX('Meerzorg gunning'!C:C,MATCH('Betaald tarief 2024'!A5481,'Meerzorg gunning'!A:A,0))),MAX(J5481:N5481))</f>
        <v>0</v>
      </c>
      <c r="P5481" s="20" t="str">
        <f t="shared" si="257"/>
        <v/>
      </c>
      <c r="Q5481" s="63">
        <f t="shared" si="258"/>
        <v>0</v>
      </c>
    </row>
    <row r="5482" spans="9:17" x14ac:dyDescent="0.25">
      <c r="I5482" s="66" t="e">
        <f t="shared" si="256"/>
        <v>#DIV/0!</v>
      </c>
      <c r="J5482" s="63">
        <f>_xlfn.IFNA(VLOOKUP(E5482,'Bijlage ZZP'!B:M,12,FALSE),0)</f>
        <v>0</v>
      </c>
      <c r="K5482" s="63">
        <f>_xlfn.IFNA(VLOOKUP(E5482,'Bijlage VPT'!B:M,12,FALSE),0)</f>
        <v>0</v>
      </c>
      <c r="L5482" s="63">
        <f>_xlfn.IFNA(VLOOKUP(E5482,'Bijlage MPT'!B:N,13,FALSE),0)</f>
        <v>0</v>
      </c>
      <c r="M5482" s="63">
        <f>_xlfn.IFNA(INDEX('Bijlage COT'!C:C,MATCH('Betaald tarief 2024'!E5482,'Bijlage COT'!A:A,0)),0)</f>
        <v>0</v>
      </c>
      <c r="N5482" s="63">
        <f>_xlfn.IFNA(VLOOKUP(E5482,'Bijlage NBF'!B:P,15,FALSE),0)</f>
        <v>0</v>
      </c>
      <c r="O5482" s="63">
        <f>IF(E5482="ZMZ01",I5482/(INDEX('Meerzorg gunning'!C:C,MATCH('Betaald tarief 2024'!A5482,'Meerzorg gunning'!A:A,0))),MAX(J5482:N5482))</f>
        <v>0</v>
      </c>
      <c r="P5482" s="20" t="str">
        <f t="shared" si="257"/>
        <v/>
      </c>
      <c r="Q5482" s="63">
        <f t="shared" si="258"/>
        <v>0</v>
      </c>
    </row>
    <row r="5483" spans="9:17" x14ac:dyDescent="0.25">
      <c r="I5483" s="66" t="e">
        <f t="shared" si="256"/>
        <v>#DIV/0!</v>
      </c>
      <c r="J5483" s="63">
        <f>_xlfn.IFNA(VLOOKUP(E5483,'Bijlage ZZP'!B:M,12,FALSE),0)</f>
        <v>0</v>
      </c>
      <c r="K5483" s="63">
        <f>_xlfn.IFNA(VLOOKUP(E5483,'Bijlage VPT'!B:M,12,FALSE),0)</f>
        <v>0</v>
      </c>
      <c r="L5483" s="63">
        <f>_xlfn.IFNA(VLOOKUP(E5483,'Bijlage MPT'!B:N,13,FALSE),0)</f>
        <v>0</v>
      </c>
      <c r="M5483" s="63">
        <f>_xlfn.IFNA(INDEX('Bijlage COT'!C:C,MATCH('Betaald tarief 2024'!E5483,'Bijlage COT'!A:A,0)),0)</f>
        <v>0</v>
      </c>
      <c r="N5483" s="63">
        <f>_xlfn.IFNA(VLOOKUP(E5483,'Bijlage NBF'!B:P,15,FALSE),0)</f>
        <v>0</v>
      </c>
      <c r="O5483" s="63">
        <f>IF(E5483="ZMZ01",I5483/(INDEX('Meerzorg gunning'!C:C,MATCH('Betaald tarief 2024'!A5483,'Meerzorg gunning'!A:A,0))),MAX(J5483:N5483))</f>
        <v>0</v>
      </c>
      <c r="P5483" s="20" t="str">
        <f t="shared" si="257"/>
        <v/>
      </c>
      <c r="Q5483" s="63">
        <f t="shared" si="258"/>
        <v>0</v>
      </c>
    </row>
    <row r="5484" spans="9:17" x14ac:dyDescent="0.25">
      <c r="I5484" s="66" t="e">
        <f t="shared" si="256"/>
        <v>#DIV/0!</v>
      </c>
      <c r="J5484" s="63">
        <f>_xlfn.IFNA(VLOOKUP(E5484,'Bijlage ZZP'!B:M,12,FALSE),0)</f>
        <v>0</v>
      </c>
      <c r="K5484" s="63">
        <f>_xlfn.IFNA(VLOOKUP(E5484,'Bijlage VPT'!B:M,12,FALSE),0)</f>
        <v>0</v>
      </c>
      <c r="L5484" s="63">
        <f>_xlfn.IFNA(VLOOKUP(E5484,'Bijlage MPT'!B:N,13,FALSE),0)</f>
        <v>0</v>
      </c>
      <c r="M5484" s="63">
        <f>_xlfn.IFNA(INDEX('Bijlage COT'!C:C,MATCH('Betaald tarief 2024'!E5484,'Bijlage COT'!A:A,0)),0)</f>
        <v>0</v>
      </c>
      <c r="N5484" s="63">
        <f>_xlfn.IFNA(VLOOKUP(E5484,'Bijlage NBF'!B:P,15,FALSE),0)</f>
        <v>0</v>
      </c>
      <c r="O5484" s="63">
        <f>IF(E5484="ZMZ01",I5484/(INDEX('Meerzorg gunning'!C:C,MATCH('Betaald tarief 2024'!A5484,'Meerzorg gunning'!A:A,0))),MAX(J5484:N5484))</f>
        <v>0</v>
      </c>
      <c r="P5484" s="20" t="str">
        <f t="shared" si="257"/>
        <v/>
      </c>
      <c r="Q5484" s="63">
        <f t="shared" si="258"/>
        <v>0</v>
      </c>
    </row>
    <row r="5485" spans="9:17" x14ac:dyDescent="0.25">
      <c r="I5485" s="66" t="e">
        <f t="shared" si="256"/>
        <v>#DIV/0!</v>
      </c>
      <c r="J5485" s="63">
        <f>_xlfn.IFNA(VLOOKUP(E5485,'Bijlage ZZP'!B:M,12,FALSE),0)</f>
        <v>0</v>
      </c>
      <c r="K5485" s="63">
        <f>_xlfn.IFNA(VLOOKUP(E5485,'Bijlage VPT'!B:M,12,FALSE),0)</f>
        <v>0</v>
      </c>
      <c r="L5485" s="63">
        <f>_xlfn.IFNA(VLOOKUP(E5485,'Bijlage MPT'!B:N,13,FALSE),0)</f>
        <v>0</v>
      </c>
      <c r="M5485" s="63">
        <f>_xlfn.IFNA(INDEX('Bijlage COT'!C:C,MATCH('Betaald tarief 2024'!E5485,'Bijlage COT'!A:A,0)),0)</f>
        <v>0</v>
      </c>
      <c r="N5485" s="63">
        <f>_xlfn.IFNA(VLOOKUP(E5485,'Bijlage NBF'!B:P,15,FALSE),0)</f>
        <v>0</v>
      </c>
      <c r="O5485" s="63">
        <f>IF(E5485="ZMZ01",I5485/(INDEX('Meerzorg gunning'!C:C,MATCH('Betaald tarief 2024'!A5485,'Meerzorg gunning'!A:A,0))),MAX(J5485:N5485))</f>
        <v>0</v>
      </c>
      <c r="P5485" s="20" t="str">
        <f t="shared" si="257"/>
        <v/>
      </c>
      <c r="Q5485" s="63">
        <f t="shared" si="258"/>
        <v>0</v>
      </c>
    </row>
    <row r="5486" spans="9:17" x14ac:dyDescent="0.25">
      <c r="I5486" s="66" t="e">
        <f t="shared" si="256"/>
        <v>#DIV/0!</v>
      </c>
      <c r="J5486" s="63">
        <f>_xlfn.IFNA(VLOOKUP(E5486,'Bijlage ZZP'!B:M,12,FALSE),0)</f>
        <v>0</v>
      </c>
      <c r="K5486" s="63">
        <f>_xlfn.IFNA(VLOOKUP(E5486,'Bijlage VPT'!B:M,12,FALSE),0)</f>
        <v>0</v>
      </c>
      <c r="L5486" s="63">
        <f>_xlfn.IFNA(VLOOKUP(E5486,'Bijlage MPT'!B:N,13,FALSE),0)</f>
        <v>0</v>
      </c>
      <c r="M5486" s="63">
        <f>_xlfn.IFNA(INDEX('Bijlage COT'!C:C,MATCH('Betaald tarief 2024'!E5486,'Bijlage COT'!A:A,0)),0)</f>
        <v>0</v>
      </c>
      <c r="N5486" s="63">
        <f>_xlfn.IFNA(VLOOKUP(E5486,'Bijlage NBF'!B:P,15,FALSE),0)</f>
        <v>0</v>
      </c>
      <c r="O5486" s="63">
        <f>IF(E5486="ZMZ01",I5486/(INDEX('Meerzorg gunning'!C:C,MATCH('Betaald tarief 2024'!A5486,'Meerzorg gunning'!A:A,0))),MAX(J5486:N5486))</f>
        <v>0</v>
      </c>
      <c r="P5486" s="20" t="str">
        <f t="shared" si="257"/>
        <v/>
      </c>
      <c r="Q5486" s="63">
        <f t="shared" si="258"/>
        <v>0</v>
      </c>
    </row>
    <row r="5487" spans="9:17" x14ac:dyDescent="0.25">
      <c r="I5487" s="66" t="e">
        <f t="shared" si="256"/>
        <v>#DIV/0!</v>
      </c>
      <c r="J5487" s="63">
        <f>_xlfn.IFNA(VLOOKUP(E5487,'Bijlage ZZP'!B:M,12,FALSE),0)</f>
        <v>0</v>
      </c>
      <c r="K5487" s="63">
        <f>_xlfn.IFNA(VLOOKUP(E5487,'Bijlage VPT'!B:M,12,FALSE),0)</f>
        <v>0</v>
      </c>
      <c r="L5487" s="63">
        <f>_xlfn.IFNA(VLOOKUP(E5487,'Bijlage MPT'!B:N,13,FALSE),0)</f>
        <v>0</v>
      </c>
      <c r="M5487" s="63">
        <f>_xlfn.IFNA(INDEX('Bijlage COT'!C:C,MATCH('Betaald tarief 2024'!E5487,'Bijlage COT'!A:A,0)),0)</f>
        <v>0</v>
      </c>
      <c r="N5487" s="63">
        <f>_xlfn.IFNA(VLOOKUP(E5487,'Bijlage NBF'!B:P,15,FALSE),0)</f>
        <v>0</v>
      </c>
      <c r="O5487" s="63">
        <f>IF(E5487="ZMZ01",I5487/(INDEX('Meerzorg gunning'!C:C,MATCH('Betaald tarief 2024'!A5487,'Meerzorg gunning'!A:A,0))),MAX(J5487:N5487))</f>
        <v>0</v>
      </c>
      <c r="P5487" s="20" t="str">
        <f t="shared" si="257"/>
        <v/>
      </c>
      <c r="Q5487" s="63">
        <f t="shared" si="258"/>
        <v>0</v>
      </c>
    </row>
    <row r="5488" spans="9:17" x14ac:dyDescent="0.25">
      <c r="I5488" s="66" t="e">
        <f t="shared" si="256"/>
        <v>#DIV/0!</v>
      </c>
      <c r="J5488" s="63">
        <f>_xlfn.IFNA(VLOOKUP(E5488,'Bijlage ZZP'!B:M,12,FALSE),0)</f>
        <v>0</v>
      </c>
      <c r="K5488" s="63">
        <f>_xlfn.IFNA(VLOOKUP(E5488,'Bijlage VPT'!B:M,12,FALSE),0)</f>
        <v>0</v>
      </c>
      <c r="L5488" s="63">
        <f>_xlfn.IFNA(VLOOKUP(E5488,'Bijlage MPT'!B:N,13,FALSE),0)</f>
        <v>0</v>
      </c>
      <c r="M5488" s="63">
        <f>_xlfn.IFNA(INDEX('Bijlage COT'!C:C,MATCH('Betaald tarief 2024'!E5488,'Bijlage COT'!A:A,0)),0)</f>
        <v>0</v>
      </c>
      <c r="N5488" s="63">
        <f>_xlfn.IFNA(VLOOKUP(E5488,'Bijlage NBF'!B:P,15,FALSE),0)</f>
        <v>0</v>
      </c>
      <c r="O5488" s="63">
        <f>IF(E5488="ZMZ01",I5488/(INDEX('Meerzorg gunning'!C:C,MATCH('Betaald tarief 2024'!A5488,'Meerzorg gunning'!A:A,0))),MAX(J5488:N5488))</f>
        <v>0</v>
      </c>
      <c r="P5488" s="20" t="str">
        <f t="shared" si="257"/>
        <v/>
      </c>
      <c r="Q5488" s="63">
        <f t="shared" si="258"/>
        <v>0</v>
      </c>
    </row>
    <row r="5489" spans="9:17" x14ac:dyDescent="0.25">
      <c r="I5489" s="66" t="e">
        <f t="shared" si="256"/>
        <v>#DIV/0!</v>
      </c>
      <c r="J5489" s="63">
        <f>_xlfn.IFNA(VLOOKUP(E5489,'Bijlage ZZP'!B:M,12,FALSE),0)</f>
        <v>0</v>
      </c>
      <c r="K5489" s="63">
        <f>_xlfn.IFNA(VLOOKUP(E5489,'Bijlage VPT'!B:M,12,FALSE),0)</f>
        <v>0</v>
      </c>
      <c r="L5489" s="63">
        <f>_xlfn.IFNA(VLOOKUP(E5489,'Bijlage MPT'!B:N,13,FALSE),0)</f>
        <v>0</v>
      </c>
      <c r="M5489" s="63">
        <f>_xlfn.IFNA(INDEX('Bijlage COT'!C:C,MATCH('Betaald tarief 2024'!E5489,'Bijlage COT'!A:A,0)),0)</f>
        <v>0</v>
      </c>
      <c r="N5489" s="63">
        <f>_xlfn.IFNA(VLOOKUP(E5489,'Bijlage NBF'!B:P,15,FALSE),0)</f>
        <v>0</v>
      </c>
      <c r="O5489" s="63">
        <f>IF(E5489="ZMZ01",I5489/(INDEX('Meerzorg gunning'!C:C,MATCH('Betaald tarief 2024'!A5489,'Meerzorg gunning'!A:A,0))),MAX(J5489:N5489))</f>
        <v>0</v>
      </c>
      <c r="P5489" s="20" t="str">
        <f t="shared" si="257"/>
        <v/>
      </c>
      <c r="Q5489" s="63">
        <f t="shared" si="258"/>
        <v>0</v>
      </c>
    </row>
    <row r="5490" spans="9:17" x14ac:dyDescent="0.25">
      <c r="I5490" s="66" t="e">
        <f t="shared" si="256"/>
        <v>#DIV/0!</v>
      </c>
      <c r="J5490" s="63">
        <f>_xlfn.IFNA(VLOOKUP(E5490,'Bijlage ZZP'!B:M,12,FALSE),0)</f>
        <v>0</v>
      </c>
      <c r="K5490" s="63">
        <f>_xlfn.IFNA(VLOOKUP(E5490,'Bijlage VPT'!B:M,12,FALSE),0)</f>
        <v>0</v>
      </c>
      <c r="L5490" s="63">
        <f>_xlfn.IFNA(VLOOKUP(E5490,'Bijlage MPT'!B:N,13,FALSE),0)</f>
        <v>0</v>
      </c>
      <c r="M5490" s="63">
        <f>_xlfn.IFNA(INDEX('Bijlage COT'!C:C,MATCH('Betaald tarief 2024'!E5490,'Bijlage COT'!A:A,0)),0)</f>
        <v>0</v>
      </c>
      <c r="N5490" s="63">
        <f>_xlfn.IFNA(VLOOKUP(E5490,'Bijlage NBF'!B:P,15,FALSE),0)</f>
        <v>0</v>
      </c>
      <c r="O5490" s="63">
        <f>IF(E5490="ZMZ01",I5490/(INDEX('Meerzorg gunning'!C:C,MATCH('Betaald tarief 2024'!A5490,'Meerzorg gunning'!A:A,0))),MAX(J5490:N5490))</f>
        <v>0</v>
      </c>
      <c r="P5490" s="20" t="str">
        <f t="shared" si="257"/>
        <v/>
      </c>
      <c r="Q5490" s="63">
        <f t="shared" si="258"/>
        <v>0</v>
      </c>
    </row>
    <row r="5491" spans="9:17" x14ac:dyDescent="0.25">
      <c r="I5491" s="66" t="e">
        <f t="shared" si="256"/>
        <v>#DIV/0!</v>
      </c>
      <c r="J5491" s="63">
        <f>_xlfn.IFNA(VLOOKUP(E5491,'Bijlage ZZP'!B:M,12,FALSE),0)</f>
        <v>0</v>
      </c>
      <c r="K5491" s="63">
        <f>_xlfn.IFNA(VLOOKUP(E5491,'Bijlage VPT'!B:M,12,FALSE),0)</f>
        <v>0</v>
      </c>
      <c r="L5491" s="63">
        <f>_xlfn.IFNA(VLOOKUP(E5491,'Bijlage MPT'!B:N,13,FALSE),0)</f>
        <v>0</v>
      </c>
      <c r="M5491" s="63">
        <f>_xlfn.IFNA(INDEX('Bijlage COT'!C:C,MATCH('Betaald tarief 2024'!E5491,'Bijlage COT'!A:A,0)),0)</f>
        <v>0</v>
      </c>
      <c r="N5491" s="63">
        <f>_xlfn.IFNA(VLOOKUP(E5491,'Bijlage NBF'!B:P,15,FALSE),0)</f>
        <v>0</v>
      </c>
      <c r="O5491" s="63">
        <f>IF(E5491="ZMZ01",I5491/(INDEX('Meerzorg gunning'!C:C,MATCH('Betaald tarief 2024'!A5491,'Meerzorg gunning'!A:A,0))),MAX(J5491:N5491))</f>
        <v>0</v>
      </c>
      <c r="P5491" s="20" t="str">
        <f t="shared" si="257"/>
        <v/>
      </c>
      <c r="Q5491" s="63">
        <f t="shared" si="258"/>
        <v>0</v>
      </c>
    </row>
    <row r="5492" spans="9:17" x14ac:dyDescent="0.25">
      <c r="I5492" s="66" t="e">
        <f t="shared" si="256"/>
        <v>#DIV/0!</v>
      </c>
      <c r="J5492" s="63">
        <f>_xlfn.IFNA(VLOOKUP(E5492,'Bijlage ZZP'!B:M,12,FALSE),0)</f>
        <v>0</v>
      </c>
      <c r="K5492" s="63">
        <f>_xlfn.IFNA(VLOOKUP(E5492,'Bijlage VPT'!B:M,12,FALSE),0)</f>
        <v>0</v>
      </c>
      <c r="L5492" s="63">
        <f>_xlfn.IFNA(VLOOKUP(E5492,'Bijlage MPT'!B:N,13,FALSE),0)</f>
        <v>0</v>
      </c>
      <c r="M5492" s="63">
        <f>_xlfn.IFNA(INDEX('Bijlage COT'!C:C,MATCH('Betaald tarief 2024'!E5492,'Bijlage COT'!A:A,0)),0)</f>
        <v>0</v>
      </c>
      <c r="N5492" s="63">
        <f>_xlfn.IFNA(VLOOKUP(E5492,'Bijlage NBF'!B:P,15,FALSE),0)</f>
        <v>0</v>
      </c>
      <c r="O5492" s="63">
        <f>IF(E5492="ZMZ01",I5492/(INDEX('Meerzorg gunning'!C:C,MATCH('Betaald tarief 2024'!A5492,'Meerzorg gunning'!A:A,0))),MAX(J5492:N5492))</f>
        <v>0</v>
      </c>
      <c r="P5492" s="20" t="str">
        <f t="shared" si="257"/>
        <v/>
      </c>
      <c r="Q5492" s="63">
        <f t="shared" si="258"/>
        <v>0</v>
      </c>
    </row>
    <row r="5493" spans="9:17" x14ac:dyDescent="0.25">
      <c r="I5493" s="66" t="e">
        <f t="shared" si="256"/>
        <v>#DIV/0!</v>
      </c>
      <c r="J5493" s="63">
        <f>_xlfn.IFNA(VLOOKUP(E5493,'Bijlage ZZP'!B:M,12,FALSE),0)</f>
        <v>0</v>
      </c>
      <c r="K5493" s="63">
        <f>_xlfn.IFNA(VLOOKUP(E5493,'Bijlage VPT'!B:M,12,FALSE),0)</f>
        <v>0</v>
      </c>
      <c r="L5493" s="63">
        <f>_xlfn.IFNA(VLOOKUP(E5493,'Bijlage MPT'!B:N,13,FALSE),0)</f>
        <v>0</v>
      </c>
      <c r="M5493" s="63">
        <f>_xlfn.IFNA(INDEX('Bijlage COT'!C:C,MATCH('Betaald tarief 2024'!E5493,'Bijlage COT'!A:A,0)),0)</f>
        <v>0</v>
      </c>
      <c r="N5493" s="63">
        <f>_xlfn.IFNA(VLOOKUP(E5493,'Bijlage NBF'!B:P,15,FALSE),0)</f>
        <v>0</v>
      </c>
      <c r="O5493" s="63">
        <f>IF(E5493="ZMZ01",I5493/(INDEX('Meerzorg gunning'!C:C,MATCH('Betaald tarief 2024'!A5493,'Meerzorg gunning'!A:A,0))),MAX(J5493:N5493))</f>
        <v>0</v>
      </c>
      <c r="P5493" s="20" t="str">
        <f t="shared" si="257"/>
        <v/>
      </c>
      <c r="Q5493" s="63">
        <f t="shared" si="258"/>
        <v>0</v>
      </c>
    </row>
    <row r="5494" spans="9:17" x14ac:dyDescent="0.25">
      <c r="I5494" s="66" t="e">
        <f t="shared" si="256"/>
        <v>#DIV/0!</v>
      </c>
      <c r="J5494" s="63">
        <f>_xlfn.IFNA(VLOOKUP(E5494,'Bijlage ZZP'!B:M,12,FALSE),0)</f>
        <v>0</v>
      </c>
      <c r="K5494" s="63">
        <f>_xlfn.IFNA(VLOOKUP(E5494,'Bijlage VPT'!B:M,12,FALSE),0)</f>
        <v>0</v>
      </c>
      <c r="L5494" s="63">
        <f>_xlfn.IFNA(VLOOKUP(E5494,'Bijlage MPT'!B:N,13,FALSE),0)</f>
        <v>0</v>
      </c>
      <c r="M5494" s="63">
        <f>_xlfn.IFNA(INDEX('Bijlage COT'!C:C,MATCH('Betaald tarief 2024'!E5494,'Bijlage COT'!A:A,0)),0)</f>
        <v>0</v>
      </c>
      <c r="N5494" s="63">
        <f>_xlfn.IFNA(VLOOKUP(E5494,'Bijlage NBF'!B:P,15,FALSE),0)</f>
        <v>0</v>
      </c>
      <c r="O5494" s="63">
        <f>IF(E5494="ZMZ01",I5494/(INDEX('Meerzorg gunning'!C:C,MATCH('Betaald tarief 2024'!A5494,'Meerzorg gunning'!A:A,0))),MAX(J5494:N5494))</f>
        <v>0</v>
      </c>
      <c r="P5494" s="20" t="str">
        <f t="shared" si="257"/>
        <v/>
      </c>
      <c r="Q5494" s="63">
        <f t="shared" si="258"/>
        <v>0</v>
      </c>
    </row>
    <row r="5495" spans="9:17" x14ac:dyDescent="0.25">
      <c r="I5495" s="66" t="e">
        <f t="shared" si="256"/>
        <v>#DIV/0!</v>
      </c>
      <c r="J5495" s="63">
        <f>_xlfn.IFNA(VLOOKUP(E5495,'Bijlage ZZP'!B:M,12,FALSE),0)</f>
        <v>0</v>
      </c>
      <c r="K5495" s="63">
        <f>_xlfn.IFNA(VLOOKUP(E5495,'Bijlage VPT'!B:M,12,FALSE),0)</f>
        <v>0</v>
      </c>
      <c r="L5495" s="63">
        <f>_xlfn.IFNA(VLOOKUP(E5495,'Bijlage MPT'!B:N,13,FALSE),0)</f>
        <v>0</v>
      </c>
      <c r="M5495" s="63">
        <f>_xlfn.IFNA(INDEX('Bijlage COT'!C:C,MATCH('Betaald tarief 2024'!E5495,'Bijlage COT'!A:A,0)),0)</f>
        <v>0</v>
      </c>
      <c r="N5495" s="63">
        <f>_xlfn.IFNA(VLOOKUP(E5495,'Bijlage NBF'!B:P,15,FALSE),0)</f>
        <v>0</v>
      </c>
      <c r="O5495" s="63">
        <f>IF(E5495="ZMZ01",I5495/(INDEX('Meerzorg gunning'!C:C,MATCH('Betaald tarief 2024'!A5495,'Meerzorg gunning'!A:A,0))),MAX(J5495:N5495))</f>
        <v>0</v>
      </c>
      <c r="P5495" s="20" t="str">
        <f t="shared" si="257"/>
        <v/>
      </c>
      <c r="Q5495" s="63">
        <f t="shared" si="258"/>
        <v>0</v>
      </c>
    </row>
    <row r="5496" spans="9:17" x14ac:dyDescent="0.25">
      <c r="I5496" s="66" t="e">
        <f t="shared" si="256"/>
        <v>#DIV/0!</v>
      </c>
      <c r="J5496" s="63">
        <f>_xlfn.IFNA(VLOOKUP(E5496,'Bijlage ZZP'!B:M,12,FALSE),0)</f>
        <v>0</v>
      </c>
      <c r="K5496" s="63">
        <f>_xlfn.IFNA(VLOOKUP(E5496,'Bijlage VPT'!B:M,12,FALSE),0)</f>
        <v>0</v>
      </c>
      <c r="L5496" s="63">
        <f>_xlfn.IFNA(VLOOKUP(E5496,'Bijlage MPT'!B:N,13,FALSE),0)</f>
        <v>0</v>
      </c>
      <c r="M5496" s="63">
        <f>_xlfn.IFNA(INDEX('Bijlage COT'!C:C,MATCH('Betaald tarief 2024'!E5496,'Bijlage COT'!A:A,0)),0)</f>
        <v>0</v>
      </c>
      <c r="N5496" s="63">
        <f>_xlfn.IFNA(VLOOKUP(E5496,'Bijlage NBF'!B:P,15,FALSE),0)</f>
        <v>0</v>
      </c>
      <c r="O5496" s="63">
        <f>IF(E5496="ZMZ01",I5496/(INDEX('Meerzorg gunning'!C:C,MATCH('Betaald tarief 2024'!A5496,'Meerzorg gunning'!A:A,0))),MAX(J5496:N5496))</f>
        <v>0</v>
      </c>
      <c r="P5496" s="20" t="str">
        <f t="shared" si="257"/>
        <v/>
      </c>
      <c r="Q5496" s="63">
        <f t="shared" si="258"/>
        <v>0</v>
      </c>
    </row>
    <row r="5497" spans="9:17" x14ac:dyDescent="0.25">
      <c r="I5497" s="66" t="e">
        <f t="shared" si="256"/>
        <v>#DIV/0!</v>
      </c>
      <c r="J5497" s="63">
        <f>_xlfn.IFNA(VLOOKUP(E5497,'Bijlage ZZP'!B:M,12,FALSE),0)</f>
        <v>0</v>
      </c>
      <c r="K5497" s="63">
        <f>_xlfn.IFNA(VLOOKUP(E5497,'Bijlage VPT'!B:M,12,FALSE),0)</f>
        <v>0</v>
      </c>
      <c r="L5497" s="63">
        <f>_xlfn.IFNA(VLOOKUP(E5497,'Bijlage MPT'!B:N,13,FALSE),0)</f>
        <v>0</v>
      </c>
      <c r="M5497" s="63">
        <f>_xlfn.IFNA(INDEX('Bijlage COT'!C:C,MATCH('Betaald tarief 2024'!E5497,'Bijlage COT'!A:A,0)),0)</f>
        <v>0</v>
      </c>
      <c r="N5497" s="63">
        <f>_xlfn.IFNA(VLOOKUP(E5497,'Bijlage NBF'!B:P,15,FALSE),0)</f>
        <v>0</v>
      </c>
      <c r="O5497" s="63">
        <f>IF(E5497="ZMZ01",I5497/(INDEX('Meerzorg gunning'!C:C,MATCH('Betaald tarief 2024'!A5497,'Meerzorg gunning'!A:A,0))),MAX(J5497:N5497))</f>
        <v>0</v>
      </c>
      <c r="P5497" s="20" t="str">
        <f t="shared" si="257"/>
        <v/>
      </c>
      <c r="Q5497" s="63">
        <f t="shared" si="258"/>
        <v>0</v>
      </c>
    </row>
    <row r="5498" spans="9:17" x14ac:dyDescent="0.25">
      <c r="I5498" s="66" t="e">
        <f t="shared" si="256"/>
        <v>#DIV/0!</v>
      </c>
      <c r="J5498" s="63">
        <f>_xlfn.IFNA(VLOOKUP(E5498,'Bijlage ZZP'!B:M,12,FALSE),0)</f>
        <v>0</v>
      </c>
      <c r="K5498" s="63">
        <f>_xlfn.IFNA(VLOOKUP(E5498,'Bijlage VPT'!B:M,12,FALSE),0)</f>
        <v>0</v>
      </c>
      <c r="L5498" s="63">
        <f>_xlfn.IFNA(VLOOKUP(E5498,'Bijlage MPT'!B:N,13,FALSE),0)</f>
        <v>0</v>
      </c>
      <c r="M5498" s="63">
        <f>_xlfn.IFNA(INDEX('Bijlage COT'!C:C,MATCH('Betaald tarief 2024'!E5498,'Bijlage COT'!A:A,0)),0)</f>
        <v>0</v>
      </c>
      <c r="N5498" s="63">
        <f>_xlfn.IFNA(VLOOKUP(E5498,'Bijlage NBF'!B:P,15,FALSE),0)</f>
        <v>0</v>
      </c>
      <c r="O5498" s="63">
        <f>IF(E5498="ZMZ01",I5498/(INDEX('Meerzorg gunning'!C:C,MATCH('Betaald tarief 2024'!A5498,'Meerzorg gunning'!A:A,0))),MAX(J5498:N5498))</f>
        <v>0</v>
      </c>
      <c r="P5498" s="20" t="str">
        <f t="shared" si="257"/>
        <v/>
      </c>
      <c r="Q5498" s="63">
        <f t="shared" si="258"/>
        <v>0</v>
      </c>
    </row>
    <row r="5499" spans="9:17" x14ac:dyDescent="0.25">
      <c r="I5499" s="66" t="e">
        <f t="shared" si="256"/>
        <v>#DIV/0!</v>
      </c>
      <c r="J5499" s="63">
        <f>_xlfn.IFNA(VLOOKUP(E5499,'Bijlage ZZP'!B:M,12,FALSE),0)</f>
        <v>0</v>
      </c>
      <c r="K5499" s="63">
        <f>_xlfn.IFNA(VLOOKUP(E5499,'Bijlage VPT'!B:M,12,FALSE),0)</f>
        <v>0</v>
      </c>
      <c r="L5499" s="63">
        <f>_xlfn.IFNA(VLOOKUP(E5499,'Bijlage MPT'!B:N,13,FALSE),0)</f>
        <v>0</v>
      </c>
      <c r="M5499" s="63">
        <f>_xlfn.IFNA(INDEX('Bijlage COT'!C:C,MATCH('Betaald tarief 2024'!E5499,'Bijlage COT'!A:A,0)),0)</f>
        <v>0</v>
      </c>
      <c r="N5499" s="63">
        <f>_xlfn.IFNA(VLOOKUP(E5499,'Bijlage NBF'!B:P,15,FALSE),0)</f>
        <v>0</v>
      </c>
      <c r="O5499" s="63">
        <f>IF(E5499="ZMZ01",I5499/(INDEX('Meerzorg gunning'!C:C,MATCH('Betaald tarief 2024'!A5499,'Meerzorg gunning'!A:A,0))),MAX(J5499:N5499))</f>
        <v>0</v>
      </c>
      <c r="P5499" s="20" t="str">
        <f t="shared" si="257"/>
        <v/>
      </c>
      <c r="Q5499" s="63">
        <f t="shared" si="258"/>
        <v>0</v>
      </c>
    </row>
    <row r="5500" spans="9:17" x14ac:dyDescent="0.25">
      <c r="I5500" s="66" t="e">
        <f t="shared" si="256"/>
        <v>#DIV/0!</v>
      </c>
      <c r="J5500" s="63">
        <f>_xlfn.IFNA(VLOOKUP(E5500,'Bijlage ZZP'!B:M,12,FALSE),0)</f>
        <v>0</v>
      </c>
      <c r="K5500" s="63">
        <f>_xlfn.IFNA(VLOOKUP(E5500,'Bijlage VPT'!B:M,12,FALSE),0)</f>
        <v>0</v>
      </c>
      <c r="L5500" s="63">
        <f>_xlfn.IFNA(VLOOKUP(E5500,'Bijlage MPT'!B:N,13,FALSE),0)</f>
        <v>0</v>
      </c>
      <c r="M5500" s="63">
        <f>_xlfn.IFNA(INDEX('Bijlage COT'!C:C,MATCH('Betaald tarief 2024'!E5500,'Bijlage COT'!A:A,0)),0)</f>
        <v>0</v>
      </c>
      <c r="N5500" s="63">
        <f>_xlfn.IFNA(VLOOKUP(E5500,'Bijlage NBF'!B:P,15,FALSE),0)</f>
        <v>0</v>
      </c>
      <c r="O5500" s="63">
        <f>IF(E5500="ZMZ01",I5500/(INDEX('Meerzorg gunning'!C:C,MATCH('Betaald tarief 2024'!A5500,'Meerzorg gunning'!A:A,0))),MAX(J5500:N5500))</f>
        <v>0</v>
      </c>
      <c r="P5500" s="20" t="str">
        <f t="shared" si="257"/>
        <v/>
      </c>
      <c r="Q5500" s="63">
        <f t="shared" si="258"/>
        <v>0</v>
      </c>
    </row>
    <row r="5501" spans="9:17" x14ac:dyDescent="0.25">
      <c r="I5501" s="66" t="e">
        <f t="shared" si="256"/>
        <v>#DIV/0!</v>
      </c>
      <c r="J5501" s="63">
        <f>_xlfn.IFNA(VLOOKUP(E5501,'Bijlage ZZP'!B:M,12,FALSE),0)</f>
        <v>0</v>
      </c>
      <c r="K5501" s="63">
        <f>_xlfn.IFNA(VLOOKUP(E5501,'Bijlage VPT'!B:M,12,FALSE),0)</f>
        <v>0</v>
      </c>
      <c r="L5501" s="63">
        <f>_xlfn.IFNA(VLOOKUP(E5501,'Bijlage MPT'!B:N,13,FALSE),0)</f>
        <v>0</v>
      </c>
      <c r="M5501" s="63">
        <f>_xlfn.IFNA(INDEX('Bijlage COT'!C:C,MATCH('Betaald tarief 2024'!E5501,'Bijlage COT'!A:A,0)),0)</f>
        <v>0</v>
      </c>
      <c r="N5501" s="63">
        <f>_xlfn.IFNA(VLOOKUP(E5501,'Bijlage NBF'!B:P,15,FALSE),0)</f>
        <v>0</v>
      </c>
      <c r="O5501" s="63">
        <f>IF(E5501="ZMZ01",I5501/(INDEX('Meerzorg gunning'!C:C,MATCH('Betaald tarief 2024'!A5501,'Meerzorg gunning'!A:A,0))),MAX(J5501:N5501))</f>
        <v>0</v>
      </c>
      <c r="P5501" s="20" t="str">
        <f t="shared" si="257"/>
        <v/>
      </c>
      <c r="Q5501" s="63">
        <f t="shared" si="258"/>
        <v>0</v>
      </c>
    </row>
    <row r="5502" spans="9:17" x14ac:dyDescent="0.25">
      <c r="I5502" s="66" t="e">
        <f t="shared" si="256"/>
        <v>#DIV/0!</v>
      </c>
      <c r="J5502" s="63">
        <f>_xlfn.IFNA(VLOOKUP(E5502,'Bijlage ZZP'!B:M,12,FALSE),0)</f>
        <v>0</v>
      </c>
      <c r="K5502" s="63">
        <f>_xlfn.IFNA(VLOOKUP(E5502,'Bijlage VPT'!B:M,12,FALSE),0)</f>
        <v>0</v>
      </c>
      <c r="L5502" s="63">
        <f>_xlfn.IFNA(VLOOKUP(E5502,'Bijlage MPT'!B:N,13,FALSE),0)</f>
        <v>0</v>
      </c>
      <c r="M5502" s="63">
        <f>_xlfn.IFNA(INDEX('Bijlage COT'!C:C,MATCH('Betaald tarief 2024'!E5502,'Bijlage COT'!A:A,0)),0)</f>
        <v>0</v>
      </c>
      <c r="N5502" s="63">
        <f>_xlfn.IFNA(VLOOKUP(E5502,'Bijlage NBF'!B:P,15,FALSE),0)</f>
        <v>0</v>
      </c>
      <c r="O5502" s="63">
        <f>IF(E5502="ZMZ01",I5502/(INDEX('Meerzorg gunning'!C:C,MATCH('Betaald tarief 2024'!A5502,'Meerzorg gunning'!A:A,0))),MAX(J5502:N5502))</f>
        <v>0</v>
      </c>
      <c r="P5502" s="20" t="str">
        <f t="shared" si="257"/>
        <v/>
      </c>
      <c r="Q5502" s="63">
        <f t="shared" si="258"/>
        <v>0</v>
      </c>
    </row>
    <row r="5503" spans="9:17" x14ac:dyDescent="0.25">
      <c r="I5503" s="66" t="e">
        <f t="shared" si="256"/>
        <v>#DIV/0!</v>
      </c>
      <c r="J5503" s="63">
        <f>_xlfn.IFNA(VLOOKUP(E5503,'Bijlage ZZP'!B:M,12,FALSE),0)</f>
        <v>0</v>
      </c>
      <c r="K5503" s="63">
        <f>_xlfn.IFNA(VLOOKUP(E5503,'Bijlage VPT'!B:M,12,FALSE),0)</f>
        <v>0</v>
      </c>
      <c r="L5503" s="63">
        <f>_xlfn.IFNA(VLOOKUP(E5503,'Bijlage MPT'!B:N,13,FALSE),0)</f>
        <v>0</v>
      </c>
      <c r="M5503" s="63">
        <f>_xlfn.IFNA(INDEX('Bijlage COT'!C:C,MATCH('Betaald tarief 2024'!E5503,'Bijlage COT'!A:A,0)),0)</f>
        <v>0</v>
      </c>
      <c r="N5503" s="63">
        <f>_xlfn.IFNA(VLOOKUP(E5503,'Bijlage NBF'!B:P,15,FALSE),0)</f>
        <v>0</v>
      </c>
      <c r="O5503" s="63">
        <f>IF(E5503="ZMZ01",I5503/(INDEX('Meerzorg gunning'!C:C,MATCH('Betaald tarief 2024'!A5503,'Meerzorg gunning'!A:A,0))),MAX(J5503:N5503))</f>
        <v>0</v>
      </c>
      <c r="P5503" s="20" t="str">
        <f t="shared" si="257"/>
        <v/>
      </c>
      <c r="Q5503" s="63">
        <f t="shared" si="258"/>
        <v>0</v>
      </c>
    </row>
    <row r="5504" spans="9:17" x14ac:dyDescent="0.25">
      <c r="I5504" s="66" t="e">
        <f t="shared" si="256"/>
        <v>#DIV/0!</v>
      </c>
      <c r="J5504" s="63">
        <f>_xlfn.IFNA(VLOOKUP(E5504,'Bijlage ZZP'!B:M,12,FALSE),0)</f>
        <v>0</v>
      </c>
      <c r="K5504" s="63">
        <f>_xlfn.IFNA(VLOOKUP(E5504,'Bijlage VPT'!B:M,12,FALSE),0)</f>
        <v>0</v>
      </c>
      <c r="L5504" s="63">
        <f>_xlfn.IFNA(VLOOKUP(E5504,'Bijlage MPT'!B:N,13,FALSE),0)</f>
        <v>0</v>
      </c>
      <c r="M5504" s="63">
        <f>_xlfn.IFNA(INDEX('Bijlage COT'!C:C,MATCH('Betaald tarief 2024'!E5504,'Bijlage COT'!A:A,0)),0)</f>
        <v>0</v>
      </c>
      <c r="N5504" s="63">
        <f>_xlfn.IFNA(VLOOKUP(E5504,'Bijlage NBF'!B:P,15,FALSE),0)</f>
        <v>0</v>
      </c>
      <c r="O5504" s="63">
        <f>IF(E5504="ZMZ01",I5504/(INDEX('Meerzorg gunning'!C:C,MATCH('Betaald tarief 2024'!A5504,'Meerzorg gunning'!A:A,0))),MAX(J5504:N5504))</f>
        <v>0</v>
      </c>
      <c r="P5504" s="20" t="str">
        <f t="shared" si="257"/>
        <v/>
      </c>
      <c r="Q5504" s="63">
        <f t="shared" si="258"/>
        <v>0</v>
      </c>
    </row>
    <row r="5505" spans="9:17" x14ac:dyDescent="0.25">
      <c r="I5505" s="66" t="e">
        <f t="shared" si="256"/>
        <v>#DIV/0!</v>
      </c>
      <c r="J5505" s="63">
        <f>_xlfn.IFNA(VLOOKUP(E5505,'Bijlage ZZP'!B:M,12,FALSE),0)</f>
        <v>0</v>
      </c>
      <c r="K5505" s="63">
        <f>_xlfn.IFNA(VLOOKUP(E5505,'Bijlage VPT'!B:M,12,FALSE),0)</f>
        <v>0</v>
      </c>
      <c r="L5505" s="63">
        <f>_xlfn.IFNA(VLOOKUP(E5505,'Bijlage MPT'!B:N,13,FALSE),0)</f>
        <v>0</v>
      </c>
      <c r="M5505" s="63">
        <f>_xlfn.IFNA(INDEX('Bijlage COT'!C:C,MATCH('Betaald tarief 2024'!E5505,'Bijlage COT'!A:A,0)),0)</f>
        <v>0</v>
      </c>
      <c r="N5505" s="63">
        <f>_xlfn.IFNA(VLOOKUP(E5505,'Bijlage NBF'!B:P,15,FALSE),0)</f>
        <v>0</v>
      </c>
      <c r="O5505" s="63">
        <f>IF(E5505="ZMZ01",I5505/(INDEX('Meerzorg gunning'!C:C,MATCH('Betaald tarief 2024'!A5505,'Meerzorg gunning'!A:A,0))),MAX(J5505:N5505))</f>
        <v>0</v>
      </c>
      <c r="P5505" s="20" t="str">
        <f t="shared" si="257"/>
        <v/>
      </c>
      <c r="Q5505" s="63">
        <f t="shared" si="258"/>
        <v>0</v>
      </c>
    </row>
    <row r="5506" spans="9:17" x14ac:dyDescent="0.25">
      <c r="I5506" s="66" t="e">
        <f t="shared" ref="I5506:I5569" si="259">G5506/H5506</f>
        <v>#DIV/0!</v>
      </c>
      <c r="J5506" s="63">
        <f>_xlfn.IFNA(VLOOKUP(E5506,'Bijlage ZZP'!B:M,12,FALSE),0)</f>
        <v>0</v>
      </c>
      <c r="K5506" s="63">
        <f>_xlfn.IFNA(VLOOKUP(E5506,'Bijlage VPT'!B:M,12,FALSE),0)</f>
        <v>0</v>
      </c>
      <c r="L5506" s="63">
        <f>_xlfn.IFNA(VLOOKUP(E5506,'Bijlage MPT'!B:N,13,FALSE),0)</f>
        <v>0</v>
      </c>
      <c r="M5506" s="63">
        <f>_xlfn.IFNA(INDEX('Bijlage COT'!C:C,MATCH('Betaald tarief 2024'!E5506,'Bijlage COT'!A:A,0)),0)</f>
        <v>0</v>
      </c>
      <c r="N5506" s="63">
        <f>_xlfn.IFNA(VLOOKUP(E5506,'Bijlage NBF'!B:P,15,FALSE),0)</f>
        <v>0</v>
      </c>
      <c r="O5506" s="63">
        <f>IF(E5506="ZMZ01",I5506/(INDEX('Meerzorg gunning'!C:C,MATCH('Betaald tarief 2024'!A5506,'Meerzorg gunning'!A:A,0))),MAX(J5506:N5506))</f>
        <v>0</v>
      </c>
      <c r="P5506" s="20" t="str">
        <f t="shared" ref="P5506:P5569" si="260">IFERROR((I5506/O5506),"")</f>
        <v/>
      </c>
      <c r="Q5506" s="63">
        <f t="shared" si="258"/>
        <v>0</v>
      </c>
    </row>
    <row r="5507" spans="9:17" x14ac:dyDescent="0.25">
      <c r="I5507" s="66" t="e">
        <f t="shared" si="259"/>
        <v>#DIV/0!</v>
      </c>
      <c r="J5507" s="63">
        <f>_xlfn.IFNA(VLOOKUP(E5507,'Bijlage ZZP'!B:M,12,FALSE),0)</f>
        <v>0</v>
      </c>
      <c r="K5507" s="63">
        <f>_xlfn.IFNA(VLOOKUP(E5507,'Bijlage VPT'!B:M,12,FALSE),0)</f>
        <v>0</v>
      </c>
      <c r="L5507" s="63">
        <f>_xlfn.IFNA(VLOOKUP(E5507,'Bijlage MPT'!B:N,13,FALSE),0)</f>
        <v>0</v>
      </c>
      <c r="M5507" s="63">
        <f>_xlfn.IFNA(INDEX('Bijlage COT'!C:C,MATCH('Betaald tarief 2024'!E5507,'Bijlage COT'!A:A,0)),0)</f>
        <v>0</v>
      </c>
      <c r="N5507" s="63">
        <f>_xlfn.IFNA(VLOOKUP(E5507,'Bijlage NBF'!B:P,15,FALSE),0)</f>
        <v>0</v>
      </c>
      <c r="O5507" s="63">
        <f>IF(E5507="ZMZ01",I5507/(INDEX('Meerzorg gunning'!C:C,MATCH('Betaald tarief 2024'!A5507,'Meerzorg gunning'!A:A,0))),MAX(J5507:N5507))</f>
        <v>0</v>
      </c>
      <c r="P5507" s="20" t="str">
        <f t="shared" si="260"/>
        <v/>
      </c>
      <c r="Q5507" s="63">
        <f t="shared" ref="Q5507:Q5570" si="261">O5507*H5507</f>
        <v>0</v>
      </c>
    </row>
    <row r="5508" spans="9:17" x14ac:dyDescent="0.25">
      <c r="I5508" s="66" t="e">
        <f t="shared" si="259"/>
        <v>#DIV/0!</v>
      </c>
      <c r="J5508" s="63">
        <f>_xlfn.IFNA(VLOOKUP(E5508,'Bijlage ZZP'!B:M,12,FALSE),0)</f>
        <v>0</v>
      </c>
      <c r="K5508" s="63">
        <f>_xlfn.IFNA(VLOOKUP(E5508,'Bijlage VPT'!B:M,12,FALSE),0)</f>
        <v>0</v>
      </c>
      <c r="L5508" s="63">
        <f>_xlfn.IFNA(VLOOKUP(E5508,'Bijlage MPT'!B:N,13,FALSE),0)</f>
        <v>0</v>
      </c>
      <c r="M5508" s="63">
        <f>_xlfn.IFNA(INDEX('Bijlage COT'!C:C,MATCH('Betaald tarief 2024'!E5508,'Bijlage COT'!A:A,0)),0)</f>
        <v>0</v>
      </c>
      <c r="N5508" s="63">
        <f>_xlfn.IFNA(VLOOKUP(E5508,'Bijlage NBF'!B:P,15,FALSE),0)</f>
        <v>0</v>
      </c>
      <c r="O5508" s="63">
        <f>IF(E5508="ZMZ01",I5508/(INDEX('Meerzorg gunning'!C:C,MATCH('Betaald tarief 2024'!A5508,'Meerzorg gunning'!A:A,0))),MAX(J5508:N5508))</f>
        <v>0</v>
      </c>
      <c r="P5508" s="20" t="str">
        <f t="shared" si="260"/>
        <v/>
      </c>
      <c r="Q5508" s="63">
        <f t="shared" si="261"/>
        <v>0</v>
      </c>
    </row>
    <row r="5509" spans="9:17" x14ac:dyDescent="0.25">
      <c r="I5509" s="66" t="e">
        <f t="shared" si="259"/>
        <v>#DIV/0!</v>
      </c>
      <c r="J5509" s="63">
        <f>_xlfn.IFNA(VLOOKUP(E5509,'Bijlage ZZP'!B:M,12,FALSE),0)</f>
        <v>0</v>
      </c>
      <c r="K5509" s="63">
        <f>_xlfn.IFNA(VLOOKUP(E5509,'Bijlage VPT'!B:M,12,FALSE),0)</f>
        <v>0</v>
      </c>
      <c r="L5509" s="63">
        <f>_xlfn.IFNA(VLOOKUP(E5509,'Bijlage MPT'!B:N,13,FALSE),0)</f>
        <v>0</v>
      </c>
      <c r="M5509" s="63">
        <f>_xlfn.IFNA(INDEX('Bijlage COT'!C:C,MATCH('Betaald tarief 2024'!E5509,'Bijlage COT'!A:A,0)),0)</f>
        <v>0</v>
      </c>
      <c r="N5509" s="63">
        <f>_xlfn.IFNA(VLOOKUP(E5509,'Bijlage NBF'!B:P,15,FALSE),0)</f>
        <v>0</v>
      </c>
      <c r="O5509" s="63">
        <f>IF(E5509="ZMZ01",I5509/(INDEX('Meerzorg gunning'!C:C,MATCH('Betaald tarief 2024'!A5509,'Meerzorg gunning'!A:A,0))),MAX(J5509:N5509))</f>
        <v>0</v>
      </c>
      <c r="P5509" s="20" t="str">
        <f t="shared" si="260"/>
        <v/>
      </c>
      <c r="Q5509" s="63">
        <f t="shared" si="261"/>
        <v>0</v>
      </c>
    </row>
    <row r="5510" spans="9:17" x14ac:dyDescent="0.25">
      <c r="I5510" s="66" t="e">
        <f t="shared" si="259"/>
        <v>#DIV/0!</v>
      </c>
      <c r="J5510" s="63">
        <f>_xlfn.IFNA(VLOOKUP(E5510,'Bijlage ZZP'!B:M,12,FALSE),0)</f>
        <v>0</v>
      </c>
      <c r="K5510" s="63">
        <f>_xlfn.IFNA(VLOOKUP(E5510,'Bijlage VPT'!B:M,12,FALSE),0)</f>
        <v>0</v>
      </c>
      <c r="L5510" s="63">
        <f>_xlfn.IFNA(VLOOKUP(E5510,'Bijlage MPT'!B:N,13,FALSE),0)</f>
        <v>0</v>
      </c>
      <c r="M5510" s="63">
        <f>_xlfn.IFNA(INDEX('Bijlage COT'!C:C,MATCH('Betaald tarief 2024'!E5510,'Bijlage COT'!A:A,0)),0)</f>
        <v>0</v>
      </c>
      <c r="N5510" s="63">
        <f>_xlfn.IFNA(VLOOKUP(E5510,'Bijlage NBF'!B:P,15,FALSE),0)</f>
        <v>0</v>
      </c>
      <c r="O5510" s="63">
        <f>IF(E5510="ZMZ01",I5510/(INDEX('Meerzorg gunning'!C:C,MATCH('Betaald tarief 2024'!A5510,'Meerzorg gunning'!A:A,0))),MAX(J5510:N5510))</f>
        <v>0</v>
      </c>
      <c r="P5510" s="20" t="str">
        <f t="shared" si="260"/>
        <v/>
      </c>
      <c r="Q5510" s="63">
        <f t="shared" si="261"/>
        <v>0</v>
      </c>
    </row>
    <row r="5511" spans="9:17" x14ac:dyDescent="0.25">
      <c r="I5511" s="66" t="e">
        <f t="shared" si="259"/>
        <v>#DIV/0!</v>
      </c>
      <c r="J5511" s="63">
        <f>_xlfn.IFNA(VLOOKUP(E5511,'Bijlage ZZP'!B:M,12,FALSE),0)</f>
        <v>0</v>
      </c>
      <c r="K5511" s="63">
        <f>_xlfn.IFNA(VLOOKUP(E5511,'Bijlage VPT'!B:M,12,FALSE),0)</f>
        <v>0</v>
      </c>
      <c r="L5511" s="63">
        <f>_xlfn.IFNA(VLOOKUP(E5511,'Bijlage MPT'!B:N,13,FALSE),0)</f>
        <v>0</v>
      </c>
      <c r="M5511" s="63">
        <f>_xlfn.IFNA(INDEX('Bijlage COT'!C:C,MATCH('Betaald tarief 2024'!E5511,'Bijlage COT'!A:A,0)),0)</f>
        <v>0</v>
      </c>
      <c r="N5511" s="63">
        <f>_xlfn.IFNA(VLOOKUP(E5511,'Bijlage NBF'!B:P,15,FALSE),0)</f>
        <v>0</v>
      </c>
      <c r="O5511" s="63">
        <f>IF(E5511="ZMZ01",I5511/(INDEX('Meerzorg gunning'!C:C,MATCH('Betaald tarief 2024'!A5511,'Meerzorg gunning'!A:A,0))),MAX(J5511:N5511))</f>
        <v>0</v>
      </c>
      <c r="P5511" s="20" t="str">
        <f t="shared" si="260"/>
        <v/>
      </c>
      <c r="Q5511" s="63">
        <f t="shared" si="261"/>
        <v>0</v>
      </c>
    </row>
    <row r="5512" spans="9:17" x14ac:dyDescent="0.25">
      <c r="I5512" s="66" t="e">
        <f t="shared" si="259"/>
        <v>#DIV/0!</v>
      </c>
      <c r="J5512" s="63">
        <f>_xlfn.IFNA(VLOOKUP(E5512,'Bijlage ZZP'!B:M,12,FALSE),0)</f>
        <v>0</v>
      </c>
      <c r="K5512" s="63">
        <f>_xlfn.IFNA(VLOOKUP(E5512,'Bijlage VPT'!B:M,12,FALSE),0)</f>
        <v>0</v>
      </c>
      <c r="L5512" s="63">
        <f>_xlfn.IFNA(VLOOKUP(E5512,'Bijlage MPT'!B:N,13,FALSE),0)</f>
        <v>0</v>
      </c>
      <c r="M5512" s="63">
        <f>_xlfn.IFNA(INDEX('Bijlage COT'!C:C,MATCH('Betaald tarief 2024'!E5512,'Bijlage COT'!A:A,0)),0)</f>
        <v>0</v>
      </c>
      <c r="N5512" s="63">
        <f>_xlfn.IFNA(VLOOKUP(E5512,'Bijlage NBF'!B:P,15,FALSE),0)</f>
        <v>0</v>
      </c>
      <c r="O5512" s="63">
        <f>IF(E5512="ZMZ01",I5512/(INDEX('Meerzorg gunning'!C:C,MATCH('Betaald tarief 2024'!A5512,'Meerzorg gunning'!A:A,0))),MAX(J5512:N5512))</f>
        <v>0</v>
      </c>
      <c r="P5512" s="20" t="str">
        <f t="shared" si="260"/>
        <v/>
      </c>
      <c r="Q5512" s="63">
        <f t="shared" si="261"/>
        <v>0</v>
      </c>
    </row>
    <row r="5513" spans="9:17" x14ac:dyDescent="0.25">
      <c r="I5513" s="66" t="e">
        <f t="shared" si="259"/>
        <v>#DIV/0!</v>
      </c>
      <c r="J5513" s="63">
        <f>_xlfn.IFNA(VLOOKUP(E5513,'Bijlage ZZP'!B:M,12,FALSE),0)</f>
        <v>0</v>
      </c>
      <c r="K5513" s="63">
        <f>_xlfn.IFNA(VLOOKUP(E5513,'Bijlage VPT'!B:M,12,FALSE),0)</f>
        <v>0</v>
      </c>
      <c r="L5513" s="63">
        <f>_xlfn.IFNA(VLOOKUP(E5513,'Bijlage MPT'!B:N,13,FALSE),0)</f>
        <v>0</v>
      </c>
      <c r="M5513" s="63">
        <f>_xlfn.IFNA(INDEX('Bijlage COT'!C:C,MATCH('Betaald tarief 2024'!E5513,'Bijlage COT'!A:A,0)),0)</f>
        <v>0</v>
      </c>
      <c r="N5513" s="63">
        <f>_xlfn.IFNA(VLOOKUP(E5513,'Bijlage NBF'!B:P,15,FALSE),0)</f>
        <v>0</v>
      </c>
      <c r="O5513" s="63">
        <f>IF(E5513="ZMZ01",I5513/(INDEX('Meerzorg gunning'!C:C,MATCH('Betaald tarief 2024'!A5513,'Meerzorg gunning'!A:A,0))),MAX(J5513:N5513))</f>
        <v>0</v>
      </c>
      <c r="P5513" s="20" t="str">
        <f t="shared" si="260"/>
        <v/>
      </c>
      <c r="Q5513" s="63">
        <f t="shared" si="261"/>
        <v>0</v>
      </c>
    </row>
    <row r="5514" spans="9:17" x14ac:dyDescent="0.25">
      <c r="I5514" s="66" t="e">
        <f t="shared" si="259"/>
        <v>#DIV/0!</v>
      </c>
      <c r="J5514" s="63">
        <f>_xlfn.IFNA(VLOOKUP(E5514,'Bijlage ZZP'!B:M,12,FALSE),0)</f>
        <v>0</v>
      </c>
      <c r="K5514" s="63">
        <f>_xlfn.IFNA(VLOOKUP(E5514,'Bijlage VPT'!B:M,12,FALSE),0)</f>
        <v>0</v>
      </c>
      <c r="L5514" s="63">
        <f>_xlfn.IFNA(VLOOKUP(E5514,'Bijlage MPT'!B:N,13,FALSE),0)</f>
        <v>0</v>
      </c>
      <c r="M5514" s="63">
        <f>_xlfn.IFNA(INDEX('Bijlage COT'!C:C,MATCH('Betaald tarief 2024'!E5514,'Bijlage COT'!A:A,0)),0)</f>
        <v>0</v>
      </c>
      <c r="N5514" s="63">
        <f>_xlfn.IFNA(VLOOKUP(E5514,'Bijlage NBF'!B:P,15,FALSE),0)</f>
        <v>0</v>
      </c>
      <c r="O5514" s="63">
        <f>IF(E5514="ZMZ01",I5514/(INDEX('Meerzorg gunning'!C:C,MATCH('Betaald tarief 2024'!A5514,'Meerzorg gunning'!A:A,0))),MAX(J5514:N5514))</f>
        <v>0</v>
      </c>
      <c r="P5514" s="20" t="str">
        <f t="shared" si="260"/>
        <v/>
      </c>
      <c r="Q5514" s="63">
        <f t="shared" si="261"/>
        <v>0</v>
      </c>
    </row>
    <row r="5515" spans="9:17" x14ac:dyDescent="0.25">
      <c r="I5515" s="66" t="e">
        <f t="shared" si="259"/>
        <v>#DIV/0!</v>
      </c>
      <c r="J5515" s="63">
        <f>_xlfn.IFNA(VLOOKUP(E5515,'Bijlage ZZP'!B:M,12,FALSE),0)</f>
        <v>0</v>
      </c>
      <c r="K5515" s="63">
        <f>_xlfn.IFNA(VLOOKUP(E5515,'Bijlage VPT'!B:M,12,FALSE),0)</f>
        <v>0</v>
      </c>
      <c r="L5515" s="63">
        <f>_xlfn.IFNA(VLOOKUP(E5515,'Bijlage MPT'!B:N,13,FALSE),0)</f>
        <v>0</v>
      </c>
      <c r="M5515" s="63">
        <f>_xlfn.IFNA(INDEX('Bijlage COT'!C:C,MATCH('Betaald tarief 2024'!E5515,'Bijlage COT'!A:A,0)),0)</f>
        <v>0</v>
      </c>
      <c r="N5515" s="63">
        <f>_xlfn.IFNA(VLOOKUP(E5515,'Bijlage NBF'!B:P,15,FALSE),0)</f>
        <v>0</v>
      </c>
      <c r="O5515" s="63">
        <f>IF(E5515="ZMZ01",I5515/(INDEX('Meerzorg gunning'!C:C,MATCH('Betaald tarief 2024'!A5515,'Meerzorg gunning'!A:A,0))),MAX(J5515:N5515))</f>
        <v>0</v>
      </c>
      <c r="P5515" s="20" t="str">
        <f t="shared" si="260"/>
        <v/>
      </c>
      <c r="Q5515" s="63">
        <f t="shared" si="261"/>
        <v>0</v>
      </c>
    </row>
    <row r="5516" spans="9:17" x14ac:dyDescent="0.25">
      <c r="I5516" s="66" t="e">
        <f t="shared" si="259"/>
        <v>#DIV/0!</v>
      </c>
      <c r="J5516" s="63">
        <f>_xlfn.IFNA(VLOOKUP(E5516,'Bijlage ZZP'!B:M,12,FALSE),0)</f>
        <v>0</v>
      </c>
      <c r="K5516" s="63">
        <f>_xlfn.IFNA(VLOOKUP(E5516,'Bijlage VPT'!B:M,12,FALSE),0)</f>
        <v>0</v>
      </c>
      <c r="L5516" s="63">
        <f>_xlfn.IFNA(VLOOKUP(E5516,'Bijlage MPT'!B:N,13,FALSE),0)</f>
        <v>0</v>
      </c>
      <c r="M5516" s="63">
        <f>_xlfn.IFNA(INDEX('Bijlage COT'!C:C,MATCH('Betaald tarief 2024'!E5516,'Bijlage COT'!A:A,0)),0)</f>
        <v>0</v>
      </c>
      <c r="N5516" s="63">
        <f>_xlfn.IFNA(VLOOKUP(E5516,'Bijlage NBF'!B:P,15,FALSE),0)</f>
        <v>0</v>
      </c>
      <c r="O5516" s="63">
        <f>IF(E5516="ZMZ01",I5516/(INDEX('Meerzorg gunning'!C:C,MATCH('Betaald tarief 2024'!A5516,'Meerzorg gunning'!A:A,0))),MAX(J5516:N5516))</f>
        <v>0</v>
      </c>
      <c r="P5516" s="20" t="str">
        <f t="shared" si="260"/>
        <v/>
      </c>
      <c r="Q5516" s="63">
        <f t="shared" si="261"/>
        <v>0</v>
      </c>
    </row>
    <row r="5517" spans="9:17" x14ac:dyDescent="0.25">
      <c r="I5517" s="66" t="e">
        <f t="shared" si="259"/>
        <v>#DIV/0!</v>
      </c>
      <c r="J5517" s="63">
        <f>_xlfn.IFNA(VLOOKUP(E5517,'Bijlage ZZP'!B:M,12,FALSE),0)</f>
        <v>0</v>
      </c>
      <c r="K5517" s="63">
        <f>_xlfn.IFNA(VLOOKUP(E5517,'Bijlage VPT'!B:M,12,FALSE),0)</f>
        <v>0</v>
      </c>
      <c r="L5517" s="63">
        <f>_xlfn.IFNA(VLOOKUP(E5517,'Bijlage MPT'!B:N,13,FALSE),0)</f>
        <v>0</v>
      </c>
      <c r="M5517" s="63">
        <f>_xlfn.IFNA(INDEX('Bijlage COT'!C:C,MATCH('Betaald tarief 2024'!E5517,'Bijlage COT'!A:A,0)),0)</f>
        <v>0</v>
      </c>
      <c r="N5517" s="63">
        <f>_xlfn.IFNA(VLOOKUP(E5517,'Bijlage NBF'!B:P,15,FALSE),0)</f>
        <v>0</v>
      </c>
      <c r="O5517" s="63">
        <f>IF(E5517="ZMZ01",I5517/(INDEX('Meerzorg gunning'!C:C,MATCH('Betaald tarief 2024'!A5517,'Meerzorg gunning'!A:A,0))),MAX(J5517:N5517))</f>
        <v>0</v>
      </c>
      <c r="P5517" s="20" t="str">
        <f t="shared" si="260"/>
        <v/>
      </c>
      <c r="Q5517" s="63">
        <f t="shared" si="261"/>
        <v>0</v>
      </c>
    </row>
    <row r="5518" spans="9:17" x14ac:dyDescent="0.25">
      <c r="I5518" s="66" t="e">
        <f t="shared" si="259"/>
        <v>#DIV/0!</v>
      </c>
      <c r="J5518" s="63">
        <f>_xlfn.IFNA(VLOOKUP(E5518,'Bijlage ZZP'!B:M,12,FALSE),0)</f>
        <v>0</v>
      </c>
      <c r="K5518" s="63">
        <f>_xlfn.IFNA(VLOOKUP(E5518,'Bijlage VPT'!B:M,12,FALSE),0)</f>
        <v>0</v>
      </c>
      <c r="L5518" s="63">
        <f>_xlfn.IFNA(VLOOKUP(E5518,'Bijlage MPT'!B:N,13,FALSE),0)</f>
        <v>0</v>
      </c>
      <c r="M5518" s="63">
        <f>_xlfn.IFNA(INDEX('Bijlage COT'!C:C,MATCH('Betaald tarief 2024'!E5518,'Bijlage COT'!A:A,0)),0)</f>
        <v>0</v>
      </c>
      <c r="N5518" s="63">
        <f>_xlfn.IFNA(VLOOKUP(E5518,'Bijlage NBF'!B:P,15,FALSE),0)</f>
        <v>0</v>
      </c>
      <c r="O5518" s="63">
        <f>IF(E5518="ZMZ01",I5518/(INDEX('Meerzorg gunning'!C:C,MATCH('Betaald tarief 2024'!A5518,'Meerzorg gunning'!A:A,0))),MAX(J5518:N5518))</f>
        <v>0</v>
      </c>
      <c r="P5518" s="20" t="str">
        <f t="shared" si="260"/>
        <v/>
      </c>
      <c r="Q5518" s="63">
        <f t="shared" si="261"/>
        <v>0</v>
      </c>
    </row>
    <row r="5519" spans="9:17" x14ac:dyDescent="0.25">
      <c r="I5519" s="66" t="e">
        <f t="shared" si="259"/>
        <v>#DIV/0!</v>
      </c>
      <c r="J5519" s="63">
        <f>_xlfn.IFNA(VLOOKUP(E5519,'Bijlage ZZP'!B:M,12,FALSE),0)</f>
        <v>0</v>
      </c>
      <c r="K5519" s="63">
        <f>_xlfn.IFNA(VLOOKUP(E5519,'Bijlage VPT'!B:M,12,FALSE),0)</f>
        <v>0</v>
      </c>
      <c r="L5519" s="63">
        <f>_xlfn.IFNA(VLOOKUP(E5519,'Bijlage MPT'!B:N,13,FALSE),0)</f>
        <v>0</v>
      </c>
      <c r="M5519" s="63">
        <f>_xlfn.IFNA(INDEX('Bijlage COT'!C:C,MATCH('Betaald tarief 2024'!E5519,'Bijlage COT'!A:A,0)),0)</f>
        <v>0</v>
      </c>
      <c r="N5519" s="63">
        <f>_xlfn.IFNA(VLOOKUP(E5519,'Bijlage NBF'!B:P,15,FALSE),0)</f>
        <v>0</v>
      </c>
      <c r="O5519" s="63">
        <f>IF(E5519="ZMZ01",I5519/(INDEX('Meerzorg gunning'!C:C,MATCH('Betaald tarief 2024'!A5519,'Meerzorg gunning'!A:A,0))),MAX(J5519:N5519))</f>
        <v>0</v>
      </c>
      <c r="P5519" s="20" t="str">
        <f t="shared" si="260"/>
        <v/>
      </c>
      <c r="Q5519" s="63">
        <f t="shared" si="261"/>
        <v>0</v>
      </c>
    </row>
    <row r="5520" spans="9:17" x14ac:dyDescent="0.25">
      <c r="I5520" s="66" t="e">
        <f t="shared" si="259"/>
        <v>#DIV/0!</v>
      </c>
      <c r="J5520" s="63">
        <f>_xlfn.IFNA(VLOOKUP(E5520,'Bijlage ZZP'!B:M,12,FALSE),0)</f>
        <v>0</v>
      </c>
      <c r="K5520" s="63">
        <f>_xlfn.IFNA(VLOOKUP(E5520,'Bijlage VPT'!B:M,12,FALSE),0)</f>
        <v>0</v>
      </c>
      <c r="L5520" s="63">
        <f>_xlfn.IFNA(VLOOKUP(E5520,'Bijlage MPT'!B:N,13,FALSE),0)</f>
        <v>0</v>
      </c>
      <c r="M5520" s="63">
        <f>_xlfn.IFNA(INDEX('Bijlage COT'!C:C,MATCH('Betaald tarief 2024'!E5520,'Bijlage COT'!A:A,0)),0)</f>
        <v>0</v>
      </c>
      <c r="N5520" s="63">
        <f>_xlfn.IFNA(VLOOKUP(E5520,'Bijlage NBF'!B:P,15,FALSE),0)</f>
        <v>0</v>
      </c>
      <c r="O5520" s="63">
        <f>IF(E5520="ZMZ01",I5520/(INDEX('Meerzorg gunning'!C:C,MATCH('Betaald tarief 2024'!A5520,'Meerzorg gunning'!A:A,0))),MAX(J5520:N5520))</f>
        <v>0</v>
      </c>
      <c r="P5520" s="20" t="str">
        <f t="shared" si="260"/>
        <v/>
      </c>
      <c r="Q5520" s="63">
        <f t="shared" si="261"/>
        <v>0</v>
      </c>
    </row>
    <row r="5521" spans="9:17" x14ac:dyDescent="0.25">
      <c r="I5521" s="66" t="e">
        <f t="shared" si="259"/>
        <v>#DIV/0!</v>
      </c>
      <c r="J5521" s="63">
        <f>_xlfn.IFNA(VLOOKUP(E5521,'Bijlage ZZP'!B:M,12,FALSE),0)</f>
        <v>0</v>
      </c>
      <c r="K5521" s="63">
        <f>_xlfn.IFNA(VLOOKUP(E5521,'Bijlage VPT'!B:M,12,FALSE),0)</f>
        <v>0</v>
      </c>
      <c r="L5521" s="63">
        <f>_xlfn.IFNA(VLOOKUP(E5521,'Bijlage MPT'!B:N,13,FALSE),0)</f>
        <v>0</v>
      </c>
      <c r="M5521" s="63">
        <f>_xlfn.IFNA(INDEX('Bijlage COT'!C:C,MATCH('Betaald tarief 2024'!E5521,'Bijlage COT'!A:A,0)),0)</f>
        <v>0</v>
      </c>
      <c r="N5521" s="63">
        <f>_xlfn.IFNA(VLOOKUP(E5521,'Bijlage NBF'!B:P,15,FALSE),0)</f>
        <v>0</v>
      </c>
      <c r="O5521" s="63">
        <f>IF(E5521="ZMZ01",I5521/(INDEX('Meerzorg gunning'!C:C,MATCH('Betaald tarief 2024'!A5521,'Meerzorg gunning'!A:A,0))),MAX(J5521:N5521))</f>
        <v>0</v>
      </c>
      <c r="P5521" s="20" t="str">
        <f t="shared" si="260"/>
        <v/>
      </c>
      <c r="Q5521" s="63">
        <f t="shared" si="261"/>
        <v>0</v>
      </c>
    </row>
    <row r="5522" spans="9:17" x14ac:dyDescent="0.25">
      <c r="I5522" s="66" t="e">
        <f t="shared" si="259"/>
        <v>#DIV/0!</v>
      </c>
      <c r="J5522" s="63">
        <f>_xlfn.IFNA(VLOOKUP(E5522,'Bijlage ZZP'!B:M,12,FALSE),0)</f>
        <v>0</v>
      </c>
      <c r="K5522" s="63">
        <f>_xlfn.IFNA(VLOOKUP(E5522,'Bijlage VPT'!B:M,12,FALSE),0)</f>
        <v>0</v>
      </c>
      <c r="L5522" s="63">
        <f>_xlfn.IFNA(VLOOKUP(E5522,'Bijlage MPT'!B:N,13,FALSE),0)</f>
        <v>0</v>
      </c>
      <c r="M5522" s="63">
        <f>_xlfn.IFNA(INDEX('Bijlage COT'!C:C,MATCH('Betaald tarief 2024'!E5522,'Bijlage COT'!A:A,0)),0)</f>
        <v>0</v>
      </c>
      <c r="N5522" s="63">
        <f>_xlfn.IFNA(VLOOKUP(E5522,'Bijlage NBF'!B:P,15,FALSE),0)</f>
        <v>0</v>
      </c>
      <c r="O5522" s="63">
        <f>IF(E5522="ZMZ01",I5522/(INDEX('Meerzorg gunning'!C:C,MATCH('Betaald tarief 2024'!A5522,'Meerzorg gunning'!A:A,0))),MAX(J5522:N5522))</f>
        <v>0</v>
      </c>
      <c r="P5522" s="20" t="str">
        <f t="shared" si="260"/>
        <v/>
      </c>
      <c r="Q5522" s="63">
        <f t="shared" si="261"/>
        <v>0</v>
      </c>
    </row>
    <row r="5523" spans="9:17" x14ac:dyDescent="0.25">
      <c r="I5523" s="66" t="e">
        <f t="shared" si="259"/>
        <v>#DIV/0!</v>
      </c>
      <c r="J5523" s="63">
        <f>_xlfn.IFNA(VLOOKUP(E5523,'Bijlage ZZP'!B:M,12,FALSE),0)</f>
        <v>0</v>
      </c>
      <c r="K5523" s="63">
        <f>_xlfn.IFNA(VLOOKUP(E5523,'Bijlage VPT'!B:M,12,FALSE),0)</f>
        <v>0</v>
      </c>
      <c r="L5523" s="63">
        <f>_xlfn.IFNA(VLOOKUP(E5523,'Bijlage MPT'!B:N,13,FALSE),0)</f>
        <v>0</v>
      </c>
      <c r="M5523" s="63">
        <f>_xlfn.IFNA(INDEX('Bijlage COT'!C:C,MATCH('Betaald tarief 2024'!E5523,'Bijlage COT'!A:A,0)),0)</f>
        <v>0</v>
      </c>
      <c r="N5523" s="63">
        <f>_xlfn.IFNA(VLOOKUP(E5523,'Bijlage NBF'!B:P,15,FALSE),0)</f>
        <v>0</v>
      </c>
      <c r="O5523" s="63">
        <f>IF(E5523="ZMZ01",I5523/(INDEX('Meerzorg gunning'!C:C,MATCH('Betaald tarief 2024'!A5523,'Meerzorg gunning'!A:A,0))),MAX(J5523:N5523))</f>
        <v>0</v>
      </c>
      <c r="P5523" s="20" t="str">
        <f t="shared" si="260"/>
        <v/>
      </c>
      <c r="Q5523" s="63">
        <f t="shared" si="261"/>
        <v>0</v>
      </c>
    </row>
    <row r="5524" spans="9:17" x14ac:dyDescent="0.25">
      <c r="I5524" s="66" t="e">
        <f t="shared" si="259"/>
        <v>#DIV/0!</v>
      </c>
      <c r="J5524" s="63">
        <f>_xlfn.IFNA(VLOOKUP(E5524,'Bijlage ZZP'!B:M,12,FALSE),0)</f>
        <v>0</v>
      </c>
      <c r="K5524" s="63">
        <f>_xlfn.IFNA(VLOOKUP(E5524,'Bijlage VPT'!B:M,12,FALSE),0)</f>
        <v>0</v>
      </c>
      <c r="L5524" s="63">
        <f>_xlfn.IFNA(VLOOKUP(E5524,'Bijlage MPT'!B:N,13,FALSE),0)</f>
        <v>0</v>
      </c>
      <c r="M5524" s="63">
        <f>_xlfn.IFNA(INDEX('Bijlage COT'!C:C,MATCH('Betaald tarief 2024'!E5524,'Bijlage COT'!A:A,0)),0)</f>
        <v>0</v>
      </c>
      <c r="N5524" s="63">
        <f>_xlfn.IFNA(VLOOKUP(E5524,'Bijlage NBF'!B:P,15,FALSE),0)</f>
        <v>0</v>
      </c>
      <c r="O5524" s="63">
        <f>IF(E5524="ZMZ01",I5524/(INDEX('Meerzorg gunning'!C:C,MATCH('Betaald tarief 2024'!A5524,'Meerzorg gunning'!A:A,0))),MAX(J5524:N5524))</f>
        <v>0</v>
      </c>
      <c r="P5524" s="20" t="str">
        <f t="shared" si="260"/>
        <v/>
      </c>
      <c r="Q5524" s="63">
        <f t="shared" si="261"/>
        <v>0</v>
      </c>
    </row>
    <row r="5525" spans="9:17" x14ac:dyDescent="0.25">
      <c r="I5525" s="66" t="e">
        <f t="shared" si="259"/>
        <v>#DIV/0!</v>
      </c>
      <c r="J5525" s="63">
        <f>_xlfn.IFNA(VLOOKUP(E5525,'Bijlage ZZP'!B:M,12,FALSE),0)</f>
        <v>0</v>
      </c>
      <c r="K5525" s="63">
        <f>_xlfn.IFNA(VLOOKUP(E5525,'Bijlage VPT'!B:M,12,FALSE),0)</f>
        <v>0</v>
      </c>
      <c r="L5525" s="63">
        <f>_xlfn.IFNA(VLOOKUP(E5525,'Bijlage MPT'!B:N,13,FALSE),0)</f>
        <v>0</v>
      </c>
      <c r="M5525" s="63">
        <f>_xlfn.IFNA(INDEX('Bijlage COT'!C:C,MATCH('Betaald tarief 2024'!E5525,'Bijlage COT'!A:A,0)),0)</f>
        <v>0</v>
      </c>
      <c r="N5525" s="63">
        <f>_xlfn.IFNA(VLOOKUP(E5525,'Bijlage NBF'!B:P,15,FALSE),0)</f>
        <v>0</v>
      </c>
      <c r="O5525" s="63">
        <f>IF(E5525="ZMZ01",I5525/(INDEX('Meerzorg gunning'!C:C,MATCH('Betaald tarief 2024'!A5525,'Meerzorg gunning'!A:A,0))),MAX(J5525:N5525))</f>
        <v>0</v>
      </c>
      <c r="P5525" s="20" t="str">
        <f t="shared" si="260"/>
        <v/>
      </c>
      <c r="Q5525" s="63">
        <f t="shared" si="261"/>
        <v>0</v>
      </c>
    </row>
    <row r="5526" spans="9:17" x14ac:dyDescent="0.25">
      <c r="I5526" s="66" t="e">
        <f t="shared" si="259"/>
        <v>#DIV/0!</v>
      </c>
      <c r="J5526" s="63">
        <f>_xlfn.IFNA(VLOOKUP(E5526,'Bijlage ZZP'!B:M,12,FALSE),0)</f>
        <v>0</v>
      </c>
      <c r="K5526" s="63">
        <f>_xlfn.IFNA(VLOOKUP(E5526,'Bijlage VPT'!B:M,12,FALSE),0)</f>
        <v>0</v>
      </c>
      <c r="L5526" s="63">
        <f>_xlfn.IFNA(VLOOKUP(E5526,'Bijlage MPT'!B:N,13,FALSE),0)</f>
        <v>0</v>
      </c>
      <c r="M5526" s="63">
        <f>_xlfn.IFNA(INDEX('Bijlage COT'!C:C,MATCH('Betaald tarief 2024'!E5526,'Bijlage COT'!A:A,0)),0)</f>
        <v>0</v>
      </c>
      <c r="N5526" s="63">
        <f>_xlfn.IFNA(VLOOKUP(E5526,'Bijlage NBF'!B:P,15,FALSE),0)</f>
        <v>0</v>
      </c>
      <c r="O5526" s="63">
        <f>IF(E5526="ZMZ01",I5526/(INDEX('Meerzorg gunning'!C:C,MATCH('Betaald tarief 2024'!A5526,'Meerzorg gunning'!A:A,0))),MAX(J5526:N5526))</f>
        <v>0</v>
      </c>
      <c r="P5526" s="20" t="str">
        <f t="shared" si="260"/>
        <v/>
      </c>
      <c r="Q5526" s="63">
        <f t="shared" si="261"/>
        <v>0</v>
      </c>
    </row>
    <row r="5527" spans="9:17" x14ac:dyDescent="0.25">
      <c r="I5527" s="66" t="e">
        <f t="shared" si="259"/>
        <v>#DIV/0!</v>
      </c>
      <c r="J5527" s="63">
        <f>_xlfn.IFNA(VLOOKUP(E5527,'Bijlage ZZP'!B:M,12,FALSE),0)</f>
        <v>0</v>
      </c>
      <c r="K5527" s="63">
        <f>_xlfn.IFNA(VLOOKUP(E5527,'Bijlage VPT'!B:M,12,FALSE),0)</f>
        <v>0</v>
      </c>
      <c r="L5527" s="63">
        <f>_xlfn.IFNA(VLOOKUP(E5527,'Bijlage MPT'!B:N,13,FALSE),0)</f>
        <v>0</v>
      </c>
      <c r="M5527" s="63">
        <f>_xlfn.IFNA(INDEX('Bijlage COT'!C:C,MATCH('Betaald tarief 2024'!E5527,'Bijlage COT'!A:A,0)),0)</f>
        <v>0</v>
      </c>
      <c r="N5527" s="63">
        <f>_xlfn.IFNA(VLOOKUP(E5527,'Bijlage NBF'!B:P,15,FALSE),0)</f>
        <v>0</v>
      </c>
      <c r="O5527" s="63">
        <f>IF(E5527="ZMZ01",I5527/(INDEX('Meerzorg gunning'!C:C,MATCH('Betaald tarief 2024'!A5527,'Meerzorg gunning'!A:A,0))),MAX(J5527:N5527))</f>
        <v>0</v>
      </c>
      <c r="P5527" s="20" t="str">
        <f t="shared" si="260"/>
        <v/>
      </c>
      <c r="Q5527" s="63">
        <f t="shared" si="261"/>
        <v>0</v>
      </c>
    </row>
    <row r="5528" spans="9:17" x14ac:dyDescent="0.25">
      <c r="I5528" s="66" t="e">
        <f t="shared" si="259"/>
        <v>#DIV/0!</v>
      </c>
      <c r="J5528" s="63">
        <f>_xlfn.IFNA(VLOOKUP(E5528,'Bijlage ZZP'!B:M,12,FALSE),0)</f>
        <v>0</v>
      </c>
      <c r="K5528" s="63">
        <f>_xlfn.IFNA(VLOOKUP(E5528,'Bijlage VPT'!B:M,12,FALSE),0)</f>
        <v>0</v>
      </c>
      <c r="L5528" s="63">
        <f>_xlfn.IFNA(VLOOKUP(E5528,'Bijlage MPT'!B:N,13,FALSE),0)</f>
        <v>0</v>
      </c>
      <c r="M5528" s="63">
        <f>_xlfn.IFNA(INDEX('Bijlage COT'!C:C,MATCH('Betaald tarief 2024'!E5528,'Bijlage COT'!A:A,0)),0)</f>
        <v>0</v>
      </c>
      <c r="N5528" s="63">
        <f>_xlfn.IFNA(VLOOKUP(E5528,'Bijlage NBF'!B:P,15,FALSE),0)</f>
        <v>0</v>
      </c>
      <c r="O5528" s="63">
        <f>IF(E5528="ZMZ01",I5528/(INDEX('Meerzorg gunning'!C:C,MATCH('Betaald tarief 2024'!A5528,'Meerzorg gunning'!A:A,0))),MAX(J5528:N5528))</f>
        <v>0</v>
      </c>
      <c r="P5528" s="20" t="str">
        <f t="shared" si="260"/>
        <v/>
      </c>
      <c r="Q5528" s="63">
        <f t="shared" si="261"/>
        <v>0</v>
      </c>
    </row>
    <row r="5529" spans="9:17" x14ac:dyDescent="0.25">
      <c r="I5529" s="66" t="e">
        <f t="shared" si="259"/>
        <v>#DIV/0!</v>
      </c>
      <c r="J5529" s="63">
        <f>_xlfn.IFNA(VLOOKUP(E5529,'Bijlage ZZP'!B:M,12,FALSE),0)</f>
        <v>0</v>
      </c>
      <c r="K5529" s="63">
        <f>_xlfn.IFNA(VLOOKUP(E5529,'Bijlage VPT'!B:M,12,FALSE),0)</f>
        <v>0</v>
      </c>
      <c r="L5529" s="63">
        <f>_xlfn.IFNA(VLOOKUP(E5529,'Bijlage MPT'!B:N,13,FALSE),0)</f>
        <v>0</v>
      </c>
      <c r="M5529" s="63">
        <f>_xlfn.IFNA(INDEX('Bijlage COT'!C:C,MATCH('Betaald tarief 2024'!E5529,'Bijlage COT'!A:A,0)),0)</f>
        <v>0</v>
      </c>
      <c r="N5529" s="63">
        <f>_xlfn.IFNA(VLOOKUP(E5529,'Bijlage NBF'!B:P,15,FALSE),0)</f>
        <v>0</v>
      </c>
      <c r="O5529" s="63">
        <f>IF(E5529="ZMZ01",I5529/(INDEX('Meerzorg gunning'!C:C,MATCH('Betaald tarief 2024'!A5529,'Meerzorg gunning'!A:A,0))),MAX(J5529:N5529))</f>
        <v>0</v>
      </c>
      <c r="P5529" s="20" t="str">
        <f t="shared" si="260"/>
        <v/>
      </c>
      <c r="Q5529" s="63">
        <f t="shared" si="261"/>
        <v>0</v>
      </c>
    </row>
    <row r="5530" spans="9:17" x14ac:dyDescent="0.25">
      <c r="I5530" s="66" t="e">
        <f t="shared" si="259"/>
        <v>#DIV/0!</v>
      </c>
      <c r="J5530" s="63">
        <f>_xlfn.IFNA(VLOOKUP(E5530,'Bijlage ZZP'!B:M,12,FALSE),0)</f>
        <v>0</v>
      </c>
      <c r="K5530" s="63">
        <f>_xlfn.IFNA(VLOOKUP(E5530,'Bijlage VPT'!B:M,12,FALSE),0)</f>
        <v>0</v>
      </c>
      <c r="L5530" s="63">
        <f>_xlfn.IFNA(VLOOKUP(E5530,'Bijlage MPT'!B:N,13,FALSE),0)</f>
        <v>0</v>
      </c>
      <c r="M5530" s="63">
        <f>_xlfn.IFNA(INDEX('Bijlage COT'!C:C,MATCH('Betaald tarief 2024'!E5530,'Bijlage COT'!A:A,0)),0)</f>
        <v>0</v>
      </c>
      <c r="N5530" s="63">
        <f>_xlfn.IFNA(VLOOKUP(E5530,'Bijlage NBF'!B:P,15,FALSE),0)</f>
        <v>0</v>
      </c>
      <c r="O5530" s="63">
        <f>IF(E5530="ZMZ01",I5530/(INDEX('Meerzorg gunning'!C:C,MATCH('Betaald tarief 2024'!A5530,'Meerzorg gunning'!A:A,0))),MAX(J5530:N5530))</f>
        <v>0</v>
      </c>
      <c r="P5530" s="20" t="str">
        <f t="shared" si="260"/>
        <v/>
      </c>
      <c r="Q5530" s="63">
        <f t="shared" si="261"/>
        <v>0</v>
      </c>
    </row>
    <row r="5531" spans="9:17" x14ac:dyDescent="0.25">
      <c r="I5531" s="66" t="e">
        <f t="shared" si="259"/>
        <v>#DIV/0!</v>
      </c>
      <c r="J5531" s="63">
        <f>_xlfn.IFNA(VLOOKUP(E5531,'Bijlage ZZP'!B:M,12,FALSE),0)</f>
        <v>0</v>
      </c>
      <c r="K5531" s="63">
        <f>_xlfn.IFNA(VLOOKUP(E5531,'Bijlage VPT'!B:M,12,FALSE),0)</f>
        <v>0</v>
      </c>
      <c r="L5531" s="63">
        <f>_xlfn.IFNA(VLOOKUP(E5531,'Bijlage MPT'!B:N,13,FALSE),0)</f>
        <v>0</v>
      </c>
      <c r="M5531" s="63">
        <f>_xlfn.IFNA(INDEX('Bijlage COT'!C:C,MATCH('Betaald tarief 2024'!E5531,'Bijlage COT'!A:A,0)),0)</f>
        <v>0</v>
      </c>
      <c r="N5531" s="63">
        <f>_xlfn.IFNA(VLOOKUP(E5531,'Bijlage NBF'!B:P,15,FALSE),0)</f>
        <v>0</v>
      </c>
      <c r="O5531" s="63">
        <f>IF(E5531="ZMZ01",I5531/(INDEX('Meerzorg gunning'!C:C,MATCH('Betaald tarief 2024'!A5531,'Meerzorg gunning'!A:A,0))),MAX(J5531:N5531))</f>
        <v>0</v>
      </c>
      <c r="P5531" s="20" t="str">
        <f t="shared" si="260"/>
        <v/>
      </c>
      <c r="Q5531" s="63">
        <f t="shared" si="261"/>
        <v>0</v>
      </c>
    </row>
    <row r="5532" spans="9:17" x14ac:dyDescent="0.25">
      <c r="I5532" s="66" t="e">
        <f t="shared" si="259"/>
        <v>#DIV/0!</v>
      </c>
      <c r="J5532" s="63">
        <f>_xlfn.IFNA(VLOOKUP(E5532,'Bijlage ZZP'!B:M,12,FALSE),0)</f>
        <v>0</v>
      </c>
      <c r="K5532" s="63">
        <f>_xlfn.IFNA(VLOOKUP(E5532,'Bijlage VPT'!B:M,12,FALSE),0)</f>
        <v>0</v>
      </c>
      <c r="L5532" s="63">
        <f>_xlfn.IFNA(VLOOKUP(E5532,'Bijlage MPT'!B:N,13,FALSE),0)</f>
        <v>0</v>
      </c>
      <c r="M5532" s="63">
        <f>_xlfn.IFNA(INDEX('Bijlage COT'!C:C,MATCH('Betaald tarief 2024'!E5532,'Bijlage COT'!A:A,0)),0)</f>
        <v>0</v>
      </c>
      <c r="N5532" s="63">
        <f>_xlfn.IFNA(VLOOKUP(E5532,'Bijlage NBF'!B:P,15,FALSE),0)</f>
        <v>0</v>
      </c>
      <c r="O5532" s="63">
        <f>IF(E5532="ZMZ01",I5532/(INDEX('Meerzorg gunning'!C:C,MATCH('Betaald tarief 2024'!A5532,'Meerzorg gunning'!A:A,0))),MAX(J5532:N5532))</f>
        <v>0</v>
      </c>
      <c r="P5532" s="20" t="str">
        <f t="shared" si="260"/>
        <v/>
      </c>
      <c r="Q5532" s="63">
        <f t="shared" si="261"/>
        <v>0</v>
      </c>
    </row>
    <row r="5533" spans="9:17" x14ac:dyDescent="0.25">
      <c r="I5533" s="66" t="e">
        <f t="shared" si="259"/>
        <v>#DIV/0!</v>
      </c>
      <c r="J5533" s="63">
        <f>_xlfn.IFNA(VLOOKUP(E5533,'Bijlage ZZP'!B:M,12,FALSE),0)</f>
        <v>0</v>
      </c>
      <c r="K5533" s="63">
        <f>_xlfn.IFNA(VLOOKUP(E5533,'Bijlage VPT'!B:M,12,FALSE),0)</f>
        <v>0</v>
      </c>
      <c r="L5533" s="63">
        <f>_xlfn.IFNA(VLOOKUP(E5533,'Bijlage MPT'!B:N,13,FALSE),0)</f>
        <v>0</v>
      </c>
      <c r="M5533" s="63">
        <f>_xlfn.IFNA(INDEX('Bijlage COT'!C:C,MATCH('Betaald tarief 2024'!E5533,'Bijlage COT'!A:A,0)),0)</f>
        <v>0</v>
      </c>
      <c r="N5533" s="63">
        <f>_xlfn.IFNA(VLOOKUP(E5533,'Bijlage NBF'!B:P,15,FALSE),0)</f>
        <v>0</v>
      </c>
      <c r="O5533" s="63">
        <f>IF(E5533="ZMZ01",I5533/(INDEX('Meerzorg gunning'!C:C,MATCH('Betaald tarief 2024'!A5533,'Meerzorg gunning'!A:A,0))),MAX(J5533:N5533))</f>
        <v>0</v>
      </c>
      <c r="P5533" s="20" t="str">
        <f t="shared" si="260"/>
        <v/>
      </c>
      <c r="Q5533" s="63">
        <f t="shared" si="261"/>
        <v>0</v>
      </c>
    </row>
    <row r="5534" spans="9:17" x14ac:dyDescent="0.25">
      <c r="I5534" s="66" t="e">
        <f t="shared" si="259"/>
        <v>#DIV/0!</v>
      </c>
      <c r="J5534" s="63">
        <f>_xlfn.IFNA(VLOOKUP(E5534,'Bijlage ZZP'!B:M,12,FALSE),0)</f>
        <v>0</v>
      </c>
      <c r="K5534" s="63">
        <f>_xlfn.IFNA(VLOOKUP(E5534,'Bijlage VPT'!B:M,12,FALSE),0)</f>
        <v>0</v>
      </c>
      <c r="L5534" s="63">
        <f>_xlfn.IFNA(VLOOKUP(E5534,'Bijlage MPT'!B:N,13,FALSE),0)</f>
        <v>0</v>
      </c>
      <c r="M5534" s="63">
        <f>_xlfn.IFNA(INDEX('Bijlage COT'!C:C,MATCH('Betaald tarief 2024'!E5534,'Bijlage COT'!A:A,0)),0)</f>
        <v>0</v>
      </c>
      <c r="N5534" s="63">
        <f>_xlfn.IFNA(VLOOKUP(E5534,'Bijlage NBF'!B:P,15,FALSE),0)</f>
        <v>0</v>
      </c>
      <c r="O5534" s="63">
        <f>IF(E5534="ZMZ01",I5534/(INDEX('Meerzorg gunning'!C:C,MATCH('Betaald tarief 2024'!A5534,'Meerzorg gunning'!A:A,0))),MAX(J5534:N5534))</f>
        <v>0</v>
      </c>
      <c r="P5534" s="20" t="str">
        <f t="shared" si="260"/>
        <v/>
      </c>
      <c r="Q5534" s="63">
        <f t="shared" si="261"/>
        <v>0</v>
      </c>
    </row>
    <row r="5535" spans="9:17" x14ac:dyDescent="0.25">
      <c r="I5535" s="66" t="e">
        <f t="shared" si="259"/>
        <v>#DIV/0!</v>
      </c>
      <c r="J5535" s="63">
        <f>_xlfn.IFNA(VLOOKUP(E5535,'Bijlage ZZP'!B:M,12,FALSE),0)</f>
        <v>0</v>
      </c>
      <c r="K5535" s="63">
        <f>_xlfn.IFNA(VLOOKUP(E5535,'Bijlage VPT'!B:M,12,FALSE),0)</f>
        <v>0</v>
      </c>
      <c r="L5535" s="63">
        <f>_xlfn.IFNA(VLOOKUP(E5535,'Bijlage MPT'!B:N,13,FALSE),0)</f>
        <v>0</v>
      </c>
      <c r="M5535" s="63">
        <f>_xlfn.IFNA(INDEX('Bijlage COT'!C:C,MATCH('Betaald tarief 2024'!E5535,'Bijlage COT'!A:A,0)),0)</f>
        <v>0</v>
      </c>
      <c r="N5535" s="63">
        <f>_xlfn.IFNA(VLOOKUP(E5535,'Bijlage NBF'!B:P,15,FALSE),0)</f>
        <v>0</v>
      </c>
      <c r="O5535" s="63">
        <f>IF(E5535="ZMZ01",I5535/(INDEX('Meerzorg gunning'!C:C,MATCH('Betaald tarief 2024'!A5535,'Meerzorg gunning'!A:A,0))),MAX(J5535:N5535))</f>
        <v>0</v>
      </c>
      <c r="P5535" s="20" t="str">
        <f t="shared" si="260"/>
        <v/>
      </c>
      <c r="Q5535" s="63">
        <f t="shared" si="261"/>
        <v>0</v>
      </c>
    </row>
    <row r="5536" spans="9:17" x14ac:dyDescent="0.25">
      <c r="I5536" s="66" t="e">
        <f t="shared" si="259"/>
        <v>#DIV/0!</v>
      </c>
      <c r="J5536" s="63">
        <f>_xlfn.IFNA(VLOOKUP(E5536,'Bijlage ZZP'!B:M,12,FALSE),0)</f>
        <v>0</v>
      </c>
      <c r="K5536" s="63">
        <f>_xlfn.IFNA(VLOOKUP(E5536,'Bijlage VPT'!B:M,12,FALSE),0)</f>
        <v>0</v>
      </c>
      <c r="L5536" s="63">
        <f>_xlfn.IFNA(VLOOKUP(E5536,'Bijlage MPT'!B:N,13,FALSE),0)</f>
        <v>0</v>
      </c>
      <c r="M5536" s="63">
        <f>_xlfn.IFNA(INDEX('Bijlage COT'!C:C,MATCH('Betaald tarief 2024'!E5536,'Bijlage COT'!A:A,0)),0)</f>
        <v>0</v>
      </c>
      <c r="N5536" s="63">
        <f>_xlfn.IFNA(VLOOKUP(E5536,'Bijlage NBF'!B:P,15,FALSE),0)</f>
        <v>0</v>
      </c>
      <c r="O5536" s="63">
        <f>IF(E5536="ZMZ01",I5536/(INDEX('Meerzorg gunning'!C:C,MATCH('Betaald tarief 2024'!A5536,'Meerzorg gunning'!A:A,0))),MAX(J5536:N5536))</f>
        <v>0</v>
      </c>
      <c r="P5536" s="20" t="str">
        <f t="shared" si="260"/>
        <v/>
      </c>
      <c r="Q5536" s="63">
        <f t="shared" si="261"/>
        <v>0</v>
      </c>
    </row>
    <row r="5537" spans="9:17" x14ac:dyDescent="0.25">
      <c r="I5537" s="66" t="e">
        <f t="shared" si="259"/>
        <v>#DIV/0!</v>
      </c>
      <c r="J5537" s="63">
        <f>_xlfn.IFNA(VLOOKUP(E5537,'Bijlage ZZP'!B:M,12,FALSE),0)</f>
        <v>0</v>
      </c>
      <c r="K5537" s="63">
        <f>_xlfn.IFNA(VLOOKUP(E5537,'Bijlage VPT'!B:M,12,FALSE),0)</f>
        <v>0</v>
      </c>
      <c r="L5537" s="63">
        <f>_xlfn.IFNA(VLOOKUP(E5537,'Bijlage MPT'!B:N,13,FALSE),0)</f>
        <v>0</v>
      </c>
      <c r="M5537" s="63">
        <f>_xlfn.IFNA(INDEX('Bijlage COT'!C:C,MATCH('Betaald tarief 2024'!E5537,'Bijlage COT'!A:A,0)),0)</f>
        <v>0</v>
      </c>
      <c r="N5537" s="63">
        <f>_xlfn.IFNA(VLOOKUP(E5537,'Bijlage NBF'!B:P,15,FALSE),0)</f>
        <v>0</v>
      </c>
      <c r="O5537" s="63">
        <f>IF(E5537="ZMZ01",I5537/(INDEX('Meerzorg gunning'!C:C,MATCH('Betaald tarief 2024'!A5537,'Meerzorg gunning'!A:A,0))),MAX(J5537:N5537))</f>
        <v>0</v>
      </c>
      <c r="P5537" s="20" t="str">
        <f t="shared" si="260"/>
        <v/>
      </c>
      <c r="Q5537" s="63">
        <f t="shared" si="261"/>
        <v>0</v>
      </c>
    </row>
    <row r="5538" spans="9:17" x14ac:dyDescent="0.25">
      <c r="I5538" s="66" t="e">
        <f t="shared" si="259"/>
        <v>#DIV/0!</v>
      </c>
      <c r="J5538" s="63">
        <f>_xlfn.IFNA(VLOOKUP(E5538,'Bijlage ZZP'!B:M,12,FALSE),0)</f>
        <v>0</v>
      </c>
      <c r="K5538" s="63">
        <f>_xlfn.IFNA(VLOOKUP(E5538,'Bijlage VPT'!B:M,12,FALSE),0)</f>
        <v>0</v>
      </c>
      <c r="L5538" s="63">
        <f>_xlfn.IFNA(VLOOKUP(E5538,'Bijlage MPT'!B:N,13,FALSE),0)</f>
        <v>0</v>
      </c>
      <c r="M5538" s="63">
        <f>_xlfn.IFNA(INDEX('Bijlage COT'!C:C,MATCH('Betaald tarief 2024'!E5538,'Bijlage COT'!A:A,0)),0)</f>
        <v>0</v>
      </c>
      <c r="N5538" s="63">
        <f>_xlfn.IFNA(VLOOKUP(E5538,'Bijlage NBF'!B:P,15,FALSE),0)</f>
        <v>0</v>
      </c>
      <c r="O5538" s="63">
        <f>IF(E5538="ZMZ01",I5538/(INDEX('Meerzorg gunning'!C:C,MATCH('Betaald tarief 2024'!A5538,'Meerzorg gunning'!A:A,0))),MAX(J5538:N5538))</f>
        <v>0</v>
      </c>
      <c r="P5538" s="20" t="str">
        <f t="shared" si="260"/>
        <v/>
      </c>
      <c r="Q5538" s="63">
        <f t="shared" si="261"/>
        <v>0</v>
      </c>
    </row>
    <row r="5539" spans="9:17" x14ac:dyDescent="0.25">
      <c r="I5539" s="66" t="e">
        <f t="shared" si="259"/>
        <v>#DIV/0!</v>
      </c>
      <c r="J5539" s="63">
        <f>_xlfn.IFNA(VLOOKUP(E5539,'Bijlage ZZP'!B:M,12,FALSE),0)</f>
        <v>0</v>
      </c>
      <c r="K5539" s="63">
        <f>_xlfn.IFNA(VLOOKUP(E5539,'Bijlage VPT'!B:M,12,FALSE),0)</f>
        <v>0</v>
      </c>
      <c r="L5539" s="63">
        <f>_xlfn.IFNA(VLOOKUP(E5539,'Bijlage MPT'!B:N,13,FALSE),0)</f>
        <v>0</v>
      </c>
      <c r="M5539" s="63">
        <f>_xlfn.IFNA(INDEX('Bijlage COT'!C:C,MATCH('Betaald tarief 2024'!E5539,'Bijlage COT'!A:A,0)),0)</f>
        <v>0</v>
      </c>
      <c r="N5539" s="63">
        <f>_xlfn.IFNA(VLOOKUP(E5539,'Bijlage NBF'!B:P,15,FALSE),0)</f>
        <v>0</v>
      </c>
      <c r="O5539" s="63">
        <f>IF(E5539="ZMZ01",I5539/(INDEX('Meerzorg gunning'!C:C,MATCH('Betaald tarief 2024'!A5539,'Meerzorg gunning'!A:A,0))),MAX(J5539:N5539))</f>
        <v>0</v>
      </c>
      <c r="P5539" s="20" t="str">
        <f t="shared" si="260"/>
        <v/>
      </c>
      <c r="Q5539" s="63">
        <f t="shared" si="261"/>
        <v>0</v>
      </c>
    </row>
    <row r="5540" spans="9:17" x14ac:dyDescent="0.25">
      <c r="I5540" s="66" t="e">
        <f t="shared" si="259"/>
        <v>#DIV/0!</v>
      </c>
      <c r="J5540" s="63">
        <f>_xlfn.IFNA(VLOOKUP(E5540,'Bijlage ZZP'!B:M,12,FALSE),0)</f>
        <v>0</v>
      </c>
      <c r="K5540" s="63">
        <f>_xlfn.IFNA(VLOOKUP(E5540,'Bijlage VPT'!B:M,12,FALSE),0)</f>
        <v>0</v>
      </c>
      <c r="L5540" s="63">
        <f>_xlfn.IFNA(VLOOKUP(E5540,'Bijlage MPT'!B:N,13,FALSE),0)</f>
        <v>0</v>
      </c>
      <c r="M5540" s="63">
        <f>_xlfn.IFNA(INDEX('Bijlage COT'!C:C,MATCH('Betaald tarief 2024'!E5540,'Bijlage COT'!A:A,0)),0)</f>
        <v>0</v>
      </c>
      <c r="N5540" s="63">
        <f>_xlfn.IFNA(VLOOKUP(E5540,'Bijlage NBF'!B:P,15,FALSE),0)</f>
        <v>0</v>
      </c>
      <c r="O5540" s="63">
        <f>IF(E5540="ZMZ01",I5540/(INDEX('Meerzorg gunning'!C:C,MATCH('Betaald tarief 2024'!A5540,'Meerzorg gunning'!A:A,0))),MAX(J5540:N5540))</f>
        <v>0</v>
      </c>
      <c r="P5540" s="20" t="str">
        <f t="shared" si="260"/>
        <v/>
      </c>
      <c r="Q5540" s="63">
        <f t="shared" si="261"/>
        <v>0</v>
      </c>
    </row>
    <row r="5541" spans="9:17" x14ac:dyDescent="0.25">
      <c r="I5541" s="66" t="e">
        <f t="shared" si="259"/>
        <v>#DIV/0!</v>
      </c>
      <c r="J5541" s="63">
        <f>_xlfn.IFNA(VLOOKUP(E5541,'Bijlage ZZP'!B:M,12,FALSE),0)</f>
        <v>0</v>
      </c>
      <c r="K5541" s="63">
        <f>_xlfn.IFNA(VLOOKUP(E5541,'Bijlage VPT'!B:M,12,FALSE),0)</f>
        <v>0</v>
      </c>
      <c r="L5541" s="63">
        <f>_xlfn.IFNA(VLOOKUP(E5541,'Bijlage MPT'!B:N,13,FALSE),0)</f>
        <v>0</v>
      </c>
      <c r="M5541" s="63">
        <f>_xlfn.IFNA(INDEX('Bijlage COT'!C:C,MATCH('Betaald tarief 2024'!E5541,'Bijlage COT'!A:A,0)),0)</f>
        <v>0</v>
      </c>
      <c r="N5541" s="63">
        <f>_xlfn.IFNA(VLOOKUP(E5541,'Bijlage NBF'!B:P,15,FALSE),0)</f>
        <v>0</v>
      </c>
      <c r="O5541" s="63">
        <f>IF(E5541="ZMZ01",I5541/(INDEX('Meerzorg gunning'!C:C,MATCH('Betaald tarief 2024'!A5541,'Meerzorg gunning'!A:A,0))),MAX(J5541:N5541))</f>
        <v>0</v>
      </c>
      <c r="P5541" s="20" t="str">
        <f t="shared" si="260"/>
        <v/>
      </c>
      <c r="Q5541" s="63">
        <f t="shared" si="261"/>
        <v>0</v>
      </c>
    </row>
    <row r="5542" spans="9:17" x14ac:dyDescent="0.25">
      <c r="I5542" s="66" t="e">
        <f t="shared" si="259"/>
        <v>#DIV/0!</v>
      </c>
      <c r="J5542" s="63">
        <f>_xlfn.IFNA(VLOOKUP(E5542,'Bijlage ZZP'!B:M,12,FALSE),0)</f>
        <v>0</v>
      </c>
      <c r="K5542" s="63">
        <f>_xlfn.IFNA(VLOOKUP(E5542,'Bijlage VPT'!B:M,12,FALSE),0)</f>
        <v>0</v>
      </c>
      <c r="L5542" s="63">
        <f>_xlfn.IFNA(VLOOKUP(E5542,'Bijlage MPT'!B:N,13,FALSE),0)</f>
        <v>0</v>
      </c>
      <c r="M5542" s="63">
        <f>_xlfn.IFNA(INDEX('Bijlage COT'!C:C,MATCH('Betaald tarief 2024'!E5542,'Bijlage COT'!A:A,0)),0)</f>
        <v>0</v>
      </c>
      <c r="N5542" s="63">
        <f>_xlfn.IFNA(VLOOKUP(E5542,'Bijlage NBF'!B:P,15,FALSE),0)</f>
        <v>0</v>
      </c>
      <c r="O5542" s="63">
        <f>IF(E5542="ZMZ01",I5542/(INDEX('Meerzorg gunning'!C:C,MATCH('Betaald tarief 2024'!A5542,'Meerzorg gunning'!A:A,0))),MAX(J5542:N5542))</f>
        <v>0</v>
      </c>
      <c r="P5542" s="20" t="str">
        <f t="shared" si="260"/>
        <v/>
      </c>
      <c r="Q5542" s="63">
        <f t="shared" si="261"/>
        <v>0</v>
      </c>
    </row>
    <row r="5543" spans="9:17" x14ac:dyDescent="0.25">
      <c r="I5543" s="66" t="e">
        <f t="shared" si="259"/>
        <v>#DIV/0!</v>
      </c>
      <c r="J5543" s="63">
        <f>_xlfn.IFNA(VLOOKUP(E5543,'Bijlage ZZP'!B:M,12,FALSE),0)</f>
        <v>0</v>
      </c>
      <c r="K5543" s="63">
        <f>_xlfn.IFNA(VLOOKUP(E5543,'Bijlage VPT'!B:M,12,FALSE),0)</f>
        <v>0</v>
      </c>
      <c r="L5543" s="63">
        <f>_xlfn.IFNA(VLOOKUP(E5543,'Bijlage MPT'!B:N,13,FALSE),0)</f>
        <v>0</v>
      </c>
      <c r="M5543" s="63">
        <f>_xlfn.IFNA(INDEX('Bijlage COT'!C:C,MATCH('Betaald tarief 2024'!E5543,'Bijlage COT'!A:A,0)),0)</f>
        <v>0</v>
      </c>
      <c r="N5543" s="63">
        <f>_xlfn.IFNA(VLOOKUP(E5543,'Bijlage NBF'!B:P,15,FALSE),0)</f>
        <v>0</v>
      </c>
      <c r="O5543" s="63">
        <f>IF(E5543="ZMZ01",I5543/(INDEX('Meerzorg gunning'!C:C,MATCH('Betaald tarief 2024'!A5543,'Meerzorg gunning'!A:A,0))),MAX(J5543:N5543))</f>
        <v>0</v>
      </c>
      <c r="P5543" s="20" t="str">
        <f t="shared" si="260"/>
        <v/>
      </c>
      <c r="Q5543" s="63">
        <f t="shared" si="261"/>
        <v>0</v>
      </c>
    </row>
    <row r="5544" spans="9:17" x14ac:dyDescent="0.25">
      <c r="I5544" s="66" t="e">
        <f t="shared" si="259"/>
        <v>#DIV/0!</v>
      </c>
      <c r="J5544" s="63">
        <f>_xlfn.IFNA(VLOOKUP(E5544,'Bijlage ZZP'!B:M,12,FALSE),0)</f>
        <v>0</v>
      </c>
      <c r="K5544" s="63">
        <f>_xlfn.IFNA(VLOOKUP(E5544,'Bijlage VPT'!B:M,12,FALSE),0)</f>
        <v>0</v>
      </c>
      <c r="L5544" s="63">
        <f>_xlfn.IFNA(VLOOKUP(E5544,'Bijlage MPT'!B:N,13,FALSE),0)</f>
        <v>0</v>
      </c>
      <c r="M5544" s="63">
        <f>_xlfn.IFNA(INDEX('Bijlage COT'!C:C,MATCH('Betaald tarief 2024'!E5544,'Bijlage COT'!A:A,0)),0)</f>
        <v>0</v>
      </c>
      <c r="N5544" s="63">
        <f>_xlfn.IFNA(VLOOKUP(E5544,'Bijlage NBF'!B:P,15,FALSE),0)</f>
        <v>0</v>
      </c>
      <c r="O5544" s="63">
        <f>IF(E5544="ZMZ01",I5544/(INDEX('Meerzorg gunning'!C:C,MATCH('Betaald tarief 2024'!A5544,'Meerzorg gunning'!A:A,0))),MAX(J5544:N5544))</f>
        <v>0</v>
      </c>
      <c r="P5544" s="20" t="str">
        <f t="shared" si="260"/>
        <v/>
      </c>
      <c r="Q5544" s="63">
        <f t="shared" si="261"/>
        <v>0</v>
      </c>
    </row>
    <row r="5545" spans="9:17" x14ac:dyDescent="0.25">
      <c r="I5545" s="66" t="e">
        <f t="shared" si="259"/>
        <v>#DIV/0!</v>
      </c>
      <c r="J5545" s="63">
        <f>_xlfn.IFNA(VLOOKUP(E5545,'Bijlage ZZP'!B:M,12,FALSE),0)</f>
        <v>0</v>
      </c>
      <c r="K5545" s="63">
        <f>_xlfn.IFNA(VLOOKUP(E5545,'Bijlage VPT'!B:M,12,FALSE),0)</f>
        <v>0</v>
      </c>
      <c r="L5545" s="63">
        <f>_xlfn.IFNA(VLOOKUP(E5545,'Bijlage MPT'!B:N,13,FALSE),0)</f>
        <v>0</v>
      </c>
      <c r="M5545" s="63">
        <f>_xlfn.IFNA(INDEX('Bijlage COT'!C:C,MATCH('Betaald tarief 2024'!E5545,'Bijlage COT'!A:A,0)),0)</f>
        <v>0</v>
      </c>
      <c r="N5545" s="63">
        <f>_xlfn.IFNA(VLOOKUP(E5545,'Bijlage NBF'!B:P,15,FALSE),0)</f>
        <v>0</v>
      </c>
      <c r="O5545" s="63">
        <f>IF(E5545="ZMZ01",I5545/(INDEX('Meerzorg gunning'!C:C,MATCH('Betaald tarief 2024'!A5545,'Meerzorg gunning'!A:A,0))),MAX(J5545:N5545))</f>
        <v>0</v>
      </c>
      <c r="P5545" s="20" t="str">
        <f t="shared" si="260"/>
        <v/>
      </c>
      <c r="Q5545" s="63">
        <f t="shared" si="261"/>
        <v>0</v>
      </c>
    </row>
    <row r="5546" spans="9:17" x14ac:dyDescent="0.25">
      <c r="I5546" s="66" t="e">
        <f t="shared" si="259"/>
        <v>#DIV/0!</v>
      </c>
      <c r="J5546" s="63">
        <f>_xlfn.IFNA(VLOOKUP(E5546,'Bijlage ZZP'!B:M,12,FALSE),0)</f>
        <v>0</v>
      </c>
      <c r="K5546" s="63">
        <f>_xlfn.IFNA(VLOOKUP(E5546,'Bijlage VPT'!B:M,12,FALSE),0)</f>
        <v>0</v>
      </c>
      <c r="L5546" s="63">
        <f>_xlfn.IFNA(VLOOKUP(E5546,'Bijlage MPT'!B:N,13,FALSE),0)</f>
        <v>0</v>
      </c>
      <c r="M5546" s="63">
        <f>_xlfn.IFNA(INDEX('Bijlage COT'!C:C,MATCH('Betaald tarief 2024'!E5546,'Bijlage COT'!A:A,0)),0)</f>
        <v>0</v>
      </c>
      <c r="N5546" s="63">
        <f>_xlfn.IFNA(VLOOKUP(E5546,'Bijlage NBF'!B:P,15,FALSE),0)</f>
        <v>0</v>
      </c>
      <c r="O5546" s="63">
        <f>IF(E5546="ZMZ01",I5546/(INDEX('Meerzorg gunning'!C:C,MATCH('Betaald tarief 2024'!A5546,'Meerzorg gunning'!A:A,0))),MAX(J5546:N5546))</f>
        <v>0</v>
      </c>
      <c r="P5546" s="20" t="str">
        <f t="shared" si="260"/>
        <v/>
      </c>
      <c r="Q5546" s="63">
        <f t="shared" si="261"/>
        <v>0</v>
      </c>
    </row>
    <row r="5547" spans="9:17" x14ac:dyDescent="0.25">
      <c r="I5547" s="66" t="e">
        <f t="shared" si="259"/>
        <v>#DIV/0!</v>
      </c>
      <c r="J5547" s="63">
        <f>_xlfn.IFNA(VLOOKUP(E5547,'Bijlage ZZP'!B:M,12,FALSE),0)</f>
        <v>0</v>
      </c>
      <c r="K5547" s="63">
        <f>_xlfn.IFNA(VLOOKUP(E5547,'Bijlage VPT'!B:M,12,FALSE),0)</f>
        <v>0</v>
      </c>
      <c r="L5547" s="63">
        <f>_xlfn.IFNA(VLOOKUP(E5547,'Bijlage MPT'!B:N,13,FALSE),0)</f>
        <v>0</v>
      </c>
      <c r="M5547" s="63">
        <f>_xlfn.IFNA(INDEX('Bijlage COT'!C:C,MATCH('Betaald tarief 2024'!E5547,'Bijlage COT'!A:A,0)),0)</f>
        <v>0</v>
      </c>
      <c r="N5547" s="63">
        <f>_xlfn.IFNA(VLOOKUP(E5547,'Bijlage NBF'!B:P,15,FALSE),0)</f>
        <v>0</v>
      </c>
      <c r="O5547" s="63">
        <f>IF(E5547="ZMZ01",I5547/(INDEX('Meerzorg gunning'!C:C,MATCH('Betaald tarief 2024'!A5547,'Meerzorg gunning'!A:A,0))),MAX(J5547:N5547))</f>
        <v>0</v>
      </c>
      <c r="P5547" s="20" t="str">
        <f t="shared" si="260"/>
        <v/>
      </c>
      <c r="Q5547" s="63">
        <f t="shared" si="261"/>
        <v>0</v>
      </c>
    </row>
    <row r="5548" spans="9:17" x14ac:dyDescent="0.25">
      <c r="I5548" s="66" t="e">
        <f t="shared" si="259"/>
        <v>#DIV/0!</v>
      </c>
      <c r="J5548" s="63">
        <f>_xlfn.IFNA(VLOOKUP(E5548,'Bijlage ZZP'!B:M,12,FALSE),0)</f>
        <v>0</v>
      </c>
      <c r="K5548" s="63">
        <f>_xlfn.IFNA(VLOOKUP(E5548,'Bijlage VPT'!B:M,12,FALSE),0)</f>
        <v>0</v>
      </c>
      <c r="L5548" s="63">
        <f>_xlfn.IFNA(VLOOKUP(E5548,'Bijlage MPT'!B:N,13,FALSE),0)</f>
        <v>0</v>
      </c>
      <c r="M5548" s="63">
        <f>_xlfn.IFNA(INDEX('Bijlage COT'!C:C,MATCH('Betaald tarief 2024'!E5548,'Bijlage COT'!A:A,0)),0)</f>
        <v>0</v>
      </c>
      <c r="N5548" s="63">
        <f>_xlfn.IFNA(VLOOKUP(E5548,'Bijlage NBF'!B:P,15,FALSE),0)</f>
        <v>0</v>
      </c>
      <c r="O5548" s="63">
        <f>IF(E5548="ZMZ01",I5548/(INDEX('Meerzorg gunning'!C:C,MATCH('Betaald tarief 2024'!A5548,'Meerzorg gunning'!A:A,0))),MAX(J5548:N5548))</f>
        <v>0</v>
      </c>
      <c r="P5548" s="20" t="str">
        <f t="shared" si="260"/>
        <v/>
      </c>
      <c r="Q5548" s="63">
        <f t="shared" si="261"/>
        <v>0</v>
      </c>
    </row>
    <row r="5549" spans="9:17" x14ac:dyDescent="0.25">
      <c r="I5549" s="66" t="e">
        <f t="shared" si="259"/>
        <v>#DIV/0!</v>
      </c>
      <c r="J5549" s="63">
        <f>_xlfn.IFNA(VLOOKUP(E5549,'Bijlage ZZP'!B:M,12,FALSE),0)</f>
        <v>0</v>
      </c>
      <c r="K5549" s="63">
        <f>_xlfn.IFNA(VLOOKUP(E5549,'Bijlage VPT'!B:M,12,FALSE),0)</f>
        <v>0</v>
      </c>
      <c r="L5549" s="63">
        <f>_xlfn.IFNA(VLOOKUP(E5549,'Bijlage MPT'!B:N,13,FALSE),0)</f>
        <v>0</v>
      </c>
      <c r="M5549" s="63">
        <f>_xlfn.IFNA(INDEX('Bijlage COT'!C:C,MATCH('Betaald tarief 2024'!E5549,'Bijlage COT'!A:A,0)),0)</f>
        <v>0</v>
      </c>
      <c r="N5549" s="63">
        <f>_xlfn.IFNA(VLOOKUP(E5549,'Bijlage NBF'!B:P,15,FALSE),0)</f>
        <v>0</v>
      </c>
      <c r="O5549" s="63">
        <f>IF(E5549="ZMZ01",I5549/(INDEX('Meerzorg gunning'!C:C,MATCH('Betaald tarief 2024'!A5549,'Meerzorg gunning'!A:A,0))),MAX(J5549:N5549))</f>
        <v>0</v>
      </c>
      <c r="P5549" s="20" t="str">
        <f t="shared" si="260"/>
        <v/>
      </c>
      <c r="Q5549" s="63">
        <f t="shared" si="261"/>
        <v>0</v>
      </c>
    </row>
    <row r="5550" spans="9:17" x14ac:dyDescent="0.25">
      <c r="I5550" s="66" t="e">
        <f t="shared" si="259"/>
        <v>#DIV/0!</v>
      </c>
      <c r="J5550" s="63">
        <f>_xlfn.IFNA(VLOOKUP(E5550,'Bijlage ZZP'!B:M,12,FALSE),0)</f>
        <v>0</v>
      </c>
      <c r="K5550" s="63">
        <f>_xlfn.IFNA(VLOOKUP(E5550,'Bijlage VPT'!B:M,12,FALSE),0)</f>
        <v>0</v>
      </c>
      <c r="L5550" s="63">
        <f>_xlfn.IFNA(VLOOKUP(E5550,'Bijlage MPT'!B:N,13,FALSE),0)</f>
        <v>0</v>
      </c>
      <c r="M5550" s="63">
        <f>_xlfn.IFNA(INDEX('Bijlage COT'!C:C,MATCH('Betaald tarief 2024'!E5550,'Bijlage COT'!A:A,0)),0)</f>
        <v>0</v>
      </c>
      <c r="N5550" s="63">
        <f>_xlfn.IFNA(VLOOKUP(E5550,'Bijlage NBF'!B:P,15,FALSE),0)</f>
        <v>0</v>
      </c>
      <c r="O5550" s="63">
        <f>IF(E5550="ZMZ01",I5550/(INDEX('Meerzorg gunning'!C:C,MATCH('Betaald tarief 2024'!A5550,'Meerzorg gunning'!A:A,0))),MAX(J5550:N5550))</f>
        <v>0</v>
      </c>
      <c r="P5550" s="20" t="str">
        <f t="shared" si="260"/>
        <v/>
      </c>
      <c r="Q5550" s="63">
        <f t="shared" si="261"/>
        <v>0</v>
      </c>
    </row>
    <row r="5551" spans="9:17" x14ac:dyDescent="0.25">
      <c r="I5551" s="66" t="e">
        <f t="shared" si="259"/>
        <v>#DIV/0!</v>
      </c>
      <c r="J5551" s="63">
        <f>_xlfn.IFNA(VLOOKUP(E5551,'Bijlage ZZP'!B:M,12,FALSE),0)</f>
        <v>0</v>
      </c>
      <c r="K5551" s="63">
        <f>_xlfn.IFNA(VLOOKUP(E5551,'Bijlage VPT'!B:M,12,FALSE),0)</f>
        <v>0</v>
      </c>
      <c r="L5551" s="63">
        <f>_xlfn.IFNA(VLOOKUP(E5551,'Bijlage MPT'!B:N,13,FALSE),0)</f>
        <v>0</v>
      </c>
      <c r="M5551" s="63">
        <f>_xlfn.IFNA(INDEX('Bijlage COT'!C:C,MATCH('Betaald tarief 2024'!E5551,'Bijlage COT'!A:A,0)),0)</f>
        <v>0</v>
      </c>
      <c r="N5551" s="63">
        <f>_xlfn.IFNA(VLOOKUP(E5551,'Bijlage NBF'!B:P,15,FALSE),0)</f>
        <v>0</v>
      </c>
      <c r="O5551" s="63">
        <f>IF(E5551="ZMZ01",I5551/(INDEX('Meerzorg gunning'!C:C,MATCH('Betaald tarief 2024'!A5551,'Meerzorg gunning'!A:A,0))),MAX(J5551:N5551))</f>
        <v>0</v>
      </c>
      <c r="P5551" s="20" t="str">
        <f t="shared" si="260"/>
        <v/>
      </c>
      <c r="Q5551" s="63">
        <f t="shared" si="261"/>
        <v>0</v>
      </c>
    </row>
    <row r="5552" spans="9:17" x14ac:dyDescent="0.25">
      <c r="I5552" s="66" t="e">
        <f t="shared" si="259"/>
        <v>#DIV/0!</v>
      </c>
      <c r="J5552" s="63">
        <f>_xlfn.IFNA(VLOOKUP(E5552,'Bijlage ZZP'!B:M,12,FALSE),0)</f>
        <v>0</v>
      </c>
      <c r="K5552" s="63">
        <f>_xlfn.IFNA(VLOOKUP(E5552,'Bijlage VPT'!B:M,12,FALSE),0)</f>
        <v>0</v>
      </c>
      <c r="L5552" s="63">
        <f>_xlfn.IFNA(VLOOKUP(E5552,'Bijlage MPT'!B:N,13,FALSE),0)</f>
        <v>0</v>
      </c>
      <c r="M5552" s="63">
        <f>_xlfn.IFNA(INDEX('Bijlage COT'!C:C,MATCH('Betaald tarief 2024'!E5552,'Bijlage COT'!A:A,0)),0)</f>
        <v>0</v>
      </c>
      <c r="N5552" s="63">
        <f>_xlfn.IFNA(VLOOKUP(E5552,'Bijlage NBF'!B:P,15,FALSE),0)</f>
        <v>0</v>
      </c>
      <c r="O5552" s="63">
        <f>IF(E5552="ZMZ01",I5552/(INDEX('Meerzorg gunning'!C:C,MATCH('Betaald tarief 2024'!A5552,'Meerzorg gunning'!A:A,0))),MAX(J5552:N5552))</f>
        <v>0</v>
      </c>
      <c r="P5552" s="20" t="str">
        <f t="shared" si="260"/>
        <v/>
      </c>
      <c r="Q5552" s="63">
        <f t="shared" si="261"/>
        <v>0</v>
      </c>
    </row>
    <row r="5553" spans="9:17" x14ac:dyDescent="0.25">
      <c r="I5553" s="66" t="e">
        <f t="shared" si="259"/>
        <v>#DIV/0!</v>
      </c>
      <c r="J5553" s="63">
        <f>_xlfn.IFNA(VLOOKUP(E5553,'Bijlage ZZP'!B:M,12,FALSE),0)</f>
        <v>0</v>
      </c>
      <c r="K5553" s="63">
        <f>_xlfn.IFNA(VLOOKUP(E5553,'Bijlage VPT'!B:M,12,FALSE),0)</f>
        <v>0</v>
      </c>
      <c r="L5553" s="63">
        <f>_xlfn.IFNA(VLOOKUP(E5553,'Bijlage MPT'!B:N,13,FALSE),0)</f>
        <v>0</v>
      </c>
      <c r="M5553" s="63">
        <f>_xlfn.IFNA(INDEX('Bijlage COT'!C:C,MATCH('Betaald tarief 2024'!E5553,'Bijlage COT'!A:A,0)),0)</f>
        <v>0</v>
      </c>
      <c r="N5553" s="63">
        <f>_xlfn.IFNA(VLOOKUP(E5553,'Bijlage NBF'!B:P,15,FALSE),0)</f>
        <v>0</v>
      </c>
      <c r="O5553" s="63">
        <f>IF(E5553="ZMZ01",I5553/(INDEX('Meerzorg gunning'!C:C,MATCH('Betaald tarief 2024'!A5553,'Meerzorg gunning'!A:A,0))),MAX(J5553:N5553))</f>
        <v>0</v>
      </c>
      <c r="P5553" s="20" t="str">
        <f t="shared" si="260"/>
        <v/>
      </c>
      <c r="Q5553" s="63">
        <f t="shared" si="261"/>
        <v>0</v>
      </c>
    </row>
    <row r="5554" spans="9:17" x14ac:dyDescent="0.25">
      <c r="I5554" s="66" t="e">
        <f t="shared" si="259"/>
        <v>#DIV/0!</v>
      </c>
      <c r="J5554" s="63">
        <f>_xlfn.IFNA(VLOOKUP(E5554,'Bijlage ZZP'!B:M,12,FALSE),0)</f>
        <v>0</v>
      </c>
      <c r="K5554" s="63">
        <f>_xlfn.IFNA(VLOOKUP(E5554,'Bijlage VPT'!B:M,12,FALSE),0)</f>
        <v>0</v>
      </c>
      <c r="L5554" s="63">
        <f>_xlfn.IFNA(VLOOKUP(E5554,'Bijlage MPT'!B:N,13,FALSE),0)</f>
        <v>0</v>
      </c>
      <c r="M5554" s="63">
        <f>_xlfn.IFNA(INDEX('Bijlage COT'!C:C,MATCH('Betaald tarief 2024'!E5554,'Bijlage COT'!A:A,0)),0)</f>
        <v>0</v>
      </c>
      <c r="N5554" s="63">
        <f>_xlfn.IFNA(VLOOKUP(E5554,'Bijlage NBF'!B:P,15,FALSE),0)</f>
        <v>0</v>
      </c>
      <c r="O5554" s="63">
        <f>IF(E5554="ZMZ01",I5554/(INDEX('Meerzorg gunning'!C:C,MATCH('Betaald tarief 2024'!A5554,'Meerzorg gunning'!A:A,0))),MAX(J5554:N5554))</f>
        <v>0</v>
      </c>
      <c r="P5554" s="20" t="str">
        <f t="shared" si="260"/>
        <v/>
      </c>
      <c r="Q5554" s="63">
        <f t="shared" si="261"/>
        <v>0</v>
      </c>
    </row>
    <row r="5555" spans="9:17" x14ac:dyDescent="0.25">
      <c r="I5555" s="66" t="e">
        <f t="shared" si="259"/>
        <v>#DIV/0!</v>
      </c>
      <c r="J5555" s="63">
        <f>_xlfn.IFNA(VLOOKUP(E5555,'Bijlage ZZP'!B:M,12,FALSE),0)</f>
        <v>0</v>
      </c>
      <c r="K5555" s="63">
        <f>_xlfn.IFNA(VLOOKUP(E5555,'Bijlage VPT'!B:M,12,FALSE),0)</f>
        <v>0</v>
      </c>
      <c r="L5555" s="63">
        <f>_xlfn.IFNA(VLOOKUP(E5555,'Bijlage MPT'!B:N,13,FALSE),0)</f>
        <v>0</v>
      </c>
      <c r="M5555" s="63">
        <f>_xlfn.IFNA(INDEX('Bijlage COT'!C:C,MATCH('Betaald tarief 2024'!E5555,'Bijlage COT'!A:A,0)),0)</f>
        <v>0</v>
      </c>
      <c r="N5555" s="63">
        <f>_xlfn.IFNA(VLOOKUP(E5555,'Bijlage NBF'!B:P,15,FALSE),0)</f>
        <v>0</v>
      </c>
      <c r="O5555" s="63">
        <f>IF(E5555="ZMZ01",I5555/(INDEX('Meerzorg gunning'!C:C,MATCH('Betaald tarief 2024'!A5555,'Meerzorg gunning'!A:A,0))),MAX(J5555:N5555))</f>
        <v>0</v>
      </c>
      <c r="P5555" s="20" t="str">
        <f t="shared" si="260"/>
        <v/>
      </c>
      <c r="Q5555" s="63">
        <f t="shared" si="261"/>
        <v>0</v>
      </c>
    </row>
    <row r="5556" spans="9:17" x14ac:dyDescent="0.25">
      <c r="I5556" s="66" t="e">
        <f t="shared" si="259"/>
        <v>#DIV/0!</v>
      </c>
      <c r="J5556" s="63">
        <f>_xlfn.IFNA(VLOOKUP(E5556,'Bijlage ZZP'!B:M,12,FALSE),0)</f>
        <v>0</v>
      </c>
      <c r="K5556" s="63">
        <f>_xlfn.IFNA(VLOOKUP(E5556,'Bijlage VPT'!B:M,12,FALSE),0)</f>
        <v>0</v>
      </c>
      <c r="L5556" s="63">
        <f>_xlfn.IFNA(VLOOKUP(E5556,'Bijlage MPT'!B:N,13,FALSE),0)</f>
        <v>0</v>
      </c>
      <c r="M5556" s="63">
        <f>_xlfn.IFNA(INDEX('Bijlage COT'!C:C,MATCH('Betaald tarief 2024'!E5556,'Bijlage COT'!A:A,0)),0)</f>
        <v>0</v>
      </c>
      <c r="N5556" s="63">
        <f>_xlfn.IFNA(VLOOKUP(E5556,'Bijlage NBF'!B:P,15,FALSE),0)</f>
        <v>0</v>
      </c>
      <c r="O5556" s="63">
        <f>IF(E5556="ZMZ01",I5556/(INDEX('Meerzorg gunning'!C:C,MATCH('Betaald tarief 2024'!A5556,'Meerzorg gunning'!A:A,0))),MAX(J5556:N5556))</f>
        <v>0</v>
      </c>
      <c r="P5556" s="20" t="str">
        <f t="shared" si="260"/>
        <v/>
      </c>
      <c r="Q5556" s="63">
        <f t="shared" si="261"/>
        <v>0</v>
      </c>
    </row>
    <row r="5557" spans="9:17" x14ac:dyDescent="0.25">
      <c r="I5557" s="66" t="e">
        <f t="shared" si="259"/>
        <v>#DIV/0!</v>
      </c>
      <c r="J5557" s="63">
        <f>_xlfn.IFNA(VLOOKUP(E5557,'Bijlage ZZP'!B:M,12,FALSE),0)</f>
        <v>0</v>
      </c>
      <c r="K5557" s="63">
        <f>_xlfn.IFNA(VLOOKUP(E5557,'Bijlage VPT'!B:M,12,FALSE),0)</f>
        <v>0</v>
      </c>
      <c r="L5557" s="63">
        <f>_xlfn.IFNA(VLOOKUP(E5557,'Bijlage MPT'!B:N,13,FALSE),0)</f>
        <v>0</v>
      </c>
      <c r="M5557" s="63">
        <f>_xlfn.IFNA(INDEX('Bijlage COT'!C:C,MATCH('Betaald tarief 2024'!E5557,'Bijlage COT'!A:A,0)),0)</f>
        <v>0</v>
      </c>
      <c r="N5557" s="63">
        <f>_xlfn.IFNA(VLOOKUP(E5557,'Bijlage NBF'!B:P,15,FALSE),0)</f>
        <v>0</v>
      </c>
      <c r="O5557" s="63">
        <f>IF(E5557="ZMZ01",I5557/(INDEX('Meerzorg gunning'!C:C,MATCH('Betaald tarief 2024'!A5557,'Meerzorg gunning'!A:A,0))),MAX(J5557:N5557))</f>
        <v>0</v>
      </c>
      <c r="P5557" s="20" t="str">
        <f t="shared" si="260"/>
        <v/>
      </c>
      <c r="Q5557" s="63">
        <f t="shared" si="261"/>
        <v>0</v>
      </c>
    </row>
    <row r="5558" spans="9:17" x14ac:dyDescent="0.25">
      <c r="I5558" s="66" t="e">
        <f t="shared" si="259"/>
        <v>#DIV/0!</v>
      </c>
      <c r="J5558" s="63">
        <f>_xlfn.IFNA(VLOOKUP(E5558,'Bijlage ZZP'!B:M,12,FALSE),0)</f>
        <v>0</v>
      </c>
      <c r="K5558" s="63">
        <f>_xlfn.IFNA(VLOOKUP(E5558,'Bijlage VPT'!B:M,12,FALSE),0)</f>
        <v>0</v>
      </c>
      <c r="L5558" s="63">
        <f>_xlfn.IFNA(VLOOKUP(E5558,'Bijlage MPT'!B:N,13,FALSE),0)</f>
        <v>0</v>
      </c>
      <c r="M5558" s="63">
        <f>_xlfn.IFNA(INDEX('Bijlage COT'!C:C,MATCH('Betaald tarief 2024'!E5558,'Bijlage COT'!A:A,0)),0)</f>
        <v>0</v>
      </c>
      <c r="N5558" s="63">
        <f>_xlfn.IFNA(VLOOKUP(E5558,'Bijlage NBF'!B:P,15,FALSE),0)</f>
        <v>0</v>
      </c>
      <c r="O5558" s="63">
        <f>IF(E5558="ZMZ01",I5558/(INDEX('Meerzorg gunning'!C:C,MATCH('Betaald tarief 2024'!A5558,'Meerzorg gunning'!A:A,0))),MAX(J5558:N5558))</f>
        <v>0</v>
      </c>
      <c r="P5558" s="20" t="str">
        <f t="shared" si="260"/>
        <v/>
      </c>
      <c r="Q5558" s="63">
        <f t="shared" si="261"/>
        <v>0</v>
      </c>
    </row>
    <row r="5559" spans="9:17" x14ac:dyDescent="0.25">
      <c r="I5559" s="66" t="e">
        <f t="shared" si="259"/>
        <v>#DIV/0!</v>
      </c>
      <c r="J5559" s="63">
        <f>_xlfn.IFNA(VLOOKUP(E5559,'Bijlage ZZP'!B:M,12,FALSE),0)</f>
        <v>0</v>
      </c>
      <c r="K5559" s="63">
        <f>_xlfn.IFNA(VLOOKUP(E5559,'Bijlage VPT'!B:M,12,FALSE),0)</f>
        <v>0</v>
      </c>
      <c r="L5559" s="63">
        <f>_xlfn.IFNA(VLOOKUP(E5559,'Bijlage MPT'!B:N,13,FALSE),0)</f>
        <v>0</v>
      </c>
      <c r="M5559" s="63">
        <f>_xlfn.IFNA(INDEX('Bijlage COT'!C:C,MATCH('Betaald tarief 2024'!E5559,'Bijlage COT'!A:A,0)),0)</f>
        <v>0</v>
      </c>
      <c r="N5559" s="63">
        <f>_xlfn.IFNA(VLOOKUP(E5559,'Bijlage NBF'!B:P,15,FALSE),0)</f>
        <v>0</v>
      </c>
      <c r="O5559" s="63">
        <f>IF(E5559="ZMZ01",I5559/(INDEX('Meerzorg gunning'!C:C,MATCH('Betaald tarief 2024'!A5559,'Meerzorg gunning'!A:A,0))),MAX(J5559:N5559))</f>
        <v>0</v>
      </c>
      <c r="P5559" s="20" t="str">
        <f t="shared" si="260"/>
        <v/>
      </c>
      <c r="Q5559" s="63">
        <f t="shared" si="261"/>
        <v>0</v>
      </c>
    </row>
    <row r="5560" spans="9:17" x14ac:dyDescent="0.25">
      <c r="I5560" s="66" t="e">
        <f t="shared" si="259"/>
        <v>#DIV/0!</v>
      </c>
      <c r="J5560" s="63">
        <f>_xlfn.IFNA(VLOOKUP(E5560,'Bijlage ZZP'!B:M,12,FALSE),0)</f>
        <v>0</v>
      </c>
      <c r="K5560" s="63">
        <f>_xlfn.IFNA(VLOOKUP(E5560,'Bijlage VPT'!B:M,12,FALSE),0)</f>
        <v>0</v>
      </c>
      <c r="L5560" s="63">
        <f>_xlfn.IFNA(VLOOKUP(E5560,'Bijlage MPT'!B:N,13,FALSE),0)</f>
        <v>0</v>
      </c>
      <c r="M5560" s="63">
        <f>_xlfn.IFNA(INDEX('Bijlage COT'!C:C,MATCH('Betaald tarief 2024'!E5560,'Bijlage COT'!A:A,0)),0)</f>
        <v>0</v>
      </c>
      <c r="N5560" s="63">
        <f>_xlfn.IFNA(VLOOKUP(E5560,'Bijlage NBF'!B:P,15,FALSE),0)</f>
        <v>0</v>
      </c>
      <c r="O5560" s="63">
        <f>IF(E5560="ZMZ01",I5560/(INDEX('Meerzorg gunning'!C:C,MATCH('Betaald tarief 2024'!A5560,'Meerzorg gunning'!A:A,0))),MAX(J5560:N5560))</f>
        <v>0</v>
      </c>
      <c r="P5560" s="20" t="str">
        <f t="shared" si="260"/>
        <v/>
      </c>
      <c r="Q5560" s="63">
        <f t="shared" si="261"/>
        <v>0</v>
      </c>
    </row>
    <row r="5561" spans="9:17" x14ac:dyDescent="0.25">
      <c r="I5561" s="66" t="e">
        <f t="shared" si="259"/>
        <v>#DIV/0!</v>
      </c>
      <c r="J5561" s="63">
        <f>_xlfn.IFNA(VLOOKUP(E5561,'Bijlage ZZP'!B:M,12,FALSE),0)</f>
        <v>0</v>
      </c>
      <c r="K5561" s="63">
        <f>_xlfn.IFNA(VLOOKUP(E5561,'Bijlage VPT'!B:M,12,FALSE),0)</f>
        <v>0</v>
      </c>
      <c r="L5561" s="63">
        <f>_xlfn.IFNA(VLOOKUP(E5561,'Bijlage MPT'!B:N,13,FALSE),0)</f>
        <v>0</v>
      </c>
      <c r="M5561" s="63">
        <f>_xlfn.IFNA(INDEX('Bijlage COT'!C:C,MATCH('Betaald tarief 2024'!E5561,'Bijlage COT'!A:A,0)),0)</f>
        <v>0</v>
      </c>
      <c r="N5561" s="63">
        <f>_xlfn.IFNA(VLOOKUP(E5561,'Bijlage NBF'!B:P,15,FALSE),0)</f>
        <v>0</v>
      </c>
      <c r="O5561" s="63">
        <f>IF(E5561="ZMZ01",I5561/(INDEX('Meerzorg gunning'!C:C,MATCH('Betaald tarief 2024'!A5561,'Meerzorg gunning'!A:A,0))),MAX(J5561:N5561))</f>
        <v>0</v>
      </c>
      <c r="P5561" s="20" t="str">
        <f t="shared" si="260"/>
        <v/>
      </c>
      <c r="Q5561" s="63">
        <f t="shared" si="261"/>
        <v>0</v>
      </c>
    </row>
    <row r="5562" spans="9:17" x14ac:dyDescent="0.25">
      <c r="I5562" s="66" t="e">
        <f t="shared" si="259"/>
        <v>#DIV/0!</v>
      </c>
      <c r="J5562" s="63">
        <f>_xlfn.IFNA(VLOOKUP(E5562,'Bijlage ZZP'!B:M,12,FALSE),0)</f>
        <v>0</v>
      </c>
      <c r="K5562" s="63">
        <f>_xlfn.IFNA(VLOOKUP(E5562,'Bijlage VPT'!B:M,12,FALSE),0)</f>
        <v>0</v>
      </c>
      <c r="L5562" s="63">
        <f>_xlfn.IFNA(VLOOKUP(E5562,'Bijlage MPT'!B:N,13,FALSE),0)</f>
        <v>0</v>
      </c>
      <c r="M5562" s="63">
        <f>_xlfn.IFNA(INDEX('Bijlage COT'!C:C,MATCH('Betaald tarief 2024'!E5562,'Bijlage COT'!A:A,0)),0)</f>
        <v>0</v>
      </c>
      <c r="N5562" s="63">
        <f>_xlfn.IFNA(VLOOKUP(E5562,'Bijlage NBF'!B:P,15,FALSE),0)</f>
        <v>0</v>
      </c>
      <c r="O5562" s="63">
        <f>IF(E5562="ZMZ01",I5562/(INDEX('Meerzorg gunning'!C:C,MATCH('Betaald tarief 2024'!A5562,'Meerzorg gunning'!A:A,0))),MAX(J5562:N5562))</f>
        <v>0</v>
      </c>
      <c r="P5562" s="20" t="str">
        <f t="shared" si="260"/>
        <v/>
      </c>
      <c r="Q5562" s="63">
        <f t="shared" si="261"/>
        <v>0</v>
      </c>
    </row>
    <row r="5563" spans="9:17" x14ac:dyDescent="0.25">
      <c r="I5563" s="66" t="e">
        <f t="shared" si="259"/>
        <v>#DIV/0!</v>
      </c>
      <c r="J5563" s="63">
        <f>_xlfn.IFNA(VLOOKUP(E5563,'Bijlage ZZP'!B:M,12,FALSE),0)</f>
        <v>0</v>
      </c>
      <c r="K5563" s="63">
        <f>_xlfn.IFNA(VLOOKUP(E5563,'Bijlage VPT'!B:M,12,FALSE),0)</f>
        <v>0</v>
      </c>
      <c r="L5563" s="63">
        <f>_xlfn.IFNA(VLOOKUP(E5563,'Bijlage MPT'!B:N,13,FALSE),0)</f>
        <v>0</v>
      </c>
      <c r="M5563" s="63">
        <f>_xlfn.IFNA(INDEX('Bijlage COT'!C:C,MATCH('Betaald tarief 2024'!E5563,'Bijlage COT'!A:A,0)),0)</f>
        <v>0</v>
      </c>
      <c r="N5563" s="63">
        <f>_xlfn.IFNA(VLOOKUP(E5563,'Bijlage NBF'!B:P,15,FALSE),0)</f>
        <v>0</v>
      </c>
      <c r="O5563" s="63">
        <f>IF(E5563="ZMZ01",I5563/(INDEX('Meerzorg gunning'!C:C,MATCH('Betaald tarief 2024'!A5563,'Meerzorg gunning'!A:A,0))),MAX(J5563:N5563))</f>
        <v>0</v>
      </c>
      <c r="P5563" s="20" t="str">
        <f t="shared" si="260"/>
        <v/>
      </c>
      <c r="Q5563" s="63">
        <f t="shared" si="261"/>
        <v>0</v>
      </c>
    </row>
    <row r="5564" spans="9:17" x14ac:dyDescent="0.25">
      <c r="I5564" s="66" t="e">
        <f t="shared" si="259"/>
        <v>#DIV/0!</v>
      </c>
      <c r="J5564" s="63">
        <f>_xlfn.IFNA(VLOOKUP(E5564,'Bijlage ZZP'!B:M,12,FALSE),0)</f>
        <v>0</v>
      </c>
      <c r="K5564" s="63">
        <f>_xlfn.IFNA(VLOOKUP(E5564,'Bijlage VPT'!B:M,12,FALSE),0)</f>
        <v>0</v>
      </c>
      <c r="L5564" s="63">
        <f>_xlfn.IFNA(VLOOKUP(E5564,'Bijlage MPT'!B:N,13,FALSE),0)</f>
        <v>0</v>
      </c>
      <c r="M5564" s="63">
        <f>_xlfn.IFNA(INDEX('Bijlage COT'!C:C,MATCH('Betaald tarief 2024'!E5564,'Bijlage COT'!A:A,0)),0)</f>
        <v>0</v>
      </c>
      <c r="N5564" s="63">
        <f>_xlfn.IFNA(VLOOKUP(E5564,'Bijlage NBF'!B:P,15,FALSE),0)</f>
        <v>0</v>
      </c>
      <c r="O5564" s="63">
        <f>IF(E5564="ZMZ01",I5564/(INDEX('Meerzorg gunning'!C:C,MATCH('Betaald tarief 2024'!A5564,'Meerzorg gunning'!A:A,0))),MAX(J5564:N5564))</f>
        <v>0</v>
      </c>
      <c r="P5564" s="20" t="str">
        <f t="shared" si="260"/>
        <v/>
      </c>
      <c r="Q5564" s="63">
        <f t="shared" si="261"/>
        <v>0</v>
      </c>
    </row>
    <row r="5565" spans="9:17" x14ac:dyDescent="0.25">
      <c r="I5565" s="66" t="e">
        <f t="shared" si="259"/>
        <v>#DIV/0!</v>
      </c>
      <c r="J5565" s="63">
        <f>_xlfn.IFNA(VLOOKUP(E5565,'Bijlage ZZP'!B:M,12,FALSE),0)</f>
        <v>0</v>
      </c>
      <c r="K5565" s="63">
        <f>_xlfn.IFNA(VLOOKUP(E5565,'Bijlage VPT'!B:M,12,FALSE),0)</f>
        <v>0</v>
      </c>
      <c r="L5565" s="63">
        <f>_xlfn.IFNA(VLOOKUP(E5565,'Bijlage MPT'!B:N,13,FALSE),0)</f>
        <v>0</v>
      </c>
      <c r="M5565" s="63">
        <f>_xlfn.IFNA(INDEX('Bijlage COT'!C:C,MATCH('Betaald tarief 2024'!E5565,'Bijlage COT'!A:A,0)),0)</f>
        <v>0</v>
      </c>
      <c r="N5565" s="63">
        <f>_xlfn.IFNA(VLOOKUP(E5565,'Bijlage NBF'!B:P,15,FALSE),0)</f>
        <v>0</v>
      </c>
      <c r="O5565" s="63">
        <f>IF(E5565="ZMZ01",I5565/(INDEX('Meerzorg gunning'!C:C,MATCH('Betaald tarief 2024'!A5565,'Meerzorg gunning'!A:A,0))),MAX(J5565:N5565))</f>
        <v>0</v>
      </c>
      <c r="P5565" s="20" t="str">
        <f t="shared" si="260"/>
        <v/>
      </c>
      <c r="Q5565" s="63">
        <f t="shared" si="261"/>
        <v>0</v>
      </c>
    </row>
    <row r="5566" spans="9:17" x14ac:dyDescent="0.25">
      <c r="I5566" s="66" t="e">
        <f t="shared" si="259"/>
        <v>#DIV/0!</v>
      </c>
      <c r="J5566" s="63">
        <f>_xlfn.IFNA(VLOOKUP(E5566,'Bijlage ZZP'!B:M,12,FALSE),0)</f>
        <v>0</v>
      </c>
      <c r="K5566" s="63">
        <f>_xlfn.IFNA(VLOOKUP(E5566,'Bijlage VPT'!B:M,12,FALSE),0)</f>
        <v>0</v>
      </c>
      <c r="L5566" s="63">
        <f>_xlfn.IFNA(VLOOKUP(E5566,'Bijlage MPT'!B:N,13,FALSE),0)</f>
        <v>0</v>
      </c>
      <c r="M5566" s="63">
        <f>_xlfn.IFNA(INDEX('Bijlage COT'!C:C,MATCH('Betaald tarief 2024'!E5566,'Bijlage COT'!A:A,0)),0)</f>
        <v>0</v>
      </c>
      <c r="N5566" s="63">
        <f>_xlfn.IFNA(VLOOKUP(E5566,'Bijlage NBF'!B:P,15,FALSE),0)</f>
        <v>0</v>
      </c>
      <c r="O5566" s="63">
        <f>IF(E5566="ZMZ01",I5566/(INDEX('Meerzorg gunning'!C:C,MATCH('Betaald tarief 2024'!A5566,'Meerzorg gunning'!A:A,0))),MAX(J5566:N5566))</f>
        <v>0</v>
      </c>
      <c r="P5566" s="20" t="str">
        <f t="shared" si="260"/>
        <v/>
      </c>
      <c r="Q5566" s="63">
        <f t="shared" si="261"/>
        <v>0</v>
      </c>
    </row>
    <row r="5567" spans="9:17" x14ac:dyDescent="0.25">
      <c r="I5567" s="66" t="e">
        <f t="shared" si="259"/>
        <v>#DIV/0!</v>
      </c>
      <c r="J5567" s="63">
        <f>_xlfn.IFNA(VLOOKUP(E5567,'Bijlage ZZP'!B:M,12,FALSE),0)</f>
        <v>0</v>
      </c>
      <c r="K5567" s="63">
        <f>_xlfn.IFNA(VLOOKUP(E5567,'Bijlage VPT'!B:M,12,FALSE),0)</f>
        <v>0</v>
      </c>
      <c r="L5567" s="63">
        <f>_xlfn.IFNA(VLOOKUP(E5567,'Bijlage MPT'!B:N,13,FALSE),0)</f>
        <v>0</v>
      </c>
      <c r="M5567" s="63">
        <f>_xlfn.IFNA(INDEX('Bijlage COT'!C:C,MATCH('Betaald tarief 2024'!E5567,'Bijlage COT'!A:A,0)),0)</f>
        <v>0</v>
      </c>
      <c r="N5567" s="63">
        <f>_xlfn.IFNA(VLOOKUP(E5567,'Bijlage NBF'!B:P,15,FALSE),0)</f>
        <v>0</v>
      </c>
      <c r="O5567" s="63">
        <f>IF(E5567="ZMZ01",I5567/(INDEX('Meerzorg gunning'!C:C,MATCH('Betaald tarief 2024'!A5567,'Meerzorg gunning'!A:A,0))),MAX(J5567:N5567))</f>
        <v>0</v>
      </c>
      <c r="P5567" s="20" t="str">
        <f t="shared" si="260"/>
        <v/>
      </c>
      <c r="Q5567" s="63">
        <f t="shared" si="261"/>
        <v>0</v>
      </c>
    </row>
    <row r="5568" spans="9:17" x14ac:dyDescent="0.25">
      <c r="I5568" s="66" t="e">
        <f t="shared" si="259"/>
        <v>#DIV/0!</v>
      </c>
      <c r="J5568" s="63">
        <f>_xlfn.IFNA(VLOOKUP(E5568,'Bijlage ZZP'!B:M,12,FALSE),0)</f>
        <v>0</v>
      </c>
      <c r="K5568" s="63">
        <f>_xlfn.IFNA(VLOOKUP(E5568,'Bijlage VPT'!B:M,12,FALSE),0)</f>
        <v>0</v>
      </c>
      <c r="L5568" s="63">
        <f>_xlfn.IFNA(VLOOKUP(E5568,'Bijlage MPT'!B:N,13,FALSE),0)</f>
        <v>0</v>
      </c>
      <c r="M5568" s="63">
        <f>_xlfn.IFNA(INDEX('Bijlage COT'!C:C,MATCH('Betaald tarief 2024'!E5568,'Bijlage COT'!A:A,0)),0)</f>
        <v>0</v>
      </c>
      <c r="N5568" s="63">
        <f>_xlfn.IFNA(VLOOKUP(E5568,'Bijlage NBF'!B:P,15,FALSE),0)</f>
        <v>0</v>
      </c>
      <c r="O5568" s="63">
        <f>IF(E5568="ZMZ01",I5568/(INDEX('Meerzorg gunning'!C:C,MATCH('Betaald tarief 2024'!A5568,'Meerzorg gunning'!A:A,0))),MAX(J5568:N5568))</f>
        <v>0</v>
      </c>
      <c r="P5568" s="20" t="str">
        <f t="shared" si="260"/>
        <v/>
      </c>
      <c r="Q5568" s="63">
        <f t="shared" si="261"/>
        <v>0</v>
      </c>
    </row>
    <row r="5569" spans="9:17" x14ac:dyDescent="0.25">
      <c r="I5569" s="66" t="e">
        <f t="shared" si="259"/>
        <v>#DIV/0!</v>
      </c>
      <c r="J5569" s="63">
        <f>_xlfn.IFNA(VLOOKUP(E5569,'Bijlage ZZP'!B:M,12,FALSE),0)</f>
        <v>0</v>
      </c>
      <c r="K5569" s="63">
        <f>_xlfn.IFNA(VLOOKUP(E5569,'Bijlage VPT'!B:M,12,FALSE),0)</f>
        <v>0</v>
      </c>
      <c r="L5569" s="63">
        <f>_xlfn.IFNA(VLOOKUP(E5569,'Bijlage MPT'!B:N,13,FALSE),0)</f>
        <v>0</v>
      </c>
      <c r="M5569" s="63">
        <f>_xlfn.IFNA(INDEX('Bijlage COT'!C:C,MATCH('Betaald tarief 2024'!E5569,'Bijlage COT'!A:A,0)),0)</f>
        <v>0</v>
      </c>
      <c r="N5569" s="63">
        <f>_xlfn.IFNA(VLOOKUP(E5569,'Bijlage NBF'!B:P,15,FALSE),0)</f>
        <v>0</v>
      </c>
      <c r="O5569" s="63">
        <f>IF(E5569="ZMZ01",I5569/(INDEX('Meerzorg gunning'!C:C,MATCH('Betaald tarief 2024'!A5569,'Meerzorg gunning'!A:A,0))),MAX(J5569:N5569))</f>
        <v>0</v>
      </c>
      <c r="P5569" s="20" t="str">
        <f t="shared" si="260"/>
        <v/>
      </c>
      <c r="Q5569" s="63">
        <f t="shared" si="261"/>
        <v>0</v>
      </c>
    </row>
    <row r="5570" spans="9:17" x14ac:dyDescent="0.25">
      <c r="I5570" s="66" t="e">
        <f t="shared" ref="I5570:I5633" si="262">G5570/H5570</f>
        <v>#DIV/0!</v>
      </c>
      <c r="J5570" s="63">
        <f>_xlfn.IFNA(VLOOKUP(E5570,'Bijlage ZZP'!B:M,12,FALSE),0)</f>
        <v>0</v>
      </c>
      <c r="K5570" s="63">
        <f>_xlfn.IFNA(VLOOKUP(E5570,'Bijlage VPT'!B:M,12,FALSE),0)</f>
        <v>0</v>
      </c>
      <c r="L5570" s="63">
        <f>_xlfn.IFNA(VLOOKUP(E5570,'Bijlage MPT'!B:N,13,FALSE),0)</f>
        <v>0</v>
      </c>
      <c r="M5570" s="63">
        <f>_xlfn.IFNA(INDEX('Bijlage COT'!C:C,MATCH('Betaald tarief 2024'!E5570,'Bijlage COT'!A:A,0)),0)</f>
        <v>0</v>
      </c>
      <c r="N5570" s="63">
        <f>_xlfn.IFNA(VLOOKUP(E5570,'Bijlage NBF'!B:P,15,FALSE),0)</f>
        <v>0</v>
      </c>
      <c r="O5570" s="63">
        <f>IF(E5570="ZMZ01",I5570/(INDEX('Meerzorg gunning'!C:C,MATCH('Betaald tarief 2024'!A5570,'Meerzorg gunning'!A:A,0))),MAX(J5570:N5570))</f>
        <v>0</v>
      </c>
      <c r="P5570" s="20" t="str">
        <f t="shared" ref="P5570:P5633" si="263">IFERROR((I5570/O5570),"")</f>
        <v/>
      </c>
      <c r="Q5570" s="63">
        <f t="shared" si="261"/>
        <v>0</v>
      </c>
    </row>
    <row r="5571" spans="9:17" x14ac:dyDescent="0.25">
      <c r="I5571" s="66" t="e">
        <f t="shared" si="262"/>
        <v>#DIV/0!</v>
      </c>
      <c r="J5571" s="63">
        <f>_xlfn.IFNA(VLOOKUP(E5571,'Bijlage ZZP'!B:M,12,FALSE),0)</f>
        <v>0</v>
      </c>
      <c r="K5571" s="63">
        <f>_xlfn.IFNA(VLOOKUP(E5571,'Bijlage VPT'!B:M,12,FALSE),0)</f>
        <v>0</v>
      </c>
      <c r="L5571" s="63">
        <f>_xlfn.IFNA(VLOOKUP(E5571,'Bijlage MPT'!B:N,13,FALSE),0)</f>
        <v>0</v>
      </c>
      <c r="M5571" s="63">
        <f>_xlfn.IFNA(INDEX('Bijlage COT'!C:C,MATCH('Betaald tarief 2024'!E5571,'Bijlage COT'!A:A,0)),0)</f>
        <v>0</v>
      </c>
      <c r="N5571" s="63">
        <f>_xlfn.IFNA(VLOOKUP(E5571,'Bijlage NBF'!B:P,15,FALSE),0)</f>
        <v>0</v>
      </c>
      <c r="O5571" s="63">
        <f>IF(E5571="ZMZ01",I5571/(INDEX('Meerzorg gunning'!C:C,MATCH('Betaald tarief 2024'!A5571,'Meerzorg gunning'!A:A,0))),MAX(J5571:N5571))</f>
        <v>0</v>
      </c>
      <c r="P5571" s="20" t="str">
        <f t="shared" si="263"/>
        <v/>
      </c>
      <c r="Q5571" s="63">
        <f t="shared" ref="Q5571:Q5634" si="264">O5571*H5571</f>
        <v>0</v>
      </c>
    </row>
    <row r="5572" spans="9:17" x14ac:dyDescent="0.25">
      <c r="I5572" s="66" t="e">
        <f t="shared" si="262"/>
        <v>#DIV/0!</v>
      </c>
      <c r="J5572" s="63">
        <f>_xlfn.IFNA(VLOOKUP(E5572,'Bijlage ZZP'!B:M,12,FALSE),0)</f>
        <v>0</v>
      </c>
      <c r="K5572" s="63">
        <f>_xlfn.IFNA(VLOOKUP(E5572,'Bijlage VPT'!B:M,12,FALSE),0)</f>
        <v>0</v>
      </c>
      <c r="L5572" s="63">
        <f>_xlfn.IFNA(VLOOKUP(E5572,'Bijlage MPT'!B:N,13,FALSE),0)</f>
        <v>0</v>
      </c>
      <c r="M5572" s="63">
        <f>_xlfn.IFNA(INDEX('Bijlage COT'!C:C,MATCH('Betaald tarief 2024'!E5572,'Bijlage COT'!A:A,0)),0)</f>
        <v>0</v>
      </c>
      <c r="N5572" s="63">
        <f>_xlfn.IFNA(VLOOKUP(E5572,'Bijlage NBF'!B:P,15,FALSE),0)</f>
        <v>0</v>
      </c>
      <c r="O5572" s="63">
        <f>IF(E5572="ZMZ01",I5572/(INDEX('Meerzorg gunning'!C:C,MATCH('Betaald tarief 2024'!A5572,'Meerzorg gunning'!A:A,0))),MAX(J5572:N5572))</f>
        <v>0</v>
      </c>
      <c r="P5572" s="20" t="str">
        <f t="shared" si="263"/>
        <v/>
      </c>
      <c r="Q5572" s="63">
        <f t="shared" si="264"/>
        <v>0</v>
      </c>
    </row>
    <row r="5573" spans="9:17" x14ac:dyDescent="0.25">
      <c r="I5573" s="66" t="e">
        <f t="shared" si="262"/>
        <v>#DIV/0!</v>
      </c>
      <c r="J5573" s="63">
        <f>_xlfn.IFNA(VLOOKUP(E5573,'Bijlage ZZP'!B:M,12,FALSE),0)</f>
        <v>0</v>
      </c>
      <c r="K5573" s="63">
        <f>_xlfn.IFNA(VLOOKUP(E5573,'Bijlage VPT'!B:M,12,FALSE),0)</f>
        <v>0</v>
      </c>
      <c r="L5573" s="63">
        <f>_xlfn.IFNA(VLOOKUP(E5573,'Bijlage MPT'!B:N,13,FALSE),0)</f>
        <v>0</v>
      </c>
      <c r="M5573" s="63">
        <f>_xlfn.IFNA(INDEX('Bijlage COT'!C:C,MATCH('Betaald tarief 2024'!E5573,'Bijlage COT'!A:A,0)),0)</f>
        <v>0</v>
      </c>
      <c r="N5573" s="63">
        <f>_xlfn.IFNA(VLOOKUP(E5573,'Bijlage NBF'!B:P,15,FALSE),0)</f>
        <v>0</v>
      </c>
      <c r="O5573" s="63">
        <f>IF(E5573="ZMZ01",I5573/(INDEX('Meerzorg gunning'!C:C,MATCH('Betaald tarief 2024'!A5573,'Meerzorg gunning'!A:A,0))),MAX(J5573:N5573))</f>
        <v>0</v>
      </c>
      <c r="P5573" s="20" t="str">
        <f t="shared" si="263"/>
        <v/>
      </c>
      <c r="Q5573" s="63">
        <f t="shared" si="264"/>
        <v>0</v>
      </c>
    </row>
    <row r="5574" spans="9:17" x14ac:dyDescent="0.25">
      <c r="I5574" s="66" t="e">
        <f t="shared" si="262"/>
        <v>#DIV/0!</v>
      </c>
      <c r="J5574" s="63">
        <f>_xlfn.IFNA(VLOOKUP(E5574,'Bijlage ZZP'!B:M,12,FALSE),0)</f>
        <v>0</v>
      </c>
      <c r="K5574" s="63">
        <f>_xlfn.IFNA(VLOOKUP(E5574,'Bijlage VPT'!B:M,12,FALSE),0)</f>
        <v>0</v>
      </c>
      <c r="L5574" s="63">
        <f>_xlfn.IFNA(VLOOKUP(E5574,'Bijlage MPT'!B:N,13,FALSE),0)</f>
        <v>0</v>
      </c>
      <c r="M5574" s="63">
        <f>_xlfn.IFNA(INDEX('Bijlage COT'!C:C,MATCH('Betaald tarief 2024'!E5574,'Bijlage COT'!A:A,0)),0)</f>
        <v>0</v>
      </c>
      <c r="N5574" s="63">
        <f>_xlfn.IFNA(VLOOKUP(E5574,'Bijlage NBF'!B:P,15,FALSE),0)</f>
        <v>0</v>
      </c>
      <c r="O5574" s="63">
        <f>IF(E5574="ZMZ01",I5574/(INDEX('Meerzorg gunning'!C:C,MATCH('Betaald tarief 2024'!A5574,'Meerzorg gunning'!A:A,0))),MAX(J5574:N5574))</f>
        <v>0</v>
      </c>
      <c r="P5574" s="20" t="str">
        <f t="shared" si="263"/>
        <v/>
      </c>
      <c r="Q5574" s="63">
        <f t="shared" si="264"/>
        <v>0</v>
      </c>
    </row>
    <row r="5575" spans="9:17" x14ac:dyDescent="0.25">
      <c r="I5575" s="66" t="e">
        <f t="shared" si="262"/>
        <v>#DIV/0!</v>
      </c>
      <c r="J5575" s="63">
        <f>_xlfn.IFNA(VLOOKUP(E5575,'Bijlage ZZP'!B:M,12,FALSE),0)</f>
        <v>0</v>
      </c>
      <c r="K5575" s="63">
        <f>_xlfn.IFNA(VLOOKUP(E5575,'Bijlage VPT'!B:M,12,FALSE),0)</f>
        <v>0</v>
      </c>
      <c r="L5575" s="63">
        <f>_xlfn.IFNA(VLOOKUP(E5575,'Bijlage MPT'!B:N,13,FALSE),0)</f>
        <v>0</v>
      </c>
      <c r="M5575" s="63">
        <f>_xlfn.IFNA(INDEX('Bijlage COT'!C:C,MATCH('Betaald tarief 2024'!E5575,'Bijlage COT'!A:A,0)),0)</f>
        <v>0</v>
      </c>
      <c r="N5575" s="63">
        <f>_xlfn.IFNA(VLOOKUP(E5575,'Bijlage NBF'!B:P,15,FALSE),0)</f>
        <v>0</v>
      </c>
      <c r="O5575" s="63">
        <f>IF(E5575="ZMZ01",I5575/(INDEX('Meerzorg gunning'!C:C,MATCH('Betaald tarief 2024'!A5575,'Meerzorg gunning'!A:A,0))),MAX(J5575:N5575))</f>
        <v>0</v>
      </c>
      <c r="P5575" s="20" t="str">
        <f t="shared" si="263"/>
        <v/>
      </c>
      <c r="Q5575" s="63">
        <f t="shared" si="264"/>
        <v>0</v>
      </c>
    </row>
    <row r="5576" spans="9:17" x14ac:dyDescent="0.25">
      <c r="I5576" s="66" t="e">
        <f t="shared" si="262"/>
        <v>#DIV/0!</v>
      </c>
      <c r="J5576" s="63">
        <f>_xlfn.IFNA(VLOOKUP(E5576,'Bijlage ZZP'!B:M,12,FALSE),0)</f>
        <v>0</v>
      </c>
      <c r="K5576" s="63">
        <f>_xlfn.IFNA(VLOOKUP(E5576,'Bijlage VPT'!B:M,12,FALSE),0)</f>
        <v>0</v>
      </c>
      <c r="L5576" s="63">
        <f>_xlfn.IFNA(VLOOKUP(E5576,'Bijlage MPT'!B:N,13,FALSE),0)</f>
        <v>0</v>
      </c>
      <c r="M5576" s="63">
        <f>_xlfn.IFNA(INDEX('Bijlage COT'!C:C,MATCH('Betaald tarief 2024'!E5576,'Bijlage COT'!A:A,0)),0)</f>
        <v>0</v>
      </c>
      <c r="N5576" s="63">
        <f>_xlfn.IFNA(VLOOKUP(E5576,'Bijlage NBF'!B:P,15,FALSE),0)</f>
        <v>0</v>
      </c>
      <c r="O5576" s="63">
        <f>IF(E5576="ZMZ01",I5576/(INDEX('Meerzorg gunning'!C:C,MATCH('Betaald tarief 2024'!A5576,'Meerzorg gunning'!A:A,0))),MAX(J5576:N5576))</f>
        <v>0</v>
      </c>
      <c r="P5576" s="20" t="str">
        <f t="shared" si="263"/>
        <v/>
      </c>
      <c r="Q5576" s="63">
        <f t="shared" si="264"/>
        <v>0</v>
      </c>
    </row>
    <row r="5577" spans="9:17" x14ac:dyDescent="0.25">
      <c r="I5577" s="66" t="e">
        <f t="shared" si="262"/>
        <v>#DIV/0!</v>
      </c>
      <c r="J5577" s="63">
        <f>_xlfn.IFNA(VLOOKUP(E5577,'Bijlage ZZP'!B:M,12,FALSE),0)</f>
        <v>0</v>
      </c>
      <c r="K5577" s="63">
        <f>_xlfn.IFNA(VLOOKUP(E5577,'Bijlage VPT'!B:M,12,FALSE),0)</f>
        <v>0</v>
      </c>
      <c r="L5577" s="63">
        <f>_xlfn.IFNA(VLOOKUP(E5577,'Bijlage MPT'!B:N,13,FALSE),0)</f>
        <v>0</v>
      </c>
      <c r="M5577" s="63">
        <f>_xlfn.IFNA(INDEX('Bijlage COT'!C:C,MATCH('Betaald tarief 2024'!E5577,'Bijlage COT'!A:A,0)),0)</f>
        <v>0</v>
      </c>
      <c r="N5577" s="63">
        <f>_xlfn.IFNA(VLOOKUP(E5577,'Bijlage NBF'!B:P,15,FALSE),0)</f>
        <v>0</v>
      </c>
      <c r="O5577" s="63">
        <f>IF(E5577="ZMZ01",I5577/(INDEX('Meerzorg gunning'!C:C,MATCH('Betaald tarief 2024'!A5577,'Meerzorg gunning'!A:A,0))),MAX(J5577:N5577))</f>
        <v>0</v>
      </c>
      <c r="P5577" s="20" t="str">
        <f t="shared" si="263"/>
        <v/>
      </c>
      <c r="Q5577" s="63">
        <f t="shared" si="264"/>
        <v>0</v>
      </c>
    </row>
    <row r="5578" spans="9:17" x14ac:dyDescent="0.25">
      <c r="I5578" s="66" t="e">
        <f t="shared" si="262"/>
        <v>#DIV/0!</v>
      </c>
      <c r="J5578" s="63">
        <f>_xlfn.IFNA(VLOOKUP(E5578,'Bijlage ZZP'!B:M,12,FALSE),0)</f>
        <v>0</v>
      </c>
      <c r="K5578" s="63">
        <f>_xlfn.IFNA(VLOOKUP(E5578,'Bijlage VPT'!B:M,12,FALSE),0)</f>
        <v>0</v>
      </c>
      <c r="L5578" s="63">
        <f>_xlfn.IFNA(VLOOKUP(E5578,'Bijlage MPT'!B:N,13,FALSE),0)</f>
        <v>0</v>
      </c>
      <c r="M5578" s="63">
        <f>_xlfn.IFNA(INDEX('Bijlage COT'!C:C,MATCH('Betaald tarief 2024'!E5578,'Bijlage COT'!A:A,0)),0)</f>
        <v>0</v>
      </c>
      <c r="N5578" s="63">
        <f>_xlfn.IFNA(VLOOKUP(E5578,'Bijlage NBF'!B:P,15,FALSE),0)</f>
        <v>0</v>
      </c>
      <c r="O5578" s="63">
        <f>IF(E5578="ZMZ01",I5578/(INDEX('Meerzorg gunning'!C:C,MATCH('Betaald tarief 2024'!A5578,'Meerzorg gunning'!A:A,0))),MAX(J5578:N5578))</f>
        <v>0</v>
      </c>
      <c r="P5578" s="20" t="str">
        <f t="shared" si="263"/>
        <v/>
      </c>
      <c r="Q5578" s="63">
        <f t="shared" si="264"/>
        <v>0</v>
      </c>
    </row>
    <row r="5579" spans="9:17" x14ac:dyDescent="0.25">
      <c r="I5579" s="66" t="e">
        <f t="shared" si="262"/>
        <v>#DIV/0!</v>
      </c>
      <c r="J5579" s="63">
        <f>_xlfn.IFNA(VLOOKUP(E5579,'Bijlage ZZP'!B:M,12,FALSE),0)</f>
        <v>0</v>
      </c>
      <c r="K5579" s="63">
        <f>_xlfn.IFNA(VLOOKUP(E5579,'Bijlage VPT'!B:M,12,FALSE),0)</f>
        <v>0</v>
      </c>
      <c r="L5579" s="63">
        <f>_xlfn.IFNA(VLOOKUP(E5579,'Bijlage MPT'!B:N,13,FALSE),0)</f>
        <v>0</v>
      </c>
      <c r="M5579" s="63">
        <f>_xlfn.IFNA(INDEX('Bijlage COT'!C:C,MATCH('Betaald tarief 2024'!E5579,'Bijlage COT'!A:A,0)),0)</f>
        <v>0</v>
      </c>
      <c r="N5579" s="63">
        <f>_xlfn.IFNA(VLOOKUP(E5579,'Bijlage NBF'!B:P,15,FALSE),0)</f>
        <v>0</v>
      </c>
      <c r="O5579" s="63">
        <f>IF(E5579="ZMZ01",I5579/(INDEX('Meerzorg gunning'!C:C,MATCH('Betaald tarief 2024'!A5579,'Meerzorg gunning'!A:A,0))),MAX(J5579:N5579))</f>
        <v>0</v>
      </c>
      <c r="P5579" s="20" t="str">
        <f t="shared" si="263"/>
        <v/>
      </c>
      <c r="Q5579" s="63">
        <f t="shared" si="264"/>
        <v>0</v>
      </c>
    </row>
    <row r="5580" spans="9:17" x14ac:dyDescent="0.25">
      <c r="I5580" s="66" t="e">
        <f t="shared" si="262"/>
        <v>#DIV/0!</v>
      </c>
      <c r="J5580" s="63">
        <f>_xlfn.IFNA(VLOOKUP(E5580,'Bijlage ZZP'!B:M,12,FALSE),0)</f>
        <v>0</v>
      </c>
      <c r="K5580" s="63">
        <f>_xlfn.IFNA(VLOOKUP(E5580,'Bijlage VPT'!B:M,12,FALSE),0)</f>
        <v>0</v>
      </c>
      <c r="L5580" s="63">
        <f>_xlfn.IFNA(VLOOKUP(E5580,'Bijlage MPT'!B:N,13,FALSE),0)</f>
        <v>0</v>
      </c>
      <c r="M5580" s="63">
        <f>_xlfn.IFNA(INDEX('Bijlage COT'!C:C,MATCH('Betaald tarief 2024'!E5580,'Bijlage COT'!A:A,0)),0)</f>
        <v>0</v>
      </c>
      <c r="N5580" s="63">
        <f>_xlfn.IFNA(VLOOKUP(E5580,'Bijlage NBF'!B:P,15,FALSE),0)</f>
        <v>0</v>
      </c>
      <c r="O5580" s="63">
        <f>IF(E5580="ZMZ01",I5580/(INDEX('Meerzorg gunning'!C:C,MATCH('Betaald tarief 2024'!A5580,'Meerzorg gunning'!A:A,0))),MAX(J5580:N5580))</f>
        <v>0</v>
      </c>
      <c r="P5580" s="20" t="str">
        <f t="shared" si="263"/>
        <v/>
      </c>
      <c r="Q5580" s="63">
        <f t="shared" si="264"/>
        <v>0</v>
      </c>
    </row>
    <row r="5581" spans="9:17" x14ac:dyDescent="0.25">
      <c r="I5581" s="66" t="e">
        <f t="shared" si="262"/>
        <v>#DIV/0!</v>
      </c>
      <c r="J5581" s="63">
        <f>_xlfn.IFNA(VLOOKUP(E5581,'Bijlage ZZP'!B:M,12,FALSE),0)</f>
        <v>0</v>
      </c>
      <c r="K5581" s="63">
        <f>_xlfn.IFNA(VLOOKUP(E5581,'Bijlage VPT'!B:M,12,FALSE),0)</f>
        <v>0</v>
      </c>
      <c r="L5581" s="63">
        <f>_xlfn.IFNA(VLOOKUP(E5581,'Bijlage MPT'!B:N,13,FALSE),0)</f>
        <v>0</v>
      </c>
      <c r="M5581" s="63">
        <f>_xlfn.IFNA(INDEX('Bijlage COT'!C:C,MATCH('Betaald tarief 2024'!E5581,'Bijlage COT'!A:A,0)),0)</f>
        <v>0</v>
      </c>
      <c r="N5581" s="63">
        <f>_xlfn.IFNA(VLOOKUP(E5581,'Bijlage NBF'!B:P,15,FALSE),0)</f>
        <v>0</v>
      </c>
      <c r="O5581" s="63">
        <f>IF(E5581="ZMZ01",I5581/(INDEX('Meerzorg gunning'!C:C,MATCH('Betaald tarief 2024'!A5581,'Meerzorg gunning'!A:A,0))),MAX(J5581:N5581))</f>
        <v>0</v>
      </c>
      <c r="P5581" s="20" t="str">
        <f t="shared" si="263"/>
        <v/>
      </c>
      <c r="Q5581" s="63">
        <f t="shared" si="264"/>
        <v>0</v>
      </c>
    </row>
    <row r="5582" spans="9:17" x14ac:dyDescent="0.25">
      <c r="I5582" s="66" t="e">
        <f t="shared" si="262"/>
        <v>#DIV/0!</v>
      </c>
      <c r="J5582" s="63">
        <f>_xlfn.IFNA(VLOOKUP(E5582,'Bijlage ZZP'!B:M,12,FALSE),0)</f>
        <v>0</v>
      </c>
      <c r="K5582" s="63">
        <f>_xlfn.IFNA(VLOOKUP(E5582,'Bijlage VPT'!B:M,12,FALSE),0)</f>
        <v>0</v>
      </c>
      <c r="L5582" s="63">
        <f>_xlfn.IFNA(VLOOKUP(E5582,'Bijlage MPT'!B:N,13,FALSE),0)</f>
        <v>0</v>
      </c>
      <c r="M5582" s="63">
        <f>_xlfn.IFNA(INDEX('Bijlage COT'!C:C,MATCH('Betaald tarief 2024'!E5582,'Bijlage COT'!A:A,0)),0)</f>
        <v>0</v>
      </c>
      <c r="N5582" s="63">
        <f>_xlfn.IFNA(VLOOKUP(E5582,'Bijlage NBF'!B:P,15,FALSE),0)</f>
        <v>0</v>
      </c>
      <c r="O5582" s="63">
        <f>IF(E5582="ZMZ01",I5582/(INDEX('Meerzorg gunning'!C:C,MATCH('Betaald tarief 2024'!A5582,'Meerzorg gunning'!A:A,0))),MAX(J5582:N5582))</f>
        <v>0</v>
      </c>
      <c r="P5582" s="20" t="str">
        <f t="shared" si="263"/>
        <v/>
      </c>
      <c r="Q5582" s="63">
        <f t="shared" si="264"/>
        <v>0</v>
      </c>
    </row>
    <row r="5583" spans="9:17" x14ac:dyDescent="0.25">
      <c r="I5583" s="66" t="e">
        <f t="shared" si="262"/>
        <v>#DIV/0!</v>
      </c>
      <c r="J5583" s="63">
        <f>_xlfn.IFNA(VLOOKUP(E5583,'Bijlage ZZP'!B:M,12,FALSE),0)</f>
        <v>0</v>
      </c>
      <c r="K5583" s="63">
        <f>_xlfn.IFNA(VLOOKUP(E5583,'Bijlage VPT'!B:M,12,FALSE),0)</f>
        <v>0</v>
      </c>
      <c r="L5583" s="63">
        <f>_xlfn.IFNA(VLOOKUP(E5583,'Bijlage MPT'!B:N,13,FALSE),0)</f>
        <v>0</v>
      </c>
      <c r="M5583" s="63">
        <f>_xlfn.IFNA(INDEX('Bijlage COT'!C:C,MATCH('Betaald tarief 2024'!E5583,'Bijlage COT'!A:A,0)),0)</f>
        <v>0</v>
      </c>
      <c r="N5583" s="63">
        <f>_xlfn.IFNA(VLOOKUP(E5583,'Bijlage NBF'!B:P,15,FALSE),0)</f>
        <v>0</v>
      </c>
      <c r="O5583" s="63">
        <f>IF(E5583="ZMZ01",I5583/(INDEX('Meerzorg gunning'!C:C,MATCH('Betaald tarief 2024'!A5583,'Meerzorg gunning'!A:A,0))),MAX(J5583:N5583))</f>
        <v>0</v>
      </c>
      <c r="P5583" s="20" t="str">
        <f t="shared" si="263"/>
        <v/>
      </c>
      <c r="Q5583" s="63">
        <f t="shared" si="264"/>
        <v>0</v>
      </c>
    </row>
    <row r="5584" spans="9:17" x14ac:dyDescent="0.25">
      <c r="I5584" s="66" t="e">
        <f t="shared" si="262"/>
        <v>#DIV/0!</v>
      </c>
      <c r="J5584" s="63">
        <f>_xlfn.IFNA(VLOOKUP(E5584,'Bijlage ZZP'!B:M,12,FALSE),0)</f>
        <v>0</v>
      </c>
      <c r="K5584" s="63">
        <f>_xlfn.IFNA(VLOOKUP(E5584,'Bijlage VPT'!B:M,12,FALSE),0)</f>
        <v>0</v>
      </c>
      <c r="L5584" s="63">
        <f>_xlfn.IFNA(VLOOKUP(E5584,'Bijlage MPT'!B:N,13,FALSE),0)</f>
        <v>0</v>
      </c>
      <c r="M5584" s="63">
        <f>_xlfn.IFNA(INDEX('Bijlage COT'!C:C,MATCH('Betaald tarief 2024'!E5584,'Bijlage COT'!A:A,0)),0)</f>
        <v>0</v>
      </c>
      <c r="N5584" s="63">
        <f>_xlfn.IFNA(VLOOKUP(E5584,'Bijlage NBF'!B:P,15,FALSE),0)</f>
        <v>0</v>
      </c>
      <c r="O5584" s="63">
        <f>IF(E5584="ZMZ01",I5584/(INDEX('Meerzorg gunning'!C:C,MATCH('Betaald tarief 2024'!A5584,'Meerzorg gunning'!A:A,0))),MAX(J5584:N5584))</f>
        <v>0</v>
      </c>
      <c r="P5584" s="20" t="str">
        <f t="shared" si="263"/>
        <v/>
      </c>
      <c r="Q5584" s="63">
        <f t="shared" si="264"/>
        <v>0</v>
      </c>
    </row>
    <row r="5585" spans="9:17" x14ac:dyDescent="0.25">
      <c r="I5585" s="66" t="e">
        <f t="shared" si="262"/>
        <v>#DIV/0!</v>
      </c>
      <c r="J5585" s="63">
        <f>_xlfn.IFNA(VLOOKUP(E5585,'Bijlage ZZP'!B:M,12,FALSE),0)</f>
        <v>0</v>
      </c>
      <c r="K5585" s="63">
        <f>_xlfn.IFNA(VLOOKUP(E5585,'Bijlage VPT'!B:M,12,FALSE),0)</f>
        <v>0</v>
      </c>
      <c r="L5585" s="63">
        <f>_xlfn.IFNA(VLOOKUP(E5585,'Bijlage MPT'!B:N,13,FALSE),0)</f>
        <v>0</v>
      </c>
      <c r="M5585" s="63">
        <f>_xlfn.IFNA(INDEX('Bijlage COT'!C:C,MATCH('Betaald tarief 2024'!E5585,'Bijlage COT'!A:A,0)),0)</f>
        <v>0</v>
      </c>
      <c r="N5585" s="63">
        <f>_xlfn.IFNA(VLOOKUP(E5585,'Bijlage NBF'!B:P,15,FALSE),0)</f>
        <v>0</v>
      </c>
      <c r="O5585" s="63">
        <f>IF(E5585="ZMZ01",I5585/(INDEX('Meerzorg gunning'!C:C,MATCH('Betaald tarief 2024'!A5585,'Meerzorg gunning'!A:A,0))),MAX(J5585:N5585))</f>
        <v>0</v>
      </c>
      <c r="P5585" s="20" t="str">
        <f t="shared" si="263"/>
        <v/>
      </c>
      <c r="Q5585" s="63">
        <f t="shared" si="264"/>
        <v>0</v>
      </c>
    </row>
    <row r="5586" spans="9:17" x14ac:dyDescent="0.25">
      <c r="I5586" s="66" t="e">
        <f t="shared" si="262"/>
        <v>#DIV/0!</v>
      </c>
      <c r="J5586" s="63">
        <f>_xlfn.IFNA(VLOOKUP(E5586,'Bijlage ZZP'!B:M,12,FALSE),0)</f>
        <v>0</v>
      </c>
      <c r="K5586" s="63">
        <f>_xlfn.IFNA(VLOOKUP(E5586,'Bijlage VPT'!B:M,12,FALSE),0)</f>
        <v>0</v>
      </c>
      <c r="L5586" s="63">
        <f>_xlfn.IFNA(VLOOKUP(E5586,'Bijlage MPT'!B:N,13,FALSE),0)</f>
        <v>0</v>
      </c>
      <c r="M5586" s="63">
        <f>_xlfn.IFNA(INDEX('Bijlage COT'!C:C,MATCH('Betaald tarief 2024'!E5586,'Bijlage COT'!A:A,0)),0)</f>
        <v>0</v>
      </c>
      <c r="N5586" s="63">
        <f>_xlfn.IFNA(VLOOKUP(E5586,'Bijlage NBF'!B:P,15,FALSE),0)</f>
        <v>0</v>
      </c>
      <c r="O5586" s="63">
        <f>IF(E5586="ZMZ01",I5586/(INDEX('Meerzorg gunning'!C:C,MATCH('Betaald tarief 2024'!A5586,'Meerzorg gunning'!A:A,0))),MAX(J5586:N5586))</f>
        <v>0</v>
      </c>
      <c r="P5586" s="20" t="str">
        <f t="shared" si="263"/>
        <v/>
      </c>
      <c r="Q5586" s="63">
        <f t="shared" si="264"/>
        <v>0</v>
      </c>
    </row>
    <row r="5587" spans="9:17" x14ac:dyDescent="0.25">
      <c r="I5587" s="66" t="e">
        <f t="shared" si="262"/>
        <v>#DIV/0!</v>
      </c>
      <c r="J5587" s="63">
        <f>_xlfn.IFNA(VLOOKUP(E5587,'Bijlage ZZP'!B:M,12,FALSE),0)</f>
        <v>0</v>
      </c>
      <c r="K5587" s="63">
        <f>_xlfn.IFNA(VLOOKUP(E5587,'Bijlage VPT'!B:M,12,FALSE),0)</f>
        <v>0</v>
      </c>
      <c r="L5587" s="63">
        <f>_xlfn.IFNA(VLOOKUP(E5587,'Bijlage MPT'!B:N,13,FALSE),0)</f>
        <v>0</v>
      </c>
      <c r="M5587" s="63">
        <f>_xlfn.IFNA(INDEX('Bijlage COT'!C:C,MATCH('Betaald tarief 2024'!E5587,'Bijlage COT'!A:A,0)),0)</f>
        <v>0</v>
      </c>
      <c r="N5587" s="63">
        <f>_xlfn.IFNA(VLOOKUP(E5587,'Bijlage NBF'!B:P,15,FALSE),0)</f>
        <v>0</v>
      </c>
      <c r="O5587" s="63">
        <f>IF(E5587="ZMZ01",I5587/(INDEX('Meerzorg gunning'!C:C,MATCH('Betaald tarief 2024'!A5587,'Meerzorg gunning'!A:A,0))),MAX(J5587:N5587))</f>
        <v>0</v>
      </c>
      <c r="P5587" s="20" t="str">
        <f t="shared" si="263"/>
        <v/>
      </c>
      <c r="Q5587" s="63">
        <f t="shared" si="264"/>
        <v>0</v>
      </c>
    </row>
    <row r="5588" spans="9:17" x14ac:dyDescent="0.25">
      <c r="I5588" s="66" t="e">
        <f t="shared" si="262"/>
        <v>#DIV/0!</v>
      </c>
      <c r="J5588" s="63">
        <f>_xlfn.IFNA(VLOOKUP(E5588,'Bijlage ZZP'!B:M,12,FALSE),0)</f>
        <v>0</v>
      </c>
      <c r="K5588" s="63">
        <f>_xlfn.IFNA(VLOOKUP(E5588,'Bijlage VPT'!B:M,12,FALSE),0)</f>
        <v>0</v>
      </c>
      <c r="L5588" s="63">
        <f>_xlfn.IFNA(VLOOKUP(E5588,'Bijlage MPT'!B:N,13,FALSE),0)</f>
        <v>0</v>
      </c>
      <c r="M5588" s="63">
        <f>_xlfn.IFNA(INDEX('Bijlage COT'!C:C,MATCH('Betaald tarief 2024'!E5588,'Bijlage COT'!A:A,0)),0)</f>
        <v>0</v>
      </c>
      <c r="N5588" s="63">
        <f>_xlfn.IFNA(VLOOKUP(E5588,'Bijlage NBF'!B:P,15,FALSE),0)</f>
        <v>0</v>
      </c>
      <c r="O5588" s="63">
        <f>IF(E5588="ZMZ01",I5588/(INDEX('Meerzorg gunning'!C:C,MATCH('Betaald tarief 2024'!A5588,'Meerzorg gunning'!A:A,0))),MAX(J5588:N5588))</f>
        <v>0</v>
      </c>
      <c r="P5588" s="20" t="str">
        <f t="shared" si="263"/>
        <v/>
      </c>
      <c r="Q5588" s="63">
        <f t="shared" si="264"/>
        <v>0</v>
      </c>
    </row>
    <row r="5589" spans="9:17" x14ac:dyDescent="0.25">
      <c r="I5589" s="66" t="e">
        <f t="shared" si="262"/>
        <v>#DIV/0!</v>
      </c>
      <c r="J5589" s="63">
        <f>_xlfn.IFNA(VLOOKUP(E5589,'Bijlage ZZP'!B:M,12,FALSE),0)</f>
        <v>0</v>
      </c>
      <c r="K5589" s="63">
        <f>_xlfn.IFNA(VLOOKUP(E5589,'Bijlage VPT'!B:M,12,FALSE),0)</f>
        <v>0</v>
      </c>
      <c r="L5589" s="63">
        <f>_xlfn.IFNA(VLOOKUP(E5589,'Bijlage MPT'!B:N,13,FALSE),0)</f>
        <v>0</v>
      </c>
      <c r="M5589" s="63">
        <f>_xlfn.IFNA(INDEX('Bijlage COT'!C:C,MATCH('Betaald tarief 2024'!E5589,'Bijlage COT'!A:A,0)),0)</f>
        <v>0</v>
      </c>
      <c r="N5589" s="63">
        <f>_xlfn.IFNA(VLOOKUP(E5589,'Bijlage NBF'!B:P,15,FALSE),0)</f>
        <v>0</v>
      </c>
      <c r="O5589" s="63">
        <f>IF(E5589="ZMZ01",I5589/(INDEX('Meerzorg gunning'!C:C,MATCH('Betaald tarief 2024'!A5589,'Meerzorg gunning'!A:A,0))),MAX(J5589:N5589))</f>
        <v>0</v>
      </c>
      <c r="P5589" s="20" t="str">
        <f t="shared" si="263"/>
        <v/>
      </c>
      <c r="Q5589" s="63">
        <f t="shared" si="264"/>
        <v>0</v>
      </c>
    </row>
    <row r="5590" spans="9:17" x14ac:dyDescent="0.25">
      <c r="I5590" s="66" t="e">
        <f t="shared" si="262"/>
        <v>#DIV/0!</v>
      </c>
      <c r="J5590" s="63">
        <f>_xlfn.IFNA(VLOOKUP(E5590,'Bijlage ZZP'!B:M,12,FALSE),0)</f>
        <v>0</v>
      </c>
      <c r="K5590" s="63">
        <f>_xlfn.IFNA(VLOOKUP(E5590,'Bijlage VPT'!B:M,12,FALSE),0)</f>
        <v>0</v>
      </c>
      <c r="L5590" s="63">
        <f>_xlfn.IFNA(VLOOKUP(E5590,'Bijlage MPT'!B:N,13,FALSE),0)</f>
        <v>0</v>
      </c>
      <c r="M5590" s="63">
        <f>_xlfn.IFNA(INDEX('Bijlage COT'!C:C,MATCH('Betaald tarief 2024'!E5590,'Bijlage COT'!A:A,0)),0)</f>
        <v>0</v>
      </c>
      <c r="N5590" s="63">
        <f>_xlfn.IFNA(VLOOKUP(E5590,'Bijlage NBF'!B:P,15,FALSE),0)</f>
        <v>0</v>
      </c>
      <c r="O5590" s="63">
        <f>IF(E5590="ZMZ01",I5590/(INDEX('Meerzorg gunning'!C:C,MATCH('Betaald tarief 2024'!A5590,'Meerzorg gunning'!A:A,0))),MAX(J5590:N5590))</f>
        <v>0</v>
      </c>
      <c r="P5590" s="20" t="str">
        <f t="shared" si="263"/>
        <v/>
      </c>
      <c r="Q5590" s="63">
        <f t="shared" si="264"/>
        <v>0</v>
      </c>
    </row>
    <row r="5591" spans="9:17" x14ac:dyDescent="0.25">
      <c r="I5591" s="66" t="e">
        <f t="shared" si="262"/>
        <v>#DIV/0!</v>
      </c>
      <c r="J5591" s="63">
        <f>_xlfn.IFNA(VLOOKUP(E5591,'Bijlage ZZP'!B:M,12,FALSE),0)</f>
        <v>0</v>
      </c>
      <c r="K5591" s="63">
        <f>_xlfn.IFNA(VLOOKUP(E5591,'Bijlage VPT'!B:M,12,FALSE),0)</f>
        <v>0</v>
      </c>
      <c r="L5591" s="63">
        <f>_xlfn.IFNA(VLOOKUP(E5591,'Bijlage MPT'!B:N,13,FALSE),0)</f>
        <v>0</v>
      </c>
      <c r="M5591" s="63">
        <f>_xlfn.IFNA(INDEX('Bijlage COT'!C:C,MATCH('Betaald tarief 2024'!E5591,'Bijlage COT'!A:A,0)),0)</f>
        <v>0</v>
      </c>
      <c r="N5591" s="63">
        <f>_xlfn.IFNA(VLOOKUP(E5591,'Bijlage NBF'!B:P,15,FALSE),0)</f>
        <v>0</v>
      </c>
      <c r="O5591" s="63">
        <f>IF(E5591="ZMZ01",I5591/(INDEX('Meerzorg gunning'!C:C,MATCH('Betaald tarief 2024'!A5591,'Meerzorg gunning'!A:A,0))),MAX(J5591:N5591))</f>
        <v>0</v>
      </c>
      <c r="P5591" s="20" t="str">
        <f t="shared" si="263"/>
        <v/>
      </c>
      <c r="Q5591" s="63">
        <f t="shared" si="264"/>
        <v>0</v>
      </c>
    </row>
    <row r="5592" spans="9:17" x14ac:dyDescent="0.25">
      <c r="I5592" s="66" t="e">
        <f t="shared" si="262"/>
        <v>#DIV/0!</v>
      </c>
      <c r="J5592" s="63">
        <f>_xlfn.IFNA(VLOOKUP(E5592,'Bijlage ZZP'!B:M,12,FALSE),0)</f>
        <v>0</v>
      </c>
      <c r="K5592" s="63">
        <f>_xlfn.IFNA(VLOOKUP(E5592,'Bijlage VPT'!B:M,12,FALSE),0)</f>
        <v>0</v>
      </c>
      <c r="L5592" s="63">
        <f>_xlfn.IFNA(VLOOKUP(E5592,'Bijlage MPT'!B:N,13,FALSE),0)</f>
        <v>0</v>
      </c>
      <c r="M5592" s="63">
        <f>_xlfn.IFNA(INDEX('Bijlage COT'!C:C,MATCH('Betaald tarief 2024'!E5592,'Bijlage COT'!A:A,0)),0)</f>
        <v>0</v>
      </c>
      <c r="N5592" s="63">
        <f>_xlfn.IFNA(VLOOKUP(E5592,'Bijlage NBF'!B:P,15,FALSE),0)</f>
        <v>0</v>
      </c>
      <c r="O5592" s="63">
        <f>IF(E5592="ZMZ01",I5592/(INDEX('Meerzorg gunning'!C:C,MATCH('Betaald tarief 2024'!A5592,'Meerzorg gunning'!A:A,0))),MAX(J5592:N5592))</f>
        <v>0</v>
      </c>
      <c r="P5592" s="20" t="str">
        <f t="shared" si="263"/>
        <v/>
      </c>
      <c r="Q5592" s="63">
        <f t="shared" si="264"/>
        <v>0</v>
      </c>
    </row>
    <row r="5593" spans="9:17" x14ac:dyDescent="0.25">
      <c r="I5593" s="66" t="e">
        <f t="shared" si="262"/>
        <v>#DIV/0!</v>
      </c>
      <c r="J5593" s="63">
        <f>_xlfn.IFNA(VLOOKUP(E5593,'Bijlage ZZP'!B:M,12,FALSE),0)</f>
        <v>0</v>
      </c>
      <c r="K5593" s="63">
        <f>_xlfn.IFNA(VLOOKUP(E5593,'Bijlage VPT'!B:M,12,FALSE),0)</f>
        <v>0</v>
      </c>
      <c r="L5593" s="63">
        <f>_xlfn.IFNA(VLOOKUP(E5593,'Bijlage MPT'!B:N,13,FALSE),0)</f>
        <v>0</v>
      </c>
      <c r="M5593" s="63">
        <f>_xlfn.IFNA(INDEX('Bijlage COT'!C:C,MATCH('Betaald tarief 2024'!E5593,'Bijlage COT'!A:A,0)),0)</f>
        <v>0</v>
      </c>
      <c r="N5593" s="63">
        <f>_xlfn.IFNA(VLOOKUP(E5593,'Bijlage NBF'!B:P,15,FALSE),0)</f>
        <v>0</v>
      </c>
      <c r="O5593" s="63">
        <f>IF(E5593="ZMZ01",I5593/(INDEX('Meerzorg gunning'!C:C,MATCH('Betaald tarief 2024'!A5593,'Meerzorg gunning'!A:A,0))),MAX(J5593:N5593))</f>
        <v>0</v>
      </c>
      <c r="P5593" s="20" t="str">
        <f t="shared" si="263"/>
        <v/>
      </c>
      <c r="Q5593" s="63">
        <f t="shared" si="264"/>
        <v>0</v>
      </c>
    </row>
    <row r="5594" spans="9:17" x14ac:dyDescent="0.25">
      <c r="I5594" s="66" t="e">
        <f t="shared" si="262"/>
        <v>#DIV/0!</v>
      </c>
      <c r="J5594" s="63">
        <f>_xlfn.IFNA(VLOOKUP(E5594,'Bijlage ZZP'!B:M,12,FALSE),0)</f>
        <v>0</v>
      </c>
      <c r="K5594" s="63">
        <f>_xlfn.IFNA(VLOOKUP(E5594,'Bijlage VPT'!B:M,12,FALSE),0)</f>
        <v>0</v>
      </c>
      <c r="L5594" s="63">
        <f>_xlfn.IFNA(VLOOKUP(E5594,'Bijlage MPT'!B:N,13,FALSE),0)</f>
        <v>0</v>
      </c>
      <c r="M5594" s="63">
        <f>_xlfn.IFNA(INDEX('Bijlage COT'!C:C,MATCH('Betaald tarief 2024'!E5594,'Bijlage COT'!A:A,0)),0)</f>
        <v>0</v>
      </c>
      <c r="N5594" s="63">
        <f>_xlfn.IFNA(VLOOKUP(E5594,'Bijlage NBF'!B:P,15,FALSE),0)</f>
        <v>0</v>
      </c>
      <c r="O5594" s="63">
        <f>IF(E5594="ZMZ01",I5594/(INDEX('Meerzorg gunning'!C:C,MATCH('Betaald tarief 2024'!A5594,'Meerzorg gunning'!A:A,0))),MAX(J5594:N5594))</f>
        <v>0</v>
      </c>
      <c r="P5594" s="20" t="str">
        <f t="shared" si="263"/>
        <v/>
      </c>
      <c r="Q5594" s="63">
        <f t="shared" si="264"/>
        <v>0</v>
      </c>
    </row>
    <row r="5595" spans="9:17" x14ac:dyDescent="0.25">
      <c r="I5595" s="66" t="e">
        <f t="shared" si="262"/>
        <v>#DIV/0!</v>
      </c>
      <c r="J5595" s="63">
        <f>_xlfn.IFNA(VLOOKUP(E5595,'Bijlage ZZP'!B:M,12,FALSE),0)</f>
        <v>0</v>
      </c>
      <c r="K5595" s="63">
        <f>_xlfn.IFNA(VLOOKUP(E5595,'Bijlage VPT'!B:M,12,FALSE),0)</f>
        <v>0</v>
      </c>
      <c r="L5595" s="63">
        <f>_xlfn.IFNA(VLOOKUP(E5595,'Bijlage MPT'!B:N,13,FALSE),0)</f>
        <v>0</v>
      </c>
      <c r="M5595" s="63">
        <f>_xlfn.IFNA(INDEX('Bijlage COT'!C:C,MATCH('Betaald tarief 2024'!E5595,'Bijlage COT'!A:A,0)),0)</f>
        <v>0</v>
      </c>
      <c r="N5595" s="63">
        <f>_xlfn.IFNA(VLOOKUP(E5595,'Bijlage NBF'!B:P,15,FALSE),0)</f>
        <v>0</v>
      </c>
      <c r="O5595" s="63">
        <f>IF(E5595="ZMZ01",I5595/(INDEX('Meerzorg gunning'!C:C,MATCH('Betaald tarief 2024'!A5595,'Meerzorg gunning'!A:A,0))),MAX(J5595:N5595))</f>
        <v>0</v>
      </c>
      <c r="P5595" s="20" t="str">
        <f t="shared" si="263"/>
        <v/>
      </c>
      <c r="Q5595" s="63">
        <f t="shared" si="264"/>
        <v>0</v>
      </c>
    </row>
    <row r="5596" spans="9:17" x14ac:dyDescent="0.25">
      <c r="I5596" s="66" t="e">
        <f t="shared" si="262"/>
        <v>#DIV/0!</v>
      </c>
      <c r="J5596" s="63">
        <f>_xlfn.IFNA(VLOOKUP(E5596,'Bijlage ZZP'!B:M,12,FALSE),0)</f>
        <v>0</v>
      </c>
      <c r="K5596" s="63">
        <f>_xlfn.IFNA(VLOOKUP(E5596,'Bijlage VPT'!B:M,12,FALSE),0)</f>
        <v>0</v>
      </c>
      <c r="L5596" s="63">
        <f>_xlfn.IFNA(VLOOKUP(E5596,'Bijlage MPT'!B:N,13,FALSE),0)</f>
        <v>0</v>
      </c>
      <c r="M5596" s="63">
        <f>_xlfn.IFNA(INDEX('Bijlage COT'!C:C,MATCH('Betaald tarief 2024'!E5596,'Bijlage COT'!A:A,0)),0)</f>
        <v>0</v>
      </c>
      <c r="N5596" s="63">
        <f>_xlfn.IFNA(VLOOKUP(E5596,'Bijlage NBF'!B:P,15,FALSE),0)</f>
        <v>0</v>
      </c>
      <c r="O5596" s="63">
        <f>IF(E5596="ZMZ01",I5596/(INDEX('Meerzorg gunning'!C:C,MATCH('Betaald tarief 2024'!A5596,'Meerzorg gunning'!A:A,0))),MAX(J5596:N5596))</f>
        <v>0</v>
      </c>
      <c r="P5596" s="20" t="str">
        <f t="shared" si="263"/>
        <v/>
      </c>
      <c r="Q5596" s="63">
        <f t="shared" si="264"/>
        <v>0</v>
      </c>
    </row>
    <row r="5597" spans="9:17" x14ac:dyDescent="0.25">
      <c r="I5597" s="66" t="e">
        <f t="shared" si="262"/>
        <v>#DIV/0!</v>
      </c>
      <c r="J5597" s="63">
        <f>_xlfn.IFNA(VLOOKUP(E5597,'Bijlage ZZP'!B:M,12,FALSE),0)</f>
        <v>0</v>
      </c>
      <c r="K5597" s="63">
        <f>_xlfn.IFNA(VLOOKUP(E5597,'Bijlage VPT'!B:M,12,FALSE),0)</f>
        <v>0</v>
      </c>
      <c r="L5597" s="63">
        <f>_xlfn.IFNA(VLOOKUP(E5597,'Bijlage MPT'!B:N,13,FALSE),0)</f>
        <v>0</v>
      </c>
      <c r="M5597" s="63">
        <f>_xlfn.IFNA(INDEX('Bijlage COT'!C:C,MATCH('Betaald tarief 2024'!E5597,'Bijlage COT'!A:A,0)),0)</f>
        <v>0</v>
      </c>
      <c r="N5597" s="63">
        <f>_xlfn.IFNA(VLOOKUP(E5597,'Bijlage NBF'!B:P,15,FALSE),0)</f>
        <v>0</v>
      </c>
      <c r="O5597" s="63">
        <f>IF(E5597="ZMZ01",I5597/(INDEX('Meerzorg gunning'!C:C,MATCH('Betaald tarief 2024'!A5597,'Meerzorg gunning'!A:A,0))),MAX(J5597:N5597))</f>
        <v>0</v>
      </c>
      <c r="P5597" s="20" t="str">
        <f t="shared" si="263"/>
        <v/>
      </c>
      <c r="Q5597" s="63">
        <f t="shared" si="264"/>
        <v>0</v>
      </c>
    </row>
    <row r="5598" spans="9:17" x14ac:dyDescent="0.25">
      <c r="I5598" s="66" t="e">
        <f t="shared" si="262"/>
        <v>#DIV/0!</v>
      </c>
      <c r="J5598" s="63">
        <f>_xlfn.IFNA(VLOOKUP(E5598,'Bijlage ZZP'!B:M,12,FALSE),0)</f>
        <v>0</v>
      </c>
      <c r="K5598" s="63">
        <f>_xlfn.IFNA(VLOOKUP(E5598,'Bijlage VPT'!B:M,12,FALSE),0)</f>
        <v>0</v>
      </c>
      <c r="L5598" s="63">
        <f>_xlfn.IFNA(VLOOKUP(E5598,'Bijlage MPT'!B:N,13,FALSE),0)</f>
        <v>0</v>
      </c>
      <c r="M5598" s="63">
        <f>_xlfn.IFNA(INDEX('Bijlage COT'!C:C,MATCH('Betaald tarief 2024'!E5598,'Bijlage COT'!A:A,0)),0)</f>
        <v>0</v>
      </c>
      <c r="N5598" s="63">
        <f>_xlfn.IFNA(VLOOKUP(E5598,'Bijlage NBF'!B:P,15,FALSE),0)</f>
        <v>0</v>
      </c>
      <c r="O5598" s="63">
        <f>IF(E5598="ZMZ01",I5598/(INDEX('Meerzorg gunning'!C:C,MATCH('Betaald tarief 2024'!A5598,'Meerzorg gunning'!A:A,0))),MAX(J5598:N5598))</f>
        <v>0</v>
      </c>
      <c r="P5598" s="20" t="str">
        <f t="shared" si="263"/>
        <v/>
      </c>
      <c r="Q5598" s="63">
        <f t="shared" si="264"/>
        <v>0</v>
      </c>
    </row>
    <row r="5599" spans="9:17" x14ac:dyDescent="0.25">
      <c r="I5599" s="66" t="e">
        <f t="shared" si="262"/>
        <v>#DIV/0!</v>
      </c>
      <c r="J5599" s="63">
        <f>_xlfn.IFNA(VLOOKUP(E5599,'Bijlage ZZP'!B:M,12,FALSE),0)</f>
        <v>0</v>
      </c>
      <c r="K5599" s="63">
        <f>_xlfn.IFNA(VLOOKUP(E5599,'Bijlage VPT'!B:M,12,FALSE),0)</f>
        <v>0</v>
      </c>
      <c r="L5599" s="63">
        <f>_xlfn.IFNA(VLOOKUP(E5599,'Bijlage MPT'!B:N,13,FALSE),0)</f>
        <v>0</v>
      </c>
      <c r="M5599" s="63">
        <f>_xlfn.IFNA(INDEX('Bijlage COT'!C:C,MATCH('Betaald tarief 2024'!E5599,'Bijlage COT'!A:A,0)),0)</f>
        <v>0</v>
      </c>
      <c r="N5599" s="63">
        <f>_xlfn.IFNA(VLOOKUP(E5599,'Bijlage NBF'!B:P,15,FALSE),0)</f>
        <v>0</v>
      </c>
      <c r="O5599" s="63">
        <f>IF(E5599="ZMZ01",I5599/(INDEX('Meerzorg gunning'!C:C,MATCH('Betaald tarief 2024'!A5599,'Meerzorg gunning'!A:A,0))),MAX(J5599:N5599))</f>
        <v>0</v>
      </c>
      <c r="P5599" s="20" t="str">
        <f t="shared" si="263"/>
        <v/>
      </c>
      <c r="Q5599" s="63">
        <f t="shared" si="264"/>
        <v>0</v>
      </c>
    </row>
    <row r="5600" spans="9:17" x14ac:dyDescent="0.25">
      <c r="I5600" s="66" t="e">
        <f t="shared" si="262"/>
        <v>#DIV/0!</v>
      </c>
      <c r="J5600" s="63">
        <f>_xlfn.IFNA(VLOOKUP(E5600,'Bijlage ZZP'!B:M,12,FALSE),0)</f>
        <v>0</v>
      </c>
      <c r="K5600" s="63">
        <f>_xlfn.IFNA(VLOOKUP(E5600,'Bijlage VPT'!B:M,12,FALSE),0)</f>
        <v>0</v>
      </c>
      <c r="L5600" s="63">
        <f>_xlfn.IFNA(VLOOKUP(E5600,'Bijlage MPT'!B:N,13,FALSE),0)</f>
        <v>0</v>
      </c>
      <c r="M5600" s="63">
        <f>_xlfn.IFNA(INDEX('Bijlage COT'!C:C,MATCH('Betaald tarief 2024'!E5600,'Bijlage COT'!A:A,0)),0)</f>
        <v>0</v>
      </c>
      <c r="N5600" s="63">
        <f>_xlfn.IFNA(VLOOKUP(E5600,'Bijlage NBF'!B:P,15,FALSE),0)</f>
        <v>0</v>
      </c>
      <c r="O5600" s="63">
        <f>IF(E5600="ZMZ01",I5600/(INDEX('Meerzorg gunning'!C:C,MATCH('Betaald tarief 2024'!A5600,'Meerzorg gunning'!A:A,0))),MAX(J5600:N5600))</f>
        <v>0</v>
      </c>
      <c r="P5600" s="20" t="str">
        <f t="shared" si="263"/>
        <v/>
      </c>
      <c r="Q5600" s="63">
        <f t="shared" si="264"/>
        <v>0</v>
      </c>
    </row>
    <row r="5601" spans="9:17" x14ac:dyDescent="0.25">
      <c r="I5601" s="66" t="e">
        <f t="shared" si="262"/>
        <v>#DIV/0!</v>
      </c>
      <c r="J5601" s="63">
        <f>_xlfn.IFNA(VLOOKUP(E5601,'Bijlage ZZP'!B:M,12,FALSE),0)</f>
        <v>0</v>
      </c>
      <c r="K5601" s="63">
        <f>_xlfn.IFNA(VLOOKUP(E5601,'Bijlage VPT'!B:M,12,FALSE),0)</f>
        <v>0</v>
      </c>
      <c r="L5601" s="63">
        <f>_xlfn.IFNA(VLOOKUP(E5601,'Bijlage MPT'!B:N,13,FALSE),0)</f>
        <v>0</v>
      </c>
      <c r="M5601" s="63">
        <f>_xlfn.IFNA(INDEX('Bijlage COT'!C:C,MATCH('Betaald tarief 2024'!E5601,'Bijlage COT'!A:A,0)),0)</f>
        <v>0</v>
      </c>
      <c r="N5601" s="63">
        <f>_xlfn.IFNA(VLOOKUP(E5601,'Bijlage NBF'!B:P,15,FALSE),0)</f>
        <v>0</v>
      </c>
      <c r="O5601" s="63">
        <f>IF(E5601="ZMZ01",I5601/(INDEX('Meerzorg gunning'!C:C,MATCH('Betaald tarief 2024'!A5601,'Meerzorg gunning'!A:A,0))),MAX(J5601:N5601))</f>
        <v>0</v>
      </c>
      <c r="P5601" s="20" t="str">
        <f t="shared" si="263"/>
        <v/>
      </c>
      <c r="Q5601" s="63">
        <f t="shared" si="264"/>
        <v>0</v>
      </c>
    </row>
    <row r="5602" spans="9:17" x14ac:dyDescent="0.25">
      <c r="I5602" s="66" t="e">
        <f t="shared" si="262"/>
        <v>#DIV/0!</v>
      </c>
      <c r="J5602" s="63">
        <f>_xlfn.IFNA(VLOOKUP(E5602,'Bijlage ZZP'!B:M,12,FALSE),0)</f>
        <v>0</v>
      </c>
      <c r="K5602" s="63">
        <f>_xlfn.IFNA(VLOOKUP(E5602,'Bijlage VPT'!B:M,12,FALSE),0)</f>
        <v>0</v>
      </c>
      <c r="L5602" s="63">
        <f>_xlfn.IFNA(VLOOKUP(E5602,'Bijlage MPT'!B:N,13,FALSE),0)</f>
        <v>0</v>
      </c>
      <c r="M5602" s="63">
        <f>_xlfn.IFNA(INDEX('Bijlage COT'!C:C,MATCH('Betaald tarief 2024'!E5602,'Bijlage COT'!A:A,0)),0)</f>
        <v>0</v>
      </c>
      <c r="N5602" s="63">
        <f>_xlfn.IFNA(VLOOKUP(E5602,'Bijlage NBF'!B:P,15,FALSE),0)</f>
        <v>0</v>
      </c>
      <c r="O5602" s="63">
        <f>IF(E5602="ZMZ01",I5602/(INDEX('Meerzorg gunning'!C:C,MATCH('Betaald tarief 2024'!A5602,'Meerzorg gunning'!A:A,0))),MAX(J5602:N5602))</f>
        <v>0</v>
      </c>
      <c r="P5602" s="20" t="str">
        <f t="shared" si="263"/>
        <v/>
      </c>
      <c r="Q5602" s="63">
        <f t="shared" si="264"/>
        <v>0</v>
      </c>
    </row>
    <row r="5603" spans="9:17" x14ac:dyDescent="0.25">
      <c r="I5603" s="66" t="e">
        <f t="shared" si="262"/>
        <v>#DIV/0!</v>
      </c>
      <c r="J5603" s="63">
        <f>_xlfn.IFNA(VLOOKUP(E5603,'Bijlage ZZP'!B:M,12,FALSE),0)</f>
        <v>0</v>
      </c>
      <c r="K5603" s="63">
        <f>_xlfn.IFNA(VLOOKUP(E5603,'Bijlage VPT'!B:M,12,FALSE),0)</f>
        <v>0</v>
      </c>
      <c r="L5603" s="63">
        <f>_xlfn.IFNA(VLOOKUP(E5603,'Bijlage MPT'!B:N,13,FALSE),0)</f>
        <v>0</v>
      </c>
      <c r="M5603" s="63">
        <f>_xlfn.IFNA(INDEX('Bijlage COT'!C:C,MATCH('Betaald tarief 2024'!E5603,'Bijlage COT'!A:A,0)),0)</f>
        <v>0</v>
      </c>
      <c r="N5603" s="63">
        <f>_xlfn.IFNA(VLOOKUP(E5603,'Bijlage NBF'!B:P,15,FALSE),0)</f>
        <v>0</v>
      </c>
      <c r="O5603" s="63">
        <f>IF(E5603="ZMZ01",I5603/(INDEX('Meerzorg gunning'!C:C,MATCH('Betaald tarief 2024'!A5603,'Meerzorg gunning'!A:A,0))),MAX(J5603:N5603))</f>
        <v>0</v>
      </c>
      <c r="P5603" s="20" t="str">
        <f t="shared" si="263"/>
        <v/>
      </c>
      <c r="Q5603" s="63">
        <f t="shared" si="264"/>
        <v>0</v>
      </c>
    </row>
    <row r="5604" spans="9:17" x14ac:dyDescent="0.25">
      <c r="I5604" s="66" t="e">
        <f t="shared" si="262"/>
        <v>#DIV/0!</v>
      </c>
      <c r="J5604" s="63">
        <f>_xlfn.IFNA(VLOOKUP(E5604,'Bijlage ZZP'!B:M,12,FALSE),0)</f>
        <v>0</v>
      </c>
      <c r="K5604" s="63">
        <f>_xlfn.IFNA(VLOOKUP(E5604,'Bijlage VPT'!B:M,12,FALSE),0)</f>
        <v>0</v>
      </c>
      <c r="L5604" s="63">
        <f>_xlfn.IFNA(VLOOKUP(E5604,'Bijlage MPT'!B:N,13,FALSE),0)</f>
        <v>0</v>
      </c>
      <c r="M5604" s="63">
        <f>_xlfn.IFNA(INDEX('Bijlage COT'!C:C,MATCH('Betaald tarief 2024'!E5604,'Bijlage COT'!A:A,0)),0)</f>
        <v>0</v>
      </c>
      <c r="N5604" s="63">
        <f>_xlfn.IFNA(VLOOKUP(E5604,'Bijlage NBF'!B:P,15,FALSE),0)</f>
        <v>0</v>
      </c>
      <c r="O5604" s="63">
        <f>IF(E5604="ZMZ01",I5604/(INDEX('Meerzorg gunning'!C:C,MATCH('Betaald tarief 2024'!A5604,'Meerzorg gunning'!A:A,0))),MAX(J5604:N5604))</f>
        <v>0</v>
      </c>
      <c r="P5604" s="20" t="str">
        <f t="shared" si="263"/>
        <v/>
      </c>
      <c r="Q5604" s="63">
        <f t="shared" si="264"/>
        <v>0</v>
      </c>
    </row>
    <row r="5605" spans="9:17" x14ac:dyDescent="0.25">
      <c r="I5605" s="66" t="e">
        <f t="shared" si="262"/>
        <v>#DIV/0!</v>
      </c>
      <c r="J5605" s="63">
        <f>_xlfn.IFNA(VLOOKUP(E5605,'Bijlage ZZP'!B:M,12,FALSE),0)</f>
        <v>0</v>
      </c>
      <c r="K5605" s="63">
        <f>_xlfn.IFNA(VLOOKUP(E5605,'Bijlage VPT'!B:M,12,FALSE),0)</f>
        <v>0</v>
      </c>
      <c r="L5605" s="63">
        <f>_xlfn.IFNA(VLOOKUP(E5605,'Bijlage MPT'!B:N,13,FALSE),0)</f>
        <v>0</v>
      </c>
      <c r="M5605" s="63">
        <f>_xlfn.IFNA(INDEX('Bijlage COT'!C:C,MATCH('Betaald tarief 2024'!E5605,'Bijlage COT'!A:A,0)),0)</f>
        <v>0</v>
      </c>
      <c r="N5605" s="63">
        <f>_xlfn.IFNA(VLOOKUP(E5605,'Bijlage NBF'!B:P,15,FALSE),0)</f>
        <v>0</v>
      </c>
      <c r="O5605" s="63">
        <f>IF(E5605="ZMZ01",I5605/(INDEX('Meerzorg gunning'!C:C,MATCH('Betaald tarief 2024'!A5605,'Meerzorg gunning'!A:A,0))),MAX(J5605:N5605))</f>
        <v>0</v>
      </c>
      <c r="P5605" s="20" t="str">
        <f t="shared" si="263"/>
        <v/>
      </c>
      <c r="Q5605" s="63">
        <f t="shared" si="264"/>
        <v>0</v>
      </c>
    </row>
    <row r="5606" spans="9:17" x14ac:dyDescent="0.25">
      <c r="I5606" s="66" t="e">
        <f t="shared" si="262"/>
        <v>#DIV/0!</v>
      </c>
      <c r="J5606" s="63">
        <f>_xlfn.IFNA(VLOOKUP(E5606,'Bijlage ZZP'!B:M,12,FALSE),0)</f>
        <v>0</v>
      </c>
      <c r="K5606" s="63">
        <f>_xlfn.IFNA(VLOOKUP(E5606,'Bijlage VPT'!B:M,12,FALSE),0)</f>
        <v>0</v>
      </c>
      <c r="L5606" s="63">
        <f>_xlfn.IFNA(VLOOKUP(E5606,'Bijlage MPT'!B:N,13,FALSE),0)</f>
        <v>0</v>
      </c>
      <c r="M5606" s="63">
        <f>_xlfn.IFNA(INDEX('Bijlage COT'!C:C,MATCH('Betaald tarief 2024'!E5606,'Bijlage COT'!A:A,0)),0)</f>
        <v>0</v>
      </c>
      <c r="N5606" s="63">
        <f>_xlfn.IFNA(VLOOKUP(E5606,'Bijlage NBF'!B:P,15,FALSE),0)</f>
        <v>0</v>
      </c>
      <c r="O5606" s="63">
        <f>IF(E5606="ZMZ01",I5606/(INDEX('Meerzorg gunning'!C:C,MATCH('Betaald tarief 2024'!A5606,'Meerzorg gunning'!A:A,0))),MAX(J5606:N5606))</f>
        <v>0</v>
      </c>
      <c r="P5606" s="20" t="str">
        <f t="shared" si="263"/>
        <v/>
      </c>
      <c r="Q5606" s="63">
        <f t="shared" si="264"/>
        <v>0</v>
      </c>
    </row>
    <row r="5607" spans="9:17" x14ac:dyDescent="0.25">
      <c r="I5607" s="66" t="e">
        <f t="shared" si="262"/>
        <v>#DIV/0!</v>
      </c>
      <c r="J5607" s="63">
        <f>_xlfn.IFNA(VLOOKUP(E5607,'Bijlage ZZP'!B:M,12,FALSE),0)</f>
        <v>0</v>
      </c>
      <c r="K5607" s="63">
        <f>_xlfn.IFNA(VLOOKUP(E5607,'Bijlage VPT'!B:M,12,FALSE),0)</f>
        <v>0</v>
      </c>
      <c r="L5607" s="63">
        <f>_xlfn.IFNA(VLOOKUP(E5607,'Bijlage MPT'!B:N,13,FALSE),0)</f>
        <v>0</v>
      </c>
      <c r="M5607" s="63">
        <f>_xlfn.IFNA(INDEX('Bijlage COT'!C:C,MATCH('Betaald tarief 2024'!E5607,'Bijlage COT'!A:A,0)),0)</f>
        <v>0</v>
      </c>
      <c r="N5607" s="63">
        <f>_xlfn.IFNA(VLOOKUP(E5607,'Bijlage NBF'!B:P,15,FALSE),0)</f>
        <v>0</v>
      </c>
      <c r="O5607" s="63">
        <f>IF(E5607="ZMZ01",I5607/(INDEX('Meerzorg gunning'!C:C,MATCH('Betaald tarief 2024'!A5607,'Meerzorg gunning'!A:A,0))),MAX(J5607:N5607))</f>
        <v>0</v>
      </c>
      <c r="P5607" s="20" t="str">
        <f t="shared" si="263"/>
        <v/>
      </c>
      <c r="Q5607" s="63">
        <f t="shared" si="264"/>
        <v>0</v>
      </c>
    </row>
    <row r="5608" spans="9:17" x14ac:dyDescent="0.25">
      <c r="I5608" s="66" t="e">
        <f t="shared" si="262"/>
        <v>#DIV/0!</v>
      </c>
      <c r="J5608" s="63">
        <f>_xlfn.IFNA(VLOOKUP(E5608,'Bijlage ZZP'!B:M,12,FALSE),0)</f>
        <v>0</v>
      </c>
      <c r="K5608" s="63">
        <f>_xlfn.IFNA(VLOOKUP(E5608,'Bijlage VPT'!B:M,12,FALSE),0)</f>
        <v>0</v>
      </c>
      <c r="L5608" s="63">
        <f>_xlfn.IFNA(VLOOKUP(E5608,'Bijlage MPT'!B:N,13,FALSE),0)</f>
        <v>0</v>
      </c>
      <c r="M5608" s="63">
        <f>_xlfn.IFNA(INDEX('Bijlage COT'!C:C,MATCH('Betaald tarief 2024'!E5608,'Bijlage COT'!A:A,0)),0)</f>
        <v>0</v>
      </c>
      <c r="N5608" s="63">
        <f>_xlfn.IFNA(VLOOKUP(E5608,'Bijlage NBF'!B:P,15,FALSE),0)</f>
        <v>0</v>
      </c>
      <c r="O5608" s="63">
        <f>IF(E5608="ZMZ01",I5608/(INDEX('Meerzorg gunning'!C:C,MATCH('Betaald tarief 2024'!A5608,'Meerzorg gunning'!A:A,0))),MAX(J5608:N5608))</f>
        <v>0</v>
      </c>
      <c r="P5608" s="20" t="str">
        <f t="shared" si="263"/>
        <v/>
      </c>
      <c r="Q5608" s="63">
        <f t="shared" si="264"/>
        <v>0</v>
      </c>
    </row>
    <row r="5609" spans="9:17" x14ac:dyDescent="0.25">
      <c r="I5609" s="66" t="e">
        <f t="shared" si="262"/>
        <v>#DIV/0!</v>
      </c>
      <c r="J5609" s="63">
        <f>_xlfn.IFNA(VLOOKUP(E5609,'Bijlage ZZP'!B:M,12,FALSE),0)</f>
        <v>0</v>
      </c>
      <c r="K5609" s="63">
        <f>_xlfn.IFNA(VLOOKUP(E5609,'Bijlage VPT'!B:M,12,FALSE),0)</f>
        <v>0</v>
      </c>
      <c r="L5609" s="63">
        <f>_xlfn.IFNA(VLOOKUP(E5609,'Bijlage MPT'!B:N,13,FALSE),0)</f>
        <v>0</v>
      </c>
      <c r="M5609" s="63">
        <f>_xlfn.IFNA(INDEX('Bijlage COT'!C:C,MATCH('Betaald tarief 2024'!E5609,'Bijlage COT'!A:A,0)),0)</f>
        <v>0</v>
      </c>
      <c r="N5609" s="63">
        <f>_xlfn.IFNA(VLOOKUP(E5609,'Bijlage NBF'!B:P,15,FALSE),0)</f>
        <v>0</v>
      </c>
      <c r="O5609" s="63">
        <f>IF(E5609="ZMZ01",I5609/(INDEX('Meerzorg gunning'!C:C,MATCH('Betaald tarief 2024'!A5609,'Meerzorg gunning'!A:A,0))),MAX(J5609:N5609))</f>
        <v>0</v>
      </c>
      <c r="P5609" s="20" t="str">
        <f t="shared" si="263"/>
        <v/>
      </c>
      <c r="Q5609" s="63">
        <f t="shared" si="264"/>
        <v>0</v>
      </c>
    </row>
    <row r="5610" spans="9:17" x14ac:dyDescent="0.25">
      <c r="I5610" s="66" t="e">
        <f t="shared" si="262"/>
        <v>#DIV/0!</v>
      </c>
      <c r="J5610" s="63">
        <f>_xlfn.IFNA(VLOOKUP(E5610,'Bijlage ZZP'!B:M,12,FALSE),0)</f>
        <v>0</v>
      </c>
      <c r="K5610" s="63">
        <f>_xlfn.IFNA(VLOOKUP(E5610,'Bijlage VPT'!B:M,12,FALSE),0)</f>
        <v>0</v>
      </c>
      <c r="L5610" s="63">
        <f>_xlfn.IFNA(VLOOKUP(E5610,'Bijlage MPT'!B:N,13,FALSE),0)</f>
        <v>0</v>
      </c>
      <c r="M5610" s="63">
        <f>_xlfn.IFNA(INDEX('Bijlage COT'!C:C,MATCH('Betaald tarief 2024'!E5610,'Bijlage COT'!A:A,0)),0)</f>
        <v>0</v>
      </c>
      <c r="N5610" s="63">
        <f>_xlfn.IFNA(VLOOKUP(E5610,'Bijlage NBF'!B:P,15,FALSE),0)</f>
        <v>0</v>
      </c>
      <c r="O5610" s="63">
        <f>IF(E5610="ZMZ01",I5610/(INDEX('Meerzorg gunning'!C:C,MATCH('Betaald tarief 2024'!A5610,'Meerzorg gunning'!A:A,0))),MAX(J5610:N5610))</f>
        <v>0</v>
      </c>
      <c r="P5610" s="20" t="str">
        <f t="shared" si="263"/>
        <v/>
      </c>
      <c r="Q5610" s="63">
        <f t="shared" si="264"/>
        <v>0</v>
      </c>
    </row>
    <row r="5611" spans="9:17" x14ac:dyDescent="0.25">
      <c r="I5611" s="66" t="e">
        <f t="shared" si="262"/>
        <v>#DIV/0!</v>
      </c>
      <c r="J5611" s="63">
        <f>_xlfn.IFNA(VLOOKUP(E5611,'Bijlage ZZP'!B:M,12,FALSE),0)</f>
        <v>0</v>
      </c>
      <c r="K5611" s="63">
        <f>_xlfn.IFNA(VLOOKUP(E5611,'Bijlage VPT'!B:M,12,FALSE),0)</f>
        <v>0</v>
      </c>
      <c r="L5611" s="63">
        <f>_xlfn.IFNA(VLOOKUP(E5611,'Bijlage MPT'!B:N,13,FALSE),0)</f>
        <v>0</v>
      </c>
      <c r="M5611" s="63">
        <f>_xlfn.IFNA(INDEX('Bijlage COT'!C:C,MATCH('Betaald tarief 2024'!E5611,'Bijlage COT'!A:A,0)),0)</f>
        <v>0</v>
      </c>
      <c r="N5611" s="63">
        <f>_xlfn.IFNA(VLOOKUP(E5611,'Bijlage NBF'!B:P,15,FALSE),0)</f>
        <v>0</v>
      </c>
      <c r="O5611" s="63">
        <f>IF(E5611="ZMZ01",I5611/(INDEX('Meerzorg gunning'!C:C,MATCH('Betaald tarief 2024'!A5611,'Meerzorg gunning'!A:A,0))),MAX(J5611:N5611))</f>
        <v>0</v>
      </c>
      <c r="P5611" s="20" t="str">
        <f t="shared" si="263"/>
        <v/>
      </c>
      <c r="Q5611" s="63">
        <f t="shared" si="264"/>
        <v>0</v>
      </c>
    </row>
    <row r="5612" spans="9:17" x14ac:dyDescent="0.25">
      <c r="I5612" s="66" t="e">
        <f t="shared" si="262"/>
        <v>#DIV/0!</v>
      </c>
      <c r="J5612" s="63">
        <f>_xlfn.IFNA(VLOOKUP(E5612,'Bijlage ZZP'!B:M,12,FALSE),0)</f>
        <v>0</v>
      </c>
      <c r="K5612" s="63">
        <f>_xlfn.IFNA(VLOOKUP(E5612,'Bijlage VPT'!B:M,12,FALSE),0)</f>
        <v>0</v>
      </c>
      <c r="L5612" s="63">
        <f>_xlfn.IFNA(VLOOKUP(E5612,'Bijlage MPT'!B:N,13,FALSE),0)</f>
        <v>0</v>
      </c>
      <c r="M5612" s="63">
        <f>_xlfn.IFNA(INDEX('Bijlage COT'!C:C,MATCH('Betaald tarief 2024'!E5612,'Bijlage COT'!A:A,0)),0)</f>
        <v>0</v>
      </c>
      <c r="N5612" s="63">
        <f>_xlfn.IFNA(VLOOKUP(E5612,'Bijlage NBF'!B:P,15,FALSE),0)</f>
        <v>0</v>
      </c>
      <c r="O5612" s="63">
        <f>IF(E5612="ZMZ01",I5612/(INDEX('Meerzorg gunning'!C:C,MATCH('Betaald tarief 2024'!A5612,'Meerzorg gunning'!A:A,0))),MAX(J5612:N5612))</f>
        <v>0</v>
      </c>
      <c r="P5612" s="20" t="str">
        <f t="shared" si="263"/>
        <v/>
      </c>
      <c r="Q5612" s="63">
        <f t="shared" si="264"/>
        <v>0</v>
      </c>
    </row>
    <row r="5613" spans="9:17" x14ac:dyDescent="0.25">
      <c r="I5613" s="66" t="e">
        <f t="shared" si="262"/>
        <v>#DIV/0!</v>
      </c>
      <c r="J5613" s="63">
        <f>_xlfn.IFNA(VLOOKUP(E5613,'Bijlage ZZP'!B:M,12,FALSE),0)</f>
        <v>0</v>
      </c>
      <c r="K5613" s="63">
        <f>_xlfn.IFNA(VLOOKUP(E5613,'Bijlage VPT'!B:M,12,FALSE),0)</f>
        <v>0</v>
      </c>
      <c r="L5613" s="63">
        <f>_xlfn.IFNA(VLOOKUP(E5613,'Bijlage MPT'!B:N,13,FALSE),0)</f>
        <v>0</v>
      </c>
      <c r="M5613" s="63">
        <f>_xlfn.IFNA(INDEX('Bijlage COT'!C:C,MATCH('Betaald tarief 2024'!E5613,'Bijlage COT'!A:A,0)),0)</f>
        <v>0</v>
      </c>
      <c r="N5613" s="63">
        <f>_xlfn.IFNA(VLOOKUP(E5613,'Bijlage NBF'!B:P,15,FALSE),0)</f>
        <v>0</v>
      </c>
      <c r="O5613" s="63">
        <f>IF(E5613="ZMZ01",I5613/(INDEX('Meerzorg gunning'!C:C,MATCH('Betaald tarief 2024'!A5613,'Meerzorg gunning'!A:A,0))),MAX(J5613:N5613))</f>
        <v>0</v>
      </c>
      <c r="P5613" s="20" t="str">
        <f t="shared" si="263"/>
        <v/>
      </c>
      <c r="Q5613" s="63">
        <f t="shared" si="264"/>
        <v>0</v>
      </c>
    </row>
    <row r="5614" spans="9:17" x14ac:dyDescent="0.25">
      <c r="I5614" s="66" t="e">
        <f t="shared" si="262"/>
        <v>#DIV/0!</v>
      </c>
      <c r="J5614" s="63">
        <f>_xlfn.IFNA(VLOOKUP(E5614,'Bijlage ZZP'!B:M,12,FALSE),0)</f>
        <v>0</v>
      </c>
      <c r="K5614" s="63">
        <f>_xlfn.IFNA(VLOOKUP(E5614,'Bijlage VPT'!B:M,12,FALSE),0)</f>
        <v>0</v>
      </c>
      <c r="L5614" s="63">
        <f>_xlfn.IFNA(VLOOKUP(E5614,'Bijlage MPT'!B:N,13,FALSE),0)</f>
        <v>0</v>
      </c>
      <c r="M5614" s="63">
        <f>_xlfn.IFNA(INDEX('Bijlage COT'!C:C,MATCH('Betaald tarief 2024'!E5614,'Bijlage COT'!A:A,0)),0)</f>
        <v>0</v>
      </c>
      <c r="N5614" s="63">
        <f>_xlfn.IFNA(VLOOKUP(E5614,'Bijlage NBF'!B:P,15,FALSE),0)</f>
        <v>0</v>
      </c>
      <c r="O5614" s="63">
        <f>IF(E5614="ZMZ01",I5614/(INDEX('Meerzorg gunning'!C:C,MATCH('Betaald tarief 2024'!A5614,'Meerzorg gunning'!A:A,0))),MAX(J5614:N5614))</f>
        <v>0</v>
      </c>
      <c r="P5614" s="20" t="str">
        <f t="shared" si="263"/>
        <v/>
      </c>
      <c r="Q5614" s="63">
        <f t="shared" si="264"/>
        <v>0</v>
      </c>
    </row>
    <row r="5615" spans="9:17" x14ac:dyDescent="0.25">
      <c r="I5615" s="66" t="e">
        <f t="shared" si="262"/>
        <v>#DIV/0!</v>
      </c>
      <c r="J5615" s="63">
        <f>_xlfn.IFNA(VLOOKUP(E5615,'Bijlage ZZP'!B:M,12,FALSE),0)</f>
        <v>0</v>
      </c>
      <c r="K5615" s="63">
        <f>_xlfn.IFNA(VLOOKUP(E5615,'Bijlage VPT'!B:M,12,FALSE),0)</f>
        <v>0</v>
      </c>
      <c r="L5615" s="63">
        <f>_xlfn.IFNA(VLOOKUP(E5615,'Bijlage MPT'!B:N,13,FALSE),0)</f>
        <v>0</v>
      </c>
      <c r="M5615" s="63">
        <f>_xlfn.IFNA(INDEX('Bijlage COT'!C:C,MATCH('Betaald tarief 2024'!E5615,'Bijlage COT'!A:A,0)),0)</f>
        <v>0</v>
      </c>
      <c r="N5615" s="63">
        <f>_xlfn.IFNA(VLOOKUP(E5615,'Bijlage NBF'!B:P,15,FALSE),0)</f>
        <v>0</v>
      </c>
      <c r="O5615" s="63">
        <f>IF(E5615="ZMZ01",I5615/(INDEX('Meerzorg gunning'!C:C,MATCH('Betaald tarief 2024'!A5615,'Meerzorg gunning'!A:A,0))),MAX(J5615:N5615))</f>
        <v>0</v>
      </c>
      <c r="P5615" s="20" t="str">
        <f t="shared" si="263"/>
        <v/>
      </c>
      <c r="Q5615" s="63">
        <f t="shared" si="264"/>
        <v>0</v>
      </c>
    </row>
    <row r="5616" spans="9:17" x14ac:dyDescent="0.25">
      <c r="I5616" s="66" t="e">
        <f t="shared" si="262"/>
        <v>#DIV/0!</v>
      </c>
      <c r="J5616" s="63">
        <f>_xlfn.IFNA(VLOOKUP(E5616,'Bijlage ZZP'!B:M,12,FALSE),0)</f>
        <v>0</v>
      </c>
      <c r="K5616" s="63">
        <f>_xlfn.IFNA(VLOOKUP(E5616,'Bijlage VPT'!B:M,12,FALSE),0)</f>
        <v>0</v>
      </c>
      <c r="L5616" s="63">
        <f>_xlfn.IFNA(VLOOKUP(E5616,'Bijlage MPT'!B:N,13,FALSE),0)</f>
        <v>0</v>
      </c>
      <c r="M5616" s="63">
        <f>_xlfn.IFNA(INDEX('Bijlage COT'!C:C,MATCH('Betaald tarief 2024'!E5616,'Bijlage COT'!A:A,0)),0)</f>
        <v>0</v>
      </c>
      <c r="N5616" s="63">
        <f>_xlfn.IFNA(VLOOKUP(E5616,'Bijlage NBF'!B:P,15,FALSE),0)</f>
        <v>0</v>
      </c>
      <c r="O5616" s="63">
        <f>IF(E5616="ZMZ01",I5616/(INDEX('Meerzorg gunning'!C:C,MATCH('Betaald tarief 2024'!A5616,'Meerzorg gunning'!A:A,0))),MAX(J5616:N5616))</f>
        <v>0</v>
      </c>
      <c r="P5616" s="20" t="str">
        <f t="shared" si="263"/>
        <v/>
      </c>
      <c r="Q5616" s="63">
        <f t="shared" si="264"/>
        <v>0</v>
      </c>
    </row>
    <row r="5617" spans="9:17" x14ac:dyDescent="0.25">
      <c r="I5617" s="66" t="e">
        <f t="shared" si="262"/>
        <v>#DIV/0!</v>
      </c>
      <c r="J5617" s="63">
        <f>_xlfn.IFNA(VLOOKUP(E5617,'Bijlage ZZP'!B:M,12,FALSE),0)</f>
        <v>0</v>
      </c>
      <c r="K5617" s="63">
        <f>_xlfn.IFNA(VLOOKUP(E5617,'Bijlage VPT'!B:M,12,FALSE),0)</f>
        <v>0</v>
      </c>
      <c r="L5617" s="63">
        <f>_xlfn.IFNA(VLOOKUP(E5617,'Bijlage MPT'!B:N,13,FALSE),0)</f>
        <v>0</v>
      </c>
      <c r="M5617" s="63">
        <f>_xlfn.IFNA(INDEX('Bijlage COT'!C:C,MATCH('Betaald tarief 2024'!E5617,'Bijlage COT'!A:A,0)),0)</f>
        <v>0</v>
      </c>
      <c r="N5617" s="63">
        <f>_xlfn.IFNA(VLOOKUP(E5617,'Bijlage NBF'!B:P,15,FALSE),0)</f>
        <v>0</v>
      </c>
      <c r="O5617" s="63">
        <f>IF(E5617="ZMZ01",I5617/(INDEX('Meerzorg gunning'!C:C,MATCH('Betaald tarief 2024'!A5617,'Meerzorg gunning'!A:A,0))),MAX(J5617:N5617))</f>
        <v>0</v>
      </c>
      <c r="P5617" s="20" t="str">
        <f t="shared" si="263"/>
        <v/>
      </c>
      <c r="Q5617" s="63">
        <f t="shared" si="264"/>
        <v>0</v>
      </c>
    </row>
    <row r="5618" spans="9:17" x14ac:dyDescent="0.25">
      <c r="I5618" s="66" t="e">
        <f t="shared" si="262"/>
        <v>#DIV/0!</v>
      </c>
      <c r="J5618" s="63">
        <f>_xlfn.IFNA(VLOOKUP(E5618,'Bijlage ZZP'!B:M,12,FALSE),0)</f>
        <v>0</v>
      </c>
      <c r="K5618" s="63">
        <f>_xlfn.IFNA(VLOOKUP(E5618,'Bijlage VPT'!B:M,12,FALSE),0)</f>
        <v>0</v>
      </c>
      <c r="L5618" s="63">
        <f>_xlfn.IFNA(VLOOKUP(E5618,'Bijlage MPT'!B:N,13,FALSE),0)</f>
        <v>0</v>
      </c>
      <c r="M5618" s="63">
        <f>_xlfn.IFNA(INDEX('Bijlage COT'!C:C,MATCH('Betaald tarief 2024'!E5618,'Bijlage COT'!A:A,0)),0)</f>
        <v>0</v>
      </c>
      <c r="N5618" s="63">
        <f>_xlfn.IFNA(VLOOKUP(E5618,'Bijlage NBF'!B:P,15,FALSE),0)</f>
        <v>0</v>
      </c>
      <c r="O5618" s="63">
        <f>IF(E5618="ZMZ01",I5618/(INDEX('Meerzorg gunning'!C:C,MATCH('Betaald tarief 2024'!A5618,'Meerzorg gunning'!A:A,0))),MAX(J5618:N5618))</f>
        <v>0</v>
      </c>
      <c r="P5618" s="20" t="str">
        <f t="shared" si="263"/>
        <v/>
      </c>
      <c r="Q5618" s="63">
        <f t="shared" si="264"/>
        <v>0</v>
      </c>
    </row>
    <row r="5619" spans="9:17" x14ac:dyDescent="0.25">
      <c r="I5619" s="66" t="e">
        <f t="shared" si="262"/>
        <v>#DIV/0!</v>
      </c>
      <c r="J5619" s="63">
        <f>_xlfn.IFNA(VLOOKUP(E5619,'Bijlage ZZP'!B:M,12,FALSE),0)</f>
        <v>0</v>
      </c>
      <c r="K5619" s="63">
        <f>_xlfn.IFNA(VLOOKUP(E5619,'Bijlage VPT'!B:M,12,FALSE),0)</f>
        <v>0</v>
      </c>
      <c r="L5619" s="63">
        <f>_xlfn.IFNA(VLOOKUP(E5619,'Bijlage MPT'!B:N,13,FALSE),0)</f>
        <v>0</v>
      </c>
      <c r="M5619" s="63">
        <f>_xlfn.IFNA(INDEX('Bijlage COT'!C:C,MATCH('Betaald tarief 2024'!E5619,'Bijlage COT'!A:A,0)),0)</f>
        <v>0</v>
      </c>
      <c r="N5619" s="63">
        <f>_xlfn.IFNA(VLOOKUP(E5619,'Bijlage NBF'!B:P,15,FALSE),0)</f>
        <v>0</v>
      </c>
      <c r="O5619" s="63">
        <f>IF(E5619="ZMZ01",I5619/(INDEX('Meerzorg gunning'!C:C,MATCH('Betaald tarief 2024'!A5619,'Meerzorg gunning'!A:A,0))),MAX(J5619:N5619))</f>
        <v>0</v>
      </c>
      <c r="P5619" s="20" t="str">
        <f t="shared" si="263"/>
        <v/>
      </c>
      <c r="Q5619" s="63">
        <f t="shared" si="264"/>
        <v>0</v>
      </c>
    </row>
    <row r="5620" spans="9:17" x14ac:dyDescent="0.25">
      <c r="I5620" s="66" t="e">
        <f t="shared" si="262"/>
        <v>#DIV/0!</v>
      </c>
      <c r="J5620" s="63">
        <f>_xlfn.IFNA(VLOOKUP(E5620,'Bijlage ZZP'!B:M,12,FALSE),0)</f>
        <v>0</v>
      </c>
      <c r="K5620" s="63">
        <f>_xlfn.IFNA(VLOOKUP(E5620,'Bijlage VPT'!B:M,12,FALSE),0)</f>
        <v>0</v>
      </c>
      <c r="L5620" s="63">
        <f>_xlfn.IFNA(VLOOKUP(E5620,'Bijlage MPT'!B:N,13,FALSE),0)</f>
        <v>0</v>
      </c>
      <c r="M5620" s="63">
        <f>_xlfn.IFNA(INDEX('Bijlage COT'!C:C,MATCH('Betaald tarief 2024'!E5620,'Bijlage COT'!A:A,0)),0)</f>
        <v>0</v>
      </c>
      <c r="N5620" s="63">
        <f>_xlfn.IFNA(VLOOKUP(E5620,'Bijlage NBF'!B:P,15,FALSE),0)</f>
        <v>0</v>
      </c>
      <c r="O5620" s="63">
        <f>IF(E5620="ZMZ01",I5620/(INDEX('Meerzorg gunning'!C:C,MATCH('Betaald tarief 2024'!A5620,'Meerzorg gunning'!A:A,0))),MAX(J5620:N5620))</f>
        <v>0</v>
      </c>
      <c r="P5620" s="20" t="str">
        <f t="shared" si="263"/>
        <v/>
      </c>
      <c r="Q5620" s="63">
        <f t="shared" si="264"/>
        <v>0</v>
      </c>
    </row>
    <row r="5621" spans="9:17" x14ac:dyDescent="0.25">
      <c r="I5621" s="66" t="e">
        <f t="shared" si="262"/>
        <v>#DIV/0!</v>
      </c>
      <c r="J5621" s="63">
        <f>_xlfn.IFNA(VLOOKUP(E5621,'Bijlage ZZP'!B:M,12,FALSE),0)</f>
        <v>0</v>
      </c>
      <c r="K5621" s="63">
        <f>_xlfn.IFNA(VLOOKUP(E5621,'Bijlage VPT'!B:M,12,FALSE),0)</f>
        <v>0</v>
      </c>
      <c r="L5621" s="63">
        <f>_xlfn.IFNA(VLOOKUP(E5621,'Bijlage MPT'!B:N,13,FALSE),0)</f>
        <v>0</v>
      </c>
      <c r="M5621" s="63">
        <f>_xlfn.IFNA(INDEX('Bijlage COT'!C:C,MATCH('Betaald tarief 2024'!E5621,'Bijlage COT'!A:A,0)),0)</f>
        <v>0</v>
      </c>
      <c r="N5621" s="63">
        <f>_xlfn.IFNA(VLOOKUP(E5621,'Bijlage NBF'!B:P,15,FALSE),0)</f>
        <v>0</v>
      </c>
      <c r="O5621" s="63">
        <f>IF(E5621="ZMZ01",I5621/(INDEX('Meerzorg gunning'!C:C,MATCH('Betaald tarief 2024'!A5621,'Meerzorg gunning'!A:A,0))),MAX(J5621:N5621))</f>
        <v>0</v>
      </c>
      <c r="P5621" s="20" t="str">
        <f t="shared" si="263"/>
        <v/>
      </c>
      <c r="Q5621" s="63">
        <f t="shared" si="264"/>
        <v>0</v>
      </c>
    </row>
    <row r="5622" spans="9:17" x14ac:dyDescent="0.25">
      <c r="I5622" s="66" t="e">
        <f t="shared" si="262"/>
        <v>#DIV/0!</v>
      </c>
      <c r="J5622" s="63">
        <f>_xlfn.IFNA(VLOOKUP(E5622,'Bijlage ZZP'!B:M,12,FALSE),0)</f>
        <v>0</v>
      </c>
      <c r="K5622" s="63">
        <f>_xlfn.IFNA(VLOOKUP(E5622,'Bijlage VPT'!B:M,12,FALSE),0)</f>
        <v>0</v>
      </c>
      <c r="L5622" s="63">
        <f>_xlfn.IFNA(VLOOKUP(E5622,'Bijlage MPT'!B:N,13,FALSE),0)</f>
        <v>0</v>
      </c>
      <c r="M5622" s="63">
        <f>_xlfn.IFNA(INDEX('Bijlage COT'!C:C,MATCH('Betaald tarief 2024'!E5622,'Bijlage COT'!A:A,0)),0)</f>
        <v>0</v>
      </c>
      <c r="N5622" s="63">
        <f>_xlfn.IFNA(VLOOKUP(E5622,'Bijlage NBF'!B:P,15,FALSE),0)</f>
        <v>0</v>
      </c>
      <c r="O5622" s="63">
        <f>IF(E5622="ZMZ01",I5622/(INDEX('Meerzorg gunning'!C:C,MATCH('Betaald tarief 2024'!A5622,'Meerzorg gunning'!A:A,0))),MAX(J5622:N5622))</f>
        <v>0</v>
      </c>
      <c r="P5622" s="20" t="str">
        <f t="shared" si="263"/>
        <v/>
      </c>
      <c r="Q5622" s="63">
        <f t="shared" si="264"/>
        <v>0</v>
      </c>
    </row>
    <row r="5623" spans="9:17" x14ac:dyDescent="0.25">
      <c r="I5623" s="66" t="e">
        <f t="shared" si="262"/>
        <v>#DIV/0!</v>
      </c>
      <c r="J5623" s="63">
        <f>_xlfn.IFNA(VLOOKUP(E5623,'Bijlage ZZP'!B:M,12,FALSE),0)</f>
        <v>0</v>
      </c>
      <c r="K5623" s="63">
        <f>_xlfn.IFNA(VLOOKUP(E5623,'Bijlage VPT'!B:M,12,FALSE),0)</f>
        <v>0</v>
      </c>
      <c r="L5623" s="63">
        <f>_xlfn.IFNA(VLOOKUP(E5623,'Bijlage MPT'!B:N,13,FALSE),0)</f>
        <v>0</v>
      </c>
      <c r="M5623" s="63">
        <f>_xlfn.IFNA(INDEX('Bijlage COT'!C:C,MATCH('Betaald tarief 2024'!E5623,'Bijlage COT'!A:A,0)),0)</f>
        <v>0</v>
      </c>
      <c r="N5623" s="63">
        <f>_xlfn.IFNA(VLOOKUP(E5623,'Bijlage NBF'!B:P,15,FALSE),0)</f>
        <v>0</v>
      </c>
      <c r="O5623" s="63">
        <f>IF(E5623="ZMZ01",I5623/(INDEX('Meerzorg gunning'!C:C,MATCH('Betaald tarief 2024'!A5623,'Meerzorg gunning'!A:A,0))),MAX(J5623:N5623))</f>
        <v>0</v>
      </c>
      <c r="P5623" s="20" t="str">
        <f t="shared" si="263"/>
        <v/>
      </c>
      <c r="Q5623" s="63">
        <f t="shared" si="264"/>
        <v>0</v>
      </c>
    </row>
    <row r="5624" spans="9:17" x14ac:dyDescent="0.25">
      <c r="I5624" s="66" t="e">
        <f t="shared" si="262"/>
        <v>#DIV/0!</v>
      </c>
      <c r="J5624" s="63">
        <f>_xlfn.IFNA(VLOOKUP(E5624,'Bijlage ZZP'!B:M,12,FALSE),0)</f>
        <v>0</v>
      </c>
      <c r="K5624" s="63">
        <f>_xlfn.IFNA(VLOOKUP(E5624,'Bijlage VPT'!B:M,12,FALSE),0)</f>
        <v>0</v>
      </c>
      <c r="L5624" s="63">
        <f>_xlfn.IFNA(VLOOKUP(E5624,'Bijlage MPT'!B:N,13,FALSE),0)</f>
        <v>0</v>
      </c>
      <c r="M5624" s="63">
        <f>_xlfn.IFNA(INDEX('Bijlage COT'!C:C,MATCH('Betaald tarief 2024'!E5624,'Bijlage COT'!A:A,0)),0)</f>
        <v>0</v>
      </c>
      <c r="N5624" s="63">
        <f>_xlfn.IFNA(VLOOKUP(E5624,'Bijlage NBF'!B:P,15,FALSE),0)</f>
        <v>0</v>
      </c>
      <c r="O5624" s="63">
        <f>IF(E5624="ZMZ01",I5624/(INDEX('Meerzorg gunning'!C:C,MATCH('Betaald tarief 2024'!A5624,'Meerzorg gunning'!A:A,0))),MAX(J5624:N5624))</f>
        <v>0</v>
      </c>
      <c r="P5624" s="20" t="str">
        <f t="shared" si="263"/>
        <v/>
      </c>
      <c r="Q5624" s="63">
        <f t="shared" si="264"/>
        <v>0</v>
      </c>
    </row>
    <row r="5625" spans="9:17" x14ac:dyDescent="0.25">
      <c r="I5625" s="66" t="e">
        <f t="shared" si="262"/>
        <v>#DIV/0!</v>
      </c>
      <c r="J5625" s="63">
        <f>_xlfn.IFNA(VLOOKUP(E5625,'Bijlage ZZP'!B:M,12,FALSE),0)</f>
        <v>0</v>
      </c>
      <c r="K5625" s="63">
        <f>_xlfn.IFNA(VLOOKUP(E5625,'Bijlage VPT'!B:M,12,FALSE),0)</f>
        <v>0</v>
      </c>
      <c r="L5625" s="63">
        <f>_xlfn.IFNA(VLOOKUP(E5625,'Bijlage MPT'!B:N,13,FALSE),0)</f>
        <v>0</v>
      </c>
      <c r="M5625" s="63">
        <f>_xlfn.IFNA(INDEX('Bijlage COT'!C:C,MATCH('Betaald tarief 2024'!E5625,'Bijlage COT'!A:A,0)),0)</f>
        <v>0</v>
      </c>
      <c r="N5625" s="63">
        <f>_xlfn.IFNA(VLOOKUP(E5625,'Bijlage NBF'!B:P,15,FALSE),0)</f>
        <v>0</v>
      </c>
      <c r="O5625" s="63">
        <f>IF(E5625="ZMZ01",I5625/(INDEX('Meerzorg gunning'!C:C,MATCH('Betaald tarief 2024'!A5625,'Meerzorg gunning'!A:A,0))),MAX(J5625:N5625))</f>
        <v>0</v>
      </c>
      <c r="P5625" s="20" t="str">
        <f t="shared" si="263"/>
        <v/>
      </c>
      <c r="Q5625" s="63">
        <f t="shared" si="264"/>
        <v>0</v>
      </c>
    </row>
    <row r="5626" spans="9:17" x14ac:dyDescent="0.25">
      <c r="I5626" s="66" t="e">
        <f t="shared" si="262"/>
        <v>#DIV/0!</v>
      </c>
      <c r="J5626" s="63">
        <f>_xlfn.IFNA(VLOOKUP(E5626,'Bijlage ZZP'!B:M,12,FALSE),0)</f>
        <v>0</v>
      </c>
      <c r="K5626" s="63">
        <f>_xlfn.IFNA(VLOOKUP(E5626,'Bijlage VPT'!B:M,12,FALSE),0)</f>
        <v>0</v>
      </c>
      <c r="L5626" s="63">
        <f>_xlfn.IFNA(VLOOKUP(E5626,'Bijlage MPT'!B:N,13,FALSE),0)</f>
        <v>0</v>
      </c>
      <c r="M5626" s="63">
        <f>_xlfn.IFNA(INDEX('Bijlage COT'!C:C,MATCH('Betaald tarief 2024'!E5626,'Bijlage COT'!A:A,0)),0)</f>
        <v>0</v>
      </c>
      <c r="N5626" s="63">
        <f>_xlfn.IFNA(VLOOKUP(E5626,'Bijlage NBF'!B:P,15,FALSE),0)</f>
        <v>0</v>
      </c>
      <c r="O5626" s="63">
        <f>IF(E5626="ZMZ01",I5626/(INDEX('Meerzorg gunning'!C:C,MATCH('Betaald tarief 2024'!A5626,'Meerzorg gunning'!A:A,0))),MAX(J5626:N5626))</f>
        <v>0</v>
      </c>
      <c r="P5626" s="20" t="str">
        <f t="shared" si="263"/>
        <v/>
      </c>
      <c r="Q5626" s="63">
        <f t="shared" si="264"/>
        <v>0</v>
      </c>
    </row>
    <row r="5627" spans="9:17" x14ac:dyDescent="0.25">
      <c r="I5627" s="66" t="e">
        <f t="shared" si="262"/>
        <v>#DIV/0!</v>
      </c>
      <c r="J5627" s="63">
        <f>_xlfn.IFNA(VLOOKUP(E5627,'Bijlage ZZP'!B:M,12,FALSE),0)</f>
        <v>0</v>
      </c>
      <c r="K5627" s="63">
        <f>_xlfn.IFNA(VLOOKUP(E5627,'Bijlage VPT'!B:M,12,FALSE),0)</f>
        <v>0</v>
      </c>
      <c r="L5627" s="63">
        <f>_xlfn.IFNA(VLOOKUP(E5627,'Bijlage MPT'!B:N,13,FALSE),0)</f>
        <v>0</v>
      </c>
      <c r="M5627" s="63">
        <f>_xlfn.IFNA(INDEX('Bijlage COT'!C:C,MATCH('Betaald tarief 2024'!E5627,'Bijlage COT'!A:A,0)),0)</f>
        <v>0</v>
      </c>
      <c r="N5627" s="63">
        <f>_xlfn.IFNA(VLOOKUP(E5627,'Bijlage NBF'!B:P,15,FALSE),0)</f>
        <v>0</v>
      </c>
      <c r="O5627" s="63">
        <f>IF(E5627="ZMZ01",I5627/(INDEX('Meerzorg gunning'!C:C,MATCH('Betaald tarief 2024'!A5627,'Meerzorg gunning'!A:A,0))),MAX(J5627:N5627))</f>
        <v>0</v>
      </c>
      <c r="P5627" s="20" t="str">
        <f t="shared" si="263"/>
        <v/>
      </c>
      <c r="Q5627" s="63">
        <f t="shared" si="264"/>
        <v>0</v>
      </c>
    </row>
    <row r="5628" spans="9:17" x14ac:dyDescent="0.25">
      <c r="I5628" s="66" t="e">
        <f t="shared" si="262"/>
        <v>#DIV/0!</v>
      </c>
      <c r="J5628" s="63">
        <f>_xlfn.IFNA(VLOOKUP(E5628,'Bijlage ZZP'!B:M,12,FALSE),0)</f>
        <v>0</v>
      </c>
      <c r="K5628" s="63">
        <f>_xlfn.IFNA(VLOOKUP(E5628,'Bijlage VPT'!B:M,12,FALSE),0)</f>
        <v>0</v>
      </c>
      <c r="L5628" s="63">
        <f>_xlfn.IFNA(VLOOKUP(E5628,'Bijlage MPT'!B:N,13,FALSE),0)</f>
        <v>0</v>
      </c>
      <c r="M5628" s="63">
        <f>_xlfn.IFNA(INDEX('Bijlage COT'!C:C,MATCH('Betaald tarief 2024'!E5628,'Bijlage COT'!A:A,0)),0)</f>
        <v>0</v>
      </c>
      <c r="N5628" s="63">
        <f>_xlfn.IFNA(VLOOKUP(E5628,'Bijlage NBF'!B:P,15,FALSE),0)</f>
        <v>0</v>
      </c>
      <c r="O5628" s="63">
        <f>IF(E5628="ZMZ01",I5628/(INDEX('Meerzorg gunning'!C:C,MATCH('Betaald tarief 2024'!A5628,'Meerzorg gunning'!A:A,0))),MAX(J5628:N5628))</f>
        <v>0</v>
      </c>
      <c r="P5628" s="20" t="str">
        <f t="shared" si="263"/>
        <v/>
      </c>
      <c r="Q5628" s="63">
        <f t="shared" si="264"/>
        <v>0</v>
      </c>
    </row>
    <row r="5629" spans="9:17" x14ac:dyDescent="0.25">
      <c r="I5629" s="66" t="e">
        <f t="shared" si="262"/>
        <v>#DIV/0!</v>
      </c>
      <c r="J5629" s="63">
        <f>_xlfn.IFNA(VLOOKUP(E5629,'Bijlage ZZP'!B:M,12,FALSE),0)</f>
        <v>0</v>
      </c>
      <c r="K5629" s="63">
        <f>_xlfn.IFNA(VLOOKUP(E5629,'Bijlage VPT'!B:M,12,FALSE),0)</f>
        <v>0</v>
      </c>
      <c r="L5629" s="63">
        <f>_xlfn.IFNA(VLOOKUP(E5629,'Bijlage MPT'!B:N,13,FALSE),0)</f>
        <v>0</v>
      </c>
      <c r="M5629" s="63">
        <f>_xlfn.IFNA(INDEX('Bijlage COT'!C:C,MATCH('Betaald tarief 2024'!E5629,'Bijlage COT'!A:A,0)),0)</f>
        <v>0</v>
      </c>
      <c r="N5629" s="63">
        <f>_xlfn.IFNA(VLOOKUP(E5629,'Bijlage NBF'!B:P,15,FALSE),0)</f>
        <v>0</v>
      </c>
      <c r="O5629" s="63">
        <f>IF(E5629="ZMZ01",I5629/(INDEX('Meerzorg gunning'!C:C,MATCH('Betaald tarief 2024'!A5629,'Meerzorg gunning'!A:A,0))),MAX(J5629:N5629))</f>
        <v>0</v>
      </c>
      <c r="P5629" s="20" t="str">
        <f t="shared" si="263"/>
        <v/>
      </c>
      <c r="Q5629" s="63">
        <f t="shared" si="264"/>
        <v>0</v>
      </c>
    </row>
    <row r="5630" spans="9:17" x14ac:dyDescent="0.25">
      <c r="I5630" s="66" t="e">
        <f t="shared" si="262"/>
        <v>#DIV/0!</v>
      </c>
      <c r="J5630" s="63">
        <f>_xlfn.IFNA(VLOOKUP(E5630,'Bijlage ZZP'!B:M,12,FALSE),0)</f>
        <v>0</v>
      </c>
      <c r="K5630" s="63">
        <f>_xlfn.IFNA(VLOOKUP(E5630,'Bijlage VPT'!B:M,12,FALSE),0)</f>
        <v>0</v>
      </c>
      <c r="L5630" s="63">
        <f>_xlfn.IFNA(VLOOKUP(E5630,'Bijlage MPT'!B:N,13,FALSE),0)</f>
        <v>0</v>
      </c>
      <c r="M5630" s="63">
        <f>_xlfn.IFNA(INDEX('Bijlage COT'!C:C,MATCH('Betaald tarief 2024'!E5630,'Bijlage COT'!A:A,0)),0)</f>
        <v>0</v>
      </c>
      <c r="N5630" s="63">
        <f>_xlfn.IFNA(VLOOKUP(E5630,'Bijlage NBF'!B:P,15,FALSE),0)</f>
        <v>0</v>
      </c>
      <c r="O5630" s="63">
        <f>IF(E5630="ZMZ01",I5630/(INDEX('Meerzorg gunning'!C:C,MATCH('Betaald tarief 2024'!A5630,'Meerzorg gunning'!A:A,0))),MAX(J5630:N5630))</f>
        <v>0</v>
      </c>
      <c r="P5630" s="20" t="str">
        <f t="shared" si="263"/>
        <v/>
      </c>
      <c r="Q5630" s="63">
        <f t="shared" si="264"/>
        <v>0</v>
      </c>
    </row>
    <row r="5631" spans="9:17" x14ac:dyDescent="0.25">
      <c r="I5631" s="66" t="e">
        <f t="shared" si="262"/>
        <v>#DIV/0!</v>
      </c>
      <c r="J5631" s="63">
        <f>_xlfn.IFNA(VLOOKUP(E5631,'Bijlage ZZP'!B:M,12,FALSE),0)</f>
        <v>0</v>
      </c>
      <c r="K5631" s="63">
        <f>_xlfn.IFNA(VLOOKUP(E5631,'Bijlage VPT'!B:M,12,FALSE),0)</f>
        <v>0</v>
      </c>
      <c r="L5631" s="63">
        <f>_xlfn.IFNA(VLOOKUP(E5631,'Bijlage MPT'!B:N,13,FALSE),0)</f>
        <v>0</v>
      </c>
      <c r="M5631" s="63">
        <f>_xlfn.IFNA(INDEX('Bijlage COT'!C:C,MATCH('Betaald tarief 2024'!E5631,'Bijlage COT'!A:A,0)),0)</f>
        <v>0</v>
      </c>
      <c r="N5631" s="63">
        <f>_xlfn.IFNA(VLOOKUP(E5631,'Bijlage NBF'!B:P,15,FALSE),0)</f>
        <v>0</v>
      </c>
      <c r="O5631" s="63">
        <f>IF(E5631="ZMZ01",I5631/(INDEX('Meerzorg gunning'!C:C,MATCH('Betaald tarief 2024'!A5631,'Meerzorg gunning'!A:A,0))),MAX(J5631:N5631))</f>
        <v>0</v>
      </c>
      <c r="P5631" s="20" t="str">
        <f t="shared" si="263"/>
        <v/>
      </c>
      <c r="Q5631" s="63">
        <f t="shared" si="264"/>
        <v>0</v>
      </c>
    </row>
    <row r="5632" spans="9:17" x14ac:dyDescent="0.25">
      <c r="I5632" s="66" t="e">
        <f t="shared" si="262"/>
        <v>#DIV/0!</v>
      </c>
      <c r="J5632" s="63">
        <f>_xlfn.IFNA(VLOOKUP(E5632,'Bijlage ZZP'!B:M,12,FALSE),0)</f>
        <v>0</v>
      </c>
      <c r="K5632" s="63">
        <f>_xlfn.IFNA(VLOOKUP(E5632,'Bijlage VPT'!B:M,12,FALSE),0)</f>
        <v>0</v>
      </c>
      <c r="L5632" s="63">
        <f>_xlfn.IFNA(VLOOKUP(E5632,'Bijlage MPT'!B:N,13,FALSE),0)</f>
        <v>0</v>
      </c>
      <c r="M5632" s="63">
        <f>_xlfn.IFNA(INDEX('Bijlage COT'!C:C,MATCH('Betaald tarief 2024'!E5632,'Bijlage COT'!A:A,0)),0)</f>
        <v>0</v>
      </c>
      <c r="N5632" s="63">
        <f>_xlfn.IFNA(VLOOKUP(E5632,'Bijlage NBF'!B:P,15,FALSE),0)</f>
        <v>0</v>
      </c>
      <c r="O5632" s="63">
        <f>IF(E5632="ZMZ01",I5632/(INDEX('Meerzorg gunning'!C:C,MATCH('Betaald tarief 2024'!A5632,'Meerzorg gunning'!A:A,0))),MAX(J5632:N5632))</f>
        <v>0</v>
      </c>
      <c r="P5632" s="20" t="str">
        <f t="shared" si="263"/>
        <v/>
      </c>
      <c r="Q5632" s="63">
        <f t="shared" si="264"/>
        <v>0</v>
      </c>
    </row>
    <row r="5633" spans="9:17" x14ac:dyDescent="0.25">
      <c r="I5633" s="66" t="e">
        <f t="shared" si="262"/>
        <v>#DIV/0!</v>
      </c>
      <c r="J5633" s="63">
        <f>_xlfn.IFNA(VLOOKUP(E5633,'Bijlage ZZP'!B:M,12,FALSE),0)</f>
        <v>0</v>
      </c>
      <c r="K5633" s="63">
        <f>_xlfn.IFNA(VLOOKUP(E5633,'Bijlage VPT'!B:M,12,FALSE),0)</f>
        <v>0</v>
      </c>
      <c r="L5633" s="63">
        <f>_xlfn.IFNA(VLOOKUP(E5633,'Bijlage MPT'!B:N,13,FALSE),0)</f>
        <v>0</v>
      </c>
      <c r="M5633" s="63">
        <f>_xlfn.IFNA(INDEX('Bijlage COT'!C:C,MATCH('Betaald tarief 2024'!E5633,'Bijlage COT'!A:A,0)),0)</f>
        <v>0</v>
      </c>
      <c r="N5633" s="63">
        <f>_xlfn.IFNA(VLOOKUP(E5633,'Bijlage NBF'!B:P,15,FALSE),0)</f>
        <v>0</v>
      </c>
      <c r="O5633" s="63">
        <f>IF(E5633="ZMZ01",I5633/(INDEX('Meerzorg gunning'!C:C,MATCH('Betaald tarief 2024'!A5633,'Meerzorg gunning'!A:A,0))),MAX(J5633:N5633))</f>
        <v>0</v>
      </c>
      <c r="P5633" s="20" t="str">
        <f t="shared" si="263"/>
        <v/>
      </c>
      <c r="Q5633" s="63">
        <f t="shared" si="264"/>
        <v>0</v>
      </c>
    </row>
    <row r="5634" spans="9:17" x14ac:dyDescent="0.25">
      <c r="I5634" s="66" t="e">
        <f t="shared" ref="I5634:I5697" si="265">G5634/H5634</f>
        <v>#DIV/0!</v>
      </c>
      <c r="J5634" s="63">
        <f>_xlfn.IFNA(VLOOKUP(E5634,'Bijlage ZZP'!B:M,12,FALSE),0)</f>
        <v>0</v>
      </c>
      <c r="K5634" s="63">
        <f>_xlfn.IFNA(VLOOKUP(E5634,'Bijlage VPT'!B:M,12,FALSE),0)</f>
        <v>0</v>
      </c>
      <c r="L5634" s="63">
        <f>_xlfn.IFNA(VLOOKUP(E5634,'Bijlage MPT'!B:N,13,FALSE),0)</f>
        <v>0</v>
      </c>
      <c r="M5634" s="63">
        <f>_xlfn.IFNA(INDEX('Bijlage COT'!C:C,MATCH('Betaald tarief 2024'!E5634,'Bijlage COT'!A:A,0)),0)</f>
        <v>0</v>
      </c>
      <c r="N5634" s="63">
        <f>_xlfn.IFNA(VLOOKUP(E5634,'Bijlage NBF'!B:P,15,FALSE),0)</f>
        <v>0</v>
      </c>
      <c r="O5634" s="63">
        <f>IF(E5634="ZMZ01",I5634/(INDEX('Meerzorg gunning'!C:C,MATCH('Betaald tarief 2024'!A5634,'Meerzorg gunning'!A:A,0))),MAX(J5634:N5634))</f>
        <v>0</v>
      </c>
      <c r="P5634" s="20" t="str">
        <f t="shared" ref="P5634:P5697" si="266">IFERROR((I5634/O5634),"")</f>
        <v/>
      </c>
      <c r="Q5634" s="63">
        <f t="shared" si="264"/>
        <v>0</v>
      </c>
    </row>
    <row r="5635" spans="9:17" x14ac:dyDescent="0.25">
      <c r="I5635" s="66" t="e">
        <f t="shared" si="265"/>
        <v>#DIV/0!</v>
      </c>
      <c r="J5635" s="63">
        <f>_xlfn.IFNA(VLOOKUP(E5635,'Bijlage ZZP'!B:M,12,FALSE),0)</f>
        <v>0</v>
      </c>
      <c r="K5635" s="63">
        <f>_xlfn.IFNA(VLOOKUP(E5635,'Bijlage VPT'!B:M,12,FALSE),0)</f>
        <v>0</v>
      </c>
      <c r="L5635" s="63">
        <f>_xlfn.IFNA(VLOOKUP(E5635,'Bijlage MPT'!B:N,13,FALSE),0)</f>
        <v>0</v>
      </c>
      <c r="M5635" s="63">
        <f>_xlfn.IFNA(INDEX('Bijlage COT'!C:C,MATCH('Betaald tarief 2024'!E5635,'Bijlage COT'!A:A,0)),0)</f>
        <v>0</v>
      </c>
      <c r="N5635" s="63">
        <f>_xlfn.IFNA(VLOOKUP(E5635,'Bijlage NBF'!B:P,15,FALSE),0)</f>
        <v>0</v>
      </c>
      <c r="O5635" s="63">
        <f>IF(E5635="ZMZ01",I5635/(INDEX('Meerzorg gunning'!C:C,MATCH('Betaald tarief 2024'!A5635,'Meerzorg gunning'!A:A,0))),MAX(J5635:N5635))</f>
        <v>0</v>
      </c>
      <c r="P5635" s="20" t="str">
        <f t="shared" si="266"/>
        <v/>
      </c>
      <c r="Q5635" s="63">
        <f t="shared" ref="Q5635:Q5698" si="267">O5635*H5635</f>
        <v>0</v>
      </c>
    </row>
    <row r="5636" spans="9:17" x14ac:dyDescent="0.25">
      <c r="I5636" s="66" t="e">
        <f t="shared" si="265"/>
        <v>#DIV/0!</v>
      </c>
      <c r="J5636" s="63">
        <f>_xlfn.IFNA(VLOOKUP(E5636,'Bijlage ZZP'!B:M,12,FALSE),0)</f>
        <v>0</v>
      </c>
      <c r="K5636" s="63">
        <f>_xlfn.IFNA(VLOOKUP(E5636,'Bijlage VPT'!B:M,12,FALSE),0)</f>
        <v>0</v>
      </c>
      <c r="L5636" s="63">
        <f>_xlfn.IFNA(VLOOKUP(E5636,'Bijlage MPT'!B:N,13,FALSE),0)</f>
        <v>0</v>
      </c>
      <c r="M5636" s="63">
        <f>_xlfn.IFNA(INDEX('Bijlage COT'!C:C,MATCH('Betaald tarief 2024'!E5636,'Bijlage COT'!A:A,0)),0)</f>
        <v>0</v>
      </c>
      <c r="N5636" s="63">
        <f>_xlfn.IFNA(VLOOKUP(E5636,'Bijlage NBF'!B:P,15,FALSE),0)</f>
        <v>0</v>
      </c>
      <c r="O5636" s="63">
        <f>IF(E5636="ZMZ01",I5636/(INDEX('Meerzorg gunning'!C:C,MATCH('Betaald tarief 2024'!A5636,'Meerzorg gunning'!A:A,0))),MAX(J5636:N5636))</f>
        <v>0</v>
      </c>
      <c r="P5636" s="20" t="str">
        <f t="shared" si="266"/>
        <v/>
      </c>
      <c r="Q5636" s="63">
        <f t="shared" si="267"/>
        <v>0</v>
      </c>
    </row>
    <row r="5637" spans="9:17" x14ac:dyDescent="0.25">
      <c r="I5637" s="66" t="e">
        <f t="shared" si="265"/>
        <v>#DIV/0!</v>
      </c>
      <c r="J5637" s="63">
        <f>_xlfn.IFNA(VLOOKUP(E5637,'Bijlage ZZP'!B:M,12,FALSE),0)</f>
        <v>0</v>
      </c>
      <c r="K5637" s="63">
        <f>_xlfn.IFNA(VLOOKUP(E5637,'Bijlage VPT'!B:M,12,FALSE),0)</f>
        <v>0</v>
      </c>
      <c r="L5637" s="63">
        <f>_xlfn.IFNA(VLOOKUP(E5637,'Bijlage MPT'!B:N,13,FALSE),0)</f>
        <v>0</v>
      </c>
      <c r="M5637" s="63">
        <f>_xlfn.IFNA(INDEX('Bijlage COT'!C:C,MATCH('Betaald tarief 2024'!E5637,'Bijlage COT'!A:A,0)),0)</f>
        <v>0</v>
      </c>
      <c r="N5637" s="63">
        <f>_xlfn.IFNA(VLOOKUP(E5637,'Bijlage NBF'!B:P,15,FALSE),0)</f>
        <v>0</v>
      </c>
      <c r="O5637" s="63">
        <f>IF(E5637="ZMZ01",I5637/(INDEX('Meerzorg gunning'!C:C,MATCH('Betaald tarief 2024'!A5637,'Meerzorg gunning'!A:A,0))),MAX(J5637:N5637))</f>
        <v>0</v>
      </c>
      <c r="P5637" s="20" t="str">
        <f t="shared" si="266"/>
        <v/>
      </c>
      <c r="Q5637" s="63">
        <f t="shared" si="267"/>
        <v>0</v>
      </c>
    </row>
    <row r="5638" spans="9:17" x14ac:dyDescent="0.25">
      <c r="I5638" s="66" t="e">
        <f t="shared" si="265"/>
        <v>#DIV/0!</v>
      </c>
      <c r="J5638" s="63">
        <f>_xlfn.IFNA(VLOOKUP(E5638,'Bijlage ZZP'!B:M,12,FALSE),0)</f>
        <v>0</v>
      </c>
      <c r="K5638" s="63">
        <f>_xlfn.IFNA(VLOOKUP(E5638,'Bijlage VPT'!B:M,12,FALSE),0)</f>
        <v>0</v>
      </c>
      <c r="L5638" s="63">
        <f>_xlfn.IFNA(VLOOKUP(E5638,'Bijlage MPT'!B:N,13,FALSE),0)</f>
        <v>0</v>
      </c>
      <c r="M5638" s="63">
        <f>_xlfn.IFNA(INDEX('Bijlage COT'!C:C,MATCH('Betaald tarief 2024'!E5638,'Bijlage COT'!A:A,0)),0)</f>
        <v>0</v>
      </c>
      <c r="N5638" s="63">
        <f>_xlfn.IFNA(VLOOKUP(E5638,'Bijlage NBF'!B:P,15,FALSE),0)</f>
        <v>0</v>
      </c>
      <c r="O5638" s="63">
        <f>IF(E5638="ZMZ01",I5638/(INDEX('Meerzorg gunning'!C:C,MATCH('Betaald tarief 2024'!A5638,'Meerzorg gunning'!A:A,0))),MAX(J5638:N5638))</f>
        <v>0</v>
      </c>
      <c r="P5638" s="20" t="str">
        <f t="shared" si="266"/>
        <v/>
      </c>
      <c r="Q5638" s="63">
        <f t="shared" si="267"/>
        <v>0</v>
      </c>
    </row>
    <row r="5639" spans="9:17" x14ac:dyDescent="0.25">
      <c r="I5639" s="66" t="e">
        <f t="shared" si="265"/>
        <v>#DIV/0!</v>
      </c>
      <c r="J5639" s="63">
        <f>_xlfn.IFNA(VLOOKUP(E5639,'Bijlage ZZP'!B:M,12,FALSE),0)</f>
        <v>0</v>
      </c>
      <c r="K5639" s="63">
        <f>_xlfn.IFNA(VLOOKUP(E5639,'Bijlage VPT'!B:M,12,FALSE),0)</f>
        <v>0</v>
      </c>
      <c r="L5639" s="63">
        <f>_xlfn.IFNA(VLOOKUP(E5639,'Bijlage MPT'!B:N,13,FALSE),0)</f>
        <v>0</v>
      </c>
      <c r="M5639" s="63">
        <f>_xlfn.IFNA(INDEX('Bijlage COT'!C:C,MATCH('Betaald tarief 2024'!E5639,'Bijlage COT'!A:A,0)),0)</f>
        <v>0</v>
      </c>
      <c r="N5639" s="63">
        <f>_xlfn.IFNA(VLOOKUP(E5639,'Bijlage NBF'!B:P,15,FALSE),0)</f>
        <v>0</v>
      </c>
      <c r="O5639" s="63">
        <f>IF(E5639="ZMZ01",I5639/(INDEX('Meerzorg gunning'!C:C,MATCH('Betaald tarief 2024'!A5639,'Meerzorg gunning'!A:A,0))),MAX(J5639:N5639))</f>
        <v>0</v>
      </c>
      <c r="P5639" s="20" t="str">
        <f t="shared" si="266"/>
        <v/>
      </c>
      <c r="Q5639" s="63">
        <f t="shared" si="267"/>
        <v>0</v>
      </c>
    </row>
    <row r="5640" spans="9:17" x14ac:dyDescent="0.25">
      <c r="I5640" s="66" t="e">
        <f t="shared" si="265"/>
        <v>#DIV/0!</v>
      </c>
      <c r="J5640" s="63">
        <f>_xlfn.IFNA(VLOOKUP(E5640,'Bijlage ZZP'!B:M,12,FALSE),0)</f>
        <v>0</v>
      </c>
      <c r="K5640" s="63">
        <f>_xlfn.IFNA(VLOOKUP(E5640,'Bijlage VPT'!B:M,12,FALSE),0)</f>
        <v>0</v>
      </c>
      <c r="L5640" s="63">
        <f>_xlfn.IFNA(VLOOKUP(E5640,'Bijlage MPT'!B:N,13,FALSE),0)</f>
        <v>0</v>
      </c>
      <c r="M5640" s="63">
        <f>_xlfn.IFNA(INDEX('Bijlage COT'!C:C,MATCH('Betaald tarief 2024'!E5640,'Bijlage COT'!A:A,0)),0)</f>
        <v>0</v>
      </c>
      <c r="N5640" s="63">
        <f>_xlfn.IFNA(VLOOKUP(E5640,'Bijlage NBF'!B:P,15,FALSE),0)</f>
        <v>0</v>
      </c>
      <c r="O5640" s="63">
        <f>IF(E5640="ZMZ01",I5640/(INDEX('Meerzorg gunning'!C:C,MATCH('Betaald tarief 2024'!A5640,'Meerzorg gunning'!A:A,0))),MAX(J5640:N5640))</f>
        <v>0</v>
      </c>
      <c r="P5640" s="20" t="str">
        <f t="shared" si="266"/>
        <v/>
      </c>
      <c r="Q5640" s="63">
        <f t="shared" si="267"/>
        <v>0</v>
      </c>
    </row>
    <row r="5641" spans="9:17" x14ac:dyDescent="0.25">
      <c r="I5641" s="66" t="e">
        <f t="shared" si="265"/>
        <v>#DIV/0!</v>
      </c>
      <c r="J5641" s="63">
        <f>_xlfn.IFNA(VLOOKUP(E5641,'Bijlage ZZP'!B:M,12,FALSE),0)</f>
        <v>0</v>
      </c>
      <c r="K5641" s="63">
        <f>_xlfn.IFNA(VLOOKUP(E5641,'Bijlage VPT'!B:M,12,FALSE),0)</f>
        <v>0</v>
      </c>
      <c r="L5641" s="63">
        <f>_xlfn.IFNA(VLOOKUP(E5641,'Bijlage MPT'!B:N,13,FALSE),0)</f>
        <v>0</v>
      </c>
      <c r="M5641" s="63">
        <f>_xlfn.IFNA(INDEX('Bijlage COT'!C:C,MATCH('Betaald tarief 2024'!E5641,'Bijlage COT'!A:A,0)),0)</f>
        <v>0</v>
      </c>
      <c r="N5641" s="63">
        <f>_xlfn.IFNA(VLOOKUP(E5641,'Bijlage NBF'!B:P,15,FALSE),0)</f>
        <v>0</v>
      </c>
      <c r="O5641" s="63">
        <f>IF(E5641="ZMZ01",I5641/(INDEX('Meerzorg gunning'!C:C,MATCH('Betaald tarief 2024'!A5641,'Meerzorg gunning'!A:A,0))),MAX(J5641:N5641))</f>
        <v>0</v>
      </c>
      <c r="P5641" s="20" t="str">
        <f t="shared" si="266"/>
        <v/>
      </c>
      <c r="Q5641" s="63">
        <f t="shared" si="267"/>
        <v>0</v>
      </c>
    </row>
    <row r="5642" spans="9:17" x14ac:dyDescent="0.25">
      <c r="I5642" s="66" t="e">
        <f t="shared" si="265"/>
        <v>#DIV/0!</v>
      </c>
      <c r="J5642" s="63">
        <f>_xlfn.IFNA(VLOOKUP(E5642,'Bijlage ZZP'!B:M,12,FALSE),0)</f>
        <v>0</v>
      </c>
      <c r="K5642" s="63">
        <f>_xlfn.IFNA(VLOOKUP(E5642,'Bijlage VPT'!B:M,12,FALSE),0)</f>
        <v>0</v>
      </c>
      <c r="L5642" s="63">
        <f>_xlfn.IFNA(VLOOKUP(E5642,'Bijlage MPT'!B:N,13,FALSE),0)</f>
        <v>0</v>
      </c>
      <c r="M5642" s="63">
        <f>_xlfn.IFNA(INDEX('Bijlage COT'!C:C,MATCH('Betaald tarief 2024'!E5642,'Bijlage COT'!A:A,0)),0)</f>
        <v>0</v>
      </c>
      <c r="N5642" s="63">
        <f>_xlfn.IFNA(VLOOKUP(E5642,'Bijlage NBF'!B:P,15,FALSE),0)</f>
        <v>0</v>
      </c>
      <c r="O5642" s="63">
        <f>IF(E5642="ZMZ01",I5642/(INDEX('Meerzorg gunning'!C:C,MATCH('Betaald tarief 2024'!A5642,'Meerzorg gunning'!A:A,0))),MAX(J5642:N5642))</f>
        <v>0</v>
      </c>
      <c r="P5642" s="20" t="str">
        <f t="shared" si="266"/>
        <v/>
      </c>
      <c r="Q5642" s="63">
        <f t="shared" si="267"/>
        <v>0</v>
      </c>
    </row>
    <row r="5643" spans="9:17" x14ac:dyDescent="0.25">
      <c r="I5643" s="66" t="e">
        <f t="shared" si="265"/>
        <v>#DIV/0!</v>
      </c>
      <c r="J5643" s="63">
        <f>_xlfn.IFNA(VLOOKUP(E5643,'Bijlage ZZP'!B:M,12,FALSE),0)</f>
        <v>0</v>
      </c>
      <c r="K5643" s="63">
        <f>_xlfn.IFNA(VLOOKUP(E5643,'Bijlage VPT'!B:M,12,FALSE),0)</f>
        <v>0</v>
      </c>
      <c r="L5643" s="63">
        <f>_xlfn.IFNA(VLOOKUP(E5643,'Bijlage MPT'!B:N,13,FALSE),0)</f>
        <v>0</v>
      </c>
      <c r="M5643" s="63">
        <f>_xlfn.IFNA(INDEX('Bijlage COT'!C:C,MATCH('Betaald tarief 2024'!E5643,'Bijlage COT'!A:A,0)),0)</f>
        <v>0</v>
      </c>
      <c r="N5643" s="63">
        <f>_xlfn.IFNA(VLOOKUP(E5643,'Bijlage NBF'!B:P,15,FALSE),0)</f>
        <v>0</v>
      </c>
      <c r="O5643" s="63">
        <f>IF(E5643="ZMZ01",I5643/(INDEX('Meerzorg gunning'!C:C,MATCH('Betaald tarief 2024'!A5643,'Meerzorg gunning'!A:A,0))),MAX(J5643:N5643))</f>
        <v>0</v>
      </c>
      <c r="P5643" s="20" t="str">
        <f t="shared" si="266"/>
        <v/>
      </c>
      <c r="Q5643" s="63">
        <f t="shared" si="267"/>
        <v>0</v>
      </c>
    </row>
    <row r="5644" spans="9:17" x14ac:dyDescent="0.25">
      <c r="I5644" s="66" t="e">
        <f t="shared" si="265"/>
        <v>#DIV/0!</v>
      </c>
      <c r="J5644" s="63">
        <f>_xlfn.IFNA(VLOOKUP(E5644,'Bijlage ZZP'!B:M,12,FALSE),0)</f>
        <v>0</v>
      </c>
      <c r="K5644" s="63">
        <f>_xlfn.IFNA(VLOOKUP(E5644,'Bijlage VPT'!B:M,12,FALSE),0)</f>
        <v>0</v>
      </c>
      <c r="L5644" s="63">
        <f>_xlfn.IFNA(VLOOKUP(E5644,'Bijlage MPT'!B:N,13,FALSE),0)</f>
        <v>0</v>
      </c>
      <c r="M5644" s="63">
        <f>_xlfn.IFNA(INDEX('Bijlage COT'!C:C,MATCH('Betaald tarief 2024'!E5644,'Bijlage COT'!A:A,0)),0)</f>
        <v>0</v>
      </c>
      <c r="N5644" s="63">
        <f>_xlfn.IFNA(VLOOKUP(E5644,'Bijlage NBF'!B:P,15,FALSE),0)</f>
        <v>0</v>
      </c>
      <c r="O5644" s="63">
        <f>IF(E5644="ZMZ01",I5644/(INDEX('Meerzorg gunning'!C:C,MATCH('Betaald tarief 2024'!A5644,'Meerzorg gunning'!A:A,0))),MAX(J5644:N5644))</f>
        <v>0</v>
      </c>
      <c r="P5644" s="20" t="str">
        <f t="shared" si="266"/>
        <v/>
      </c>
      <c r="Q5644" s="63">
        <f t="shared" si="267"/>
        <v>0</v>
      </c>
    </row>
    <row r="5645" spans="9:17" x14ac:dyDescent="0.25">
      <c r="I5645" s="66" t="e">
        <f t="shared" si="265"/>
        <v>#DIV/0!</v>
      </c>
      <c r="J5645" s="63">
        <f>_xlfn.IFNA(VLOOKUP(E5645,'Bijlage ZZP'!B:M,12,FALSE),0)</f>
        <v>0</v>
      </c>
      <c r="K5645" s="63">
        <f>_xlfn.IFNA(VLOOKUP(E5645,'Bijlage VPT'!B:M,12,FALSE),0)</f>
        <v>0</v>
      </c>
      <c r="L5645" s="63">
        <f>_xlfn.IFNA(VLOOKUP(E5645,'Bijlage MPT'!B:N,13,FALSE),0)</f>
        <v>0</v>
      </c>
      <c r="M5645" s="63">
        <f>_xlfn.IFNA(INDEX('Bijlage COT'!C:C,MATCH('Betaald tarief 2024'!E5645,'Bijlage COT'!A:A,0)),0)</f>
        <v>0</v>
      </c>
      <c r="N5645" s="63">
        <f>_xlfn.IFNA(VLOOKUP(E5645,'Bijlage NBF'!B:P,15,FALSE),0)</f>
        <v>0</v>
      </c>
      <c r="O5645" s="63">
        <f>IF(E5645="ZMZ01",I5645/(INDEX('Meerzorg gunning'!C:C,MATCH('Betaald tarief 2024'!A5645,'Meerzorg gunning'!A:A,0))),MAX(J5645:N5645))</f>
        <v>0</v>
      </c>
      <c r="P5645" s="20" t="str">
        <f t="shared" si="266"/>
        <v/>
      </c>
      <c r="Q5645" s="63">
        <f t="shared" si="267"/>
        <v>0</v>
      </c>
    </row>
    <row r="5646" spans="9:17" x14ac:dyDescent="0.25">
      <c r="I5646" s="66" t="e">
        <f t="shared" si="265"/>
        <v>#DIV/0!</v>
      </c>
      <c r="J5646" s="63">
        <f>_xlfn.IFNA(VLOOKUP(E5646,'Bijlage ZZP'!B:M,12,FALSE),0)</f>
        <v>0</v>
      </c>
      <c r="K5646" s="63">
        <f>_xlfn.IFNA(VLOOKUP(E5646,'Bijlage VPT'!B:M,12,FALSE),0)</f>
        <v>0</v>
      </c>
      <c r="L5646" s="63">
        <f>_xlfn.IFNA(VLOOKUP(E5646,'Bijlage MPT'!B:N,13,FALSE),0)</f>
        <v>0</v>
      </c>
      <c r="M5646" s="63">
        <f>_xlfn.IFNA(INDEX('Bijlage COT'!C:C,MATCH('Betaald tarief 2024'!E5646,'Bijlage COT'!A:A,0)),0)</f>
        <v>0</v>
      </c>
      <c r="N5646" s="63">
        <f>_xlfn.IFNA(VLOOKUP(E5646,'Bijlage NBF'!B:P,15,FALSE),0)</f>
        <v>0</v>
      </c>
      <c r="O5646" s="63">
        <f>IF(E5646="ZMZ01",I5646/(INDEX('Meerzorg gunning'!C:C,MATCH('Betaald tarief 2024'!A5646,'Meerzorg gunning'!A:A,0))),MAX(J5646:N5646))</f>
        <v>0</v>
      </c>
      <c r="P5646" s="20" t="str">
        <f t="shared" si="266"/>
        <v/>
      </c>
      <c r="Q5646" s="63">
        <f t="shared" si="267"/>
        <v>0</v>
      </c>
    </row>
    <row r="5647" spans="9:17" x14ac:dyDescent="0.25">
      <c r="I5647" s="66" t="e">
        <f t="shared" si="265"/>
        <v>#DIV/0!</v>
      </c>
      <c r="J5647" s="63">
        <f>_xlfn.IFNA(VLOOKUP(E5647,'Bijlage ZZP'!B:M,12,FALSE),0)</f>
        <v>0</v>
      </c>
      <c r="K5647" s="63">
        <f>_xlfn.IFNA(VLOOKUP(E5647,'Bijlage VPT'!B:M,12,FALSE),0)</f>
        <v>0</v>
      </c>
      <c r="L5647" s="63">
        <f>_xlfn.IFNA(VLOOKUP(E5647,'Bijlage MPT'!B:N,13,FALSE),0)</f>
        <v>0</v>
      </c>
      <c r="M5647" s="63">
        <f>_xlfn.IFNA(INDEX('Bijlage COT'!C:C,MATCH('Betaald tarief 2024'!E5647,'Bijlage COT'!A:A,0)),0)</f>
        <v>0</v>
      </c>
      <c r="N5647" s="63">
        <f>_xlfn.IFNA(VLOOKUP(E5647,'Bijlage NBF'!B:P,15,FALSE),0)</f>
        <v>0</v>
      </c>
      <c r="O5647" s="63">
        <f>IF(E5647="ZMZ01",I5647/(INDEX('Meerzorg gunning'!C:C,MATCH('Betaald tarief 2024'!A5647,'Meerzorg gunning'!A:A,0))),MAX(J5647:N5647))</f>
        <v>0</v>
      </c>
      <c r="P5647" s="20" t="str">
        <f t="shared" si="266"/>
        <v/>
      </c>
      <c r="Q5647" s="63">
        <f t="shared" si="267"/>
        <v>0</v>
      </c>
    </row>
    <row r="5648" spans="9:17" x14ac:dyDescent="0.25">
      <c r="I5648" s="66" t="e">
        <f t="shared" si="265"/>
        <v>#DIV/0!</v>
      </c>
      <c r="J5648" s="63">
        <f>_xlfn.IFNA(VLOOKUP(E5648,'Bijlage ZZP'!B:M,12,FALSE),0)</f>
        <v>0</v>
      </c>
      <c r="K5648" s="63">
        <f>_xlfn.IFNA(VLOOKUP(E5648,'Bijlage VPT'!B:M,12,FALSE),0)</f>
        <v>0</v>
      </c>
      <c r="L5648" s="63">
        <f>_xlfn.IFNA(VLOOKUP(E5648,'Bijlage MPT'!B:N,13,FALSE),0)</f>
        <v>0</v>
      </c>
      <c r="M5648" s="63">
        <f>_xlfn.IFNA(INDEX('Bijlage COT'!C:C,MATCH('Betaald tarief 2024'!E5648,'Bijlage COT'!A:A,0)),0)</f>
        <v>0</v>
      </c>
      <c r="N5648" s="63">
        <f>_xlfn.IFNA(VLOOKUP(E5648,'Bijlage NBF'!B:P,15,FALSE),0)</f>
        <v>0</v>
      </c>
      <c r="O5648" s="63">
        <f>IF(E5648="ZMZ01",I5648/(INDEX('Meerzorg gunning'!C:C,MATCH('Betaald tarief 2024'!A5648,'Meerzorg gunning'!A:A,0))),MAX(J5648:N5648))</f>
        <v>0</v>
      </c>
      <c r="P5648" s="20" t="str">
        <f t="shared" si="266"/>
        <v/>
      </c>
      <c r="Q5648" s="63">
        <f t="shared" si="267"/>
        <v>0</v>
      </c>
    </row>
    <row r="5649" spans="9:17" x14ac:dyDescent="0.25">
      <c r="I5649" s="66" t="e">
        <f t="shared" si="265"/>
        <v>#DIV/0!</v>
      </c>
      <c r="J5649" s="63">
        <f>_xlfn.IFNA(VLOOKUP(E5649,'Bijlage ZZP'!B:M,12,FALSE),0)</f>
        <v>0</v>
      </c>
      <c r="K5649" s="63">
        <f>_xlfn.IFNA(VLOOKUP(E5649,'Bijlage VPT'!B:M,12,FALSE),0)</f>
        <v>0</v>
      </c>
      <c r="L5649" s="63">
        <f>_xlfn.IFNA(VLOOKUP(E5649,'Bijlage MPT'!B:N,13,FALSE),0)</f>
        <v>0</v>
      </c>
      <c r="M5649" s="63">
        <f>_xlfn.IFNA(INDEX('Bijlage COT'!C:C,MATCH('Betaald tarief 2024'!E5649,'Bijlage COT'!A:A,0)),0)</f>
        <v>0</v>
      </c>
      <c r="N5649" s="63">
        <f>_xlfn.IFNA(VLOOKUP(E5649,'Bijlage NBF'!B:P,15,FALSE),0)</f>
        <v>0</v>
      </c>
      <c r="O5649" s="63">
        <f>IF(E5649="ZMZ01",I5649/(INDEX('Meerzorg gunning'!C:C,MATCH('Betaald tarief 2024'!A5649,'Meerzorg gunning'!A:A,0))),MAX(J5649:N5649))</f>
        <v>0</v>
      </c>
      <c r="P5649" s="20" t="str">
        <f t="shared" si="266"/>
        <v/>
      </c>
      <c r="Q5649" s="63">
        <f t="shared" si="267"/>
        <v>0</v>
      </c>
    </row>
    <row r="5650" spans="9:17" x14ac:dyDescent="0.25">
      <c r="I5650" s="66" t="e">
        <f t="shared" si="265"/>
        <v>#DIV/0!</v>
      </c>
      <c r="J5650" s="63">
        <f>_xlfn.IFNA(VLOOKUP(E5650,'Bijlage ZZP'!B:M,12,FALSE),0)</f>
        <v>0</v>
      </c>
      <c r="K5650" s="63">
        <f>_xlfn.IFNA(VLOOKUP(E5650,'Bijlage VPT'!B:M,12,FALSE),0)</f>
        <v>0</v>
      </c>
      <c r="L5650" s="63">
        <f>_xlfn.IFNA(VLOOKUP(E5650,'Bijlage MPT'!B:N,13,FALSE),0)</f>
        <v>0</v>
      </c>
      <c r="M5650" s="63">
        <f>_xlfn.IFNA(INDEX('Bijlage COT'!C:C,MATCH('Betaald tarief 2024'!E5650,'Bijlage COT'!A:A,0)),0)</f>
        <v>0</v>
      </c>
      <c r="N5650" s="63">
        <f>_xlfn.IFNA(VLOOKUP(E5650,'Bijlage NBF'!B:P,15,FALSE),0)</f>
        <v>0</v>
      </c>
      <c r="O5650" s="63">
        <f>IF(E5650="ZMZ01",I5650/(INDEX('Meerzorg gunning'!C:C,MATCH('Betaald tarief 2024'!A5650,'Meerzorg gunning'!A:A,0))),MAX(J5650:N5650))</f>
        <v>0</v>
      </c>
      <c r="P5650" s="20" t="str">
        <f t="shared" si="266"/>
        <v/>
      </c>
      <c r="Q5650" s="63">
        <f t="shared" si="267"/>
        <v>0</v>
      </c>
    </row>
    <row r="5651" spans="9:17" x14ac:dyDescent="0.25">
      <c r="I5651" s="66" t="e">
        <f t="shared" si="265"/>
        <v>#DIV/0!</v>
      </c>
      <c r="J5651" s="63">
        <f>_xlfn.IFNA(VLOOKUP(E5651,'Bijlage ZZP'!B:M,12,FALSE),0)</f>
        <v>0</v>
      </c>
      <c r="K5651" s="63">
        <f>_xlfn.IFNA(VLOOKUP(E5651,'Bijlage VPT'!B:M,12,FALSE),0)</f>
        <v>0</v>
      </c>
      <c r="L5651" s="63">
        <f>_xlfn.IFNA(VLOOKUP(E5651,'Bijlage MPT'!B:N,13,FALSE),0)</f>
        <v>0</v>
      </c>
      <c r="M5651" s="63">
        <f>_xlfn.IFNA(INDEX('Bijlage COT'!C:C,MATCH('Betaald tarief 2024'!E5651,'Bijlage COT'!A:A,0)),0)</f>
        <v>0</v>
      </c>
      <c r="N5651" s="63">
        <f>_xlfn.IFNA(VLOOKUP(E5651,'Bijlage NBF'!B:P,15,FALSE),0)</f>
        <v>0</v>
      </c>
      <c r="O5651" s="63">
        <f>IF(E5651="ZMZ01",I5651/(INDEX('Meerzorg gunning'!C:C,MATCH('Betaald tarief 2024'!A5651,'Meerzorg gunning'!A:A,0))),MAX(J5651:N5651))</f>
        <v>0</v>
      </c>
      <c r="P5651" s="20" t="str">
        <f t="shared" si="266"/>
        <v/>
      </c>
      <c r="Q5651" s="63">
        <f t="shared" si="267"/>
        <v>0</v>
      </c>
    </row>
    <row r="5652" spans="9:17" x14ac:dyDescent="0.25">
      <c r="I5652" s="66" t="e">
        <f t="shared" si="265"/>
        <v>#DIV/0!</v>
      </c>
      <c r="J5652" s="63">
        <f>_xlfn.IFNA(VLOOKUP(E5652,'Bijlage ZZP'!B:M,12,FALSE),0)</f>
        <v>0</v>
      </c>
      <c r="K5652" s="63">
        <f>_xlfn.IFNA(VLOOKUP(E5652,'Bijlage VPT'!B:M,12,FALSE),0)</f>
        <v>0</v>
      </c>
      <c r="L5652" s="63">
        <f>_xlfn.IFNA(VLOOKUP(E5652,'Bijlage MPT'!B:N,13,FALSE),0)</f>
        <v>0</v>
      </c>
      <c r="M5652" s="63">
        <f>_xlfn.IFNA(INDEX('Bijlage COT'!C:C,MATCH('Betaald tarief 2024'!E5652,'Bijlage COT'!A:A,0)),0)</f>
        <v>0</v>
      </c>
      <c r="N5652" s="63">
        <f>_xlfn.IFNA(VLOOKUP(E5652,'Bijlage NBF'!B:P,15,FALSE),0)</f>
        <v>0</v>
      </c>
      <c r="O5652" s="63">
        <f>IF(E5652="ZMZ01",I5652/(INDEX('Meerzorg gunning'!C:C,MATCH('Betaald tarief 2024'!A5652,'Meerzorg gunning'!A:A,0))),MAX(J5652:N5652))</f>
        <v>0</v>
      </c>
      <c r="P5652" s="20" t="str">
        <f t="shared" si="266"/>
        <v/>
      </c>
      <c r="Q5652" s="63">
        <f t="shared" si="267"/>
        <v>0</v>
      </c>
    </row>
    <row r="5653" spans="9:17" x14ac:dyDescent="0.25">
      <c r="I5653" s="66" t="e">
        <f t="shared" si="265"/>
        <v>#DIV/0!</v>
      </c>
      <c r="J5653" s="63">
        <f>_xlfn.IFNA(VLOOKUP(E5653,'Bijlage ZZP'!B:M,12,FALSE),0)</f>
        <v>0</v>
      </c>
      <c r="K5653" s="63">
        <f>_xlfn.IFNA(VLOOKUP(E5653,'Bijlage VPT'!B:M,12,FALSE),0)</f>
        <v>0</v>
      </c>
      <c r="L5653" s="63">
        <f>_xlfn.IFNA(VLOOKUP(E5653,'Bijlage MPT'!B:N,13,FALSE),0)</f>
        <v>0</v>
      </c>
      <c r="M5653" s="63">
        <f>_xlfn.IFNA(INDEX('Bijlage COT'!C:C,MATCH('Betaald tarief 2024'!E5653,'Bijlage COT'!A:A,0)),0)</f>
        <v>0</v>
      </c>
      <c r="N5653" s="63">
        <f>_xlfn.IFNA(VLOOKUP(E5653,'Bijlage NBF'!B:P,15,FALSE),0)</f>
        <v>0</v>
      </c>
      <c r="O5653" s="63">
        <f>IF(E5653="ZMZ01",I5653/(INDEX('Meerzorg gunning'!C:C,MATCH('Betaald tarief 2024'!A5653,'Meerzorg gunning'!A:A,0))),MAX(J5653:N5653))</f>
        <v>0</v>
      </c>
      <c r="P5653" s="20" t="str">
        <f t="shared" si="266"/>
        <v/>
      </c>
      <c r="Q5653" s="63">
        <f t="shared" si="267"/>
        <v>0</v>
      </c>
    </row>
    <row r="5654" spans="9:17" x14ac:dyDescent="0.25">
      <c r="I5654" s="66" t="e">
        <f t="shared" si="265"/>
        <v>#DIV/0!</v>
      </c>
      <c r="J5654" s="63">
        <f>_xlfn.IFNA(VLOOKUP(E5654,'Bijlage ZZP'!B:M,12,FALSE),0)</f>
        <v>0</v>
      </c>
      <c r="K5654" s="63">
        <f>_xlfn.IFNA(VLOOKUP(E5654,'Bijlage VPT'!B:M,12,FALSE),0)</f>
        <v>0</v>
      </c>
      <c r="L5654" s="63">
        <f>_xlfn.IFNA(VLOOKUP(E5654,'Bijlage MPT'!B:N,13,FALSE),0)</f>
        <v>0</v>
      </c>
      <c r="M5654" s="63">
        <f>_xlfn.IFNA(INDEX('Bijlage COT'!C:C,MATCH('Betaald tarief 2024'!E5654,'Bijlage COT'!A:A,0)),0)</f>
        <v>0</v>
      </c>
      <c r="N5654" s="63">
        <f>_xlfn.IFNA(VLOOKUP(E5654,'Bijlage NBF'!B:P,15,FALSE),0)</f>
        <v>0</v>
      </c>
      <c r="O5654" s="63">
        <f>IF(E5654="ZMZ01",I5654/(INDEX('Meerzorg gunning'!C:C,MATCH('Betaald tarief 2024'!A5654,'Meerzorg gunning'!A:A,0))),MAX(J5654:N5654))</f>
        <v>0</v>
      </c>
      <c r="P5654" s="20" t="str">
        <f t="shared" si="266"/>
        <v/>
      </c>
      <c r="Q5654" s="63">
        <f t="shared" si="267"/>
        <v>0</v>
      </c>
    </row>
    <row r="5655" spans="9:17" x14ac:dyDescent="0.25">
      <c r="I5655" s="66" t="e">
        <f t="shared" si="265"/>
        <v>#DIV/0!</v>
      </c>
      <c r="J5655" s="63">
        <f>_xlfn.IFNA(VLOOKUP(E5655,'Bijlage ZZP'!B:M,12,FALSE),0)</f>
        <v>0</v>
      </c>
      <c r="K5655" s="63">
        <f>_xlfn.IFNA(VLOOKUP(E5655,'Bijlage VPT'!B:M,12,FALSE),0)</f>
        <v>0</v>
      </c>
      <c r="L5655" s="63">
        <f>_xlfn.IFNA(VLOOKUP(E5655,'Bijlage MPT'!B:N,13,FALSE),0)</f>
        <v>0</v>
      </c>
      <c r="M5655" s="63">
        <f>_xlfn.IFNA(INDEX('Bijlage COT'!C:C,MATCH('Betaald tarief 2024'!E5655,'Bijlage COT'!A:A,0)),0)</f>
        <v>0</v>
      </c>
      <c r="N5655" s="63">
        <f>_xlfn.IFNA(VLOOKUP(E5655,'Bijlage NBF'!B:P,15,FALSE),0)</f>
        <v>0</v>
      </c>
      <c r="O5655" s="63">
        <f>IF(E5655="ZMZ01",I5655/(INDEX('Meerzorg gunning'!C:C,MATCH('Betaald tarief 2024'!A5655,'Meerzorg gunning'!A:A,0))),MAX(J5655:N5655))</f>
        <v>0</v>
      </c>
      <c r="P5655" s="20" t="str">
        <f t="shared" si="266"/>
        <v/>
      </c>
      <c r="Q5655" s="63">
        <f t="shared" si="267"/>
        <v>0</v>
      </c>
    </row>
    <row r="5656" spans="9:17" x14ac:dyDescent="0.25">
      <c r="I5656" s="66" t="e">
        <f t="shared" si="265"/>
        <v>#DIV/0!</v>
      </c>
      <c r="J5656" s="63">
        <f>_xlfn.IFNA(VLOOKUP(E5656,'Bijlage ZZP'!B:M,12,FALSE),0)</f>
        <v>0</v>
      </c>
      <c r="K5656" s="63">
        <f>_xlfn.IFNA(VLOOKUP(E5656,'Bijlage VPT'!B:M,12,FALSE),0)</f>
        <v>0</v>
      </c>
      <c r="L5656" s="63">
        <f>_xlfn.IFNA(VLOOKUP(E5656,'Bijlage MPT'!B:N,13,FALSE),0)</f>
        <v>0</v>
      </c>
      <c r="M5656" s="63">
        <f>_xlfn.IFNA(INDEX('Bijlage COT'!C:C,MATCH('Betaald tarief 2024'!E5656,'Bijlage COT'!A:A,0)),0)</f>
        <v>0</v>
      </c>
      <c r="N5656" s="63">
        <f>_xlfn.IFNA(VLOOKUP(E5656,'Bijlage NBF'!B:P,15,FALSE),0)</f>
        <v>0</v>
      </c>
      <c r="O5656" s="63">
        <f>IF(E5656="ZMZ01",I5656/(INDEX('Meerzorg gunning'!C:C,MATCH('Betaald tarief 2024'!A5656,'Meerzorg gunning'!A:A,0))),MAX(J5656:N5656))</f>
        <v>0</v>
      </c>
      <c r="P5656" s="20" t="str">
        <f t="shared" si="266"/>
        <v/>
      </c>
      <c r="Q5656" s="63">
        <f t="shared" si="267"/>
        <v>0</v>
      </c>
    </row>
    <row r="5657" spans="9:17" x14ac:dyDescent="0.25">
      <c r="I5657" s="66" t="e">
        <f t="shared" si="265"/>
        <v>#DIV/0!</v>
      </c>
      <c r="J5657" s="63">
        <f>_xlfn.IFNA(VLOOKUP(E5657,'Bijlage ZZP'!B:M,12,FALSE),0)</f>
        <v>0</v>
      </c>
      <c r="K5657" s="63">
        <f>_xlfn.IFNA(VLOOKUP(E5657,'Bijlage VPT'!B:M,12,FALSE),0)</f>
        <v>0</v>
      </c>
      <c r="L5657" s="63">
        <f>_xlfn.IFNA(VLOOKUP(E5657,'Bijlage MPT'!B:N,13,FALSE),0)</f>
        <v>0</v>
      </c>
      <c r="M5657" s="63">
        <f>_xlfn.IFNA(INDEX('Bijlage COT'!C:C,MATCH('Betaald tarief 2024'!E5657,'Bijlage COT'!A:A,0)),0)</f>
        <v>0</v>
      </c>
      <c r="N5657" s="63">
        <f>_xlfn.IFNA(VLOOKUP(E5657,'Bijlage NBF'!B:P,15,FALSE),0)</f>
        <v>0</v>
      </c>
      <c r="O5657" s="63">
        <f>IF(E5657="ZMZ01",I5657/(INDEX('Meerzorg gunning'!C:C,MATCH('Betaald tarief 2024'!A5657,'Meerzorg gunning'!A:A,0))),MAX(J5657:N5657))</f>
        <v>0</v>
      </c>
      <c r="P5657" s="20" t="str">
        <f t="shared" si="266"/>
        <v/>
      </c>
      <c r="Q5657" s="63">
        <f t="shared" si="267"/>
        <v>0</v>
      </c>
    </row>
    <row r="5658" spans="9:17" x14ac:dyDescent="0.25">
      <c r="I5658" s="66" t="e">
        <f t="shared" si="265"/>
        <v>#DIV/0!</v>
      </c>
      <c r="J5658" s="63">
        <f>_xlfn.IFNA(VLOOKUP(E5658,'Bijlage ZZP'!B:M,12,FALSE),0)</f>
        <v>0</v>
      </c>
      <c r="K5658" s="63">
        <f>_xlfn.IFNA(VLOOKUP(E5658,'Bijlage VPT'!B:M,12,FALSE),0)</f>
        <v>0</v>
      </c>
      <c r="L5658" s="63">
        <f>_xlfn.IFNA(VLOOKUP(E5658,'Bijlage MPT'!B:N,13,FALSE),0)</f>
        <v>0</v>
      </c>
      <c r="M5658" s="63">
        <f>_xlfn.IFNA(INDEX('Bijlage COT'!C:C,MATCH('Betaald tarief 2024'!E5658,'Bijlage COT'!A:A,0)),0)</f>
        <v>0</v>
      </c>
      <c r="N5658" s="63">
        <f>_xlfn.IFNA(VLOOKUP(E5658,'Bijlage NBF'!B:P,15,FALSE),0)</f>
        <v>0</v>
      </c>
      <c r="O5658" s="63">
        <f>IF(E5658="ZMZ01",I5658/(INDEX('Meerzorg gunning'!C:C,MATCH('Betaald tarief 2024'!A5658,'Meerzorg gunning'!A:A,0))),MAX(J5658:N5658))</f>
        <v>0</v>
      </c>
      <c r="P5658" s="20" t="str">
        <f t="shared" si="266"/>
        <v/>
      </c>
      <c r="Q5658" s="63">
        <f t="shared" si="267"/>
        <v>0</v>
      </c>
    </row>
    <row r="5659" spans="9:17" x14ac:dyDescent="0.25">
      <c r="I5659" s="66" t="e">
        <f t="shared" si="265"/>
        <v>#DIV/0!</v>
      </c>
      <c r="J5659" s="63">
        <f>_xlfn.IFNA(VLOOKUP(E5659,'Bijlage ZZP'!B:M,12,FALSE),0)</f>
        <v>0</v>
      </c>
      <c r="K5659" s="63">
        <f>_xlfn.IFNA(VLOOKUP(E5659,'Bijlage VPT'!B:M,12,FALSE),0)</f>
        <v>0</v>
      </c>
      <c r="L5659" s="63">
        <f>_xlfn.IFNA(VLOOKUP(E5659,'Bijlage MPT'!B:N,13,FALSE),0)</f>
        <v>0</v>
      </c>
      <c r="M5659" s="63">
        <f>_xlfn.IFNA(INDEX('Bijlage COT'!C:C,MATCH('Betaald tarief 2024'!E5659,'Bijlage COT'!A:A,0)),0)</f>
        <v>0</v>
      </c>
      <c r="N5659" s="63">
        <f>_xlfn.IFNA(VLOOKUP(E5659,'Bijlage NBF'!B:P,15,FALSE),0)</f>
        <v>0</v>
      </c>
      <c r="O5659" s="63">
        <f>IF(E5659="ZMZ01",I5659/(INDEX('Meerzorg gunning'!C:C,MATCH('Betaald tarief 2024'!A5659,'Meerzorg gunning'!A:A,0))),MAX(J5659:N5659))</f>
        <v>0</v>
      </c>
      <c r="P5659" s="20" t="str">
        <f t="shared" si="266"/>
        <v/>
      </c>
      <c r="Q5659" s="63">
        <f t="shared" si="267"/>
        <v>0</v>
      </c>
    </row>
    <row r="5660" spans="9:17" x14ac:dyDescent="0.25">
      <c r="I5660" s="66" t="e">
        <f t="shared" si="265"/>
        <v>#DIV/0!</v>
      </c>
      <c r="J5660" s="63">
        <f>_xlfn.IFNA(VLOOKUP(E5660,'Bijlage ZZP'!B:M,12,FALSE),0)</f>
        <v>0</v>
      </c>
      <c r="K5660" s="63">
        <f>_xlfn.IFNA(VLOOKUP(E5660,'Bijlage VPT'!B:M,12,FALSE),0)</f>
        <v>0</v>
      </c>
      <c r="L5660" s="63">
        <f>_xlfn.IFNA(VLOOKUP(E5660,'Bijlage MPT'!B:N,13,FALSE),0)</f>
        <v>0</v>
      </c>
      <c r="M5660" s="63">
        <f>_xlfn.IFNA(INDEX('Bijlage COT'!C:C,MATCH('Betaald tarief 2024'!E5660,'Bijlage COT'!A:A,0)),0)</f>
        <v>0</v>
      </c>
      <c r="N5660" s="63">
        <f>_xlfn.IFNA(VLOOKUP(E5660,'Bijlage NBF'!B:P,15,FALSE),0)</f>
        <v>0</v>
      </c>
      <c r="O5660" s="63">
        <f>IF(E5660="ZMZ01",I5660/(INDEX('Meerzorg gunning'!C:C,MATCH('Betaald tarief 2024'!A5660,'Meerzorg gunning'!A:A,0))),MAX(J5660:N5660))</f>
        <v>0</v>
      </c>
      <c r="P5660" s="20" t="str">
        <f t="shared" si="266"/>
        <v/>
      </c>
      <c r="Q5660" s="63">
        <f t="shared" si="267"/>
        <v>0</v>
      </c>
    </row>
    <row r="5661" spans="9:17" x14ac:dyDescent="0.25">
      <c r="I5661" s="66" t="e">
        <f t="shared" si="265"/>
        <v>#DIV/0!</v>
      </c>
      <c r="J5661" s="63">
        <f>_xlfn.IFNA(VLOOKUP(E5661,'Bijlage ZZP'!B:M,12,FALSE),0)</f>
        <v>0</v>
      </c>
      <c r="K5661" s="63">
        <f>_xlfn.IFNA(VLOOKUP(E5661,'Bijlage VPT'!B:M,12,FALSE),0)</f>
        <v>0</v>
      </c>
      <c r="L5661" s="63">
        <f>_xlfn.IFNA(VLOOKUP(E5661,'Bijlage MPT'!B:N,13,FALSE),0)</f>
        <v>0</v>
      </c>
      <c r="M5661" s="63">
        <f>_xlfn.IFNA(INDEX('Bijlage COT'!C:C,MATCH('Betaald tarief 2024'!E5661,'Bijlage COT'!A:A,0)),0)</f>
        <v>0</v>
      </c>
      <c r="N5661" s="63">
        <f>_xlfn.IFNA(VLOOKUP(E5661,'Bijlage NBF'!B:P,15,FALSE),0)</f>
        <v>0</v>
      </c>
      <c r="O5661" s="63">
        <f>IF(E5661="ZMZ01",I5661/(INDEX('Meerzorg gunning'!C:C,MATCH('Betaald tarief 2024'!A5661,'Meerzorg gunning'!A:A,0))),MAX(J5661:N5661))</f>
        <v>0</v>
      </c>
      <c r="P5661" s="20" t="str">
        <f t="shared" si="266"/>
        <v/>
      </c>
      <c r="Q5661" s="63">
        <f t="shared" si="267"/>
        <v>0</v>
      </c>
    </row>
    <row r="5662" spans="9:17" x14ac:dyDescent="0.25">
      <c r="I5662" s="66" t="e">
        <f t="shared" si="265"/>
        <v>#DIV/0!</v>
      </c>
      <c r="J5662" s="63">
        <f>_xlfn.IFNA(VLOOKUP(E5662,'Bijlage ZZP'!B:M,12,FALSE),0)</f>
        <v>0</v>
      </c>
      <c r="K5662" s="63">
        <f>_xlfn.IFNA(VLOOKUP(E5662,'Bijlage VPT'!B:M,12,FALSE),0)</f>
        <v>0</v>
      </c>
      <c r="L5662" s="63">
        <f>_xlfn.IFNA(VLOOKUP(E5662,'Bijlage MPT'!B:N,13,FALSE),0)</f>
        <v>0</v>
      </c>
      <c r="M5662" s="63">
        <f>_xlfn.IFNA(INDEX('Bijlage COT'!C:C,MATCH('Betaald tarief 2024'!E5662,'Bijlage COT'!A:A,0)),0)</f>
        <v>0</v>
      </c>
      <c r="N5662" s="63">
        <f>_xlfn.IFNA(VLOOKUP(E5662,'Bijlage NBF'!B:P,15,FALSE),0)</f>
        <v>0</v>
      </c>
      <c r="O5662" s="63">
        <f>IF(E5662="ZMZ01",I5662/(INDEX('Meerzorg gunning'!C:C,MATCH('Betaald tarief 2024'!A5662,'Meerzorg gunning'!A:A,0))),MAX(J5662:N5662))</f>
        <v>0</v>
      </c>
      <c r="P5662" s="20" t="str">
        <f t="shared" si="266"/>
        <v/>
      </c>
      <c r="Q5662" s="63">
        <f t="shared" si="267"/>
        <v>0</v>
      </c>
    </row>
    <row r="5663" spans="9:17" x14ac:dyDescent="0.25">
      <c r="I5663" s="66" t="e">
        <f t="shared" si="265"/>
        <v>#DIV/0!</v>
      </c>
      <c r="J5663" s="63">
        <f>_xlfn.IFNA(VLOOKUP(E5663,'Bijlage ZZP'!B:M,12,FALSE),0)</f>
        <v>0</v>
      </c>
      <c r="K5663" s="63">
        <f>_xlfn.IFNA(VLOOKUP(E5663,'Bijlage VPT'!B:M,12,FALSE),0)</f>
        <v>0</v>
      </c>
      <c r="L5663" s="63">
        <f>_xlfn.IFNA(VLOOKUP(E5663,'Bijlage MPT'!B:N,13,FALSE),0)</f>
        <v>0</v>
      </c>
      <c r="M5663" s="63">
        <f>_xlfn.IFNA(INDEX('Bijlage COT'!C:C,MATCH('Betaald tarief 2024'!E5663,'Bijlage COT'!A:A,0)),0)</f>
        <v>0</v>
      </c>
      <c r="N5663" s="63">
        <f>_xlfn.IFNA(VLOOKUP(E5663,'Bijlage NBF'!B:P,15,FALSE),0)</f>
        <v>0</v>
      </c>
      <c r="O5663" s="63">
        <f>IF(E5663="ZMZ01",I5663/(INDEX('Meerzorg gunning'!C:C,MATCH('Betaald tarief 2024'!A5663,'Meerzorg gunning'!A:A,0))),MAX(J5663:N5663))</f>
        <v>0</v>
      </c>
      <c r="P5663" s="20" t="str">
        <f t="shared" si="266"/>
        <v/>
      </c>
      <c r="Q5663" s="63">
        <f t="shared" si="267"/>
        <v>0</v>
      </c>
    </row>
    <row r="5664" spans="9:17" x14ac:dyDescent="0.25">
      <c r="I5664" s="66" t="e">
        <f t="shared" si="265"/>
        <v>#DIV/0!</v>
      </c>
      <c r="J5664" s="63">
        <f>_xlfn.IFNA(VLOOKUP(E5664,'Bijlage ZZP'!B:M,12,FALSE),0)</f>
        <v>0</v>
      </c>
      <c r="K5664" s="63">
        <f>_xlfn.IFNA(VLOOKUP(E5664,'Bijlage VPT'!B:M,12,FALSE),0)</f>
        <v>0</v>
      </c>
      <c r="L5664" s="63">
        <f>_xlfn.IFNA(VLOOKUP(E5664,'Bijlage MPT'!B:N,13,FALSE),0)</f>
        <v>0</v>
      </c>
      <c r="M5664" s="63">
        <f>_xlfn.IFNA(INDEX('Bijlage COT'!C:C,MATCH('Betaald tarief 2024'!E5664,'Bijlage COT'!A:A,0)),0)</f>
        <v>0</v>
      </c>
      <c r="N5664" s="63">
        <f>_xlfn.IFNA(VLOOKUP(E5664,'Bijlage NBF'!B:P,15,FALSE),0)</f>
        <v>0</v>
      </c>
      <c r="O5664" s="63">
        <f>IF(E5664="ZMZ01",I5664/(INDEX('Meerzorg gunning'!C:C,MATCH('Betaald tarief 2024'!A5664,'Meerzorg gunning'!A:A,0))),MAX(J5664:N5664))</f>
        <v>0</v>
      </c>
      <c r="P5664" s="20" t="str">
        <f t="shared" si="266"/>
        <v/>
      </c>
      <c r="Q5664" s="63">
        <f t="shared" si="267"/>
        <v>0</v>
      </c>
    </row>
    <row r="5665" spans="9:17" x14ac:dyDescent="0.25">
      <c r="I5665" s="66" t="e">
        <f t="shared" si="265"/>
        <v>#DIV/0!</v>
      </c>
      <c r="J5665" s="63">
        <f>_xlfn.IFNA(VLOOKUP(E5665,'Bijlage ZZP'!B:M,12,FALSE),0)</f>
        <v>0</v>
      </c>
      <c r="K5665" s="63">
        <f>_xlfn.IFNA(VLOOKUP(E5665,'Bijlage VPT'!B:M,12,FALSE),0)</f>
        <v>0</v>
      </c>
      <c r="L5665" s="63">
        <f>_xlfn.IFNA(VLOOKUP(E5665,'Bijlage MPT'!B:N,13,FALSE),0)</f>
        <v>0</v>
      </c>
      <c r="M5665" s="63">
        <f>_xlfn.IFNA(INDEX('Bijlage COT'!C:C,MATCH('Betaald tarief 2024'!E5665,'Bijlage COT'!A:A,0)),0)</f>
        <v>0</v>
      </c>
      <c r="N5665" s="63">
        <f>_xlfn.IFNA(VLOOKUP(E5665,'Bijlage NBF'!B:P,15,FALSE),0)</f>
        <v>0</v>
      </c>
      <c r="O5665" s="63">
        <f>IF(E5665="ZMZ01",I5665/(INDEX('Meerzorg gunning'!C:C,MATCH('Betaald tarief 2024'!A5665,'Meerzorg gunning'!A:A,0))),MAX(J5665:N5665))</f>
        <v>0</v>
      </c>
      <c r="P5665" s="20" t="str">
        <f t="shared" si="266"/>
        <v/>
      </c>
      <c r="Q5665" s="63">
        <f t="shared" si="267"/>
        <v>0</v>
      </c>
    </row>
    <row r="5666" spans="9:17" x14ac:dyDescent="0.25">
      <c r="I5666" s="66" t="e">
        <f t="shared" si="265"/>
        <v>#DIV/0!</v>
      </c>
      <c r="J5666" s="63">
        <f>_xlfn.IFNA(VLOOKUP(E5666,'Bijlage ZZP'!B:M,12,FALSE),0)</f>
        <v>0</v>
      </c>
      <c r="K5666" s="63">
        <f>_xlfn.IFNA(VLOOKUP(E5666,'Bijlage VPT'!B:M,12,FALSE),0)</f>
        <v>0</v>
      </c>
      <c r="L5666" s="63">
        <f>_xlfn.IFNA(VLOOKUP(E5666,'Bijlage MPT'!B:N,13,FALSE),0)</f>
        <v>0</v>
      </c>
      <c r="M5666" s="63">
        <f>_xlfn.IFNA(INDEX('Bijlage COT'!C:C,MATCH('Betaald tarief 2024'!E5666,'Bijlage COT'!A:A,0)),0)</f>
        <v>0</v>
      </c>
      <c r="N5666" s="63">
        <f>_xlfn.IFNA(VLOOKUP(E5666,'Bijlage NBF'!B:P,15,FALSE),0)</f>
        <v>0</v>
      </c>
      <c r="O5666" s="63">
        <f>IF(E5666="ZMZ01",I5666/(INDEX('Meerzorg gunning'!C:C,MATCH('Betaald tarief 2024'!A5666,'Meerzorg gunning'!A:A,0))),MAX(J5666:N5666))</f>
        <v>0</v>
      </c>
      <c r="P5666" s="20" t="str">
        <f t="shared" si="266"/>
        <v/>
      </c>
      <c r="Q5666" s="63">
        <f t="shared" si="267"/>
        <v>0</v>
      </c>
    </row>
    <row r="5667" spans="9:17" x14ac:dyDescent="0.25">
      <c r="I5667" s="66" t="e">
        <f t="shared" si="265"/>
        <v>#DIV/0!</v>
      </c>
      <c r="J5667" s="63">
        <f>_xlfn.IFNA(VLOOKUP(E5667,'Bijlage ZZP'!B:M,12,FALSE),0)</f>
        <v>0</v>
      </c>
      <c r="K5667" s="63">
        <f>_xlfn.IFNA(VLOOKUP(E5667,'Bijlage VPT'!B:M,12,FALSE),0)</f>
        <v>0</v>
      </c>
      <c r="L5667" s="63">
        <f>_xlfn.IFNA(VLOOKUP(E5667,'Bijlage MPT'!B:N,13,FALSE),0)</f>
        <v>0</v>
      </c>
      <c r="M5667" s="63">
        <f>_xlfn.IFNA(INDEX('Bijlage COT'!C:C,MATCH('Betaald tarief 2024'!E5667,'Bijlage COT'!A:A,0)),0)</f>
        <v>0</v>
      </c>
      <c r="N5667" s="63">
        <f>_xlfn.IFNA(VLOOKUP(E5667,'Bijlage NBF'!B:P,15,FALSE),0)</f>
        <v>0</v>
      </c>
      <c r="O5667" s="63">
        <f>IF(E5667="ZMZ01",I5667/(INDEX('Meerzorg gunning'!C:C,MATCH('Betaald tarief 2024'!A5667,'Meerzorg gunning'!A:A,0))),MAX(J5667:N5667))</f>
        <v>0</v>
      </c>
      <c r="P5667" s="20" t="str">
        <f t="shared" si="266"/>
        <v/>
      </c>
      <c r="Q5667" s="63">
        <f t="shared" si="267"/>
        <v>0</v>
      </c>
    </row>
    <row r="5668" spans="9:17" x14ac:dyDescent="0.25">
      <c r="I5668" s="66" t="e">
        <f t="shared" si="265"/>
        <v>#DIV/0!</v>
      </c>
      <c r="J5668" s="63">
        <f>_xlfn.IFNA(VLOOKUP(E5668,'Bijlage ZZP'!B:M,12,FALSE),0)</f>
        <v>0</v>
      </c>
      <c r="K5668" s="63">
        <f>_xlfn.IFNA(VLOOKUP(E5668,'Bijlage VPT'!B:M,12,FALSE),0)</f>
        <v>0</v>
      </c>
      <c r="L5668" s="63">
        <f>_xlfn.IFNA(VLOOKUP(E5668,'Bijlage MPT'!B:N,13,FALSE),0)</f>
        <v>0</v>
      </c>
      <c r="M5668" s="63">
        <f>_xlfn.IFNA(INDEX('Bijlage COT'!C:C,MATCH('Betaald tarief 2024'!E5668,'Bijlage COT'!A:A,0)),0)</f>
        <v>0</v>
      </c>
      <c r="N5668" s="63">
        <f>_xlfn.IFNA(VLOOKUP(E5668,'Bijlage NBF'!B:P,15,FALSE),0)</f>
        <v>0</v>
      </c>
      <c r="O5668" s="63">
        <f>IF(E5668="ZMZ01",I5668/(INDEX('Meerzorg gunning'!C:C,MATCH('Betaald tarief 2024'!A5668,'Meerzorg gunning'!A:A,0))),MAX(J5668:N5668))</f>
        <v>0</v>
      </c>
      <c r="P5668" s="20" t="str">
        <f t="shared" si="266"/>
        <v/>
      </c>
      <c r="Q5668" s="63">
        <f t="shared" si="267"/>
        <v>0</v>
      </c>
    </row>
    <row r="5669" spans="9:17" x14ac:dyDescent="0.25">
      <c r="I5669" s="66" t="e">
        <f t="shared" si="265"/>
        <v>#DIV/0!</v>
      </c>
      <c r="J5669" s="63">
        <f>_xlfn.IFNA(VLOOKUP(E5669,'Bijlage ZZP'!B:M,12,FALSE),0)</f>
        <v>0</v>
      </c>
      <c r="K5669" s="63">
        <f>_xlfn.IFNA(VLOOKUP(E5669,'Bijlage VPT'!B:M,12,FALSE),0)</f>
        <v>0</v>
      </c>
      <c r="L5669" s="63">
        <f>_xlfn.IFNA(VLOOKUP(E5669,'Bijlage MPT'!B:N,13,FALSE),0)</f>
        <v>0</v>
      </c>
      <c r="M5669" s="63">
        <f>_xlfn.IFNA(INDEX('Bijlage COT'!C:C,MATCH('Betaald tarief 2024'!E5669,'Bijlage COT'!A:A,0)),0)</f>
        <v>0</v>
      </c>
      <c r="N5669" s="63">
        <f>_xlfn.IFNA(VLOOKUP(E5669,'Bijlage NBF'!B:P,15,FALSE),0)</f>
        <v>0</v>
      </c>
      <c r="O5669" s="63">
        <f>IF(E5669="ZMZ01",I5669/(INDEX('Meerzorg gunning'!C:C,MATCH('Betaald tarief 2024'!A5669,'Meerzorg gunning'!A:A,0))),MAX(J5669:N5669))</f>
        <v>0</v>
      </c>
      <c r="P5669" s="20" t="str">
        <f t="shared" si="266"/>
        <v/>
      </c>
      <c r="Q5669" s="63">
        <f t="shared" si="267"/>
        <v>0</v>
      </c>
    </row>
    <row r="5670" spans="9:17" x14ac:dyDescent="0.25">
      <c r="I5670" s="66" t="e">
        <f t="shared" si="265"/>
        <v>#DIV/0!</v>
      </c>
      <c r="J5670" s="63">
        <f>_xlfn.IFNA(VLOOKUP(E5670,'Bijlage ZZP'!B:M,12,FALSE),0)</f>
        <v>0</v>
      </c>
      <c r="K5670" s="63">
        <f>_xlfn.IFNA(VLOOKUP(E5670,'Bijlage VPT'!B:M,12,FALSE),0)</f>
        <v>0</v>
      </c>
      <c r="L5670" s="63">
        <f>_xlfn.IFNA(VLOOKUP(E5670,'Bijlage MPT'!B:N,13,FALSE),0)</f>
        <v>0</v>
      </c>
      <c r="M5670" s="63">
        <f>_xlfn.IFNA(INDEX('Bijlage COT'!C:C,MATCH('Betaald tarief 2024'!E5670,'Bijlage COT'!A:A,0)),0)</f>
        <v>0</v>
      </c>
      <c r="N5670" s="63">
        <f>_xlfn.IFNA(VLOOKUP(E5670,'Bijlage NBF'!B:P,15,FALSE),0)</f>
        <v>0</v>
      </c>
      <c r="O5670" s="63">
        <f>IF(E5670="ZMZ01",I5670/(INDEX('Meerzorg gunning'!C:C,MATCH('Betaald tarief 2024'!A5670,'Meerzorg gunning'!A:A,0))),MAX(J5670:N5670))</f>
        <v>0</v>
      </c>
      <c r="P5670" s="20" t="str">
        <f t="shared" si="266"/>
        <v/>
      </c>
      <c r="Q5670" s="63">
        <f t="shared" si="267"/>
        <v>0</v>
      </c>
    </row>
    <row r="5671" spans="9:17" x14ac:dyDescent="0.25">
      <c r="I5671" s="66" t="e">
        <f t="shared" si="265"/>
        <v>#DIV/0!</v>
      </c>
      <c r="J5671" s="63">
        <f>_xlfn.IFNA(VLOOKUP(E5671,'Bijlage ZZP'!B:M,12,FALSE),0)</f>
        <v>0</v>
      </c>
      <c r="K5671" s="63">
        <f>_xlfn.IFNA(VLOOKUP(E5671,'Bijlage VPT'!B:M,12,FALSE),0)</f>
        <v>0</v>
      </c>
      <c r="L5671" s="63">
        <f>_xlfn.IFNA(VLOOKUP(E5671,'Bijlage MPT'!B:N,13,FALSE),0)</f>
        <v>0</v>
      </c>
      <c r="M5671" s="63">
        <f>_xlfn.IFNA(INDEX('Bijlage COT'!C:C,MATCH('Betaald tarief 2024'!E5671,'Bijlage COT'!A:A,0)),0)</f>
        <v>0</v>
      </c>
      <c r="N5671" s="63">
        <f>_xlfn.IFNA(VLOOKUP(E5671,'Bijlage NBF'!B:P,15,FALSE),0)</f>
        <v>0</v>
      </c>
      <c r="O5671" s="63">
        <f>IF(E5671="ZMZ01",I5671/(INDEX('Meerzorg gunning'!C:C,MATCH('Betaald tarief 2024'!A5671,'Meerzorg gunning'!A:A,0))),MAX(J5671:N5671))</f>
        <v>0</v>
      </c>
      <c r="P5671" s="20" t="str">
        <f t="shared" si="266"/>
        <v/>
      </c>
      <c r="Q5671" s="63">
        <f t="shared" si="267"/>
        <v>0</v>
      </c>
    </row>
    <row r="5672" spans="9:17" x14ac:dyDescent="0.25">
      <c r="I5672" s="66" t="e">
        <f t="shared" si="265"/>
        <v>#DIV/0!</v>
      </c>
      <c r="J5672" s="63">
        <f>_xlfn.IFNA(VLOOKUP(E5672,'Bijlage ZZP'!B:M,12,FALSE),0)</f>
        <v>0</v>
      </c>
      <c r="K5672" s="63">
        <f>_xlfn.IFNA(VLOOKUP(E5672,'Bijlage VPT'!B:M,12,FALSE),0)</f>
        <v>0</v>
      </c>
      <c r="L5672" s="63">
        <f>_xlfn.IFNA(VLOOKUP(E5672,'Bijlage MPT'!B:N,13,FALSE),0)</f>
        <v>0</v>
      </c>
      <c r="M5672" s="63">
        <f>_xlfn.IFNA(INDEX('Bijlage COT'!C:C,MATCH('Betaald tarief 2024'!E5672,'Bijlage COT'!A:A,0)),0)</f>
        <v>0</v>
      </c>
      <c r="N5672" s="63">
        <f>_xlfn.IFNA(VLOOKUP(E5672,'Bijlage NBF'!B:P,15,FALSE),0)</f>
        <v>0</v>
      </c>
      <c r="O5672" s="63">
        <f>IF(E5672="ZMZ01",I5672/(INDEX('Meerzorg gunning'!C:C,MATCH('Betaald tarief 2024'!A5672,'Meerzorg gunning'!A:A,0))),MAX(J5672:N5672))</f>
        <v>0</v>
      </c>
      <c r="P5672" s="20" t="str">
        <f t="shared" si="266"/>
        <v/>
      </c>
      <c r="Q5672" s="63">
        <f t="shared" si="267"/>
        <v>0</v>
      </c>
    </row>
    <row r="5673" spans="9:17" x14ac:dyDescent="0.25">
      <c r="I5673" s="66" t="e">
        <f t="shared" si="265"/>
        <v>#DIV/0!</v>
      </c>
      <c r="J5673" s="63">
        <f>_xlfn.IFNA(VLOOKUP(E5673,'Bijlage ZZP'!B:M,12,FALSE),0)</f>
        <v>0</v>
      </c>
      <c r="K5673" s="63">
        <f>_xlfn.IFNA(VLOOKUP(E5673,'Bijlage VPT'!B:M,12,FALSE),0)</f>
        <v>0</v>
      </c>
      <c r="L5673" s="63">
        <f>_xlfn.IFNA(VLOOKUP(E5673,'Bijlage MPT'!B:N,13,FALSE),0)</f>
        <v>0</v>
      </c>
      <c r="M5673" s="63">
        <f>_xlfn.IFNA(INDEX('Bijlage COT'!C:C,MATCH('Betaald tarief 2024'!E5673,'Bijlage COT'!A:A,0)),0)</f>
        <v>0</v>
      </c>
      <c r="N5673" s="63">
        <f>_xlfn.IFNA(VLOOKUP(E5673,'Bijlage NBF'!B:P,15,FALSE),0)</f>
        <v>0</v>
      </c>
      <c r="O5673" s="63">
        <f>IF(E5673="ZMZ01",I5673/(INDEX('Meerzorg gunning'!C:C,MATCH('Betaald tarief 2024'!A5673,'Meerzorg gunning'!A:A,0))),MAX(J5673:N5673))</f>
        <v>0</v>
      </c>
      <c r="P5673" s="20" t="str">
        <f t="shared" si="266"/>
        <v/>
      </c>
      <c r="Q5673" s="63">
        <f t="shared" si="267"/>
        <v>0</v>
      </c>
    </row>
    <row r="5674" spans="9:17" x14ac:dyDescent="0.25">
      <c r="I5674" s="66" t="e">
        <f t="shared" si="265"/>
        <v>#DIV/0!</v>
      </c>
      <c r="J5674" s="63">
        <f>_xlfn.IFNA(VLOOKUP(E5674,'Bijlage ZZP'!B:M,12,FALSE),0)</f>
        <v>0</v>
      </c>
      <c r="K5674" s="63">
        <f>_xlfn.IFNA(VLOOKUP(E5674,'Bijlage VPT'!B:M,12,FALSE),0)</f>
        <v>0</v>
      </c>
      <c r="L5674" s="63">
        <f>_xlfn.IFNA(VLOOKUP(E5674,'Bijlage MPT'!B:N,13,FALSE),0)</f>
        <v>0</v>
      </c>
      <c r="M5674" s="63">
        <f>_xlfn.IFNA(INDEX('Bijlage COT'!C:C,MATCH('Betaald tarief 2024'!E5674,'Bijlage COT'!A:A,0)),0)</f>
        <v>0</v>
      </c>
      <c r="N5674" s="63">
        <f>_xlfn.IFNA(VLOOKUP(E5674,'Bijlage NBF'!B:P,15,FALSE),0)</f>
        <v>0</v>
      </c>
      <c r="O5674" s="63">
        <f>IF(E5674="ZMZ01",I5674/(INDEX('Meerzorg gunning'!C:C,MATCH('Betaald tarief 2024'!A5674,'Meerzorg gunning'!A:A,0))),MAX(J5674:N5674))</f>
        <v>0</v>
      </c>
      <c r="P5674" s="20" t="str">
        <f t="shared" si="266"/>
        <v/>
      </c>
      <c r="Q5674" s="63">
        <f t="shared" si="267"/>
        <v>0</v>
      </c>
    </row>
    <row r="5675" spans="9:17" x14ac:dyDescent="0.25">
      <c r="I5675" s="66" t="e">
        <f t="shared" si="265"/>
        <v>#DIV/0!</v>
      </c>
      <c r="J5675" s="63">
        <f>_xlfn.IFNA(VLOOKUP(E5675,'Bijlage ZZP'!B:M,12,FALSE),0)</f>
        <v>0</v>
      </c>
      <c r="K5675" s="63">
        <f>_xlfn.IFNA(VLOOKUP(E5675,'Bijlage VPT'!B:M,12,FALSE),0)</f>
        <v>0</v>
      </c>
      <c r="L5675" s="63">
        <f>_xlfn.IFNA(VLOOKUP(E5675,'Bijlage MPT'!B:N,13,FALSE),0)</f>
        <v>0</v>
      </c>
      <c r="M5675" s="63">
        <f>_xlfn.IFNA(INDEX('Bijlage COT'!C:C,MATCH('Betaald tarief 2024'!E5675,'Bijlage COT'!A:A,0)),0)</f>
        <v>0</v>
      </c>
      <c r="N5675" s="63">
        <f>_xlfn.IFNA(VLOOKUP(E5675,'Bijlage NBF'!B:P,15,FALSE),0)</f>
        <v>0</v>
      </c>
      <c r="O5675" s="63">
        <f>IF(E5675="ZMZ01",I5675/(INDEX('Meerzorg gunning'!C:C,MATCH('Betaald tarief 2024'!A5675,'Meerzorg gunning'!A:A,0))),MAX(J5675:N5675))</f>
        <v>0</v>
      </c>
      <c r="P5675" s="20" t="str">
        <f t="shared" si="266"/>
        <v/>
      </c>
      <c r="Q5675" s="63">
        <f t="shared" si="267"/>
        <v>0</v>
      </c>
    </row>
    <row r="5676" spans="9:17" x14ac:dyDescent="0.25">
      <c r="I5676" s="66" t="e">
        <f t="shared" si="265"/>
        <v>#DIV/0!</v>
      </c>
      <c r="J5676" s="63">
        <f>_xlfn.IFNA(VLOOKUP(E5676,'Bijlage ZZP'!B:M,12,FALSE),0)</f>
        <v>0</v>
      </c>
      <c r="K5676" s="63">
        <f>_xlfn.IFNA(VLOOKUP(E5676,'Bijlage VPT'!B:M,12,FALSE),0)</f>
        <v>0</v>
      </c>
      <c r="L5676" s="63">
        <f>_xlfn.IFNA(VLOOKUP(E5676,'Bijlage MPT'!B:N,13,FALSE),0)</f>
        <v>0</v>
      </c>
      <c r="M5676" s="63">
        <f>_xlfn.IFNA(INDEX('Bijlage COT'!C:C,MATCH('Betaald tarief 2024'!E5676,'Bijlage COT'!A:A,0)),0)</f>
        <v>0</v>
      </c>
      <c r="N5676" s="63">
        <f>_xlfn.IFNA(VLOOKUP(E5676,'Bijlage NBF'!B:P,15,FALSE),0)</f>
        <v>0</v>
      </c>
      <c r="O5676" s="63">
        <f>IF(E5676="ZMZ01",I5676/(INDEX('Meerzorg gunning'!C:C,MATCH('Betaald tarief 2024'!A5676,'Meerzorg gunning'!A:A,0))),MAX(J5676:N5676))</f>
        <v>0</v>
      </c>
      <c r="P5676" s="20" t="str">
        <f t="shared" si="266"/>
        <v/>
      </c>
      <c r="Q5676" s="63">
        <f t="shared" si="267"/>
        <v>0</v>
      </c>
    </row>
    <row r="5677" spans="9:17" x14ac:dyDescent="0.25">
      <c r="I5677" s="66" t="e">
        <f t="shared" si="265"/>
        <v>#DIV/0!</v>
      </c>
      <c r="J5677" s="63">
        <f>_xlfn.IFNA(VLOOKUP(E5677,'Bijlage ZZP'!B:M,12,FALSE),0)</f>
        <v>0</v>
      </c>
      <c r="K5677" s="63">
        <f>_xlfn.IFNA(VLOOKUP(E5677,'Bijlage VPT'!B:M,12,FALSE),0)</f>
        <v>0</v>
      </c>
      <c r="L5677" s="63">
        <f>_xlfn.IFNA(VLOOKUP(E5677,'Bijlage MPT'!B:N,13,FALSE),0)</f>
        <v>0</v>
      </c>
      <c r="M5677" s="63">
        <f>_xlfn.IFNA(INDEX('Bijlage COT'!C:C,MATCH('Betaald tarief 2024'!E5677,'Bijlage COT'!A:A,0)),0)</f>
        <v>0</v>
      </c>
      <c r="N5677" s="63">
        <f>_xlfn.IFNA(VLOOKUP(E5677,'Bijlage NBF'!B:P,15,FALSE),0)</f>
        <v>0</v>
      </c>
      <c r="O5677" s="63">
        <f>IF(E5677="ZMZ01",I5677/(INDEX('Meerzorg gunning'!C:C,MATCH('Betaald tarief 2024'!A5677,'Meerzorg gunning'!A:A,0))),MAX(J5677:N5677))</f>
        <v>0</v>
      </c>
      <c r="P5677" s="20" t="str">
        <f t="shared" si="266"/>
        <v/>
      </c>
      <c r="Q5677" s="63">
        <f t="shared" si="267"/>
        <v>0</v>
      </c>
    </row>
    <row r="5678" spans="9:17" x14ac:dyDescent="0.25">
      <c r="I5678" s="66" t="e">
        <f t="shared" si="265"/>
        <v>#DIV/0!</v>
      </c>
      <c r="J5678" s="63">
        <f>_xlfn.IFNA(VLOOKUP(E5678,'Bijlage ZZP'!B:M,12,FALSE),0)</f>
        <v>0</v>
      </c>
      <c r="K5678" s="63">
        <f>_xlfn.IFNA(VLOOKUP(E5678,'Bijlage VPT'!B:M,12,FALSE),0)</f>
        <v>0</v>
      </c>
      <c r="L5678" s="63">
        <f>_xlfn.IFNA(VLOOKUP(E5678,'Bijlage MPT'!B:N,13,FALSE),0)</f>
        <v>0</v>
      </c>
      <c r="M5678" s="63">
        <f>_xlfn.IFNA(INDEX('Bijlage COT'!C:C,MATCH('Betaald tarief 2024'!E5678,'Bijlage COT'!A:A,0)),0)</f>
        <v>0</v>
      </c>
      <c r="N5678" s="63">
        <f>_xlfn.IFNA(VLOOKUP(E5678,'Bijlage NBF'!B:P,15,FALSE),0)</f>
        <v>0</v>
      </c>
      <c r="O5678" s="63">
        <f>IF(E5678="ZMZ01",I5678/(INDEX('Meerzorg gunning'!C:C,MATCH('Betaald tarief 2024'!A5678,'Meerzorg gunning'!A:A,0))),MAX(J5678:N5678))</f>
        <v>0</v>
      </c>
      <c r="P5678" s="20" t="str">
        <f t="shared" si="266"/>
        <v/>
      </c>
      <c r="Q5678" s="63">
        <f t="shared" si="267"/>
        <v>0</v>
      </c>
    </row>
    <row r="5679" spans="9:17" x14ac:dyDescent="0.25">
      <c r="I5679" s="66" t="e">
        <f t="shared" si="265"/>
        <v>#DIV/0!</v>
      </c>
      <c r="J5679" s="63">
        <f>_xlfn.IFNA(VLOOKUP(E5679,'Bijlage ZZP'!B:M,12,FALSE),0)</f>
        <v>0</v>
      </c>
      <c r="K5679" s="63">
        <f>_xlfn.IFNA(VLOOKUP(E5679,'Bijlage VPT'!B:M,12,FALSE),0)</f>
        <v>0</v>
      </c>
      <c r="L5679" s="63">
        <f>_xlfn.IFNA(VLOOKUP(E5679,'Bijlage MPT'!B:N,13,FALSE),0)</f>
        <v>0</v>
      </c>
      <c r="M5679" s="63">
        <f>_xlfn.IFNA(INDEX('Bijlage COT'!C:C,MATCH('Betaald tarief 2024'!E5679,'Bijlage COT'!A:A,0)),0)</f>
        <v>0</v>
      </c>
      <c r="N5679" s="63">
        <f>_xlfn.IFNA(VLOOKUP(E5679,'Bijlage NBF'!B:P,15,FALSE),0)</f>
        <v>0</v>
      </c>
      <c r="O5679" s="63">
        <f>IF(E5679="ZMZ01",I5679/(INDEX('Meerzorg gunning'!C:C,MATCH('Betaald tarief 2024'!A5679,'Meerzorg gunning'!A:A,0))),MAX(J5679:N5679))</f>
        <v>0</v>
      </c>
      <c r="P5679" s="20" t="str">
        <f t="shared" si="266"/>
        <v/>
      </c>
      <c r="Q5679" s="63">
        <f t="shared" si="267"/>
        <v>0</v>
      </c>
    </row>
    <row r="5680" spans="9:17" x14ac:dyDescent="0.25">
      <c r="I5680" s="66" t="e">
        <f t="shared" si="265"/>
        <v>#DIV/0!</v>
      </c>
      <c r="J5680" s="63">
        <f>_xlfn.IFNA(VLOOKUP(E5680,'Bijlage ZZP'!B:M,12,FALSE),0)</f>
        <v>0</v>
      </c>
      <c r="K5680" s="63">
        <f>_xlfn.IFNA(VLOOKUP(E5680,'Bijlage VPT'!B:M,12,FALSE),0)</f>
        <v>0</v>
      </c>
      <c r="L5680" s="63">
        <f>_xlfn.IFNA(VLOOKUP(E5680,'Bijlage MPT'!B:N,13,FALSE),0)</f>
        <v>0</v>
      </c>
      <c r="M5680" s="63">
        <f>_xlfn.IFNA(INDEX('Bijlage COT'!C:C,MATCH('Betaald tarief 2024'!E5680,'Bijlage COT'!A:A,0)),0)</f>
        <v>0</v>
      </c>
      <c r="N5680" s="63">
        <f>_xlfn.IFNA(VLOOKUP(E5680,'Bijlage NBF'!B:P,15,FALSE),0)</f>
        <v>0</v>
      </c>
      <c r="O5680" s="63">
        <f>IF(E5680="ZMZ01",I5680/(INDEX('Meerzorg gunning'!C:C,MATCH('Betaald tarief 2024'!A5680,'Meerzorg gunning'!A:A,0))),MAX(J5680:N5680))</f>
        <v>0</v>
      </c>
      <c r="P5680" s="20" t="str">
        <f t="shared" si="266"/>
        <v/>
      </c>
      <c r="Q5680" s="63">
        <f t="shared" si="267"/>
        <v>0</v>
      </c>
    </row>
    <row r="5681" spans="9:17" x14ac:dyDescent="0.25">
      <c r="I5681" s="66" t="e">
        <f t="shared" si="265"/>
        <v>#DIV/0!</v>
      </c>
      <c r="J5681" s="63">
        <f>_xlfn.IFNA(VLOOKUP(E5681,'Bijlage ZZP'!B:M,12,FALSE),0)</f>
        <v>0</v>
      </c>
      <c r="K5681" s="63">
        <f>_xlfn.IFNA(VLOOKUP(E5681,'Bijlage VPT'!B:M,12,FALSE),0)</f>
        <v>0</v>
      </c>
      <c r="L5681" s="63">
        <f>_xlfn.IFNA(VLOOKUP(E5681,'Bijlage MPT'!B:N,13,FALSE),0)</f>
        <v>0</v>
      </c>
      <c r="M5681" s="63">
        <f>_xlfn.IFNA(INDEX('Bijlage COT'!C:C,MATCH('Betaald tarief 2024'!E5681,'Bijlage COT'!A:A,0)),0)</f>
        <v>0</v>
      </c>
      <c r="N5681" s="63">
        <f>_xlfn.IFNA(VLOOKUP(E5681,'Bijlage NBF'!B:P,15,FALSE),0)</f>
        <v>0</v>
      </c>
      <c r="O5681" s="63">
        <f>IF(E5681="ZMZ01",I5681/(INDEX('Meerzorg gunning'!C:C,MATCH('Betaald tarief 2024'!A5681,'Meerzorg gunning'!A:A,0))),MAX(J5681:N5681))</f>
        <v>0</v>
      </c>
      <c r="P5681" s="20" t="str">
        <f t="shared" si="266"/>
        <v/>
      </c>
      <c r="Q5681" s="63">
        <f t="shared" si="267"/>
        <v>0</v>
      </c>
    </row>
    <row r="5682" spans="9:17" x14ac:dyDescent="0.25">
      <c r="I5682" s="66" t="e">
        <f t="shared" si="265"/>
        <v>#DIV/0!</v>
      </c>
      <c r="J5682" s="63">
        <f>_xlfn.IFNA(VLOOKUP(E5682,'Bijlage ZZP'!B:M,12,FALSE),0)</f>
        <v>0</v>
      </c>
      <c r="K5682" s="63">
        <f>_xlfn.IFNA(VLOOKUP(E5682,'Bijlage VPT'!B:M,12,FALSE),0)</f>
        <v>0</v>
      </c>
      <c r="L5682" s="63">
        <f>_xlfn.IFNA(VLOOKUP(E5682,'Bijlage MPT'!B:N,13,FALSE),0)</f>
        <v>0</v>
      </c>
      <c r="M5682" s="63">
        <f>_xlfn.IFNA(INDEX('Bijlage COT'!C:C,MATCH('Betaald tarief 2024'!E5682,'Bijlage COT'!A:A,0)),0)</f>
        <v>0</v>
      </c>
      <c r="N5682" s="63">
        <f>_xlfn.IFNA(VLOOKUP(E5682,'Bijlage NBF'!B:P,15,FALSE),0)</f>
        <v>0</v>
      </c>
      <c r="O5682" s="63">
        <f>IF(E5682="ZMZ01",I5682/(INDEX('Meerzorg gunning'!C:C,MATCH('Betaald tarief 2024'!A5682,'Meerzorg gunning'!A:A,0))),MAX(J5682:N5682))</f>
        <v>0</v>
      </c>
      <c r="P5682" s="20" t="str">
        <f t="shared" si="266"/>
        <v/>
      </c>
      <c r="Q5682" s="63">
        <f t="shared" si="267"/>
        <v>0</v>
      </c>
    </row>
    <row r="5683" spans="9:17" x14ac:dyDescent="0.25">
      <c r="I5683" s="66" t="e">
        <f t="shared" si="265"/>
        <v>#DIV/0!</v>
      </c>
      <c r="J5683" s="63">
        <f>_xlfn.IFNA(VLOOKUP(E5683,'Bijlage ZZP'!B:M,12,FALSE),0)</f>
        <v>0</v>
      </c>
      <c r="K5683" s="63">
        <f>_xlfn.IFNA(VLOOKUP(E5683,'Bijlage VPT'!B:M,12,FALSE),0)</f>
        <v>0</v>
      </c>
      <c r="L5683" s="63">
        <f>_xlfn.IFNA(VLOOKUP(E5683,'Bijlage MPT'!B:N,13,FALSE),0)</f>
        <v>0</v>
      </c>
      <c r="M5683" s="63">
        <f>_xlfn.IFNA(INDEX('Bijlage COT'!C:C,MATCH('Betaald tarief 2024'!E5683,'Bijlage COT'!A:A,0)),0)</f>
        <v>0</v>
      </c>
      <c r="N5683" s="63">
        <f>_xlfn.IFNA(VLOOKUP(E5683,'Bijlage NBF'!B:P,15,FALSE),0)</f>
        <v>0</v>
      </c>
      <c r="O5683" s="63">
        <f>IF(E5683="ZMZ01",I5683/(INDEX('Meerzorg gunning'!C:C,MATCH('Betaald tarief 2024'!A5683,'Meerzorg gunning'!A:A,0))),MAX(J5683:N5683))</f>
        <v>0</v>
      </c>
      <c r="P5683" s="20" t="str">
        <f t="shared" si="266"/>
        <v/>
      </c>
      <c r="Q5683" s="63">
        <f t="shared" si="267"/>
        <v>0</v>
      </c>
    </row>
    <row r="5684" spans="9:17" x14ac:dyDescent="0.25">
      <c r="I5684" s="66" t="e">
        <f t="shared" si="265"/>
        <v>#DIV/0!</v>
      </c>
      <c r="J5684" s="63">
        <f>_xlfn.IFNA(VLOOKUP(E5684,'Bijlage ZZP'!B:M,12,FALSE),0)</f>
        <v>0</v>
      </c>
      <c r="K5684" s="63">
        <f>_xlfn.IFNA(VLOOKUP(E5684,'Bijlage VPT'!B:M,12,FALSE),0)</f>
        <v>0</v>
      </c>
      <c r="L5684" s="63">
        <f>_xlfn.IFNA(VLOOKUP(E5684,'Bijlage MPT'!B:N,13,FALSE),0)</f>
        <v>0</v>
      </c>
      <c r="M5684" s="63">
        <f>_xlfn.IFNA(INDEX('Bijlage COT'!C:C,MATCH('Betaald tarief 2024'!E5684,'Bijlage COT'!A:A,0)),0)</f>
        <v>0</v>
      </c>
      <c r="N5684" s="63">
        <f>_xlfn.IFNA(VLOOKUP(E5684,'Bijlage NBF'!B:P,15,FALSE),0)</f>
        <v>0</v>
      </c>
      <c r="O5684" s="63">
        <f>IF(E5684="ZMZ01",I5684/(INDEX('Meerzorg gunning'!C:C,MATCH('Betaald tarief 2024'!A5684,'Meerzorg gunning'!A:A,0))),MAX(J5684:N5684))</f>
        <v>0</v>
      </c>
      <c r="P5684" s="20" t="str">
        <f t="shared" si="266"/>
        <v/>
      </c>
      <c r="Q5684" s="63">
        <f t="shared" si="267"/>
        <v>0</v>
      </c>
    </row>
    <row r="5685" spans="9:17" x14ac:dyDescent="0.25">
      <c r="I5685" s="66" t="e">
        <f t="shared" si="265"/>
        <v>#DIV/0!</v>
      </c>
      <c r="J5685" s="63">
        <f>_xlfn.IFNA(VLOOKUP(E5685,'Bijlage ZZP'!B:M,12,FALSE),0)</f>
        <v>0</v>
      </c>
      <c r="K5685" s="63">
        <f>_xlfn.IFNA(VLOOKUP(E5685,'Bijlage VPT'!B:M,12,FALSE),0)</f>
        <v>0</v>
      </c>
      <c r="L5685" s="63">
        <f>_xlfn.IFNA(VLOOKUP(E5685,'Bijlage MPT'!B:N,13,FALSE),0)</f>
        <v>0</v>
      </c>
      <c r="M5685" s="63">
        <f>_xlfn.IFNA(INDEX('Bijlage COT'!C:C,MATCH('Betaald tarief 2024'!E5685,'Bijlage COT'!A:A,0)),0)</f>
        <v>0</v>
      </c>
      <c r="N5685" s="63">
        <f>_xlfn.IFNA(VLOOKUP(E5685,'Bijlage NBF'!B:P,15,FALSE),0)</f>
        <v>0</v>
      </c>
      <c r="O5685" s="63">
        <f>IF(E5685="ZMZ01",I5685/(INDEX('Meerzorg gunning'!C:C,MATCH('Betaald tarief 2024'!A5685,'Meerzorg gunning'!A:A,0))),MAX(J5685:N5685))</f>
        <v>0</v>
      </c>
      <c r="P5685" s="20" t="str">
        <f t="shared" si="266"/>
        <v/>
      </c>
      <c r="Q5685" s="63">
        <f t="shared" si="267"/>
        <v>0</v>
      </c>
    </row>
    <row r="5686" spans="9:17" x14ac:dyDescent="0.25">
      <c r="I5686" s="66" t="e">
        <f t="shared" si="265"/>
        <v>#DIV/0!</v>
      </c>
      <c r="J5686" s="63">
        <f>_xlfn.IFNA(VLOOKUP(E5686,'Bijlage ZZP'!B:M,12,FALSE),0)</f>
        <v>0</v>
      </c>
      <c r="K5686" s="63">
        <f>_xlfn.IFNA(VLOOKUP(E5686,'Bijlage VPT'!B:M,12,FALSE),0)</f>
        <v>0</v>
      </c>
      <c r="L5686" s="63">
        <f>_xlfn.IFNA(VLOOKUP(E5686,'Bijlage MPT'!B:N,13,FALSE),0)</f>
        <v>0</v>
      </c>
      <c r="M5686" s="63">
        <f>_xlfn.IFNA(INDEX('Bijlage COT'!C:C,MATCH('Betaald tarief 2024'!E5686,'Bijlage COT'!A:A,0)),0)</f>
        <v>0</v>
      </c>
      <c r="N5686" s="63">
        <f>_xlfn.IFNA(VLOOKUP(E5686,'Bijlage NBF'!B:P,15,FALSE),0)</f>
        <v>0</v>
      </c>
      <c r="O5686" s="63">
        <f>IF(E5686="ZMZ01",I5686/(INDEX('Meerzorg gunning'!C:C,MATCH('Betaald tarief 2024'!A5686,'Meerzorg gunning'!A:A,0))),MAX(J5686:N5686))</f>
        <v>0</v>
      </c>
      <c r="P5686" s="20" t="str">
        <f t="shared" si="266"/>
        <v/>
      </c>
      <c r="Q5686" s="63">
        <f t="shared" si="267"/>
        <v>0</v>
      </c>
    </row>
    <row r="5687" spans="9:17" x14ac:dyDescent="0.25">
      <c r="I5687" s="66" t="e">
        <f t="shared" si="265"/>
        <v>#DIV/0!</v>
      </c>
      <c r="J5687" s="63">
        <f>_xlfn.IFNA(VLOOKUP(E5687,'Bijlage ZZP'!B:M,12,FALSE),0)</f>
        <v>0</v>
      </c>
      <c r="K5687" s="63">
        <f>_xlfn.IFNA(VLOOKUP(E5687,'Bijlage VPT'!B:M,12,FALSE),0)</f>
        <v>0</v>
      </c>
      <c r="L5687" s="63">
        <f>_xlfn.IFNA(VLOOKUP(E5687,'Bijlage MPT'!B:N,13,FALSE),0)</f>
        <v>0</v>
      </c>
      <c r="M5687" s="63">
        <f>_xlfn.IFNA(INDEX('Bijlage COT'!C:C,MATCH('Betaald tarief 2024'!E5687,'Bijlage COT'!A:A,0)),0)</f>
        <v>0</v>
      </c>
      <c r="N5687" s="63">
        <f>_xlfn.IFNA(VLOOKUP(E5687,'Bijlage NBF'!B:P,15,FALSE),0)</f>
        <v>0</v>
      </c>
      <c r="O5687" s="63">
        <f>IF(E5687="ZMZ01",I5687/(INDEX('Meerzorg gunning'!C:C,MATCH('Betaald tarief 2024'!A5687,'Meerzorg gunning'!A:A,0))),MAX(J5687:N5687))</f>
        <v>0</v>
      </c>
      <c r="P5687" s="20" t="str">
        <f t="shared" si="266"/>
        <v/>
      </c>
      <c r="Q5687" s="63">
        <f t="shared" si="267"/>
        <v>0</v>
      </c>
    </row>
    <row r="5688" spans="9:17" x14ac:dyDescent="0.25">
      <c r="I5688" s="66" t="e">
        <f t="shared" si="265"/>
        <v>#DIV/0!</v>
      </c>
      <c r="J5688" s="63">
        <f>_xlfn.IFNA(VLOOKUP(E5688,'Bijlage ZZP'!B:M,12,FALSE),0)</f>
        <v>0</v>
      </c>
      <c r="K5688" s="63">
        <f>_xlfn.IFNA(VLOOKUP(E5688,'Bijlage VPT'!B:M,12,FALSE),0)</f>
        <v>0</v>
      </c>
      <c r="L5688" s="63">
        <f>_xlfn.IFNA(VLOOKUP(E5688,'Bijlage MPT'!B:N,13,FALSE),0)</f>
        <v>0</v>
      </c>
      <c r="M5688" s="63">
        <f>_xlfn.IFNA(INDEX('Bijlage COT'!C:C,MATCH('Betaald tarief 2024'!E5688,'Bijlage COT'!A:A,0)),0)</f>
        <v>0</v>
      </c>
      <c r="N5688" s="63">
        <f>_xlfn.IFNA(VLOOKUP(E5688,'Bijlage NBF'!B:P,15,FALSE),0)</f>
        <v>0</v>
      </c>
      <c r="O5688" s="63">
        <f>IF(E5688="ZMZ01",I5688/(INDEX('Meerzorg gunning'!C:C,MATCH('Betaald tarief 2024'!A5688,'Meerzorg gunning'!A:A,0))),MAX(J5688:N5688))</f>
        <v>0</v>
      </c>
      <c r="P5688" s="20" t="str">
        <f t="shared" si="266"/>
        <v/>
      </c>
      <c r="Q5688" s="63">
        <f t="shared" si="267"/>
        <v>0</v>
      </c>
    </row>
    <row r="5689" spans="9:17" x14ac:dyDescent="0.25">
      <c r="I5689" s="66" t="e">
        <f t="shared" si="265"/>
        <v>#DIV/0!</v>
      </c>
      <c r="J5689" s="63">
        <f>_xlfn.IFNA(VLOOKUP(E5689,'Bijlage ZZP'!B:M,12,FALSE),0)</f>
        <v>0</v>
      </c>
      <c r="K5689" s="63">
        <f>_xlfn.IFNA(VLOOKUP(E5689,'Bijlage VPT'!B:M,12,FALSE),0)</f>
        <v>0</v>
      </c>
      <c r="L5689" s="63">
        <f>_xlfn.IFNA(VLOOKUP(E5689,'Bijlage MPT'!B:N,13,FALSE),0)</f>
        <v>0</v>
      </c>
      <c r="M5689" s="63">
        <f>_xlfn.IFNA(INDEX('Bijlage COT'!C:C,MATCH('Betaald tarief 2024'!E5689,'Bijlage COT'!A:A,0)),0)</f>
        <v>0</v>
      </c>
      <c r="N5689" s="63">
        <f>_xlfn.IFNA(VLOOKUP(E5689,'Bijlage NBF'!B:P,15,FALSE),0)</f>
        <v>0</v>
      </c>
      <c r="O5689" s="63">
        <f>IF(E5689="ZMZ01",I5689/(INDEX('Meerzorg gunning'!C:C,MATCH('Betaald tarief 2024'!A5689,'Meerzorg gunning'!A:A,0))),MAX(J5689:N5689))</f>
        <v>0</v>
      </c>
      <c r="P5689" s="20" t="str">
        <f t="shared" si="266"/>
        <v/>
      </c>
      <c r="Q5689" s="63">
        <f t="shared" si="267"/>
        <v>0</v>
      </c>
    </row>
    <row r="5690" spans="9:17" x14ac:dyDescent="0.25">
      <c r="I5690" s="66" t="e">
        <f t="shared" si="265"/>
        <v>#DIV/0!</v>
      </c>
      <c r="J5690" s="63">
        <f>_xlfn.IFNA(VLOOKUP(E5690,'Bijlage ZZP'!B:M,12,FALSE),0)</f>
        <v>0</v>
      </c>
      <c r="K5690" s="63">
        <f>_xlfn.IFNA(VLOOKUP(E5690,'Bijlage VPT'!B:M,12,FALSE),0)</f>
        <v>0</v>
      </c>
      <c r="L5690" s="63">
        <f>_xlfn.IFNA(VLOOKUP(E5690,'Bijlage MPT'!B:N,13,FALSE),0)</f>
        <v>0</v>
      </c>
      <c r="M5690" s="63">
        <f>_xlfn.IFNA(INDEX('Bijlage COT'!C:C,MATCH('Betaald tarief 2024'!E5690,'Bijlage COT'!A:A,0)),0)</f>
        <v>0</v>
      </c>
      <c r="N5690" s="63">
        <f>_xlfn.IFNA(VLOOKUP(E5690,'Bijlage NBF'!B:P,15,FALSE),0)</f>
        <v>0</v>
      </c>
      <c r="O5690" s="63">
        <f>IF(E5690="ZMZ01",I5690/(INDEX('Meerzorg gunning'!C:C,MATCH('Betaald tarief 2024'!A5690,'Meerzorg gunning'!A:A,0))),MAX(J5690:N5690))</f>
        <v>0</v>
      </c>
      <c r="P5690" s="20" t="str">
        <f t="shared" si="266"/>
        <v/>
      </c>
      <c r="Q5690" s="63">
        <f t="shared" si="267"/>
        <v>0</v>
      </c>
    </row>
    <row r="5691" spans="9:17" x14ac:dyDescent="0.25">
      <c r="I5691" s="66" t="e">
        <f t="shared" si="265"/>
        <v>#DIV/0!</v>
      </c>
      <c r="J5691" s="63">
        <f>_xlfn.IFNA(VLOOKUP(E5691,'Bijlage ZZP'!B:M,12,FALSE),0)</f>
        <v>0</v>
      </c>
      <c r="K5691" s="63">
        <f>_xlfn.IFNA(VLOOKUP(E5691,'Bijlage VPT'!B:M,12,FALSE),0)</f>
        <v>0</v>
      </c>
      <c r="L5691" s="63">
        <f>_xlfn.IFNA(VLOOKUP(E5691,'Bijlage MPT'!B:N,13,FALSE),0)</f>
        <v>0</v>
      </c>
      <c r="M5691" s="63">
        <f>_xlfn.IFNA(INDEX('Bijlage COT'!C:C,MATCH('Betaald tarief 2024'!E5691,'Bijlage COT'!A:A,0)),0)</f>
        <v>0</v>
      </c>
      <c r="N5691" s="63">
        <f>_xlfn.IFNA(VLOOKUP(E5691,'Bijlage NBF'!B:P,15,FALSE),0)</f>
        <v>0</v>
      </c>
      <c r="O5691" s="63">
        <f>IF(E5691="ZMZ01",I5691/(INDEX('Meerzorg gunning'!C:C,MATCH('Betaald tarief 2024'!A5691,'Meerzorg gunning'!A:A,0))),MAX(J5691:N5691))</f>
        <v>0</v>
      </c>
      <c r="P5691" s="20" t="str">
        <f t="shared" si="266"/>
        <v/>
      </c>
      <c r="Q5691" s="63">
        <f t="shared" si="267"/>
        <v>0</v>
      </c>
    </row>
    <row r="5692" spans="9:17" x14ac:dyDescent="0.25">
      <c r="I5692" s="66" t="e">
        <f t="shared" si="265"/>
        <v>#DIV/0!</v>
      </c>
      <c r="J5692" s="63">
        <f>_xlfn.IFNA(VLOOKUP(E5692,'Bijlage ZZP'!B:M,12,FALSE),0)</f>
        <v>0</v>
      </c>
      <c r="K5692" s="63">
        <f>_xlfn.IFNA(VLOOKUP(E5692,'Bijlage VPT'!B:M,12,FALSE),0)</f>
        <v>0</v>
      </c>
      <c r="L5692" s="63">
        <f>_xlfn.IFNA(VLOOKUP(E5692,'Bijlage MPT'!B:N,13,FALSE),0)</f>
        <v>0</v>
      </c>
      <c r="M5692" s="63">
        <f>_xlfn.IFNA(INDEX('Bijlage COT'!C:C,MATCH('Betaald tarief 2024'!E5692,'Bijlage COT'!A:A,0)),0)</f>
        <v>0</v>
      </c>
      <c r="N5692" s="63">
        <f>_xlfn.IFNA(VLOOKUP(E5692,'Bijlage NBF'!B:P,15,FALSE),0)</f>
        <v>0</v>
      </c>
      <c r="O5692" s="63">
        <f>IF(E5692="ZMZ01",I5692/(INDEX('Meerzorg gunning'!C:C,MATCH('Betaald tarief 2024'!A5692,'Meerzorg gunning'!A:A,0))),MAX(J5692:N5692))</f>
        <v>0</v>
      </c>
      <c r="P5692" s="20" t="str">
        <f t="shared" si="266"/>
        <v/>
      </c>
      <c r="Q5692" s="63">
        <f t="shared" si="267"/>
        <v>0</v>
      </c>
    </row>
    <row r="5693" spans="9:17" x14ac:dyDescent="0.25">
      <c r="I5693" s="66" t="e">
        <f t="shared" si="265"/>
        <v>#DIV/0!</v>
      </c>
      <c r="J5693" s="63">
        <f>_xlfn.IFNA(VLOOKUP(E5693,'Bijlage ZZP'!B:M,12,FALSE),0)</f>
        <v>0</v>
      </c>
      <c r="K5693" s="63">
        <f>_xlfn.IFNA(VLOOKUP(E5693,'Bijlage VPT'!B:M,12,FALSE),0)</f>
        <v>0</v>
      </c>
      <c r="L5693" s="63">
        <f>_xlfn.IFNA(VLOOKUP(E5693,'Bijlage MPT'!B:N,13,FALSE),0)</f>
        <v>0</v>
      </c>
      <c r="M5693" s="63">
        <f>_xlfn.IFNA(INDEX('Bijlage COT'!C:C,MATCH('Betaald tarief 2024'!E5693,'Bijlage COT'!A:A,0)),0)</f>
        <v>0</v>
      </c>
      <c r="N5693" s="63">
        <f>_xlfn.IFNA(VLOOKUP(E5693,'Bijlage NBF'!B:P,15,FALSE),0)</f>
        <v>0</v>
      </c>
      <c r="O5693" s="63">
        <f>IF(E5693="ZMZ01",I5693/(INDEX('Meerzorg gunning'!C:C,MATCH('Betaald tarief 2024'!A5693,'Meerzorg gunning'!A:A,0))),MAX(J5693:N5693))</f>
        <v>0</v>
      </c>
      <c r="P5693" s="20" t="str">
        <f t="shared" si="266"/>
        <v/>
      </c>
      <c r="Q5693" s="63">
        <f t="shared" si="267"/>
        <v>0</v>
      </c>
    </row>
    <row r="5694" spans="9:17" x14ac:dyDescent="0.25">
      <c r="I5694" s="66" t="e">
        <f t="shared" si="265"/>
        <v>#DIV/0!</v>
      </c>
      <c r="J5694" s="63">
        <f>_xlfn.IFNA(VLOOKUP(E5694,'Bijlage ZZP'!B:M,12,FALSE),0)</f>
        <v>0</v>
      </c>
      <c r="K5694" s="63">
        <f>_xlfn.IFNA(VLOOKUP(E5694,'Bijlage VPT'!B:M,12,FALSE),0)</f>
        <v>0</v>
      </c>
      <c r="L5694" s="63">
        <f>_xlfn.IFNA(VLOOKUP(E5694,'Bijlage MPT'!B:N,13,FALSE),0)</f>
        <v>0</v>
      </c>
      <c r="M5694" s="63">
        <f>_xlfn.IFNA(INDEX('Bijlage COT'!C:C,MATCH('Betaald tarief 2024'!E5694,'Bijlage COT'!A:A,0)),0)</f>
        <v>0</v>
      </c>
      <c r="N5694" s="63">
        <f>_xlfn.IFNA(VLOOKUP(E5694,'Bijlage NBF'!B:P,15,FALSE),0)</f>
        <v>0</v>
      </c>
      <c r="O5694" s="63">
        <f>IF(E5694="ZMZ01",I5694/(INDEX('Meerzorg gunning'!C:C,MATCH('Betaald tarief 2024'!A5694,'Meerzorg gunning'!A:A,0))),MAX(J5694:N5694))</f>
        <v>0</v>
      </c>
      <c r="P5694" s="20" t="str">
        <f t="shared" si="266"/>
        <v/>
      </c>
      <c r="Q5694" s="63">
        <f t="shared" si="267"/>
        <v>0</v>
      </c>
    </row>
    <row r="5695" spans="9:17" x14ac:dyDescent="0.25">
      <c r="I5695" s="66" t="e">
        <f t="shared" si="265"/>
        <v>#DIV/0!</v>
      </c>
      <c r="J5695" s="63">
        <f>_xlfn.IFNA(VLOOKUP(E5695,'Bijlage ZZP'!B:M,12,FALSE),0)</f>
        <v>0</v>
      </c>
      <c r="K5695" s="63">
        <f>_xlfn.IFNA(VLOOKUP(E5695,'Bijlage VPT'!B:M,12,FALSE),0)</f>
        <v>0</v>
      </c>
      <c r="L5695" s="63">
        <f>_xlfn.IFNA(VLOOKUP(E5695,'Bijlage MPT'!B:N,13,FALSE),0)</f>
        <v>0</v>
      </c>
      <c r="M5695" s="63">
        <f>_xlfn.IFNA(INDEX('Bijlage COT'!C:C,MATCH('Betaald tarief 2024'!E5695,'Bijlage COT'!A:A,0)),0)</f>
        <v>0</v>
      </c>
      <c r="N5695" s="63">
        <f>_xlfn.IFNA(VLOOKUP(E5695,'Bijlage NBF'!B:P,15,FALSE),0)</f>
        <v>0</v>
      </c>
      <c r="O5695" s="63">
        <f>IF(E5695="ZMZ01",I5695/(INDEX('Meerzorg gunning'!C:C,MATCH('Betaald tarief 2024'!A5695,'Meerzorg gunning'!A:A,0))),MAX(J5695:N5695))</f>
        <v>0</v>
      </c>
      <c r="P5695" s="20" t="str">
        <f t="shared" si="266"/>
        <v/>
      </c>
      <c r="Q5695" s="63">
        <f t="shared" si="267"/>
        <v>0</v>
      </c>
    </row>
    <row r="5696" spans="9:17" x14ac:dyDescent="0.25">
      <c r="I5696" s="66" t="e">
        <f t="shared" si="265"/>
        <v>#DIV/0!</v>
      </c>
      <c r="J5696" s="63">
        <f>_xlfn.IFNA(VLOOKUP(E5696,'Bijlage ZZP'!B:M,12,FALSE),0)</f>
        <v>0</v>
      </c>
      <c r="K5696" s="63">
        <f>_xlfn.IFNA(VLOOKUP(E5696,'Bijlage VPT'!B:M,12,FALSE),0)</f>
        <v>0</v>
      </c>
      <c r="L5696" s="63">
        <f>_xlfn.IFNA(VLOOKUP(E5696,'Bijlage MPT'!B:N,13,FALSE),0)</f>
        <v>0</v>
      </c>
      <c r="M5696" s="63">
        <f>_xlfn.IFNA(INDEX('Bijlage COT'!C:C,MATCH('Betaald tarief 2024'!E5696,'Bijlage COT'!A:A,0)),0)</f>
        <v>0</v>
      </c>
      <c r="N5696" s="63">
        <f>_xlfn.IFNA(VLOOKUP(E5696,'Bijlage NBF'!B:P,15,FALSE),0)</f>
        <v>0</v>
      </c>
      <c r="O5696" s="63">
        <f>IF(E5696="ZMZ01",I5696/(INDEX('Meerzorg gunning'!C:C,MATCH('Betaald tarief 2024'!A5696,'Meerzorg gunning'!A:A,0))),MAX(J5696:N5696))</f>
        <v>0</v>
      </c>
      <c r="P5696" s="20" t="str">
        <f t="shared" si="266"/>
        <v/>
      </c>
      <c r="Q5696" s="63">
        <f t="shared" si="267"/>
        <v>0</v>
      </c>
    </row>
    <row r="5697" spans="9:17" x14ac:dyDescent="0.25">
      <c r="I5697" s="66" t="e">
        <f t="shared" si="265"/>
        <v>#DIV/0!</v>
      </c>
      <c r="J5697" s="63">
        <f>_xlfn.IFNA(VLOOKUP(E5697,'Bijlage ZZP'!B:M,12,FALSE),0)</f>
        <v>0</v>
      </c>
      <c r="K5697" s="63">
        <f>_xlfn.IFNA(VLOOKUP(E5697,'Bijlage VPT'!B:M,12,FALSE),0)</f>
        <v>0</v>
      </c>
      <c r="L5697" s="63">
        <f>_xlfn.IFNA(VLOOKUP(E5697,'Bijlage MPT'!B:N,13,FALSE),0)</f>
        <v>0</v>
      </c>
      <c r="M5697" s="63">
        <f>_xlfn.IFNA(INDEX('Bijlage COT'!C:C,MATCH('Betaald tarief 2024'!E5697,'Bijlage COT'!A:A,0)),0)</f>
        <v>0</v>
      </c>
      <c r="N5697" s="63">
        <f>_xlfn.IFNA(VLOOKUP(E5697,'Bijlage NBF'!B:P,15,FALSE),0)</f>
        <v>0</v>
      </c>
      <c r="O5697" s="63">
        <f>IF(E5697="ZMZ01",I5697/(INDEX('Meerzorg gunning'!C:C,MATCH('Betaald tarief 2024'!A5697,'Meerzorg gunning'!A:A,0))),MAX(J5697:N5697))</f>
        <v>0</v>
      </c>
      <c r="P5697" s="20" t="str">
        <f t="shared" si="266"/>
        <v/>
      </c>
      <c r="Q5697" s="63">
        <f t="shared" si="267"/>
        <v>0</v>
      </c>
    </row>
    <row r="5698" spans="9:17" x14ac:dyDescent="0.25">
      <c r="I5698" s="66" t="e">
        <f t="shared" ref="I5698:I5761" si="268">G5698/H5698</f>
        <v>#DIV/0!</v>
      </c>
      <c r="J5698" s="63">
        <f>_xlfn.IFNA(VLOOKUP(E5698,'Bijlage ZZP'!B:M,12,FALSE),0)</f>
        <v>0</v>
      </c>
      <c r="K5698" s="63">
        <f>_xlfn.IFNA(VLOOKUP(E5698,'Bijlage VPT'!B:M,12,FALSE),0)</f>
        <v>0</v>
      </c>
      <c r="L5698" s="63">
        <f>_xlfn.IFNA(VLOOKUP(E5698,'Bijlage MPT'!B:N,13,FALSE),0)</f>
        <v>0</v>
      </c>
      <c r="M5698" s="63">
        <f>_xlfn.IFNA(INDEX('Bijlage COT'!C:C,MATCH('Betaald tarief 2024'!E5698,'Bijlage COT'!A:A,0)),0)</f>
        <v>0</v>
      </c>
      <c r="N5698" s="63">
        <f>_xlfn.IFNA(VLOOKUP(E5698,'Bijlage NBF'!B:P,15,FALSE),0)</f>
        <v>0</v>
      </c>
      <c r="O5698" s="63">
        <f>IF(E5698="ZMZ01",I5698/(INDEX('Meerzorg gunning'!C:C,MATCH('Betaald tarief 2024'!A5698,'Meerzorg gunning'!A:A,0))),MAX(J5698:N5698))</f>
        <v>0</v>
      </c>
      <c r="P5698" s="20" t="str">
        <f t="shared" ref="P5698:P5761" si="269">IFERROR((I5698/O5698),"")</f>
        <v/>
      </c>
      <c r="Q5698" s="63">
        <f t="shared" si="267"/>
        <v>0</v>
      </c>
    </row>
    <row r="5699" spans="9:17" x14ac:dyDescent="0.25">
      <c r="I5699" s="66" t="e">
        <f t="shared" si="268"/>
        <v>#DIV/0!</v>
      </c>
      <c r="J5699" s="63">
        <f>_xlfn.IFNA(VLOOKUP(E5699,'Bijlage ZZP'!B:M,12,FALSE),0)</f>
        <v>0</v>
      </c>
      <c r="K5699" s="63">
        <f>_xlfn.IFNA(VLOOKUP(E5699,'Bijlage VPT'!B:M,12,FALSE),0)</f>
        <v>0</v>
      </c>
      <c r="L5699" s="63">
        <f>_xlfn.IFNA(VLOOKUP(E5699,'Bijlage MPT'!B:N,13,FALSE),0)</f>
        <v>0</v>
      </c>
      <c r="M5699" s="63">
        <f>_xlfn.IFNA(INDEX('Bijlage COT'!C:C,MATCH('Betaald tarief 2024'!E5699,'Bijlage COT'!A:A,0)),0)</f>
        <v>0</v>
      </c>
      <c r="N5699" s="63">
        <f>_xlfn.IFNA(VLOOKUP(E5699,'Bijlage NBF'!B:P,15,FALSE),0)</f>
        <v>0</v>
      </c>
      <c r="O5699" s="63">
        <f>IF(E5699="ZMZ01",I5699/(INDEX('Meerzorg gunning'!C:C,MATCH('Betaald tarief 2024'!A5699,'Meerzorg gunning'!A:A,0))),MAX(J5699:N5699))</f>
        <v>0</v>
      </c>
      <c r="P5699" s="20" t="str">
        <f t="shared" si="269"/>
        <v/>
      </c>
      <c r="Q5699" s="63">
        <f t="shared" ref="Q5699:Q5762" si="270">O5699*H5699</f>
        <v>0</v>
      </c>
    </row>
    <row r="5700" spans="9:17" x14ac:dyDescent="0.25">
      <c r="I5700" s="66" t="e">
        <f t="shared" si="268"/>
        <v>#DIV/0!</v>
      </c>
      <c r="J5700" s="63">
        <f>_xlfn.IFNA(VLOOKUP(E5700,'Bijlage ZZP'!B:M,12,FALSE),0)</f>
        <v>0</v>
      </c>
      <c r="K5700" s="63">
        <f>_xlfn.IFNA(VLOOKUP(E5700,'Bijlage VPT'!B:M,12,FALSE),0)</f>
        <v>0</v>
      </c>
      <c r="L5700" s="63">
        <f>_xlfn.IFNA(VLOOKUP(E5700,'Bijlage MPT'!B:N,13,FALSE),0)</f>
        <v>0</v>
      </c>
      <c r="M5700" s="63">
        <f>_xlfn.IFNA(INDEX('Bijlage COT'!C:C,MATCH('Betaald tarief 2024'!E5700,'Bijlage COT'!A:A,0)),0)</f>
        <v>0</v>
      </c>
      <c r="N5700" s="63">
        <f>_xlfn.IFNA(VLOOKUP(E5700,'Bijlage NBF'!B:P,15,FALSE),0)</f>
        <v>0</v>
      </c>
      <c r="O5700" s="63">
        <f>IF(E5700="ZMZ01",I5700/(INDEX('Meerzorg gunning'!C:C,MATCH('Betaald tarief 2024'!A5700,'Meerzorg gunning'!A:A,0))),MAX(J5700:N5700))</f>
        <v>0</v>
      </c>
      <c r="P5700" s="20" t="str">
        <f t="shared" si="269"/>
        <v/>
      </c>
      <c r="Q5700" s="63">
        <f t="shared" si="270"/>
        <v>0</v>
      </c>
    </row>
    <row r="5701" spans="9:17" x14ac:dyDescent="0.25">
      <c r="I5701" s="66" t="e">
        <f t="shared" si="268"/>
        <v>#DIV/0!</v>
      </c>
      <c r="J5701" s="63">
        <f>_xlfn.IFNA(VLOOKUP(E5701,'Bijlage ZZP'!B:M,12,FALSE),0)</f>
        <v>0</v>
      </c>
      <c r="K5701" s="63">
        <f>_xlfn.IFNA(VLOOKUP(E5701,'Bijlage VPT'!B:M,12,FALSE),0)</f>
        <v>0</v>
      </c>
      <c r="L5701" s="63">
        <f>_xlfn.IFNA(VLOOKUP(E5701,'Bijlage MPT'!B:N,13,FALSE),0)</f>
        <v>0</v>
      </c>
      <c r="M5701" s="63">
        <f>_xlfn.IFNA(INDEX('Bijlage COT'!C:C,MATCH('Betaald tarief 2024'!E5701,'Bijlage COT'!A:A,0)),0)</f>
        <v>0</v>
      </c>
      <c r="N5701" s="63">
        <f>_xlfn.IFNA(VLOOKUP(E5701,'Bijlage NBF'!B:P,15,FALSE),0)</f>
        <v>0</v>
      </c>
      <c r="O5701" s="63">
        <f>IF(E5701="ZMZ01",I5701/(INDEX('Meerzorg gunning'!C:C,MATCH('Betaald tarief 2024'!A5701,'Meerzorg gunning'!A:A,0))),MAX(J5701:N5701))</f>
        <v>0</v>
      </c>
      <c r="P5701" s="20" t="str">
        <f t="shared" si="269"/>
        <v/>
      </c>
      <c r="Q5701" s="63">
        <f t="shared" si="270"/>
        <v>0</v>
      </c>
    </row>
    <row r="5702" spans="9:17" x14ac:dyDescent="0.25">
      <c r="I5702" s="66" t="e">
        <f t="shared" si="268"/>
        <v>#DIV/0!</v>
      </c>
      <c r="J5702" s="63">
        <f>_xlfn.IFNA(VLOOKUP(E5702,'Bijlage ZZP'!B:M,12,FALSE),0)</f>
        <v>0</v>
      </c>
      <c r="K5702" s="63">
        <f>_xlfn.IFNA(VLOOKUP(E5702,'Bijlage VPT'!B:M,12,FALSE),0)</f>
        <v>0</v>
      </c>
      <c r="L5702" s="63">
        <f>_xlfn.IFNA(VLOOKUP(E5702,'Bijlage MPT'!B:N,13,FALSE),0)</f>
        <v>0</v>
      </c>
      <c r="M5702" s="63">
        <f>_xlfn.IFNA(INDEX('Bijlage COT'!C:C,MATCH('Betaald tarief 2024'!E5702,'Bijlage COT'!A:A,0)),0)</f>
        <v>0</v>
      </c>
      <c r="N5702" s="63">
        <f>_xlfn.IFNA(VLOOKUP(E5702,'Bijlage NBF'!B:P,15,FALSE),0)</f>
        <v>0</v>
      </c>
      <c r="O5702" s="63">
        <f>IF(E5702="ZMZ01",I5702/(INDEX('Meerzorg gunning'!C:C,MATCH('Betaald tarief 2024'!A5702,'Meerzorg gunning'!A:A,0))),MAX(J5702:N5702))</f>
        <v>0</v>
      </c>
      <c r="P5702" s="20" t="str">
        <f t="shared" si="269"/>
        <v/>
      </c>
      <c r="Q5702" s="63">
        <f t="shared" si="270"/>
        <v>0</v>
      </c>
    </row>
    <row r="5703" spans="9:17" x14ac:dyDescent="0.25">
      <c r="I5703" s="66" t="e">
        <f t="shared" si="268"/>
        <v>#DIV/0!</v>
      </c>
      <c r="J5703" s="63">
        <f>_xlfn.IFNA(VLOOKUP(E5703,'Bijlage ZZP'!B:M,12,FALSE),0)</f>
        <v>0</v>
      </c>
      <c r="K5703" s="63">
        <f>_xlfn.IFNA(VLOOKUP(E5703,'Bijlage VPT'!B:M,12,FALSE),0)</f>
        <v>0</v>
      </c>
      <c r="L5703" s="63">
        <f>_xlfn.IFNA(VLOOKUP(E5703,'Bijlage MPT'!B:N,13,FALSE),0)</f>
        <v>0</v>
      </c>
      <c r="M5703" s="63">
        <f>_xlfn.IFNA(INDEX('Bijlage COT'!C:C,MATCH('Betaald tarief 2024'!E5703,'Bijlage COT'!A:A,0)),0)</f>
        <v>0</v>
      </c>
      <c r="N5703" s="63">
        <f>_xlfn.IFNA(VLOOKUP(E5703,'Bijlage NBF'!B:P,15,FALSE),0)</f>
        <v>0</v>
      </c>
      <c r="O5703" s="63">
        <f>IF(E5703="ZMZ01",I5703/(INDEX('Meerzorg gunning'!C:C,MATCH('Betaald tarief 2024'!A5703,'Meerzorg gunning'!A:A,0))),MAX(J5703:N5703))</f>
        <v>0</v>
      </c>
      <c r="P5703" s="20" t="str">
        <f t="shared" si="269"/>
        <v/>
      </c>
      <c r="Q5703" s="63">
        <f t="shared" si="270"/>
        <v>0</v>
      </c>
    </row>
    <row r="5704" spans="9:17" x14ac:dyDescent="0.25">
      <c r="I5704" s="66" t="e">
        <f t="shared" si="268"/>
        <v>#DIV/0!</v>
      </c>
      <c r="J5704" s="63">
        <f>_xlfn.IFNA(VLOOKUP(E5704,'Bijlage ZZP'!B:M,12,FALSE),0)</f>
        <v>0</v>
      </c>
      <c r="K5704" s="63">
        <f>_xlfn.IFNA(VLOOKUP(E5704,'Bijlage VPT'!B:M,12,FALSE),0)</f>
        <v>0</v>
      </c>
      <c r="L5704" s="63">
        <f>_xlfn.IFNA(VLOOKUP(E5704,'Bijlage MPT'!B:N,13,FALSE),0)</f>
        <v>0</v>
      </c>
      <c r="M5704" s="63">
        <f>_xlfn.IFNA(INDEX('Bijlage COT'!C:C,MATCH('Betaald tarief 2024'!E5704,'Bijlage COT'!A:A,0)),0)</f>
        <v>0</v>
      </c>
      <c r="N5704" s="63">
        <f>_xlfn.IFNA(VLOOKUP(E5704,'Bijlage NBF'!B:P,15,FALSE),0)</f>
        <v>0</v>
      </c>
      <c r="O5704" s="63">
        <f>IF(E5704="ZMZ01",I5704/(INDEX('Meerzorg gunning'!C:C,MATCH('Betaald tarief 2024'!A5704,'Meerzorg gunning'!A:A,0))),MAX(J5704:N5704))</f>
        <v>0</v>
      </c>
      <c r="P5704" s="20" t="str">
        <f t="shared" si="269"/>
        <v/>
      </c>
      <c r="Q5704" s="63">
        <f t="shared" si="270"/>
        <v>0</v>
      </c>
    </row>
    <row r="5705" spans="9:17" x14ac:dyDescent="0.25">
      <c r="I5705" s="66" t="e">
        <f t="shared" si="268"/>
        <v>#DIV/0!</v>
      </c>
      <c r="J5705" s="63">
        <f>_xlfn.IFNA(VLOOKUP(E5705,'Bijlage ZZP'!B:M,12,FALSE),0)</f>
        <v>0</v>
      </c>
      <c r="K5705" s="63">
        <f>_xlfn.IFNA(VLOOKUP(E5705,'Bijlage VPT'!B:M,12,FALSE),0)</f>
        <v>0</v>
      </c>
      <c r="L5705" s="63">
        <f>_xlfn.IFNA(VLOOKUP(E5705,'Bijlage MPT'!B:N,13,FALSE),0)</f>
        <v>0</v>
      </c>
      <c r="M5705" s="63">
        <f>_xlfn.IFNA(INDEX('Bijlage COT'!C:C,MATCH('Betaald tarief 2024'!E5705,'Bijlage COT'!A:A,0)),0)</f>
        <v>0</v>
      </c>
      <c r="N5705" s="63">
        <f>_xlfn.IFNA(VLOOKUP(E5705,'Bijlage NBF'!B:P,15,FALSE),0)</f>
        <v>0</v>
      </c>
      <c r="O5705" s="63">
        <f>IF(E5705="ZMZ01",I5705/(INDEX('Meerzorg gunning'!C:C,MATCH('Betaald tarief 2024'!A5705,'Meerzorg gunning'!A:A,0))),MAX(J5705:N5705))</f>
        <v>0</v>
      </c>
      <c r="P5705" s="20" t="str">
        <f t="shared" si="269"/>
        <v/>
      </c>
      <c r="Q5705" s="63">
        <f t="shared" si="270"/>
        <v>0</v>
      </c>
    </row>
    <row r="5706" spans="9:17" x14ac:dyDescent="0.25">
      <c r="I5706" s="66" t="e">
        <f t="shared" si="268"/>
        <v>#DIV/0!</v>
      </c>
      <c r="J5706" s="63">
        <f>_xlfn.IFNA(VLOOKUP(E5706,'Bijlage ZZP'!B:M,12,FALSE),0)</f>
        <v>0</v>
      </c>
      <c r="K5706" s="63">
        <f>_xlfn.IFNA(VLOOKUP(E5706,'Bijlage VPT'!B:M,12,FALSE),0)</f>
        <v>0</v>
      </c>
      <c r="L5706" s="63">
        <f>_xlfn.IFNA(VLOOKUP(E5706,'Bijlage MPT'!B:N,13,FALSE),0)</f>
        <v>0</v>
      </c>
      <c r="M5706" s="63">
        <f>_xlfn.IFNA(INDEX('Bijlage COT'!C:C,MATCH('Betaald tarief 2024'!E5706,'Bijlage COT'!A:A,0)),0)</f>
        <v>0</v>
      </c>
      <c r="N5706" s="63">
        <f>_xlfn.IFNA(VLOOKUP(E5706,'Bijlage NBF'!B:P,15,FALSE),0)</f>
        <v>0</v>
      </c>
      <c r="O5706" s="63">
        <f>IF(E5706="ZMZ01",I5706/(INDEX('Meerzorg gunning'!C:C,MATCH('Betaald tarief 2024'!A5706,'Meerzorg gunning'!A:A,0))),MAX(J5706:N5706))</f>
        <v>0</v>
      </c>
      <c r="P5706" s="20" t="str">
        <f t="shared" si="269"/>
        <v/>
      </c>
      <c r="Q5706" s="63">
        <f t="shared" si="270"/>
        <v>0</v>
      </c>
    </row>
    <row r="5707" spans="9:17" x14ac:dyDescent="0.25">
      <c r="I5707" s="66" t="e">
        <f t="shared" si="268"/>
        <v>#DIV/0!</v>
      </c>
      <c r="J5707" s="63">
        <f>_xlfn.IFNA(VLOOKUP(E5707,'Bijlage ZZP'!B:M,12,FALSE),0)</f>
        <v>0</v>
      </c>
      <c r="K5707" s="63">
        <f>_xlfn.IFNA(VLOOKUP(E5707,'Bijlage VPT'!B:M,12,FALSE),0)</f>
        <v>0</v>
      </c>
      <c r="L5707" s="63">
        <f>_xlfn.IFNA(VLOOKUP(E5707,'Bijlage MPT'!B:N,13,FALSE),0)</f>
        <v>0</v>
      </c>
      <c r="M5707" s="63">
        <f>_xlfn.IFNA(INDEX('Bijlage COT'!C:C,MATCH('Betaald tarief 2024'!E5707,'Bijlage COT'!A:A,0)),0)</f>
        <v>0</v>
      </c>
      <c r="N5707" s="63">
        <f>_xlfn.IFNA(VLOOKUP(E5707,'Bijlage NBF'!B:P,15,FALSE),0)</f>
        <v>0</v>
      </c>
      <c r="O5707" s="63">
        <f>IF(E5707="ZMZ01",I5707/(INDEX('Meerzorg gunning'!C:C,MATCH('Betaald tarief 2024'!A5707,'Meerzorg gunning'!A:A,0))),MAX(J5707:N5707))</f>
        <v>0</v>
      </c>
      <c r="P5707" s="20" t="str">
        <f t="shared" si="269"/>
        <v/>
      </c>
      <c r="Q5707" s="63">
        <f t="shared" si="270"/>
        <v>0</v>
      </c>
    </row>
    <row r="5708" spans="9:17" x14ac:dyDescent="0.25">
      <c r="I5708" s="66" t="e">
        <f t="shared" si="268"/>
        <v>#DIV/0!</v>
      </c>
      <c r="J5708" s="63">
        <f>_xlfn.IFNA(VLOOKUP(E5708,'Bijlage ZZP'!B:M,12,FALSE),0)</f>
        <v>0</v>
      </c>
      <c r="K5708" s="63">
        <f>_xlfn.IFNA(VLOOKUP(E5708,'Bijlage VPT'!B:M,12,FALSE),0)</f>
        <v>0</v>
      </c>
      <c r="L5708" s="63">
        <f>_xlfn.IFNA(VLOOKUP(E5708,'Bijlage MPT'!B:N,13,FALSE),0)</f>
        <v>0</v>
      </c>
      <c r="M5708" s="63">
        <f>_xlfn.IFNA(INDEX('Bijlage COT'!C:C,MATCH('Betaald tarief 2024'!E5708,'Bijlage COT'!A:A,0)),0)</f>
        <v>0</v>
      </c>
      <c r="N5708" s="63">
        <f>_xlfn.IFNA(VLOOKUP(E5708,'Bijlage NBF'!B:P,15,FALSE),0)</f>
        <v>0</v>
      </c>
      <c r="O5708" s="63">
        <f>IF(E5708="ZMZ01",I5708/(INDEX('Meerzorg gunning'!C:C,MATCH('Betaald tarief 2024'!A5708,'Meerzorg gunning'!A:A,0))),MAX(J5708:N5708))</f>
        <v>0</v>
      </c>
      <c r="P5708" s="20" t="str">
        <f t="shared" si="269"/>
        <v/>
      </c>
      <c r="Q5708" s="63">
        <f t="shared" si="270"/>
        <v>0</v>
      </c>
    </row>
    <row r="5709" spans="9:17" x14ac:dyDescent="0.25">
      <c r="I5709" s="66" t="e">
        <f t="shared" si="268"/>
        <v>#DIV/0!</v>
      </c>
      <c r="J5709" s="63">
        <f>_xlfn.IFNA(VLOOKUP(E5709,'Bijlage ZZP'!B:M,12,FALSE),0)</f>
        <v>0</v>
      </c>
      <c r="K5709" s="63">
        <f>_xlfn.IFNA(VLOOKUP(E5709,'Bijlage VPT'!B:M,12,FALSE),0)</f>
        <v>0</v>
      </c>
      <c r="L5709" s="63">
        <f>_xlfn.IFNA(VLOOKUP(E5709,'Bijlage MPT'!B:N,13,FALSE),0)</f>
        <v>0</v>
      </c>
      <c r="M5709" s="63">
        <f>_xlfn.IFNA(INDEX('Bijlage COT'!C:C,MATCH('Betaald tarief 2024'!E5709,'Bijlage COT'!A:A,0)),0)</f>
        <v>0</v>
      </c>
      <c r="N5709" s="63">
        <f>_xlfn.IFNA(VLOOKUP(E5709,'Bijlage NBF'!B:P,15,FALSE),0)</f>
        <v>0</v>
      </c>
      <c r="O5709" s="63">
        <f>IF(E5709="ZMZ01",I5709/(INDEX('Meerzorg gunning'!C:C,MATCH('Betaald tarief 2024'!A5709,'Meerzorg gunning'!A:A,0))),MAX(J5709:N5709))</f>
        <v>0</v>
      </c>
      <c r="P5709" s="20" t="str">
        <f t="shared" si="269"/>
        <v/>
      </c>
      <c r="Q5709" s="63">
        <f t="shared" si="270"/>
        <v>0</v>
      </c>
    </row>
    <row r="5710" spans="9:17" x14ac:dyDescent="0.25">
      <c r="I5710" s="66" t="e">
        <f t="shared" si="268"/>
        <v>#DIV/0!</v>
      </c>
      <c r="J5710" s="63">
        <f>_xlfn.IFNA(VLOOKUP(E5710,'Bijlage ZZP'!B:M,12,FALSE),0)</f>
        <v>0</v>
      </c>
      <c r="K5710" s="63">
        <f>_xlfn.IFNA(VLOOKUP(E5710,'Bijlage VPT'!B:M,12,FALSE),0)</f>
        <v>0</v>
      </c>
      <c r="L5710" s="63">
        <f>_xlfn.IFNA(VLOOKUP(E5710,'Bijlage MPT'!B:N,13,FALSE),0)</f>
        <v>0</v>
      </c>
      <c r="M5710" s="63">
        <f>_xlfn.IFNA(INDEX('Bijlage COT'!C:C,MATCH('Betaald tarief 2024'!E5710,'Bijlage COT'!A:A,0)),0)</f>
        <v>0</v>
      </c>
      <c r="N5710" s="63">
        <f>_xlfn.IFNA(VLOOKUP(E5710,'Bijlage NBF'!B:P,15,FALSE),0)</f>
        <v>0</v>
      </c>
      <c r="O5710" s="63">
        <f>IF(E5710="ZMZ01",I5710/(INDEX('Meerzorg gunning'!C:C,MATCH('Betaald tarief 2024'!A5710,'Meerzorg gunning'!A:A,0))),MAX(J5710:N5710))</f>
        <v>0</v>
      </c>
      <c r="P5710" s="20" t="str">
        <f t="shared" si="269"/>
        <v/>
      </c>
      <c r="Q5710" s="63">
        <f t="shared" si="270"/>
        <v>0</v>
      </c>
    </row>
    <row r="5711" spans="9:17" x14ac:dyDescent="0.25">
      <c r="I5711" s="66" t="e">
        <f t="shared" si="268"/>
        <v>#DIV/0!</v>
      </c>
      <c r="J5711" s="63">
        <f>_xlfn.IFNA(VLOOKUP(E5711,'Bijlage ZZP'!B:M,12,FALSE),0)</f>
        <v>0</v>
      </c>
      <c r="K5711" s="63">
        <f>_xlfn.IFNA(VLOOKUP(E5711,'Bijlage VPT'!B:M,12,FALSE),0)</f>
        <v>0</v>
      </c>
      <c r="L5711" s="63">
        <f>_xlfn.IFNA(VLOOKUP(E5711,'Bijlage MPT'!B:N,13,FALSE),0)</f>
        <v>0</v>
      </c>
      <c r="M5711" s="63">
        <f>_xlfn.IFNA(INDEX('Bijlage COT'!C:C,MATCH('Betaald tarief 2024'!E5711,'Bijlage COT'!A:A,0)),0)</f>
        <v>0</v>
      </c>
      <c r="N5711" s="63">
        <f>_xlfn.IFNA(VLOOKUP(E5711,'Bijlage NBF'!B:P,15,FALSE),0)</f>
        <v>0</v>
      </c>
      <c r="O5711" s="63">
        <f>IF(E5711="ZMZ01",I5711/(INDEX('Meerzorg gunning'!C:C,MATCH('Betaald tarief 2024'!A5711,'Meerzorg gunning'!A:A,0))),MAX(J5711:N5711))</f>
        <v>0</v>
      </c>
      <c r="P5711" s="20" t="str">
        <f t="shared" si="269"/>
        <v/>
      </c>
      <c r="Q5711" s="63">
        <f t="shared" si="270"/>
        <v>0</v>
      </c>
    </row>
    <row r="5712" spans="9:17" x14ac:dyDescent="0.25">
      <c r="I5712" s="66" t="e">
        <f t="shared" si="268"/>
        <v>#DIV/0!</v>
      </c>
      <c r="J5712" s="63">
        <f>_xlfn.IFNA(VLOOKUP(E5712,'Bijlage ZZP'!B:M,12,FALSE),0)</f>
        <v>0</v>
      </c>
      <c r="K5712" s="63">
        <f>_xlfn.IFNA(VLOOKUP(E5712,'Bijlage VPT'!B:M,12,FALSE),0)</f>
        <v>0</v>
      </c>
      <c r="L5712" s="63">
        <f>_xlfn.IFNA(VLOOKUP(E5712,'Bijlage MPT'!B:N,13,FALSE),0)</f>
        <v>0</v>
      </c>
      <c r="M5712" s="63">
        <f>_xlfn.IFNA(INDEX('Bijlage COT'!C:C,MATCH('Betaald tarief 2024'!E5712,'Bijlage COT'!A:A,0)),0)</f>
        <v>0</v>
      </c>
      <c r="N5712" s="63">
        <f>_xlfn.IFNA(VLOOKUP(E5712,'Bijlage NBF'!B:P,15,FALSE),0)</f>
        <v>0</v>
      </c>
      <c r="O5712" s="63">
        <f>IF(E5712="ZMZ01",I5712/(INDEX('Meerzorg gunning'!C:C,MATCH('Betaald tarief 2024'!A5712,'Meerzorg gunning'!A:A,0))),MAX(J5712:N5712))</f>
        <v>0</v>
      </c>
      <c r="P5712" s="20" t="str">
        <f t="shared" si="269"/>
        <v/>
      </c>
      <c r="Q5712" s="63">
        <f t="shared" si="270"/>
        <v>0</v>
      </c>
    </row>
    <row r="5713" spans="9:17" x14ac:dyDescent="0.25">
      <c r="I5713" s="66" t="e">
        <f t="shared" si="268"/>
        <v>#DIV/0!</v>
      </c>
      <c r="J5713" s="63">
        <f>_xlfn.IFNA(VLOOKUP(E5713,'Bijlage ZZP'!B:M,12,FALSE),0)</f>
        <v>0</v>
      </c>
      <c r="K5713" s="63">
        <f>_xlfn.IFNA(VLOOKUP(E5713,'Bijlage VPT'!B:M,12,FALSE),0)</f>
        <v>0</v>
      </c>
      <c r="L5713" s="63">
        <f>_xlfn.IFNA(VLOOKUP(E5713,'Bijlage MPT'!B:N,13,FALSE),0)</f>
        <v>0</v>
      </c>
      <c r="M5713" s="63">
        <f>_xlfn.IFNA(INDEX('Bijlage COT'!C:C,MATCH('Betaald tarief 2024'!E5713,'Bijlage COT'!A:A,0)),0)</f>
        <v>0</v>
      </c>
      <c r="N5713" s="63">
        <f>_xlfn.IFNA(VLOOKUP(E5713,'Bijlage NBF'!B:P,15,FALSE),0)</f>
        <v>0</v>
      </c>
      <c r="O5713" s="63">
        <f>IF(E5713="ZMZ01",I5713/(INDEX('Meerzorg gunning'!C:C,MATCH('Betaald tarief 2024'!A5713,'Meerzorg gunning'!A:A,0))),MAX(J5713:N5713))</f>
        <v>0</v>
      </c>
      <c r="P5713" s="20" t="str">
        <f t="shared" si="269"/>
        <v/>
      </c>
      <c r="Q5713" s="63">
        <f t="shared" si="270"/>
        <v>0</v>
      </c>
    </row>
    <row r="5714" spans="9:17" x14ac:dyDescent="0.25">
      <c r="I5714" s="66" t="e">
        <f t="shared" si="268"/>
        <v>#DIV/0!</v>
      </c>
      <c r="J5714" s="63">
        <f>_xlfn.IFNA(VLOOKUP(E5714,'Bijlage ZZP'!B:M,12,FALSE),0)</f>
        <v>0</v>
      </c>
      <c r="K5714" s="63">
        <f>_xlfn.IFNA(VLOOKUP(E5714,'Bijlage VPT'!B:M,12,FALSE),0)</f>
        <v>0</v>
      </c>
      <c r="L5714" s="63">
        <f>_xlfn.IFNA(VLOOKUP(E5714,'Bijlage MPT'!B:N,13,FALSE),0)</f>
        <v>0</v>
      </c>
      <c r="M5714" s="63">
        <f>_xlfn.IFNA(INDEX('Bijlage COT'!C:C,MATCH('Betaald tarief 2024'!E5714,'Bijlage COT'!A:A,0)),0)</f>
        <v>0</v>
      </c>
      <c r="N5714" s="63">
        <f>_xlfn.IFNA(VLOOKUP(E5714,'Bijlage NBF'!B:P,15,FALSE),0)</f>
        <v>0</v>
      </c>
      <c r="O5714" s="63">
        <f>IF(E5714="ZMZ01",I5714/(INDEX('Meerzorg gunning'!C:C,MATCH('Betaald tarief 2024'!A5714,'Meerzorg gunning'!A:A,0))),MAX(J5714:N5714))</f>
        <v>0</v>
      </c>
      <c r="P5714" s="20" t="str">
        <f t="shared" si="269"/>
        <v/>
      </c>
      <c r="Q5714" s="63">
        <f t="shared" si="270"/>
        <v>0</v>
      </c>
    </row>
    <row r="5715" spans="9:17" x14ac:dyDescent="0.25">
      <c r="I5715" s="66" t="e">
        <f t="shared" si="268"/>
        <v>#DIV/0!</v>
      </c>
      <c r="J5715" s="63">
        <f>_xlfn.IFNA(VLOOKUP(E5715,'Bijlage ZZP'!B:M,12,FALSE),0)</f>
        <v>0</v>
      </c>
      <c r="K5715" s="63">
        <f>_xlfn.IFNA(VLOOKUP(E5715,'Bijlage VPT'!B:M,12,FALSE),0)</f>
        <v>0</v>
      </c>
      <c r="L5715" s="63">
        <f>_xlfn.IFNA(VLOOKUP(E5715,'Bijlage MPT'!B:N,13,FALSE),0)</f>
        <v>0</v>
      </c>
      <c r="M5715" s="63">
        <f>_xlfn.IFNA(INDEX('Bijlage COT'!C:C,MATCH('Betaald tarief 2024'!E5715,'Bijlage COT'!A:A,0)),0)</f>
        <v>0</v>
      </c>
      <c r="N5715" s="63">
        <f>_xlfn.IFNA(VLOOKUP(E5715,'Bijlage NBF'!B:P,15,FALSE),0)</f>
        <v>0</v>
      </c>
      <c r="O5715" s="63">
        <f>IF(E5715="ZMZ01",I5715/(INDEX('Meerzorg gunning'!C:C,MATCH('Betaald tarief 2024'!A5715,'Meerzorg gunning'!A:A,0))),MAX(J5715:N5715))</f>
        <v>0</v>
      </c>
      <c r="P5715" s="20" t="str">
        <f t="shared" si="269"/>
        <v/>
      </c>
      <c r="Q5715" s="63">
        <f t="shared" si="270"/>
        <v>0</v>
      </c>
    </row>
    <row r="5716" spans="9:17" x14ac:dyDescent="0.25">
      <c r="I5716" s="66" t="e">
        <f t="shared" si="268"/>
        <v>#DIV/0!</v>
      </c>
      <c r="J5716" s="63">
        <f>_xlfn.IFNA(VLOOKUP(E5716,'Bijlage ZZP'!B:M,12,FALSE),0)</f>
        <v>0</v>
      </c>
      <c r="K5716" s="63">
        <f>_xlfn.IFNA(VLOOKUP(E5716,'Bijlage VPT'!B:M,12,FALSE),0)</f>
        <v>0</v>
      </c>
      <c r="L5716" s="63">
        <f>_xlfn.IFNA(VLOOKUP(E5716,'Bijlage MPT'!B:N,13,FALSE),0)</f>
        <v>0</v>
      </c>
      <c r="M5716" s="63">
        <f>_xlfn.IFNA(INDEX('Bijlage COT'!C:C,MATCH('Betaald tarief 2024'!E5716,'Bijlage COT'!A:A,0)),0)</f>
        <v>0</v>
      </c>
      <c r="N5716" s="63">
        <f>_xlfn.IFNA(VLOOKUP(E5716,'Bijlage NBF'!B:P,15,FALSE),0)</f>
        <v>0</v>
      </c>
      <c r="O5716" s="63">
        <f>IF(E5716="ZMZ01",I5716/(INDEX('Meerzorg gunning'!C:C,MATCH('Betaald tarief 2024'!A5716,'Meerzorg gunning'!A:A,0))),MAX(J5716:N5716))</f>
        <v>0</v>
      </c>
      <c r="P5716" s="20" t="str">
        <f t="shared" si="269"/>
        <v/>
      </c>
      <c r="Q5716" s="63">
        <f t="shared" si="270"/>
        <v>0</v>
      </c>
    </row>
    <row r="5717" spans="9:17" x14ac:dyDescent="0.25">
      <c r="I5717" s="66" t="e">
        <f t="shared" si="268"/>
        <v>#DIV/0!</v>
      </c>
      <c r="J5717" s="63">
        <f>_xlfn.IFNA(VLOOKUP(E5717,'Bijlage ZZP'!B:M,12,FALSE),0)</f>
        <v>0</v>
      </c>
      <c r="K5717" s="63">
        <f>_xlfn.IFNA(VLOOKUP(E5717,'Bijlage VPT'!B:M,12,FALSE),0)</f>
        <v>0</v>
      </c>
      <c r="L5717" s="63">
        <f>_xlfn.IFNA(VLOOKUP(E5717,'Bijlage MPT'!B:N,13,FALSE),0)</f>
        <v>0</v>
      </c>
      <c r="M5717" s="63">
        <f>_xlfn.IFNA(INDEX('Bijlage COT'!C:C,MATCH('Betaald tarief 2024'!E5717,'Bijlage COT'!A:A,0)),0)</f>
        <v>0</v>
      </c>
      <c r="N5717" s="63">
        <f>_xlfn.IFNA(VLOOKUP(E5717,'Bijlage NBF'!B:P,15,FALSE),0)</f>
        <v>0</v>
      </c>
      <c r="O5717" s="63">
        <f>IF(E5717="ZMZ01",I5717/(INDEX('Meerzorg gunning'!C:C,MATCH('Betaald tarief 2024'!A5717,'Meerzorg gunning'!A:A,0))),MAX(J5717:N5717))</f>
        <v>0</v>
      </c>
      <c r="P5717" s="20" t="str">
        <f t="shared" si="269"/>
        <v/>
      </c>
      <c r="Q5717" s="63">
        <f t="shared" si="270"/>
        <v>0</v>
      </c>
    </row>
    <row r="5718" spans="9:17" x14ac:dyDescent="0.25">
      <c r="I5718" s="66" t="e">
        <f t="shared" si="268"/>
        <v>#DIV/0!</v>
      </c>
      <c r="J5718" s="63">
        <f>_xlfn.IFNA(VLOOKUP(E5718,'Bijlage ZZP'!B:M,12,FALSE),0)</f>
        <v>0</v>
      </c>
      <c r="K5718" s="63">
        <f>_xlfn.IFNA(VLOOKUP(E5718,'Bijlage VPT'!B:M,12,FALSE),0)</f>
        <v>0</v>
      </c>
      <c r="L5718" s="63">
        <f>_xlfn.IFNA(VLOOKUP(E5718,'Bijlage MPT'!B:N,13,FALSE),0)</f>
        <v>0</v>
      </c>
      <c r="M5718" s="63">
        <f>_xlfn.IFNA(INDEX('Bijlage COT'!C:C,MATCH('Betaald tarief 2024'!E5718,'Bijlage COT'!A:A,0)),0)</f>
        <v>0</v>
      </c>
      <c r="N5718" s="63">
        <f>_xlfn.IFNA(VLOOKUP(E5718,'Bijlage NBF'!B:P,15,FALSE),0)</f>
        <v>0</v>
      </c>
      <c r="O5718" s="63">
        <f>IF(E5718="ZMZ01",I5718/(INDEX('Meerzorg gunning'!C:C,MATCH('Betaald tarief 2024'!A5718,'Meerzorg gunning'!A:A,0))),MAX(J5718:N5718))</f>
        <v>0</v>
      </c>
      <c r="P5718" s="20" t="str">
        <f t="shared" si="269"/>
        <v/>
      </c>
      <c r="Q5718" s="63">
        <f t="shared" si="270"/>
        <v>0</v>
      </c>
    </row>
    <row r="5719" spans="9:17" x14ac:dyDescent="0.25">
      <c r="I5719" s="66" t="e">
        <f t="shared" si="268"/>
        <v>#DIV/0!</v>
      </c>
      <c r="J5719" s="63">
        <f>_xlfn.IFNA(VLOOKUP(E5719,'Bijlage ZZP'!B:M,12,FALSE),0)</f>
        <v>0</v>
      </c>
      <c r="K5719" s="63">
        <f>_xlfn.IFNA(VLOOKUP(E5719,'Bijlage VPT'!B:M,12,FALSE),0)</f>
        <v>0</v>
      </c>
      <c r="L5719" s="63">
        <f>_xlfn.IFNA(VLOOKUP(E5719,'Bijlage MPT'!B:N,13,FALSE),0)</f>
        <v>0</v>
      </c>
      <c r="M5719" s="63">
        <f>_xlfn.IFNA(INDEX('Bijlage COT'!C:C,MATCH('Betaald tarief 2024'!E5719,'Bijlage COT'!A:A,0)),0)</f>
        <v>0</v>
      </c>
      <c r="N5719" s="63">
        <f>_xlfn.IFNA(VLOOKUP(E5719,'Bijlage NBF'!B:P,15,FALSE),0)</f>
        <v>0</v>
      </c>
      <c r="O5719" s="63">
        <f>IF(E5719="ZMZ01",I5719/(INDEX('Meerzorg gunning'!C:C,MATCH('Betaald tarief 2024'!A5719,'Meerzorg gunning'!A:A,0))),MAX(J5719:N5719))</f>
        <v>0</v>
      </c>
      <c r="P5719" s="20" t="str">
        <f t="shared" si="269"/>
        <v/>
      </c>
      <c r="Q5719" s="63">
        <f t="shared" si="270"/>
        <v>0</v>
      </c>
    </row>
    <row r="5720" spans="9:17" x14ac:dyDescent="0.25">
      <c r="I5720" s="66" t="e">
        <f t="shared" si="268"/>
        <v>#DIV/0!</v>
      </c>
      <c r="J5720" s="63">
        <f>_xlfn.IFNA(VLOOKUP(E5720,'Bijlage ZZP'!B:M,12,FALSE),0)</f>
        <v>0</v>
      </c>
      <c r="K5720" s="63">
        <f>_xlfn.IFNA(VLOOKUP(E5720,'Bijlage VPT'!B:M,12,FALSE),0)</f>
        <v>0</v>
      </c>
      <c r="L5720" s="63">
        <f>_xlfn.IFNA(VLOOKUP(E5720,'Bijlage MPT'!B:N,13,FALSE),0)</f>
        <v>0</v>
      </c>
      <c r="M5720" s="63">
        <f>_xlfn.IFNA(INDEX('Bijlage COT'!C:C,MATCH('Betaald tarief 2024'!E5720,'Bijlage COT'!A:A,0)),0)</f>
        <v>0</v>
      </c>
      <c r="N5720" s="63">
        <f>_xlfn.IFNA(VLOOKUP(E5720,'Bijlage NBF'!B:P,15,FALSE),0)</f>
        <v>0</v>
      </c>
      <c r="O5720" s="63">
        <f>IF(E5720="ZMZ01",I5720/(INDEX('Meerzorg gunning'!C:C,MATCH('Betaald tarief 2024'!A5720,'Meerzorg gunning'!A:A,0))),MAX(J5720:N5720))</f>
        <v>0</v>
      </c>
      <c r="P5720" s="20" t="str">
        <f t="shared" si="269"/>
        <v/>
      </c>
      <c r="Q5720" s="63">
        <f t="shared" si="270"/>
        <v>0</v>
      </c>
    </row>
    <row r="5721" spans="9:17" x14ac:dyDescent="0.25">
      <c r="I5721" s="66" t="e">
        <f t="shared" si="268"/>
        <v>#DIV/0!</v>
      </c>
      <c r="J5721" s="63">
        <f>_xlfn.IFNA(VLOOKUP(E5721,'Bijlage ZZP'!B:M,12,FALSE),0)</f>
        <v>0</v>
      </c>
      <c r="K5721" s="63">
        <f>_xlfn.IFNA(VLOOKUP(E5721,'Bijlage VPT'!B:M,12,FALSE),0)</f>
        <v>0</v>
      </c>
      <c r="L5721" s="63">
        <f>_xlfn.IFNA(VLOOKUP(E5721,'Bijlage MPT'!B:N,13,FALSE),0)</f>
        <v>0</v>
      </c>
      <c r="M5721" s="63">
        <f>_xlfn.IFNA(INDEX('Bijlage COT'!C:C,MATCH('Betaald tarief 2024'!E5721,'Bijlage COT'!A:A,0)),0)</f>
        <v>0</v>
      </c>
      <c r="N5721" s="63">
        <f>_xlfn.IFNA(VLOOKUP(E5721,'Bijlage NBF'!B:P,15,FALSE),0)</f>
        <v>0</v>
      </c>
      <c r="O5721" s="63">
        <f>IF(E5721="ZMZ01",I5721/(INDEX('Meerzorg gunning'!C:C,MATCH('Betaald tarief 2024'!A5721,'Meerzorg gunning'!A:A,0))),MAX(J5721:N5721))</f>
        <v>0</v>
      </c>
      <c r="P5721" s="20" t="str">
        <f t="shared" si="269"/>
        <v/>
      </c>
      <c r="Q5721" s="63">
        <f t="shared" si="270"/>
        <v>0</v>
      </c>
    </row>
    <row r="5722" spans="9:17" x14ac:dyDescent="0.25">
      <c r="I5722" s="66" t="e">
        <f t="shared" si="268"/>
        <v>#DIV/0!</v>
      </c>
      <c r="J5722" s="63">
        <f>_xlfn.IFNA(VLOOKUP(E5722,'Bijlage ZZP'!B:M,12,FALSE),0)</f>
        <v>0</v>
      </c>
      <c r="K5722" s="63">
        <f>_xlfn.IFNA(VLOOKUP(E5722,'Bijlage VPT'!B:M,12,FALSE),0)</f>
        <v>0</v>
      </c>
      <c r="L5722" s="63">
        <f>_xlfn.IFNA(VLOOKUP(E5722,'Bijlage MPT'!B:N,13,FALSE),0)</f>
        <v>0</v>
      </c>
      <c r="M5722" s="63">
        <f>_xlfn.IFNA(INDEX('Bijlage COT'!C:C,MATCH('Betaald tarief 2024'!E5722,'Bijlage COT'!A:A,0)),0)</f>
        <v>0</v>
      </c>
      <c r="N5722" s="63">
        <f>_xlfn.IFNA(VLOOKUP(E5722,'Bijlage NBF'!B:P,15,FALSE),0)</f>
        <v>0</v>
      </c>
      <c r="O5722" s="63">
        <f>IF(E5722="ZMZ01",I5722/(INDEX('Meerzorg gunning'!C:C,MATCH('Betaald tarief 2024'!A5722,'Meerzorg gunning'!A:A,0))),MAX(J5722:N5722))</f>
        <v>0</v>
      </c>
      <c r="P5722" s="20" t="str">
        <f t="shared" si="269"/>
        <v/>
      </c>
      <c r="Q5722" s="63">
        <f t="shared" si="270"/>
        <v>0</v>
      </c>
    </row>
    <row r="5723" spans="9:17" x14ac:dyDescent="0.25">
      <c r="I5723" s="66" t="e">
        <f t="shared" si="268"/>
        <v>#DIV/0!</v>
      </c>
      <c r="J5723" s="63">
        <f>_xlfn.IFNA(VLOOKUP(E5723,'Bijlage ZZP'!B:M,12,FALSE),0)</f>
        <v>0</v>
      </c>
      <c r="K5723" s="63">
        <f>_xlfn.IFNA(VLOOKUP(E5723,'Bijlage VPT'!B:M,12,FALSE),0)</f>
        <v>0</v>
      </c>
      <c r="L5723" s="63">
        <f>_xlfn.IFNA(VLOOKUP(E5723,'Bijlage MPT'!B:N,13,FALSE),0)</f>
        <v>0</v>
      </c>
      <c r="M5723" s="63">
        <f>_xlfn.IFNA(INDEX('Bijlage COT'!C:C,MATCH('Betaald tarief 2024'!E5723,'Bijlage COT'!A:A,0)),0)</f>
        <v>0</v>
      </c>
      <c r="N5723" s="63">
        <f>_xlfn.IFNA(VLOOKUP(E5723,'Bijlage NBF'!B:P,15,FALSE),0)</f>
        <v>0</v>
      </c>
      <c r="O5723" s="63">
        <f>IF(E5723="ZMZ01",I5723/(INDEX('Meerzorg gunning'!C:C,MATCH('Betaald tarief 2024'!A5723,'Meerzorg gunning'!A:A,0))),MAX(J5723:N5723))</f>
        <v>0</v>
      </c>
      <c r="P5723" s="20" t="str">
        <f t="shared" si="269"/>
        <v/>
      </c>
      <c r="Q5723" s="63">
        <f t="shared" si="270"/>
        <v>0</v>
      </c>
    </row>
    <row r="5724" spans="9:17" x14ac:dyDescent="0.25">
      <c r="I5724" s="66" t="e">
        <f t="shared" si="268"/>
        <v>#DIV/0!</v>
      </c>
      <c r="J5724" s="63">
        <f>_xlfn.IFNA(VLOOKUP(E5724,'Bijlage ZZP'!B:M,12,FALSE),0)</f>
        <v>0</v>
      </c>
      <c r="K5724" s="63">
        <f>_xlfn.IFNA(VLOOKUP(E5724,'Bijlage VPT'!B:M,12,FALSE),0)</f>
        <v>0</v>
      </c>
      <c r="L5724" s="63">
        <f>_xlfn.IFNA(VLOOKUP(E5724,'Bijlage MPT'!B:N,13,FALSE),0)</f>
        <v>0</v>
      </c>
      <c r="M5724" s="63">
        <f>_xlfn.IFNA(INDEX('Bijlage COT'!C:C,MATCH('Betaald tarief 2024'!E5724,'Bijlage COT'!A:A,0)),0)</f>
        <v>0</v>
      </c>
      <c r="N5724" s="63">
        <f>_xlfn.IFNA(VLOOKUP(E5724,'Bijlage NBF'!B:P,15,FALSE),0)</f>
        <v>0</v>
      </c>
      <c r="O5724" s="63">
        <f>IF(E5724="ZMZ01",I5724/(INDEX('Meerzorg gunning'!C:C,MATCH('Betaald tarief 2024'!A5724,'Meerzorg gunning'!A:A,0))),MAX(J5724:N5724))</f>
        <v>0</v>
      </c>
      <c r="P5724" s="20" t="str">
        <f t="shared" si="269"/>
        <v/>
      </c>
      <c r="Q5724" s="63">
        <f t="shared" si="270"/>
        <v>0</v>
      </c>
    </row>
    <row r="5725" spans="9:17" x14ac:dyDescent="0.25">
      <c r="I5725" s="66" t="e">
        <f t="shared" si="268"/>
        <v>#DIV/0!</v>
      </c>
      <c r="J5725" s="63">
        <f>_xlfn.IFNA(VLOOKUP(E5725,'Bijlage ZZP'!B:M,12,FALSE),0)</f>
        <v>0</v>
      </c>
      <c r="K5725" s="63">
        <f>_xlfn.IFNA(VLOOKUP(E5725,'Bijlage VPT'!B:M,12,FALSE),0)</f>
        <v>0</v>
      </c>
      <c r="L5725" s="63">
        <f>_xlfn.IFNA(VLOOKUP(E5725,'Bijlage MPT'!B:N,13,FALSE),0)</f>
        <v>0</v>
      </c>
      <c r="M5725" s="63">
        <f>_xlfn.IFNA(INDEX('Bijlage COT'!C:C,MATCH('Betaald tarief 2024'!E5725,'Bijlage COT'!A:A,0)),0)</f>
        <v>0</v>
      </c>
      <c r="N5725" s="63">
        <f>_xlfn.IFNA(VLOOKUP(E5725,'Bijlage NBF'!B:P,15,FALSE),0)</f>
        <v>0</v>
      </c>
      <c r="O5725" s="63">
        <f>IF(E5725="ZMZ01",I5725/(INDEX('Meerzorg gunning'!C:C,MATCH('Betaald tarief 2024'!A5725,'Meerzorg gunning'!A:A,0))),MAX(J5725:N5725))</f>
        <v>0</v>
      </c>
      <c r="P5725" s="20" t="str">
        <f t="shared" si="269"/>
        <v/>
      </c>
      <c r="Q5725" s="63">
        <f t="shared" si="270"/>
        <v>0</v>
      </c>
    </row>
    <row r="5726" spans="9:17" x14ac:dyDescent="0.25">
      <c r="I5726" s="66" t="e">
        <f t="shared" si="268"/>
        <v>#DIV/0!</v>
      </c>
      <c r="J5726" s="63">
        <f>_xlfn.IFNA(VLOOKUP(E5726,'Bijlage ZZP'!B:M,12,FALSE),0)</f>
        <v>0</v>
      </c>
      <c r="K5726" s="63">
        <f>_xlfn.IFNA(VLOOKUP(E5726,'Bijlage VPT'!B:M,12,FALSE),0)</f>
        <v>0</v>
      </c>
      <c r="L5726" s="63">
        <f>_xlfn.IFNA(VLOOKUP(E5726,'Bijlage MPT'!B:N,13,FALSE),0)</f>
        <v>0</v>
      </c>
      <c r="M5726" s="63">
        <f>_xlfn.IFNA(INDEX('Bijlage COT'!C:C,MATCH('Betaald tarief 2024'!E5726,'Bijlage COT'!A:A,0)),0)</f>
        <v>0</v>
      </c>
      <c r="N5726" s="63">
        <f>_xlfn.IFNA(VLOOKUP(E5726,'Bijlage NBF'!B:P,15,FALSE),0)</f>
        <v>0</v>
      </c>
      <c r="O5726" s="63">
        <f>IF(E5726="ZMZ01",I5726/(INDEX('Meerzorg gunning'!C:C,MATCH('Betaald tarief 2024'!A5726,'Meerzorg gunning'!A:A,0))),MAX(J5726:N5726))</f>
        <v>0</v>
      </c>
      <c r="P5726" s="20" t="str">
        <f t="shared" si="269"/>
        <v/>
      </c>
      <c r="Q5726" s="63">
        <f t="shared" si="270"/>
        <v>0</v>
      </c>
    </row>
    <row r="5727" spans="9:17" x14ac:dyDescent="0.25">
      <c r="I5727" s="66" t="e">
        <f t="shared" si="268"/>
        <v>#DIV/0!</v>
      </c>
      <c r="J5727" s="63">
        <f>_xlfn.IFNA(VLOOKUP(E5727,'Bijlage ZZP'!B:M,12,FALSE),0)</f>
        <v>0</v>
      </c>
      <c r="K5727" s="63">
        <f>_xlfn.IFNA(VLOOKUP(E5727,'Bijlage VPT'!B:M,12,FALSE),0)</f>
        <v>0</v>
      </c>
      <c r="L5727" s="63">
        <f>_xlfn.IFNA(VLOOKUP(E5727,'Bijlage MPT'!B:N,13,FALSE),0)</f>
        <v>0</v>
      </c>
      <c r="M5727" s="63">
        <f>_xlfn.IFNA(INDEX('Bijlage COT'!C:C,MATCH('Betaald tarief 2024'!E5727,'Bijlage COT'!A:A,0)),0)</f>
        <v>0</v>
      </c>
      <c r="N5727" s="63">
        <f>_xlfn.IFNA(VLOOKUP(E5727,'Bijlage NBF'!B:P,15,FALSE),0)</f>
        <v>0</v>
      </c>
      <c r="O5727" s="63">
        <f>IF(E5727="ZMZ01",I5727/(INDEX('Meerzorg gunning'!C:C,MATCH('Betaald tarief 2024'!A5727,'Meerzorg gunning'!A:A,0))),MAX(J5727:N5727))</f>
        <v>0</v>
      </c>
      <c r="P5727" s="20" t="str">
        <f t="shared" si="269"/>
        <v/>
      </c>
      <c r="Q5727" s="63">
        <f t="shared" si="270"/>
        <v>0</v>
      </c>
    </row>
    <row r="5728" spans="9:17" x14ac:dyDescent="0.25">
      <c r="I5728" s="66" t="e">
        <f t="shared" si="268"/>
        <v>#DIV/0!</v>
      </c>
      <c r="J5728" s="63">
        <f>_xlfn.IFNA(VLOOKUP(E5728,'Bijlage ZZP'!B:M,12,FALSE),0)</f>
        <v>0</v>
      </c>
      <c r="K5728" s="63">
        <f>_xlfn.IFNA(VLOOKUP(E5728,'Bijlage VPT'!B:M,12,FALSE),0)</f>
        <v>0</v>
      </c>
      <c r="L5728" s="63">
        <f>_xlfn.IFNA(VLOOKUP(E5728,'Bijlage MPT'!B:N,13,FALSE),0)</f>
        <v>0</v>
      </c>
      <c r="M5728" s="63">
        <f>_xlfn.IFNA(INDEX('Bijlage COT'!C:C,MATCH('Betaald tarief 2024'!E5728,'Bijlage COT'!A:A,0)),0)</f>
        <v>0</v>
      </c>
      <c r="N5728" s="63">
        <f>_xlfn.IFNA(VLOOKUP(E5728,'Bijlage NBF'!B:P,15,FALSE),0)</f>
        <v>0</v>
      </c>
      <c r="O5728" s="63">
        <f>IF(E5728="ZMZ01",I5728/(INDEX('Meerzorg gunning'!C:C,MATCH('Betaald tarief 2024'!A5728,'Meerzorg gunning'!A:A,0))),MAX(J5728:N5728))</f>
        <v>0</v>
      </c>
      <c r="P5728" s="20" t="str">
        <f t="shared" si="269"/>
        <v/>
      </c>
      <c r="Q5728" s="63">
        <f t="shared" si="270"/>
        <v>0</v>
      </c>
    </row>
    <row r="5729" spans="9:17" x14ac:dyDescent="0.25">
      <c r="I5729" s="66" t="e">
        <f t="shared" si="268"/>
        <v>#DIV/0!</v>
      </c>
      <c r="J5729" s="63">
        <f>_xlfn.IFNA(VLOOKUP(E5729,'Bijlage ZZP'!B:M,12,FALSE),0)</f>
        <v>0</v>
      </c>
      <c r="K5729" s="63">
        <f>_xlfn.IFNA(VLOOKUP(E5729,'Bijlage VPT'!B:M,12,FALSE),0)</f>
        <v>0</v>
      </c>
      <c r="L5729" s="63">
        <f>_xlfn.IFNA(VLOOKUP(E5729,'Bijlage MPT'!B:N,13,FALSE),0)</f>
        <v>0</v>
      </c>
      <c r="M5729" s="63">
        <f>_xlfn.IFNA(INDEX('Bijlage COT'!C:C,MATCH('Betaald tarief 2024'!E5729,'Bijlage COT'!A:A,0)),0)</f>
        <v>0</v>
      </c>
      <c r="N5729" s="63">
        <f>_xlfn.IFNA(VLOOKUP(E5729,'Bijlage NBF'!B:P,15,FALSE),0)</f>
        <v>0</v>
      </c>
      <c r="O5729" s="63">
        <f>IF(E5729="ZMZ01",I5729/(INDEX('Meerzorg gunning'!C:C,MATCH('Betaald tarief 2024'!A5729,'Meerzorg gunning'!A:A,0))),MAX(J5729:N5729))</f>
        <v>0</v>
      </c>
      <c r="P5729" s="20" t="str">
        <f t="shared" si="269"/>
        <v/>
      </c>
      <c r="Q5729" s="63">
        <f t="shared" si="270"/>
        <v>0</v>
      </c>
    </row>
    <row r="5730" spans="9:17" x14ac:dyDescent="0.25">
      <c r="I5730" s="66" t="e">
        <f t="shared" si="268"/>
        <v>#DIV/0!</v>
      </c>
      <c r="J5730" s="63">
        <f>_xlfn.IFNA(VLOOKUP(E5730,'Bijlage ZZP'!B:M,12,FALSE),0)</f>
        <v>0</v>
      </c>
      <c r="K5730" s="63">
        <f>_xlfn.IFNA(VLOOKUP(E5730,'Bijlage VPT'!B:M,12,FALSE),0)</f>
        <v>0</v>
      </c>
      <c r="L5730" s="63">
        <f>_xlfn.IFNA(VLOOKUP(E5730,'Bijlage MPT'!B:N,13,FALSE),0)</f>
        <v>0</v>
      </c>
      <c r="M5730" s="63">
        <f>_xlfn.IFNA(INDEX('Bijlage COT'!C:C,MATCH('Betaald tarief 2024'!E5730,'Bijlage COT'!A:A,0)),0)</f>
        <v>0</v>
      </c>
      <c r="N5730" s="63">
        <f>_xlfn.IFNA(VLOOKUP(E5730,'Bijlage NBF'!B:P,15,FALSE),0)</f>
        <v>0</v>
      </c>
      <c r="O5730" s="63">
        <f>IF(E5730="ZMZ01",I5730/(INDEX('Meerzorg gunning'!C:C,MATCH('Betaald tarief 2024'!A5730,'Meerzorg gunning'!A:A,0))),MAX(J5730:N5730))</f>
        <v>0</v>
      </c>
      <c r="P5730" s="20" t="str">
        <f t="shared" si="269"/>
        <v/>
      </c>
      <c r="Q5730" s="63">
        <f t="shared" si="270"/>
        <v>0</v>
      </c>
    </row>
    <row r="5731" spans="9:17" x14ac:dyDescent="0.25">
      <c r="I5731" s="66" t="e">
        <f t="shared" si="268"/>
        <v>#DIV/0!</v>
      </c>
      <c r="J5731" s="63">
        <f>_xlfn.IFNA(VLOOKUP(E5731,'Bijlage ZZP'!B:M,12,FALSE),0)</f>
        <v>0</v>
      </c>
      <c r="K5731" s="63">
        <f>_xlfn.IFNA(VLOOKUP(E5731,'Bijlage VPT'!B:M,12,FALSE),0)</f>
        <v>0</v>
      </c>
      <c r="L5731" s="63">
        <f>_xlfn.IFNA(VLOOKUP(E5731,'Bijlage MPT'!B:N,13,FALSE),0)</f>
        <v>0</v>
      </c>
      <c r="M5731" s="63">
        <f>_xlfn.IFNA(INDEX('Bijlage COT'!C:C,MATCH('Betaald tarief 2024'!E5731,'Bijlage COT'!A:A,0)),0)</f>
        <v>0</v>
      </c>
      <c r="N5731" s="63">
        <f>_xlfn.IFNA(VLOOKUP(E5731,'Bijlage NBF'!B:P,15,FALSE),0)</f>
        <v>0</v>
      </c>
      <c r="O5731" s="63">
        <f>IF(E5731="ZMZ01",I5731/(INDEX('Meerzorg gunning'!C:C,MATCH('Betaald tarief 2024'!A5731,'Meerzorg gunning'!A:A,0))),MAX(J5731:N5731))</f>
        <v>0</v>
      </c>
      <c r="P5731" s="20" t="str">
        <f t="shared" si="269"/>
        <v/>
      </c>
      <c r="Q5731" s="63">
        <f t="shared" si="270"/>
        <v>0</v>
      </c>
    </row>
    <row r="5732" spans="9:17" x14ac:dyDescent="0.25">
      <c r="I5732" s="66" t="e">
        <f t="shared" si="268"/>
        <v>#DIV/0!</v>
      </c>
      <c r="J5732" s="63">
        <f>_xlfn.IFNA(VLOOKUP(E5732,'Bijlage ZZP'!B:M,12,FALSE),0)</f>
        <v>0</v>
      </c>
      <c r="K5732" s="63">
        <f>_xlfn.IFNA(VLOOKUP(E5732,'Bijlage VPT'!B:M,12,FALSE),0)</f>
        <v>0</v>
      </c>
      <c r="L5732" s="63">
        <f>_xlfn.IFNA(VLOOKUP(E5732,'Bijlage MPT'!B:N,13,FALSE),0)</f>
        <v>0</v>
      </c>
      <c r="M5732" s="63">
        <f>_xlfn.IFNA(INDEX('Bijlage COT'!C:C,MATCH('Betaald tarief 2024'!E5732,'Bijlage COT'!A:A,0)),0)</f>
        <v>0</v>
      </c>
      <c r="N5732" s="63">
        <f>_xlfn.IFNA(VLOOKUP(E5732,'Bijlage NBF'!B:P,15,FALSE),0)</f>
        <v>0</v>
      </c>
      <c r="O5732" s="63">
        <f>IF(E5732="ZMZ01",I5732/(INDEX('Meerzorg gunning'!C:C,MATCH('Betaald tarief 2024'!A5732,'Meerzorg gunning'!A:A,0))),MAX(J5732:N5732))</f>
        <v>0</v>
      </c>
      <c r="P5732" s="20" t="str">
        <f t="shared" si="269"/>
        <v/>
      </c>
      <c r="Q5732" s="63">
        <f t="shared" si="270"/>
        <v>0</v>
      </c>
    </row>
    <row r="5733" spans="9:17" x14ac:dyDescent="0.25">
      <c r="I5733" s="66" t="e">
        <f t="shared" si="268"/>
        <v>#DIV/0!</v>
      </c>
      <c r="J5733" s="63">
        <f>_xlfn.IFNA(VLOOKUP(E5733,'Bijlage ZZP'!B:M,12,FALSE),0)</f>
        <v>0</v>
      </c>
      <c r="K5733" s="63">
        <f>_xlfn.IFNA(VLOOKUP(E5733,'Bijlage VPT'!B:M,12,FALSE),0)</f>
        <v>0</v>
      </c>
      <c r="L5733" s="63">
        <f>_xlfn.IFNA(VLOOKUP(E5733,'Bijlage MPT'!B:N,13,FALSE),0)</f>
        <v>0</v>
      </c>
      <c r="M5733" s="63">
        <f>_xlfn.IFNA(INDEX('Bijlage COT'!C:C,MATCH('Betaald tarief 2024'!E5733,'Bijlage COT'!A:A,0)),0)</f>
        <v>0</v>
      </c>
      <c r="N5733" s="63">
        <f>_xlfn.IFNA(VLOOKUP(E5733,'Bijlage NBF'!B:P,15,FALSE),0)</f>
        <v>0</v>
      </c>
      <c r="O5733" s="63">
        <f>IF(E5733="ZMZ01",I5733/(INDEX('Meerzorg gunning'!C:C,MATCH('Betaald tarief 2024'!A5733,'Meerzorg gunning'!A:A,0))),MAX(J5733:N5733))</f>
        <v>0</v>
      </c>
      <c r="P5733" s="20" t="str">
        <f t="shared" si="269"/>
        <v/>
      </c>
      <c r="Q5733" s="63">
        <f t="shared" si="270"/>
        <v>0</v>
      </c>
    </row>
    <row r="5734" spans="9:17" x14ac:dyDescent="0.25">
      <c r="I5734" s="66" t="e">
        <f t="shared" si="268"/>
        <v>#DIV/0!</v>
      </c>
      <c r="J5734" s="63">
        <f>_xlfn.IFNA(VLOOKUP(E5734,'Bijlage ZZP'!B:M,12,FALSE),0)</f>
        <v>0</v>
      </c>
      <c r="K5734" s="63">
        <f>_xlfn.IFNA(VLOOKUP(E5734,'Bijlage VPT'!B:M,12,FALSE),0)</f>
        <v>0</v>
      </c>
      <c r="L5734" s="63">
        <f>_xlfn.IFNA(VLOOKUP(E5734,'Bijlage MPT'!B:N,13,FALSE),0)</f>
        <v>0</v>
      </c>
      <c r="M5734" s="63">
        <f>_xlfn.IFNA(INDEX('Bijlage COT'!C:C,MATCH('Betaald tarief 2024'!E5734,'Bijlage COT'!A:A,0)),0)</f>
        <v>0</v>
      </c>
      <c r="N5734" s="63">
        <f>_xlfn.IFNA(VLOOKUP(E5734,'Bijlage NBF'!B:P,15,FALSE),0)</f>
        <v>0</v>
      </c>
      <c r="O5734" s="63">
        <f>IF(E5734="ZMZ01",I5734/(INDEX('Meerzorg gunning'!C:C,MATCH('Betaald tarief 2024'!A5734,'Meerzorg gunning'!A:A,0))),MAX(J5734:N5734))</f>
        <v>0</v>
      </c>
      <c r="P5734" s="20" t="str">
        <f t="shared" si="269"/>
        <v/>
      </c>
      <c r="Q5734" s="63">
        <f t="shared" si="270"/>
        <v>0</v>
      </c>
    </row>
    <row r="5735" spans="9:17" x14ac:dyDescent="0.25">
      <c r="I5735" s="66" t="e">
        <f t="shared" si="268"/>
        <v>#DIV/0!</v>
      </c>
      <c r="J5735" s="63">
        <f>_xlfn.IFNA(VLOOKUP(E5735,'Bijlage ZZP'!B:M,12,FALSE),0)</f>
        <v>0</v>
      </c>
      <c r="K5735" s="63">
        <f>_xlfn.IFNA(VLOOKUP(E5735,'Bijlage VPT'!B:M,12,FALSE),0)</f>
        <v>0</v>
      </c>
      <c r="L5735" s="63">
        <f>_xlfn.IFNA(VLOOKUP(E5735,'Bijlage MPT'!B:N,13,FALSE),0)</f>
        <v>0</v>
      </c>
      <c r="M5735" s="63">
        <f>_xlfn.IFNA(INDEX('Bijlage COT'!C:C,MATCH('Betaald tarief 2024'!E5735,'Bijlage COT'!A:A,0)),0)</f>
        <v>0</v>
      </c>
      <c r="N5735" s="63">
        <f>_xlfn.IFNA(VLOOKUP(E5735,'Bijlage NBF'!B:P,15,FALSE),0)</f>
        <v>0</v>
      </c>
      <c r="O5735" s="63">
        <f>IF(E5735="ZMZ01",I5735/(INDEX('Meerzorg gunning'!C:C,MATCH('Betaald tarief 2024'!A5735,'Meerzorg gunning'!A:A,0))),MAX(J5735:N5735))</f>
        <v>0</v>
      </c>
      <c r="P5735" s="20" t="str">
        <f t="shared" si="269"/>
        <v/>
      </c>
      <c r="Q5735" s="63">
        <f t="shared" si="270"/>
        <v>0</v>
      </c>
    </row>
    <row r="5736" spans="9:17" x14ac:dyDescent="0.25">
      <c r="I5736" s="66" t="e">
        <f t="shared" si="268"/>
        <v>#DIV/0!</v>
      </c>
      <c r="J5736" s="63">
        <f>_xlfn.IFNA(VLOOKUP(E5736,'Bijlage ZZP'!B:M,12,FALSE),0)</f>
        <v>0</v>
      </c>
      <c r="K5736" s="63">
        <f>_xlfn.IFNA(VLOOKUP(E5736,'Bijlage VPT'!B:M,12,FALSE),0)</f>
        <v>0</v>
      </c>
      <c r="L5736" s="63">
        <f>_xlfn.IFNA(VLOOKUP(E5736,'Bijlage MPT'!B:N,13,FALSE),0)</f>
        <v>0</v>
      </c>
      <c r="M5736" s="63">
        <f>_xlfn.IFNA(INDEX('Bijlage COT'!C:C,MATCH('Betaald tarief 2024'!E5736,'Bijlage COT'!A:A,0)),0)</f>
        <v>0</v>
      </c>
      <c r="N5736" s="63">
        <f>_xlfn.IFNA(VLOOKUP(E5736,'Bijlage NBF'!B:P,15,FALSE),0)</f>
        <v>0</v>
      </c>
      <c r="O5736" s="63">
        <f>IF(E5736="ZMZ01",I5736/(INDEX('Meerzorg gunning'!C:C,MATCH('Betaald tarief 2024'!A5736,'Meerzorg gunning'!A:A,0))),MAX(J5736:N5736))</f>
        <v>0</v>
      </c>
      <c r="P5736" s="20" t="str">
        <f t="shared" si="269"/>
        <v/>
      </c>
      <c r="Q5736" s="63">
        <f t="shared" si="270"/>
        <v>0</v>
      </c>
    </row>
    <row r="5737" spans="9:17" x14ac:dyDescent="0.25">
      <c r="I5737" s="66" t="e">
        <f t="shared" si="268"/>
        <v>#DIV/0!</v>
      </c>
      <c r="J5737" s="63">
        <f>_xlfn.IFNA(VLOOKUP(E5737,'Bijlage ZZP'!B:M,12,FALSE),0)</f>
        <v>0</v>
      </c>
      <c r="K5737" s="63">
        <f>_xlfn.IFNA(VLOOKUP(E5737,'Bijlage VPT'!B:M,12,FALSE),0)</f>
        <v>0</v>
      </c>
      <c r="L5737" s="63">
        <f>_xlfn.IFNA(VLOOKUP(E5737,'Bijlage MPT'!B:N,13,FALSE),0)</f>
        <v>0</v>
      </c>
      <c r="M5737" s="63">
        <f>_xlfn.IFNA(INDEX('Bijlage COT'!C:C,MATCH('Betaald tarief 2024'!E5737,'Bijlage COT'!A:A,0)),0)</f>
        <v>0</v>
      </c>
      <c r="N5737" s="63">
        <f>_xlfn.IFNA(VLOOKUP(E5737,'Bijlage NBF'!B:P,15,FALSE),0)</f>
        <v>0</v>
      </c>
      <c r="O5737" s="63">
        <f>IF(E5737="ZMZ01",I5737/(INDEX('Meerzorg gunning'!C:C,MATCH('Betaald tarief 2024'!A5737,'Meerzorg gunning'!A:A,0))),MAX(J5737:N5737))</f>
        <v>0</v>
      </c>
      <c r="P5737" s="20" t="str">
        <f t="shared" si="269"/>
        <v/>
      </c>
      <c r="Q5737" s="63">
        <f t="shared" si="270"/>
        <v>0</v>
      </c>
    </row>
    <row r="5738" spans="9:17" x14ac:dyDescent="0.25">
      <c r="I5738" s="66" t="e">
        <f t="shared" si="268"/>
        <v>#DIV/0!</v>
      </c>
      <c r="J5738" s="63">
        <f>_xlfn.IFNA(VLOOKUP(E5738,'Bijlage ZZP'!B:M,12,FALSE),0)</f>
        <v>0</v>
      </c>
      <c r="K5738" s="63">
        <f>_xlfn.IFNA(VLOOKUP(E5738,'Bijlage VPT'!B:M,12,FALSE),0)</f>
        <v>0</v>
      </c>
      <c r="L5738" s="63">
        <f>_xlfn.IFNA(VLOOKUP(E5738,'Bijlage MPT'!B:N,13,FALSE),0)</f>
        <v>0</v>
      </c>
      <c r="M5738" s="63">
        <f>_xlfn.IFNA(INDEX('Bijlage COT'!C:C,MATCH('Betaald tarief 2024'!E5738,'Bijlage COT'!A:A,0)),0)</f>
        <v>0</v>
      </c>
      <c r="N5738" s="63">
        <f>_xlfn.IFNA(VLOOKUP(E5738,'Bijlage NBF'!B:P,15,FALSE),0)</f>
        <v>0</v>
      </c>
      <c r="O5738" s="63">
        <f>IF(E5738="ZMZ01",I5738/(INDEX('Meerzorg gunning'!C:C,MATCH('Betaald tarief 2024'!A5738,'Meerzorg gunning'!A:A,0))),MAX(J5738:N5738))</f>
        <v>0</v>
      </c>
      <c r="P5738" s="20" t="str">
        <f t="shared" si="269"/>
        <v/>
      </c>
      <c r="Q5738" s="63">
        <f t="shared" si="270"/>
        <v>0</v>
      </c>
    </row>
    <row r="5739" spans="9:17" x14ac:dyDescent="0.25">
      <c r="I5739" s="66" t="e">
        <f t="shared" si="268"/>
        <v>#DIV/0!</v>
      </c>
      <c r="J5739" s="63">
        <f>_xlfn.IFNA(VLOOKUP(E5739,'Bijlage ZZP'!B:M,12,FALSE),0)</f>
        <v>0</v>
      </c>
      <c r="K5739" s="63">
        <f>_xlfn.IFNA(VLOOKUP(E5739,'Bijlage VPT'!B:M,12,FALSE),0)</f>
        <v>0</v>
      </c>
      <c r="L5739" s="63">
        <f>_xlfn.IFNA(VLOOKUP(E5739,'Bijlage MPT'!B:N,13,FALSE),0)</f>
        <v>0</v>
      </c>
      <c r="M5739" s="63">
        <f>_xlfn.IFNA(INDEX('Bijlage COT'!C:C,MATCH('Betaald tarief 2024'!E5739,'Bijlage COT'!A:A,0)),0)</f>
        <v>0</v>
      </c>
      <c r="N5739" s="63">
        <f>_xlfn.IFNA(VLOOKUP(E5739,'Bijlage NBF'!B:P,15,FALSE),0)</f>
        <v>0</v>
      </c>
      <c r="O5739" s="63">
        <f>IF(E5739="ZMZ01",I5739/(INDEX('Meerzorg gunning'!C:C,MATCH('Betaald tarief 2024'!A5739,'Meerzorg gunning'!A:A,0))),MAX(J5739:N5739))</f>
        <v>0</v>
      </c>
      <c r="P5739" s="20" t="str">
        <f t="shared" si="269"/>
        <v/>
      </c>
      <c r="Q5739" s="63">
        <f t="shared" si="270"/>
        <v>0</v>
      </c>
    </row>
    <row r="5740" spans="9:17" x14ac:dyDescent="0.25">
      <c r="I5740" s="66" t="e">
        <f t="shared" si="268"/>
        <v>#DIV/0!</v>
      </c>
      <c r="J5740" s="63">
        <f>_xlfn.IFNA(VLOOKUP(E5740,'Bijlage ZZP'!B:M,12,FALSE),0)</f>
        <v>0</v>
      </c>
      <c r="K5740" s="63">
        <f>_xlfn.IFNA(VLOOKUP(E5740,'Bijlage VPT'!B:M,12,FALSE),0)</f>
        <v>0</v>
      </c>
      <c r="L5740" s="63">
        <f>_xlfn.IFNA(VLOOKUP(E5740,'Bijlage MPT'!B:N,13,FALSE),0)</f>
        <v>0</v>
      </c>
      <c r="M5740" s="63">
        <f>_xlfn.IFNA(INDEX('Bijlage COT'!C:C,MATCH('Betaald tarief 2024'!E5740,'Bijlage COT'!A:A,0)),0)</f>
        <v>0</v>
      </c>
      <c r="N5740" s="63">
        <f>_xlfn.IFNA(VLOOKUP(E5740,'Bijlage NBF'!B:P,15,FALSE),0)</f>
        <v>0</v>
      </c>
      <c r="O5740" s="63">
        <f>IF(E5740="ZMZ01",I5740/(INDEX('Meerzorg gunning'!C:C,MATCH('Betaald tarief 2024'!A5740,'Meerzorg gunning'!A:A,0))),MAX(J5740:N5740))</f>
        <v>0</v>
      </c>
      <c r="P5740" s="20" t="str">
        <f t="shared" si="269"/>
        <v/>
      </c>
      <c r="Q5740" s="63">
        <f t="shared" si="270"/>
        <v>0</v>
      </c>
    </row>
    <row r="5741" spans="9:17" x14ac:dyDescent="0.25">
      <c r="I5741" s="66" t="e">
        <f t="shared" si="268"/>
        <v>#DIV/0!</v>
      </c>
      <c r="J5741" s="63">
        <f>_xlfn.IFNA(VLOOKUP(E5741,'Bijlage ZZP'!B:M,12,FALSE),0)</f>
        <v>0</v>
      </c>
      <c r="K5741" s="63">
        <f>_xlfn.IFNA(VLOOKUP(E5741,'Bijlage VPT'!B:M,12,FALSE),0)</f>
        <v>0</v>
      </c>
      <c r="L5741" s="63">
        <f>_xlfn.IFNA(VLOOKUP(E5741,'Bijlage MPT'!B:N,13,FALSE),0)</f>
        <v>0</v>
      </c>
      <c r="M5741" s="63">
        <f>_xlfn.IFNA(INDEX('Bijlage COT'!C:C,MATCH('Betaald tarief 2024'!E5741,'Bijlage COT'!A:A,0)),0)</f>
        <v>0</v>
      </c>
      <c r="N5741" s="63">
        <f>_xlfn.IFNA(VLOOKUP(E5741,'Bijlage NBF'!B:P,15,FALSE),0)</f>
        <v>0</v>
      </c>
      <c r="O5741" s="63">
        <f>IF(E5741="ZMZ01",I5741/(INDEX('Meerzorg gunning'!C:C,MATCH('Betaald tarief 2024'!A5741,'Meerzorg gunning'!A:A,0))),MAX(J5741:N5741))</f>
        <v>0</v>
      </c>
      <c r="P5741" s="20" t="str">
        <f t="shared" si="269"/>
        <v/>
      </c>
      <c r="Q5741" s="63">
        <f t="shared" si="270"/>
        <v>0</v>
      </c>
    </row>
    <row r="5742" spans="9:17" x14ac:dyDescent="0.25">
      <c r="I5742" s="66" t="e">
        <f t="shared" si="268"/>
        <v>#DIV/0!</v>
      </c>
      <c r="J5742" s="63">
        <f>_xlfn.IFNA(VLOOKUP(E5742,'Bijlage ZZP'!B:M,12,FALSE),0)</f>
        <v>0</v>
      </c>
      <c r="K5742" s="63">
        <f>_xlfn.IFNA(VLOOKUP(E5742,'Bijlage VPT'!B:M,12,FALSE),0)</f>
        <v>0</v>
      </c>
      <c r="L5742" s="63">
        <f>_xlfn.IFNA(VLOOKUP(E5742,'Bijlage MPT'!B:N,13,FALSE),0)</f>
        <v>0</v>
      </c>
      <c r="M5742" s="63">
        <f>_xlfn.IFNA(INDEX('Bijlage COT'!C:C,MATCH('Betaald tarief 2024'!E5742,'Bijlage COT'!A:A,0)),0)</f>
        <v>0</v>
      </c>
      <c r="N5742" s="63">
        <f>_xlfn.IFNA(VLOOKUP(E5742,'Bijlage NBF'!B:P,15,FALSE),0)</f>
        <v>0</v>
      </c>
      <c r="O5742" s="63">
        <f>IF(E5742="ZMZ01",I5742/(INDEX('Meerzorg gunning'!C:C,MATCH('Betaald tarief 2024'!A5742,'Meerzorg gunning'!A:A,0))),MAX(J5742:N5742))</f>
        <v>0</v>
      </c>
      <c r="P5742" s="20" t="str">
        <f t="shared" si="269"/>
        <v/>
      </c>
      <c r="Q5742" s="63">
        <f t="shared" si="270"/>
        <v>0</v>
      </c>
    </row>
    <row r="5743" spans="9:17" x14ac:dyDescent="0.25">
      <c r="I5743" s="66" t="e">
        <f t="shared" si="268"/>
        <v>#DIV/0!</v>
      </c>
      <c r="J5743" s="63">
        <f>_xlfn.IFNA(VLOOKUP(E5743,'Bijlage ZZP'!B:M,12,FALSE),0)</f>
        <v>0</v>
      </c>
      <c r="K5743" s="63">
        <f>_xlfn.IFNA(VLOOKUP(E5743,'Bijlage VPT'!B:M,12,FALSE),0)</f>
        <v>0</v>
      </c>
      <c r="L5743" s="63">
        <f>_xlfn.IFNA(VLOOKUP(E5743,'Bijlage MPT'!B:N,13,FALSE),0)</f>
        <v>0</v>
      </c>
      <c r="M5743" s="63">
        <f>_xlfn.IFNA(INDEX('Bijlage COT'!C:C,MATCH('Betaald tarief 2024'!E5743,'Bijlage COT'!A:A,0)),0)</f>
        <v>0</v>
      </c>
      <c r="N5743" s="63">
        <f>_xlfn.IFNA(VLOOKUP(E5743,'Bijlage NBF'!B:P,15,FALSE),0)</f>
        <v>0</v>
      </c>
      <c r="O5743" s="63">
        <f>IF(E5743="ZMZ01",I5743/(INDEX('Meerzorg gunning'!C:C,MATCH('Betaald tarief 2024'!A5743,'Meerzorg gunning'!A:A,0))),MAX(J5743:N5743))</f>
        <v>0</v>
      </c>
      <c r="P5743" s="20" t="str">
        <f t="shared" si="269"/>
        <v/>
      </c>
      <c r="Q5743" s="63">
        <f t="shared" si="270"/>
        <v>0</v>
      </c>
    </row>
    <row r="5744" spans="9:17" x14ac:dyDescent="0.25">
      <c r="I5744" s="66" t="e">
        <f t="shared" si="268"/>
        <v>#DIV/0!</v>
      </c>
      <c r="J5744" s="63">
        <f>_xlfn.IFNA(VLOOKUP(E5744,'Bijlage ZZP'!B:M,12,FALSE),0)</f>
        <v>0</v>
      </c>
      <c r="K5744" s="63">
        <f>_xlfn.IFNA(VLOOKUP(E5744,'Bijlage VPT'!B:M,12,FALSE),0)</f>
        <v>0</v>
      </c>
      <c r="L5744" s="63">
        <f>_xlfn.IFNA(VLOOKUP(E5744,'Bijlage MPT'!B:N,13,FALSE),0)</f>
        <v>0</v>
      </c>
      <c r="M5744" s="63">
        <f>_xlfn.IFNA(INDEX('Bijlage COT'!C:C,MATCH('Betaald tarief 2024'!E5744,'Bijlage COT'!A:A,0)),0)</f>
        <v>0</v>
      </c>
      <c r="N5744" s="63">
        <f>_xlfn.IFNA(VLOOKUP(E5744,'Bijlage NBF'!B:P,15,FALSE),0)</f>
        <v>0</v>
      </c>
      <c r="O5744" s="63">
        <f>IF(E5744="ZMZ01",I5744/(INDEX('Meerzorg gunning'!C:C,MATCH('Betaald tarief 2024'!A5744,'Meerzorg gunning'!A:A,0))),MAX(J5744:N5744))</f>
        <v>0</v>
      </c>
      <c r="P5744" s="20" t="str">
        <f t="shared" si="269"/>
        <v/>
      </c>
      <c r="Q5744" s="63">
        <f t="shared" si="270"/>
        <v>0</v>
      </c>
    </row>
    <row r="5745" spans="9:17" x14ac:dyDescent="0.25">
      <c r="I5745" s="66" t="e">
        <f t="shared" si="268"/>
        <v>#DIV/0!</v>
      </c>
      <c r="J5745" s="63">
        <f>_xlfn.IFNA(VLOOKUP(E5745,'Bijlage ZZP'!B:M,12,FALSE),0)</f>
        <v>0</v>
      </c>
      <c r="K5745" s="63">
        <f>_xlfn.IFNA(VLOOKUP(E5745,'Bijlage VPT'!B:M,12,FALSE),0)</f>
        <v>0</v>
      </c>
      <c r="L5745" s="63">
        <f>_xlfn.IFNA(VLOOKUP(E5745,'Bijlage MPT'!B:N,13,FALSE),0)</f>
        <v>0</v>
      </c>
      <c r="M5745" s="63">
        <f>_xlfn.IFNA(INDEX('Bijlage COT'!C:C,MATCH('Betaald tarief 2024'!E5745,'Bijlage COT'!A:A,0)),0)</f>
        <v>0</v>
      </c>
      <c r="N5745" s="63">
        <f>_xlfn.IFNA(VLOOKUP(E5745,'Bijlage NBF'!B:P,15,FALSE),0)</f>
        <v>0</v>
      </c>
      <c r="O5745" s="63">
        <f>IF(E5745="ZMZ01",I5745/(INDEX('Meerzorg gunning'!C:C,MATCH('Betaald tarief 2024'!A5745,'Meerzorg gunning'!A:A,0))),MAX(J5745:N5745))</f>
        <v>0</v>
      </c>
      <c r="P5745" s="20" t="str">
        <f t="shared" si="269"/>
        <v/>
      </c>
      <c r="Q5745" s="63">
        <f t="shared" si="270"/>
        <v>0</v>
      </c>
    </row>
    <row r="5746" spans="9:17" x14ac:dyDescent="0.25">
      <c r="I5746" s="66" t="e">
        <f t="shared" si="268"/>
        <v>#DIV/0!</v>
      </c>
      <c r="J5746" s="63">
        <f>_xlfn.IFNA(VLOOKUP(E5746,'Bijlage ZZP'!B:M,12,FALSE),0)</f>
        <v>0</v>
      </c>
      <c r="K5746" s="63">
        <f>_xlfn.IFNA(VLOOKUP(E5746,'Bijlage VPT'!B:M,12,FALSE),0)</f>
        <v>0</v>
      </c>
      <c r="L5746" s="63">
        <f>_xlfn.IFNA(VLOOKUP(E5746,'Bijlage MPT'!B:N,13,FALSE),0)</f>
        <v>0</v>
      </c>
      <c r="M5746" s="63">
        <f>_xlfn.IFNA(INDEX('Bijlage COT'!C:C,MATCH('Betaald tarief 2024'!E5746,'Bijlage COT'!A:A,0)),0)</f>
        <v>0</v>
      </c>
      <c r="N5746" s="63">
        <f>_xlfn.IFNA(VLOOKUP(E5746,'Bijlage NBF'!B:P,15,FALSE),0)</f>
        <v>0</v>
      </c>
      <c r="O5746" s="63">
        <f>IF(E5746="ZMZ01",I5746/(INDEX('Meerzorg gunning'!C:C,MATCH('Betaald tarief 2024'!A5746,'Meerzorg gunning'!A:A,0))),MAX(J5746:N5746))</f>
        <v>0</v>
      </c>
      <c r="P5746" s="20" t="str">
        <f t="shared" si="269"/>
        <v/>
      </c>
      <c r="Q5746" s="63">
        <f t="shared" si="270"/>
        <v>0</v>
      </c>
    </row>
    <row r="5747" spans="9:17" x14ac:dyDescent="0.25">
      <c r="I5747" s="66" t="e">
        <f t="shared" si="268"/>
        <v>#DIV/0!</v>
      </c>
      <c r="J5747" s="63">
        <f>_xlfn.IFNA(VLOOKUP(E5747,'Bijlage ZZP'!B:M,12,FALSE),0)</f>
        <v>0</v>
      </c>
      <c r="K5747" s="63">
        <f>_xlfn.IFNA(VLOOKUP(E5747,'Bijlage VPT'!B:M,12,FALSE),0)</f>
        <v>0</v>
      </c>
      <c r="L5747" s="63">
        <f>_xlfn.IFNA(VLOOKUP(E5747,'Bijlage MPT'!B:N,13,FALSE),0)</f>
        <v>0</v>
      </c>
      <c r="M5747" s="63">
        <f>_xlfn.IFNA(INDEX('Bijlage COT'!C:C,MATCH('Betaald tarief 2024'!E5747,'Bijlage COT'!A:A,0)),0)</f>
        <v>0</v>
      </c>
      <c r="N5747" s="63">
        <f>_xlfn.IFNA(VLOOKUP(E5747,'Bijlage NBF'!B:P,15,FALSE),0)</f>
        <v>0</v>
      </c>
      <c r="O5747" s="63">
        <f>IF(E5747="ZMZ01",I5747/(INDEX('Meerzorg gunning'!C:C,MATCH('Betaald tarief 2024'!A5747,'Meerzorg gunning'!A:A,0))),MAX(J5747:N5747))</f>
        <v>0</v>
      </c>
      <c r="P5747" s="20" t="str">
        <f t="shared" si="269"/>
        <v/>
      </c>
      <c r="Q5747" s="63">
        <f t="shared" si="270"/>
        <v>0</v>
      </c>
    </row>
    <row r="5748" spans="9:17" x14ac:dyDescent="0.25">
      <c r="I5748" s="66" t="e">
        <f t="shared" si="268"/>
        <v>#DIV/0!</v>
      </c>
      <c r="J5748" s="63">
        <f>_xlfn.IFNA(VLOOKUP(E5748,'Bijlage ZZP'!B:M,12,FALSE),0)</f>
        <v>0</v>
      </c>
      <c r="K5748" s="63">
        <f>_xlfn.IFNA(VLOOKUP(E5748,'Bijlage VPT'!B:M,12,FALSE),0)</f>
        <v>0</v>
      </c>
      <c r="L5748" s="63">
        <f>_xlfn.IFNA(VLOOKUP(E5748,'Bijlage MPT'!B:N,13,FALSE),0)</f>
        <v>0</v>
      </c>
      <c r="M5748" s="63">
        <f>_xlfn.IFNA(INDEX('Bijlage COT'!C:C,MATCH('Betaald tarief 2024'!E5748,'Bijlage COT'!A:A,0)),0)</f>
        <v>0</v>
      </c>
      <c r="N5748" s="63">
        <f>_xlfn.IFNA(VLOOKUP(E5748,'Bijlage NBF'!B:P,15,FALSE),0)</f>
        <v>0</v>
      </c>
      <c r="O5748" s="63">
        <f>IF(E5748="ZMZ01",I5748/(INDEX('Meerzorg gunning'!C:C,MATCH('Betaald tarief 2024'!A5748,'Meerzorg gunning'!A:A,0))),MAX(J5748:N5748))</f>
        <v>0</v>
      </c>
      <c r="P5748" s="20" t="str">
        <f t="shared" si="269"/>
        <v/>
      </c>
      <c r="Q5748" s="63">
        <f t="shared" si="270"/>
        <v>0</v>
      </c>
    </row>
    <row r="5749" spans="9:17" x14ac:dyDescent="0.25">
      <c r="I5749" s="66" t="e">
        <f t="shared" si="268"/>
        <v>#DIV/0!</v>
      </c>
      <c r="J5749" s="63">
        <f>_xlfn.IFNA(VLOOKUP(E5749,'Bijlage ZZP'!B:M,12,FALSE),0)</f>
        <v>0</v>
      </c>
      <c r="K5749" s="63">
        <f>_xlfn.IFNA(VLOOKUP(E5749,'Bijlage VPT'!B:M,12,FALSE),0)</f>
        <v>0</v>
      </c>
      <c r="L5749" s="63">
        <f>_xlfn.IFNA(VLOOKUP(E5749,'Bijlage MPT'!B:N,13,FALSE),0)</f>
        <v>0</v>
      </c>
      <c r="M5749" s="63">
        <f>_xlfn.IFNA(INDEX('Bijlage COT'!C:C,MATCH('Betaald tarief 2024'!E5749,'Bijlage COT'!A:A,0)),0)</f>
        <v>0</v>
      </c>
      <c r="N5749" s="63">
        <f>_xlfn.IFNA(VLOOKUP(E5749,'Bijlage NBF'!B:P,15,FALSE),0)</f>
        <v>0</v>
      </c>
      <c r="O5749" s="63">
        <f>IF(E5749="ZMZ01",I5749/(INDEX('Meerzorg gunning'!C:C,MATCH('Betaald tarief 2024'!A5749,'Meerzorg gunning'!A:A,0))),MAX(J5749:N5749))</f>
        <v>0</v>
      </c>
      <c r="P5749" s="20" t="str">
        <f t="shared" si="269"/>
        <v/>
      </c>
      <c r="Q5749" s="63">
        <f t="shared" si="270"/>
        <v>0</v>
      </c>
    </row>
    <row r="5750" spans="9:17" x14ac:dyDescent="0.25">
      <c r="I5750" s="66" t="e">
        <f t="shared" si="268"/>
        <v>#DIV/0!</v>
      </c>
      <c r="J5750" s="63">
        <f>_xlfn.IFNA(VLOOKUP(E5750,'Bijlage ZZP'!B:M,12,FALSE),0)</f>
        <v>0</v>
      </c>
      <c r="K5750" s="63">
        <f>_xlfn.IFNA(VLOOKUP(E5750,'Bijlage VPT'!B:M,12,FALSE),0)</f>
        <v>0</v>
      </c>
      <c r="L5750" s="63">
        <f>_xlfn.IFNA(VLOOKUP(E5750,'Bijlage MPT'!B:N,13,FALSE),0)</f>
        <v>0</v>
      </c>
      <c r="M5750" s="63">
        <f>_xlfn.IFNA(INDEX('Bijlage COT'!C:C,MATCH('Betaald tarief 2024'!E5750,'Bijlage COT'!A:A,0)),0)</f>
        <v>0</v>
      </c>
      <c r="N5750" s="63">
        <f>_xlfn.IFNA(VLOOKUP(E5750,'Bijlage NBF'!B:P,15,FALSE),0)</f>
        <v>0</v>
      </c>
      <c r="O5750" s="63">
        <f>IF(E5750="ZMZ01",I5750/(INDEX('Meerzorg gunning'!C:C,MATCH('Betaald tarief 2024'!A5750,'Meerzorg gunning'!A:A,0))),MAX(J5750:N5750))</f>
        <v>0</v>
      </c>
      <c r="P5750" s="20" t="str">
        <f t="shared" si="269"/>
        <v/>
      </c>
      <c r="Q5750" s="63">
        <f t="shared" si="270"/>
        <v>0</v>
      </c>
    </row>
    <row r="5751" spans="9:17" x14ac:dyDescent="0.25">
      <c r="I5751" s="66" t="e">
        <f t="shared" si="268"/>
        <v>#DIV/0!</v>
      </c>
      <c r="J5751" s="63">
        <f>_xlfn.IFNA(VLOOKUP(E5751,'Bijlage ZZP'!B:M,12,FALSE),0)</f>
        <v>0</v>
      </c>
      <c r="K5751" s="63">
        <f>_xlfn.IFNA(VLOOKUP(E5751,'Bijlage VPT'!B:M,12,FALSE),0)</f>
        <v>0</v>
      </c>
      <c r="L5751" s="63">
        <f>_xlfn.IFNA(VLOOKUP(E5751,'Bijlage MPT'!B:N,13,FALSE),0)</f>
        <v>0</v>
      </c>
      <c r="M5751" s="63">
        <f>_xlfn.IFNA(INDEX('Bijlage COT'!C:C,MATCH('Betaald tarief 2024'!E5751,'Bijlage COT'!A:A,0)),0)</f>
        <v>0</v>
      </c>
      <c r="N5751" s="63">
        <f>_xlfn.IFNA(VLOOKUP(E5751,'Bijlage NBF'!B:P,15,FALSE),0)</f>
        <v>0</v>
      </c>
      <c r="O5751" s="63">
        <f>IF(E5751="ZMZ01",I5751/(INDEX('Meerzorg gunning'!C:C,MATCH('Betaald tarief 2024'!A5751,'Meerzorg gunning'!A:A,0))),MAX(J5751:N5751))</f>
        <v>0</v>
      </c>
      <c r="P5751" s="20" t="str">
        <f t="shared" si="269"/>
        <v/>
      </c>
      <c r="Q5751" s="63">
        <f t="shared" si="270"/>
        <v>0</v>
      </c>
    </row>
    <row r="5752" spans="9:17" x14ac:dyDescent="0.25">
      <c r="I5752" s="66" t="e">
        <f t="shared" si="268"/>
        <v>#DIV/0!</v>
      </c>
      <c r="J5752" s="63">
        <f>_xlfn.IFNA(VLOOKUP(E5752,'Bijlage ZZP'!B:M,12,FALSE),0)</f>
        <v>0</v>
      </c>
      <c r="K5752" s="63">
        <f>_xlfn.IFNA(VLOOKUP(E5752,'Bijlage VPT'!B:M,12,FALSE),0)</f>
        <v>0</v>
      </c>
      <c r="L5752" s="63">
        <f>_xlfn.IFNA(VLOOKUP(E5752,'Bijlage MPT'!B:N,13,FALSE),0)</f>
        <v>0</v>
      </c>
      <c r="M5752" s="63">
        <f>_xlfn.IFNA(INDEX('Bijlage COT'!C:C,MATCH('Betaald tarief 2024'!E5752,'Bijlage COT'!A:A,0)),0)</f>
        <v>0</v>
      </c>
      <c r="N5752" s="63">
        <f>_xlfn.IFNA(VLOOKUP(E5752,'Bijlage NBF'!B:P,15,FALSE),0)</f>
        <v>0</v>
      </c>
      <c r="O5752" s="63">
        <f>IF(E5752="ZMZ01",I5752/(INDEX('Meerzorg gunning'!C:C,MATCH('Betaald tarief 2024'!A5752,'Meerzorg gunning'!A:A,0))),MAX(J5752:N5752))</f>
        <v>0</v>
      </c>
      <c r="P5752" s="20" t="str">
        <f t="shared" si="269"/>
        <v/>
      </c>
      <c r="Q5752" s="63">
        <f t="shared" si="270"/>
        <v>0</v>
      </c>
    </row>
    <row r="5753" spans="9:17" x14ac:dyDescent="0.25">
      <c r="I5753" s="66" t="e">
        <f t="shared" si="268"/>
        <v>#DIV/0!</v>
      </c>
      <c r="J5753" s="63">
        <f>_xlfn.IFNA(VLOOKUP(E5753,'Bijlage ZZP'!B:M,12,FALSE),0)</f>
        <v>0</v>
      </c>
      <c r="K5753" s="63">
        <f>_xlfn.IFNA(VLOOKUP(E5753,'Bijlage VPT'!B:M,12,FALSE),0)</f>
        <v>0</v>
      </c>
      <c r="L5753" s="63">
        <f>_xlfn.IFNA(VLOOKUP(E5753,'Bijlage MPT'!B:N,13,FALSE),0)</f>
        <v>0</v>
      </c>
      <c r="M5753" s="63">
        <f>_xlfn.IFNA(INDEX('Bijlage COT'!C:C,MATCH('Betaald tarief 2024'!E5753,'Bijlage COT'!A:A,0)),0)</f>
        <v>0</v>
      </c>
      <c r="N5753" s="63">
        <f>_xlfn.IFNA(VLOOKUP(E5753,'Bijlage NBF'!B:P,15,FALSE),0)</f>
        <v>0</v>
      </c>
      <c r="O5753" s="63">
        <f>IF(E5753="ZMZ01",I5753/(INDEX('Meerzorg gunning'!C:C,MATCH('Betaald tarief 2024'!A5753,'Meerzorg gunning'!A:A,0))),MAX(J5753:N5753))</f>
        <v>0</v>
      </c>
      <c r="P5753" s="20" t="str">
        <f t="shared" si="269"/>
        <v/>
      </c>
      <c r="Q5753" s="63">
        <f t="shared" si="270"/>
        <v>0</v>
      </c>
    </row>
    <row r="5754" spans="9:17" x14ac:dyDescent="0.25">
      <c r="I5754" s="66" t="e">
        <f t="shared" si="268"/>
        <v>#DIV/0!</v>
      </c>
      <c r="J5754" s="63">
        <f>_xlfn.IFNA(VLOOKUP(E5754,'Bijlage ZZP'!B:M,12,FALSE),0)</f>
        <v>0</v>
      </c>
      <c r="K5754" s="63">
        <f>_xlfn.IFNA(VLOOKUP(E5754,'Bijlage VPT'!B:M,12,FALSE),0)</f>
        <v>0</v>
      </c>
      <c r="L5754" s="63">
        <f>_xlfn.IFNA(VLOOKUP(E5754,'Bijlage MPT'!B:N,13,FALSE),0)</f>
        <v>0</v>
      </c>
      <c r="M5754" s="63">
        <f>_xlfn.IFNA(INDEX('Bijlage COT'!C:C,MATCH('Betaald tarief 2024'!E5754,'Bijlage COT'!A:A,0)),0)</f>
        <v>0</v>
      </c>
      <c r="N5754" s="63">
        <f>_xlfn.IFNA(VLOOKUP(E5754,'Bijlage NBF'!B:P,15,FALSE),0)</f>
        <v>0</v>
      </c>
      <c r="O5754" s="63">
        <f>IF(E5754="ZMZ01",I5754/(INDEX('Meerzorg gunning'!C:C,MATCH('Betaald tarief 2024'!A5754,'Meerzorg gunning'!A:A,0))),MAX(J5754:N5754))</f>
        <v>0</v>
      </c>
      <c r="P5754" s="20" t="str">
        <f t="shared" si="269"/>
        <v/>
      </c>
      <c r="Q5754" s="63">
        <f t="shared" si="270"/>
        <v>0</v>
      </c>
    </row>
    <row r="5755" spans="9:17" x14ac:dyDescent="0.25">
      <c r="I5755" s="66" t="e">
        <f t="shared" si="268"/>
        <v>#DIV/0!</v>
      </c>
      <c r="J5755" s="63">
        <f>_xlfn.IFNA(VLOOKUP(E5755,'Bijlage ZZP'!B:M,12,FALSE),0)</f>
        <v>0</v>
      </c>
      <c r="K5755" s="63">
        <f>_xlfn.IFNA(VLOOKUP(E5755,'Bijlage VPT'!B:M,12,FALSE),0)</f>
        <v>0</v>
      </c>
      <c r="L5755" s="63">
        <f>_xlfn.IFNA(VLOOKUP(E5755,'Bijlage MPT'!B:N,13,FALSE),0)</f>
        <v>0</v>
      </c>
      <c r="M5755" s="63">
        <f>_xlfn.IFNA(INDEX('Bijlage COT'!C:C,MATCH('Betaald tarief 2024'!E5755,'Bijlage COT'!A:A,0)),0)</f>
        <v>0</v>
      </c>
      <c r="N5755" s="63">
        <f>_xlfn.IFNA(VLOOKUP(E5755,'Bijlage NBF'!B:P,15,FALSE),0)</f>
        <v>0</v>
      </c>
      <c r="O5755" s="63">
        <f>IF(E5755="ZMZ01",I5755/(INDEX('Meerzorg gunning'!C:C,MATCH('Betaald tarief 2024'!A5755,'Meerzorg gunning'!A:A,0))),MAX(J5755:N5755))</f>
        <v>0</v>
      </c>
      <c r="P5755" s="20" t="str">
        <f t="shared" si="269"/>
        <v/>
      </c>
      <c r="Q5755" s="63">
        <f t="shared" si="270"/>
        <v>0</v>
      </c>
    </row>
    <row r="5756" spans="9:17" x14ac:dyDescent="0.25">
      <c r="I5756" s="66" t="e">
        <f t="shared" si="268"/>
        <v>#DIV/0!</v>
      </c>
      <c r="J5756" s="63">
        <f>_xlfn.IFNA(VLOOKUP(E5756,'Bijlage ZZP'!B:M,12,FALSE),0)</f>
        <v>0</v>
      </c>
      <c r="K5756" s="63">
        <f>_xlfn.IFNA(VLOOKUP(E5756,'Bijlage VPT'!B:M,12,FALSE),0)</f>
        <v>0</v>
      </c>
      <c r="L5756" s="63">
        <f>_xlfn.IFNA(VLOOKUP(E5756,'Bijlage MPT'!B:N,13,FALSE),0)</f>
        <v>0</v>
      </c>
      <c r="M5756" s="63">
        <f>_xlfn.IFNA(INDEX('Bijlage COT'!C:C,MATCH('Betaald tarief 2024'!E5756,'Bijlage COT'!A:A,0)),0)</f>
        <v>0</v>
      </c>
      <c r="N5756" s="63">
        <f>_xlfn.IFNA(VLOOKUP(E5756,'Bijlage NBF'!B:P,15,FALSE),0)</f>
        <v>0</v>
      </c>
      <c r="O5756" s="63">
        <f>IF(E5756="ZMZ01",I5756/(INDEX('Meerzorg gunning'!C:C,MATCH('Betaald tarief 2024'!A5756,'Meerzorg gunning'!A:A,0))),MAX(J5756:N5756))</f>
        <v>0</v>
      </c>
      <c r="P5756" s="20" t="str">
        <f t="shared" si="269"/>
        <v/>
      </c>
      <c r="Q5756" s="63">
        <f t="shared" si="270"/>
        <v>0</v>
      </c>
    </row>
    <row r="5757" spans="9:17" x14ac:dyDescent="0.25">
      <c r="I5757" s="66" t="e">
        <f t="shared" si="268"/>
        <v>#DIV/0!</v>
      </c>
      <c r="J5757" s="63">
        <f>_xlfn.IFNA(VLOOKUP(E5757,'Bijlage ZZP'!B:M,12,FALSE),0)</f>
        <v>0</v>
      </c>
      <c r="K5757" s="63">
        <f>_xlfn.IFNA(VLOOKUP(E5757,'Bijlage VPT'!B:M,12,FALSE),0)</f>
        <v>0</v>
      </c>
      <c r="L5757" s="63">
        <f>_xlfn.IFNA(VLOOKUP(E5757,'Bijlage MPT'!B:N,13,FALSE),0)</f>
        <v>0</v>
      </c>
      <c r="M5757" s="63">
        <f>_xlfn.IFNA(INDEX('Bijlage COT'!C:C,MATCH('Betaald tarief 2024'!E5757,'Bijlage COT'!A:A,0)),0)</f>
        <v>0</v>
      </c>
      <c r="N5757" s="63">
        <f>_xlfn.IFNA(VLOOKUP(E5757,'Bijlage NBF'!B:P,15,FALSE),0)</f>
        <v>0</v>
      </c>
      <c r="O5757" s="63">
        <f>IF(E5757="ZMZ01",I5757/(INDEX('Meerzorg gunning'!C:C,MATCH('Betaald tarief 2024'!A5757,'Meerzorg gunning'!A:A,0))),MAX(J5757:N5757))</f>
        <v>0</v>
      </c>
      <c r="P5757" s="20" t="str">
        <f t="shared" si="269"/>
        <v/>
      </c>
      <c r="Q5757" s="63">
        <f t="shared" si="270"/>
        <v>0</v>
      </c>
    </row>
    <row r="5758" spans="9:17" x14ac:dyDescent="0.25">
      <c r="I5758" s="66" t="e">
        <f t="shared" si="268"/>
        <v>#DIV/0!</v>
      </c>
      <c r="J5758" s="63">
        <f>_xlfn.IFNA(VLOOKUP(E5758,'Bijlage ZZP'!B:M,12,FALSE),0)</f>
        <v>0</v>
      </c>
      <c r="K5758" s="63">
        <f>_xlfn.IFNA(VLOOKUP(E5758,'Bijlage VPT'!B:M,12,FALSE),0)</f>
        <v>0</v>
      </c>
      <c r="L5758" s="63">
        <f>_xlfn.IFNA(VLOOKUP(E5758,'Bijlage MPT'!B:N,13,FALSE),0)</f>
        <v>0</v>
      </c>
      <c r="M5758" s="63">
        <f>_xlfn.IFNA(INDEX('Bijlage COT'!C:C,MATCH('Betaald tarief 2024'!E5758,'Bijlage COT'!A:A,0)),0)</f>
        <v>0</v>
      </c>
      <c r="N5758" s="63">
        <f>_xlfn.IFNA(VLOOKUP(E5758,'Bijlage NBF'!B:P,15,FALSE),0)</f>
        <v>0</v>
      </c>
      <c r="O5758" s="63">
        <f>IF(E5758="ZMZ01",I5758/(INDEX('Meerzorg gunning'!C:C,MATCH('Betaald tarief 2024'!A5758,'Meerzorg gunning'!A:A,0))),MAX(J5758:N5758))</f>
        <v>0</v>
      </c>
      <c r="P5758" s="20" t="str">
        <f t="shared" si="269"/>
        <v/>
      </c>
      <c r="Q5758" s="63">
        <f t="shared" si="270"/>
        <v>0</v>
      </c>
    </row>
    <row r="5759" spans="9:17" x14ac:dyDescent="0.25">
      <c r="I5759" s="66" t="e">
        <f t="shared" si="268"/>
        <v>#DIV/0!</v>
      </c>
      <c r="J5759" s="63">
        <f>_xlfn.IFNA(VLOOKUP(E5759,'Bijlage ZZP'!B:M,12,FALSE),0)</f>
        <v>0</v>
      </c>
      <c r="K5759" s="63">
        <f>_xlfn.IFNA(VLOOKUP(E5759,'Bijlage VPT'!B:M,12,FALSE),0)</f>
        <v>0</v>
      </c>
      <c r="L5759" s="63">
        <f>_xlfn.IFNA(VLOOKUP(E5759,'Bijlage MPT'!B:N,13,FALSE),0)</f>
        <v>0</v>
      </c>
      <c r="M5759" s="63">
        <f>_xlfn.IFNA(INDEX('Bijlage COT'!C:C,MATCH('Betaald tarief 2024'!E5759,'Bijlage COT'!A:A,0)),0)</f>
        <v>0</v>
      </c>
      <c r="N5759" s="63">
        <f>_xlfn.IFNA(VLOOKUP(E5759,'Bijlage NBF'!B:P,15,FALSE),0)</f>
        <v>0</v>
      </c>
      <c r="O5759" s="63">
        <f>IF(E5759="ZMZ01",I5759/(INDEX('Meerzorg gunning'!C:C,MATCH('Betaald tarief 2024'!A5759,'Meerzorg gunning'!A:A,0))),MAX(J5759:N5759))</f>
        <v>0</v>
      </c>
      <c r="P5759" s="20" t="str">
        <f t="shared" si="269"/>
        <v/>
      </c>
      <c r="Q5759" s="63">
        <f t="shared" si="270"/>
        <v>0</v>
      </c>
    </row>
    <row r="5760" spans="9:17" x14ac:dyDescent="0.25">
      <c r="I5760" s="66" t="e">
        <f t="shared" si="268"/>
        <v>#DIV/0!</v>
      </c>
      <c r="J5760" s="63">
        <f>_xlfn.IFNA(VLOOKUP(E5760,'Bijlage ZZP'!B:M,12,FALSE),0)</f>
        <v>0</v>
      </c>
      <c r="K5760" s="63">
        <f>_xlfn.IFNA(VLOOKUP(E5760,'Bijlage VPT'!B:M,12,FALSE),0)</f>
        <v>0</v>
      </c>
      <c r="L5760" s="63">
        <f>_xlfn.IFNA(VLOOKUP(E5760,'Bijlage MPT'!B:N,13,FALSE),0)</f>
        <v>0</v>
      </c>
      <c r="M5760" s="63">
        <f>_xlfn.IFNA(INDEX('Bijlage COT'!C:C,MATCH('Betaald tarief 2024'!E5760,'Bijlage COT'!A:A,0)),0)</f>
        <v>0</v>
      </c>
      <c r="N5760" s="63">
        <f>_xlfn.IFNA(VLOOKUP(E5760,'Bijlage NBF'!B:P,15,FALSE),0)</f>
        <v>0</v>
      </c>
      <c r="O5760" s="63">
        <f>IF(E5760="ZMZ01",I5760/(INDEX('Meerzorg gunning'!C:C,MATCH('Betaald tarief 2024'!A5760,'Meerzorg gunning'!A:A,0))),MAX(J5760:N5760))</f>
        <v>0</v>
      </c>
      <c r="P5760" s="20" t="str">
        <f t="shared" si="269"/>
        <v/>
      </c>
      <c r="Q5760" s="63">
        <f t="shared" si="270"/>
        <v>0</v>
      </c>
    </row>
    <row r="5761" spans="9:17" x14ac:dyDescent="0.25">
      <c r="I5761" s="66" t="e">
        <f t="shared" si="268"/>
        <v>#DIV/0!</v>
      </c>
      <c r="J5761" s="63">
        <f>_xlfn.IFNA(VLOOKUP(E5761,'Bijlage ZZP'!B:M,12,FALSE),0)</f>
        <v>0</v>
      </c>
      <c r="K5761" s="63">
        <f>_xlfn.IFNA(VLOOKUP(E5761,'Bijlage VPT'!B:M,12,FALSE),0)</f>
        <v>0</v>
      </c>
      <c r="L5761" s="63">
        <f>_xlfn.IFNA(VLOOKUP(E5761,'Bijlage MPT'!B:N,13,FALSE),0)</f>
        <v>0</v>
      </c>
      <c r="M5761" s="63">
        <f>_xlfn.IFNA(INDEX('Bijlage COT'!C:C,MATCH('Betaald tarief 2024'!E5761,'Bijlage COT'!A:A,0)),0)</f>
        <v>0</v>
      </c>
      <c r="N5761" s="63">
        <f>_xlfn.IFNA(VLOOKUP(E5761,'Bijlage NBF'!B:P,15,FALSE),0)</f>
        <v>0</v>
      </c>
      <c r="O5761" s="63">
        <f>IF(E5761="ZMZ01",I5761/(INDEX('Meerzorg gunning'!C:C,MATCH('Betaald tarief 2024'!A5761,'Meerzorg gunning'!A:A,0))),MAX(J5761:N5761))</f>
        <v>0</v>
      </c>
      <c r="P5761" s="20" t="str">
        <f t="shared" si="269"/>
        <v/>
      </c>
      <c r="Q5761" s="63">
        <f t="shared" si="270"/>
        <v>0</v>
      </c>
    </row>
    <row r="5762" spans="9:17" x14ac:dyDescent="0.25">
      <c r="I5762" s="66" t="e">
        <f t="shared" ref="I5762:I5825" si="271">G5762/H5762</f>
        <v>#DIV/0!</v>
      </c>
      <c r="J5762" s="63">
        <f>_xlfn.IFNA(VLOOKUP(E5762,'Bijlage ZZP'!B:M,12,FALSE),0)</f>
        <v>0</v>
      </c>
      <c r="K5762" s="63">
        <f>_xlfn.IFNA(VLOOKUP(E5762,'Bijlage VPT'!B:M,12,FALSE),0)</f>
        <v>0</v>
      </c>
      <c r="L5762" s="63">
        <f>_xlfn.IFNA(VLOOKUP(E5762,'Bijlage MPT'!B:N,13,FALSE),0)</f>
        <v>0</v>
      </c>
      <c r="M5762" s="63">
        <f>_xlfn.IFNA(INDEX('Bijlage COT'!C:C,MATCH('Betaald tarief 2024'!E5762,'Bijlage COT'!A:A,0)),0)</f>
        <v>0</v>
      </c>
      <c r="N5762" s="63">
        <f>_xlfn.IFNA(VLOOKUP(E5762,'Bijlage NBF'!B:P,15,FALSE),0)</f>
        <v>0</v>
      </c>
      <c r="O5762" s="63">
        <f>IF(E5762="ZMZ01",I5762/(INDEX('Meerzorg gunning'!C:C,MATCH('Betaald tarief 2024'!A5762,'Meerzorg gunning'!A:A,0))),MAX(J5762:N5762))</f>
        <v>0</v>
      </c>
      <c r="P5762" s="20" t="str">
        <f t="shared" ref="P5762:P5825" si="272">IFERROR((I5762/O5762),"")</f>
        <v/>
      </c>
      <c r="Q5762" s="63">
        <f t="shared" si="270"/>
        <v>0</v>
      </c>
    </row>
    <row r="5763" spans="9:17" x14ac:dyDescent="0.25">
      <c r="I5763" s="66" t="e">
        <f t="shared" si="271"/>
        <v>#DIV/0!</v>
      </c>
      <c r="J5763" s="63">
        <f>_xlfn.IFNA(VLOOKUP(E5763,'Bijlage ZZP'!B:M,12,FALSE),0)</f>
        <v>0</v>
      </c>
      <c r="K5763" s="63">
        <f>_xlfn.IFNA(VLOOKUP(E5763,'Bijlage VPT'!B:M,12,FALSE),0)</f>
        <v>0</v>
      </c>
      <c r="L5763" s="63">
        <f>_xlfn.IFNA(VLOOKUP(E5763,'Bijlage MPT'!B:N,13,FALSE),0)</f>
        <v>0</v>
      </c>
      <c r="M5763" s="63">
        <f>_xlfn.IFNA(INDEX('Bijlage COT'!C:C,MATCH('Betaald tarief 2024'!E5763,'Bijlage COT'!A:A,0)),0)</f>
        <v>0</v>
      </c>
      <c r="N5763" s="63">
        <f>_xlfn.IFNA(VLOOKUP(E5763,'Bijlage NBF'!B:P,15,FALSE),0)</f>
        <v>0</v>
      </c>
      <c r="O5763" s="63">
        <f>IF(E5763="ZMZ01",I5763/(INDEX('Meerzorg gunning'!C:C,MATCH('Betaald tarief 2024'!A5763,'Meerzorg gunning'!A:A,0))),MAX(J5763:N5763))</f>
        <v>0</v>
      </c>
      <c r="P5763" s="20" t="str">
        <f t="shared" si="272"/>
        <v/>
      </c>
      <c r="Q5763" s="63">
        <f t="shared" ref="Q5763:Q5826" si="273">O5763*H5763</f>
        <v>0</v>
      </c>
    </row>
    <row r="5764" spans="9:17" x14ac:dyDescent="0.25">
      <c r="I5764" s="66" t="e">
        <f t="shared" si="271"/>
        <v>#DIV/0!</v>
      </c>
      <c r="J5764" s="63">
        <f>_xlfn.IFNA(VLOOKUP(E5764,'Bijlage ZZP'!B:M,12,FALSE),0)</f>
        <v>0</v>
      </c>
      <c r="K5764" s="63">
        <f>_xlfn.IFNA(VLOOKUP(E5764,'Bijlage VPT'!B:M,12,FALSE),0)</f>
        <v>0</v>
      </c>
      <c r="L5764" s="63">
        <f>_xlfn.IFNA(VLOOKUP(E5764,'Bijlage MPT'!B:N,13,FALSE),0)</f>
        <v>0</v>
      </c>
      <c r="M5764" s="63">
        <f>_xlfn.IFNA(INDEX('Bijlage COT'!C:C,MATCH('Betaald tarief 2024'!E5764,'Bijlage COT'!A:A,0)),0)</f>
        <v>0</v>
      </c>
      <c r="N5764" s="63">
        <f>_xlfn.IFNA(VLOOKUP(E5764,'Bijlage NBF'!B:P,15,FALSE),0)</f>
        <v>0</v>
      </c>
      <c r="O5764" s="63">
        <f>IF(E5764="ZMZ01",I5764/(INDEX('Meerzorg gunning'!C:C,MATCH('Betaald tarief 2024'!A5764,'Meerzorg gunning'!A:A,0))),MAX(J5764:N5764))</f>
        <v>0</v>
      </c>
      <c r="P5764" s="20" t="str">
        <f t="shared" si="272"/>
        <v/>
      </c>
      <c r="Q5764" s="63">
        <f t="shared" si="273"/>
        <v>0</v>
      </c>
    </row>
    <row r="5765" spans="9:17" x14ac:dyDescent="0.25">
      <c r="I5765" s="66" t="e">
        <f t="shared" si="271"/>
        <v>#DIV/0!</v>
      </c>
      <c r="J5765" s="63">
        <f>_xlfn.IFNA(VLOOKUP(E5765,'Bijlage ZZP'!B:M,12,FALSE),0)</f>
        <v>0</v>
      </c>
      <c r="K5765" s="63">
        <f>_xlfn.IFNA(VLOOKUP(E5765,'Bijlage VPT'!B:M,12,FALSE),0)</f>
        <v>0</v>
      </c>
      <c r="L5765" s="63">
        <f>_xlfn.IFNA(VLOOKUP(E5765,'Bijlage MPT'!B:N,13,FALSE),0)</f>
        <v>0</v>
      </c>
      <c r="M5765" s="63">
        <f>_xlfn.IFNA(INDEX('Bijlage COT'!C:C,MATCH('Betaald tarief 2024'!E5765,'Bijlage COT'!A:A,0)),0)</f>
        <v>0</v>
      </c>
      <c r="N5765" s="63">
        <f>_xlfn.IFNA(VLOOKUP(E5765,'Bijlage NBF'!B:P,15,FALSE),0)</f>
        <v>0</v>
      </c>
      <c r="O5765" s="63">
        <f>IF(E5765="ZMZ01",I5765/(INDEX('Meerzorg gunning'!C:C,MATCH('Betaald tarief 2024'!A5765,'Meerzorg gunning'!A:A,0))),MAX(J5765:N5765))</f>
        <v>0</v>
      </c>
      <c r="P5765" s="20" t="str">
        <f t="shared" si="272"/>
        <v/>
      </c>
      <c r="Q5765" s="63">
        <f t="shared" si="273"/>
        <v>0</v>
      </c>
    </row>
    <row r="5766" spans="9:17" x14ac:dyDescent="0.25">
      <c r="I5766" s="66" t="e">
        <f t="shared" si="271"/>
        <v>#DIV/0!</v>
      </c>
      <c r="J5766" s="63">
        <f>_xlfn.IFNA(VLOOKUP(E5766,'Bijlage ZZP'!B:M,12,FALSE),0)</f>
        <v>0</v>
      </c>
      <c r="K5766" s="63">
        <f>_xlfn.IFNA(VLOOKUP(E5766,'Bijlage VPT'!B:M,12,FALSE),0)</f>
        <v>0</v>
      </c>
      <c r="L5766" s="63">
        <f>_xlfn.IFNA(VLOOKUP(E5766,'Bijlage MPT'!B:N,13,FALSE),0)</f>
        <v>0</v>
      </c>
      <c r="M5766" s="63">
        <f>_xlfn.IFNA(INDEX('Bijlage COT'!C:C,MATCH('Betaald tarief 2024'!E5766,'Bijlage COT'!A:A,0)),0)</f>
        <v>0</v>
      </c>
      <c r="N5766" s="63">
        <f>_xlfn.IFNA(VLOOKUP(E5766,'Bijlage NBF'!B:P,15,FALSE),0)</f>
        <v>0</v>
      </c>
      <c r="O5766" s="63">
        <f>IF(E5766="ZMZ01",I5766/(INDEX('Meerzorg gunning'!C:C,MATCH('Betaald tarief 2024'!A5766,'Meerzorg gunning'!A:A,0))),MAX(J5766:N5766))</f>
        <v>0</v>
      </c>
      <c r="P5766" s="20" t="str">
        <f t="shared" si="272"/>
        <v/>
      </c>
      <c r="Q5766" s="63">
        <f t="shared" si="273"/>
        <v>0</v>
      </c>
    </row>
    <row r="5767" spans="9:17" x14ac:dyDescent="0.25">
      <c r="I5767" s="66" t="e">
        <f t="shared" si="271"/>
        <v>#DIV/0!</v>
      </c>
      <c r="J5767" s="63">
        <f>_xlfn.IFNA(VLOOKUP(E5767,'Bijlage ZZP'!B:M,12,FALSE),0)</f>
        <v>0</v>
      </c>
      <c r="K5767" s="63">
        <f>_xlfn.IFNA(VLOOKUP(E5767,'Bijlage VPT'!B:M,12,FALSE),0)</f>
        <v>0</v>
      </c>
      <c r="L5767" s="63">
        <f>_xlfn.IFNA(VLOOKUP(E5767,'Bijlage MPT'!B:N,13,FALSE),0)</f>
        <v>0</v>
      </c>
      <c r="M5767" s="63">
        <f>_xlfn.IFNA(INDEX('Bijlage COT'!C:C,MATCH('Betaald tarief 2024'!E5767,'Bijlage COT'!A:A,0)),0)</f>
        <v>0</v>
      </c>
      <c r="N5767" s="63">
        <f>_xlfn.IFNA(VLOOKUP(E5767,'Bijlage NBF'!B:P,15,FALSE),0)</f>
        <v>0</v>
      </c>
      <c r="O5767" s="63">
        <f>IF(E5767="ZMZ01",I5767/(INDEX('Meerzorg gunning'!C:C,MATCH('Betaald tarief 2024'!A5767,'Meerzorg gunning'!A:A,0))),MAX(J5767:N5767))</f>
        <v>0</v>
      </c>
      <c r="P5767" s="20" t="str">
        <f t="shared" si="272"/>
        <v/>
      </c>
      <c r="Q5767" s="63">
        <f t="shared" si="273"/>
        <v>0</v>
      </c>
    </row>
    <row r="5768" spans="9:17" x14ac:dyDescent="0.25">
      <c r="I5768" s="66" t="e">
        <f t="shared" si="271"/>
        <v>#DIV/0!</v>
      </c>
      <c r="J5768" s="63">
        <f>_xlfn.IFNA(VLOOKUP(E5768,'Bijlage ZZP'!B:M,12,FALSE),0)</f>
        <v>0</v>
      </c>
      <c r="K5768" s="63">
        <f>_xlfn.IFNA(VLOOKUP(E5768,'Bijlage VPT'!B:M,12,FALSE),0)</f>
        <v>0</v>
      </c>
      <c r="L5768" s="63">
        <f>_xlfn.IFNA(VLOOKUP(E5768,'Bijlage MPT'!B:N,13,FALSE),0)</f>
        <v>0</v>
      </c>
      <c r="M5768" s="63">
        <f>_xlfn.IFNA(INDEX('Bijlage COT'!C:C,MATCH('Betaald tarief 2024'!E5768,'Bijlage COT'!A:A,0)),0)</f>
        <v>0</v>
      </c>
      <c r="N5768" s="63">
        <f>_xlfn.IFNA(VLOOKUP(E5768,'Bijlage NBF'!B:P,15,FALSE),0)</f>
        <v>0</v>
      </c>
      <c r="O5768" s="63">
        <f>IF(E5768="ZMZ01",I5768/(INDEX('Meerzorg gunning'!C:C,MATCH('Betaald tarief 2024'!A5768,'Meerzorg gunning'!A:A,0))),MAX(J5768:N5768))</f>
        <v>0</v>
      </c>
      <c r="P5768" s="20" t="str">
        <f t="shared" si="272"/>
        <v/>
      </c>
      <c r="Q5768" s="63">
        <f t="shared" si="273"/>
        <v>0</v>
      </c>
    </row>
    <row r="5769" spans="9:17" x14ac:dyDescent="0.25">
      <c r="I5769" s="66" t="e">
        <f t="shared" si="271"/>
        <v>#DIV/0!</v>
      </c>
      <c r="J5769" s="63">
        <f>_xlfn.IFNA(VLOOKUP(E5769,'Bijlage ZZP'!B:M,12,FALSE),0)</f>
        <v>0</v>
      </c>
      <c r="K5769" s="63">
        <f>_xlfn.IFNA(VLOOKUP(E5769,'Bijlage VPT'!B:M,12,FALSE),0)</f>
        <v>0</v>
      </c>
      <c r="L5769" s="63">
        <f>_xlfn.IFNA(VLOOKUP(E5769,'Bijlage MPT'!B:N,13,FALSE),0)</f>
        <v>0</v>
      </c>
      <c r="M5769" s="63">
        <f>_xlfn.IFNA(INDEX('Bijlage COT'!C:C,MATCH('Betaald tarief 2024'!E5769,'Bijlage COT'!A:A,0)),0)</f>
        <v>0</v>
      </c>
      <c r="N5769" s="63">
        <f>_xlfn.IFNA(VLOOKUP(E5769,'Bijlage NBF'!B:P,15,FALSE),0)</f>
        <v>0</v>
      </c>
      <c r="O5769" s="63">
        <f>IF(E5769="ZMZ01",I5769/(INDEX('Meerzorg gunning'!C:C,MATCH('Betaald tarief 2024'!A5769,'Meerzorg gunning'!A:A,0))),MAX(J5769:N5769))</f>
        <v>0</v>
      </c>
      <c r="P5769" s="20" t="str">
        <f t="shared" si="272"/>
        <v/>
      </c>
      <c r="Q5769" s="63">
        <f t="shared" si="273"/>
        <v>0</v>
      </c>
    </row>
    <row r="5770" spans="9:17" x14ac:dyDescent="0.25">
      <c r="I5770" s="66" t="e">
        <f t="shared" si="271"/>
        <v>#DIV/0!</v>
      </c>
      <c r="J5770" s="63">
        <f>_xlfn.IFNA(VLOOKUP(E5770,'Bijlage ZZP'!B:M,12,FALSE),0)</f>
        <v>0</v>
      </c>
      <c r="K5770" s="63">
        <f>_xlfn.IFNA(VLOOKUP(E5770,'Bijlage VPT'!B:M,12,FALSE),0)</f>
        <v>0</v>
      </c>
      <c r="L5770" s="63">
        <f>_xlfn.IFNA(VLOOKUP(E5770,'Bijlage MPT'!B:N,13,FALSE),0)</f>
        <v>0</v>
      </c>
      <c r="M5770" s="63">
        <f>_xlfn.IFNA(INDEX('Bijlage COT'!C:C,MATCH('Betaald tarief 2024'!E5770,'Bijlage COT'!A:A,0)),0)</f>
        <v>0</v>
      </c>
      <c r="N5770" s="63">
        <f>_xlfn.IFNA(VLOOKUP(E5770,'Bijlage NBF'!B:P,15,FALSE),0)</f>
        <v>0</v>
      </c>
      <c r="O5770" s="63">
        <f>IF(E5770="ZMZ01",I5770/(INDEX('Meerzorg gunning'!C:C,MATCH('Betaald tarief 2024'!A5770,'Meerzorg gunning'!A:A,0))),MAX(J5770:N5770))</f>
        <v>0</v>
      </c>
      <c r="P5770" s="20" t="str">
        <f t="shared" si="272"/>
        <v/>
      </c>
      <c r="Q5770" s="63">
        <f t="shared" si="273"/>
        <v>0</v>
      </c>
    </row>
    <row r="5771" spans="9:17" x14ac:dyDescent="0.25">
      <c r="I5771" s="66" t="e">
        <f t="shared" si="271"/>
        <v>#DIV/0!</v>
      </c>
      <c r="J5771" s="63">
        <f>_xlfn.IFNA(VLOOKUP(E5771,'Bijlage ZZP'!B:M,12,FALSE),0)</f>
        <v>0</v>
      </c>
      <c r="K5771" s="63">
        <f>_xlfn.IFNA(VLOOKUP(E5771,'Bijlage VPT'!B:M,12,FALSE),0)</f>
        <v>0</v>
      </c>
      <c r="L5771" s="63">
        <f>_xlfn.IFNA(VLOOKUP(E5771,'Bijlage MPT'!B:N,13,FALSE),0)</f>
        <v>0</v>
      </c>
      <c r="M5771" s="63">
        <f>_xlfn.IFNA(INDEX('Bijlage COT'!C:C,MATCH('Betaald tarief 2024'!E5771,'Bijlage COT'!A:A,0)),0)</f>
        <v>0</v>
      </c>
      <c r="N5771" s="63">
        <f>_xlfn.IFNA(VLOOKUP(E5771,'Bijlage NBF'!B:P,15,FALSE),0)</f>
        <v>0</v>
      </c>
      <c r="O5771" s="63">
        <f>IF(E5771="ZMZ01",I5771/(INDEX('Meerzorg gunning'!C:C,MATCH('Betaald tarief 2024'!A5771,'Meerzorg gunning'!A:A,0))),MAX(J5771:N5771))</f>
        <v>0</v>
      </c>
      <c r="P5771" s="20" t="str">
        <f t="shared" si="272"/>
        <v/>
      </c>
      <c r="Q5771" s="63">
        <f t="shared" si="273"/>
        <v>0</v>
      </c>
    </row>
    <row r="5772" spans="9:17" x14ac:dyDescent="0.25">
      <c r="I5772" s="66" t="e">
        <f t="shared" si="271"/>
        <v>#DIV/0!</v>
      </c>
      <c r="J5772" s="63">
        <f>_xlfn.IFNA(VLOOKUP(E5772,'Bijlage ZZP'!B:M,12,FALSE),0)</f>
        <v>0</v>
      </c>
      <c r="K5772" s="63">
        <f>_xlfn.IFNA(VLOOKUP(E5772,'Bijlage VPT'!B:M,12,FALSE),0)</f>
        <v>0</v>
      </c>
      <c r="L5772" s="63">
        <f>_xlfn.IFNA(VLOOKUP(E5772,'Bijlage MPT'!B:N,13,FALSE),0)</f>
        <v>0</v>
      </c>
      <c r="M5772" s="63">
        <f>_xlfn.IFNA(INDEX('Bijlage COT'!C:C,MATCH('Betaald tarief 2024'!E5772,'Bijlage COT'!A:A,0)),0)</f>
        <v>0</v>
      </c>
      <c r="N5772" s="63">
        <f>_xlfn.IFNA(VLOOKUP(E5772,'Bijlage NBF'!B:P,15,FALSE),0)</f>
        <v>0</v>
      </c>
      <c r="O5772" s="63">
        <f>IF(E5772="ZMZ01",I5772/(INDEX('Meerzorg gunning'!C:C,MATCH('Betaald tarief 2024'!A5772,'Meerzorg gunning'!A:A,0))),MAX(J5772:N5772))</f>
        <v>0</v>
      </c>
      <c r="P5772" s="20" t="str">
        <f t="shared" si="272"/>
        <v/>
      </c>
      <c r="Q5772" s="63">
        <f t="shared" si="273"/>
        <v>0</v>
      </c>
    </row>
    <row r="5773" spans="9:17" x14ac:dyDescent="0.25">
      <c r="I5773" s="66" t="e">
        <f t="shared" si="271"/>
        <v>#DIV/0!</v>
      </c>
      <c r="J5773" s="63">
        <f>_xlfn.IFNA(VLOOKUP(E5773,'Bijlage ZZP'!B:M,12,FALSE),0)</f>
        <v>0</v>
      </c>
      <c r="K5773" s="63">
        <f>_xlfn.IFNA(VLOOKUP(E5773,'Bijlage VPT'!B:M,12,FALSE),0)</f>
        <v>0</v>
      </c>
      <c r="L5773" s="63">
        <f>_xlfn.IFNA(VLOOKUP(E5773,'Bijlage MPT'!B:N,13,FALSE),0)</f>
        <v>0</v>
      </c>
      <c r="M5773" s="63">
        <f>_xlfn.IFNA(INDEX('Bijlage COT'!C:C,MATCH('Betaald tarief 2024'!E5773,'Bijlage COT'!A:A,0)),0)</f>
        <v>0</v>
      </c>
      <c r="N5773" s="63">
        <f>_xlfn.IFNA(VLOOKUP(E5773,'Bijlage NBF'!B:P,15,FALSE),0)</f>
        <v>0</v>
      </c>
      <c r="O5773" s="63">
        <f>IF(E5773="ZMZ01",I5773/(INDEX('Meerzorg gunning'!C:C,MATCH('Betaald tarief 2024'!A5773,'Meerzorg gunning'!A:A,0))),MAX(J5773:N5773))</f>
        <v>0</v>
      </c>
      <c r="P5773" s="20" t="str">
        <f t="shared" si="272"/>
        <v/>
      </c>
      <c r="Q5773" s="63">
        <f t="shared" si="273"/>
        <v>0</v>
      </c>
    </row>
    <row r="5774" spans="9:17" x14ac:dyDescent="0.25">
      <c r="I5774" s="66" t="e">
        <f t="shared" si="271"/>
        <v>#DIV/0!</v>
      </c>
      <c r="J5774" s="63">
        <f>_xlfn.IFNA(VLOOKUP(E5774,'Bijlage ZZP'!B:M,12,FALSE),0)</f>
        <v>0</v>
      </c>
      <c r="K5774" s="63">
        <f>_xlfn.IFNA(VLOOKUP(E5774,'Bijlage VPT'!B:M,12,FALSE),0)</f>
        <v>0</v>
      </c>
      <c r="L5774" s="63">
        <f>_xlfn.IFNA(VLOOKUP(E5774,'Bijlage MPT'!B:N,13,FALSE),0)</f>
        <v>0</v>
      </c>
      <c r="M5774" s="63">
        <f>_xlfn.IFNA(INDEX('Bijlage COT'!C:C,MATCH('Betaald tarief 2024'!E5774,'Bijlage COT'!A:A,0)),0)</f>
        <v>0</v>
      </c>
      <c r="N5774" s="63">
        <f>_xlfn.IFNA(VLOOKUP(E5774,'Bijlage NBF'!B:P,15,FALSE),0)</f>
        <v>0</v>
      </c>
      <c r="O5774" s="63">
        <f>IF(E5774="ZMZ01",I5774/(INDEX('Meerzorg gunning'!C:C,MATCH('Betaald tarief 2024'!A5774,'Meerzorg gunning'!A:A,0))),MAX(J5774:N5774))</f>
        <v>0</v>
      </c>
      <c r="P5774" s="20" t="str">
        <f t="shared" si="272"/>
        <v/>
      </c>
      <c r="Q5774" s="63">
        <f t="shared" si="273"/>
        <v>0</v>
      </c>
    </row>
    <row r="5775" spans="9:17" x14ac:dyDescent="0.25">
      <c r="I5775" s="66" t="e">
        <f t="shared" si="271"/>
        <v>#DIV/0!</v>
      </c>
      <c r="J5775" s="63">
        <f>_xlfn.IFNA(VLOOKUP(E5775,'Bijlage ZZP'!B:M,12,FALSE),0)</f>
        <v>0</v>
      </c>
      <c r="K5775" s="63">
        <f>_xlfn.IFNA(VLOOKUP(E5775,'Bijlage VPT'!B:M,12,FALSE),0)</f>
        <v>0</v>
      </c>
      <c r="L5775" s="63">
        <f>_xlfn.IFNA(VLOOKUP(E5775,'Bijlage MPT'!B:N,13,FALSE),0)</f>
        <v>0</v>
      </c>
      <c r="M5775" s="63">
        <f>_xlfn.IFNA(INDEX('Bijlage COT'!C:C,MATCH('Betaald tarief 2024'!E5775,'Bijlage COT'!A:A,0)),0)</f>
        <v>0</v>
      </c>
      <c r="N5775" s="63">
        <f>_xlfn.IFNA(VLOOKUP(E5775,'Bijlage NBF'!B:P,15,FALSE),0)</f>
        <v>0</v>
      </c>
      <c r="O5775" s="63">
        <f>IF(E5775="ZMZ01",I5775/(INDEX('Meerzorg gunning'!C:C,MATCH('Betaald tarief 2024'!A5775,'Meerzorg gunning'!A:A,0))),MAX(J5775:N5775))</f>
        <v>0</v>
      </c>
      <c r="P5775" s="20" t="str">
        <f t="shared" si="272"/>
        <v/>
      </c>
      <c r="Q5775" s="63">
        <f t="shared" si="273"/>
        <v>0</v>
      </c>
    </row>
    <row r="5776" spans="9:17" x14ac:dyDescent="0.25">
      <c r="I5776" s="66" t="e">
        <f t="shared" si="271"/>
        <v>#DIV/0!</v>
      </c>
      <c r="J5776" s="63">
        <f>_xlfn.IFNA(VLOOKUP(E5776,'Bijlage ZZP'!B:M,12,FALSE),0)</f>
        <v>0</v>
      </c>
      <c r="K5776" s="63">
        <f>_xlfn.IFNA(VLOOKUP(E5776,'Bijlage VPT'!B:M,12,FALSE),0)</f>
        <v>0</v>
      </c>
      <c r="L5776" s="63">
        <f>_xlfn.IFNA(VLOOKUP(E5776,'Bijlage MPT'!B:N,13,FALSE),0)</f>
        <v>0</v>
      </c>
      <c r="M5776" s="63">
        <f>_xlfn.IFNA(INDEX('Bijlage COT'!C:C,MATCH('Betaald tarief 2024'!E5776,'Bijlage COT'!A:A,0)),0)</f>
        <v>0</v>
      </c>
      <c r="N5776" s="63">
        <f>_xlfn.IFNA(VLOOKUP(E5776,'Bijlage NBF'!B:P,15,FALSE),0)</f>
        <v>0</v>
      </c>
      <c r="O5776" s="63">
        <f>IF(E5776="ZMZ01",I5776/(INDEX('Meerzorg gunning'!C:C,MATCH('Betaald tarief 2024'!A5776,'Meerzorg gunning'!A:A,0))),MAX(J5776:N5776))</f>
        <v>0</v>
      </c>
      <c r="P5776" s="20" t="str">
        <f t="shared" si="272"/>
        <v/>
      </c>
      <c r="Q5776" s="63">
        <f t="shared" si="273"/>
        <v>0</v>
      </c>
    </row>
    <row r="5777" spans="9:17" x14ac:dyDescent="0.25">
      <c r="I5777" s="66" t="e">
        <f t="shared" si="271"/>
        <v>#DIV/0!</v>
      </c>
      <c r="J5777" s="63">
        <f>_xlfn.IFNA(VLOOKUP(E5777,'Bijlage ZZP'!B:M,12,FALSE),0)</f>
        <v>0</v>
      </c>
      <c r="K5777" s="63">
        <f>_xlfn.IFNA(VLOOKUP(E5777,'Bijlage VPT'!B:M,12,FALSE),0)</f>
        <v>0</v>
      </c>
      <c r="L5777" s="63">
        <f>_xlfn.IFNA(VLOOKUP(E5777,'Bijlage MPT'!B:N,13,FALSE),0)</f>
        <v>0</v>
      </c>
      <c r="M5777" s="63">
        <f>_xlfn.IFNA(INDEX('Bijlage COT'!C:C,MATCH('Betaald tarief 2024'!E5777,'Bijlage COT'!A:A,0)),0)</f>
        <v>0</v>
      </c>
      <c r="N5777" s="63">
        <f>_xlfn.IFNA(VLOOKUP(E5777,'Bijlage NBF'!B:P,15,FALSE),0)</f>
        <v>0</v>
      </c>
      <c r="O5777" s="63">
        <f>IF(E5777="ZMZ01",I5777/(INDEX('Meerzorg gunning'!C:C,MATCH('Betaald tarief 2024'!A5777,'Meerzorg gunning'!A:A,0))),MAX(J5777:N5777))</f>
        <v>0</v>
      </c>
      <c r="P5777" s="20" t="str">
        <f t="shared" si="272"/>
        <v/>
      </c>
      <c r="Q5777" s="63">
        <f t="shared" si="273"/>
        <v>0</v>
      </c>
    </row>
    <row r="5778" spans="9:17" x14ac:dyDescent="0.25">
      <c r="I5778" s="66" t="e">
        <f t="shared" si="271"/>
        <v>#DIV/0!</v>
      </c>
      <c r="J5778" s="63">
        <f>_xlfn.IFNA(VLOOKUP(E5778,'Bijlage ZZP'!B:M,12,FALSE),0)</f>
        <v>0</v>
      </c>
      <c r="K5778" s="63">
        <f>_xlfn.IFNA(VLOOKUP(E5778,'Bijlage VPT'!B:M,12,FALSE),0)</f>
        <v>0</v>
      </c>
      <c r="L5778" s="63">
        <f>_xlfn.IFNA(VLOOKUP(E5778,'Bijlage MPT'!B:N,13,FALSE),0)</f>
        <v>0</v>
      </c>
      <c r="M5778" s="63">
        <f>_xlfn.IFNA(INDEX('Bijlage COT'!C:C,MATCH('Betaald tarief 2024'!E5778,'Bijlage COT'!A:A,0)),0)</f>
        <v>0</v>
      </c>
      <c r="N5778" s="63">
        <f>_xlfn.IFNA(VLOOKUP(E5778,'Bijlage NBF'!B:P,15,FALSE),0)</f>
        <v>0</v>
      </c>
      <c r="O5778" s="63">
        <f>IF(E5778="ZMZ01",I5778/(INDEX('Meerzorg gunning'!C:C,MATCH('Betaald tarief 2024'!A5778,'Meerzorg gunning'!A:A,0))),MAX(J5778:N5778))</f>
        <v>0</v>
      </c>
      <c r="P5778" s="20" t="str">
        <f t="shared" si="272"/>
        <v/>
      </c>
      <c r="Q5778" s="63">
        <f t="shared" si="273"/>
        <v>0</v>
      </c>
    </row>
    <row r="5779" spans="9:17" x14ac:dyDescent="0.25">
      <c r="I5779" s="66" t="e">
        <f t="shared" si="271"/>
        <v>#DIV/0!</v>
      </c>
      <c r="J5779" s="63">
        <f>_xlfn.IFNA(VLOOKUP(E5779,'Bijlage ZZP'!B:M,12,FALSE),0)</f>
        <v>0</v>
      </c>
      <c r="K5779" s="63">
        <f>_xlfn.IFNA(VLOOKUP(E5779,'Bijlage VPT'!B:M,12,FALSE),0)</f>
        <v>0</v>
      </c>
      <c r="L5779" s="63">
        <f>_xlfn.IFNA(VLOOKUP(E5779,'Bijlage MPT'!B:N,13,FALSE),0)</f>
        <v>0</v>
      </c>
      <c r="M5779" s="63">
        <f>_xlfn.IFNA(INDEX('Bijlage COT'!C:C,MATCH('Betaald tarief 2024'!E5779,'Bijlage COT'!A:A,0)),0)</f>
        <v>0</v>
      </c>
      <c r="N5779" s="63">
        <f>_xlfn.IFNA(VLOOKUP(E5779,'Bijlage NBF'!B:P,15,FALSE),0)</f>
        <v>0</v>
      </c>
      <c r="O5779" s="63">
        <f>IF(E5779="ZMZ01",I5779/(INDEX('Meerzorg gunning'!C:C,MATCH('Betaald tarief 2024'!A5779,'Meerzorg gunning'!A:A,0))),MAX(J5779:N5779))</f>
        <v>0</v>
      </c>
      <c r="P5779" s="20" t="str">
        <f t="shared" si="272"/>
        <v/>
      </c>
      <c r="Q5779" s="63">
        <f t="shared" si="273"/>
        <v>0</v>
      </c>
    </row>
    <row r="5780" spans="9:17" x14ac:dyDescent="0.25">
      <c r="I5780" s="66" t="e">
        <f t="shared" si="271"/>
        <v>#DIV/0!</v>
      </c>
      <c r="J5780" s="63">
        <f>_xlfn.IFNA(VLOOKUP(E5780,'Bijlage ZZP'!B:M,12,FALSE),0)</f>
        <v>0</v>
      </c>
      <c r="K5780" s="63">
        <f>_xlfn.IFNA(VLOOKUP(E5780,'Bijlage VPT'!B:M,12,FALSE),0)</f>
        <v>0</v>
      </c>
      <c r="L5780" s="63">
        <f>_xlfn.IFNA(VLOOKUP(E5780,'Bijlage MPT'!B:N,13,FALSE),0)</f>
        <v>0</v>
      </c>
      <c r="M5780" s="63">
        <f>_xlfn.IFNA(INDEX('Bijlage COT'!C:C,MATCH('Betaald tarief 2024'!E5780,'Bijlage COT'!A:A,0)),0)</f>
        <v>0</v>
      </c>
      <c r="N5780" s="63">
        <f>_xlfn.IFNA(VLOOKUP(E5780,'Bijlage NBF'!B:P,15,FALSE),0)</f>
        <v>0</v>
      </c>
      <c r="O5780" s="63">
        <f>IF(E5780="ZMZ01",I5780/(INDEX('Meerzorg gunning'!C:C,MATCH('Betaald tarief 2024'!A5780,'Meerzorg gunning'!A:A,0))),MAX(J5780:N5780))</f>
        <v>0</v>
      </c>
      <c r="P5780" s="20" t="str">
        <f t="shared" si="272"/>
        <v/>
      </c>
      <c r="Q5780" s="63">
        <f t="shared" si="273"/>
        <v>0</v>
      </c>
    </row>
    <row r="5781" spans="9:17" x14ac:dyDescent="0.25">
      <c r="I5781" s="66" t="e">
        <f t="shared" si="271"/>
        <v>#DIV/0!</v>
      </c>
      <c r="J5781" s="63">
        <f>_xlfn.IFNA(VLOOKUP(E5781,'Bijlage ZZP'!B:M,12,FALSE),0)</f>
        <v>0</v>
      </c>
      <c r="K5781" s="63">
        <f>_xlfn.IFNA(VLOOKUP(E5781,'Bijlage VPT'!B:M,12,FALSE),0)</f>
        <v>0</v>
      </c>
      <c r="L5781" s="63">
        <f>_xlfn.IFNA(VLOOKUP(E5781,'Bijlage MPT'!B:N,13,FALSE),0)</f>
        <v>0</v>
      </c>
      <c r="M5781" s="63">
        <f>_xlfn.IFNA(INDEX('Bijlage COT'!C:C,MATCH('Betaald tarief 2024'!E5781,'Bijlage COT'!A:A,0)),0)</f>
        <v>0</v>
      </c>
      <c r="N5781" s="63">
        <f>_xlfn.IFNA(VLOOKUP(E5781,'Bijlage NBF'!B:P,15,FALSE),0)</f>
        <v>0</v>
      </c>
      <c r="O5781" s="63">
        <f>IF(E5781="ZMZ01",I5781/(INDEX('Meerzorg gunning'!C:C,MATCH('Betaald tarief 2024'!A5781,'Meerzorg gunning'!A:A,0))),MAX(J5781:N5781))</f>
        <v>0</v>
      </c>
      <c r="P5781" s="20" t="str">
        <f t="shared" si="272"/>
        <v/>
      </c>
      <c r="Q5781" s="63">
        <f t="shared" si="273"/>
        <v>0</v>
      </c>
    </row>
    <row r="5782" spans="9:17" x14ac:dyDescent="0.25">
      <c r="I5782" s="66" t="e">
        <f t="shared" si="271"/>
        <v>#DIV/0!</v>
      </c>
      <c r="J5782" s="63">
        <f>_xlfn.IFNA(VLOOKUP(E5782,'Bijlage ZZP'!B:M,12,FALSE),0)</f>
        <v>0</v>
      </c>
      <c r="K5782" s="63">
        <f>_xlfn.IFNA(VLOOKUP(E5782,'Bijlage VPT'!B:M,12,FALSE),0)</f>
        <v>0</v>
      </c>
      <c r="L5782" s="63">
        <f>_xlfn.IFNA(VLOOKUP(E5782,'Bijlage MPT'!B:N,13,FALSE),0)</f>
        <v>0</v>
      </c>
      <c r="M5782" s="63">
        <f>_xlfn.IFNA(INDEX('Bijlage COT'!C:C,MATCH('Betaald tarief 2024'!E5782,'Bijlage COT'!A:A,0)),0)</f>
        <v>0</v>
      </c>
      <c r="N5782" s="63">
        <f>_xlfn.IFNA(VLOOKUP(E5782,'Bijlage NBF'!B:P,15,FALSE),0)</f>
        <v>0</v>
      </c>
      <c r="O5782" s="63">
        <f>IF(E5782="ZMZ01",I5782/(INDEX('Meerzorg gunning'!C:C,MATCH('Betaald tarief 2024'!A5782,'Meerzorg gunning'!A:A,0))),MAX(J5782:N5782))</f>
        <v>0</v>
      </c>
      <c r="P5782" s="20" t="str">
        <f t="shared" si="272"/>
        <v/>
      </c>
      <c r="Q5782" s="63">
        <f t="shared" si="273"/>
        <v>0</v>
      </c>
    </row>
    <row r="5783" spans="9:17" x14ac:dyDescent="0.25">
      <c r="I5783" s="66" t="e">
        <f t="shared" si="271"/>
        <v>#DIV/0!</v>
      </c>
      <c r="J5783" s="63">
        <f>_xlfn.IFNA(VLOOKUP(E5783,'Bijlage ZZP'!B:M,12,FALSE),0)</f>
        <v>0</v>
      </c>
      <c r="K5783" s="63">
        <f>_xlfn.IFNA(VLOOKUP(E5783,'Bijlage VPT'!B:M,12,FALSE),0)</f>
        <v>0</v>
      </c>
      <c r="L5783" s="63">
        <f>_xlfn.IFNA(VLOOKUP(E5783,'Bijlage MPT'!B:N,13,FALSE),0)</f>
        <v>0</v>
      </c>
      <c r="M5783" s="63">
        <f>_xlfn.IFNA(INDEX('Bijlage COT'!C:C,MATCH('Betaald tarief 2024'!E5783,'Bijlage COT'!A:A,0)),0)</f>
        <v>0</v>
      </c>
      <c r="N5783" s="63">
        <f>_xlfn.IFNA(VLOOKUP(E5783,'Bijlage NBF'!B:P,15,FALSE),0)</f>
        <v>0</v>
      </c>
      <c r="O5783" s="63">
        <f>IF(E5783="ZMZ01",I5783/(INDEX('Meerzorg gunning'!C:C,MATCH('Betaald tarief 2024'!A5783,'Meerzorg gunning'!A:A,0))),MAX(J5783:N5783))</f>
        <v>0</v>
      </c>
      <c r="P5783" s="20" t="str">
        <f t="shared" si="272"/>
        <v/>
      </c>
      <c r="Q5783" s="63">
        <f t="shared" si="273"/>
        <v>0</v>
      </c>
    </row>
    <row r="5784" spans="9:17" x14ac:dyDescent="0.25">
      <c r="I5784" s="66" t="e">
        <f t="shared" si="271"/>
        <v>#DIV/0!</v>
      </c>
      <c r="J5784" s="63">
        <f>_xlfn.IFNA(VLOOKUP(E5784,'Bijlage ZZP'!B:M,12,FALSE),0)</f>
        <v>0</v>
      </c>
      <c r="K5784" s="63">
        <f>_xlfn.IFNA(VLOOKUP(E5784,'Bijlage VPT'!B:M,12,FALSE),0)</f>
        <v>0</v>
      </c>
      <c r="L5784" s="63">
        <f>_xlfn.IFNA(VLOOKUP(E5784,'Bijlage MPT'!B:N,13,FALSE),0)</f>
        <v>0</v>
      </c>
      <c r="M5784" s="63">
        <f>_xlfn.IFNA(INDEX('Bijlage COT'!C:C,MATCH('Betaald tarief 2024'!E5784,'Bijlage COT'!A:A,0)),0)</f>
        <v>0</v>
      </c>
      <c r="N5784" s="63">
        <f>_xlfn.IFNA(VLOOKUP(E5784,'Bijlage NBF'!B:P,15,FALSE),0)</f>
        <v>0</v>
      </c>
      <c r="O5784" s="63">
        <f>IF(E5784="ZMZ01",I5784/(INDEX('Meerzorg gunning'!C:C,MATCH('Betaald tarief 2024'!A5784,'Meerzorg gunning'!A:A,0))),MAX(J5784:N5784))</f>
        <v>0</v>
      </c>
      <c r="P5784" s="20" t="str">
        <f t="shared" si="272"/>
        <v/>
      </c>
      <c r="Q5784" s="63">
        <f t="shared" si="273"/>
        <v>0</v>
      </c>
    </row>
    <row r="5785" spans="9:17" x14ac:dyDescent="0.25">
      <c r="I5785" s="66" t="e">
        <f t="shared" si="271"/>
        <v>#DIV/0!</v>
      </c>
      <c r="J5785" s="63">
        <f>_xlfn.IFNA(VLOOKUP(E5785,'Bijlage ZZP'!B:M,12,FALSE),0)</f>
        <v>0</v>
      </c>
      <c r="K5785" s="63">
        <f>_xlfn.IFNA(VLOOKUP(E5785,'Bijlage VPT'!B:M,12,FALSE),0)</f>
        <v>0</v>
      </c>
      <c r="L5785" s="63">
        <f>_xlfn.IFNA(VLOOKUP(E5785,'Bijlage MPT'!B:N,13,FALSE),0)</f>
        <v>0</v>
      </c>
      <c r="M5785" s="63">
        <f>_xlfn.IFNA(INDEX('Bijlage COT'!C:C,MATCH('Betaald tarief 2024'!E5785,'Bijlage COT'!A:A,0)),0)</f>
        <v>0</v>
      </c>
      <c r="N5785" s="63">
        <f>_xlfn.IFNA(VLOOKUP(E5785,'Bijlage NBF'!B:P,15,FALSE),0)</f>
        <v>0</v>
      </c>
      <c r="O5785" s="63">
        <f>IF(E5785="ZMZ01",I5785/(INDEX('Meerzorg gunning'!C:C,MATCH('Betaald tarief 2024'!A5785,'Meerzorg gunning'!A:A,0))),MAX(J5785:N5785))</f>
        <v>0</v>
      </c>
      <c r="P5785" s="20" t="str">
        <f t="shared" si="272"/>
        <v/>
      </c>
      <c r="Q5785" s="63">
        <f t="shared" si="273"/>
        <v>0</v>
      </c>
    </row>
    <row r="5786" spans="9:17" x14ac:dyDescent="0.25">
      <c r="I5786" s="66" t="e">
        <f t="shared" si="271"/>
        <v>#DIV/0!</v>
      </c>
      <c r="J5786" s="63">
        <f>_xlfn.IFNA(VLOOKUP(E5786,'Bijlage ZZP'!B:M,12,FALSE),0)</f>
        <v>0</v>
      </c>
      <c r="K5786" s="63">
        <f>_xlfn.IFNA(VLOOKUP(E5786,'Bijlage VPT'!B:M,12,FALSE),0)</f>
        <v>0</v>
      </c>
      <c r="L5786" s="63">
        <f>_xlfn.IFNA(VLOOKUP(E5786,'Bijlage MPT'!B:N,13,FALSE),0)</f>
        <v>0</v>
      </c>
      <c r="M5786" s="63">
        <f>_xlfn.IFNA(INDEX('Bijlage COT'!C:C,MATCH('Betaald tarief 2024'!E5786,'Bijlage COT'!A:A,0)),0)</f>
        <v>0</v>
      </c>
      <c r="N5786" s="63">
        <f>_xlfn.IFNA(VLOOKUP(E5786,'Bijlage NBF'!B:P,15,FALSE),0)</f>
        <v>0</v>
      </c>
      <c r="O5786" s="63">
        <f>IF(E5786="ZMZ01",I5786/(INDEX('Meerzorg gunning'!C:C,MATCH('Betaald tarief 2024'!A5786,'Meerzorg gunning'!A:A,0))),MAX(J5786:N5786))</f>
        <v>0</v>
      </c>
      <c r="P5786" s="20" t="str">
        <f t="shared" si="272"/>
        <v/>
      </c>
      <c r="Q5786" s="63">
        <f t="shared" si="273"/>
        <v>0</v>
      </c>
    </row>
    <row r="5787" spans="9:17" x14ac:dyDescent="0.25">
      <c r="I5787" s="66" t="e">
        <f t="shared" si="271"/>
        <v>#DIV/0!</v>
      </c>
      <c r="J5787" s="63">
        <f>_xlfn.IFNA(VLOOKUP(E5787,'Bijlage ZZP'!B:M,12,FALSE),0)</f>
        <v>0</v>
      </c>
      <c r="K5787" s="63">
        <f>_xlfn.IFNA(VLOOKUP(E5787,'Bijlage VPT'!B:M,12,FALSE),0)</f>
        <v>0</v>
      </c>
      <c r="L5787" s="63">
        <f>_xlfn.IFNA(VLOOKUP(E5787,'Bijlage MPT'!B:N,13,FALSE),0)</f>
        <v>0</v>
      </c>
      <c r="M5787" s="63">
        <f>_xlfn.IFNA(INDEX('Bijlage COT'!C:C,MATCH('Betaald tarief 2024'!E5787,'Bijlage COT'!A:A,0)),0)</f>
        <v>0</v>
      </c>
      <c r="N5787" s="63">
        <f>_xlfn.IFNA(VLOOKUP(E5787,'Bijlage NBF'!B:P,15,FALSE),0)</f>
        <v>0</v>
      </c>
      <c r="O5787" s="63">
        <f>IF(E5787="ZMZ01",I5787/(INDEX('Meerzorg gunning'!C:C,MATCH('Betaald tarief 2024'!A5787,'Meerzorg gunning'!A:A,0))),MAX(J5787:N5787))</f>
        <v>0</v>
      </c>
      <c r="P5787" s="20" t="str">
        <f t="shared" si="272"/>
        <v/>
      </c>
      <c r="Q5787" s="63">
        <f t="shared" si="273"/>
        <v>0</v>
      </c>
    </row>
    <row r="5788" spans="9:17" x14ac:dyDescent="0.25">
      <c r="I5788" s="66" t="e">
        <f t="shared" si="271"/>
        <v>#DIV/0!</v>
      </c>
      <c r="J5788" s="63">
        <f>_xlfn.IFNA(VLOOKUP(E5788,'Bijlage ZZP'!B:M,12,FALSE),0)</f>
        <v>0</v>
      </c>
      <c r="K5788" s="63">
        <f>_xlfn.IFNA(VLOOKUP(E5788,'Bijlage VPT'!B:M,12,FALSE),0)</f>
        <v>0</v>
      </c>
      <c r="L5788" s="63">
        <f>_xlfn.IFNA(VLOOKUP(E5788,'Bijlage MPT'!B:N,13,FALSE),0)</f>
        <v>0</v>
      </c>
      <c r="M5788" s="63">
        <f>_xlfn.IFNA(INDEX('Bijlage COT'!C:C,MATCH('Betaald tarief 2024'!E5788,'Bijlage COT'!A:A,0)),0)</f>
        <v>0</v>
      </c>
      <c r="N5788" s="63">
        <f>_xlfn.IFNA(VLOOKUP(E5788,'Bijlage NBF'!B:P,15,FALSE),0)</f>
        <v>0</v>
      </c>
      <c r="O5788" s="63">
        <f>IF(E5788="ZMZ01",I5788/(INDEX('Meerzorg gunning'!C:C,MATCH('Betaald tarief 2024'!A5788,'Meerzorg gunning'!A:A,0))),MAX(J5788:N5788))</f>
        <v>0</v>
      </c>
      <c r="P5788" s="20" t="str">
        <f t="shared" si="272"/>
        <v/>
      </c>
      <c r="Q5788" s="63">
        <f t="shared" si="273"/>
        <v>0</v>
      </c>
    </row>
    <row r="5789" spans="9:17" x14ac:dyDescent="0.25">
      <c r="I5789" s="66" t="e">
        <f t="shared" si="271"/>
        <v>#DIV/0!</v>
      </c>
      <c r="J5789" s="63">
        <f>_xlfn.IFNA(VLOOKUP(E5789,'Bijlage ZZP'!B:M,12,FALSE),0)</f>
        <v>0</v>
      </c>
      <c r="K5789" s="63">
        <f>_xlfn.IFNA(VLOOKUP(E5789,'Bijlage VPT'!B:M,12,FALSE),0)</f>
        <v>0</v>
      </c>
      <c r="L5789" s="63">
        <f>_xlfn.IFNA(VLOOKUP(E5789,'Bijlage MPT'!B:N,13,FALSE),0)</f>
        <v>0</v>
      </c>
      <c r="M5789" s="63">
        <f>_xlfn.IFNA(INDEX('Bijlage COT'!C:C,MATCH('Betaald tarief 2024'!E5789,'Bijlage COT'!A:A,0)),0)</f>
        <v>0</v>
      </c>
      <c r="N5789" s="63">
        <f>_xlfn.IFNA(VLOOKUP(E5789,'Bijlage NBF'!B:P,15,FALSE),0)</f>
        <v>0</v>
      </c>
      <c r="O5789" s="63">
        <f>IF(E5789="ZMZ01",I5789/(INDEX('Meerzorg gunning'!C:C,MATCH('Betaald tarief 2024'!A5789,'Meerzorg gunning'!A:A,0))),MAX(J5789:N5789))</f>
        <v>0</v>
      </c>
      <c r="P5789" s="20" t="str">
        <f t="shared" si="272"/>
        <v/>
      </c>
      <c r="Q5789" s="63">
        <f t="shared" si="273"/>
        <v>0</v>
      </c>
    </row>
    <row r="5790" spans="9:17" x14ac:dyDescent="0.25">
      <c r="I5790" s="66" t="e">
        <f t="shared" si="271"/>
        <v>#DIV/0!</v>
      </c>
      <c r="J5790" s="63">
        <f>_xlfn.IFNA(VLOOKUP(E5790,'Bijlage ZZP'!B:M,12,FALSE),0)</f>
        <v>0</v>
      </c>
      <c r="K5790" s="63">
        <f>_xlfn.IFNA(VLOOKUP(E5790,'Bijlage VPT'!B:M,12,FALSE),0)</f>
        <v>0</v>
      </c>
      <c r="L5790" s="63">
        <f>_xlfn.IFNA(VLOOKUP(E5790,'Bijlage MPT'!B:N,13,FALSE),0)</f>
        <v>0</v>
      </c>
      <c r="M5790" s="63">
        <f>_xlfn.IFNA(INDEX('Bijlage COT'!C:C,MATCH('Betaald tarief 2024'!E5790,'Bijlage COT'!A:A,0)),0)</f>
        <v>0</v>
      </c>
      <c r="N5790" s="63">
        <f>_xlfn.IFNA(VLOOKUP(E5790,'Bijlage NBF'!B:P,15,FALSE),0)</f>
        <v>0</v>
      </c>
      <c r="O5790" s="63">
        <f>IF(E5790="ZMZ01",I5790/(INDEX('Meerzorg gunning'!C:C,MATCH('Betaald tarief 2024'!A5790,'Meerzorg gunning'!A:A,0))),MAX(J5790:N5790))</f>
        <v>0</v>
      </c>
      <c r="P5790" s="20" t="str">
        <f t="shared" si="272"/>
        <v/>
      </c>
      <c r="Q5790" s="63">
        <f t="shared" si="273"/>
        <v>0</v>
      </c>
    </row>
    <row r="5791" spans="9:17" x14ac:dyDescent="0.25">
      <c r="I5791" s="66" t="e">
        <f t="shared" si="271"/>
        <v>#DIV/0!</v>
      </c>
      <c r="J5791" s="63">
        <f>_xlfn.IFNA(VLOOKUP(E5791,'Bijlage ZZP'!B:M,12,FALSE),0)</f>
        <v>0</v>
      </c>
      <c r="K5791" s="63">
        <f>_xlfn.IFNA(VLOOKUP(E5791,'Bijlage VPT'!B:M,12,FALSE),0)</f>
        <v>0</v>
      </c>
      <c r="L5791" s="63">
        <f>_xlfn.IFNA(VLOOKUP(E5791,'Bijlage MPT'!B:N,13,FALSE),0)</f>
        <v>0</v>
      </c>
      <c r="M5791" s="63">
        <f>_xlfn.IFNA(INDEX('Bijlage COT'!C:C,MATCH('Betaald tarief 2024'!E5791,'Bijlage COT'!A:A,0)),0)</f>
        <v>0</v>
      </c>
      <c r="N5791" s="63">
        <f>_xlfn.IFNA(VLOOKUP(E5791,'Bijlage NBF'!B:P,15,FALSE),0)</f>
        <v>0</v>
      </c>
      <c r="O5791" s="63">
        <f>IF(E5791="ZMZ01",I5791/(INDEX('Meerzorg gunning'!C:C,MATCH('Betaald tarief 2024'!A5791,'Meerzorg gunning'!A:A,0))),MAX(J5791:N5791))</f>
        <v>0</v>
      </c>
      <c r="P5791" s="20" t="str">
        <f t="shared" si="272"/>
        <v/>
      </c>
      <c r="Q5791" s="63">
        <f t="shared" si="273"/>
        <v>0</v>
      </c>
    </row>
    <row r="5792" spans="9:17" x14ac:dyDescent="0.25">
      <c r="I5792" s="66" t="e">
        <f t="shared" si="271"/>
        <v>#DIV/0!</v>
      </c>
      <c r="J5792" s="63">
        <f>_xlfn.IFNA(VLOOKUP(E5792,'Bijlage ZZP'!B:M,12,FALSE),0)</f>
        <v>0</v>
      </c>
      <c r="K5792" s="63">
        <f>_xlfn.IFNA(VLOOKUP(E5792,'Bijlage VPT'!B:M,12,FALSE),0)</f>
        <v>0</v>
      </c>
      <c r="L5792" s="63">
        <f>_xlfn.IFNA(VLOOKUP(E5792,'Bijlage MPT'!B:N,13,FALSE),0)</f>
        <v>0</v>
      </c>
      <c r="M5792" s="63">
        <f>_xlfn.IFNA(INDEX('Bijlage COT'!C:C,MATCH('Betaald tarief 2024'!E5792,'Bijlage COT'!A:A,0)),0)</f>
        <v>0</v>
      </c>
      <c r="N5792" s="63">
        <f>_xlfn.IFNA(VLOOKUP(E5792,'Bijlage NBF'!B:P,15,FALSE),0)</f>
        <v>0</v>
      </c>
      <c r="O5792" s="63">
        <f>IF(E5792="ZMZ01",I5792/(INDEX('Meerzorg gunning'!C:C,MATCH('Betaald tarief 2024'!A5792,'Meerzorg gunning'!A:A,0))),MAX(J5792:N5792))</f>
        <v>0</v>
      </c>
      <c r="P5792" s="20" t="str">
        <f t="shared" si="272"/>
        <v/>
      </c>
      <c r="Q5792" s="63">
        <f t="shared" si="273"/>
        <v>0</v>
      </c>
    </row>
    <row r="5793" spans="9:17" x14ac:dyDescent="0.25">
      <c r="I5793" s="66" t="e">
        <f t="shared" si="271"/>
        <v>#DIV/0!</v>
      </c>
      <c r="J5793" s="63">
        <f>_xlfn.IFNA(VLOOKUP(E5793,'Bijlage ZZP'!B:M,12,FALSE),0)</f>
        <v>0</v>
      </c>
      <c r="K5793" s="63">
        <f>_xlfn.IFNA(VLOOKUP(E5793,'Bijlage VPT'!B:M,12,FALSE),0)</f>
        <v>0</v>
      </c>
      <c r="L5793" s="63">
        <f>_xlfn.IFNA(VLOOKUP(E5793,'Bijlage MPT'!B:N,13,FALSE),0)</f>
        <v>0</v>
      </c>
      <c r="M5793" s="63">
        <f>_xlfn.IFNA(INDEX('Bijlage COT'!C:C,MATCH('Betaald tarief 2024'!E5793,'Bijlage COT'!A:A,0)),0)</f>
        <v>0</v>
      </c>
      <c r="N5793" s="63">
        <f>_xlfn.IFNA(VLOOKUP(E5793,'Bijlage NBF'!B:P,15,FALSE),0)</f>
        <v>0</v>
      </c>
      <c r="O5793" s="63">
        <f>IF(E5793="ZMZ01",I5793/(INDEX('Meerzorg gunning'!C:C,MATCH('Betaald tarief 2024'!A5793,'Meerzorg gunning'!A:A,0))),MAX(J5793:N5793))</f>
        <v>0</v>
      </c>
      <c r="P5793" s="20" t="str">
        <f t="shared" si="272"/>
        <v/>
      </c>
      <c r="Q5793" s="63">
        <f t="shared" si="273"/>
        <v>0</v>
      </c>
    </row>
    <row r="5794" spans="9:17" x14ac:dyDescent="0.25">
      <c r="I5794" s="66" t="e">
        <f t="shared" si="271"/>
        <v>#DIV/0!</v>
      </c>
      <c r="J5794" s="63">
        <f>_xlfn.IFNA(VLOOKUP(E5794,'Bijlage ZZP'!B:M,12,FALSE),0)</f>
        <v>0</v>
      </c>
      <c r="K5794" s="63">
        <f>_xlfn.IFNA(VLOOKUP(E5794,'Bijlage VPT'!B:M,12,FALSE),0)</f>
        <v>0</v>
      </c>
      <c r="L5794" s="63">
        <f>_xlfn.IFNA(VLOOKUP(E5794,'Bijlage MPT'!B:N,13,FALSE),0)</f>
        <v>0</v>
      </c>
      <c r="M5794" s="63">
        <f>_xlfn.IFNA(INDEX('Bijlage COT'!C:C,MATCH('Betaald tarief 2024'!E5794,'Bijlage COT'!A:A,0)),0)</f>
        <v>0</v>
      </c>
      <c r="N5794" s="63">
        <f>_xlfn.IFNA(VLOOKUP(E5794,'Bijlage NBF'!B:P,15,FALSE),0)</f>
        <v>0</v>
      </c>
      <c r="O5794" s="63">
        <f>IF(E5794="ZMZ01",I5794/(INDEX('Meerzorg gunning'!C:C,MATCH('Betaald tarief 2024'!A5794,'Meerzorg gunning'!A:A,0))),MAX(J5794:N5794))</f>
        <v>0</v>
      </c>
      <c r="P5794" s="20" t="str">
        <f t="shared" si="272"/>
        <v/>
      </c>
      <c r="Q5794" s="63">
        <f t="shared" si="273"/>
        <v>0</v>
      </c>
    </row>
    <row r="5795" spans="9:17" x14ac:dyDescent="0.25">
      <c r="I5795" s="66" t="e">
        <f t="shared" si="271"/>
        <v>#DIV/0!</v>
      </c>
      <c r="J5795" s="63">
        <f>_xlfn.IFNA(VLOOKUP(E5795,'Bijlage ZZP'!B:M,12,FALSE),0)</f>
        <v>0</v>
      </c>
      <c r="K5795" s="63">
        <f>_xlfn.IFNA(VLOOKUP(E5795,'Bijlage VPT'!B:M,12,FALSE),0)</f>
        <v>0</v>
      </c>
      <c r="L5795" s="63">
        <f>_xlfn.IFNA(VLOOKUP(E5795,'Bijlage MPT'!B:N,13,FALSE),0)</f>
        <v>0</v>
      </c>
      <c r="M5795" s="63">
        <f>_xlfn.IFNA(INDEX('Bijlage COT'!C:C,MATCH('Betaald tarief 2024'!E5795,'Bijlage COT'!A:A,0)),0)</f>
        <v>0</v>
      </c>
      <c r="N5795" s="63">
        <f>_xlfn.IFNA(VLOOKUP(E5795,'Bijlage NBF'!B:P,15,FALSE),0)</f>
        <v>0</v>
      </c>
      <c r="O5795" s="63">
        <f>IF(E5795="ZMZ01",I5795/(INDEX('Meerzorg gunning'!C:C,MATCH('Betaald tarief 2024'!A5795,'Meerzorg gunning'!A:A,0))),MAX(J5795:N5795))</f>
        <v>0</v>
      </c>
      <c r="P5795" s="20" t="str">
        <f t="shared" si="272"/>
        <v/>
      </c>
      <c r="Q5795" s="63">
        <f t="shared" si="273"/>
        <v>0</v>
      </c>
    </row>
    <row r="5796" spans="9:17" x14ac:dyDescent="0.25">
      <c r="I5796" s="66" t="e">
        <f t="shared" si="271"/>
        <v>#DIV/0!</v>
      </c>
      <c r="J5796" s="63">
        <f>_xlfn.IFNA(VLOOKUP(E5796,'Bijlage ZZP'!B:M,12,FALSE),0)</f>
        <v>0</v>
      </c>
      <c r="K5796" s="63">
        <f>_xlfn.IFNA(VLOOKUP(E5796,'Bijlage VPT'!B:M,12,FALSE),0)</f>
        <v>0</v>
      </c>
      <c r="L5796" s="63">
        <f>_xlfn.IFNA(VLOOKUP(E5796,'Bijlage MPT'!B:N,13,FALSE),0)</f>
        <v>0</v>
      </c>
      <c r="M5796" s="63">
        <f>_xlfn.IFNA(INDEX('Bijlage COT'!C:C,MATCH('Betaald tarief 2024'!E5796,'Bijlage COT'!A:A,0)),0)</f>
        <v>0</v>
      </c>
      <c r="N5796" s="63">
        <f>_xlfn.IFNA(VLOOKUP(E5796,'Bijlage NBF'!B:P,15,FALSE),0)</f>
        <v>0</v>
      </c>
      <c r="O5796" s="63">
        <f>IF(E5796="ZMZ01",I5796/(INDEX('Meerzorg gunning'!C:C,MATCH('Betaald tarief 2024'!A5796,'Meerzorg gunning'!A:A,0))),MAX(J5796:N5796))</f>
        <v>0</v>
      </c>
      <c r="P5796" s="20" t="str">
        <f t="shared" si="272"/>
        <v/>
      </c>
      <c r="Q5796" s="63">
        <f t="shared" si="273"/>
        <v>0</v>
      </c>
    </row>
    <row r="5797" spans="9:17" x14ac:dyDescent="0.25">
      <c r="I5797" s="66" t="e">
        <f t="shared" si="271"/>
        <v>#DIV/0!</v>
      </c>
      <c r="J5797" s="63">
        <f>_xlfn.IFNA(VLOOKUP(E5797,'Bijlage ZZP'!B:M,12,FALSE),0)</f>
        <v>0</v>
      </c>
      <c r="K5797" s="63">
        <f>_xlfn.IFNA(VLOOKUP(E5797,'Bijlage VPT'!B:M,12,FALSE),0)</f>
        <v>0</v>
      </c>
      <c r="L5797" s="63">
        <f>_xlfn.IFNA(VLOOKUP(E5797,'Bijlage MPT'!B:N,13,FALSE),0)</f>
        <v>0</v>
      </c>
      <c r="M5797" s="63">
        <f>_xlfn.IFNA(INDEX('Bijlage COT'!C:C,MATCH('Betaald tarief 2024'!E5797,'Bijlage COT'!A:A,0)),0)</f>
        <v>0</v>
      </c>
      <c r="N5797" s="63">
        <f>_xlfn.IFNA(VLOOKUP(E5797,'Bijlage NBF'!B:P,15,FALSE),0)</f>
        <v>0</v>
      </c>
      <c r="O5797" s="63">
        <f>IF(E5797="ZMZ01",I5797/(INDEX('Meerzorg gunning'!C:C,MATCH('Betaald tarief 2024'!A5797,'Meerzorg gunning'!A:A,0))),MAX(J5797:N5797))</f>
        <v>0</v>
      </c>
      <c r="P5797" s="20" t="str">
        <f t="shared" si="272"/>
        <v/>
      </c>
      <c r="Q5797" s="63">
        <f t="shared" si="273"/>
        <v>0</v>
      </c>
    </row>
    <row r="5798" spans="9:17" x14ac:dyDescent="0.25">
      <c r="I5798" s="66" t="e">
        <f t="shared" si="271"/>
        <v>#DIV/0!</v>
      </c>
      <c r="J5798" s="63">
        <f>_xlfn.IFNA(VLOOKUP(E5798,'Bijlage ZZP'!B:M,12,FALSE),0)</f>
        <v>0</v>
      </c>
      <c r="K5798" s="63">
        <f>_xlfn.IFNA(VLOOKUP(E5798,'Bijlage VPT'!B:M,12,FALSE),0)</f>
        <v>0</v>
      </c>
      <c r="L5798" s="63">
        <f>_xlfn.IFNA(VLOOKUP(E5798,'Bijlage MPT'!B:N,13,FALSE),0)</f>
        <v>0</v>
      </c>
      <c r="M5798" s="63">
        <f>_xlfn.IFNA(INDEX('Bijlage COT'!C:C,MATCH('Betaald tarief 2024'!E5798,'Bijlage COT'!A:A,0)),0)</f>
        <v>0</v>
      </c>
      <c r="N5798" s="63">
        <f>_xlfn.IFNA(VLOOKUP(E5798,'Bijlage NBF'!B:P,15,FALSE),0)</f>
        <v>0</v>
      </c>
      <c r="O5798" s="63">
        <f>IF(E5798="ZMZ01",I5798/(INDEX('Meerzorg gunning'!C:C,MATCH('Betaald tarief 2024'!A5798,'Meerzorg gunning'!A:A,0))),MAX(J5798:N5798))</f>
        <v>0</v>
      </c>
      <c r="P5798" s="20" t="str">
        <f t="shared" si="272"/>
        <v/>
      </c>
      <c r="Q5798" s="63">
        <f t="shared" si="273"/>
        <v>0</v>
      </c>
    </row>
    <row r="5799" spans="9:17" x14ac:dyDescent="0.25">
      <c r="I5799" s="66" t="e">
        <f t="shared" si="271"/>
        <v>#DIV/0!</v>
      </c>
      <c r="J5799" s="63">
        <f>_xlfn.IFNA(VLOOKUP(E5799,'Bijlage ZZP'!B:M,12,FALSE),0)</f>
        <v>0</v>
      </c>
      <c r="K5799" s="63">
        <f>_xlfn.IFNA(VLOOKUP(E5799,'Bijlage VPT'!B:M,12,FALSE),0)</f>
        <v>0</v>
      </c>
      <c r="L5799" s="63">
        <f>_xlfn.IFNA(VLOOKUP(E5799,'Bijlage MPT'!B:N,13,FALSE),0)</f>
        <v>0</v>
      </c>
      <c r="M5799" s="63">
        <f>_xlfn.IFNA(INDEX('Bijlage COT'!C:C,MATCH('Betaald tarief 2024'!E5799,'Bijlage COT'!A:A,0)),0)</f>
        <v>0</v>
      </c>
      <c r="N5799" s="63">
        <f>_xlfn.IFNA(VLOOKUP(E5799,'Bijlage NBF'!B:P,15,FALSE),0)</f>
        <v>0</v>
      </c>
      <c r="O5799" s="63">
        <f>IF(E5799="ZMZ01",I5799/(INDEX('Meerzorg gunning'!C:C,MATCH('Betaald tarief 2024'!A5799,'Meerzorg gunning'!A:A,0))),MAX(J5799:N5799))</f>
        <v>0</v>
      </c>
      <c r="P5799" s="20" t="str">
        <f t="shared" si="272"/>
        <v/>
      </c>
      <c r="Q5799" s="63">
        <f t="shared" si="273"/>
        <v>0</v>
      </c>
    </row>
    <row r="5800" spans="9:17" x14ac:dyDescent="0.25">
      <c r="I5800" s="66" t="e">
        <f t="shared" si="271"/>
        <v>#DIV/0!</v>
      </c>
      <c r="J5800" s="63">
        <f>_xlfn.IFNA(VLOOKUP(E5800,'Bijlage ZZP'!B:M,12,FALSE),0)</f>
        <v>0</v>
      </c>
      <c r="K5800" s="63">
        <f>_xlfn.IFNA(VLOOKUP(E5800,'Bijlage VPT'!B:M,12,FALSE),0)</f>
        <v>0</v>
      </c>
      <c r="L5800" s="63">
        <f>_xlfn.IFNA(VLOOKUP(E5800,'Bijlage MPT'!B:N,13,FALSE),0)</f>
        <v>0</v>
      </c>
      <c r="M5800" s="63">
        <f>_xlfn.IFNA(INDEX('Bijlage COT'!C:C,MATCH('Betaald tarief 2024'!E5800,'Bijlage COT'!A:A,0)),0)</f>
        <v>0</v>
      </c>
      <c r="N5800" s="63">
        <f>_xlfn.IFNA(VLOOKUP(E5800,'Bijlage NBF'!B:P,15,FALSE),0)</f>
        <v>0</v>
      </c>
      <c r="O5800" s="63">
        <f>IF(E5800="ZMZ01",I5800/(INDEX('Meerzorg gunning'!C:C,MATCH('Betaald tarief 2024'!A5800,'Meerzorg gunning'!A:A,0))),MAX(J5800:N5800))</f>
        <v>0</v>
      </c>
      <c r="P5800" s="20" t="str">
        <f t="shared" si="272"/>
        <v/>
      </c>
      <c r="Q5800" s="63">
        <f t="shared" si="273"/>
        <v>0</v>
      </c>
    </row>
    <row r="5801" spans="9:17" x14ac:dyDescent="0.25">
      <c r="I5801" s="66" t="e">
        <f t="shared" si="271"/>
        <v>#DIV/0!</v>
      </c>
      <c r="J5801" s="63">
        <f>_xlfn.IFNA(VLOOKUP(E5801,'Bijlage ZZP'!B:M,12,FALSE),0)</f>
        <v>0</v>
      </c>
      <c r="K5801" s="63">
        <f>_xlfn.IFNA(VLOOKUP(E5801,'Bijlage VPT'!B:M,12,FALSE),0)</f>
        <v>0</v>
      </c>
      <c r="L5801" s="63">
        <f>_xlfn.IFNA(VLOOKUP(E5801,'Bijlage MPT'!B:N,13,FALSE),0)</f>
        <v>0</v>
      </c>
      <c r="M5801" s="63">
        <f>_xlfn.IFNA(INDEX('Bijlage COT'!C:C,MATCH('Betaald tarief 2024'!E5801,'Bijlage COT'!A:A,0)),0)</f>
        <v>0</v>
      </c>
      <c r="N5801" s="63">
        <f>_xlfn.IFNA(VLOOKUP(E5801,'Bijlage NBF'!B:P,15,FALSE),0)</f>
        <v>0</v>
      </c>
      <c r="O5801" s="63">
        <f>IF(E5801="ZMZ01",I5801/(INDEX('Meerzorg gunning'!C:C,MATCH('Betaald tarief 2024'!A5801,'Meerzorg gunning'!A:A,0))),MAX(J5801:N5801))</f>
        <v>0</v>
      </c>
      <c r="P5801" s="20" t="str">
        <f t="shared" si="272"/>
        <v/>
      </c>
      <c r="Q5801" s="63">
        <f t="shared" si="273"/>
        <v>0</v>
      </c>
    </row>
    <row r="5802" spans="9:17" x14ac:dyDescent="0.25">
      <c r="I5802" s="66" t="e">
        <f t="shared" si="271"/>
        <v>#DIV/0!</v>
      </c>
      <c r="J5802" s="63">
        <f>_xlfn.IFNA(VLOOKUP(E5802,'Bijlage ZZP'!B:M,12,FALSE),0)</f>
        <v>0</v>
      </c>
      <c r="K5802" s="63">
        <f>_xlfn.IFNA(VLOOKUP(E5802,'Bijlage VPT'!B:M,12,FALSE),0)</f>
        <v>0</v>
      </c>
      <c r="L5802" s="63">
        <f>_xlfn.IFNA(VLOOKUP(E5802,'Bijlage MPT'!B:N,13,FALSE),0)</f>
        <v>0</v>
      </c>
      <c r="M5802" s="63">
        <f>_xlfn.IFNA(INDEX('Bijlage COT'!C:C,MATCH('Betaald tarief 2024'!E5802,'Bijlage COT'!A:A,0)),0)</f>
        <v>0</v>
      </c>
      <c r="N5802" s="63">
        <f>_xlfn.IFNA(VLOOKUP(E5802,'Bijlage NBF'!B:P,15,FALSE),0)</f>
        <v>0</v>
      </c>
      <c r="O5802" s="63">
        <f>IF(E5802="ZMZ01",I5802/(INDEX('Meerzorg gunning'!C:C,MATCH('Betaald tarief 2024'!A5802,'Meerzorg gunning'!A:A,0))),MAX(J5802:N5802))</f>
        <v>0</v>
      </c>
      <c r="P5802" s="20" t="str">
        <f t="shared" si="272"/>
        <v/>
      </c>
      <c r="Q5802" s="63">
        <f t="shared" si="273"/>
        <v>0</v>
      </c>
    </row>
    <row r="5803" spans="9:17" x14ac:dyDescent="0.25">
      <c r="I5803" s="66" t="e">
        <f t="shared" si="271"/>
        <v>#DIV/0!</v>
      </c>
      <c r="J5803" s="63">
        <f>_xlfn.IFNA(VLOOKUP(E5803,'Bijlage ZZP'!B:M,12,FALSE),0)</f>
        <v>0</v>
      </c>
      <c r="K5803" s="63">
        <f>_xlfn.IFNA(VLOOKUP(E5803,'Bijlage VPT'!B:M,12,FALSE),0)</f>
        <v>0</v>
      </c>
      <c r="L5803" s="63">
        <f>_xlfn.IFNA(VLOOKUP(E5803,'Bijlage MPT'!B:N,13,FALSE),0)</f>
        <v>0</v>
      </c>
      <c r="M5803" s="63">
        <f>_xlfn.IFNA(INDEX('Bijlage COT'!C:C,MATCH('Betaald tarief 2024'!E5803,'Bijlage COT'!A:A,0)),0)</f>
        <v>0</v>
      </c>
      <c r="N5803" s="63">
        <f>_xlfn.IFNA(VLOOKUP(E5803,'Bijlage NBF'!B:P,15,FALSE),0)</f>
        <v>0</v>
      </c>
      <c r="O5803" s="63">
        <f>IF(E5803="ZMZ01",I5803/(INDEX('Meerzorg gunning'!C:C,MATCH('Betaald tarief 2024'!A5803,'Meerzorg gunning'!A:A,0))),MAX(J5803:N5803))</f>
        <v>0</v>
      </c>
      <c r="P5803" s="20" t="str">
        <f t="shared" si="272"/>
        <v/>
      </c>
      <c r="Q5803" s="63">
        <f t="shared" si="273"/>
        <v>0</v>
      </c>
    </row>
    <row r="5804" spans="9:17" x14ac:dyDescent="0.25">
      <c r="I5804" s="66" t="e">
        <f t="shared" si="271"/>
        <v>#DIV/0!</v>
      </c>
      <c r="J5804" s="63">
        <f>_xlfn.IFNA(VLOOKUP(E5804,'Bijlage ZZP'!B:M,12,FALSE),0)</f>
        <v>0</v>
      </c>
      <c r="K5804" s="63">
        <f>_xlfn.IFNA(VLOOKUP(E5804,'Bijlage VPT'!B:M,12,FALSE),0)</f>
        <v>0</v>
      </c>
      <c r="L5804" s="63">
        <f>_xlfn.IFNA(VLOOKUP(E5804,'Bijlage MPT'!B:N,13,FALSE),0)</f>
        <v>0</v>
      </c>
      <c r="M5804" s="63">
        <f>_xlfn.IFNA(INDEX('Bijlage COT'!C:C,MATCH('Betaald tarief 2024'!E5804,'Bijlage COT'!A:A,0)),0)</f>
        <v>0</v>
      </c>
      <c r="N5804" s="63">
        <f>_xlfn.IFNA(VLOOKUP(E5804,'Bijlage NBF'!B:P,15,FALSE),0)</f>
        <v>0</v>
      </c>
      <c r="O5804" s="63">
        <f>IF(E5804="ZMZ01",I5804/(INDEX('Meerzorg gunning'!C:C,MATCH('Betaald tarief 2024'!A5804,'Meerzorg gunning'!A:A,0))),MAX(J5804:N5804))</f>
        <v>0</v>
      </c>
      <c r="P5804" s="20" t="str">
        <f t="shared" si="272"/>
        <v/>
      </c>
      <c r="Q5804" s="63">
        <f t="shared" si="273"/>
        <v>0</v>
      </c>
    </row>
    <row r="5805" spans="9:17" x14ac:dyDescent="0.25">
      <c r="I5805" s="66" t="e">
        <f t="shared" si="271"/>
        <v>#DIV/0!</v>
      </c>
      <c r="J5805" s="63">
        <f>_xlfn.IFNA(VLOOKUP(E5805,'Bijlage ZZP'!B:M,12,FALSE),0)</f>
        <v>0</v>
      </c>
      <c r="K5805" s="63">
        <f>_xlfn.IFNA(VLOOKUP(E5805,'Bijlage VPT'!B:M,12,FALSE),0)</f>
        <v>0</v>
      </c>
      <c r="L5805" s="63">
        <f>_xlfn.IFNA(VLOOKUP(E5805,'Bijlage MPT'!B:N,13,FALSE),0)</f>
        <v>0</v>
      </c>
      <c r="M5805" s="63">
        <f>_xlfn.IFNA(INDEX('Bijlage COT'!C:C,MATCH('Betaald tarief 2024'!E5805,'Bijlage COT'!A:A,0)),0)</f>
        <v>0</v>
      </c>
      <c r="N5805" s="63">
        <f>_xlfn.IFNA(VLOOKUP(E5805,'Bijlage NBF'!B:P,15,FALSE),0)</f>
        <v>0</v>
      </c>
      <c r="O5805" s="63">
        <f>IF(E5805="ZMZ01",I5805/(INDEX('Meerzorg gunning'!C:C,MATCH('Betaald tarief 2024'!A5805,'Meerzorg gunning'!A:A,0))),MAX(J5805:N5805))</f>
        <v>0</v>
      </c>
      <c r="P5805" s="20" t="str">
        <f t="shared" si="272"/>
        <v/>
      </c>
      <c r="Q5805" s="63">
        <f t="shared" si="273"/>
        <v>0</v>
      </c>
    </row>
    <row r="5806" spans="9:17" x14ac:dyDescent="0.25">
      <c r="I5806" s="66" t="e">
        <f t="shared" si="271"/>
        <v>#DIV/0!</v>
      </c>
      <c r="J5806" s="63">
        <f>_xlfn.IFNA(VLOOKUP(E5806,'Bijlage ZZP'!B:M,12,FALSE),0)</f>
        <v>0</v>
      </c>
      <c r="K5806" s="63">
        <f>_xlfn.IFNA(VLOOKUP(E5806,'Bijlage VPT'!B:M,12,FALSE),0)</f>
        <v>0</v>
      </c>
      <c r="L5806" s="63">
        <f>_xlfn.IFNA(VLOOKUP(E5806,'Bijlage MPT'!B:N,13,FALSE),0)</f>
        <v>0</v>
      </c>
      <c r="M5806" s="63">
        <f>_xlfn.IFNA(INDEX('Bijlage COT'!C:C,MATCH('Betaald tarief 2024'!E5806,'Bijlage COT'!A:A,0)),0)</f>
        <v>0</v>
      </c>
      <c r="N5806" s="63">
        <f>_xlfn.IFNA(VLOOKUP(E5806,'Bijlage NBF'!B:P,15,FALSE),0)</f>
        <v>0</v>
      </c>
      <c r="O5806" s="63">
        <f>IF(E5806="ZMZ01",I5806/(INDEX('Meerzorg gunning'!C:C,MATCH('Betaald tarief 2024'!A5806,'Meerzorg gunning'!A:A,0))),MAX(J5806:N5806))</f>
        <v>0</v>
      </c>
      <c r="P5806" s="20" t="str">
        <f t="shared" si="272"/>
        <v/>
      </c>
      <c r="Q5806" s="63">
        <f t="shared" si="273"/>
        <v>0</v>
      </c>
    </row>
    <row r="5807" spans="9:17" x14ac:dyDescent="0.25">
      <c r="I5807" s="66" t="e">
        <f t="shared" si="271"/>
        <v>#DIV/0!</v>
      </c>
      <c r="J5807" s="63">
        <f>_xlfn.IFNA(VLOOKUP(E5807,'Bijlage ZZP'!B:M,12,FALSE),0)</f>
        <v>0</v>
      </c>
      <c r="K5807" s="63">
        <f>_xlfn.IFNA(VLOOKUP(E5807,'Bijlage VPT'!B:M,12,FALSE),0)</f>
        <v>0</v>
      </c>
      <c r="L5807" s="63">
        <f>_xlfn.IFNA(VLOOKUP(E5807,'Bijlage MPT'!B:N,13,FALSE),0)</f>
        <v>0</v>
      </c>
      <c r="M5807" s="63">
        <f>_xlfn.IFNA(INDEX('Bijlage COT'!C:C,MATCH('Betaald tarief 2024'!E5807,'Bijlage COT'!A:A,0)),0)</f>
        <v>0</v>
      </c>
      <c r="N5807" s="63">
        <f>_xlfn.IFNA(VLOOKUP(E5807,'Bijlage NBF'!B:P,15,FALSE),0)</f>
        <v>0</v>
      </c>
      <c r="O5807" s="63">
        <f>IF(E5807="ZMZ01",I5807/(INDEX('Meerzorg gunning'!C:C,MATCH('Betaald tarief 2024'!A5807,'Meerzorg gunning'!A:A,0))),MAX(J5807:N5807))</f>
        <v>0</v>
      </c>
      <c r="P5807" s="20" t="str">
        <f t="shared" si="272"/>
        <v/>
      </c>
      <c r="Q5807" s="63">
        <f t="shared" si="273"/>
        <v>0</v>
      </c>
    </row>
    <row r="5808" spans="9:17" x14ac:dyDescent="0.25">
      <c r="I5808" s="66" t="e">
        <f t="shared" si="271"/>
        <v>#DIV/0!</v>
      </c>
      <c r="J5808" s="63">
        <f>_xlfn.IFNA(VLOOKUP(E5808,'Bijlage ZZP'!B:M,12,FALSE),0)</f>
        <v>0</v>
      </c>
      <c r="K5808" s="63">
        <f>_xlfn.IFNA(VLOOKUP(E5808,'Bijlage VPT'!B:M,12,FALSE),0)</f>
        <v>0</v>
      </c>
      <c r="L5808" s="63">
        <f>_xlfn.IFNA(VLOOKUP(E5808,'Bijlage MPT'!B:N,13,FALSE),0)</f>
        <v>0</v>
      </c>
      <c r="M5808" s="63">
        <f>_xlfn.IFNA(INDEX('Bijlage COT'!C:C,MATCH('Betaald tarief 2024'!E5808,'Bijlage COT'!A:A,0)),0)</f>
        <v>0</v>
      </c>
      <c r="N5808" s="63">
        <f>_xlfn.IFNA(VLOOKUP(E5808,'Bijlage NBF'!B:P,15,FALSE),0)</f>
        <v>0</v>
      </c>
      <c r="O5808" s="63">
        <f>IF(E5808="ZMZ01",I5808/(INDEX('Meerzorg gunning'!C:C,MATCH('Betaald tarief 2024'!A5808,'Meerzorg gunning'!A:A,0))),MAX(J5808:N5808))</f>
        <v>0</v>
      </c>
      <c r="P5808" s="20" t="str">
        <f t="shared" si="272"/>
        <v/>
      </c>
      <c r="Q5808" s="63">
        <f t="shared" si="273"/>
        <v>0</v>
      </c>
    </row>
    <row r="5809" spans="9:17" x14ac:dyDescent="0.25">
      <c r="I5809" s="66" t="e">
        <f t="shared" si="271"/>
        <v>#DIV/0!</v>
      </c>
      <c r="J5809" s="63">
        <f>_xlfn.IFNA(VLOOKUP(E5809,'Bijlage ZZP'!B:M,12,FALSE),0)</f>
        <v>0</v>
      </c>
      <c r="K5809" s="63">
        <f>_xlfn.IFNA(VLOOKUP(E5809,'Bijlage VPT'!B:M,12,FALSE),0)</f>
        <v>0</v>
      </c>
      <c r="L5809" s="63">
        <f>_xlfn.IFNA(VLOOKUP(E5809,'Bijlage MPT'!B:N,13,FALSE),0)</f>
        <v>0</v>
      </c>
      <c r="M5809" s="63">
        <f>_xlfn.IFNA(INDEX('Bijlage COT'!C:C,MATCH('Betaald tarief 2024'!E5809,'Bijlage COT'!A:A,0)),0)</f>
        <v>0</v>
      </c>
      <c r="N5809" s="63">
        <f>_xlfn.IFNA(VLOOKUP(E5809,'Bijlage NBF'!B:P,15,FALSE),0)</f>
        <v>0</v>
      </c>
      <c r="O5809" s="63">
        <f>IF(E5809="ZMZ01",I5809/(INDEX('Meerzorg gunning'!C:C,MATCH('Betaald tarief 2024'!A5809,'Meerzorg gunning'!A:A,0))),MAX(J5809:N5809))</f>
        <v>0</v>
      </c>
      <c r="P5809" s="20" t="str">
        <f t="shared" si="272"/>
        <v/>
      </c>
      <c r="Q5809" s="63">
        <f t="shared" si="273"/>
        <v>0</v>
      </c>
    </row>
    <row r="5810" spans="9:17" x14ac:dyDescent="0.25">
      <c r="I5810" s="66" t="e">
        <f t="shared" si="271"/>
        <v>#DIV/0!</v>
      </c>
      <c r="J5810" s="63">
        <f>_xlfn.IFNA(VLOOKUP(E5810,'Bijlage ZZP'!B:M,12,FALSE),0)</f>
        <v>0</v>
      </c>
      <c r="K5810" s="63">
        <f>_xlfn.IFNA(VLOOKUP(E5810,'Bijlage VPT'!B:M,12,FALSE),0)</f>
        <v>0</v>
      </c>
      <c r="L5810" s="63">
        <f>_xlfn.IFNA(VLOOKUP(E5810,'Bijlage MPT'!B:N,13,FALSE),0)</f>
        <v>0</v>
      </c>
      <c r="M5810" s="63">
        <f>_xlfn.IFNA(INDEX('Bijlage COT'!C:C,MATCH('Betaald tarief 2024'!E5810,'Bijlage COT'!A:A,0)),0)</f>
        <v>0</v>
      </c>
      <c r="N5810" s="63">
        <f>_xlfn.IFNA(VLOOKUP(E5810,'Bijlage NBF'!B:P,15,FALSE),0)</f>
        <v>0</v>
      </c>
      <c r="O5810" s="63">
        <f>IF(E5810="ZMZ01",I5810/(INDEX('Meerzorg gunning'!C:C,MATCH('Betaald tarief 2024'!A5810,'Meerzorg gunning'!A:A,0))),MAX(J5810:N5810))</f>
        <v>0</v>
      </c>
      <c r="P5810" s="20" t="str">
        <f t="shared" si="272"/>
        <v/>
      </c>
      <c r="Q5810" s="63">
        <f t="shared" si="273"/>
        <v>0</v>
      </c>
    </row>
    <row r="5811" spans="9:17" x14ac:dyDescent="0.25">
      <c r="I5811" s="66" t="e">
        <f t="shared" si="271"/>
        <v>#DIV/0!</v>
      </c>
      <c r="J5811" s="63">
        <f>_xlfn.IFNA(VLOOKUP(E5811,'Bijlage ZZP'!B:M,12,FALSE),0)</f>
        <v>0</v>
      </c>
      <c r="K5811" s="63">
        <f>_xlfn.IFNA(VLOOKUP(E5811,'Bijlage VPT'!B:M,12,FALSE),0)</f>
        <v>0</v>
      </c>
      <c r="L5811" s="63">
        <f>_xlfn.IFNA(VLOOKUP(E5811,'Bijlage MPT'!B:N,13,FALSE),0)</f>
        <v>0</v>
      </c>
      <c r="M5811" s="63">
        <f>_xlfn.IFNA(INDEX('Bijlage COT'!C:C,MATCH('Betaald tarief 2024'!E5811,'Bijlage COT'!A:A,0)),0)</f>
        <v>0</v>
      </c>
      <c r="N5811" s="63">
        <f>_xlfn.IFNA(VLOOKUP(E5811,'Bijlage NBF'!B:P,15,FALSE),0)</f>
        <v>0</v>
      </c>
      <c r="O5811" s="63">
        <f>IF(E5811="ZMZ01",I5811/(INDEX('Meerzorg gunning'!C:C,MATCH('Betaald tarief 2024'!A5811,'Meerzorg gunning'!A:A,0))),MAX(J5811:N5811))</f>
        <v>0</v>
      </c>
      <c r="P5811" s="20" t="str">
        <f t="shared" si="272"/>
        <v/>
      </c>
      <c r="Q5811" s="63">
        <f t="shared" si="273"/>
        <v>0</v>
      </c>
    </row>
    <row r="5812" spans="9:17" x14ac:dyDescent="0.25">
      <c r="I5812" s="66" t="e">
        <f t="shared" si="271"/>
        <v>#DIV/0!</v>
      </c>
      <c r="J5812" s="63">
        <f>_xlfn.IFNA(VLOOKUP(E5812,'Bijlage ZZP'!B:M,12,FALSE),0)</f>
        <v>0</v>
      </c>
      <c r="K5812" s="63">
        <f>_xlfn.IFNA(VLOOKUP(E5812,'Bijlage VPT'!B:M,12,FALSE),0)</f>
        <v>0</v>
      </c>
      <c r="L5812" s="63">
        <f>_xlfn.IFNA(VLOOKUP(E5812,'Bijlage MPT'!B:N,13,FALSE),0)</f>
        <v>0</v>
      </c>
      <c r="M5812" s="63">
        <f>_xlfn.IFNA(INDEX('Bijlage COT'!C:C,MATCH('Betaald tarief 2024'!E5812,'Bijlage COT'!A:A,0)),0)</f>
        <v>0</v>
      </c>
      <c r="N5812" s="63">
        <f>_xlfn.IFNA(VLOOKUP(E5812,'Bijlage NBF'!B:P,15,FALSE),0)</f>
        <v>0</v>
      </c>
      <c r="O5812" s="63">
        <f>IF(E5812="ZMZ01",I5812/(INDEX('Meerzorg gunning'!C:C,MATCH('Betaald tarief 2024'!A5812,'Meerzorg gunning'!A:A,0))),MAX(J5812:N5812))</f>
        <v>0</v>
      </c>
      <c r="P5812" s="20" t="str">
        <f t="shared" si="272"/>
        <v/>
      </c>
      <c r="Q5812" s="63">
        <f t="shared" si="273"/>
        <v>0</v>
      </c>
    </row>
    <row r="5813" spans="9:17" x14ac:dyDescent="0.25">
      <c r="I5813" s="66" t="e">
        <f t="shared" si="271"/>
        <v>#DIV/0!</v>
      </c>
      <c r="J5813" s="63">
        <f>_xlfn.IFNA(VLOOKUP(E5813,'Bijlage ZZP'!B:M,12,FALSE),0)</f>
        <v>0</v>
      </c>
      <c r="K5813" s="63">
        <f>_xlfn.IFNA(VLOOKUP(E5813,'Bijlage VPT'!B:M,12,FALSE),0)</f>
        <v>0</v>
      </c>
      <c r="L5813" s="63">
        <f>_xlfn.IFNA(VLOOKUP(E5813,'Bijlage MPT'!B:N,13,FALSE),0)</f>
        <v>0</v>
      </c>
      <c r="M5813" s="63">
        <f>_xlfn.IFNA(INDEX('Bijlage COT'!C:C,MATCH('Betaald tarief 2024'!E5813,'Bijlage COT'!A:A,0)),0)</f>
        <v>0</v>
      </c>
      <c r="N5813" s="63">
        <f>_xlfn.IFNA(VLOOKUP(E5813,'Bijlage NBF'!B:P,15,FALSE),0)</f>
        <v>0</v>
      </c>
      <c r="O5813" s="63">
        <f>IF(E5813="ZMZ01",I5813/(INDEX('Meerzorg gunning'!C:C,MATCH('Betaald tarief 2024'!A5813,'Meerzorg gunning'!A:A,0))),MAX(J5813:N5813))</f>
        <v>0</v>
      </c>
      <c r="P5813" s="20" t="str">
        <f t="shared" si="272"/>
        <v/>
      </c>
      <c r="Q5813" s="63">
        <f t="shared" si="273"/>
        <v>0</v>
      </c>
    </row>
    <row r="5814" spans="9:17" x14ac:dyDescent="0.25">
      <c r="I5814" s="66" t="e">
        <f t="shared" si="271"/>
        <v>#DIV/0!</v>
      </c>
      <c r="J5814" s="63">
        <f>_xlfn.IFNA(VLOOKUP(E5814,'Bijlage ZZP'!B:M,12,FALSE),0)</f>
        <v>0</v>
      </c>
      <c r="K5814" s="63">
        <f>_xlfn.IFNA(VLOOKUP(E5814,'Bijlage VPT'!B:M,12,FALSE),0)</f>
        <v>0</v>
      </c>
      <c r="L5814" s="63">
        <f>_xlfn.IFNA(VLOOKUP(E5814,'Bijlage MPT'!B:N,13,FALSE),0)</f>
        <v>0</v>
      </c>
      <c r="M5814" s="63">
        <f>_xlfn.IFNA(INDEX('Bijlage COT'!C:C,MATCH('Betaald tarief 2024'!E5814,'Bijlage COT'!A:A,0)),0)</f>
        <v>0</v>
      </c>
      <c r="N5814" s="63">
        <f>_xlfn.IFNA(VLOOKUP(E5814,'Bijlage NBF'!B:P,15,FALSE),0)</f>
        <v>0</v>
      </c>
      <c r="O5814" s="63">
        <f>IF(E5814="ZMZ01",I5814/(INDEX('Meerzorg gunning'!C:C,MATCH('Betaald tarief 2024'!A5814,'Meerzorg gunning'!A:A,0))),MAX(J5814:N5814))</f>
        <v>0</v>
      </c>
      <c r="P5814" s="20" t="str">
        <f t="shared" si="272"/>
        <v/>
      </c>
      <c r="Q5814" s="63">
        <f t="shared" si="273"/>
        <v>0</v>
      </c>
    </row>
    <row r="5815" spans="9:17" x14ac:dyDescent="0.25">
      <c r="I5815" s="66" t="e">
        <f t="shared" si="271"/>
        <v>#DIV/0!</v>
      </c>
      <c r="J5815" s="63">
        <f>_xlfn.IFNA(VLOOKUP(E5815,'Bijlage ZZP'!B:M,12,FALSE),0)</f>
        <v>0</v>
      </c>
      <c r="K5815" s="63">
        <f>_xlfn.IFNA(VLOOKUP(E5815,'Bijlage VPT'!B:M,12,FALSE),0)</f>
        <v>0</v>
      </c>
      <c r="L5815" s="63">
        <f>_xlfn.IFNA(VLOOKUP(E5815,'Bijlage MPT'!B:N,13,FALSE),0)</f>
        <v>0</v>
      </c>
      <c r="M5815" s="63">
        <f>_xlfn.IFNA(INDEX('Bijlage COT'!C:C,MATCH('Betaald tarief 2024'!E5815,'Bijlage COT'!A:A,0)),0)</f>
        <v>0</v>
      </c>
      <c r="N5815" s="63">
        <f>_xlfn.IFNA(VLOOKUP(E5815,'Bijlage NBF'!B:P,15,FALSE),0)</f>
        <v>0</v>
      </c>
      <c r="O5815" s="63">
        <f>IF(E5815="ZMZ01",I5815/(INDEX('Meerzorg gunning'!C:C,MATCH('Betaald tarief 2024'!A5815,'Meerzorg gunning'!A:A,0))),MAX(J5815:N5815))</f>
        <v>0</v>
      </c>
      <c r="P5815" s="20" t="str">
        <f t="shared" si="272"/>
        <v/>
      </c>
      <c r="Q5815" s="63">
        <f t="shared" si="273"/>
        <v>0</v>
      </c>
    </row>
    <row r="5816" spans="9:17" x14ac:dyDescent="0.25">
      <c r="I5816" s="66" t="e">
        <f t="shared" si="271"/>
        <v>#DIV/0!</v>
      </c>
      <c r="J5816" s="63">
        <f>_xlfn.IFNA(VLOOKUP(E5816,'Bijlage ZZP'!B:M,12,FALSE),0)</f>
        <v>0</v>
      </c>
      <c r="K5816" s="63">
        <f>_xlfn.IFNA(VLOOKUP(E5816,'Bijlage VPT'!B:M,12,FALSE),0)</f>
        <v>0</v>
      </c>
      <c r="L5816" s="63">
        <f>_xlfn.IFNA(VLOOKUP(E5816,'Bijlage MPT'!B:N,13,FALSE),0)</f>
        <v>0</v>
      </c>
      <c r="M5816" s="63">
        <f>_xlfn.IFNA(INDEX('Bijlage COT'!C:C,MATCH('Betaald tarief 2024'!E5816,'Bijlage COT'!A:A,0)),0)</f>
        <v>0</v>
      </c>
      <c r="N5816" s="63">
        <f>_xlfn.IFNA(VLOOKUP(E5816,'Bijlage NBF'!B:P,15,FALSE),0)</f>
        <v>0</v>
      </c>
      <c r="O5816" s="63">
        <f>IF(E5816="ZMZ01",I5816/(INDEX('Meerzorg gunning'!C:C,MATCH('Betaald tarief 2024'!A5816,'Meerzorg gunning'!A:A,0))),MAX(J5816:N5816))</f>
        <v>0</v>
      </c>
      <c r="P5816" s="20" t="str">
        <f t="shared" si="272"/>
        <v/>
      </c>
      <c r="Q5816" s="63">
        <f t="shared" si="273"/>
        <v>0</v>
      </c>
    </row>
    <row r="5817" spans="9:17" x14ac:dyDescent="0.25">
      <c r="I5817" s="66" t="e">
        <f t="shared" si="271"/>
        <v>#DIV/0!</v>
      </c>
      <c r="J5817" s="63">
        <f>_xlfn.IFNA(VLOOKUP(E5817,'Bijlage ZZP'!B:M,12,FALSE),0)</f>
        <v>0</v>
      </c>
      <c r="K5817" s="63">
        <f>_xlfn.IFNA(VLOOKUP(E5817,'Bijlage VPT'!B:M,12,FALSE),0)</f>
        <v>0</v>
      </c>
      <c r="L5817" s="63">
        <f>_xlfn.IFNA(VLOOKUP(E5817,'Bijlage MPT'!B:N,13,FALSE),0)</f>
        <v>0</v>
      </c>
      <c r="M5817" s="63">
        <f>_xlfn.IFNA(INDEX('Bijlage COT'!C:C,MATCH('Betaald tarief 2024'!E5817,'Bijlage COT'!A:A,0)),0)</f>
        <v>0</v>
      </c>
      <c r="N5817" s="63">
        <f>_xlfn.IFNA(VLOOKUP(E5817,'Bijlage NBF'!B:P,15,FALSE),0)</f>
        <v>0</v>
      </c>
      <c r="O5817" s="63">
        <f>IF(E5817="ZMZ01",I5817/(INDEX('Meerzorg gunning'!C:C,MATCH('Betaald tarief 2024'!A5817,'Meerzorg gunning'!A:A,0))),MAX(J5817:N5817))</f>
        <v>0</v>
      </c>
      <c r="P5817" s="20" t="str">
        <f t="shared" si="272"/>
        <v/>
      </c>
      <c r="Q5817" s="63">
        <f t="shared" si="273"/>
        <v>0</v>
      </c>
    </row>
    <row r="5818" spans="9:17" x14ac:dyDescent="0.25">
      <c r="I5818" s="66" t="e">
        <f t="shared" si="271"/>
        <v>#DIV/0!</v>
      </c>
      <c r="J5818" s="63">
        <f>_xlfn.IFNA(VLOOKUP(E5818,'Bijlage ZZP'!B:M,12,FALSE),0)</f>
        <v>0</v>
      </c>
      <c r="K5818" s="63">
        <f>_xlfn.IFNA(VLOOKUP(E5818,'Bijlage VPT'!B:M,12,FALSE),0)</f>
        <v>0</v>
      </c>
      <c r="L5818" s="63">
        <f>_xlfn.IFNA(VLOOKUP(E5818,'Bijlage MPT'!B:N,13,FALSE),0)</f>
        <v>0</v>
      </c>
      <c r="M5818" s="63">
        <f>_xlfn.IFNA(INDEX('Bijlage COT'!C:C,MATCH('Betaald tarief 2024'!E5818,'Bijlage COT'!A:A,0)),0)</f>
        <v>0</v>
      </c>
      <c r="N5818" s="63">
        <f>_xlfn.IFNA(VLOOKUP(E5818,'Bijlage NBF'!B:P,15,FALSE),0)</f>
        <v>0</v>
      </c>
      <c r="O5818" s="63">
        <f>IF(E5818="ZMZ01",I5818/(INDEX('Meerzorg gunning'!C:C,MATCH('Betaald tarief 2024'!A5818,'Meerzorg gunning'!A:A,0))),MAX(J5818:N5818))</f>
        <v>0</v>
      </c>
      <c r="P5818" s="20" t="str">
        <f t="shared" si="272"/>
        <v/>
      </c>
      <c r="Q5818" s="63">
        <f t="shared" si="273"/>
        <v>0</v>
      </c>
    </row>
    <row r="5819" spans="9:17" x14ac:dyDescent="0.25">
      <c r="I5819" s="66" t="e">
        <f t="shared" si="271"/>
        <v>#DIV/0!</v>
      </c>
      <c r="J5819" s="63">
        <f>_xlfn.IFNA(VLOOKUP(E5819,'Bijlage ZZP'!B:M,12,FALSE),0)</f>
        <v>0</v>
      </c>
      <c r="K5819" s="63">
        <f>_xlfn.IFNA(VLOOKUP(E5819,'Bijlage VPT'!B:M,12,FALSE),0)</f>
        <v>0</v>
      </c>
      <c r="L5819" s="63">
        <f>_xlfn.IFNA(VLOOKUP(E5819,'Bijlage MPT'!B:N,13,FALSE),0)</f>
        <v>0</v>
      </c>
      <c r="M5819" s="63">
        <f>_xlfn.IFNA(INDEX('Bijlage COT'!C:C,MATCH('Betaald tarief 2024'!E5819,'Bijlage COT'!A:A,0)),0)</f>
        <v>0</v>
      </c>
      <c r="N5819" s="63">
        <f>_xlfn.IFNA(VLOOKUP(E5819,'Bijlage NBF'!B:P,15,FALSE),0)</f>
        <v>0</v>
      </c>
      <c r="O5819" s="63">
        <f>IF(E5819="ZMZ01",I5819/(INDEX('Meerzorg gunning'!C:C,MATCH('Betaald tarief 2024'!A5819,'Meerzorg gunning'!A:A,0))),MAX(J5819:N5819))</f>
        <v>0</v>
      </c>
      <c r="P5819" s="20" t="str">
        <f t="shared" si="272"/>
        <v/>
      </c>
      <c r="Q5819" s="63">
        <f t="shared" si="273"/>
        <v>0</v>
      </c>
    </row>
    <row r="5820" spans="9:17" x14ac:dyDescent="0.25">
      <c r="I5820" s="66" t="e">
        <f t="shared" si="271"/>
        <v>#DIV/0!</v>
      </c>
      <c r="J5820" s="63">
        <f>_xlfn.IFNA(VLOOKUP(E5820,'Bijlage ZZP'!B:M,12,FALSE),0)</f>
        <v>0</v>
      </c>
      <c r="K5820" s="63">
        <f>_xlfn.IFNA(VLOOKUP(E5820,'Bijlage VPT'!B:M,12,FALSE),0)</f>
        <v>0</v>
      </c>
      <c r="L5820" s="63">
        <f>_xlfn.IFNA(VLOOKUP(E5820,'Bijlage MPT'!B:N,13,FALSE),0)</f>
        <v>0</v>
      </c>
      <c r="M5820" s="63">
        <f>_xlfn.IFNA(INDEX('Bijlage COT'!C:C,MATCH('Betaald tarief 2024'!E5820,'Bijlage COT'!A:A,0)),0)</f>
        <v>0</v>
      </c>
      <c r="N5820" s="63">
        <f>_xlfn.IFNA(VLOOKUP(E5820,'Bijlage NBF'!B:P,15,FALSE),0)</f>
        <v>0</v>
      </c>
      <c r="O5820" s="63">
        <f>IF(E5820="ZMZ01",I5820/(INDEX('Meerzorg gunning'!C:C,MATCH('Betaald tarief 2024'!A5820,'Meerzorg gunning'!A:A,0))),MAX(J5820:N5820))</f>
        <v>0</v>
      </c>
      <c r="P5820" s="20" t="str">
        <f t="shared" si="272"/>
        <v/>
      </c>
      <c r="Q5820" s="63">
        <f t="shared" si="273"/>
        <v>0</v>
      </c>
    </row>
    <row r="5821" spans="9:17" x14ac:dyDescent="0.25">
      <c r="I5821" s="66" t="e">
        <f t="shared" si="271"/>
        <v>#DIV/0!</v>
      </c>
      <c r="J5821" s="63">
        <f>_xlfn.IFNA(VLOOKUP(E5821,'Bijlage ZZP'!B:M,12,FALSE),0)</f>
        <v>0</v>
      </c>
      <c r="K5821" s="63">
        <f>_xlfn.IFNA(VLOOKUP(E5821,'Bijlage VPT'!B:M,12,FALSE),0)</f>
        <v>0</v>
      </c>
      <c r="L5821" s="63">
        <f>_xlfn.IFNA(VLOOKUP(E5821,'Bijlage MPT'!B:N,13,FALSE),0)</f>
        <v>0</v>
      </c>
      <c r="M5821" s="63">
        <f>_xlfn.IFNA(INDEX('Bijlage COT'!C:C,MATCH('Betaald tarief 2024'!E5821,'Bijlage COT'!A:A,0)),0)</f>
        <v>0</v>
      </c>
      <c r="N5821" s="63">
        <f>_xlfn.IFNA(VLOOKUP(E5821,'Bijlage NBF'!B:P,15,FALSE),0)</f>
        <v>0</v>
      </c>
      <c r="O5821" s="63">
        <f>IF(E5821="ZMZ01",I5821/(INDEX('Meerzorg gunning'!C:C,MATCH('Betaald tarief 2024'!A5821,'Meerzorg gunning'!A:A,0))),MAX(J5821:N5821))</f>
        <v>0</v>
      </c>
      <c r="P5821" s="20" t="str">
        <f t="shared" si="272"/>
        <v/>
      </c>
      <c r="Q5821" s="63">
        <f t="shared" si="273"/>
        <v>0</v>
      </c>
    </row>
    <row r="5822" spans="9:17" x14ac:dyDescent="0.25">
      <c r="I5822" s="66" t="e">
        <f t="shared" si="271"/>
        <v>#DIV/0!</v>
      </c>
      <c r="J5822" s="63">
        <f>_xlfn.IFNA(VLOOKUP(E5822,'Bijlage ZZP'!B:M,12,FALSE),0)</f>
        <v>0</v>
      </c>
      <c r="K5822" s="63">
        <f>_xlfn.IFNA(VLOOKUP(E5822,'Bijlage VPT'!B:M,12,FALSE),0)</f>
        <v>0</v>
      </c>
      <c r="L5822" s="63">
        <f>_xlfn.IFNA(VLOOKUP(E5822,'Bijlage MPT'!B:N,13,FALSE),0)</f>
        <v>0</v>
      </c>
      <c r="M5822" s="63">
        <f>_xlfn.IFNA(INDEX('Bijlage COT'!C:C,MATCH('Betaald tarief 2024'!E5822,'Bijlage COT'!A:A,0)),0)</f>
        <v>0</v>
      </c>
      <c r="N5822" s="63">
        <f>_xlfn.IFNA(VLOOKUP(E5822,'Bijlage NBF'!B:P,15,FALSE),0)</f>
        <v>0</v>
      </c>
      <c r="O5822" s="63">
        <f>IF(E5822="ZMZ01",I5822/(INDEX('Meerzorg gunning'!C:C,MATCH('Betaald tarief 2024'!A5822,'Meerzorg gunning'!A:A,0))),MAX(J5822:N5822))</f>
        <v>0</v>
      </c>
      <c r="P5822" s="20" t="str">
        <f t="shared" si="272"/>
        <v/>
      </c>
      <c r="Q5822" s="63">
        <f t="shared" si="273"/>
        <v>0</v>
      </c>
    </row>
    <row r="5823" spans="9:17" x14ac:dyDescent="0.25">
      <c r="I5823" s="66" t="e">
        <f t="shared" si="271"/>
        <v>#DIV/0!</v>
      </c>
      <c r="J5823" s="63">
        <f>_xlfn.IFNA(VLOOKUP(E5823,'Bijlage ZZP'!B:M,12,FALSE),0)</f>
        <v>0</v>
      </c>
      <c r="K5823" s="63">
        <f>_xlfn.IFNA(VLOOKUP(E5823,'Bijlage VPT'!B:M,12,FALSE),0)</f>
        <v>0</v>
      </c>
      <c r="L5823" s="63">
        <f>_xlfn.IFNA(VLOOKUP(E5823,'Bijlage MPT'!B:N,13,FALSE),0)</f>
        <v>0</v>
      </c>
      <c r="M5823" s="63">
        <f>_xlfn.IFNA(INDEX('Bijlage COT'!C:C,MATCH('Betaald tarief 2024'!E5823,'Bijlage COT'!A:A,0)),0)</f>
        <v>0</v>
      </c>
      <c r="N5823" s="63">
        <f>_xlfn.IFNA(VLOOKUP(E5823,'Bijlage NBF'!B:P,15,FALSE),0)</f>
        <v>0</v>
      </c>
      <c r="O5823" s="63">
        <f>IF(E5823="ZMZ01",I5823/(INDEX('Meerzorg gunning'!C:C,MATCH('Betaald tarief 2024'!A5823,'Meerzorg gunning'!A:A,0))),MAX(J5823:N5823))</f>
        <v>0</v>
      </c>
      <c r="P5823" s="20" t="str">
        <f t="shared" si="272"/>
        <v/>
      </c>
      <c r="Q5823" s="63">
        <f t="shared" si="273"/>
        <v>0</v>
      </c>
    </row>
    <row r="5824" spans="9:17" x14ac:dyDescent="0.25">
      <c r="I5824" s="66" t="e">
        <f t="shared" si="271"/>
        <v>#DIV/0!</v>
      </c>
      <c r="J5824" s="63">
        <f>_xlfn.IFNA(VLOOKUP(E5824,'Bijlage ZZP'!B:M,12,FALSE),0)</f>
        <v>0</v>
      </c>
      <c r="K5824" s="63">
        <f>_xlfn.IFNA(VLOOKUP(E5824,'Bijlage VPT'!B:M,12,FALSE),0)</f>
        <v>0</v>
      </c>
      <c r="L5824" s="63">
        <f>_xlfn.IFNA(VLOOKUP(E5824,'Bijlage MPT'!B:N,13,FALSE),0)</f>
        <v>0</v>
      </c>
      <c r="M5824" s="63">
        <f>_xlfn.IFNA(INDEX('Bijlage COT'!C:C,MATCH('Betaald tarief 2024'!E5824,'Bijlage COT'!A:A,0)),0)</f>
        <v>0</v>
      </c>
      <c r="N5824" s="63">
        <f>_xlfn.IFNA(VLOOKUP(E5824,'Bijlage NBF'!B:P,15,FALSE),0)</f>
        <v>0</v>
      </c>
      <c r="O5824" s="63">
        <f>IF(E5824="ZMZ01",I5824/(INDEX('Meerzorg gunning'!C:C,MATCH('Betaald tarief 2024'!A5824,'Meerzorg gunning'!A:A,0))),MAX(J5824:N5824))</f>
        <v>0</v>
      </c>
      <c r="P5824" s="20" t="str">
        <f t="shared" si="272"/>
        <v/>
      </c>
      <c r="Q5824" s="63">
        <f t="shared" si="273"/>
        <v>0</v>
      </c>
    </row>
    <row r="5825" spans="9:17" x14ac:dyDescent="0.25">
      <c r="I5825" s="66" t="e">
        <f t="shared" si="271"/>
        <v>#DIV/0!</v>
      </c>
      <c r="J5825" s="63">
        <f>_xlfn.IFNA(VLOOKUP(E5825,'Bijlage ZZP'!B:M,12,FALSE),0)</f>
        <v>0</v>
      </c>
      <c r="K5825" s="63">
        <f>_xlfn.IFNA(VLOOKUP(E5825,'Bijlage VPT'!B:M,12,FALSE),0)</f>
        <v>0</v>
      </c>
      <c r="L5825" s="63">
        <f>_xlfn.IFNA(VLOOKUP(E5825,'Bijlage MPT'!B:N,13,FALSE),0)</f>
        <v>0</v>
      </c>
      <c r="M5825" s="63">
        <f>_xlfn.IFNA(INDEX('Bijlage COT'!C:C,MATCH('Betaald tarief 2024'!E5825,'Bijlage COT'!A:A,0)),0)</f>
        <v>0</v>
      </c>
      <c r="N5825" s="63">
        <f>_xlfn.IFNA(VLOOKUP(E5825,'Bijlage NBF'!B:P,15,FALSE),0)</f>
        <v>0</v>
      </c>
      <c r="O5825" s="63">
        <f>IF(E5825="ZMZ01",I5825/(INDEX('Meerzorg gunning'!C:C,MATCH('Betaald tarief 2024'!A5825,'Meerzorg gunning'!A:A,0))),MAX(J5825:N5825))</f>
        <v>0</v>
      </c>
      <c r="P5825" s="20" t="str">
        <f t="shared" si="272"/>
        <v/>
      </c>
      <c r="Q5825" s="63">
        <f t="shared" si="273"/>
        <v>0</v>
      </c>
    </row>
    <row r="5826" spans="9:17" x14ac:dyDescent="0.25">
      <c r="I5826" s="66" t="e">
        <f t="shared" ref="I5826:I5889" si="274">G5826/H5826</f>
        <v>#DIV/0!</v>
      </c>
      <c r="J5826" s="63">
        <f>_xlfn.IFNA(VLOOKUP(E5826,'Bijlage ZZP'!B:M,12,FALSE),0)</f>
        <v>0</v>
      </c>
      <c r="K5826" s="63">
        <f>_xlfn.IFNA(VLOOKUP(E5826,'Bijlage VPT'!B:M,12,FALSE),0)</f>
        <v>0</v>
      </c>
      <c r="L5826" s="63">
        <f>_xlfn.IFNA(VLOOKUP(E5826,'Bijlage MPT'!B:N,13,FALSE),0)</f>
        <v>0</v>
      </c>
      <c r="M5826" s="63">
        <f>_xlfn.IFNA(INDEX('Bijlage COT'!C:C,MATCH('Betaald tarief 2024'!E5826,'Bijlage COT'!A:A,0)),0)</f>
        <v>0</v>
      </c>
      <c r="N5826" s="63">
        <f>_xlfn.IFNA(VLOOKUP(E5826,'Bijlage NBF'!B:P,15,FALSE),0)</f>
        <v>0</v>
      </c>
      <c r="O5826" s="63">
        <f>IF(E5826="ZMZ01",I5826/(INDEX('Meerzorg gunning'!C:C,MATCH('Betaald tarief 2024'!A5826,'Meerzorg gunning'!A:A,0))),MAX(J5826:N5826))</f>
        <v>0</v>
      </c>
      <c r="P5826" s="20" t="str">
        <f t="shared" ref="P5826:P5889" si="275">IFERROR((I5826/O5826),"")</f>
        <v/>
      </c>
      <c r="Q5826" s="63">
        <f t="shared" si="273"/>
        <v>0</v>
      </c>
    </row>
    <row r="5827" spans="9:17" x14ac:dyDescent="0.25">
      <c r="I5827" s="66" t="e">
        <f t="shared" si="274"/>
        <v>#DIV/0!</v>
      </c>
      <c r="J5827" s="63">
        <f>_xlfn.IFNA(VLOOKUP(E5827,'Bijlage ZZP'!B:M,12,FALSE),0)</f>
        <v>0</v>
      </c>
      <c r="K5827" s="63">
        <f>_xlfn.IFNA(VLOOKUP(E5827,'Bijlage VPT'!B:M,12,FALSE),0)</f>
        <v>0</v>
      </c>
      <c r="L5827" s="63">
        <f>_xlfn.IFNA(VLOOKUP(E5827,'Bijlage MPT'!B:N,13,FALSE),0)</f>
        <v>0</v>
      </c>
      <c r="M5827" s="63">
        <f>_xlfn.IFNA(INDEX('Bijlage COT'!C:C,MATCH('Betaald tarief 2024'!E5827,'Bijlage COT'!A:A,0)),0)</f>
        <v>0</v>
      </c>
      <c r="N5827" s="63">
        <f>_xlfn.IFNA(VLOOKUP(E5827,'Bijlage NBF'!B:P,15,FALSE),0)</f>
        <v>0</v>
      </c>
      <c r="O5827" s="63">
        <f>IF(E5827="ZMZ01",I5827/(INDEX('Meerzorg gunning'!C:C,MATCH('Betaald tarief 2024'!A5827,'Meerzorg gunning'!A:A,0))),MAX(J5827:N5827))</f>
        <v>0</v>
      </c>
      <c r="P5827" s="20" t="str">
        <f t="shared" si="275"/>
        <v/>
      </c>
      <c r="Q5827" s="63">
        <f t="shared" ref="Q5827:Q5890" si="276">O5827*H5827</f>
        <v>0</v>
      </c>
    </row>
    <row r="5828" spans="9:17" x14ac:dyDescent="0.25">
      <c r="I5828" s="66" t="e">
        <f t="shared" si="274"/>
        <v>#DIV/0!</v>
      </c>
      <c r="J5828" s="63">
        <f>_xlfn.IFNA(VLOOKUP(E5828,'Bijlage ZZP'!B:M,12,FALSE),0)</f>
        <v>0</v>
      </c>
      <c r="K5828" s="63">
        <f>_xlfn.IFNA(VLOOKUP(E5828,'Bijlage VPT'!B:M,12,FALSE),0)</f>
        <v>0</v>
      </c>
      <c r="L5828" s="63">
        <f>_xlfn.IFNA(VLOOKUP(E5828,'Bijlage MPT'!B:N,13,FALSE),0)</f>
        <v>0</v>
      </c>
      <c r="M5828" s="63">
        <f>_xlfn.IFNA(INDEX('Bijlage COT'!C:C,MATCH('Betaald tarief 2024'!E5828,'Bijlage COT'!A:A,0)),0)</f>
        <v>0</v>
      </c>
      <c r="N5828" s="63">
        <f>_xlfn.IFNA(VLOOKUP(E5828,'Bijlage NBF'!B:P,15,FALSE),0)</f>
        <v>0</v>
      </c>
      <c r="O5828" s="63">
        <f>IF(E5828="ZMZ01",I5828/(INDEX('Meerzorg gunning'!C:C,MATCH('Betaald tarief 2024'!A5828,'Meerzorg gunning'!A:A,0))),MAX(J5828:N5828))</f>
        <v>0</v>
      </c>
      <c r="P5828" s="20" t="str">
        <f t="shared" si="275"/>
        <v/>
      </c>
      <c r="Q5828" s="63">
        <f t="shared" si="276"/>
        <v>0</v>
      </c>
    </row>
    <row r="5829" spans="9:17" x14ac:dyDescent="0.25">
      <c r="I5829" s="66" t="e">
        <f t="shared" si="274"/>
        <v>#DIV/0!</v>
      </c>
      <c r="J5829" s="63">
        <f>_xlfn.IFNA(VLOOKUP(E5829,'Bijlage ZZP'!B:M,12,FALSE),0)</f>
        <v>0</v>
      </c>
      <c r="K5829" s="63">
        <f>_xlfn.IFNA(VLOOKUP(E5829,'Bijlage VPT'!B:M,12,FALSE),0)</f>
        <v>0</v>
      </c>
      <c r="L5829" s="63">
        <f>_xlfn.IFNA(VLOOKUP(E5829,'Bijlage MPT'!B:N,13,FALSE),0)</f>
        <v>0</v>
      </c>
      <c r="M5829" s="63">
        <f>_xlfn.IFNA(INDEX('Bijlage COT'!C:C,MATCH('Betaald tarief 2024'!E5829,'Bijlage COT'!A:A,0)),0)</f>
        <v>0</v>
      </c>
      <c r="N5829" s="63">
        <f>_xlfn.IFNA(VLOOKUP(E5829,'Bijlage NBF'!B:P,15,FALSE),0)</f>
        <v>0</v>
      </c>
      <c r="O5829" s="63">
        <f>IF(E5829="ZMZ01",I5829/(INDEX('Meerzorg gunning'!C:C,MATCH('Betaald tarief 2024'!A5829,'Meerzorg gunning'!A:A,0))),MAX(J5829:N5829))</f>
        <v>0</v>
      </c>
      <c r="P5829" s="20" t="str">
        <f t="shared" si="275"/>
        <v/>
      </c>
      <c r="Q5829" s="63">
        <f t="shared" si="276"/>
        <v>0</v>
      </c>
    </row>
    <row r="5830" spans="9:17" x14ac:dyDescent="0.25">
      <c r="I5830" s="66" t="e">
        <f t="shared" si="274"/>
        <v>#DIV/0!</v>
      </c>
      <c r="J5830" s="63">
        <f>_xlfn.IFNA(VLOOKUP(E5830,'Bijlage ZZP'!B:M,12,FALSE),0)</f>
        <v>0</v>
      </c>
      <c r="K5830" s="63">
        <f>_xlfn.IFNA(VLOOKUP(E5830,'Bijlage VPT'!B:M,12,FALSE),0)</f>
        <v>0</v>
      </c>
      <c r="L5830" s="63">
        <f>_xlfn.IFNA(VLOOKUP(E5830,'Bijlage MPT'!B:N,13,FALSE),0)</f>
        <v>0</v>
      </c>
      <c r="M5830" s="63">
        <f>_xlfn.IFNA(INDEX('Bijlage COT'!C:C,MATCH('Betaald tarief 2024'!E5830,'Bijlage COT'!A:A,0)),0)</f>
        <v>0</v>
      </c>
      <c r="N5830" s="63">
        <f>_xlfn.IFNA(VLOOKUP(E5830,'Bijlage NBF'!B:P,15,FALSE),0)</f>
        <v>0</v>
      </c>
      <c r="O5830" s="63">
        <f>IF(E5830="ZMZ01",I5830/(INDEX('Meerzorg gunning'!C:C,MATCH('Betaald tarief 2024'!A5830,'Meerzorg gunning'!A:A,0))),MAX(J5830:N5830))</f>
        <v>0</v>
      </c>
      <c r="P5830" s="20" t="str">
        <f t="shared" si="275"/>
        <v/>
      </c>
      <c r="Q5830" s="63">
        <f t="shared" si="276"/>
        <v>0</v>
      </c>
    </row>
    <row r="5831" spans="9:17" x14ac:dyDescent="0.25">
      <c r="I5831" s="66" t="e">
        <f t="shared" si="274"/>
        <v>#DIV/0!</v>
      </c>
      <c r="J5831" s="63">
        <f>_xlfn.IFNA(VLOOKUP(E5831,'Bijlage ZZP'!B:M,12,FALSE),0)</f>
        <v>0</v>
      </c>
      <c r="K5831" s="63">
        <f>_xlfn.IFNA(VLOOKUP(E5831,'Bijlage VPT'!B:M,12,FALSE),0)</f>
        <v>0</v>
      </c>
      <c r="L5831" s="63">
        <f>_xlfn.IFNA(VLOOKUP(E5831,'Bijlage MPT'!B:N,13,FALSE),0)</f>
        <v>0</v>
      </c>
      <c r="M5831" s="63">
        <f>_xlfn.IFNA(INDEX('Bijlage COT'!C:C,MATCH('Betaald tarief 2024'!E5831,'Bijlage COT'!A:A,0)),0)</f>
        <v>0</v>
      </c>
      <c r="N5831" s="63">
        <f>_xlfn.IFNA(VLOOKUP(E5831,'Bijlage NBF'!B:P,15,FALSE),0)</f>
        <v>0</v>
      </c>
      <c r="O5831" s="63">
        <f>IF(E5831="ZMZ01",I5831/(INDEX('Meerzorg gunning'!C:C,MATCH('Betaald tarief 2024'!A5831,'Meerzorg gunning'!A:A,0))),MAX(J5831:N5831))</f>
        <v>0</v>
      </c>
      <c r="P5831" s="20" t="str">
        <f t="shared" si="275"/>
        <v/>
      </c>
      <c r="Q5831" s="63">
        <f t="shared" si="276"/>
        <v>0</v>
      </c>
    </row>
    <row r="5832" spans="9:17" x14ac:dyDescent="0.25">
      <c r="I5832" s="66" t="e">
        <f t="shared" si="274"/>
        <v>#DIV/0!</v>
      </c>
      <c r="J5832" s="63">
        <f>_xlfn.IFNA(VLOOKUP(E5832,'Bijlage ZZP'!B:M,12,FALSE),0)</f>
        <v>0</v>
      </c>
      <c r="K5832" s="63">
        <f>_xlfn.IFNA(VLOOKUP(E5832,'Bijlage VPT'!B:M,12,FALSE),0)</f>
        <v>0</v>
      </c>
      <c r="L5832" s="63">
        <f>_xlfn.IFNA(VLOOKUP(E5832,'Bijlage MPT'!B:N,13,FALSE),0)</f>
        <v>0</v>
      </c>
      <c r="M5832" s="63">
        <f>_xlfn.IFNA(INDEX('Bijlage COT'!C:C,MATCH('Betaald tarief 2024'!E5832,'Bijlage COT'!A:A,0)),0)</f>
        <v>0</v>
      </c>
      <c r="N5832" s="63">
        <f>_xlfn.IFNA(VLOOKUP(E5832,'Bijlage NBF'!B:P,15,FALSE),0)</f>
        <v>0</v>
      </c>
      <c r="O5832" s="63">
        <f>IF(E5832="ZMZ01",I5832/(INDEX('Meerzorg gunning'!C:C,MATCH('Betaald tarief 2024'!A5832,'Meerzorg gunning'!A:A,0))),MAX(J5832:N5832))</f>
        <v>0</v>
      </c>
      <c r="P5832" s="20" t="str">
        <f t="shared" si="275"/>
        <v/>
      </c>
      <c r="Q5832" s="63">
        <f t="shared" si="276"/>
        <v>0</v>
      </c>
    </row>
    <row r="5833" spans="9:17" x14ac:dyDescent="0.25">
      <c r="I5833" s="66" t="e">
        <f t="shared" si="274"/>
        <v>#DIV/0!</v>
      </c>
      <c r="J5833" s="63">
        <f>_xlfn.IFNA(VLOOKUP(E5833,'Bijlage ZZP'!B:M,12,FALSE),0)</f>
        <v>0</v>
      </c>
      <c r="K5833" s="63">
        <f>_xlfn.IFNA(VLOOKUP(E5833,'Bijlage VPT'!B:M,12,FALSE),0)</f>
        <v>0</v>
      </c>
      <c r="L5833" s="63">
        <f>_xlfn.IFNA(VLOOKUP(E5833,'Bijlage MPT'!B:N,13,FALSE),0)</f>
        <v>0</v>
      </c>
      <c r="M5833" s="63">
        <f>_xlfn.IFNA(INDEX('Bijlage COT'!C:C,MATCH('Betaald tarief 2024'!E5833,'Bijlage COT'!A:A,0)),0)</f>
        <v>0</v>
      </c>
      <c r="N5833" s="63">
        <f>_xlfn.IFNA(VLOOKUP(E5833,'Bijlage NBF'!B:P,15,FALSE),0)</f>
        <v>0</v>
      </c>
      <c r="O5833" s="63">
        <f>IF(E5833="ZMZ01",I5833/(INDEX('Meerzorg gunning'!C:C,MATCH('Betaald tarief 2024'!A5833,'Meerzorg gunning'!A:A,0))),MAX(J5833:N5833))</f>
        <v>0</v>
      </c>
      <c r="P5833" s="20" t="str">
        <f t="shared" si="275"/>
        <v/>
      </c>
      <c r="Q5833" s="63">
        <f t="shared" si="276"/>
        <v>0</v>
      </c>
    </row>
    <row r="5834" spans="9:17" x14ac:dyDescent="0.25">
      <c r="I5834" s="66" t="e">
        <f t="shared" si="274"/>
        <v>#DIV/0!</v>
      </c>
      <c r="J5834" s="63">
        <f>_xlfn.IFNA(VLOOKUP(E5834,'Bijlage ZZP'!B:M,12,FALSE),0)</f>
        <v>0</v>
      </c>
      <c r="K5834" s="63">
        <f>_xlfn.IFNA(VLOOKUP(E5834,'Bijlage VPT'!B:M,12,FALSE),0)</f>
        <v>0</v>
      </c>
      <c r="L5834" s="63">
        <f>_xlfn.IFNA(VLOOKUP(E5834,'Bijlage MPT'!B:N,13,FALSE),0)</f>
        <v>0</v>
      </c>
      <c r="M5834" s="63">
        <f>_xlfn.IFNA(INDEX('Bijlage COT'!C:C,MATCH('Betaald tarief 2024'!E5834,'Bijlage COT'!A:A,0)),0)</f>
        <v>0</v>
      </c>
      <c r="N5834" s="63">
        <f>_xlfn.IFNA(VLOOKUP(E5834,'Bijlage NBF'!B:P,15,FALSE),0)</f>
        <v>0</v>
      </c>
      <c r="O5834" s="63">
        <f>IF(E5834="ZMZ01",I5834/(INDEX('Meerzorg gunning'!C:C,MATCH('Betaald tarief 2024'!A5834,'Meerzorg gunning'!A:A,0))),MAX(J5834:N5834))</f>
        <v>0</v>
      </c>
      <c r="P5834" s="20" t="str">
        <f t="shared" si="275"/>
        <v/>
      </c>
      <c r="Q5834" s="63">
        <f t="shared" si="276"/>
        <v>0</v>
      </c>
    </row>
    <row r="5835" spans="9:17" x14ac:dyDescent="0.25">
      <c r="I5835" s="66" t="e">
        <f t="shared" si="274"/>
        <v>#DIV/0!</v>
      </c>
      <c r="J5835" s="63">
        <f>_xlfn.IFNA(VLOOKUP(E5835,'Bijlage ZZP'!B:M,12,FALSE),0)</f>
        <v>0</v>
      </c>
      <c r="K5835" s="63">
        <f>_xlfn.IFNA(VLOOKUP(E5835,'Bijlage VPT'!B:M,12,FALSE),0)</f>
        <v>0</v>
      </c>
      <c r="L5835" s="63">
        <f>_xlfn.IFNA(VLOOKUP(E5835,'Bijlage MPT'!B:N,13,FALSE),0)</f>
        <v>0</v>
      </c>
      <c r="M5835" s="63">
        <f>_xlfn.IFNA(INDEX('Bijlage COT'!C:C,MATCH('Betaald tarief 2024'!E5835,'Bijlage COT'!A:A,0)),0)</f>
        <v>0</v>
      </c>
      <c r="N5835" s="63">
        <f>_xlfn.IFNA(VLOOKUP(E5835,'Bijlage NBF'!B:P,15,FALSE),0)</f>
        <v>0</v>
      </c>
      <c r="O5835" s="63">
        <f>IF(E5835="ZMZ01",I5835/(INDEX('Meerzorg gunning'!C:C,MATCH('Betaald tarief 2024'!A5835,'Meerzorg gunning'!A:A,0))),MAX(J5835:N5835))</f>
        <v>0</v>
      </c>
      <c r="P5835" s="20" t="str">
        <f t="shared" si="275"/>
        <v/>
      </c>
      <c r="Q5835" s="63">
        <f t="shared" si="276"/>
        <v>0</v>
      </c>
    </row>
    <row r="5836" spans="9:17" x14ac:dyDescent="0.25">
      <c r="I5836" s="66" t="e">
        <f t="shared" si="274"/>
        <v>#DIV/0!</v>
      </c>
      <c r="J5836" s="63">
        <f>_xlfn.IFNA(VLOOKUP(E5836,'Bijlage ZZP'!B:M,12,FALSE),0)</f>
        <v>0</v>
      </c>
      <c r="K5836" s="63">
        <f>_xlfn.IFNA(VLOOKUP(E5836,'Bijlage VPT'!B:M,12,FALSE),0)</f>
        <v>0</v>
      </c>
      <c r="L5836" s="63">
        <f>_xlfn.IFNA(VLOOKUP(E5836,'Bijlage MPT'!B:N,13,FALSE),0)</f>
        <v>0</v>
      </c>
      <c r="M5836" s="63">
        <f>_xlfn.IFNA(INDEX('Bijlage COT'!C:C,MATCH('Betaald tarief 2024'!E5836,'Bijlage COT'!A:A,0)),0)</f>
        <v>0</v>
      </c>
      <c r="N5836" s="63">
        <f>_xlfn.IFNA(VLOOKUP(E5836,'Bijlage NBF'!B:P,15,FALSE),0)</f>
        <v>0</v>
      </c>
      <c r="O5836" s="63">
        <f>IF(E5836="ZMZ01",I5836/(INDEX('Meerzorg gunning'!C:C,MATCH('Betaald tarief 2024'!A5836,'Meerzorg gunning'!A:A,0))),MAX(J5836:N5836))</f>
        <v>0</v>
      </c>
      <c r="P5836" s="20" t="str">
        <f t="shared" si="275"/>
        <v/>
      </c>
      <c r="Q5836" s="63">
        <f t="shared" si="276"/>
        <v>0</v>
      </c>
    </row>
    <row r="5837" spans="9:17" x14ac:dyDescent="0.25">
      <c r="I5837" s="66" t="e">
        <f t="shared" si="274"/>
        <v>#DIV/0!</v>
      </c>
      <c r="J5837" s="63">
        <f>_xlfn.IFNA(VLOOKUP(E5837,'Bijlage ZZP'!B:M,12,FALSE),0)</f>
        <v>0</v>
      </c>
      <c r="K5837" s="63">
        <f>_xlfn.IFNA(VLOOKUP(E5837,'Bijlage VPT'!B:M,12,FALSE),0)</f>
        <v>0</v>
      </c>
      <c r="L5837" s="63">
        <f>_xlfn.IFNA(VLOOKUP(E5837,'Bijlage MPT'!B:N,13,FALSE),0)</f>
        <v>0</v>
      </c>
      <c r="M5837" s="63">
        <f>_xlfn.IFNA(INDEX('Bijlage COT'!C:C,MATCH('Betaald tarief 2024'!E5837,'Bijlage COT'!A:A,0)),0)</f>
        <v>0</v>
      </c>
      <c r="N5837" s="63">
        <f>_xlfn.IFNA(VLOOKUP(E5837,'Bijlage NBF'!B:P,15,FALSE),0)</f>
        <v>0</v>
      </c>
      <c r="O5837" s="63">
        <f>IF(E5837="ZMZ01",I5837/(INDEX('Meerzorg gunning'!C:C,MATCH('Betaald tarief 2024'!A5837,'Meerzorg gunning'!A:A,0))),MAX(J5837:N5837))</f>
        <v>0</v>
      </c>
      <c r="P5837" s="20" t="str">
        <f t="shared" si="275"/>
        <v/>
      </c>
      <c r="Q5837" s="63">
        <f t="shared" si="276"/>
        <v>0</v>
      </c>
    </row>
    <row r="5838" spans="9:17" x14ac:dyDescent="0.25">
      <c r="I5838" s="66" t="e">
        <f t="shared" si="274"/>
        <v>#DIV/0!</v>
      </c>
      <c r="J5838" s="63">
        <f>_xlfn.IFNA(VLOOKUP(E5838,'Bijlage ZZP'!B:M,12,FALSE),0)</f>
        <v>0</v>
      </c>
      <c r="K5838" s="63">
        <f>_xlfn.IFNA(VLOOKUP(E5838,'Bijlage VPT'!B:M,12,FALSE),0)</f>
        <v>0</v>
      </c>
      <c r="L5838" s="63">
        <f>_xlfn.IFNA(VLOOKUP(E5838,'Bijlage MPT'!B:N,13,FALSE),0)</f>
        <v>0</v>
      </c>
      <c r="M5838" s="63">
        <f>_xlfn.IFNA(INDEX('Bijlage COT'!C:C,MATCH('Betaald tarief 2024'!E5838,'Bijlage COT'!A:A,0)),0)</f>
        <v>0</v>
      </c>
      <c r="N5838" s="63">
        <f>_xlfn.IFNA(VLOOKUP(E5838,'Bijlage NBF'!B:P,15,FALSE),0)</f>
        <v>0</v>
      </c>
      <c r="O5838" s="63">
        <f>IF(E5838="ZMZ01",I5838/(INDEX('Meerzorg gunning'!C:C,MATCH('Betaald tarief 2024'!A5838,'Meerzorg gunning'!A:A,0))),MAX(J5838:N5838))</f>
        <v>0</v>
      </c>
      <c r="P5838" s="20" t="str">
        <f t="shared" si="275"/>
        <v/>
      </c>
      <c r="Q5838" s="63">
        <f t="shared" si="276"/>
        <v>0</v>
      </c>
    </row>
    <row r="5839" spans="9:17" x14ac:dyDescent="0.25">
      <c r="I5839" s="66" t="e">
        <f t="shared" si="274"/>
        <v>#DIV/0!</v>
      </c>
      <c r="J5839" s="63">
        <f>_xlfn.IFNA(VLOOKUP(E5839,'Bijlage ZZP'!B:M,12,FALSE),0)</f>
        <v>0</v>
      </c>
      <c r="K5839" s="63">
        <f>_xlfn.IFNA(VLOOKUP(E5839,'Bijlage VPT'!B:M,12,FALSE),0)</f>
        <v>0</v>
      </c>
      <c r="L5839" s="63">
        <f>_xlfn.IFNA(VLOOKUP(E5839,'Bijlage MPT'!B:N,13,FALSE),0)</f>
        <v>0</v>
      </c>
      <c r="M5839" s="63">
        <f>_xlfn.IFNA(INDEX('Bijlage COT'!C:C,MATCH('Betaald tarief 2024'!E5839,'Bijlage COT'!A:A,0)),0)</f>
        <v>0</v>
      </c>
      <c r="N5839" s="63">
        <f>_xlfn.IFNA(VLOOKUP(E5839,'Bijlage NBF'!B:P,15,FALSE),0)</f>
        <v>0</v>
      </c>
      <c r="O5839" s="63">
        <f>IF(E5839="ZMZ01",I5839/(INDEX('Meerzorg gunning'!C:C,MATCH('Betaald tarief 2024'!A5839,'Meerzorg gunning'!A:A,0))),MAX(J5839:N5839))</f>
        <v>0</v>
      </c>
      <c r="P5839" s="20" t="str">
        <f t="shared" si="275"/>
        <v/>
      </c>
      <c r="Q5839" s="63">
        <f t="shared" si="276"/>
        <v>0</v>
      </c>
    </row>
    <row r="5840" spans="9:17" x14ac:dyDescent="0.25">
      <c r="I5840" s="66" t="e">
        <f t="shared" si="274"/>
        <v>#DIV/0!</v>
      </c>
      <c r="J5840" s="63">
        <f>_xlfn.IFNA(VLOOKUP(E5840,'Bijlage ZZP'!B:M,12,FALSE),0)</f>
        <v>0</v>
      </c>
      <c r="K5840" s="63">
        <f>_xlfn.IFNA(VLOOKUP(E5840,'Bijlage VPT'!B:M,12,FALSE),0)</f>
        <v>0</v>
      </c>
      <c r="L5840" s="63">
        <f>_xlfn.IFNA(VLOOKUP(E5840,'Bijlage MPT'!B:N,13,FALSE),0)</f>
        <v>0</v>
      </c>
      <c r="M5840" s="63">
        <f>_xlfn.IFNA(INDEX('Bijlage COT'!C:C,MATCH('Betaald tarief 2024'!E5840,'Bijlage COT'!A:A,0)),0)</f>
        <v>0</v>
      </c>
      <c r="N5840" s="63">
        <f>_xlfn.IFNA(VLOOKUP(E5840,'Bijlage NBF'!B:P,15,FALSE),0)</f>
        <v>0</v>
      </c>
      <c r="O5840" s="63">
        <f>IF(E5840="ZMZ01",I5840/(INDEX('Meerzorg gunning'!C:C,MATCH('Betaald tarief 2024'!A5840,'Meerzorg gunning'!A:A,0))),MAX(J5840:N5840))</f>
        <v>0</v>
      </c>
      <c r="P5840" s="20" t="str">
        <f t="shared" si="275"/>
        <v/>
      </c>
      <c r="Q5840" s="63">
        <f t="shared" si="276"/>
        <v>0</v>
      </c>
    </row>
    <row r="5841" spans="9:17" x14ac:dyDescent="0.25">
      <c r="I5841" s="66" t="e">
        <f t="shared" si="274"/>
        <v>#DIV/0!</v>
      </c>
      <c r="J5841" s="63">
        <f>_xlfn.IFNA(VLOOKUP(E5841,'Bijlage ZZP'!B:M,12,FALSE),0)</f>
        <v>0</v>
      </c>
      <c r="K5841" s="63">
        <f>_xlfn.IFNA(VLOOKUP(E5841,'Bijlage VPT'!B:M,12,FALSE),0)</f>
        <v>0</v>
      </c>
      <c r="L5841" s="63">
        <f>_xlfn.IFNA(VLOOKUP(E5841,'Bijlage MPT'!B:N,13,FALSE),0)</f>
        <v>0</v>
      </c>
      <c r="M5841" s="63">
        <f>_xlfn.IFNA(INDEX('Bijlage COT'!C:C,MATCH('Betaald tarief 2024'!E5841,'Bijlage COT'!A:A,0)),0)</f>
        <v>0</v>
      </c>
      <c r="N5841" s="63">
        <f>_xlfn.IFNA(VLOOKUP(E5841,'Bijlage NBF'!B:P,15,FALSE),0)</f>
        <v>0</v>
      </c>
      <c r="O5841" s="63">
        <f>IF(E5841="ZMZ01",I5841/(INDEX('Meerzorg gunning'!C:C,MATCH('Betaald tarief 2024'!A5841,'Meerzorg gunning'!A:A,0))),MAX(J5841:N5841))</f>
        <v>0</v>
      </c>
      <c r="P5841" s="20" t="str">
        <f t="shared" si="275"/>
        <v/>
      </c>
      <c r="Q5841" s="63">
        <f t="shared" si="276"/>
        <v>0</v>
      </c>
    </row>
    <row r="5842" spans="9:17" x14ac:dyDescent="0.25">
      <c r="I5842" s="66" t="e">
        <f t="shared" si="274"/>
        <v>#DIV/0!</v>
      </c>
      <c r="J5842" s="63">
        <f>_xlfn.IFNA(VLOOKUP(E5842,'Bijlage ZZP'!B:M,12,FALSE),0)</f>
        <v>0</v>
      </c>
      <c r="K5842" s="63">
        <f>_xlfn.IFNA(VLOOKUP(E5842,'Bijlage VPT'!B:M,12,FALSE),0)</f>
        <v>0</v>
      </c>
      <c r="L5842" s="63">
        <f>_xlfn.IFNA(VLOOKUP(E5842,'Bijlage MPT'!B:N,13,FALSE),0)</f>
        <v>0</v>
      </c>
      <c r="M5842" s="63">
        <f>_xlfn.IFNA(INDEX('Bijlage COT'!C:C,MATCH('Betaald tarief 2024'!E5842,'Bijlage COT'!A:A,0)),0)</f>
        <v>0</v>
      </c>
      <c r="N5842" s="63">
        <f>_xlfn.IFNA(VLOOKUP(E5842,'Bijlage NBF'!B:P,15,FALSE),0)</f>
        <v>0</v>
      </c>
      <c r="O5842" s="63">
        <f>IF(E5842="ZMZ01",I5842/(INDEX('Meerzorg gunning'!C:C,MATCH('Betaald tarief 2024'!A5842,'Meerzorg gunning'!A:A,0))),MAX(J5842:N5842))</f>
        <v>0</v>
      </c>
      <c r="P5842" s="20" t="str">
        <f t="shared" si="275"/>
        <v/>
      </c>
      <c r="Q5842" s="63">
        <f t="shared" si="276"/>
        <v>0</v>
      </c>
    </row>
    <row r="5843" spans="9:17" x14ac:dyDescent="0.25">
      <c r="I5843" s="66" t="e">
        <f t="shared" si="274"/>
        <v>#DIV/0!</v>
      </c>
      <c r="J5843" s="63">
        <f>_xlfn.IFNA(VLOOKUP(E5843,'Bijlage ZZP'!B:M,12,FALSE),0)</f>
        <v>0</v>
      </c>
      <c r="K5843" s="63">
        <f>_xlfn.IFNA(VLOOKUP(E5843,'Bijlage VPT'!B:M,12,FALSE),0)</f>
        <v>0</v>
      </c>
      <c r="L5843" s="63">
        <f>_xlfn.IFNA(VLOOKUP(E5843,'Bijlage MPT'!B:N,13,FALSE),0)</f>
        <v>0</v>
      </c>
      <c r="M5843" s="63">
        <f>_xlfn.IFNA(INDEX('Bijlage COT'!C:C,MATCH('Betaald tarief 2024'!E5843,'Bijlage COT'!A:A,0)),0)</f>
        <v>0</v>
      </c>
      <c r="N5843" s="63">
        <f>_xlfn.IFNA(VLOOKUP(E5843,'Bijlage NBF'!B:P,15,FALSE),0)</f>
        <v>0</v>
      </c>
      <c r="O5843" s="63">
        <f>IF(E5843="ZMZ01",I5843/(INDEX('Meerzorg gunning'!C:C,MATCH('Betaald tarief 2024'!A5843,'Meerzorg gunning'!A:A,0))),MAX(J5843:N5843))</f>
        <v>0</v>
      </c>
      <c r="P5843" s="20" t="str">
        <f t="shared" si="275"/>
        <v/>
      </c>
      <c r="Q5843" s="63">
        <f t="shared" si="276"/>
        <v>0</v>
      </c>
    </row>
    <row r="5844" spans="9:17" x14ac:dyDescent="0.25">
      <c r="I5844" s="66" t="e">
        <f t="shared" si="274"/>
        <v>#DIV/0!</v>
      </c>
      <c r="J5844" s="63">
        <f>_xlfn.IFNA(VLOOKUP(E5844,'Bijlage ZZP'!B:M,12,FALSE),0)</f>
        <v>0</v>
      </c>
      <c r="K5844" s="63">
        <f>_xlfn.IFNA(VLOOKUP(E5844,'Bijlage VPT'!B:M,12,FALSE),0)</f>
        <v>0</v>
      </c>
      <c r="L5844" s="63">
        <f>_xlfn.IFNA(VLOOKUP(E5844,'Bijlage MPT'!B:N,13,FALSE),0)</f>
        <v>0</v>
      </c>
      <c r="M5844" s="63">
        <f>_xlfn.IFNA(INDEX('Bijlage COT'!C:C,MATCH('Betaald tarief 2024'!E5844,'Bijlage COT'!A:A,0)),0)</f>
        <v>0</v>
      </c>
      <c r="N5844" s="63">
        <f>_xlfn.IFNA(VLOOKUP(E5844,'Bijlage NBF'!B:P,15,FALSE),0)</f>
        <v>0</v>
      </c>
      <c r="O5844" s="63">
        <f>IF(E5844="ZMZ01",I5844/(INDEX('Meerzorg gunning'!C:C,MATCH('Betaald tarief 2024'!A5844,'Meerzorg gunning'!A:A,0))),MAX(J5844:N5844))</f>
        <v>0</v>
      </c>
      <c r="P5844" s="20" t="str">
        <f t="shared" si="275"/>
        <v/>
      </c>
      <c r="Q5844" s="63">
        <f t="shared" si="276"/>
        <v>0</v>
      </c>
    </row>
    <row r="5845" spans="9:17" x14ac:dyDescent="0.25">
      <c r="I5845" s="66" t="e">
        <f t="shared" si="274"/>
        <v>#DIV/0!</v>
      </c>
      <c r="J5845" s="63">
        <f>_xlfn.IFNA(VLOOKUP(E5845,'Bijlage ZZP'!B:M,12,FALSE),0)</f>
        <v>0</v>
      </c>
      <c r="K5845" s="63">
        <f>_xlfn.IFNA(VLOOKUP(E5845,'Bijlage VPT'!B:M,12,FALSE),0)</f>
        <v>0</v>
      </c>
      <c r="L5845" s="63">
        <f>_xlfn.IFNA(VLOOKUP(E5845,'Bijlage MPT'!B:N,13,FALSE),0)</f>
        <v>0</v>
      </c>
      <c r="M5845" s="63">
        <f>_xlfn.IFNA(INDEX('Bijlage COT'!C:C,MATCH('Betaald tarief 2024'!E5845,'Bijlage COT'!A:A,0)),0)</f>
        <v>0</v>
      </c>
      <c r="N5845" s="63">
        <f>_xlfn.IFNA(VLOOKUP(E5845,'Bijlage NBF'!B:P,15,FALSE),0)</f>
        <v>0</v>
      </c>
      <c r="O5845" s="63">
        <f>IF(E5845="ZMZ01",I5845/(INDEX('Meerzorg gunning'!C:C,MATCH('Betaald tarief 2024'!A5845,'Meerzorg gunning'!A:A,0))),MAX(J5845:N5845))</f>
        <v>0</v>
      </c>
      <c r="P5845" s="20" t="str">
        <f t="shared" si="275"/>
        <v/>
      </c>
      <c r="Q5845" s="63">
        <f t="shared" si="276"/>
        <v>0</v>
      </c>
    </row>
    <row r="5846" spans="9:17" x14ac:dyDescent="0.25">
      <c r="I5846" s="66" t="e">
        <f t="shared" si="274"/>
        <v>#DIV/0!</v>
      </c>
      <c r="J5846" s="63">
        <f>_xlfn.IFNA(VLOOKUP(E5846,'Bijlage ZZP'!B:M,12,FALSE),0)</f>
        <v>0</v>
      </c>
      <c r="K5846" s="63">
        <f>_xlfn.IFNA(VLOOKUP(E5846,'Bijlage VPT'!B:M,12,FALSE),0)</f>
        <v>0</v>
      </c>
      <c r="L5846" s="63">
        <f>_xlfn.IFNA(VLOOKUP(E5846,'Bijlage MPT'!B:N,13,FALSE),0)</f>
        <v>0</v>
      </c>
      <c r="M5846" s="63">
        <f>_xlfn.IFNA(INDEX('Bijlage COT'!C:C,MATCH('Betaald tarief 2024'!E5846,'Bijlage COT'!A:A,0)),0)</f>
        <v>0</v>
      </c>
      <c r="N5846" s="63">
        <f>_xlfn.IFNA(VLOOKUP(E5846,'Bijlage NBF'!B:P,15,FALSE),0)</f>
        <v>0</v>
      </c>
      <c r="O5846" s="63">
        <f>IF(E5846="ZMZ01",I5846/(INDEX('Meerzorg gunning'!C:C,MATCH('Betaald tarief 2024'!A5846,'Meerzorg gunning'!A:A,0))),MAX(J5846:N5846))</f>
        <v>0</v>
      </c>
      <c r="P5846" s="20" t="str">
        <f t="shared" si="275"/>
        <v/>
      </c>
      <c r="Q5846" s="63">
        <f t="shared" si="276"/>
        <v>0</v>
      </c>
    </row>
    <row r="5847" spans="9:17" x14ac:dyDescent="0.25">
      <c r="I5847" s="66" t="e">
        <f t="shared" si="274"/>
        <v>#DIV/0!</v>
      </c>
      <c r="J5847" s="63">
        <f>_xlfn.IFNA(VLOOKUP(E5847,'Bijlage ZZP'!B:M,12,FALSE),0)</f>
        <v>0</v>
      </c>
      <c r="K5847" s="63">
        <f>_xlfn.IFNA(VLOOKUP(E5847,'Bijlage VPT'!B:M,12,FALSE),0)</f>
        <v>0</v>
      </c>
      <c r="L5847" s="63">
        <f>_xlfn.IFNA(VLOOKUP(E5847,'Bijlage MPT'!B:N,13,FALSE),0)</f>
        <v>0</v>
      </c>
      <c r="M5847" s="63">
        <f>_xlfn.IFNA(INDEX('Bijlage COT'!C:C,MATCH('Betaald tarief 2024'!E5847,'Bijlage COT'!A:A,0)),0)</f>
        <v>0</v>
      </c>
      <c r="N5847" s="63">
        <f>_xlfn.IFNA(VLOOKUP(E5847,'Bijlage NBF'!B:P,15,FALSE),0)</f>
        <v>0</v>
      </c>
      <c r="O5847" s="63">
        <f>IF(E5847="ZMZ01",I5847/(INDEX('Meerzorg gunning'!C:C,MATCH('Betaald tarief 2024'!A5847,'Meerzorg gunning'!A:A,0))),MAX(J5847:N5847))</f>
        <v>0</v>
      </c>
      <c r="P5847" s="20" t="str">
        <f t="shared" si="275"/>
        <v/>
      </c>
      <c r="Q5847" s="63">
        <f t="shared" si="276"/>
        <v>0</v>
      </c>
    </row>
    <row r="5848" spans="9:17" x14ac:dyDescent="0.25">
      <c r="I5848" s="66" t="e">
        <f t="shared" si="274"/>
        <v>#DIV/0!</v>
      </c>
      <c r="J5848" s="63">
        <f>_xlfn.IFNA(VLOOKUP(E5848,'Bijlage ZZP'!B:M,12,FALSE),0)</f>
        <v>0</v>
      </c>
      <c r="K5848" s="63">
        <f>_xlfn.IFNA(VLOOKUP(E5848,'Bijlage VPT'!B:M,12,FALSE),0)</f>
        <v>0</v>
      </c>
      <c r="L5848" s="63">
        <f>_xlfn.IFNA(VLOOKUP(E5848,'Bijlage MPT'!B:N,13,FALSE),0)</f>
        <v>0</v>
      </c>
      <c r="M5848" s="63">
        <f>_xlfn.IFNA(INDEX('Bijlage COT'!C:C,MATCH('Betaald tarief 2024'!E5848,'Bijlage COT'!A:A,0)),0)</f>
        <v>0</v>
      </c>
      <c r="N5848" s="63">
        <f>_xlfn.IFNA(VLOOKUP(E5848,'Bijlage NBF'!B:P,15,FALSE),0)</f>
        <v>0</v>
      </c>
      <c r="O5848" s="63">
        <f>IF(E5848="ZMZ01",I5848/(INDEX('Meerzorg gunning'!C:C,MATCH('Betaald tarief 2024'!A5848,'Meerzorg gunning'!A:A,0))),MAX(J5848:N5848))</f>
        <v>0</v>
      </c>
      <c r="P5848" s="20" t="str">
        <f t="shared" si="275"/>
        <v/>
      </c>
      <c r="Q5848" s="63">
        <f t="shared" si="276"/>
        <v>0</v>
      </c>
    </row>
    <row r="5849" spans="9:17" x14ac:dyDescent="0.25">
      <c r="I5849" s="66" t="e">
        <f t="shared" si="274"/>
        <v>#DIV/0!</v>
      </c>
      <c r="J5849" s="63">
        <f>_xlfn.IFNA(VLOOKUP(E5849,'Bijlage ZZP'!B:M,12,FALSE),0)</f>
        <v>0</v>
      </c>
      <c r="K5849" s="63">
        <f>_xlfn.IFNA(VLOOKUP(E5849,'Bijlage VPT'!B:M,12,FALSE),0)</f>
        <v>0</v>
      </c>
      <c r="L5849" s="63">
        <f>_xlfn.IFNA(VLOOKUP(E5849,'Bijlage MPT'!B:N,13,FALSE),0)</f>
        <v>0</v>
      </c>
      <c r="M5849" s="63">
        <f>_xlfn.IFNA(INDEX('Bijlage COT'!C:C,MATCH('Betaald tarief 2024'!E5849,'Bijlage COT'!A:A,0)),0)</f>
        <v>0</v>
      </c>
      <c r="N5849" s="63">
        <f>_xlfn.IFNA(VLOOKUP(E5849,'Bijlage NBF'!B:P,15,FALSE),0)</f>
        <v>0</v>
      </c>
      <c r="O5849" s="63">
        <f>IF(E5849="ZMZ01",I5849/(INDEX('Meerzorg gunning'!C:C,MATCH('Betaald tarief 2024'!A5849,'Meerzorg gunning'!A:A,0))),MAX(J5849:N5849))</f>
        <v>0</v>
      </c>
      <c r="P5849" s="20" t="str">
        <f t="shared" si="275"/>
        <v/>
      </c>
      <c r="Q5849" s="63">
        <f t="shared" si="276"/>
        <v>0</v>
      </c>
    </row>
    <row r="5850" spans="9:17" x14ac:dyDescent="0.25">
      <c r="I5850" s="66" t="e">
        <f t="shared" si="274"/>
        <v>#DIV/0!</v>
      </c>
      <c r="J5850" s="63">
        <f>_xlfn.IFNA(VLOOKUP(E5850,'Bijlage ZZP'!B:M,12,FALSE),0)</f>
        <v>0</v>
      </c>
      <c r="K5850" s="63">
        <f>_xlfn.IFNA(VLOOKUP(E5850,'Bijlage VPT'!B:M,12,FALSE),0)</f>
        <v>0</v>
      </c>
      <c r="L5850" s="63">
        <f>_xlfn.IFNA(VLOOKUP(E5850,'Bijlage MPT'!B:N,13,FALSE),0)</f>
        <v>0</v>
      </c>
      <c r="M5850" s="63">
        <f>_xlfn.IFNA(INDEX('Bijlage COT'!C:C,MATCH('Betaald tarief 2024'!E5850,'Bijlage COT'!A:A,0)),0)</f>
        <v>0</v>
      </c>
      <c r="N5850" s="63">
        <f>_xlfn.IFNA(VLOOKUP(E5850,'Bijlage NBF'!B:P,15,FALSE),0)</f>
        <v>0</v>
      </c>
      <c r="O5850" s="63">
        <f>IF(E5850="ZMZ01",I5850/(INDEX('Meerzorg gunning'!C:C,MATCH('Betaald tarief 2024'!A5850,'Meerzorg gunning'!A:A,0))),MAX(J5850:N5850))</f>
        <v>0</v>
      </c>
      <c r="P5850" s="20" t="str">
        <f t="shared" si="275"/>
        <v/>
      </c>
      <c r="Q5850" s="63">
        <f t="shared" si="276"/>
        <v>0</v>
      </c>
    </row>
    <row r="5851" spans="9:17" x14ac:dyDescent="0.25">
      <c r="I5851" s="66" t="e">
        <f t="shared" si="274"/>
        <v>#DIV/0!</v>
      </c>
      <c r="J5851" s="63">
        <f>_xlfn.IFNA(VLOOKUP(E5851,'Bijlage ZZP'!B:M,12,FALSE),0)</f>
        <v>0</v>
      </c>
      <c r="K5851" s="63">
        <f>_xlfn.IFNA(VLOOKUP(E5851,'Bijlage VPT'!B:M,12,FALSE),0)</f>
        <v>0</v>
      </c>
      <c r="L5851" s="63">
        <f>_xlfn.IFNA(VLOOKUP(E5851,'Bijlage MPT'!B:N,13,FALSE),0)</f>
        <v>0</v>
      </c>
      <c r="M5851" s="63">
        <f>_xlfn.IFNA(INDEX('Bijlage COT'!C:C,MATCH('Betaald tarief 2024'!E5851,'Bijlage COT'!A:A,0)),0)</f>
        <v>0</v>
      </c>
      <c r="N5851" s="63">
        <f>_xlfn.IFNA(VLOOKUP(E5851,'Bijlage NBF'!B:P,15,FALSE),0)</f>
        <v>0</v>
      </c>
      <c r="O5851" s="63">
        <f>IF(E5851="ZMZ01",I5851/(INDEX('Meerzorg gunning'!C:C,MATCH('Betaald tarief 2024'!A5851,'Meerzorg gunning'!A:A,0))),MAX(J5851:N5851))</f>
        <v>0</v>
      </c>
      <c r="P5851" s="20" t="str">
        <f t="shared" si="275"/>
        <v/>
      </c>
      <c r="Q5851" s="63">
        <f t="shared" si="276"/>
        <v>0</v>
      </c>
    </row>
    <row r="5852" spans="9:17" x14ac:dyDescent="0.25">
      <c r="I5852" s="66" t="e">
        <f t="shared" si="274"/>
        <v>#DIV/0!</v>
      </c>
      <c r="J5852" s="63">
        <f>_xlfn.IFNA(VLOOKUP(E5852,'Bijlage ZZP'!B:M,12,FALSE),0)</f>
        <v>0</v>
      </c>
      <c r="K5852" s="63">
        <f>_xlfn.IFNA(VLOOKUP(E5852,'Bijlage VPT'!B:M,12,FALSE),0)</f>
        <v>0</v>
      </c>
      <c r="L5852" s="63">
        <f>_xlfn.IFNA(VLOOKUP(E5852,'Bijlage MPT'!B:N,13,FALSE),0)</f>
        <v>0</v>
      </c>
      <c r="M5852" s="63">
        <f>_xlfn.IFNA(INDEX('Bijlage COT'!C:C,MATCH('Betaald tarief 2024'!E5852,'Bijlage COT'!A:A,0)),0)</f>
        <v>0</v>
      </c>
      <c r="N5852" s="63">
        <f>_xlfn.IFNA(VLOOKUP(E5852,'Bijlage NBF'!B:P,15,FALSE),0)</f>
        <v>0</v>
      </c>
      <c r="O5852" s="63">
        <f>IF(E5852="ZMZ01",I5852/(INDEX('Meerzorg gunning'!C:C,MATCH('Betaald tarief 2024'!A5852,'Meerzorg gunning'!A:A,0))),MAX(J5852:N5852))</f>
        <v>0</v>
      </c>
      <c r="P5852" s="20" t="str">
        <f t="shared" si="275"/>
        <v/>
      </c>
      <c r="Q5852" s="63">
        <f t="shared" si="276"/>
        <v>0</v>
      </c>
    </row>
    <row r="5853" spans="9:17" x14ac:dyDescent="0.25">
      <c r="I5853" s="66" t="e">
        <f t="shared" si="274"/>
        <v>#DIV/0!</v>
      </c>
      <c r="J5853" s="63">
        <f>_xlfn.IFNA(VLOOKUP(E5853,'Bijlage ZZP'!B:M,12,FALSE),0)</f>
        <v>0</v>
      </c>
      <c r="K5853" s="63">
        <f>_xlfn.IFNA(VLOOKUP(E5853,'Bijlage VPT'!B:M,12,FALSE),0)</f>
        <v>0</v>
      </c>
      <c r="L5853" s="63">
        <f>_xlfn.IFNA(VLOOKUP(E5853,'Bijlage MPT'!B:N,13,FALSE),0)</f>
        <v>0</v>
      </c>
      <c r="M5853" s="63">
        <f>_xlfn.IFNA(INDEX('Bijlage COT'!C:C,MATCH('Betaald tarief 2024'!E5853,'Bijlage COT'!A:A,0)),0)</f>
        <v>0</v>
      </c>
      <c r="N5853" s="63">
        <f>_xlfn.IFNA(VLOOKUP(E5853,'Bijlage NBF'!B:P,15,FALSE),0)</f>
        <v>0</v>
      </c>
      <c r="O5853" s="63">
        <f>IF(E5853="ZMZ01",I5853/(INDEX('Meerzorg gunning'!C:C,MATCH('Betaald tarief 2024'!A5853,'Meerzorg gunning'!A:A,0))),MAX(J5853:N5853))</f>
        <v>0</v>
      </c>
      <c r="P5853" s="20" t="str">
        <f t="shared" si="275"/>
        <v/>
      </c>
      <c r="Q5853" s="63">
        <f t="shared" si="276"/>
        <v>0</v>
      </c>
    </row>
    <row r="5854" spans="9:17" x14ac:dyDescent="0.25">
      <c r="I5854" s="66" t="e">
        <f t="shared" si="274"/>
        <v>#DIV/0!</v>
      </c>
      <c r="J5854" s="63">
        <f>_xlfn.IFNA(VLOOKUP(E5854,'Bijlage ZZP'!B:M,12,FALSE),0)</f>
        <v>0</v>
      </c>
      <c r="K5854" s="63">
        <f>_xlfn.IFNA(VLOOKUP(E5854,'Bijlage VPT'!B:M,12,FALSE),0)</f>
        <v>0</v>
      </c>
      <c r="L5854" s="63">
        <f>_xlfn.IFNA(VLOOKUP(E5854,'Bijlage MPT'!B:N,13,FALSE),0)</f>
        <v>0</v>
      </c>
      <c r="M5854" s="63">
        <f>_xlfn.IFNA(INDEX('Bijlage COT'!C:C,MATCH('Betaald tarief 2024'!E5854,'Bijlage COT'!A:A,0)),0)</f>
        <v>0</v>
      </c>
      <c r="N5854" s="63">
        <f>_xlfn.IFNA(VLOOKUP(E5854,'Bijlage NBF'!B:P,15,FALSE),0)</f>
        <v>0</v>
      </c>
      <c r="O5854" s="63">
        <f>IF(E5854="ZMZ01",I5854/(INDEX('Meerzorg gunning'!C:C,MATCH('Betaald tarief 2024'!A5854,'Meerzorg gunning'!A:A,0))),MAX(J5854:N5854))</f>
        <v>0</v>
      </c>
      <c r="P5854" s="20" t="str">
        <f t="shared" si="275"/>
        <v/>
      </c>
      <c r="Q5854" s="63">
        <f t="shared" si="276"/>
        <v>0</v>
      </c>
    </row>
    <row r="5855" spans="9:17" x14ac:dyDescent="0.25">
      <c r="I5855" s="66" t="e">
        <f t="shared" si="274"/>
        <v>#DIV/0!</v>
      </c>
      <c r="J5855" s="63">
        <f>_xlfn.IFNA(VLOOKUP(E5855,'Bijlage ZZP'!B:M,12,FALSE),0)</f>
        <v>0</v>
      </c>
      <c r="K5855" s="63">
        <f>_xlfn.IFNA(VLOOKUP(E5855,'Bijlage VPT'!B:M,12,FALSE),0)</f>
        <v>0</v>
      </c>
      <c r="L5855" s="63">
        <f>_xlfn.IFNA(VLOOKUP(E5855,'Bijlage MPT'!B:N,13,FALSE),0)</f>
        <v>0</v>
      </c>
      <c r="M5855" s="63">
        <f>_xlfn.IFNA(INDEX('Bijlage COT'!C:C,MATCH('Betaald tarief 2024'!E5855,'Bijlage COT'!A:A,0)),0)</f>
        <v>0</v>
      </c>
      <c r="N5855" s="63">
        <f>_xlfn.IFNA(VLOOKUP(E5855,'Bijlage NBF'!B:P,15,FALSE),0)</f>
        <v>0</v>
      </c>
      <c r="O5855" s="63">
        <f>IF(E5855="ZMZ01",I5855/(INDEX('Meerzorg gunning'!C:C,MATCH('Betaald tarief 2024'!A5855,'Meerzorg gunning'!A:A,0))),MAX(J5855:N5855))</f>
        <v>0</v>
      </c>
      <c r="P5855" s="20" t="str">
        <f t="shared" si="275"/>
        <v/>
      </c>
      <c r="Q5855" s="63">
        <f t="shared" si="276"/>
        <v>0</v>
      </c>
    </row>
    <row r="5856" spans="9:17" x14ac:dyDescent="0.25">
      <c r="I5856" s="66" t="e">
        <f t="shared" si="274"/>
        <v>#DIV/0!</v>
      </c>
      <c r="J5856" s="63">
        <f>_xlfn.IFNA(VLOOKUP(E5856,'Bijlage ZZP'!B:M,12,FALSE),0)</f>
        <v>0</v>
      </c>
      <c r="K5856" s="63">
        <f>_xlfn.IFNA(VLOOKUP(E5856,'Bijlage VPT'!B:M,12,FALSE),0)</f>
        <v>0</v>
      </c>
      <c r="L5856" s="63">
        <f>_xlfn.IFNA(VLOOKUP(E5856,'Bijlage MPT'!B:N,13,FALSE),0)</f>
        <v>0</v>
      </c>
      <c r="M5856" s="63">
        <f>_xlfn.IFNA(INDEX('Bijlage COT'!C:C,MATCH('Betaald tarief 2024'!E5856,'Bijlage COT'!A:A,0)),0)</f>
        <v>0</v>
      </c>
      <c r="N5856" s="63">
        <f>_xlfn.IFNA(VLOOKUP(E5856,'Bijlage NBF'!B:P,15,FALSE),0)</f>
        <v>0</v>
      </c>
      <c r="O5856" s="63">
        <f>IF(E5856="ZMZ01",I5856/(INDEX('Meerzorg gunning'!C:C,MATCH('Betaald tarief 2024'!A5856,'Meerzorg gunning'!A:A,0))),MAX(J5856:N5856))</f>
        <v>0</v>
      </c>
      <c r="P5856" s="20" t="str">
        <f t="shared" si="275"/>
        <v/>
      </c>
      <c r="Q5856" s="63">
        <f t="shared" si="276"/>
        <v>0</v>
      </c>
    </row>
    <row r="5857" spans="9:17" x14ac:dyDescent="0.25">
      <c r="I5857" s="66" t="e">
        <f t="shared" si="274"/>
        <v>#DIV/0!</v>
      </c>
      <c r="J5857" s="63">
        <f>_xlfn.IFNA(VLOOKUP(E5857,'Bijlage ZZP'!B:M,12,FALSE),0)</f>
        <v>0</v>
      </c>
      <c r="K5857" s="63">
        <f>_xlfn.IFNA(VLOOKUP(E5857,'Bijlage VPT'!B:M,12,FALSE),0)</f>
        <v>0</v>
      </c>
      <c r="L5857" s="63">
        <f>_xlfn.IFNA(VLOOKUP(E5857,'Bijlage MPT'!B:N,13,FALSE),0)</f>
        <v>0</v>
      </c>
      <c r="M5857" s="63">
        <f>_xlfn.IFNA(INDEX('Bijlage COT'!C:C,MATCH('Betaald tarief 2024'!E5857,'Bijlage COT'!A:A,0)),0)</f>
        <v>0</v>
      </c>
      <c r="N5857" s="63">
        <f>_xlfn.IFNA(VLOOKUP(E5857,'Bijlage NBF'!B:P,15,FALSE),0)</f>
        <v>0</v>
      </c>
      <c r="O5857" s="63">
        <f>IF(E5857="ZMZ01",I5857/(INDEX('Meerzorg gunning'!C:C,MATCH('Betaald tarief 2024'!A5857,'Meerzorg gunning'!A:A,0))),MAX(J5857:N5857))</f>
        <v>0</v>
      </c>
      <c r="P5857" s="20" t="str">
        <f t="shared" si="275"/>
        <v/>
      </c>
      <c r="Q5857" s="63">
        <f t="shared" si="276"/>
        <v>0</v>
      </c>
    </row>
    <row r="5858" spans="9:17" x14ac:dyDescent="0.25">
      <c r="I5858" s="66" t="e">
        <f t="shared" si="274"/>
        <v>#DIV/0!</v>
      </c>
      <c r="J5858" s="63">
        <f>_xlfn.IFNA(VLOOKUP(E5858,'Bijlage ZZP'!B:M,12,FALSE),0)</f>
        <v>0</v>
      </c>
      <c r="K5858" s="63">
        <f>_xlfn.IFNA(VLOOKUP(E5858,'Bijlage VPT'!B:M,12,FALSE),0)</f>
        <v>0</v>
      </c>
      <c r="L5858" s="63">
        <f>_xlfn.IFNA(VLOOKUP(E5858,'Bijlage MPT'!B:N,13,FALSE),0)</f>
        <v>0</v>
      </c>
      <c r="M5858" s="63">
        <f>_xlfn.IFNA(INDEX('Bijlage COT'!C:C,MATCH('Betaald tarief 2024'!E5858,'Bijlage COT'!A:A,0)),0)</f>
        <v>0</v>
      </c>
      <c r="N5858" s="63">
        <f>_xlfn.IFNA(VLOOKUP(E5858,'Bijlage NBF'!B:P,15,FALSE),0)</f>
        <v>0</v>
      </c>
      <c r="O5858" s="63">
        <f>IF(E5858="ZMZ01",I5858/(INDEX('Meerzorg gunning'!C:C,MATCH('Betaald tarief 2024'!A5858,'Meerzorg gunning'!A:A,0))),MAX(J5858:N5858))</f>
        <v>0</v>
      </c>
      <c r="P5858" s="20" t="str">
        <f t="shared" si="275"/>
        <v/>
      </c>
      <c r="Q5858" s="63">
        <f t="shared" si="276"/>
        <v>0</v>
      </c>
    </row>
    <row r="5859" spans="9:17" x14ac:dyDescent="0.25">
      <c r="I5859" s="66" t="e">
        <f t="shared" si="274"/>
        <v>#DIV/0!</v>
      </c>
      <c r="J5859" s="63">
        <f>_xlfn.IFNA(VLOOKUP(E5859,'Bijlage ZZP'!B:M,12,FALSE),0)</f>
        <v>0</v>
      </c>
      <c r="K5859" s="63">
        <f>_xlfn.IFNA(VLOOKUP(E5859,'Bijlage VPT'!B:M,12,FALSE),0)</f>
        <v>0</v>
      </c>
      <c r="L5859" s="63">
        <f>_xlfn.IFNA(VLOOKUP(E5859,'Bijlage MPT'!B:N,13,FALSE),0)</f>
        <v>0</v>
      </c>
      <c r="M5859" s="63">
        <f>_xlfn.IFNA(INDEX('Bijlage COT'!C:C,MATCH('Betaald tarief 2024'!E5859,'Bijlage COT'!A:A,0)),0)</f>
        <v>0</v>
      </c>
      <c r="N5859" s="63">
        <f>_xlfn.IFNA(VLOOKUP(E5859,'Bijlage NBF'!B:P,15,FALSE),0)</f>
        <v>0</v>
      </c>
      <c r="O5859" s="63">
        <f>IF(E5859="ZMZ01",I5859/(INDEX('Meerzorg gunning'!C:C,MATCH('Betaald tarief 2024'!A5859,'Meerzorg gunning'!A:A,0))),MAX(J5859:N5859))</f>
        <v>0</v>
      </c>
      <c r="P5859" s="20" t="str">
        <f t="shared" si="275"/>
        <v/>
      </c>
      <c r="Q5859" s="63">
        <f t="shared" si="276"/>
        <v>0</v>
      </c>
    </row>
    <row r="5860" spans="9:17" x14ac:dyDescent="0.25">
      <c r="I5860" s="66" t="e">
        <f t="shared" si="274"/>
        <v>#DIV/0!</v>
      </c>
      <c r="J5860" s="63">
        <f>_xlfn.IFNA(VLOOKUP(E5860,'Bijlage ZZP'!B:M,12,FALSE),0)</f>
        <v>0</v>
      </c>
      <c r="K5860" s="63">
        <f>_xlfn.IFNA(VLOOKUP(E5860,'Bijlage VPT'!B:M,12,FALSE),0)</f>
        <v>0</v>
      </c>
      <c r="L5860" s="63">
        <f>_xlfn.IFNA(VLOOKUP(E5860,'Bijlage MPT'!B:N,13,FALSE),0)</f>
        <v>0</v>
      </c>
      <c r="M5860" s="63">
        <f>_xlfn.IFNA(INDEX('Bijlage COT'!C:C,MATCH('Betaald tarief 2024'!E5860,'Bijlage COT'!A:A,0)),0)</f>
        <v>0</v>
      </c>
      <c r="N5860" s="63">
        <f>_xlfn.IFNA(VLOOKUP(E5860,'Bijlage NBF'!B:P,15,FALSE),0)</f>
        <v>0</v>
      </c>
      <c r="O5860" s="63">
        <f>IF(E5860="ZMZ01",I5860/(INDEX('Meerzorg gunning'!C:C,MATCH('Betaald tarief 2024'!A5860,'Meerzorg gunning'!A:A,0))),MAX(J5860:N5860))</f>
        <v>0</v>
      </c>
      <c r="P5860" s="20" t="str">
        <f t="shared" si="275"/>
        <v/>
      </c>
      <c r="Q5860" s="63">
        <f t="shared" si="276"/>
        <v>0</v>
      </c>
    </row>
    <row r="5861" spans="9:17" x14ac:dyDescent="0.25">
      <c r="I5861" s="66" t="e">
        <f t="shared" si="274"/>
        <v>#DIV/0!</v>
      </c>
      <c r="J5861" s="63">
        <f>_xlfn.IFNA(VLOOKUP(E5861,'Bijlage ZZP'!B:M,12,FALSE),0)</f>
        <v>0</v>
      </c>
      <c r="K5861" s="63">
        <f>_xlfn.IFNA(VLOOKUP(E5861,'Bijlage VPT'!B:M,12,FALSE),0)</f>
        <v>0</v>
      </c>
      <c r="L5861" s="63">
        <f>_xlfn.IFNA(VLOOKUP(E5861,'Bijlage MPT'!B:N,13,FALSE),0)</f>
        <v>0</v>
      </c>
      <c r="M5861" s="63">
        <f>_xlfn.IFNA(INDEX('Bijlage COT'!C:C,MATCH('Betaald tarief 2024'!E5861,'Bijlage COT'!A:A,0)),0)</f>
        <v>0</v>
      </c>
      <c r="N5861" s="63">
        <f>_xlfn.IFNA(VLOOKUP(E5861,'Bijlage NBF'!B:P,15,FALSE),0)</f>
        <v>0</v>
      </c>
      <c r="O5861" s="63">
        <f>IF(E5861="ZMZ01",I5861/(INDEX('Meerzorg gunning'!C:C,MATCH('Betaald tarief 2024'!A5861,'Meerzorg gunning'!A:A,0))),MAX(J5861:N5861))</f>
        <v>0</v>
      </c>
      <c r="P5861" s="20" t="str">
        <f t="shared" si="275"/>
        <v/>
      </c>
      <c r="Q5861" s="63">
        <f t="shared" si="276"/>
        <v>0</v>
      </c>
    </row>
    <row r="5862" spans="9:17" x14ac:dyDescent="0.25">
      <c r="I5862" s="66" t="e">
        <f t="shared" si="274"/>
        <v>#DIV/0!</v>
      </c>
      <c r="J5862" s="63">
        <f>_xlfn.IFNA(VLOOKUP(E5862,'Bijlage ZZP'!B:M,12,FALSE),0)</f>
        <v>0</v>
      </c>
      <c r="K5862" s="63">
        <f>_xlfn.IFNA(VLOOKUP(E5862,'Bijlage VPT'!B:M,12,FALSE),0)</f>
        <v>0</v>
      </c>
      <c r="L5862" s="63">
        <f>_xlfn.IFNA(VLOOKUP(E5862,'Bijlage MPT'!B:N,13,FALSE),0)</f>
        <v>0</v>
      </c>
      <c r="M5862" s="63">
        <f>_xlfn.IFNA(INDEX('Bijlage COT'!C:C,MATCH('Betaald tarief 2024'!E5862,'Bijlage COT'!A:A,0)),0)</f>
        <v>0</v>
      </c>
      <c r="N5862" s="63">
        <f>_xlfn.IFNA(VLOOKUP(E5862,'Bijlage NBF'!B:P,15,FALSE),0)</f>
        <v>0</v>
      </c>
      <c r="O5862" s="63">
        <f>IF(E5862="ZMZ01",I5862/(INDEX('Meerzorg gunning'!C:C,MATCH('Betaald tarief 2024'!A5862,'Meerzorg gunning'!A:A,0))),MAX(J5862:N5862))</f>
        <v>0</v>
      </c>
      <c r="P5862" s="20" t="str">
        <f t="shared" si="275"/>
        <v/>
      </c>
      <c r="Q5862" s="63">
        <f t="shared" si="276"/>
        <v>0</v>
      </c>
    </row>
    <row r="5863" spans="9:17" x14ac:dyDescent="0.25">
      <c r="I5863" s="66" t="e">
        <f t="shared" si="274"/>
        <v>#DIV/0!</v>
      </c>
      <c r="J5863" s="63">
        <f>_xlfn.IFNA(VLOOKUP(E5863,'Bijlage ZZP'!B:M,12,FALSE),0)</f>
        <v>0</v>
      </c>
      <c r="K5863" s="63">
        <f>_xlfn.IFNA(VLOOKUP(E5863,'Bijlage VPT'!B:M,12,FALSE),0)</f>
        <v>0</v>
      </c>
      <c r="L5863" s="63">
        <f>_xlfn.IFNA(VLOOKUP(E5863,'Bijlage MPT'!B:N,13,FALSE),0)</f>
        <v>0</v>
      </c>
      <c r="M5863" s="63">
        <f>_xlfn.IFNA(INDEX('Bijlage COT'!C:C,MATCH('Betaald tarief 2024'!E5863,'Bijlage COT'!A:A,0)),0)</f>
        <v>0</v>
      </c>
      <c r="N5863" s="63">
        <f>_xlfn.IFNA(VLOOKUP(E5863,'Bijlage NBF'!B:P,15,FALSE),0)</f>
        <v>0</v>
      </c>
      <c r="O5863" s="63">
        <f>IF(E5863="ZMZ01",I5863/(INDEX('Meerzorg gunning'!C:C,MATCH('Betaald tarief 2024'!A5863,'Meerzorg gunning'!A:A,0))),MAX(J5863:N5863))</f>
        <v>0</v>
      </c>
      <c r="P5863" s="20" t="str">
        <f t="shared" si="275"/>
        <v/>
      </c>
      <c r="Q5863" s="63">
        <f t="shared" si="276"/>
        <v>0</v>
      </c>
    </row>
    <row r="5864" spans="9:17" x14ac:dyDescent="0.25">
      <c r="I5864" s="66" t="e">
        <f t="shared" si="274"/>
        <v>#DIV/0!</v>
      </c>
      <c r="J5864" s="63">
        <f>_xlfn.IFNA(VLOOKUP(E5864,'Bijlage ZZP'!B:M,12,FALSE),0)</f>
        <v>0</v>
      </c>
      <c r="K5864" s="63">
        <f>_xlfn.IFNA(VLOOKUP(E5864,'Bijlage VPT'!B:M,12,FALSE),0)</f>
        <v>0</v>
      </c>
      <c r="L5864" s="63">
        <f>_xlfn.IFNA(VLOOKUP(E5864,'Bijlage MPT'!B:N,13,FALSE),0)</f>
        <v>0</v>
      </c>
      <c r="M5864" s="63">
        <f>_xlfn.IFNA(INDEX('Bijlage COT'!C:C,MATCH('Betaald tarief 2024'!E5864,'Bijlage COT'!A:A,0)),0)</f>
        <v>0</v>
      </c>
      <c r="N5864" s="63">
        <f>_xlfn.IFNA(VLOOKUP(E5864,'Bijlage NBF'!B:P,15,FALSE),0)</f>
        <v>0</v>
      </c>
      <c r="O5864" s="63">
        <f>IF(E5864="ZMZ01",I5864/(INDEX('Meerzorg gunning'!C:C,MATCH('Betaald tarief 2024'!A5864,'Meerzorg gunning'!A:A,0))),MAX(J5864:N5864))</f>
        <v>0</v>
      </c>
      <c r="P5864" s="20" t="str">
        <f t="shared" si="275"/>
        <v/>
      </c>
      <c r="Q5864" s="63">
        <f t="shared" si="276"/>
        <v>0</v>
      </c>
    </row>
    <row r="5865" spans="9:17" x14ac:dyDescent="0.25">
      <c r="I5865" s="66" t="e">
        <f t="shared" si="274"/>
        <v>#DIV/0!</v>
      </c>
      <c r="J5865" s="63">
        <f>_xlfn.IFNA(VLOOKUP(E5865,'Bijlage ZZP'!B:M,12,FALSE),0)</f>
        <v>0</v>
      </c>
      <c r="K5865" s="63">
        <f>_xlfn.IFNA(VLOOKUP(E5865,'Bijlage VPT'!B:M,12,FALSE),0)</f>
        <v>0</v>
      </c>
      <c r="L5865" s="63">
        <f>_xlfn.IFNA(VLOOKUP(E5865,'Bijlage MPT'!B:N,13,FALSE),0)</f>
        <v>0</v>
      </c>
      <c r="M5865" s="63">
        <f>_xlfn.IFNA(INDEX('Bijlage COT'!C:C,MATCH('Betaald tarief 2024'!E5865,'Bijlage COT'!A:A,0)),0)</f>
        <v>0</v>
      </c>
      <c r="N5865" s="63">
        <f>_xlfn.IFNA(VLOOKUP(E5865,'Bijlage NBF'!B:P,15,FALSE),0)</f>
        <v>0</v>
      </c>
      <c r="O5865" s="63">
        <f>IF(E5865="ZMZ01",I5865/(INDEX('Meerzorg gunning'!C:C,MATCH('Betaald tarief 2024'!A5865,'Meerzorg gunning'!A:A,0))),MAX(J5865:N5865))</f>
        <v>0</v>
      </c>
      <c r="P5865" s="20" t="str">
        <f t="shared" si="275"/>
        <v/>
      </c>
      <c r="Q5865" s="63">
        <f t="shared" si="276"/>
        <v>0</v>
      </c>
    </row>
    <row r="5866" spans="9:17" x14ac:dyDescent="0.25">
      <c r="I5866" s="66" t="e">
        <f t="shared" si="274"/>
        <v>#DIV/0!</v>
      </c>
      <c r="J5866" s="63">
        <f>_xlfn.IFNA(VLOOKUP(E5866,'Bijlage ZZP'!B:M,12,FALSE),0)</f>
        <v>0</v>
      </c>
      <c r="K5866" s="63">
        <f>_xlfn.IFNA(VLOOKUP(E5866,'Bijlage VPT'!B:M,12,FALSE),0)</f>
        <v>0</v>
      </c>
      <c r="L5866" s="63">
        <f>_xlfn.IFNA(VLOOKUP(E5866,'Bijlage MPT'!B:N,13,FALSE),0)</f>
        <v>0</v>
      </c>
      <c r="M5866" s="63">
        <f>_xlfn.IFNA(INDEX('Bijlage COT'!C:C,MATCH('Betaald tarief 2024'!E5866,'Bijlage COT'!A:A,0)),0)</f>
        <v>0</v>
      </c>
      <c r="N5866" s="63">
        <f>_xlfn.IFNA(VLOOKUP(E5866,'Bijlage NBF'!B:P,15,FALSE),0)</f>
        <v>0</v>
      </c>
      <c r="O5866" s="63">
        <f>IF(E5866="ZMZ01",I5866/(INDEX('Meerzorg gunning'!C:C,MATCH('Betaald tarief 2024'!A5866,'Meerzorg gunning'!A:A,0))),MAX(J5866:N5866))</f>
        <v>0</v>
      </c>
      <c r="P5866" s="20" t="str">
        <f t="shared" si="275"/>
        <v/>
      </c>
      <c r="Q5866" s="63">
        <f t="shared" si="276"/>
        <v>0</v>
      </c>
    </row>
    <row r="5867" spans="9:17" x14ac:dyDescent="0.25">
      <c r="I5867" s="66" t="e">
        <f t="shared" si="274"/>
        <v>#DIV/0!</v>
      </c>
      <c r="J5867" s="63">
        <f>_xlfn.IFNA(VLOOKUP(E5867,'Bijlage ZZP'!B:M,12,FALSE),0)</f>
        <v>0</v>
      </c>
      <c r="K5867" s="63">
        <f>_xlfn.IFNA(VLOOKUP(E5867,'Bijlage VPT'!B:M,12,FALSE),0)</f>
        <v>0</v>
      </c>
      <c r="L5867" s="63">
        <f>_xlfn.IFNA(VLOOKUP(E5867,'Bijlage MPT'!B:N,13,FALSE),0)</f>
        <v>0</v>
      </c>
      <c r="M5867" s="63">
        <f>_xlfn.IFNA(INDEX('Bijlage COT'!C:C,MATCH('Betaald tarief 2024'!E5867,'Bijlage COT'!A:A,0)),0)</f>
        <v>0</v>
      </c>
      <c r="N5867" s="63">
        <f>_xlfn.IFNA(VLOOKUP(E5867,'Bijlage NBF'!B:P,15,FALSE),0)</f>
        <v>0</v>
      </c>
      <c r="O5867" s="63">
        <f>IF(E5867="ZMZ01",I5867/(INDEX('Meerzorg gunning'!C:C,MATCH('Betaald tarief 2024'!A5867,'Meerzorg gunning'!A:A,0))),MAX(J5867:N5867))</f>
        <v>0</v>
      </c>
      <c r="P5867" s="20" t="str">
        <f t="shared" si="275"/>
        <v/>
      </c>
      <c r="Q5867" s="63">
        <f t="shared" si="276"/>
        <v>0</v>
      </c>
    </row>
    <row r="5868" spans="9:17" x14ac:dyDescent="0.25">
      <c r="I5868" s="66" t="e">
        <f t="shared" si="274"/>
        <v>#DIV/0!</v>
      </c>
      <c r="J5868" s="63">
        <f>_xlfn.IFNA(VLOOKUP(E5868,'Bijlage ZZP'!B:M,12,FALSE),0)</f>
        <v>0</v>
      </c>
      <c r="K5868" s="63">
        <f>_xlfn.IFNA(VLOOKUP(E5868,'Bijlage VPT'!B:M,12,FALSE),0)</f>
        <v>0</v>
      </c>
      <c r="L5868" s="63">
        <f>_xlfn.IFNA(VLOOKUP(E5868,'Bijlage MPT'!B:N,13,FALSE),0)</f>
        <v>0</v>
      </c>
      <c r="M5868" s="63">
        <f>_xlfn.IFNA(INDEX('Bijlage COT'!C:C,MATCH('Betaald tarief 2024'!E5868,'Bijlage COT'!A:A,0)),0)</f>
        <v>0</v>
      </c>
      <c r="N5868" s="63">
        <f>_xlfn.IFNA(VLOOKUP(E5868,'Bijlage NBF'!B:P,15,FALSE),0)</f>
        <v>0</v>
      </c>
      <c r="O5868" s="63">
        <f>IF(E5868="ZMZ01",I5868/(INDEX('Meerzorg gunning'!C:C,MATCH('Betaald tarief 2024'!A5868,'Meerzorg gunning'!A:A,0))),MAX(J5868:N5868))</f>
        <v>0</v>
      </c>
      <c r="P5868" s="20" t="str">
        <f t="shared" si="275"/>
        <v/>
      </c>
      <c r="Q5868" s="63">
        <f t="shared" si="276"/>
        <v>0</v>
      </c>
    </row>
    <row r="5869" spans="9:17" x14ac:dyDescent="0.25">
      <c r="I5869" s="66" t="e">
        <f t="shared" si="274"/>
        <v>#DIV/0!</v>
      </c>
      <c r="J5869" s="63">
        <f>_xlfn.IFNA(VLOOKUP(E5869,'Bijlage ZZP'!B:M,12,FALSE),0)</f>
        <v>0</v>
      </c>
      <c r="K5869" s="63">
        <f>_xlfn.IFNA(VLOOKUP(E5869,'Bijlage VPT'!B:M,12,FALSE),0)</f>
        <v>0</v>
      </c>
      <c r="L5869" s="63">
        <f>_xlfn.IFNA(VLOOKUP(E5869,'Bijlage MPT'!B:N,13,FALSE),0)</f>
        <v>0</v>
      </c>
      <c r="M5869" s="63">
        <f>_xlfn.IFNA(INDEX('Bijlage COT'!C:C,MATCH('Betaald tarief 2024'!E5869,'Bijlage COT'!A:A,0)),0)</f>
        <v>0</v>
      </c>
      <c r="N5869" s="63">
        <f>_xlfn.IFNA(VLOOKUP(E5869,'Bijlage NBF'!B:P,15,FALSE),0)</f>
        <v>0</v>
      </c>
      <c r="O5869" s="63">
        <f>IF(E5869="ZMZ01",I5869/(INDEX('Meerzorg gunning'!C:C,MATCH('Betaald tarief 2024'!A5869,'Meerzorg gunning'!A:A,0))),MAX(J5869:N5869))</f>
        <v>0</v>
      </c>
      <c r="P5869" s="20" t="str">
        <f t="shared" si="275"/>
        <v/>
      </c>
      <c r="Q5869" s="63">
        <f t="shared" si="276"/>
        <v>0</v>
      </c>
    </row>
    <row r="5870" spans="9:17" x14ac:dyDescent="0.25">
      <c r="I5870" s="66" t="e">
        <f t="shared" si="274"/>
        <v>#DIV/0!</v>
      </c>
      <c r="J5870" s="63">
        <f>_xlfn.IFNA(VLOOKUP(E5870,'Bijlage ZZP'!B:M,12,FALSE),0)</f>
        <v>0</v>
      </c>
      <c r="K5870" s="63">
        <f>_xlfn.IFNA(VLOOKUP(E5870,'Bijlage VPT'!B:M,12,FALSE),0)</f>
        <v>0</v>
      </c>
      <c r="L5870" s="63">
        <f>_xlfn.IFNA(VLOOKUP(E5870,'Bijlage MPT'!B:N,13,FALSE),0)</f>
        <v>0</v>
      </c>
      <c r="M5870" s="63">
        <f>_xlfn.IFNA(INDEX('Bijlage COT'!C:C,MATCH('Betaald tarief 2024'!E5870,'Bijlage COT'!A:A,0)),0)</f>
        <v>0</v>
      </c>
      <c r="N5870" s="63">
        <f>_xlfn.IFNA(VLOOKUP(E5870,'Bijlage NBF'!B:P,15,FALSE),0)</f>
        <v>0</v>
      </c>
      <c r="O5870" s="63">
        <f>IF(E5870="ZMZ01",I5870/(INDEX('Meerzorg gunning'!C:C,MATCH('Betaald tarief 2024'!A5870,'Meerzorg gunning'!A:A,0))),MAX(J5870:N5870))</f>
        <v>0</v>
      </c>
      <c r="P5870" s="20" t="str">
        <f t="shared" si="275"/>
        <v/>
      </c>
      <c r="Q5870" s="63">
        <f t="shared" si="276"/>
        <v>0</v>
      </c>
    </row>
    <row r="5871" spans="9:17" x14ac:dyDescent="0.25">
      <c r="I5871" s="66" t="e">
        <f t="shared" si="274"/>
        <v>#DIV/0!</v>
      </c>
      <c r="J5871" s="63">
        <f>_xlfn.IFNA(VLOOKUP(E5871,'Bijlage ZZP'!B:M,12,FALSE),0)</f>
        <v>0</v>
      </c>
      <c r="K5871" s="63">
        <f>_xlfn.IFNA(VLOOKUP(E5871,'Bijlage VPT'!B:M,12,FALSE),0)</f>
        <v>0</v>
      </c>
      <c r="L5871" s="63">
        <f>_xlfn.IFNA(VLOOKUP(E5871,'Bijlage MPT'!B:N,13,FALSE),0)</f>
        <v>0</v>
      </c>
      <c r="M5871" s="63">
        <f>_xlfn.IFNA(INDEX('Bijlage COT'!C:C,MATCH('Betaald tarief 2024'!E5871,'Bijlage COT'!A:A,0)),0)</f>
        <v>0</v>
      </c>
      <c r="N5871" s="63">
        <f>_xlfn.IFNA(VLOOKUP(E5871,'Bijlage NBF'!B:P,15,FALSE),0)</f>
        <v>0</v>
      </c>
      <c r="O5871" s="63">
        <f>IF(E5871="ZMZ01",I5871/(INDEX('Meerzorg gunning'!C:C,MATCH('Betaald tarief 2024'!A5871,'Meerzorg gunning'!A:A,0))),MAX(J5871:N5871))</f>
        <v>0</v>
      </c>
      <c r="P5871" s="20" t="str">
        <f t="shared" si="275"/>
        <v/>
      </c>
      <c r="Q5871" s="63">
        <f t="shared" si="276"/>
        <v>0</v>
      </c>
    </row>
    <row r="5872" spans="9:17" x14ac:dyDescent="0.25">
      <c r="I5872" s="66" t="e">
        <f t="shared" si="274"/>
        <v>#DIV/0!</v>
      </c>
      <c r="J5872" s="63">
        <f>_xlfn.IFNA(VLOOKUP(E5872,'Bijlage ZZP'!B:M,12,FALSE),0)</f>
        <v>0</v>
      </c>
      <c r="K5872" s="63">
        <f>_xlfn.IFNA(VLOOKUP(E5872,'Bijlage VPT'!B:M,12,FALSE),0)</f>
        <v>0</v>
      </c>
      <c r="L5872" s="63">
        <f>_xlfn.IFNA(VLOOKUP(E5872,'Bijlage MPT'!B:N,13,FALSE),0)</f>
        <v>0</v>
      </c>
      <c r="M5872" s="63">
        <f>_xlfn.IFNA(INDEX('Bijlage COT'!C:C,MATCH('Betaald tarief 2024'!E5872,'Bijlage COT'!A:A,0)),0)</f>
        <v>0</v>
      </c>
      <c r="N5872" s="63">
        <f>_xlfn.IFNA(VLOOKUP(E5872,'Bijlage NBF'!B:P,15,FALSE),0)</f>
        <v>0</v>
      </c>
      <c r="O5872" s="63">
        <f>IF(E5872="ZMZ01",I5872/(INDEX('Meerzorg gunning'!C:C,MATCH('Betaald tarief 2024'!A5872,'Meerzorg gunning'!A:A,0))),MAX(J5872:N5872))</f>
        <v>0</v>
      </c>
      <c r="P5872" s="20" t="str">
        <f t="shared" si="275"/>
        <v/>
      </c>
      <c r="Q5872" s="63">
        <f t="shared" si="276"/>
        <v>0</v>
      </c>
    </row>
    <row r="5873" spans="9:17" x14ac:dyDescent="0.25">
      <c r="I5873" s="66" t="e">
        <f t="shared" si="274"/>
        <v>#DIV/0!</v>
      </c>
      <c r="J5873" s="63">
        <f>_xlfn.IFNA(VLOOKUP(E5873,'Bijlage ZZP'!B:M,12,FALSE),0)</f>
        <v>0</v>
      </c>
      <c r="K5873" s="63">
        <f>_xlfn.IFNA(VLOOKUP(E5873,'Bijlage VPT'!B:M,12,FALSE),0)</f>
        <v>0</v>
      </c>
      <c r="L5873" s="63">
        <f>_xlfn.IFNA(VLOOKUP(E5873,'Bijlage MPT'!B:N,13,FALSE),0)</f>
        <v>0</v>
      </c>
      <c r="M5873" s="63">
        <f>_xlfn.IFNA(INDEX('Bijlage COT'!C:C,MATCH('Betaald tarief 2024'!E5873,'Bijlage COT'!A:A,0)),0)</f>
        <v>0</v>
      </c>
      <c r="N5873" s="63">
        <f>_xlfn.IFNA(VLOOKUP(E5873,'Bijlage NBF'!B:P,15,FALSE),0)</f>
        <v>0</v>
      </c>
      <c r="O5873" s="63">
        <f>IF(E5873="ZMZ01",I5873/(INDEX('Meerzorg gunning'!C:C,MATCH('Betaald tarief 2024'!A5873,'Meerzorg gunning'!A:A,0))),MAX(J5873:N5873))</f>
        <v>0</v>
      </c>
      <c r="P5873" s="20" t="str">
        <f t="shared" si="275"/>
        <v/>
      </c>
      <c r="Q5873" s="63">
        <f t="shared" si="276"/>
        <v>0</v>
      </c>
    </row>
    <row r="5874" spans="9:17" x14ac:dyDescent="0.25">
      <c r="I5874" s="66" t="e">
        <f t="shared" si="274"/>
        <v>#DIV/0!</v>
      </c>
      <c r="J5874" s="63">
        <f>_xlfn.IFNA(VLOOKUP(E5874,'Bijlage ZZP'!B:M,12,FALSE),0)</f>
        <v>0</v>
      </c>
      <c r="K5874" s="63">
        <f>_xlfn.IFNA(VLOOKUP(E5874,'Bijlage VPT'!B:M,12,FALSE),0)</f>
        <v>0</v>
      </c>
      <c r="L5874" s="63">
        <f>_xlfn.IFNA(VLOOKUP(E5874,'Bijlage MPT'!B:N,13,FALSE),0)</f>
        <v>0</v>
      </c>
      <c r="M5874" s="63">
        <f>_xlfn.IFNA(INDEX('Bijlage COT'!C:C,MATCH('Betaald tarief 2024'!E5874,'Bijlage COT'!A:A,0)),0)</f>
        <v>0</v>
      </c>
      <c r="N5874" s="63">
        <f>_xlfn.IFNA(VLOOKUP(E5874,'Bijlage NBF'!B:P,15,FALSE),0)</f>
        <v>0</v>
      </c>
      <c r="O5874" s="63">
        <f>IF(E5874="ZMZ01",I5874/(INDEX('Meerzorg gunning'!C:C,MATCH('Betaald tarief 2024'!A5874,'Meerzorg gunning'!A:A,0))),MAX(J5874:N5874))</f>
        <v>0</v>
      </c>
      <c r="P5874" s="20" t="str">
        <f t="shared" si="275"/>
        <v/>
      </c>
      <c r="Q5874" s="63">
        <f t="shared" si="276"/>
        <v>0</v>
      </c>
    </row>
    <row r="5875" spans="9:17" x14ac:dyDescent="0.25">
      <c r="I5875" s="66" t="e">
        <f t="shared" si="274"/>
        <v>#DIV/0!</v>
      </c>
      <c r="J5875" s="63">
        <f>_xlfn.IFNA(VLOOKUP(E5875,'Bijlage ZZP'!B:M,12,FALSE),0)</f>
        <v>0</v>
      </c>
      <c r="K5875" s="63">
        <f>_xlfn.IFNA(VLOOKUP(E5875,'Bijlage VPT'!B:M,12,FALSE),0)</f>
        <v>0</v>
      </c>
      <c r="L5875" s="63">
        <f>_xlfn.IFNA(VLOOKUP(E5875,'Bijlage MPT'!B:N,13,FALSE),0)</f>
        <v>0</v>
      </c>
      <c r="M5875" s="63">
        <f>_xlfn.IFNA(INDEX('Bijlage COT'!C:C,MATCH('Betaald tarief 2024'!E5875,'Bijlage COT'!A:A,0)),0)</f>
        <v>0</v>
      </c>
      <c r="N5875" s="63">
        <f>_xlfn.IFNA(VLOOKUP(E5875,'Bijlage NBF'!B:P,15,FALSE),0)</f>
        <v>0</v>
      </c>
      <c r="O5875" s="63">
        <f>IF(E5875="ZMZ01",I5875/(INDEX('Meerzorg gunning'!C:C,MATCH('Betaald tarief 2024'!A5875,'Meerzorg gunning'!A:A,0))),MAX(J5875:N5875))</f>
        <v>0</v>
      </c>
      <c r="P5875" s="20" t="str">
        <f t="shared" si="275"/>
        <v/>
      </c>
      <c r="Q5875" s="63">
        <f t="shared" si="276"/>
        <v>0</v>
      </c>
    </row>
    <row r="5876" spans="9:17" x14ac:dyDescent="0.25">
      <c r="I5876" s="66" t="e">
        <f t="shared" si="274"/>
        <v>#DIV/0!</v>
      </c>
      <c r="J5876" s="63">
        <f>_xlfn.IFNA(VLOOKUP(E5876,'Bijlage ZZP'!B:M,12,FALSE),0)</f>
        <v>0</v>
      </c>
      <c r="K5876" s="63">
        <f>_xlfn.IFNA(VLOOKUP(E5876,'Bijlage VPT'!B:M,12,FALSE),0)</f>
        <v>0</v>
      </c>
      <c r="L5876" s="63">
        <f>_xlfn.IFNA(VLOOKUP(E5876,'Bijlage MPT'!B:N,13,FALSE),0)</f>
        <v>0</v>
      </c>
      <c r="M5876" s="63">
        <f>_xlfn.IFNA(INDEX('Bijlage COT'!C:C,MATCH('Betaald tarief 2024'!E5876,'Bijlage COT'!A:A,0)),0)</f>
        <v>0</v>
      </c>
      <c r="N5876" s="63">
        <f>_xlfn.IFNA(VLOOKUP(E5876,'Bijlage NBF'!B:P,15,FALSE),0)</f>
        <v>0</v>
      </c>
      <c r="O5876" s="63">
        <f>IF(E5876="ZMZ01",I5876/(INDEX('Meerzorg gunning'!C:C,MATCH('Betaald tarief 2024'!A5876,'Meerzorg gunning'!A:A,0))),MAX(J5876:N5876))</f>
        <v>0</v>
      </c>
      <c r="P5876" s="20" t="str">
        <f t="shared" si="275"/>
        <v/>
      </c>
      <c r="Q5876" s="63">
        <f t="shared" si="276"/>
        <v>0</v>
      </c>
    </row>
    <row r="5877" spans="9:17" x14ac:dyDescent="0.25">
      <c r="I5877" s="66" t="e">
        <f t="shared" si="274"/>
        <v>#DIV/0!</v>
      </c>
      <c r="J5877" s="63">
        <f>_xlfn.IFNA(VLOOKUP(E5877,'Bijlage ZZP'!B:M,12,FALSE),0)</f>
        <v>0</v>
      </c>
      <c r="K5877" s="63">
        <f>_xlfn.IFNA(VLOOKUP(E5877,'Bijlage VPT'!B:M,12,FALSE),0)</f>
        <v>0</v>
      </c>
      <c r="L5877" s="63">
        <f>_xlfn.IFNA(VLOOKUP(E5877,'Bijlage MPT'!B:N,13,FALSE),0)</f>
        <v>0</v>
      </c>
      <c r="M5877" s="63">
        <f>_xlfn.IFNA(INDEX('Bijlage COT'!C:C,MATCH('Betaald tarief 2024'!E5877,'Bijlage COT'!A:A,0)),0)</f>
        <v>0</v>
      </c>
      <c r="N5877" s="63">
        <f>_xlfn.IFNA(VLOOKUP(E5877,'Bijlage NBF'!B:P,15,FALSE),0)</f>
        <v>0</v>
      </c>
      <c r="O5877" s="63">
        <f>IF(E5877="ZMZ01",I5877/(INDEX('Meerzorg gunning'!C:C,MATCH('Betaald tarief 2024'!A5877,'Meerzorg gunning'!A:A,0))),MAX(J5877:N5877))</f>
        <v>0</v>
      </c>
      <c r="P5877" s="20" t="str">
        <f t="shared" si="275"/>
        <v/>
      </c>
      <c r="Q5877" s="63">
        <f t="shared" si="276"/>
        <v>0</v>
      </c>
    </row>
    <row r="5878" spans="9:17" x14ac:dyDescent="0.25">
      <c r="I5878" s="66" t="e">
        <f t="shared" si="274"/>
        <v>#DIV/0!</v>
      </c>
      <c r="J5878" s="63">
        <f>_xlfn.IFNA(VLOOKUP(E5878,'Bijlage ZZP'!B:M,12,FALSE),0)</f>
        <v>0</v>
      </c>
      <c r="K5878" s="63">
        <f>_xlfn.IFNA(VLOOKUP(E5878,'Bijlage VPT'!B:M,12,FALSE),0)</f>
        <v>0</v>
      </c>
      <c r="L5878" s="63">
        <f>_xlfn.IFNA(VLOOKUP(E5878,'Bijlage MPT'!B:N,13,FALSE),0)</f>
        <v>0</v>
      </c>
      <c r="M5878" s="63">
        <f>_xlfn.IFNA(INDEX('Bijlage COT'!C:C,MATCH('Betaald tarief 2024'!E5878,'Bijlage COT'!A:A,0)),0)</f>
        <v>0</v>
      </c>
      <c r="N5878" s="63">
        <f>_xlfn.IFNA(VLOOKUP(E5878,'Bijlage NBF'!B:P,15,FALSE),0)</f>
        <v>0</v>
      </c>
      <c r="O5878" s="63">
        <f>IF(E5878="ZMZ01",I5878/(INDEX('Meerzorg gunning'!C:C,MATCH('Betaald tarief 2024'!A5878,'Meerzorg gunning'!A:A,0))),MAX(J5878:N5878))</f>
        <v>0</v>
      </c>
      <c r="P5878" s="20" t="str">
        <f t="shared" si="275"/>
        <v/>
      </c>
      <c r="Q5878" s="63">
        <f t="shared" si="276"/>
        <v>0</v>
      </c>
    </row>
    <row r="5879" spans="9:17" x14ac:dyDescent="0.25">
      <c r="I5879" s="66" t="e">
        <f t="shared" si="274"/>
        <v>#DIV/0!</v>
      </c>
      <c r="J5879" s="63">
        <f>_xlfn.IFNA(VLOOKUP(E5879,'Bijlage ZZP'!B:M,12,FALSE),0)</f>
        <v>0</v>
      </c>
      <c r="K5879" s="63">
        <f>_xlfn.IFNA(VLOOKUP(E5879,'Bijlage VPT'!B:M,12,FALSE),0)</f>
        <v>0</v>
      </c>
      <c r="L5879" s="63">
        <f>_xlfn.IFNA(VLOOKUP(E5879,'Bijlage MPT'!B:N,13,FALSE),0)</f>
        <v>0</v>
      </c>
      <c r="M5879" s="63">
        <f>_xlfn.IFNA(INDEX('Bijlage COT'!C:C,MATCH('Betaald tarief 2024'!E5879,'Bijlage COT'!A:A,0)),0)</f>
        <v>0</v>
      </c>
      <c r="N5879" s="63">
        <f>_xlfn.IFNA(VLOOKUP(E5879,'Bijlage NBF'!B:P,15,FALSE),0)</f>
        <v>0</v>
      </c>
      <c r="O5879" s="63">
        <f>IF(E5879="ZMZ01",I5879/(INDEX('Meerzorg gunning'!C:C,MATCH('Betaald tarief 2024'!A5879,'Meerzorg gunning'!A:A,0))),MAX(J5879:N5879))</f>
        <v>0</v>
      </c>
      <c r="P5879" s="20" t="str">
        <f t="shared" si="275"/>
        <v/>
      </c>
      <c r="Q5879" s="63">
        <f t="shared" si="276"/>
        <v>0</v>
      </c>
    </row>
    <row r="5880" spans="9:17" x14ac:dyDescent="0.25">
      <c r="I5880" s="66" t="e">
        <f t="shared" si="274"/>
        <v>#DIV/0!</v>
      </c>
      <c r="J5880" s="63">
        <f>_xlfn.IFNA(VLOOKUP(E5880,'Bijlage ZZP'!B:M,12,FALSE),0)</f>
        <v>0</v>
      </c>
      <c r="K5880" s="63">
        <f>_xlfn.IFNA(VLOOKUP(E5880,'Bijlage VPT'!B:M,12,FALSE),0)</f>
        <v>0</v>
      </c>
      <c r="L5880" s="63">
        <f>_xlfn.IFNA(VLOOKUP(E5880,'Bijlage MPT'!B:N,13,FALSE),0)</f>
        <v>0</v>
      </c>
      <c r="M5880" s="63">
        <f>_xlfn.IFNA(INDEX('Bijlage COT'!C:C,MATCH('Betaald tarief 2024'!E5880,'Bijlage COT'!A:A,0)),0)</f>
        <v>0</v>
      </c>
      <c r="N5880" s="63">
        <f>_xlfn.IFNA(VLOOKUP(E5880,'Bijlage NBF'!B:P,15,FALSE),0)</f>
        <v>0</v>
      </c>
      <c r="O5880" s="63">
        <f>IF(E5880="ZMZ01",I5880/(INDEX('Meerzorg gunning'!C:C,MATCH('Betaald tarief 2024'!A5880,'Meerzorg gunning'!A:A,0))),MAX(J5880:N5880))</f>
        <v>0</v>
      </c>
      <c r="P5880" s="20" t="str">
        <f t="shared" si="275"/>
        <v/>
      </c>
      <c r="Q5880" s="63">
        <f t="shared" si="276"/>
        <v>0</v>
      </c>
    </row>
    <row r="5881" spans="9:17" x14ac:dyDescent="0.25">
      <c r="I5881" s="66" t="e">
        <f t="shared" si="274"/>
        <v>#DIV/0!</v>
      </c>
      <c r="J5881" s="63">
        <f>_xlfn.IFNA(VLOOKUP(E5881,'Bijlage ZZP'!B:M,12,FALSE),0)</f>
        <v>0</v>
      </c>
      <c r="K5881" s="63">
        <f>_xlfn.IFNA(VLOOKUP(E5881,'Bijlage VPT'!B:M,12,FALSE),0)</f>
        <v>0</v>
      </c>
      <c r="L5881" s="63">
        <f>_xlfn.IFNA(VLOOKUP(E5881,'Bijlage MPT'!B:N,13,FALSE),0)</f>
        <v>0</v>
      </c>
      <c r="M5881" s="63">
        <f>_xlfn.IFNA(INDEX('Bijlage COT'!C:C,MATCH('Betaald tarief 2024'!E5881,'Bijlage COT'!A:A,0)),0)</f>
        <v>0</v>
      </c>
      <c r="N5881" s="63">
        <f>_xlfn.IFNA(VLOOKUP(E5881,'Bijlage NBF'!B:P,15,FALSE),0)</f>
        <v>0</v>
      </c>
      <c r="O5881" s="63">
        <f>IF(E5881="ZMZ01",I5881/(INDEX('Meerzorg gunning'!C:C,MATCH('Betaald tarief 2024'!A5881,'Meerzorg gunning'!A:A,0))),MAX(J5881:N5881))</f>
        <v>0</v>
      </c>
      <c r="P5881" s="20" t="str">
        <f t="shared" si="275"/>
        <v/>
      </c>
      <c r="Q5881" s="63">
        <f t="shared" si="276"/>
        <v>0</v>
      </c>
    </row>
    <row r="5882" spans="9:17" x14ac:dyDescent="0.25">
      <c r="I5882" s="66" t="e">
        <f t="shared" si="274"/>
        <v>#DIV/0!</v>
      </c>
      <c r="J5882" s="63">
        <f>_xlfn.IFNA(VLOOKUP(E5882,'Bijlage ZZP'!B:M,12,FALSE),0)</f>
        <v>0</v>
      </c>
      <c r="K5882" s="63">
        <f>_xlfn.IFNA(VLOOKUP(E5882,'Bijlage VPT'!B:M,12,FALSE),0)</f>
        <v>0</v>
      </c>
      <c r="L5882" s="63">
        <f>_xlfn.IFNA(VLOOKUP(E5882,'Bijlage MPT'!B:N,13,FALSE),0)</f>
        <v>0</v>
      </c>
      <c r="M5882" s="63">
        <f>_xlfn.IFNA(INDEX('Bijlage COT'!C:C,MATCH('Betaald tarief 2024'!E5882,'Bijlage COT'!A:A,0)),0)</f>
        <v>0</v>
      </c>
      <c r="N5882" s="63">
        <f>_xlfn.IFNA(VLOOKUP(E5882,'Bijlage NBF'!B:P,15,FALSE),0)</f>
        <v>0</v>
      </c>
      <c r="O5882" s="63">
        <f>IF(E5882="ZMZ01",I5882/(INDEX('Meerzorg gunning'!C:C,MATCH('Betaald tarief 2024'!A5882,'Meerzorg gunning'!A:A,0))),MAX(J5882:N5882))</f>
        <v>0</v>
      </c>
      <c r="P5882" s="20" t="str">
        <f t="shared" si="275"/>
        <v/>
      </c>
      <c r="Q5882" s="63">
        <f t="shared" si="276"/>
        <v>0</v>
      </c>
    </row>
    <row r="5883" spans="9:17" x14ac:dyDescent="0.25">
      <c r="I5883" s="66" t="e">
        <f t="shared" si="274"/>
        <v>#DIV/0!</v>
      </c>
      <c r="J5883" s="63">
        <f>_xlfn.IFNA(VLOOKUP(E5883,'Bijlage ZZP'!B:M,12,FALSE),0)</f>
        <v>0</v>
      </c>
      <c r="K5883" s="63">
        <f>_xlfn.IFNA(VLOOKUP(E5883,'Bijlage VPT'!B:M,12,FALSE),0)</f>
        <v>0</v>
      </c>
      <c r="L5883" s="63">
        <f>_xlfn.IFNA(VLOOKUP(E5883,'Bijlage MPT'!B:N,13,FALSE),0)</f>
        <v>0</v>
      </c>
      <c r="M5883" s="63">
        <f>_xlfn.IFNA(INDEX('Bijlage COT'!C:C,MATCH('Betaald tarief 2024'!E5883,'Bijlage COT'!A:A,0)),0)</f>
        <v>0</v>
      </c>
      <c r="N5883" s="63">
        <f>_xlfn.IFNA(VLOOKUP(E5883,'Bijlage NBF'!B:P,15,FALSE),0)</f>
        <v>0</v>
      </c>
      <c r="O5883" s="63">
        <f>IF(E5883="ZMZ01",I5883/(INDEX('Meerzorg gunning'!C:C,MATCH('Betaald tarief 2024'!A5883,'Meerzorg gunning'!A:A,0))),MAX(J5883:N5883))</f>
        <v>0</v>
      </c>
      <c r="P5883" s="20" t="str">
        <f t="shared" si="275"/>
        <v/>
      </c>
      <c r="Q5883" s="63">
        <f t="shared" si="276"/>
        <v>0</v>
      </c>
    </row>
    <row r="5884" spans="9:17" x14ac:dyDescent="0.25">
      <c r="I5884" s="66" t="e">
        <f t="shared" si="274"/>
        <v>#DIV/0!</v>
      </c>
      <c r="J5884" s="63">
        <f>_xlfn.IFNA(VLOOKUP(E5884,'Bijlage ZZP'!B:M,12,FALSE),0)</f>
        <v>0</v>
      </c>
      <c r="K5884" s="63">
        <f>_xlfn.IFNA(VLOOKUP(E5884,'Bijlage VPT'!B:M,12,FALSE),0)</f>
        <v>0</v>
      </c>
      <c r="L5884" s="63">
        <f>_xlfn.IFNA(VLOOKUP(E5884,'Bijlage MPT'!B:N,13,FALSE),0)</f>
        <v>0</v>
      </c>
      <c r="M5884" s="63">
        <f>_xlfn.IFNA(INDEX('Bijlage COT'!C:C,MATCH('Betaald tarief 2024'!E5884,'Bijlage COT'!A:A,0)),0)</f>
        <v>0</v>
      </c>
      <c r="N5884" s="63">
        <f>_xlfn.IFNA(VLOOKUP(E5884,'Bijlage NBF'!B:P,15,FALSE),0)</f>
        <v>0</v>
      </c>
      <c r="O5884" s="63">
        <f>IF(E5884="ZMZ01",I5884/(INDEX('Meerzorg gunning'!C:C,MATCH('Betaald tarief 2024'!A5884,'Meerzorg gunning'!A:A,0))),MAX(J5884:N5884))</f>
        <v>0</v>
      </c>
      <c r="P5884" s="20" t="str">
        <f t="shared" si="275"/>
        <v/>
      </c>
      <c r="Q5884" s="63">
        <f t="shared" si="276"/>
        <v>0</v>
      </c>
    </row>
    <row r="5885" spans="9:17" x14ac:dyDescent="0.25">
      <c r="I5885" s="66" t="e">
        <f t="shared" si="274"/>
        <v>#DIV/0!</v>
      </c>
      <c r="J5885" s="63">
        <f>_xlfn.IFNA(VLOOKUP(E5885,'Bijlage ZZP'!B:M,12,FALSE),0)</f>
        <v>0</v>
      </c>
      <c r="K5885" s="63">
        <f>_xlfn.IFNA(VLOOKUP(E5885,'Bijlage VPT'!B:M,12,FALSE),0)</f>
        <v>0</v>
      </c>
      <c r="L5885" s="63">
        <f>_xlfn.IFNA(VLOOKUP(E5885,'Bijlage MPT'!B:N,13,FALSE),0)</f>
        <v>0</v>
      </c>
      <c r="M5885" s="63">
        <f>_xlfn.IFNA(INDEX('Bijlage COT'!C:C,MATCH('Betaald tarief 2024'!E5885,'Bijlage COT'!A:A,0)),0)</f>
        <v>0</v>
      </c>
      <c r="N5885" s="63">
        <f>_xlfn.IFNA(VLOOKUP(E5885,'Bijlage NBF'!B:P,15,FALSE),0)</f>
        <v>0</v>
      </c>
      <c r="O5885" s="63">
        <f>IF(E5885="ZMZ01",I5885/(INDEX('Meerzorg gunning'!C:C,MATCH('Betaald tarief 2024'!A5885,'Meerzorg gunning'!A:A,0))),MAX(J5885:N5885))</f>
        <v>0</v>
      </c>
      <c r="P5885" s="20" t="str">
        <f t="shared" si="275"/>
        <v/>
      </c>
      <c r="Q5885" s="63">
        <f t="shared" si="276"/>
        <v>0</v>
      </c>
    </row>
    <row r="5886" spans="9:17" x14ac:dyDescent="0.25">
      <c r="I5886" s="66" t="e">
        <f t="shared" si="274"/>
        <v>#DIV/0!</v>
      </c>
      <c r="J5886" s="63">
        <f>_xlfn.IFNA(VLOOKUP(E5886,'Bijlage ZZP'!B:M,12,FALSE),0)</f>
        <v>0</v>
      </c>
      <c r="K5886" s="63">
        <f>_xlfn.IFNA(VLOOKUP(E5886,'Bijlage VPT'!B:M,12,FALSE),0)</f>
        <v>0</v>
      </c>
      <c r="L5886" s="63">
        <f>_xlfn.IFNA(VLOOKUP(E5886,'Bijlage MPT'!B:N,13,FALSE),0)</f>
        <v>0</v>
      </c>
      <c r="M5886" s="63">
        <f>_xlfn.IFNA(INDEX('Bijlage COT'!C:C,MATCH('Betaald tarief 2024'!E5886,'Bijlage COT'!A:A,0)),0)</f>
        <v>0</v>
      </c>
      <c r="N5886" s="63">
        <f>_xlfn.IFNA(VLOOKUP(E5886,'Bijlage NBF'!B:P,15,FALSE),0)</f>
        <v>0</v>
      </c>
      <c r="O5886" s="63">
        <f>IF(E5886="ZMZ01",I5886/(INDEX('Meerzorg gunning'!C:C,MATCH('Betaald tarief 2024'!A5886,'Meerzorg gunning'!A:A,0))),MAX(J5886:N5886))</f>
        <v>0</v>
      </c>
      <c r="P5886" s="20" t="str">
        <f t="shared" si="275"/>
        <v/>
      </c>
      <c r="Q5886" s="63">
        <f t="shared" si="276"/>
        <v>0</v>
      </c>
    </row>
    <row r="5887" spans="9:17" x14ac:dyDescent="0.25">
      <c r="I5887" s="66" t="e">
        <f t="shared" si="274"/>
        <v>#DIV/0!</v>
      </c>
      <c r="J5887" s="63">
        <f>_xlfn.IFNA(VLOOKUP(E5887,'Bijlage ZZP'!B:M,12,FALSE),0)</f>
        <v>0</v>
      </c>
      <c r="K5887" s="63">
        <f>_xlfn.IFNA(VLOOKUP(E5887,'Bijlage VPT'!B:M,12,FALSE),0)</f>
        <v>0</v>
      </c>
      <c r="L5887" s="63">
        <f>_xlfn.IFNA(VLOOKUP(E5887,'Bijlage MPT'!B:N,13,FALSE),0)</f>
        <v>0</v>
      </c>
      <c r="M5887" s="63">
        <f>_xlfn.IFNA(INDEX('Bijlage COT'!C:C,MATCH('Betaald tarief 2024'!E5887,'Bijlage COT'!A:A,0)),0)</f>
        <v>0</v>
      </c>
      <c r="N5887" s="63">
        <f>_xlfn.IFNA(VLOOKUP(E5887,'Bijlage NBF'!B:P,15,FALSE),0)</f>
        <v>0</v>
      </c>
      <c r="O5887" s="63">
        <f>IF(E5887="ZMZ01",I5887/(INDEX('Meerzorg gunning'!C:C,MATCH('Betaald tarief 2024'!A5887,'Meerzorg gunning'!A:A,0))),MAX(J5887:N5887))</f>
        <v>0</v>
      </c>
      <c r="P5887" s="20" t="str">
        <f t="shared" si="275"/>
        <v/>
      </c>
      <c r="Q5887" s="63">
        <f t="shared" si="276"/>
        <v>0</v>
      </c>
    </row>
    <row r="5888" spans="9:17" x14ac:dyDescent="0.25">
      <c r="I5888" s="66" t="e">
        <f t="shared" si="274"/>
        <v>#DIV/0!</v>
      </c>
      <c r="J5888" s="63">
        <f>_xlfn.IFNA(VLOOKUP(E5888,'Bijlage ZZP'!B:M,12,FALSE),0)</f>
        <v>0</v>
      </c>
      <c r="K5888" s="63">
        <f>_xlfn.IFNA(VLOOKUP(E5888,'Bijlage VPT'!B:M,12,FALSE),0)</f>
        <v>0</v>
      </c>
      <c r="L5888" s="63">
        <f>_xlfn.IFNA(VLOOKUP(E5888,'Bijlage MPT'!B:N,13,FALSE),0)</f>
        <v>0</v>
      </c>
      <c r="M5888" s="63">
        <f>_xlfn.IFNA(INDEX('Bijlage COT'!C:C,MATCH('Betaald tarief 2024'!E5888,'Bijlage COT'!A:A,0)),0)</f>
        <v>0</v>
      </c>
      <c r="N5888" s="63">
        <f>_xlfn.IFNA(VLOOKUP(E5888,'Bijlage NBF'!B:P,15,FALSE),0)</f>
        <v>0</v>
      </c>
      <c r="O5888" s="63">
        <f>IF(E5888="ZMZ01",I5888/(INDEX('Meerzorg gunning'!C:C,MATCH('Betaald tarief 2024'!A5888,'Meerzorg gunning'!A:A,0))),MAX(J5888:N5888))</f>
        <v>0</v>
      </c>
      <c r="P5888" s="20" t="str">
        <f t="shared" si="275"/>
        <v/>
      </c>
      <c r="Q5888" s="63">
        <f t="shared" si="276"/>
        <v>0</v>
      </c>
    </row>
    <row r="5889" spans="9:17" x14ac:dyDescent="0.25">
      <c r="I5889" s="66" t="e">
        <f t="shared" si="274"/>
        <v>#DIV/0!</v>
      </c>
      <c r="J5889" s="63">
        <f>_xlfn.IFNA(VLOOKUP(E5889,'Bijlage ZZP'!B:M,12,FALSE),0)</f>
        <v>0</v>
      </c>
      <c r="K5889" s="63">
        <f>_xlfn.IFNA(VLOOKUP(E5889,'Bijlage VPT'!B:M,12,FALSE),0)</f>
        <v>0</v>
      </c>
      <c r="L5889" s="63">
        <f>_xlfn.IFNA(VLOOKUP(E5889,'Bijlage MPT'!B:N,13,FALSE),0)</f>
        <v>0</v>
      </c>
      <c r="M5889" s="63">
        <f>_xlfn.IFNA(INDEX('Bijlage COT'!C:C,MATCH('Betaald tarief 2024'!E5889,'Bijlage COT'!A:A,0)),0)</f>
        <v>0</v>
      </c>
      <c r="N5889" s="63">
        <f>_xlfn.IFNA(VLOOKUP(E5889,'Bijlage NBF'!B:P,15,FALSE),0)</f>
        <v>0</v>
      </c>
      <c r="O5889" s="63">
        <f>IF(E5889="ZMZ01",I5889/(INDEX('Meerzorg gunning'!C:C,MATCH('Betaald tarief 2024'!A5889,'Meerzorg gunning'!A:A,0))),MAX(J5889:N5889))</f>
        <v>0</v>
      </c>
      <c r="P5889" s="20" t="str">
        <f t="shared" si="275"/>
        <v/>
      </c>
      <c r="Q5889" s="63">
        <f t="shared" si="276"/>
        <v>0</v>
      </c>
    </row>
    <row r="5890" spans="9:17" x14ac:dyDescent="0.25">
      <c r="I5890" s="66" t="e">
        <f t="shared" ref="I5890:I5953" si="277">G5890/H5890</f>
        <v>#DIV/0!</v>
      </c>
      <c r="J5890" s="63">
        <f>_xlfn.IFNA(VLOOKUP(E5890,'Bijlage ZZP'!B:M,12,FALSE),0)</f>
        <v>0</v>
      </c>
      <c r="K5890" s="63">
        <f>_xlfn.IFNA(VLOOKUP(E5890,'Bijlage VPT'!B:M,12,FALSE),0)</f>
        <v>0</v>
      </c>
      <c r="L5890" s="63">
        <f>_xlfn.IFNA(VLOOKUP(E5890,'Bijlage MPT'!B:N,13,FALSE),0)</f>
        <v>0</v>
      </c>
      <c r="M5890" s="63">
        <f>_xlfn.IFNA(INDEX('Bijlage COT'!C:C,MATCH('Betaald tarief 2024'!E5890,'Bijlage COT'!A:A,0)),0)</f>
        <v>0</v>
      </c>
      <c r="N5890" s="63">
        <f>_xlfn.IFNA(VLOOKUP(E5890,'Bijlage NBF'!B:P,15,FALSE),0)</f>
        <v>0</v>
      </c>
      <c r="O5890" s="63">
        <f>IF(E5890="ZMZ01",I5890/(INDEX('Meerzorg gunning'!C:C,MATCH('Betaald tarief 2024'!A5890,'Meerzorg gunning'!A:A,0))),MAX(J5890:N5890))</f>
        <v>0</v>
      </c>
      <c r="P5890" s="20" t="str">
        <f t="shared" ref="P5890:P5953" si="278">IFERROR((I5890/O5890),"")</f>
        <v/>
      </c>
      <c r="Q5890" s="63">
        <f t="shared" si="276"/>
        <v>0</v>
      </c>
    </row>
    <row r="5891" spans="9:17" x14ac:dyDescent="0.25">
      <c r="I5891" s="66" t="e">
        <f t="shared" si="277"/>
        <v>#DIV/0!</v>
      </c>
      <c r="J5891" s="63">
        <f>_xlfn.IFNA(VLOOKUP(E5891,'Bijlage ZZP'!B:M,12,FALSE),0)</f>
        <v>0</v>
      </c>
      <c r="K5891" s="63">
        <f>_xlfn.IFNA(VLOOKUP(E5891,'Bijlage VPT'!B:M,12,FALSE),0)</f>
        <v>0</v>
      </c>
      <c r="L5891" s="63">
        <f>_xlfn.IFNA(VLOOKUP(E5891,'Bijlage MPT'!B:N,13,FALSE),0)</f>
        <v>0</v>
      </c>
      <c r="M5891" s="63">
        <f>_xlfn.IFNA(INDEX('Bijlage COT'!C:C,MATCH('Betaald tarief 2024'!E5891,'Bijlage COT'!A:A,0)),0)</f>
        <v>0</v>
      </c>
      <c r="N5891" s="63">
        <f>_xlfn.IFNA(VLOOKUP(E5891,'Bijlage NBF'!B:P,15,FALSE),0)</f>
        <v>0</v>
      </c>
      <c r="O5891" s="63">
        <f>IF(E5891="ZMZ01",I5891/(INDEX('Meerzorg gunning'!C:C,MATCH('Betaald tarief 2024'!A5891,'Meerzorg gunning'!A:A,0))),MAX(J5891:N5891))</f>
        <v>0</v>
      </c>
      <c r="P5891" s="20" t="str">
        <f t="shared" si="278"/>
        <v/>
      </c>
      <c r="Q5891" s="63">
        <f t="shared" ref="Q5891:Q5954" si="279">O5891*H5891</f>
        <v>0</v>
      </c>
    </row>
    <row r="5892" spans="9:17" x14ac:dyDescent="0.25">
      <c r="I5892" s="66" t="e">
        <f t="shared" si="277"/>
        <v>#DIV/0!</v>
      </c>
      <c r="J5892" s="63">
        <f>_xlfn.IFNA(VLOOKUP(E5892,'Bijlage ZZP'!B:M,12,FALSE),0)</f>
        <v>0</v>
      </c>
      <c r="K5892" s="63">
        <f>_xlfn.IFNA(VLOOKUP(E5892,'Bijlage VPT'!B:M,12,FALSE),0)</f>
        <v>0</v>
      </c>
      <c r="L5892" s="63">
        <f>_xlfn.IFNA(VLOOKUP(E5892,'Bijlage MPT'!B:N,13,FALSE),0)</f>
        <v>0</v>
      </c>
      <c r="M5892" s="63">
        <f>_xlfn.IFNA(INDEX('Bijlage COT'!C:C,MATCH('Betaald tarief 2024'!E5892,'Bijlage COT'!A:A,0)),0)</f>
        <v>0</v>
      </c>
      <c r="N5892" s="63">
        <f>_xlfn.IFNA(VLOOKUP(E5892,'Bijlage NBF'!B:P,15,FALSE),0)</f>
        <v>0</v>
      </c>
      <c r="O5892" s="63">
        <f>IF(E5892="ZMZ01",I5892/(INDEX('Meerzorg gunning'!C:C,MATCH('Betaald tarief 2024'!A5892,'Meerzorg gunning'!A:A,0))),MAX(J5892:N5892))</f>
        <v>0</v>
      </c>
      <c r="P5892" s="20" t="str">
        <f t="shared" si="278"/>
        <v/>
      </c>
      <c r="Q5892" s="63">
        <f t="shared" si="279"/>
        <v>0</v>
      </c>
    </row>
    <row r="5893" spans="9:17" x14ac:dyDescent="0.25">
      <c r="I5893" s="66" t="e">
        <f t="shared" si="277"/>
        <v>#DIV/0!</v>
      </c>
      <c r="J5893" s="63">
        <f>_xlfn.IFNA(VLOOKUP(E5893,'Bijlage ZZP'!B:M,12,FALSE),0)</f>
        <v>0</v>
      </c>
      <c r="K5893" s="63">
        <f>_xlfn.IFNA(VLOOKUP(E5893,'Bijlage VPT'!B:M,12,FALSE),0)</f>
        <v>0</v>
      </c>
      <c r="L5893" s="63">
        <f>_xlfn.IFNA(VLOOKUP(E5893,'Bijlage MPT'!B:N,13,FALSE),0)</f>
        <v>0</v>
      </c>
      <c r="M5893" s="63">
        <f>_xlfn.IFNA(INDEX('Bijlage COT'!C:C,MATCH('Betaald tarief 2024'!E5893,'Bijlage COT'!A:A,0)),0)</f>
        <v>0</v>
      </c>
      <c r="N5893" s="63">
        <f>_xlfn.IFNA(VLOOKUP(E5893,'Bijlage NBF'!B:P,15,FALSE),0)</f>
        <v>0</v>
      </c>
      <c r="O5893" s="63">
        <f>IF(E5893="ZMZ01",I5893/(INDEX('Meerzorg gunning'!C:C,MATCH('Betaald tarief 2024'!A5893,'Meerzorg gunning'!A:A,0))),MAX(J5893:N5893))</f>
        <v>0</v>
      </c>
      <c r="P5893" s="20" t="str">
        <f t="shared" si="278"/>
        <v/>
      </c>
      <c r="Q5893" s="63">
        <f t="shared" si="279"/>
        <v>0</v>
      </c>
    </row>
    <row r="5894" spans="9:17" x14ac:dyDescent="0.25">
      <c r="I5894" s="66" t="e">
        <f t="shared" si="277"/>
        <v>#DIV/0!</v>
      </c>
      <c r="J5894" s="63">
        <f>_xlfn.IFNA(VLOOKUP(E5894,'Bijlage ZZP'!B:M,12,FALSE),0)</f>
        <v>0</v>
      </c>
      <c r="K5894" s="63">
        <f>_xlfn.IFNA(VLOOKUP(E5894,'Bijlage VPT'!B:M,12,FALSE),0)</f>
        <v>0</v>
      </c>
      <c r="L5894" s="63">
        <f>_xlfn.IFNA(VLOOKUP(E5894,'Bijlage MPT'!B:N,13,FALSE),0)</f>
        <v>0</v>
      </c>
      <c r="M5894" s="63">
        <f>_xlfn.IFNA(INDEX('Bijlage COT'!C:C,MATCH('Betaald tarief 2024'!E5894,'Bijlage COT'!A:A,0)),0)</f>
        <v>0</v>
      </c>
      <c r="N5894" s="63">
        <f>_xlfn.IFNA(VLOOKUP(E5894,'Bijlage NBF'!B:P,15,FALSE),0)</f>
        <v>0</v>
      </c>
      <c r="O5894" s="63">
        <f>IF(E5894="ZMZ01",I5894/(INDEX('Meerzorg gunning'!C:C,MATCH('Betaald tarief 2024'!A5894,'Meerzorg gunning'!A:A,0))),MAX(J5894:N5894))</f>
        <v>0</v>
      </c>
      <c r="P5894" s="20" t="str">
        <f t="shared" si="278"/>
        <v/>
      </c>
      <c r="Q5894" s="63">
        <f t="shared" si="279"/>
        <v>0</v>
      </c>
    </row>
    <row r="5895" spans="9:17" x14ac:dyDescent="0.25">
      <c r="I5895" s="66" t="e">
        <f t="shared" si="277"/>
        <v>#DIV/0!</v>
      </c>
      <c r="J5895" s="63">
        <f>_xlfn.IFNA(VLOOKUP(E5895,'Bijlage ZZP'!B:M,12,FALSE),0)</f>
        <v>0</v>
      </c>
      <c r="K5895" s="63">
        <f>_xlfn.IFNA(VLOOKUP(E5895,'Bijlage VPT'!B:M,12,FALSE),0)</f>
        <v>0</v>
      </c>
      <c r="L5895" s="63">
        <f>_xlfn.IFNA(VLOOKUP(E5895,'Bijlage MPT'!B:N,13,FALSE),0)</f>
        <v>0</v>
      </c>
      <c r="M5895" s="63">
        <f>_xlfn.IFNA(INDEX('Bijlage COT'!C:C,MATCH('Betaald tarief 2024'!E5895,'Bijlage COT'!A:A,0)),0)</f>
        <v>0</v>
      </c>
      <c r="N5895" s="63">
        <f>_xlfn.IFNA(VLOOKUP(E5895,'Bijlage NBF'!B:P,15,FALSE),0)</f>
        <v>0</v>
      </c>
      <c r="O5895" s="63">
        <f>IF(E5895="ZMZ01",I5895/(INDEX('Meerzorg gunning'!C:C,MATCH('Betaald tarief 2024'!A5895,'Meerzorg gunning'!A:A,0))),MAX(J5895:N5895))</f>
        <v>0</v>
      </c>
      <c r="P5895" s="20" t="str">
        <f t="shared" si="278"/>
        <v/>
      </c>
      <c r="Q5895" s="63">
        <f t="shared" si="279"/>
        <v>0</v>
      </c>
    </row>
    <row r="5896" spans="9:17" x14ac:dyDescent="0.25">
      <c r="I5896" s="66" t="e">
        <f t="shared" si="277"/>
        <v>#DIV/0!</v>
      </c>
      <c r="J5896" s="63">
        <f>_xlfn.IFNA(VLOOKUP(E5896,'Bijlage ZZP'!B:M,12,FALSE),0)</f>
        <v>0</v>
      </c>
      <c r="K5896" s="63">
        <f>_xlfn.IFNA(VLOOKUP(E5896,'Bijlage VPT'!B:M,12,FALSE),0)</f>
        <v>0</v>
      </c>
      <c r="L5896" s="63">
        <f>_xlfn.IFNA(VLOOKUP(E5896,'Bijlage MPT'!B:N,13,FALSE),0)</f>
        <v>0</v>
      </c>
      <c r="M5896" s="63">
        <f>_xlfn.IFNA(INDEX('Bijlage COT'!C:C,MATCH('Betaald tarief 2024'!E5896,'Bijlage COT'!A:A,0)),0)</f>
        <v>0</v>
      </c>
      <c r="N5896" s="63">
        <f>_xlfn.IFNA(VLOOKUP(E5896,'Bijlage NBF'!B:P,15,FALSE),0)</f>
        <v>0</v>
      </c>
      <c r="O5896" s="63">
        <f>IF(E5896="ZMZ01",I5896/(INDEX('Meerzorg gunning'!C:C,MATCH('Betaald tarief 2024'!A5896,'Meerzorg gunning'!A:A,0))),MAX(J5896:N5896))</f>
        <v>0</v>
      </c>
      <c r="P5896" s="20" t="str">
        <f t="shared" si="278"/>
        <v/>
      </c>
      <c r="Q5896" s="63">
        <f t="shared" si="279"/>
        <v>0</v>
      </c>
    </row>
    <row r="5897" spans="9:17" x14ac:dyDescent="0.25">
      <c r="I5897" s="66" t="e">
        <f t="shared" si="277"/>
        <v>#DIV/0!</v>
      </c>
      <c r="J5897" s="63">
        <f>_xlfn.IFNA(VLOOKUP(E5897,'Bijlage ZZP'!B:M,12,FALSE),0)</f>
        <v>0</v>
      </c>
      <c r="K5897" s="63">
        <f>_xlfn.IFNA(VLOOKUP(E5897,'Bijlage VPT'!B:M,12,FALSE),0)</f>
        <v>0</v>
      </c>
      <c r="L5897" s="63">
        <f>_xlfn.IFNA(VLOOKUP(E5897,'Bijlage MPT'!B:N,13,FALSE),0)</f>
        <v>0</v>
      </c>
      <c r="M5897" s="63">
        <f>_xlfn.IFNA(INDEX('Bijlage COT'!C:C,MATCH('Betaald tarief 2024'!E5897,'Bijlage COT'!A:A,0)),0)</f>
        <v>0</v>
      </c>
      <c r="N5897" s="63">
        <f>_xlfn.IFNA(VLOOKUP(E5897,'Bijlage NBF'!B:P,15,FALSE),0)</f>
        <v>0</v>
      </c>
      <c r="O5897" s="63">
        <f>IF(E5897="ZMZ01",I5897/(INDEX('Meerzorg gunning'!C:C,MATCH('Betaald tarief 2024'!A5897,'Meerzorg gunning'!A:A,0))),MAX(J5897:N5897))</f>
        <v>0</v>
      </c>
      <c r="P5897" s="20" t="str">
        <f t="shared" si="278"/>
        <v/>
      </c>
      <c r="Q5897" s="63">
        <f t="shared" si="279"/>
        <v>0</v>
      </c>
    </row>
    <row r="5898" spans="9:17" x14ac:dyDescent="0.25">
      <c r="I5898" s="66" t="e">
        <f t="shared" si="277"/>
        <v>#DIV/0!</v>
      </c>
      <c r="J5898" s="63">
        <f>_xlfn.IFNA(VLOOKUP(E5898,'Bijlage ZZP'!B:M,12,FALSE),0)</f>
        <v>0</v>
      </c>
      <c r="K5898" s="63">
        <f>_xlfn.IFNA(VLOOKUP(E5898,'Bijlage VPT'!B:M,12,FALSE),0)</f>
        <v>0</v>
      </c>
      <c r="L5898" s="63">
        <f>_xlfn.IFNA(VLOOKUP(E5898,'Bijlage MPT'!B:N,13,FALSE),0)</f>
        <v>0</v>
      </c>
      <c r="M5898" s="63">
        <f>_xlfn.IFNA(INDEX('Bijlage COT'!C:C,MATCH('Betaald tarief 2024'!E5898,'Bijlage COT'!A:A,0)),0)</f>
        <v>0</v>
      </c>
      <c r="N5898" s="63">
        <f>_xlfn.IFNA(VLOOKUP(E5898,'Bijlage NBF'!B:P,15,FALSE),0)</f>
        <v>0</v>
      </c>
      <c r="O5898" s="63">
        <f>IF(E5898="ZMZ01",I5898/(INDEX('Meerzorg gunning'!C:C,MATCH('Betaald tarief 2024'!A5898,'Meerzorg gunning'!A:A,0))),MAX(J5898:N5898))</f>
        <v>0</v>
      </c>
      <c r="P5898" s="20" t="str">
        <f t="shared" si="278"/>
        <v/>
      </c>
      <c r="Q5898" s="63">
        <f t="shared" si="279"/>
        <v>0</v>
      </c>
    </row>
    <row r="5899" spans="9:17" x14ac:dyDescent="0.25">
      <c r="I5899" s="66" t="e">
        <f t="shared" si="277"/>
        <v>#DIV/0!</v>
      </c>
      <c r="J5899" s="63">
        <f>_xlfn.IFNA(VLOOKUP(E5899,'Bijlage ZZP'!B:M,12,FALSE),0)</f>
        <v>0</v>
      </c>
      <c r="K5899" s="63">
        <f>_xlfn.IFNA(VLOOKUP(E5899,'Bijlage VPT'!B:M,12,FALSE),0)</f>
        <v>0</v>
      </c>
      <c r="L5899" s="63">
        <f>_xlfn.IFNA(VLOOKUP(E5899,'Bijlage MPT'!B:N,13,FALSE),0)</f>
        <v>0</v>
      </c>
      <c r="M5899" s="63">
        <f>_xlfn.IFNA(INDEX('Bijlage COT'!C:C,MATCH('Betaald tarief 2024'!E5899,'Bijlage COT'!A:A,0)),0)</f>
        <v>0</v>
      </c>
      <c r="N5899" s="63">
        <f>_xlfn.IFNA(VLOOKUP(E5899,'Bijlage NBF'!B:P,15,FALSE),0)</f>
        <v>0</v>
      </c>
      <c r="O5899" s="63">
        <f>IF(E5899="ZMZ01",I5899/(INDEX('Meerzorg gunning'!C:C,MATCH('Betaald tarief 2024'!A5899,'Meerzorg gunning'!A:A,0))),MAX(J5899:N5899))</f>
        <v>0</v>
      </c>
      <c r="P5899" s="20" t="str">
        <f t="shared" si="278"/>
        <v/>
      </c>
      <c r="Q5899" s="63">
        <f t="shared" si="279"/>
        <v>0</v>
      </c>
    </row>
    <row r="5900" spans="9:17" x14ac:dyDescent="0.25">
      <c r="I5900" s="66" t="e">
        <f t="shared" si="277"/>
        <v>#DIV/0!</v>
      </c>
      <c r="J5900" s="63">
        <f>_xlfn.IFNA(VLOOKUP(E5900,'Bijlage ZZP'!B:M,12,FALSE),0)</f>
        <v>0</v>
      </c>
      <c r="K5900" s="63">
        <f>_xlfn.IFNA(VLOOKUP(E5900,'Bijlage VPT'!B:M,12,FALSE),0)</f>
        <v>0</v>
      </c>
      <c r="L5900" s="63">
        <f>_xlfn.IFNA(VLOOKUP(E5900,'Bijlage MPT'!B:N,13,FALSE),0)</f>
        <v>0</v>
      </c>
      <c r="M5900" s="63">
        <f>_xlfn.IFNA(INDEX('Bijlage COT'!C:C,MATCH('Betaald tarief 2024'!E5900,'Bijlage COT'!A:A,0)),0)</f>
        <v>0</v>
      </c>
      <c r="N5900" s="63">
        <f>_xlfn.IFNA(VLOOKUP(E5900,'Bijlage NBF'!B:P,15,FALSE),0)</f>
        <v>0</v>
      </c>
      <c r="O5900" s="63">
        <f>IF(E5900="ZMZ01",I5900/(INDEX('Meerzorg gunning'!C:C,MATCH('Betaald tarief 2024'!A5900,'Meerzorg gunning'!A:A,0))),MAX(J5900:N5900))</f>
        <v>0</v>
      </c>
      <c r="P5900" s="20" t="str">
        <f t="shared" si="278"/>
        <v/>
      </c>
      <c r="Q5900" s="63">
        <f t="shared" si="279"/>
        <v>0</v>
      </c>
    </row>
    <row r="5901" spans="9:17" x14ac:dyDescent="0.25">
      <c r="I5901" s="66" t="e">
        <f t="shared" si="277"/>
        <v>#DIV/0!</v>
      </c>
      <c r="J5901" s="63">
        <f>_xlfn.IFNA(VLOOKUP(E5901,'Bijlage ZZP'!B:M,12,FALSE),0)</f>
        <v>0</v>
      </c>
      <c r="K5901" s="63">
        <f>_xlfn.IFNA(VLOOKUP(E5901,'Bijlage VPT'!B:M,12,FALSE),0)</f>
        <v>0</v>
      </c>
      <c r="L5901" s="63">
        <f>_xlfn.IFNA(VLOOKUP(E5901,'Bijlage MPT'!B:N,13,FALSE),0)</f>
        <v>0</v>
      </c>
      <c r="M5901" s="63">
        <f>_xlfn.IFNA(INDEX('Bijlage COT'!C:C,MATCH('Betaald tarief 2024'!E5901,'Bijlage COT'!A:A,0)),0)</f>
        <v>0</v>
      </c>
      <c r="N5901" s="63">
        <f>_xlfn.IFNA(VLOOKUP(E5901,'Bijlage NBF'!B:P,15,FALSE),0)</f>
        <v>0</v>
      </c>
      <c r="O5901" s="63">
        <f>IF(E5901="ZMZ01",I5901/(INDEX('Meerzorg gunning'!C:C,MATCH('Betaald tarief 2024'!A5901,'Meerzorg gunning'!A:A,0))),MAX(J5901:N5901))</f>
        <v>0</v>
      </c>
      <c r="P5901" s="20" t="str">
        <f t="shared" si="278"/>
        <v/>
      </c>
      <c r="Q5901" s="63">
        <f t="shared" si="279"/>
        <v>0</v>
      </c>
    </row>
    <row r="5902" spans="9:17" x14ac:dyDescent="0.25">
      <c r="I5902" s="66" t="e">
        <f t="shared" si="277"/>
        <v>#DIV/0!</v>
      </c>
      <c r="J5902" s="63">
        <f>_xlfn.IFNA(VLOOKUP(E5902,'Bijlage ZZP'!B:M,12,FALSE),0)</f>
        <v>0</v>
      </c>
      <c r="K5902" s="63">
        <f>_xlfn.IFNA(VLOOKUP(E5902,'Bijlage VPT'!B:M,12,FALSE),0)</f>
        <v>0</v>
      </c>
      <c r="L5902" s="63">
        <f>_xlfn.IFNA(VLOOKUP(E5902,'Bijlage MPT'!B:N,13,FALSE),0)</f>
        <v>0</v>
      </c>
      <c r="M5902" s="63">
        <f>_xlfn.IFNA(INDEX('Bijlage COT'!C:C,MATCH('Betaald tarief 2024'!E5902,'Bijlage COT'!A:A,0)),0)</f>
        <v>0</v>
      </c>
      <c r="N5902" s="63">
        <f>_xlfn.IFNA(VLOOKUP(E5902,'Bijlage NBF'!B:P,15,FALSE),0)</f>
        <v>0</v>
      </c>
      <c r="O5902" s="63">
        <f>IF(E5902="ZMZ01",I5902/(INDEX('Meerzorg gunning'!C:C,MATCH('Betaald tarief 2024'!A5902,'Meerzorg gunning'!A:A,0))),MAX(J5902:N5902))</f>
        <v>0</v>
      </c>
      <c r="P5902" s="20" t="str">
        <f t="shared" si="278"/>
        <v/>
      </c>
      <c r="Q5902" s="63">
        <f t="shared" si="279"/>
        <v>0</v>
      </c>
    </row>
    <row r="5903" spans="9:17" x14ac:dyDescent="0.25">
      <c r="I5903" s="66" t="e">
        <f t="shared" si="277"/>
        <v>#DIV/0!</v>
      </c>
      <c r="J5903" s="63">
        <f>_xlfn.IFNA(VLOOKUP(E5903,'Bijlage ZZP'!B:M,12,FALSE),0)</f>
        <v>0</v>
      </c>
      <c r="K5903" s="63">
        <f>_xlfn.IFNA(VLOOKUP(E5903,'Bijlage VPT'!B:M,12,FALSE),0)</f>
        <v>0</v>
      </c>
      <c r="L5903" s="63">
        <f>_xlfn.IFNA(VLOOKUP(E5903,'Bijlage MPT'!B:N,13,FALSE),0)</f>
        <v>0</v>
      </c>
      <c r="M5903" s="63">
        <f>_xlfn.IFNA(INDEX('Bijlage COT'!C:C,MATCH('Betaald tarief 2024'!E5903,'Bijlage COT'!A:A,0)),0)</f>
        <v>0</v>
      </c>
      <c r="N5903" s="63">
        <f>_xlfn.IFNA(VLOOKUP(E5903,'Bijlage NBF'!B:P,15,FALSE),0)</f>
        <v>0</v>
      </c>
      <c r="O5903" s="63">
        <f>IF(E5903="ZMZ01",I5903/(INDEX('Meerzorg gunning'!C:C,MATCH('Betaald tarief 2024'!A5903,'Meerzorg gunning'!A:A,0))),MAX(J5903:N5903))</f>
        <v>0</v>
      </c>
      <c r="P5903" s="20" t="str">
        <f t="shared" si="278"/>
        <v/>
      </c>
      <c r="Q5903" s="63">
        <f t="shared" si="279"/>
        <v>0</v>
      </c>
    </row>
    <row r="5904" spans="9:17" x14ac:dyDescent="0.25">
      <c r="I5904" s="66" t="e">
        <f t="shared" si="277"/>
        <v>#DIV/0!</v>
      </c>
      <c r="J5904" s="63">
        <f>_xlfn.IFNA(VLOOKUP(E5904,'Bijlage ZZP'!B:M,12,FALSE),0)</f>
        <v>0</v>
      </c>
      <c r="K5904" s="63">
        <f>_xlfn.IFNA(VLOOKUP(E5904,'Bijlage VPT'!B:M,12,FALSE),0)</f>
        <v>0</v>
      </c>
      <c r="L5904" s="63">
        <f>_xlfn.IFNA(VLOOKUP(E5904,'Bijlage MPT'!B:N,13,FALSE),0)</f>
        <v>0</v>
      </c>
      <c r="M5904" s="63">
        <f>_xlfn.IFNA(INDEX('Bijlage COT'!C:C,MATCH('Betaald tarief 2024'!E5904,'Bijlage COT'!A:A,0)),0)</f>
        <v>0</v>
      </c>
      <c r="N5904" s="63">
        <f>_xlfn.IFNA(VLOOKUP(E5904,'Bijlage NBF'!B:P,15,FALSE),0)</f>
        <v>0</v>
      </c>
      <c r="O5904" s="63">
        <f>IF(E5904="ZMZ01",I5904/(INDEX('Meerzorg gunning'!C:C,MATCH('Betaald tarief 2024'!A5904,'Meerzorg gunning'!A:A,0))),MAX(J5904:N5904))</f>
        <v>0</v>
      </c>
      <c r="P5904" s="20" t="str">
        <f t="shared" si="278"/>
        <v/>
      </c>
      <c r="Q5904" s="63">
        <f t="shared" si="279"/>
        <v>0</v>
      </c>
    </row>
    <row r="5905" spans="9:17" x14ac:dyDescent="0.25">
      <c r="I5905" s="66" t="e">
        <f t="shared" si="277"/>
        <v>#DIV/0!</v>
      </c>
      <c r="J5905" s="63">
        <f>_xlfn.IFNA(VLOOKUP(E5905,'Bijlage ZZP'!B:M,12,FALSE),0)</f>
        <v>0</v>
      </c>
      <c r="K5905" s="63">
        <f>_xlfn.IFNA(VLOOKUP(E5905,'Bijlage VPT'!B:M,12,FALSE),0)</f>
        <v>0</v>
      </c>
      <c r="L5905" s="63">
        <f>_xlfn.IFNA(VLOOKUP(E5905,'Bijlage MPT'!B:N,13,FALSE),0)</f>
        <v>0</v>
      </c>
      <c r="M5905" s="63">
        <f>_xlfn.IFNA(INDEX('Bijlage COT'!C:C,MATCH('Betaald tarief 2024'!E5905,'Bijlage COT'!A:A,0)),0)</f>
        <v>0</v>
      </c>
      <c r="N5905" s="63">
        <f>_xlfn.IFNA(VLOOKUP(E5905,'Bijlage NBF'!B:P,15,FALSE),0)</f>
        <v>0</v>
      </c>
      <c r="O5905" s="63">
        <f>IF(E5905="ZMZ01",I5905/(INDEX('Meerzorg gunning'!C:C,MATCH('Betaald tarief 2024'!A5905,'Meerzorg gunning'!A:A,0))),MAX(J5905:N5905))</f>
        <v>0</v>
      </c>
      <c r="P5905" s="20" t="str">
        <f t="shared" si="278"/>
        <v/>
      </c>
      <c r="Q5905" s="63">
        <f t="shared" si="279"/>
        <v>0</v>
      </c>
    </row>
    <row r="5906" spans="9:17" x14ac:dyDescent="0.25">
      <c r="I5906" s="66" t="e">
        <f t="shared" si="277"/>
        <v>#DIV/0!</v>
      </c>
      <c r="J5906" s="63">
        <f>_xlfn.IFNA(VLOOKUP(E5906,'Bijlage ZZP'!B:M,12,FALSE),0)</f>
        <v>0</v>
      </c>
      <c r="K5906" s="63">
        <f>_xlfn.IFNA(VLOOKUP(E5906,'Bijlage VPT'!B:M,12,FALSE),0)</f>
        <v>0</v>
      </c>
      <c r="L5906" s="63">
        <f>_xlfn.IFNA(VLOOKUP(E5906,'Bijlage MPT'!B:N,13,FALSE),0)</f>
        <v>0</v>
      </c>
      <c r="M5906" s="63">
        <f>_xlfn.IFNA(INDEX('Bijlage COT'!C:C,MATCH('Betaald tarief 2024'!E5906,'Bijlage COT'!A:A,0)),0)</f>
        <v>0</v>
      </c>
      <c r="N5906" s="63">
        <f>_xlfn.IFNA(VLOOKUP(E5906,'Bijlage NBF'!B:P,15,FALSE),0)</f>
        <v>0</v>
      </c>
      <c r="O5906" s="63">
        <f>IF(E5906="ZMZ01",I5906/(INDEX('Meerzorg gunning'!C:C,MATCH('Betaald tarief 2024'!A5906,'Meerzorg gunning'!A:A,0))),MAX(J5906:N5906))</f>
        <v>0</v>
      </c>
      <c r="P5906" s="20" t="str">
        <f t="shared" si="278"/>
        <v/>
      </c>
      <c r="Q5906" s="63">
        <f t="shared" si="279"/>
        <v>0</v>
      </c>
    </row>
    <row r="5907" spans="9:17" x14ac:dyDescent="0.25">
      <c r="I5907" s="66" t="e">
        <f t="shared" si="277"/>
        <v>#DIV/0!</v>
      </c>
      <c r="J5907" s="63">
        <f>_xlfn.IFNA(VLOOKUP(E5907,'Bijlage ZZP'!B:M,12,FALSE),0)</f>
        <v>0</v>
      </c>
      <c r="K5907" s="63">
        <f>_xlfn.IFNA(VLOOKUP(E5907,'Bijlage VPT'!B:M,12,FALSE),0)</f>
        <v>0</v>
      </c>
      <c r="L5907" s="63">
        <f>_xlfn.IFNA(VLOOKUP(E5907,'Bijlage MPT'!B:N,13,FALSE),0)</f>
        <v>0</v>
      </c>
      <c r="M5907" s="63">
        <f>_xlfn.IFNA(INDEX('Bijlage COT'!C:C,MATCH('Betaald tarief 2024'!E5907,'Bijlage COT'!A:A,0)),0)</f>
        <v>0</v>
      </c>
      <c r="N5907" s="63">
        <f>_xlfn.IFNA(VLOOKUP(E5907,'Bijlage NBF'!B:P,15,FALSE),0)</f>
        <v>0</v>
      </c>
      <c r="O5907" s="63">
        <f>IF(E5907="ZMZ01",I5907/(INDEX('Meerzorg gunning'!C:C,MATCH('Betaald tarief 2024'!A5907,'Meerzorg gunning'!A:A,0))),MAX(J5907:N5907))</f>
        <v>0</v>
      </c>
      <c r="P5907" s="20" t="str">
        <f t="shared" si="278"/>
        <v/>
      </c>
      <c r="Q5907" s="63">
        <f t="shared" si="279"/>
        <v>0</v>
      </c>
    </row>
    <row r="5908" spans="9:17" x14ac:dyDescent="0.25">
      <c r="I5908" s="66" t="e">
        <f t="shared" si="277"/>
        <v>#DIV/0!</v>
      </c>
      <c r="J5908" s="63">
        <f>_xlfn.IFNA(VLOOKUP(E5908,'Bijlage ZZP'!B:M,12,FALSE),0)</f>
        <v>0</v>
      </c>
      <c r="K5908" s="63">
        <f>_xlfn.IFNA(VLOOKUP(E5908,'Bijlage VPT'!B:M,12,FALSE),0)</f>
        <v>0</v>
      </c>
      <c r="L5908" s="63">
        <f>_xlfn.IFNA(VLOOKUP(E5908,'Bijlage MPT'!B:N,13,FALSE),0)</f>
        <v>0</v>
      </c>
      <c r="M5908" s="63">
        <f>_xlfn.IFNA(INDEX('Bijlage COT'!C:C,MATCH('Betaald tarief 2024'!E5908,'Bijlage COT'!A:A,0)),0)</f>
        <v>0</v>
      </c>
      <c r="N5908" s="63">
        <f>_xlfn.IFNA(VLOOKUP(E5908,'Bijlage NBF'!B:P,15,FALSE),0)</f>
        <v>0</v>
      </c>
      <c r="O5908" s="63">
        <f>IF(E5908="ZMZ01",I5908/(INDEX('Meerzorg gunning'!C:C,MATCH('Betaald tarief 2024'!A5908,'Meerzorg gunning'!A:A,0))),MAX(J5908:N5908))</f>
        <v>0</v>
      </c>
      <c r="P5908" s="20" t="str">
        <f t="shared" si="278"/>
        <v/>
      </c>
      <c r="Q5908" s="63">
        <f t="shared" si="279"/>
        <v>0</v>
      </c>
    </row>
    <row r="5909" spans="9:17" x14ac:dyDescent="0.25">
      <c r="I5909" s="66" t="e">
        <f t="shared" si="277"/>
        <v>#DIV/0!</v>
      </c>
      <c r="J5909" s="63">
        <f>_xlfn.IFNA(VLOOKUP(E5909,'Bijlage ZZP'!B:M,12,FALSE),0)</f>
        <v>0</v>
      </c>
      <c r="K5909" s="63">
        <f>_xlfn.IFNA(VLOOKUP(E5909,'Bijlage VPT'!B:M,12,FALSE),0)</f>
        <v>0</v>
      </c>
      <c r="L5909" s="63">
        <f>_xlfn.IFNA(VLOOKUP(E5909,'Bijlage MPT'!B:N,13,FALSE),0)</f>
        <v>0</v>
      </c>
      <c r="M5909" s="63">
        <f>_xlfn.IFNA(INDEX('Bijlage COT'!C:C,MATCH('Betaald tarief 2024'!E5909,'Bijlage COT'!A:A,0)),0)</f>
        <v>0</v>
      </c>
      <c r="N5909" s="63">
        <f>_xlfn.IFNA(VLOOKUP(E5909,'Bijlage NBF'!B:P,15,FALSE),0)</f>
        <v>0</v>
      </c>
      <c r="O5909" s="63">
        <f>IF(E5909="ZMZ01",I5909/(INDEX('Meerzorg gunning'!C:C,MATCH('Betaald tarief 2024'!A5909,'Meerzorg gunning'!A:A,0))),MAX(J5909:N5909))</f>
        <v>0</v>
      </c>
      <c r="P5909" s="20" t="str">
        <f t="shared" si="278"/>
        <v/>
      </c>
      <c r="Q5909" s="63">
        <f t="shared" si="279"/>
        <v>0</v>
      </c>
    </row>
    <row r="5910" spans="9:17" x14ac:dyDescent="0.25">
      <c r="I5910" s="66" t="e">
        <f t="shared" si="277"/>
        <v>#DIV/0!</v>
      </c>
      <c r="J5910" s="63">
        <f>_xlfn.IFNA(VLOOKUP(E5910,'Bijlage ZZP'!B:M,12,FALSE),0)</f>
        <v>0</v>
      </c>
      <c r="K5910" s="63">
        <f>_xlfn.IFNA(VLOOKUP(E5910,'Bijlage VPT'!B:M,12,FALSE),0)</f>
        <v>0</v>
      </c>
      <c r="L5910" s="63">
        <f>_xlfn.IFNA(VLOOKUP(E5910,'Bijlage MPT'!B:N,13,FALSE),0)</f>
        <v>0</v>
      </c>
      <c r="M5910" s="63">
        <f>_xlfn.IFNA(INDEX('Bijlage COT'!C:C,MATCH('Betaald tarief 2024'!E5910,'Bijlage COT'!A:A,0)),0)</f>
        <v>0</v>
      </c>
      <c r="N5910" s="63">
        <f>_xlfn.IFNA(VLOOKUP(E5910,'Bijlage NBF'!B:P,15,FALSE),0)</f>
        <v>0</v>
      </c>
      <c r="O5910" s="63">
        <f>IF(E5910="ZMZ01",I5910/(INDEX('Meerzorg gunning'!C:C,MATCH('Betaald tarief 2024'!A5910,'Meerzorg gunning'!A:A,0))),MAX(J5910:N5910))</f>
        <v>0</v>
      </c>
      <c r="P5910" s="20" t="str">
        <f t="shared" si="278"/>
        <v/>
      </c>
      <c r="Q5910" s="63">
        <f t="shared" si="279"/>
        <v>0</v>
      </c>
    </row>
    <row r="5911" spans="9:17" x14ac:dyDescent="0.25">
      <c r="I5911" s="66" t="e">
        <f t="shared" si="277"/>
        <v>#DIV/0!</v>
      </c>
      <c r="J5911" s="63">
        <f>_xlfn.IFNA(VLOOKUP(E5911,'Bijlage ZZP'!B:M,12,FALSE),0)</f>
        <v>0</v>
      </c>
      <c r="K5911" s="63">
        <f>_xlfn.IFNA(VLOOKUP(E5911,'Bijlage VPT'!B:M,12,FALSE),0)</f>
        <v>0</v>
      </c>
      <c r="L5911" s="63">
        <f>_xlfn.IFNA(VLOOKUP(E5911,'Bijlage MPT'!B:N,13,FALSE),0)</f>
        <v>0</v>
      </c>
      <c r="M5911" s="63">
        <f>_xlfn.IFNA(INDEX('Bijlage COT'!C:C,MATCH('Betaald tarief 2024'!E5911,'Bijlage COT'!A:A,0)),0)</f>
        <v>0</v>
      </c>
      <c r="N5911" s="63">
        <f>_xlfn.IFNA(VLOOKUP(E5911,'Bijlage NBF'!B:P,15,FALSE),0)</f>
        <v>0</v>
      </c>
      <c r="O5911" s="63">
        <f>IF(E5911="ZMZ01",I5911/(INDEX('Meerzorg gunning'!C:C,MATCH('Betaald tarief 2024'!A5911,'Meerzorg gunning'!A:A,0))),MAX(J5911:N5911))</f>
        <v>0</v>
      </c>
      <c r="P5911" s="20" t="str">
        <f t="shared" si="278"/>
        <v/>
      </c>
      <c r="Q5911" s="63">
        <f t="shared" si="279"/>
        <v>0</v>
      </c>
    </row>
    <row r="5912" spans="9:17" x14ac:dyDescent="0.25">
      <c r="I5912" s="66" t="e">
        <f t="shared" si="277"/>
        <v>#DIV/0!</v>
      </c>
      <c r="J5912" s="63">
        <f>_xlfn.IFNA(VLOOKUP(E5912,'Bijlage ZZP'!B:M,12,FALSE),0)</f>
        <v>0</v>
      </c>
      <c r="K5912" s="63">
        <f>_xlfn.IFNA(VLOOKUP(E5912,'Bijlage VPT'!B:M,12,FALSE),0)</f>
        <v>0</v>
      </c>
      <c r="L5912" s="63">
        <f>_xlfn.IFNA(VLOOKUP(E5912,'Bijlage MPT'!B:N,13,FALSE),0)</f>
        <v>0</v>
      </c>
      <c r="M5912" s="63">
        <f>_xlfn.IFNA(INDEX('Bijlage COT'!C:C,MATCH('Betaald tarief 2024'!E5912,'Bijlage COT'!A:A,0)),0)</f>
        <v>0</v>
      </c>
      <c r="N5912" s="63">
        <f>_xlfn.IFNA(VLOOKUP(E5912,'Bijlage NBF'!B:P,15,FALSE),0)</f>
        <v>0</v>
      </c>
      <c r="O5912" s="63">
        <f>IF(E5912="ZMZ01",I5912/(INDEX('Meerzorg gunning'!C:C,MATCH('Betaald tarief 2024'!A5912,'Meerzorg gunning'!A:A,0))),MAX(J5912:N5912))</f>
        <v>0</v>
      </c>
      <c r="P5912" s="20" t="str">
        <f t="shared" si="278"/>
        <v/>
      </c>
      <c r="Q5912" s="63">
        <f t="shared" si="279"/>
        <v>0</v>
      </c>
    </row>
    <row r="5913" spans="9:17" x14ac:dyDescent="0.25">
      <c r="I5913" s="66" t="e">
        <f t="shared" si="277"/>
        <v>#DIV/0!</v>
      </c>
      <c r="J5913" s="63">
        <f>_xlfn.IFNA(VLOOKUP(E5913,'Bijlage ZZP'!B:M,12,FALSE),0)</f>
        <v>0</v>
      </c>
      <c r="K5913" s="63">
        <f>_xlfn.IFNA(VLOOKUP(E5913,'Bijlage VPT'!B:M,12,FALSE),0)</f>
        <v>0</v>
      </c>
      <c r="L5913" s="63">
        <f>_xlfn.IFNA(VLOOKUP(E5913,'Bijlage MPT'!B:N,13,FALSE),0)</f>
        <v>0</v>
      </c>
      <c r="M5913" s="63">
        <f>_xlfn.IFNA(INDEX('Bijlage COT'!C:C,MATCH('Betaald tarief 2024'!E5913,'Bijlage COT'!A:A,0)),0)</f>
        <v>0</v>
      </c>
      <c r="N5913" s="63">
        <f>_xlfn.IFNA(VLOOKUP(E5913,'Bijlage NBF'!B:P,15,FALSE),0)</f>
        <v>0</v>
      </c>
      <c r="O5913" s="63">
        <f>IF(E5913="ZMZ01",I5913/(INDEX('Meerzorg gunning'!C:C,MATCH('Betaald tarief 2024'!A5913,'Meerzorg gunning'!A:A,0))),MAX(J5913:N5913))</f>
        <v>0</v>
      </c>
      <c r="P5913" s="20" t="str">
        <f t="shared" si="278"/>
        <v/>
      </c>
      <c r="Q5913" s="63">
        <f t="shared" si="279"/>
        <v>0</v>
      </c>
    </row>
    <row r="5914" spans="9:17" x14ac:dyDescent="0.25">
      <c r="I5914" s="66" t="e">
        <f t="shared" si="277"/>
        <v>#DIV/0!</v>
      </c>
      <c r="J5914" s="63">
        <f>_xlfn.IFNA(VLOOKUP(E5914,'Bijlage ZZP'!B:M,12,FALSE),0)</f>
        <v>0</v>
      </c>
      <c r="K5914" s="63">
        <f>_xlfn.IFNA(VLOOKUP(E5914,'Bijlage VPT'!B:M,12,FALSE),0)</f>
        <v>0</v>
      </c>
      <c r="L5914" s="63">
        <f>_xlfn.IFNA(VLOOKUP(E5914,'Bijlage MPT'!B:N,13,FALSE),0)</f>
        <v>0</v>
      </c>
      <c r="M5914" s="63">
        <f>_xlfn.IFNA(INDEX('Bijlage COT'!C:C,MATCH('Betaald tarief 2024'!E5914,'Bijlage COT'!A:A,0)),0)</f>
        <v>0</v>
      </c>
      <c r="N5914" s="63">
        <f>_xlfn.IFNA(VLOOKUP(E5914,'Bijlage NBF'!B:P,15,FALSE),0)</f>
        <v>0</v>
      </c>
      <c r="O5914" s="63">
        <f>IF(E5914="ZMZ01",I5914/(INDEX('Meerzorg gunning'!C:C,MATCH('Betaald tarief 2024'!A5914,'Meerzorg gunning'!A:A,0))),MAX(J5914:N5914))</f>
        <v>0</v>
      </c>
      <c r="P5914" s="20" t="str">
        <f t="shared" si="278"/>
        <v/>
      </c>
      <c r="Q5914" s="63">
        <f t="shared" si="279"/>
        <v>0</v>
      </c>
    </row>
    <row r="5915" spans="9:17" x14ac:dyDescent="0.25">
      <c r="I5915" s="66" t="e">
        <f t="shared" si="277"/>
        <v>#DIV/0!</v>
      </c>
      <c r="J5915" s="63">
        <f>_xlfn.IFNA(VLOOKUP(E5915,'Bijlage ZZP'!B:M,12,FALSE),0)</f>
        <v>0</v>
      </c>
      <c r="K5915" s="63">
        <f>_xlfn.IFNA(VLOOKUP(E5915,'Bijlage VPT'!B:M,12,FALSE),0)</f>
        <v>0</v>
      </c>
      <c r="L5915" s="63">
        <f>_xlfn.IFNA(VLOOKUP(E5915,'Bijlage MPT'!B:N,13,FALSE),0)</f>
        <v>0</v>
      </c>
      <c r="M5915" s="63">
        <f>_xlfn.IFNA(INDEX('Bijlage COT'!C:C,MATCH('Betaald tarief 2024'!E5915,'Bijlage COT'!A:A,0)),0)</f>
        <v>0</v>
      </c>
      <c r="N5915" s="63">
        <f>_xlfn.IFNA(VLOOKUP(E5915,'Bijlage NBF'!B:P,15,FALSE),0)</f>
        <v>0</v>
      </c>
      <c r="O5915" s="63">
        <f>IF(E5915="ZMZ01",I5915/(INDEX('Meerzorg gunning'!C:C,MATCH('Betaald tarief 2024'!A5915,'Meerzorg gunning'!A:A,0))),MAX(J5915:N5915))</f>
        <v>0</v>
      </c>
      <c r="P5915" s="20" t="str">
        <f t="shared" si="278"/>
        <v/>
      </c>
      <c r="Q5915" s="63">
        <f t="shared" si="279"/>
        <v>0</v>
      </c>
    </row>
    <row r="5916" spans="9:17" x14ac:dyDescent="0.25">
      <c r="I5916" s="66" t="e">
        <f t="shared" si="277"/>
        <v>#DIV/0!</v>
      </c>
      <c r="J5916" s="63">
        <f>_xlfn.IFNA(VLOOKUP(E5916,'Bijlage ZZP'!B:M,12,FALSE),0)</f>
        <v>0</v>
      </c>
      <c r="K5916" s="63">
        <f>_xlfn.IFNA(VLOOKUP(E5916,'Bijlage VPT'!B:M,12,FALSE),0)</f>
        <v>0</v>
      </c>
      <c r="L5916" s="63">
        <f>_xlfn.IFNA(VLOOKUP(E5916,'Bijlage MPT'!B:N,13,FALSE),0)</f>
        <v>0</v>
      </c>
      <c r="M5916" s="63">
        <f>_xlfn.IFNA(INDEX('Bijlage COT'!C:C,MATCH('Betaald tarief 2024'!E5916,'Bijlage COT'!A:A,0)),0)</f>
        <v>0</v>
      </c>
      <c r="N5916" s="63">
        <f>_xlfn.IFNA(VLOOKUP(E5916,'Bijlage NBF'!B:P,15,FALSE),0)</f>
        <v>0</v>
      </c>
      <c r="O5916" s="63">
        <f>IF(E5916="ZMZ01",I5916/(INDEX('Meerzorg gunning'!C:C,MATCH('Betaald tarief 2024'!A5916,'Meerzorg gunning'!A:A,0))),MAX(J5916:N5916))</f>
        <v>0</v>
      </c>
      <c r="P5916" s="20" t="str">
        <f t="shared" si="278"/>
        <v/>
      </c>
      <c r="Q5916" s="63">
        <f t="shared" si="279"/>
        <v>0</v>
      </c>
    </row>
    <row r="5917" spans="9:17" x14ac:dyDescent="0.25">
      <c r="I5917" s="66" t="e">
        <f t="shared" si="277"/>
        <v>#DIV/0!</v>
      </c>
      <c r="J5917" s="63">
        <f>_xlfn.IFNA(VLOOKUP(E5917,'Bijlage ZZP'!B:M,12,FALSE),0)</f>
        <v>0</v>
      </c>
      <c r="K5917" s="63">
        <f>_xlfn.IFNA(VLOOKUP(E5917,'Bijlage VPT'!B:M,12,FALSE),0)</f>
        <v>0</v>
      </c>
      <c r="L5917" s="63">
        <f>_xlfn.IFNA(VLOOKUP(E5917,'Bijlage MPT'!B:N,13,FALSE),0)</f>
        <v>0</v>
      </c>
      <c r="M5917" s="63">
        <f>_xlfn.IFNA(INDEX('Bijlage COT'!C:C,MATCH('Betaald tarief 2024'!E5917,'Bijlage COT'!A:A,0)),0)</f>
        <v>0</v>
      </c>
      <c r="N5917" s="63">
        <f>_xlfn.IFNA(VLOOKUP(E5917,'Bijlage NBF'!B:P,15,FALSE),0)</f>
        <v>0</v>
      </c>
      <c r="O5917" s="63">
        <f>IF(E5917="ZMZ01",I5917/(INDEX('Meerzorg gunning'!C:C,MATCH('Betaald tarief 2024'!A5917,'Meerzorg gunning'!A:A,0))),MAX(J5917:N5917))</f>
        <v>0</v>
      </c>
      <c r="P5917" s="20" t="str">
        <f t="shared" si="278"/>
        <v/>
      </c>
      <c r="Q5917" s="63">
        <f t="shared" si="279"/>
        <v>0</v>
      </c>
    </row>
    <row r="5918" spans="9:17" x14ac:dyDescent="0.25">
      <c r="I5918" s="66" t="e">
        <f t="shared" si="277"/>
        <v>#DIV/0!</v>
      </c>
      <c r="J5918" s="63">
        <f>_xlfn.IFNA(VLOOKUP(E5918,'Bijlage ZZP'!B:M,12,FALSE),0)</f>
        <v>0</v>
      </c>
      <c r="K5918" s="63">
        <f>_xlfn.IFNA(VLOOKUP(E5918,'Bijlage VPT'!B:M,12,FALSE),0)</f>
        <v>0</v>
      </c>
      <c r="L5918" s="63">
        <f>_xlfn.IFNA(VLOOKUP(E5918,'Bijlage MPT'!B:N,13,FALSE),0)</f>
        <v>0</v>
      </c>
      <c r="M5918" s="63">
        <f>_xlfn.IFNA(INDEX('Bijlage COT'!C:C,MATCH('Betaald tarief 2024'!E5918,'Bijlage COT'!A:A,0)),0)</f>
        <v>0</v>
      </c>
      <c r="N5918" s="63">
        <f>_xlfn.IFNA(VLOOKUP(E5918,'Bijlage NBF'!B:P,15,FALSE),0)</f>
        <v>0</v>
      </c>
      <c r="O5918" s="63">
        <f>IF(E5918="ZMZ01",I5918/(INDEX('Meerzorg gunning'!C:C,MATCH('Betaald tarief 2024'!A5918,'Meerzorg gunning'!A:A,0))),MAX(J5918:N5918))</f>
        <v>0</v>
      </c>
      <c r="P5918" s="20" t="str">
        <f t="shared" si="278"/>
        <v/>
      </c>
      <c r="Q5918" s="63">
        <f t="shared" si="279"/>
        <v>0</v>
      </c>
    </row>
    <row r="5919" spans="9:17" x14ac:dyDescent="0.25">
      <c r="I5919" s="66" t="e">
        <f t="shared" si="277"/>
        <v>#DIV/0!</v>
      </c>
      <c r="J5919" s="63">
        <f>_xlfn.IFNA(VLOOKUP(E5919,'Bijlage ZZP'!B:M,12,FALSE),0)</f>
        <v>0</v>
      </c>
      <c r="K5919" s="63">
        <f>_xlfn.IFNA(VLOOKUP(E5919,'Bijlage VPT'!B:M,12,FALSE),0)</f>
        <v>0</v>
      </c>
      <c r="L5919" s="63">
        <f>_xlfn.IFNA(VLOOKUP(E5919,'Bijlage MPT'!B:N,13,FALSE),0)</f>
        <v>0</v>
      </c>
      <c r="M5919" s="63">
        <f>_xlfn.IFNA(INDEX('Bijlage COT'!C:C,MATCH('Betaald tarief 2024'!E5919,'Bijlage COT'!A:A,0)),0)</f>
        <v>0</v>
      </c>
      <c r="N5919" s="63">
        <f>_xlfn.IFNA(VLOOKUP(E5919,'Bijlage NBF'!B:P,15,FALSE),0)</f>
        <v>0</v>
      </c>
      <c r="O5919" s="63">
        <f>IF(E5919="ZMZ01",I5919/(INDEX('Meerzorg gunning'!C:C,MATCH('Betaald tarief 2024'!A5919,'Meerzorg gunning'!A:A,0))),MAX(J5919:N5919))</f>
        <v>0</v>
      </c>
      <c r="P5919" s="20" t="str">
        <f t="shared" si="278"/>
        <v/>
      </c>
      <c r="Q5919" s="63">
        <f t="shared" si="279"/>
        <v>0</v>
      </c>
    </row>
    <row r="5920" spans="9:17" x14ac:dyDescent="0.25">
      <c r="I5920" s="66" t="e">
        <f t="shared" si="277"/>
        <v>#DIV/0!</v>
      </c>
      <c r="J5920" s="63">
        <f>_xlfn.IFNA(VLOOKUP(E5920,'Bijlage ZZP'!B:M,12,FALSE),0)</f>
        <v>0</v>
      </c>
      <c r="K5920" s="63">
        <f>_xlfn.IFNA(VLOOKUP(E5920,'Bijlage VPT'!B:M,12,FALSE),0)</f>
        <v>0</v>
      </c>
      <c r="L5920" s="63">
        <f>_xlfn.IFNA(VLOOKUP(E5920,'Bijlage MPT'!B:N,13,FALSE),0)</f>
        <v>0</v>
      </c>
      <c r="M5920" s="63">
        <f>_xlfn.IFNA(INDEX('Bijlage COT'!C:C,MATCH('Betaald tarief 2024'!E5920,'Bijlage COT'!A:A,0)),0)</f>
        <v>0</v>
      </c>
      <c r="N5920" s="63">
        <f>_xlfn.IFNA(VLOOKUP(E5920,'Bijlage NBF'!B:P,15,FALSE),0)</f>
        <v>0</v>
      </c>
      <c r="O5920" s="63">
        <f>IF(E5920="ZMZ01",I5920/(INDEX('Meerzorg gunning'!C:C,MATCH('Betaald tarief 2024'!A5920,'Meerzorg gunning'!A:A,0))),MAX(J5920:N5920))</f>
        <v>0</v>
      </c>
      <c r="P5920" s="20" t="str">
        <f t="shared" si="278"/>
        <v/>
      </c>
      <c r="Q5920" s="63">
        <f t="shared" si="279"/>
        <v>0</v>
      </c>
    </row>
    <row r="5921" spans="9:17" x14ac:dyDescent="0.25">
      <c r="I5921" s="66" t="e">
        <f t="shared" si="277"/>
        <v>#DIV/0!</v>
      </c>
      <c r="J5921" s="63">
        <f>_xlfn.IFNA(VLOOKUP(E5921,'Bijlage ZZP'!B:M,12,FALSE),0)</f>
        <v>0</v>
      </c>
      <c r="K5921" s="63">
        <f>_xlfn.IFNA(VLOOKUP(E5921,'Bijlage VPT'!B:M,12,FALSE),0)</f>
        <v>0</v>
      </c>
      <c r="L5921" s="63">
        <f>_xlfn.IFNA(VLOOKUP(E5921,'Bijlage MPT'!B:N,13,FALSE),0)</f>
        <v>0</v>
      </c>
      <c r="M5921" s="63">
        <f>_xlfn.IFNA(INDEX('Bijlage COT'!C:C,MATCH('Betaald tarief 2024'!E5921,'Bijlage COT'!A:A,0)),0)</f>
        <v>0</v>
      </c>
      <c r="N5921" s="63">
        <f>_xlfn.IFNA(VLOOKUP(E5921,'Bijlage NBF'!B:P,15,FALSE),0)</f>
        <v>0</v>
      </c>
      <c r="O5921" s="63">
        <f>IF(E5921="ZMZ01",I5921/(INDEX('Meerzorg gunning'!C:C,MATCH('Betaald tarief 2024'!A5921,'Meerzorg gunning'!A:A,0))),MAX(J5921:N5921))</f>
        <v>0</v>
      </c>
      <c r="P5921" s="20" t="str">
        <f t="shared" si="278"/>
        <v/>
      </c>
      <c r="Q5921" s="63">
        <f t="shared" si="279"/>
        <v>0</v>
      </c>
    </row>
    <row r="5922" spans="9:17" x14ac:dyDescent="0.25">
      <c r="I5922" s="66" t="e">
        <f t="shared" si="277"/>
        <v>#DIV/0!</v>
      </c>
      <c r="J5922" s="63">
        <f>_xlfn.IFNA(VLOOKUP(E5922,'Bijlage ZZP'!B:M,12,FALSE),0)</f>
        <v>0</v>
      </c>
      <c r="K5922" s="63">
        <f>_xlfn.IFNA(VLOOKUP(E5922,'Bijlage VPT'!B:M,12,FALSE),0)</f>
        <v>0</v>
      </c>
      <c r="L5922" s="63">
        <f>_xlfn.IFNA(VLOOKUP(E5922,'Bijlage MPT'!B:N,13,FALSE),0)</f>
        <v>0</v>
      </c>
      <c r="M5922" s="63">
        <f>_xlfn.IFNA(INDEX('Bijlage COT'!C:C,MATCH('Betaald tarief 2024'!E5922,'Bijlage COT'!A:A,0)),0)</f>
        <v>0</v>
      </c>
      <c r="N5922" s="63">
        <f>_xlfn.IFNA(VLOOKUP(E5922,'Bijlage NBF'!B:P,15,FALSE),0)</f>
        <v>0</v>
      </c>
      <c r="O5922" s="63">
        <f>IF(E5922="ZMZ01",I5922/(INDEX('Meerzorg gunning'!C:C,MATCH('Betaald tarief 2024'!A5922,'Meerzorg gunning'!A:A,0))),MAX(J5922:N5922))</f>
        <v>0</v>
      </c>
      <c r="P5922" s="20" t="str">
        <f t="shared" si="278"/>
        <v/>
      </c>
      <c r="Q5922" s="63">
        <f t="shared" si="279"/>
        <v>0</v>
      </c>
    </row>
    <row r="5923" spans="9:17" x14ac:dyDescent="0.25">
      <c r="I5923" s="66" t="e">
        <f t="shared" si="277"/>
        <v>#DIV/0!</v>
      </c>
      <c r="J5923" s="63">
        <f>_xlfn.IFNA(VLOOKUP(E5923,'Bijlage ZZP'!B:M,12,FALSE),0)</f>
        <v>0</v>
      </c>
      <c r="K5923" s="63">
        <f>_xlfn.IFNA(VLOOKUP(E5923,'Bijlage VPT'!B:M,12,FALSE),0)</f>
        <v>0</v>
      </c>
      <c r="L5923" s="63">
        <f>_xlfn.IFNA(VLOOKUP(E5923,'Bijlage MPT'!B:N,13,FALSE),0)</f>
        <v>0</v>
      </c>
      <c r="M5923" s="63">
        <f>_xlfn.IFNA(INDEX('Bijlage COT'!C:C,MATCH('Betaald tarief 2024'!E5923,'Bijlage COT'!A:A,0)),0)</f>
        <v>0</v>
      </c>
      <c r="N5923" s="63">
        <f>_xlfn.IFNA(VLOOKUP(E5923,'Bijlage NBF'!B:P,15,FALSE),0)</f>
        <v>0</v>
      </c>
      <c r="O5923" s="63">
        <f>IF(E5923="ZMZ01",I5923/(INDEX('Meerzorg gunning'!C:C,MATCH('Betaald tarief 2024'!A5923,'Meerzorg gunning'!A:A,0))),MAX(J5923:N5923))</f>
        <v>0</v>
      </c>
      <c r="P5923" s="20" t="str">
        <f t="shared" si="278"/>
        <v/>
      </c>
      <c r="Q5923" s="63">
        <f t="shared" si="279"/>
        <v>0</v>
      </c>
    </row>
    <row r="5924" spans="9:17" x14ac:dyDescent="0.25">
      <c r="I5924" s="66" t="e">
        <f t="shared" si="277"/>
        <v>#DIV/0!</v>
      </c>
      <c r="J5924" s="63">
        <f>_xlfn.IFNA(VLOOKUP(E5924,'Bijlage ZZP'!B:M,12,FALSE),0)</f>
        <v>0</v>
      </c>
      <c r="K5924" s="63">
        <f>_xlfn.IFNA(VLOOKUP(E5924,'Bijlage VPT'!B:M,12,FALSE),0)</f>
        <v>0</v>
      </c>
      <c r="L5924" s="63">
        <f>_xlfn.IFNA(VLOOKUP(E5924,'Bijlage MPT'!B:N,13,FALSE),0)</f>
        <v>0</v>
      </c>
      <c r="M5924" s="63">
        <f>_xlfn.IFNA(INDEX('Bijlage COT'!C:C,MATCH('Betaald tarief 2024'!E5924,'Bijlage COT'!A:A,0)),0)</f>
        <v>0</v>
      </c>
      <c r="N5924" s="63">
        <f>_xlfn.IFNA(VLOOKUP(E5924,'Bijlage NBF'!B:P,15,FALSE),0)</f>
        <v>0</v>
      </c>
      <c r="O5924" s="63">
        <f>IF(E5924="ZMZ01",I5924/(INDEX('Meerzorg gunning'!C:C,MATCH('Betaald tarief 2024'!A5924,'Meerzorg gunning'!A:A,0))),MAX(J5924:N5924))</f>
        <v>0</v>
      </c>
      <c r="P5924" s="20" t="str">
        <f t="shared" si="278"/>
        <v/>
      </c>
      <c r="Q5924" s="63">
        <f t="shared" si="279"/>
        <v>0</v>
      </c>
    </row>
    <row r="5925" spans="9:17" x14ac:dyDescent="0.25">
      <c r="I5925" s="66" t="e">
        <f t="shared" si="277"/>
        <v>#DIV/0!</v>
      </c>
      <c r="J5925" s="63">
        <f>_xlfn.IFNA(VLOOKUP(E5925,'Bijlage ZZP'!B:M,12,FALSE),0)</f>
        <v>0</v>
      </c>
      <c r="K5925" s="63">
        <f>_xlfn.IFNA(VLOOKUP(E5925,'Bijlage VPT'!B:M,12,FALSE),0)</f>
        <v>0</v>
      </c>
      <c r="L5925" s="63">
        <f>_xlfn.IFNA(VLOOKUP(E5925,'Bijlage MPT'!B:N,13,FALSE),0)</f>
        <v>0</v>
      </c>
      <c r="M5925" s="63">
        <f>_xlfn.IFNA(INDEX('Bijlage COT'!C:C,MATCH('Betaald tarief 2024'!E5925,'Bijlage COT'!A:A,0)),0)</f>
        <v>0</v>
      </c>
      <c r="N5925" s="63">
        <f>_xlfn.IFNA(VLOOKUP(E5925,'Bijlage NBF'!B:P,15,FALSE),0)</f>
        <v>0</v>
      </c>
      <c r="O5925" s="63">
        <f>IF(E5925="ZMZ01",I5925/(INDEX('Meerzorg gunning'!C:C,MATCH('Betaald tarief 2024'!A5925,'Meerzorg gunning'!A:A,0))),MAX(J5925:N5925))</f>
        <v>0</v>
      </c>
      <c r="P5925" s="20" t="str">
        <f t="shared" si="278"/>
        <v/>
      </c>
      <c r="Q5925" s="63">
        <f t="shared" si="279"/>
        <v>0</v>
      </c>
    </row>
    <row r="5926" spans="9:17" x14ac:dyDescent="0.25">
      <c r="I5926" s="66" t="e">
        <f t="shared" si="277"/>
        <v>#DIV/0!</v>
      </c>
      <c r="J5926" s="63">
        <f>_xlfn.IFNA(VLOOKUP(E5926,'Bijlage ZZP'!B:M,12,FALSE),0)</f>
        <v>0</v>
      </c>
      <c r="K5926" s="63">
        <f>_xlfn.IFNA(VLOOKUP(E5926,'Bijlage VPT'!B:M,12,FALSE),0)</f>
        <v>0</v>
      </c>
      <c r="L5926" s="63">
        <f>_xlfn.IFNA(VLOOKUP(E5926,'Bijlage MPT'!B:N,13,FALSE),0)</f>
        <v>0</v>
      </c>
      <c r="M5926" s="63">
        <f>_xlfn.IFNA(INDEX('Bijlage COT'!C:C,MATCH('Betaald tarief 2024'!E5926,'Bijlage COT'!A:A,0)),0)</f>
        <v>0</v>
      </c>
      <c r="N5926" s="63">
        <f>_xlfn.IFNA(VLOOKUP(E5926,'Bijlage NBF'!B:P,15,FALSE),0)</f>
        <v>0</v>
      </c>
      <c r="O5926" s="63">
        <f>IF(E5926="ZMZ01",I5926/(INDEX('Meerzorg gunning'!C:C,MATCH('Betaald tarief 2024'!A5926,'Meerzorg gunning'!A:A,0))),MAX(J5926:N5926))</f>
        <v>0</v>
      </c>
      <c r="P5926" s="20" t="str">
        <f t="shared" si="278"/>
        <v/>
      </c>
      <c r="Q5926" s="63">
        <f t="shared" si="279"/>
        <v>0</v>
      </c>
    </row>
    <row r="5927" spans="9:17" x14ac:dyDescent="0.25">
      <c r="I5927" s="66" t="e">
        <f t="shared" si="277"/>
        <v>#DIV/0!</v>
      </c>
      <c r="J5927" s="63">
        <f>_xlfn.IFNA(VLOOKUP(E5927,'Bijlage ZZP'!B:M,12,FALSE),0)</f>
        <v>0</v>
      </c>
      <c r="K5927" s="63">
        <f>_xlfn.IFNA(VLOOKUP(E5927,'Bijlage VPT'!B:M,12,FALSE),0)</f>
        <v>0</v>
      </c>
      <c r="L5927" s="63">
        <f>_xlfn.IFNA(VLOOKUP(E5927,'Bijlage MPT'!B:N,13,FALSE),0)</f>
        <v>0</v>
      </c>
      <c r="M5927" s="63">
        <f>_xlfn.IFNA(INDEX('Bijlage COT'!C:C,MATCH('Betaald tarief 2024'!E5927,'Bijlage COT'!A:A,0)),0)</f>
        <v>0</v>
      </c>
      <c r="N5927" s="63">
        <f>_xlfn.IFNA(VLOOKUP(E5927,'Bijlage NBF'!B:P,15,FALSE),0)</f>
        <v>0</v>
      </c>
      <c r="O5927" s="63">
        <f>IF(E5927="ZMZ01",I5927/(INDEX('Meerzorg gunning'!C:C,MATCH('Betaald tarief 2024'!A5927,'Meerzorg gunning'!A:A,0))),MAX(J5927:N5927))</f>
        <v>0</v>
      </c>
      <c r="P5927" s="20" t="str">
        <f t="shared" si="278"/>
        <v/>
      </c>
      <c r="Q5927" s="63">
        <f t="shared" si="279"/>
        <v>0</v>
      </c>
    </row>
    <row r="5928" spans="9:17" x14ac:dyDescent="0.25">
      <c r="I5928" s="66" t="e">
        <f t="shared" si="277"/>
        <v>#DIV/0!</v>
      </c>
      <c r="J5928" s="63">
        <f>_xlfn.IFNA(VLOOKUP(E5928,'Bijlage ZZP'!B:M,12,FALSE),0)</f>
        <v>0</v>
      </c>
      <c r="K5928" s="63">
        <f>_xlfn.IFNA(VLOOKUP(E5928,'Bijlage VPT'!B:M,12,FALSE),0)</f>
        <v>0</v>
      </c>
      <c r="L5928" s="63">
        <f>_xlfn.IFNA(VLOOKUP(E5928,'Bijlage MPT'!B:N,13,FALSE),0)</f>
        <v>0</v>
      </c>
      <c r="M5928" s="63">
        <f>_xlfn.IFNA(INDEX('Bijlage COT'!C:C,MATCH('Betaald tarief 2024'!E5928,'Bijlage COT'!A:A,0)),0)</f>
        <v>0</v>
      </c>
      <c r="N5928" s="63">
        <f>_xlfn.IFNA(VLOOKUP(E5928,'Bijlage NBF'!B:P,15,FALSE),0)</f>
        <v>0</v>
      </c>
      <c r="O5928" s="63">
        <f>IF(E5928="ZMZ01",I5928/(INDEX('Meerzorg gunning'!C:C,MATCH('Betaald tarief 2024'!A5928,'Meerzorg gunning'!A:A,0))),MAX(J5928:N5928))</f>
        <v>0</v>
      </c>
      <c r="P5928" s="20" t="str">
        <f t="shared" si="278"/>
        <v/>
      </c>
      <c r="Q5928" s="63">
        <f t="shared" si="279"/>
        <v>0</v>
      </c>
    </row>
    <row r="5929" spans="9:17" x14ac:dyDescent="0.25">
      <c r="I5929" s="66" t="e">
        <f t="shared" si="277"/>
        <v>#DIV/0!</v>
      </c>
      <c r="J5929" s="63">
        <f>_xlfn.IFNA(VLOOKUP(E5929,'Bijlage ZZP'!B:M,12,FALSE),0)</f>
        <v>0</v>
      </c>
      <c r="K5929" s="63">
        <f>_xlfn.IFNA(VLOOKUP(E5929,'Bijlage VPT'!B:M,12,FALSE),0)</f>
        <v>0</v>
      </c>
      <c r="L5929" s="63">
        <f>_xlfn.IFNA(VLOOKUP(E5929,'Bijlage MPT'!B:N,13,FALSE),0)</f>
        <v>0</v>
      </c>
      <c r="M5929" s="63">
        <f>_xlfn.IFNA(INDEX('Bijlage COT'!C:C,MATCH('Betaald tarief 2024'!E5929,'Bijlage COT'!A:A,0)),0)</f>
        <v>0</v>
      </c>
      <c r="N5929" s="63">
        <f>_xlfn.IFNA(VLOOKUP(E5929,'Bijlage NBF'!B:P,15,FALSE),0)</f>
        <v>0</v>
      </c>
      <c r="O5929" s="63">
        <f>IF(E5929="ZMZ01",I5929/(INDEX('Meerzorg gunning'!C:C,MATCH('Betaald tarief 2024'!A5929,'Meerzorg gunning'!A:A,0))),MAX(J5929:N5929))</f>
        <v>0</v>
      </c>
      <c r="P5929" s="20" t="str">
        <f t="shared" si="278"/>
        <v/>
      </c>
      <c r="Q5929" s="63">
        <f t="shared" si="279"/>
        <v>0</v>
      </c>
    </row>
    <row r="5930" spans="9:17" x14ac:dyDescent="0.25">
      <c r="I5930" s="66" t="e">
        <f t="shared" si="277"/>
        <v>#DIV/0!</v>
      </c>
      <c r="J5930" s="63">
        <f>_xlfn.IFNA(VLOOKUP(E5930,'Bijlage ZZP'!B:M,12,FALSE),0)</f>
        <v>0</v>
      </c>
      <c r="K5930" s="63">
        <f>_xlfn.IFNA(VLOOKUP(E5930,'Bijlage VPT'!B:M,12,FALSE),0)</f>
        <v>0</v>
      </c>
      <c r="L5930" s="63">
        <f>_xlfn.IFNA(VLOOKUP(E5930,'Bijlage MPT'!B:N,13,FALSE),0)</f>
        <v>0</v>
      </c>
      <c r="M5930" s="63">
        <f>_xlfn.IFNA(INDEX('Bijlage COT'!C:C,MATCH('Betaald tarief 2024'!E5930,'Bijlage COT'!A:A,0)),0)</f>
        <v>0</v>
      </c>
      <c r="N5930" s="63">
        <f>_xlfn.IFNA(VLOOKUP(E5930,'Bijlage NBF'!B:P,15,FALSE),0)</f>
        <v>0</v>
      </c>
      <c r="O5930" s="63">
        <f>IF(E5930="ZMZ01",I5930/(INDEX('Meerzorg gunning'!C:C,MATCH('Betaald tarief 2024'!A5930,'Meerzorg gunning'!A:A,0))),MAX(J5930:N5930))</f>
        <v>0</v>
      </c>
      <c r="P5930" s="20" t="str">
        <f t="shared" si="278"/>
        <v/>
      </c>
      <c r="Q5930" s="63">
        <f t="shared" si="279"/>
        <v>0</v>
      </c>
    </row>
    <row r="5931" spans="9:17" x14ac:dyDescent="0.25">
      <c r="I5931" s="66" t="e">
        <f t="shared" si="277"/>
        <v>#DIV/0!</v>
      </c>
      <c r="J5931" s="63">
        <f>_xlfn.IFNA(VLOOKUP(E5931,'Bijlage ZZP'!B:M,12,FALSE),0)</f>
        <v>0</v>
      </c>
      <c r="K5931" s="63">
        <f>_xlfn.IFNA(VLOOKUP(E5931,'Bijlage VPT'!B:M,12,FALSE),0)</f>
        <v>0</v>
      </c>
      <c r="L5931" s="63">
        <f>_xlfn.IFNA(VLOOKUP(E5931,'Bijlage MPT'!B:N,13,FALSE),0)</f>
        <v>0</v>
      </c>
      <c r="M5931" s="63">
        <f>_xlfn.IFNA(INDEX('Bijlage COT'!C:C,MATCH('Betaald tarief 2024'!E5931,'Bijlage COT'!A:A,0)),0)</f>
        <v>0</v>
      </c>
      <c r="N5931" s="63">
        <f>_xlfn.IFNA(VLOOKUP(E5931,'Bijlage NBF'!B:P,15,FALSE),0)</f>
        <v>0</v>
      </c>
      <c r="O5931" s="63">
        <f>IF(E5931="ZMZ01",I5931/(INDEX('Meerzorg gunning'!C:C,MATCH('Betaald tarief 2024'!A5931,'Meerzorg gunning'!A:A,0))),MAX(J5931:N5931))</f>
        <v>0</v>
      </c>
      <c r="P5931" s="20" t="str">
        <f t="shared" si="278"/>
        <v/>
      </c>
      <c r="Q5931" s="63">
        <f t="shared" si="279"/>
        <v>0</v>
      </c>
    </row>
    <row r="5932" spans="9:17" x14ac:dyDescent="0.25">
      <c r="I5932" s="66" t="e">
        <f t="shared" si="277"/>
        <v>#DIV/0!</v>
      </c>
      <c r="J5932" s="63">
        <f>_xlfn.IFNA(VLOOKUP(E5932,'Bijlage ZZP'!B:M,12,FALSE),0)</f>
        <v>0</v>
      </c>
      <c r="K5932" s="63">
        <f>_xlfn.IFNA(VLOOKUP(E5932,'Bijlage VPT'!B:M,12,FALSE),0)</f>
        <v>0</v>
      </c>
      <c r="L5932" s="63">
        <f>_xlfn.IFNA(VLOOKUP(E5932,'Bijlage MPT'!B:N,13,FALSE),0)</f>
        <v>0</v>
      </c>
      <c r="M5932" s="63">
        <f>_xlfn.IFNA(INDEX('Bijlage COT'!C:C,MATCH('Betaald tarief 2024'!E5932,'Bijlage COT'!A:A,0)),0)</f>
        <v>0</v>
      </c>
      <c r="N5932" s="63">
        <f>_xlfn.IFNA(VLOOKUP(E5932,'Bijlage NBF'!B:P,15,FALSE),0)</f>
        <v>0</v>
      </c>
      <c r="O5932" s="63">
        <f>IF(E5932="ZMZ01",I5932/(INDEX('Meerzorg gunning'!C:C,MATCH('Betaald tarief 2024'!A5932,'Meerzorg gunning'!A:A,0))),MAX(J5932:N5932))</f>
        <v>0</v>
      </c>
      <c r="P5932" s="20" t="str">
        <f t="shared" si="278"/>
        <v/>
      </c>
      <c r="Q5932" s="63">
        <f t="shared" si="279"/>
        <v>0</v>
      </c>
    </row>
    <row r="5933" spans="9:17" x14ac:dyDescent="0.25">
      <c r="I5933" s="66" t="e">
        <f t="shared" si="277"/>
        <v>#DIV/0!</v>
      </c>
      <c r="J5933" s="63">
        <f>_xlfn.IFNA(VLOOKUP(E5933,'Bijlage ZZP'!B:M,12,FALSE),0)</f>
        <v>0</v>
      </c>
      <c r="K5933" s="63">
        <f>_xlfn.IFNA(VLOOKUP(E5933,'Bijlage VPT'!B:M,12,FALSE),0)</f>
        <v>0</v>
      </c>
      <c r="L5933" s="63">
        <f>_xlfn.IFNA(VLOOKUP(E5933,'Bijlage MPT'!B:N,13,FALSE),0)</f>
        <v>0</v>
      </c>
      <c r="M5933" s="63">
        <f>_xlfn.IFNA(INDEX('Bijlage COT'!C:C,MATCH('Betaald tarief 2024'!E5933,'Bijlage COT'!A:A,0)),0)</f>
        <v>0</v>
      </c>
      <c r="N5933" s="63">
        <f>_xlfn.IFNA(VLOOKUP(E5933,'Bijlage NBF'!B:P,15,FALSE),0)</f>
        <v>0</v>
      </c>
      <c r="O5933" s="63">
        <f>IF(E5933="ZMZ01",I5933/(INDEX('Meerzorg gunning'!C:C,MATCH('Betaald tarief 2024'!A5933,'Meerzorg gunning'!A:A,0))),MAX(J5933:N5933))</f>
        <v>0</v>
      </c>
      <c r="P5933" s="20" t="str">
        <f t="shared" si="278"/>
        <v/>
      </c>
      <c r="Q5933" s="63">
        <f t="shared" si="279"/>
        <v>0</v>
      </c>
    </row>
    <row r="5934" spans="9:17" x14ac:dyDescent="0.25">
      <c r="I5934" s="66" t="e">
        <f t="shared" si="277"/>
        <v>#DIV/0!</v>
      </c>
      <c r="J5934" s="63">
        <f>_xlfn.IFNA(VLOOKUP(E5934,'Bijlage ZZP'!B:M,12,FALSE),0)</f>
        <v>0</v>
      </c>
      <c r="K5934" s="63">
        <f>_xlfn.IFNA(VLOOKUP(E5934,'Bijlage VPT'!B:M,12,FALSE),0)</f>
        <v>0</v>
      </c>
      <c r="L5934" s="63">
        <f>_xlfn.IFNA(VLOOKUP(E5934,'Bijlage MPT'!B:N,13,FALSE),0)</f>
        <v>0</v>
      </c>
      <c r="M5934" s="63">
        <f>_xlfn.IFNA(INDEX('Bijlage COT'!C:C,MATCH('Betaald tarief 2024'!E5934,'Bijlage COT'!A:A,0)),0)</f>
        <v>0</v>
      </c>
      <c r="N5934" s="63">
        <f>_xlfn.IFNA(VLOOKUP(E5934,'Bijlage NBF'!B:P,15,FALSE),0)</f>
        <v>0</v>
      </c>
      <c r="O5934" s="63">
        <f>IF(E5934="ZMZ01",I5934/(INDEX('Meerzorg gunning'!C:C,MATCH('Betaald tarief 2024'!A5934,'Meerzorg gunning'!A:A,0))),MAX(J5934:N5934))</f>
        <v>0</v>
      </c>
      <c r="P5934" s="20" t="str">
        <f t="shared" si="278"/>
        <v/>
      </c>
      <c r="Q5934" s="63">
        <f t="shared" si="279"/>
        <v>0</v>
      </c>
    </row>
    <row r="5935" spans="9:17" x14ac:dyDescent="0.25">
      <c r="I5935" s="66" t="e">
        <f t="shared" si="277"/>
        <v>#DIV/0!</v>
      </c>
      <c r="J5935" s="63">
        <f>_xlfn.IFNA(VLOOKUP(E5935,'Bijlage ZZP'!B:M,12,FALSE),0)</f>
        <v>0</v>
      </c>
      <c r="K5935" s="63">
        <f>_xlfn.IFNA(VLOOKUP(E5935,'Bijlage VPT'!B:M,12,FALSE),0)</f>
        <v>0</v>
      </c>
      <c r="L5935" s="63">
        <f>_xlfn.IFNA(VLOOKUP(E5935,'Bijlage MPT'!B:N,13,FALSE),0)</f>
        <v>0</v>
      </c>
      <c r="M5935" s="63">
        <f>_xlfn.IFNA(INDEX('Bijlage COT'!C:C,MATCH('Betaald tarief 2024'!E5935,'Bijlage COT'!A:A,0)),0)</f>
        <v>0</v>
      </c>
      <c r="N5935" s="63">
        <f>_xlfn.IFNA(VLOOKUP(E5935,'Bijlage NBF'!B:P,15,FALSE),0)</f>
        <v>0</v>
      </c>
      <c r="O5935" s="63">
        <f>IF(E5935="ZMZ01",I5935/(INDEX('Meerzorg gunning'!C:C,MATCH('Betaald tarief 2024'!A5935,'Meerzorg gunning'!A:A,0))),MAX(J5935:N5935))</f>
        <v>0</v>
      </c>
      <c r="P5935" s="20" t="str">
        <f t="shared" si="278"/>
        <v/>
      </c>
      <c r="Q5935" s="63">
        <f t="shared" si="279"/>
        <v>0</v>
      </c>
    </row>
    <row r="5936" spans="9:17" x14ac:dyDescent="0.25">
      <c r="I5936" s="66" t="e">
        <f t="shared" si="277"/>
        <v>#DIV/0!</v>
      </c>
      <c r="J5936" s="63">
        <f>_xlfn.IFNA(VLOOKUP(E5936,'Bijlage ZZP'!B:M,12,FALSE),0)</f>
        <v>0</v>
      </c>
      <c r="K5936" s="63">
        <f>_xlfn.IFNA(VLOOKUP(E5936,'Bijlage VPT'!B:M,12,FALSE),0)</f>
        <v>0</v>
      </c>
      <c r="L5936" s="63">
        <f>_xlfn.IFNA(VLOOKUP(E5936,'Bijlage MPT'!B:N,13,FALSE),0)</f>
        <v>0</v>
      </c>
      <c r="M5936" s="63">
        <f>_xlfn.IFNA(INDEX('Bijlage COT'!C:C,MATCH('Betaald tarief 2024'!E5936,'Bijlage COT'!A:A,0)),0)</f>
        <v>0</v>
      </c>
      <c r="N5936" s="63">
        <f>_xlfn.IFNA(VLOOKUP(E5936,'Bijlage NBF'!B:P,15,FALSE),0)</f>
        <v>0</v>
      </c>
      <c r="O5936" s="63">
        <f>IF(E5936="ZMZ01",I5936/(INDEX('Meerzorg gunning'!C:C,MATCH('Betaald tarief 2024'!A5936,'Meerzorg gunning'!A:A,0))),MAX(J5936:N5936))</f>
        <v>0</v>
      </c>
      <c r="P5936" s="20" t="str">
        <f t="shared" si="278"/>
        <v/>
      </c>
      <c r="Q5936" s="63">
        <f t="shared" si="279"/>
        <v>0</v>
      </c>
    </row>
    <row r="5937" spans="9:17" x14ac:dyDescent="0.25">
      <c r="I5937" s="66" t="e">
        <f t="shared" si="277"/>
        <v>#DIV/0!</v>
      </c>
      <c r="J5937" s="63">
        <f>_xlfn.IFNA(VLOOKUP(E5937,'Bijlage ZZP'!B:M,12,FALSE),0)</f>
        <v>0</v>
      </c>
      <c r="K5937" s="63">
        <f>_xlfn.IFNA(VLOOKUP(E5937,'Bijlage VPT'!B:M,12,FALSE),0)</f>
        <v>0</v>
      </c>
      <c r="L5937" s="63">
        <f>_xlfn.IFNA(VLOOKUP(E5937,'Bijlage MPT'!B:N,13,FALSE),0)</f>
        <v>0</v>
      </c>
      <c r="M5937" s="63">
        <f>_xlfn.IFNA(INDEX('Bijlage COT'!C:C,MATCH('Betaald tarief 2024'!E5937,'Bijlage COT'!A:A,0)),0)</f>
        <v>0</v>
      </c>
      <c r="N5937" s="63">
        <f>_xlfn.IFNA(VLOOKUP(E5937,'Bijlage NBF'!B:P,15,FALSE),0)</f>
        <v>0</v>
      </c>
      <c r="O5937" s="63">
        <f>IF(E5937="ZMZ01",I5937/(INDEX('Meerzorg gunning'!C:C,MATCH('Betaald tarief 2024'!A5937,'Meerzorg gunning'!A:A,0))),MAX(J5937:N5937))</f>
        <v>0</v>
      </c>
      <c r="P5937" s="20" t="str">
        <f t="shared" si="278"/>
        <v/>
      </c>
      <c r="Q5937" s="63">
        <f t="shared" si="279"/>
        <v>0</v>
      </c>
    </row>
    <row r="5938" spans="9:17" x14ac:dyDescent="0.25">
      <c r="I5938" s="66" t="e">
        <f t="shared" si="277"/>
        <v>#DIV/0!</v>
      </c>
      <c r="J5938" s="63">
        <f>_xlfn.IFNA(VLOOKUP(E5938,'Bijlage ZZP'!B:M,12,FALSE),0)</f>
        <v>0</v>
      </c>
      <c r="K5938" s="63">
        <f>_xlfn.IFNA(VLOOKUP(E5938,'Bijlage VPT'!B:M,12,FALSE),0)</f>
        <v>0</v>
      </c>
      <c r="L5938" s="63">
        <f>_xlfn.IFNA(VLOOKUP(E5938,'Bijlage MPT'!B:N,13,FALSE),0)</f>
        <v>0</v>
      </c>
      <c r="M5938" s="63">
        <f>_xlfn.IFNA(INDEX('Bijlage COT'!C:C,MATCH('Betaald tarief 2024'!E5938,'Bijlage COT'!A:A,0)),0)</f>
        <v>0</v>
      </c>
      <c r="N5938" s="63">
        <f>_xlfn.IFNA(VLOOKUP(E5938,'Bijlage NBF'!B:P,15,FALSE),0)</f>
        <v>0</v>
      </c>
      <c r="O5938" s="63">
        <f>IF(E5938="ZMZ01",I5938/(INDEX('Meerzorg gunning'!C:C,MATCH('Betaald tarief 2024'!A5938,'Meerzorg gunning'!A:A,0))),MAX(J5938:N5938))</f>
        <v>0</v>
      </c>
      <c r="P5938" s="20" t="str">
        <f t="shared" si="278"/>
        <v/>
      </c>
      <c r="Q5938" s="63">
        <f t="shared" si="279"/>
        <v>0</v>
      </c>
    </row>
    <row r="5939" spans="9:17" x14ac:dyDescent="0.25">
      <c r="I5939" s="66" t="e">
        <f t="shared" si="277"/>
        <v>#DIV/0!</v>
      </c>
      <c r="J5939" s="63">
        <f>_xlfn.IFNA(VLOOKUP(E5939,'Bijlage ZZP'!B:M,12,FALSE),0)</f>
        <v>0</v>
      </c>
      <c r="K5939" s="63">
        <f>_xlfn.IFNA(VLOOKUP(E5939,'Bijlage VPT'!B:M,12,FALSE),0)</f>
        <v>0</v>
      </c>
      <c r="L5939" s="63">
        <f>_xlfn.IFNA(VLOOKUP(E5939,'Bijlage MPT'!B:N,13,FALSE),0)</f>
        <v>0</v>
      </c>
      <c r="M5939" s="63">
        <f>_xlfn.IFNA(INDEX('Bijlage COT'!C:C,MATCH('Betaald tarief 2024'!E5939,'Bijlage COT'!A:A,0)),0)</f>
        <v>0</v>
      </c>
      <c r="N5939" s="63">
        <f>_xlfn.IFNA(VLOOKUP(E5939,'Bijlage NBF'!B:P,15,FALSE),0)</f>
        <v>0</v>
      </c>
      <c r="O5939" s="63">
        <f>IF(E5939="ZMZ01",I5939/(INDEX('Meerzorg gunning'!C:C,MATCH('Betaald tarief 2024'!A5939,'Meerzorg gunning'!A:A,0))),MAX(J5939:N5939))</f>
        <v>0</v>
      </c>
      <c r="P5939" s="20" t="str">
        <f t="shared" si="278"/>
        <v/>
      </c>
      <c r="Q5939" s="63">
        <f t="shared" si="279"/>
        <v>0</v>
      </c>
    </row>
    <row r="5940" spans="9:17" x14ac:dyDescent="0.25">
      <c r="I5940" s="66" t="e">
        <f t="shared" si="277"/>
        <v>#DIV/0!</v>
      </c>
      <c r="J5940" s="63">
        <f>_xlfn.IFNA(VLOOKUP(E5940,'Bijlage ZZP'!B:M,12,FALSE),0)</f>
        <v>0</v>
      </c>
      <c r="K5940" s="63">
        <f>_xlfn.IFNA(VLOOKUP(E5940,'Bijlage VPT'!B:M,12,FALSE),0)</f>
        <v>0</v>
      </c>
      <c r="L5940" s="63">
        <f>_xlfn.IFNA(VLOOKUP(E5940,'Bijlage MPT'!B:N,13,FALSE),0)</f>
        <v>0</v>
      </c>
      <c r="M5940" s="63">
        <f>_xlfn.IFNA(INDEX('Bijlage COT'!C:C,MATCH('Betaald tarief 2024'!E5940,'Bijlage COT'!A:A,0)),0)</f>
        <v>0</v>
      </c>
      <c r="N5940" s="63">
        <f>_xlfn.IFNA(VLOOKUP(E5940,'Bijlage NBF'!B:P,15,FALSE),0)</f>
        <v>0</v>
      </c>
      <c r="O5940" s="63">
        <f>IF(E5940="ZMZ01",I5940/(INDEX('Meerzorg gunning'!C:C,MATCH('Betaald tarief 2024'!A5940,'Meerzorg gunning'!A:A,0))),MAX(J5940:N5940))</f>
        <v>0</v>
      </c>
      <c r="P5940" s="20" t="str">
        <f t="shared" si="278"/>
        <v/>
      </c>
      <c r="Q5940" s="63">
        <f t="shared" si="279"/>
        <v>0</v>
      </c>
    </row>
    <row r="5941" spans="9:17" x14ac:dyDescent="0.25">
      <c r="I5941" s="66" t="e">
        <f t="shared" si="277"/>
        <v>#DIV/0!</v>
      </c>
      <c r="J5941" s="63">
        <f>_xlfn.IFNA(VLOOKUP(E5941,'Bijlage ZZP'!B:M,12,FALSE),0)</f>
        <v>0</v>
      </c>
      <c r="K5941" s="63">
        <f>_xlfn.IFNA(VLOOKUP(E5941,'Bijlage VPT'!B:M,12,FALSE),0)</f>
        <v>0</v>
      </c>
      <c r="L5941" s="63">
        <f>_xlfn.IFNA(VLOOKUP(E5941,'Bijlage MPT'!B:N,13,FALSE),0)</f>
        <v>0</v>
      </c>
      <c r="M5941" s="63">
        <f>_xlfn.IFNA(INDEX('Bijlage COT'!C:C,MATCH('Betaald tarief 2024'!E5941,'Bijlage COT'!A:A,0)),0)</f>
        <v>0</v>
      </c>
      <c r="N5941" s="63">
        <f>_xlfn.IFNA(VLOOKUP(E5941,'Bijlage NBF'!B:P,15,FALSE),0)</f>
        <v>0</v>
      </c>
      <c r="O5941" s="63">
        <f>IF(E5941="ZMZ01",I5941/(INDEX('Meerzorg gunning'!C:C,MATCH('Betaald tarief 2024'!A5941,'Meerzorg gunning'!A:A,0))),MAX(J5941:N5941))</f>
        <v>0</v>
      </c>
      <c r="P5941" s="20" t="str">
        <f t="shared" si="278"/>
        <v/>
      </c>
      <c r="Q5941" s="63">
        <f t="shared" si="279"/>
        <v>0</v>
      </c>
    </row>
    <row r="5942" spans="9:17" x14ac:dyDescent="0.25">
      <c r="I5942" s="66" t="e">
        <f t="shared" si="277"/>
        <v>#DIV/0!</v>
      </c>
      <c r="J5942" s="63">
        <f>_xlfn.IFNA(VLOOKUP(E5942,'Bijlage ZZP'!B:M,12,FALSE),0)</f>
        <v>0</v>
      </c>
      <c r="K5942" s="63">
        <f>_xlfn.IFNA(VLOOKUP(E5942,'Bijlage VPT'!B:M,12,FALSE),0)</f>
        <v>0</v>
      </c>
      <c r="L5942" s="63">
        <f>_xlfn.IFNA(VLOOKUP(E5942,'Bijlage MPT'!B:N,13,FALSE),0)</f>
        <v>0</v>
      </c>
      <c r="M5942" s="63">
        <f>_xlfn.IFNA(INDEX('Bijlage COT'!C:C,MATCH('Betaald tarief 2024'!E5942,'Bijlage COT'!A:A,0)),0)</f>
        <v>0</v>
      </c>
      <c r="N5942" s="63">
        <f>_xlfn.IFNA(VLOOKUP(E5942,'Bijlage NBF'!B:P,15,FALSE),0)</f>
        <v>0</v>
      </c>
      <c r="O5942" s="63">
        <f>IF(E5942="ZMZ01",I5942/(INDEX('Meerzorg gunning'!C:C,MATCH('Betaald tarief 2024'!A5942,'Meerzorg gunning'!A:A,0))),MAX(J5942:N5942))</f>
        <v>0</v>
      </c>
      <c r="P5942" s="20" t="str">
        <f t="shared" si="278"/>
        <v/>
      </c>
      <c r="Q5942" s="63">
        <f t="shared" si="279"/>
        <v>0</v>
      </c>
    </row>
    <row r="5943" spans="9:17" x14ac:dyDescent="0.25">
      <c r="I5943" s="66" t="e">
        <f t="shared" si="277"/>
        <v>#DIV/0!</v>
      </c>
      <c r="J5943" s="63">
        <f>_xlfn.IFNA(VLOOKUP(E5943,'Bijlage ZZP'!B:M,12,FALSE),0)</f>
        <v>0</v>
      </c>
      <c r="K5943" s="63">
        <f>_xlfn.IFNA(VLOOKUP(E5943,'Bijlage VPT'!B:M,12,FALSE),0)</f>
        <v>0</v>
      </c>
      <c r="L5943" s="63">
        <f>_xlfn.IFNA(VLOOKUP(E5943,'Bijlage MPT'!B:N,13,FALSE),0)</f>
        <v>0</v>
      </c>
      <c r="M5943" s="63">
        <f>_xlfn.IFNA(INDEX('Bijlage COT'!C:C,MATCH('Betaald tarief 2024'!E5943,'Bijlage COT'!A:A,0)),0)</f>
        <v>0</v>
      </c>
      <c r="N5943" s="63">
        <f>_xlfn.IFNA(VLOOKUP(E5943,'Bijlage NBF'!B:P,15,FALSE),0)</f>
        <v>0</v>
      </c>
      <c r="O5943" s="63">
        <f>IF(E5943="ZMZ01",I5943/(INDEX('Meerzorg gunning'!C:C,MATCH('Betaald tarief 2024'!A5943,'Meerzorg gunning'!A:A,0))),MAX(J5943:N5943))</f>
        <v>0</v>
      </c>
      <c r="P5943" s="20" t="str">
        <f t="shared" si="278"/>
        <v/>
      </c>
      <c r="Q5943" s="63">
        <f t="shared" si="279"/>
        <v>0</v>
      </c>
    </row>
    <row r="5944" spans="9:17" x14ac:dyDescent="0.25">
      <c r="I5944" s="66" t="e">
        <f t="shared" si="277"/>
        <v>#DIV/0!</v>
      </c>
      <c r="J5944" s="63">
        <f>_xlfn.IFNA(VLOOKUP(E5944,'Bijlage ZZP'!B:M,12,FALSE),0)</f>
        <v>0</v>
      </c>
      <c r="K5944" s="63">
        <f>_xlfn.IFNA(VLOOKUP(E5944,'Bijlage VPT'!B:M,12,FALSE),0)</f>
        <v>0</v>
      </c>
      <c r="L5944" s="63">
        <f>_xlfn.IFNA(VLOOKUP(E5944,'Bijlage MPT'!B:N,13,FALSE),0)</f>
        <v>0</v>
      </c>
      <c r="M5944" s="63">
        <f>_xlfn.IFNA(INDEX('Bijlage COT'!C:C,MATCH('Betaald tarief 2024'!E5944,'Bijlage COT'!A:A,0)),0)</f>
        <v>0</v>
      </c>
      <c r="N5944" s="63">
        <f>_xlfn.IFNA(VLOOKUP(E5944,'Bijlage NBF'!B:P,15,FALSE),0)</f>
        <v>0</v>
      </c>
      <c r="O5944" s="63">
        <f>IF(E5944="ZMZ01",I5944/(INDEX('Meerzorg gunning'!C:C,MATCH('Betaald tarief 2024'!A5944,'Meerzorg gunning'!A:A,0))),MAX(J5944:N5944))</f>
        <v>0</v>
      </c>
      <c r="P5944" s="20" t="str">
        <f t="shared" si="278"/>
        <v/>
      </c>
      <c r="Q5944" s="63">
        <f t="shared" si="279"/>
        <v>0</v>
      </c>
    </row>
    <row r="5945" spans="9:17" x14ac:dyDescent="0.25">
      <c r="I5945" s="66" t="e">
        <f t="shared" si="277"/>
        <v>#DIV/0!</v>
      </c>
      <c r="J5945" s="63">
        <f>_xlfn.IFNA(VLOOKUP(E5945,'Bijlage ZZP'!B:M,12,FALSE),0)</f>
        <v>0</v>
      </c>
      <c r="K5945" s="63">
        <f>_xlfn.IFNA(VLOOKUP(E5945,'Bijlage VPT'!B:M,12,FALSE),0)</f>
        <v>0</v>
      </c>
      <c r="L5945" s="63">
        <f>_xlfn.IFNA(VLOOKUP(E5945,'Bijlage MPT'!B:N,13,FALSE),0)</f>
        <v>0</v>
      </c>
      <c r="M5945" s="63">
        <f>_xlfn.IFNA(INDEX('Bijlage COT'!C:C,MATCH('Betaald tarief 2024'!E5945,'Bijlage COT'!A:A,0)),0)</f>
        <v>0</v>
      </c>
      <c r="N5945" s="63">
        <f>_xlfn.IFNA(VLOOKUP(E5945,'Bijlage NBF'!B:P,15,FALSE),0)</f>
        <v>0</v>
      </c>
      <c r="O5945" s="63">
        <f>IF(E5945="ZMZ01",I5945/(INDEX('Meerzorg gunning'!C:C,MATCH('Betaald tarief 2024'!A5945,'Meerzorg gunning'!A:A,0))),MAX(J5945:N5945))</f>
        <v>0</v>
      </c>
      <c r="P5945" s="20" t="str">
        <f t="shared" si="278"/>
        <v/>
      </c>
      <c r="Q5945" s="63">
        <f t="shared" si="279"/>
        <v>0</v>
      </c>
    </row>
    <row r="5946" spans="9:17" x14ac:dyDescent="0.25">
      <c r="I5946" s="66" t="e">
        <f t="shared" si="277"/>
        <v>#DIV/0!</v>
      </c>
      <c r="J5946" s="63">
        <f>_xlfn.IFNA(VLOOKUP(E5946,'Bijlage ZZP'!B:M,12,FALSE),0)</f>
        <v>0</v>
      </c>
      <c r="K5946" s="63">
        <f>_xlfn.IFNA(VLOOKUP(E5946,'Bijlage VPT'!B:M,12,FALSE),0)</f>
        <v>0</v>
      </c>
      <c r="L5946" s="63">
        <f>_xlfn.IFNA(VLOOKUP(E5946,'Bijlage MPT'!B:N,13,FALSE),0)</f>
        <v>0</v>
      </c>
      <c r="M5946" s="63">
        <f>_xlfn.IFNA(INDEX('Bijlage COT'!C:C,MATCH('Betaald tarief 2024'!E5946,'Bijlage COT'!A:A,0)),0)</f>
        <v>0</v>
      </c>
      <c r="N5946" s="63">
        <f>_xlfn.IFNA(VLOOKUP(E5946,'Bijlage NBF'!B:P,15,FALSE),0)</f>
        <v>0</v>
      </c>
      <c r="O5946" s="63">
        <f>IF(E5946="ZMZ01",I5946/(INDEX('Meerzorg gunning'!C:C,MATCH('Betaald tarief 2024'!A5946,'Meerzorg gunning'!A:A,0))),MAX(J5946:N5946))</f>
        <v>0</v>
      </c>
      <c r="P5946" s="20" t="str">
        <f t="shared" si="278"/>
        <v/>
      </c>
      <c r="Q5946" s="63">
        <f t="shared" si="279"/>
        <v>0</v>
      </c>
    </row>
    <row r="5947" spans="9:17" x14ac:dyDescent="0.25">
      <c r="I5947" s="66" t="e">
        <f t="shared" si="277"/>
        <v>#DIV/0!</v>
      </c>
      <c r="J5947" s="63">
        <f>_xlfn.IFNA(VLOOKUP(E5947,'Bijlage ZZP'!B:M,12,FALSE),0)</f>
        <v>0</v>
      </c>
      <c r="K5947" s="63">
        <f>_xlfn.IFNA(VLOOKUP(E5947,'Bijlage VPT'!B:M,12,FALSE),0)</f>
        <v>0</v>
      </c>
      <c r="L5947" s="63">
        <f>_xlfn.IFNA(VLOOKUP(E5947,'Bijlage MPT'!B:N,13,FALSE),0)</f>
        <v>0</v>
      </c>
      <c r="M5947" s="63">
        <f>_xlfn.IFNA(INDEX('Bijlage COT'!C:C,MATCH('Betaald tarief 2024'!E5947,'Bijlage COT'!A:A,0)),0)</f>
        <v>0</v>
      </c>
      <c r="N5947" s="63">
        <f>_xlfn.IFNA(VLOOKUP(E5947,'Bijlage NBF'!B:P,15,FALSE),0)</f>
        <v>0</v>
      </c>
      <c r="O5947" s="63">
        <f>IF(E5947="ZMZ01",I5947/(INDEX('Meerzorg gunning'!C:C,MATCH('Betaald tarief 2024'!A5947,'Meerzorg gunning'!A:A,0))),MAX(J5947:N5947))</f>
        <v>0</v>
      </c>
      <c r="P5947" s="20" t="str">
        <f t="shared" si="278"/>
        <v/>
      </c>
      <c r="Q5947" s="63">
        <f t="shared" si="279"/>
        <v>0</v>
      </c>
    </row>
    <row r="5948" spans="9:17" x14ac:dyDescent="0.25">
      <c r="I5948" s="66" t="e">
        <f t="shared" si="277"/>
        <v>#DIV/0!</v>
      </c>
      <c r="J5948" s="63">
        <f>_xlfn.IFNA(VLOOKUP(E5948,'Bijlage ZZP'!B:M,12,FALSE),0)</f>
        <v>0</v>
      </c>
      <c r="K5948" s="63">
        <f>_xlfn.IFNA(VLOOKUP(E5948,'Bijlage VPT'!B:M,12,FALSE),0)</f>
        <v>0</v>
      </c>
      <c r="L5948" s="63">
        <f>_xlfn.IFNA(VLOOKUP(E5948,'Bijlage MPT'!B:N,13,FALSE),0)</f>
        <v>0</v>
      </c>
      <c r="M5948" s="63">
        <f>_xlfn.IFNA(INDEX('Bijlage COT'!C:C,MATCH('Betaald tarief 2024'!E5948,'Bijlage COT'!A:A,0)),0)</f>
        <v>0</v>
      </c>
      <c r="N5948" s="63">
        <f>_xlfn.IFNA(VLOOKUP(E5948,'Bijlage NBF'!B:P,15,FALSE),0)</f>
        <v>0</v>
      </c>
      <c r="O5948" s="63">
        <f>IF(E5948="ZMZ01",I5948/(INDEX('Meerzorg gunning'!C:C,MATCH('Betaald tarief 2024'!A5948,'Meerzorg gunning'!A:A,0))),MAX(J5948:N5948))</f>
        <v>0</v>
      </c>
      <c r="P5948" s="20" t="str">
        <f t="shared" si="278"/>
        <v/>
      </c>
      <c r="Q5948" s="63">
        <f t="shared" si="279"/>
        <v>0</v>
      </c>
    </row>
    <row r="5949" spans="9:17" x14ac:dyDescent="0.25">
      <c r="I5949" s="66" t="e">
        <f t="shared" si="277"/>
        <v>#DIV/0!</v>
      </c>
      <c r="J5949" s="63">
        <f>_xlfn.IFNA(VLOOKUP(E5949,'Bijlage ZZP'!B:M,12,FALSE),0)</f>
        <v>0</v>
      </c>
      <c r="K5949" s="63">
        <f>_xlfn.IFNA(VLOOKUP(E5949,'Bijlage VPT'!B:M,12,FALSE),0)</f>
        <v>0</v>
      </c>
      <c r="L5949" s="63">
        <f>_xlfn.IFNA(VLOOKUP(E5949,'Bijlage MPT'!B:N,13,FALSE),0)</f>
        <v>0</v>
      </c>
      <c r="M5949" s="63">
        <f>_xlfn.IFNA(INDEX('Bijlage COT'!C:C,MATCH('Betaald tarief 2024'!E5949,'Bijlage COT'!A:A,0)),0)</f>
        <v>0</v>
      </c>
      <c r="N5949" s="63">
        <f>_xlfn.IFNA(VLOOKUP(E5949,'Bijlage NBF'!B:P,15,FALSE),0)</f>
        <v>0</v>
      </c>
      <c r="O5949" s="63">
        <f>IF(E5949="ZMZ01",I5949/(INDEX('Meerzorg gunning'!C:C,MATCH('Betaald tarief 2024'!A5949,'Meerzorg gunning'!A:A,0))),MAX(J5949:N5949))</f>
        <v>0</v>
      </c>
      <c r="P5949" s="20" t="str">
        <f t="shared" si="278"/>
        <v/>
      </c>
      <c r="Q5949" s="63">
        <f t="shared" si="279"/>
        <v>0</v>
      </c>
    </row>
    <row r="5950" spans="9:17" x14ac:dyDescent="0.25">
      <c r="I5950" s="66" t="e">
        <f t="shared" si="277"/>
        <v>#DIV/0!</v>
      </c>
      <c r="J5950" s="63">
        <f>_xlfn.IFNA(VLOOKUP(E5950,'Bijlage ZZP'!B:M,12,FALSE),0)</f>
        <v>0</v>
      </c>
      <c r="K5950" s="63">
        <f>_xlfn.IFNA(VLOOKUP(E5950,'Bijlage VPT'!B:M,12,FALSE),0)</f>
        <v>0</v>
      </c>
      <c r="L5950" s="63">
        <f>_xlfn.IFNA(VLOOKUP(E5950,'Bijlage MPT'!B:N,13,FALSE),0)</f>
        <v>0</v>
      </c>
      <c r="M5950" s="63">
        <f>_xlfn.IFNA(INDEX('Bijlage COT'!C:C,MATCH('Betaald tarief 2024'!E5950,'Bijlage COT'!A:A,0)),0)</f>
        <v>0</v>
      </c>
      <c r="N5950" s="63">
        <f>_xlfn.IFNA(VLOOKUP(E5950,'Bijlage NBF'!B:P,15,FALSE),0)</f>
        <v>0</v>
      </c>
      <c r="O5950" s="63">
        <f>IF(E5950="ZMZ01",I5950/(INDEX('Meerzorg gunning'!C:C,MATCH('Betaald tarief 2024'!A5950,'Meerzorg gunning'!A:A,0))),MAX(J5950:N5950))</f>
        <v>0</v>
      </c>
      <c r="P5950" s="20" t="str">
        <f t="shared" si="278"/>
        <v/>
      </c>
      <c r="Q5950" s="63">
        <f t="shared" si="279"/>
        <v>0</v>
      </c>
    </row>
    <row r="5951" spans="9:17" x14ac:dyDescent="0.25">
      <c r="I5951" s="66" t="e">
        <f t="shared" si="277"/>
        <v>#DIV/0!</v>
      </c>
      <c r="J5951" s="63">
        <f>_xlfn.IFNA(VLOOKUP(E5951,'Bijlage ZZP'!B:M,12,FALSE),0)</f>
        <v>0</v>
      </c>
      <c r="K5951" s="63">
        <f>_xlfn.IFNA(VLOOKUP(E5951,'Bijlage VPT'!B:M,12,FALSE),0)</f>
        <v>0</v>
      </c>
      <c r="L5951" s="63">
        <f>_xlfn.IFNA(VLOOKUP(E5951,'Bijlage MPT'!B:N,13,FALSE),0)</f>
        <v>0</v>
      </c>
      <c r="M5951" s="63">
        <f>_xlfn.IFNA(INDEX('Bijlage COT'!C:C,MATCH('Betaald tarief 2024'!E5951,'Bijlage COT'!A:A,0)),0)</f>
        <v>0</v>
      </c>
      <c r="N5951" s="63">
        <f>_xlfn.IFNA(VLOOKUP(E5951,'Bijlage NBF'!B:P,15,FALSE),0)</f>
        <v>0</v>
      </c>
      <c r="O5951" s="63">
        <f>IF(E5951="ZMZ01",I5951/(INDEX('Meerzorg gunning'!C:C,MATCH('Betaald tarief 2024'!A5951,'Meerzorg gunning'!A:A,0))),MAX(J5951:N5951))</f>
        <v>0</v>
      </c>
      <c r="P5951" s="20" t="str">
        <f t="shared" si="278"/>
        <v/>
      </c>
      <c r="Q5951" s="63">
        <f t="shared" si="279"/>
        <v>0</v>
      </c>
    </row>
    <row r="5952" spans="9:17" x14ac:dyDescent="0.25">
      <c r="I5952" s="66" t="e">
        <f t="shared" si="277"/>
        <v>#DIV/0!</v>
      </c>
      <c r="J5952" s="63">
        <f>_xlfn.IFNA(VLOOKUP(E5952,'Bijlage ZZP'!B:M,12,FALSE),0)</f>
        <v>0</v>
      </c>
      <c r="K5952" s="63">
        <f>_xlfn.IFNA(VLOOKUP(E5952,'Bijlage VPT'!B:M,12,FALSE),0)</f>
        <v>0</v>
      </c>
      <c r="L5952" s="63">
        <f>_xlfn.IFNA(VLOOKUP(E5952,'Bijlage MPT'!B:N,13,FALSE),0)</f>
        <v>0</v>
      </c>
      <c r="M5952" s="63">
        <f>_xlfn.IFNA(INDEX('Bijlage COT'!C:C,MATCH('Betaald tarief 2024'!E5952,'Bijlage COT'!A:A,0)),0)</f>
        <v>0</v>
      </c>
      <c r="N5952" s="63">
        <f>_xlfn.IFNA(VLOOKUP(E5952,'Bijlage NBF'!B:P,15,FALSE),0)</f>
        <v>0</v>
      </c>
      <c r="O5952" s="63">
        <f>IF(E5952="ZMZ01",I5952/(INDEX('Meerzorg gunning'!C:C,MATCH('Betaald tarief 2024'!A5952,'Meerzorg gunning'!A:A,0))),MAX(J5952:N5952))</f>
        <v>0</v>
      </c>
      <c r="P5952" s="20" t="str">
        <f t="shared" si="278"/>
        <v/>
      </c>
      <c r="Q5952" s="63">
        <f t="shared" si="279"/>
        <v>0</v>
      </c>
    </row>
    <row r="5953" spans="9:17" x14ac:dyDescent="0.25">
      <c r="I5953" s="66" t="e">
        <f t="shared" si="277"/>
        <v>#DIV/0!</v>
      </c>
      <c r="J5953" s="63">
        <f>_xlfn.IFNA(VLOOKUP(E5953,'Bijlage ZZP'!B:M,12,FALSE),0)</f>
        <v>0</v>
      </c>
      <c r="K5953" s="63">
        <f>_xlfn.IFNA(VLOOKUP(E5953,'Bijlage VPT'!B:M,12,FALSE),0)</f>
        <v>0</v>
      </c>
      <c r="L5953" s="63">
        <f>_xlfn.IFNA(VLOOKUP(E5953,'Bijlage MPT'!B:N,13,FALSE),0)</f>
        <v>0</v>
      </c>
      <c r="M5953" s="63">
        <f>_xlfn.IFNA(INDEX('Bijlage COT'!C:C,MATCH('Betaald tarief 2024'!E5953,'Bijlage COT'!A:A,0)),0)</f>
        <v>0</v>
      </c>
      <c r="N5953" s="63">
        <f>_xlfn.IFNA(VLOOKUP(E5953,'Bijlage NBF'!B:P,15,FALSE),0)</f>
        <v>0</v>
      </c>
      <c r="O5953" s="63">
        <f>IF(E5953="ZMZ01",I5953/(INDEX('Meerzorg gunning'!C:C,MATCH('Betaald tarief 2024'!A5953,'Meerzorg gunning'!A:A,0))),MAX(J5953:N5953))</f>
        <v>0</v>
      </c>
      <c r="P5953" s="20" t="str">
        <f t="shared" si="278"/>
        <v/>
      </c>
      <c r="Q5953" s="63">
        <f t="shared" si="279"/>
        <v>0</v>
      </c>
    </row>
    <row r="5954" spans="9:17" x14ac:dyDescent="0.25">
      <c r="I5954" s="66" t="e">
        <f t="shared" ref="I5954:I6017" si="280">G5954/H5954</f>
        <v>#DIV/0!</v>
      </c>
      <c r="J5954" s="63">
        <f>_xlfn.IFNA(VLOOKUP(E5954,'Bijlage ZZP'!B:M,12,FALSE),0)</f>
        <v>0</v>
      </c>
      <c r="K5954" s="63">
        <f>_xlfn.IFNA(VLOOKUP(E5954,'Bijlage VPT'!B:M,12,FALSE),0)</f>
        <v>0</v>
      </c>
      <c r="L5954" s="63">
        <f>_xlfn.IFNA(VLOOKUP(E5954,'Bijlage MPT'!B:N,13,FALSE),0)</f>
        <v>0</v>
      </c>
      <c r="M5954" s="63">
        <f>_xlfn.IFNA(INDEX('Bijlage COT'!C:C,MATCH('Betaald tarief 2024'!E5954,'Bijlage COT'!A:A,0)),0)</f>
        <v>0</v>
      </c>
      <c r="N5954" s="63">
        <f>_xlfn.IFNA(VLOOKUP(E5954,'Bijlage NBF'!B:P,15,FALSE),0)</f>
        <v>0</v>
      </c>
      <c r="O5954" s="63">
        <f>IF(E5954="ZMZ01",I5954/(INDEX('Meerzorg gunning'!C:C,MATCH('Betaald tarief 2024'!A5954,'Meerzorg gunning'!A:A,0))),MAX(J5954:N5954))</f>
        <v>0</v>
      </c>
      <c r="P5954" s="20" t="str">
        <f t="shared" ref="P5954:P6017" si="281">IFERROR((I5954/O5954),"")</f>
        <v/>
      </c>
      <c r="Q5954" s="63">
        <f t="shared" si="279"/>
        <v>0</v>
      </c>
    </row>
    <row r="5955" spans="9:17" x14ac:dyDescent="0.25">
      <c r="I5955" s="66" t="e">
        <f t="shared" si="280"/>
        <v>#DIV/0!</v>
      </c>
      <c r="J5955" s="63">
        <f>_xlfn.IFNA(VLOOKUP(E5955,'Bijlage ZZP'!B:M,12,FALSE),0)</f>
        <v>0</v>
      </c>
      <c r="K5955" s="63">
        <f>_xlfn.IFNA(VLOOKUP(E5955,'Bijlage VPT'!B:M,12,FALSE),0)</f>
        <v>0</v>
      </c>
      <c r="L5955" s="63">
        <f>_xlfn.IFNA(VLOOKUP(E5955,'Bijlage MPT'!B:N,13,FALSE),0)</f>
        <v>0</v>
      </c>
      <c r="M5955" s="63">
        <f>_xlfn.IFNA(INDEX('Bijlage COT'!C:C,MATCH('Betaald tarief 2024'!E5955,'Bijlage COT'!A:A,0)),0)</f>
        <v>0</v>
      </c>
      <c r="N5955" s="63">
        <f>_xlfn.IFNA(VLOOKUP(E5955,'Bijlage NBF'!B:P,15,FALSE),0)</f>
        <v>0</v>
      </c>
      <c r="O5955" s="63">
        <f>IF(E5955="ZMZ01",I5955/(INDEX('Meerzorg gunning'!C:C,MATCH('Betaald tarief 2024'!A5955,'Meerzorg gunning'!A:A,0))),MAX(J5955:N5955))</f>
        <v>0</v>
      </c>
      <c r="P5955" s="20" t="str">
        <f t="shared" si="281"/>
        <v/>
      </c>
      <c r="Q5955" s="63">
        <f t="shared" ref="Q5955:Q6018" si="282">O5955*H5955</f>
        <v>0</v>
      </c>
    </row>
    <row r="5956" spans="9:17" x14ac:dyDescent="0.25">
      <c r="I5956" s="66" t="e">
        <f t="shared" si="280"/>
        <v>#DIV/0!</v>
      </c>
      <c r="J5956" s="63">
        <f>_xlfn.IFNA(VLOOKUP(E5956,'Bijlage ZZP'!B:M,12,FALSE),0)</f>
        <v>0</v>
      </c>
      <c r="K5956" s="63">
        <f>_xlfn.IFNA(VLOOKUP(E5956,'Bijlage VPT'!B:M,12,FALSE),0)</f>
        <v>0</v>
      </c>
      <c r="L5956" s="63">
        <f>_xlfn.IFNA(VLOOKUP(E5956,'Bijlage MPT'!B:N,13,FALSE),0)</f>
        <v>0</v>
      </c>
      <c r="M5956" s="63">
        <f>_xlfn.IFNA(INDEX('Bijlage COT'!C:C,MATCH('Betaald tarief 2024'!E5956,'Bijlage COT'!A:A,0)),0)</f>
        <v>0</v>
      </c>
      <c r="N5956" s="63">
        <f>_xlfn.IFNA(VLOOKUP(E5956,'Bijlage NBF'!B:P,15,FALSE),0)</f>
        <v>0</v>
      </c>
      <c r="O5956" s="63">
        <f>IF(E5956="ZMZ01",I5956/(INDEX('Meerzorg gunning'!C:C,MATCH('Betaald tarief 2024'!A5956,'Meerzorg gunning'!A:A,0))),MAX(J5956:N5956))</f>
        <v>0</v>
      </c>
      <c r="P5956" s="20" t="str">
        <f t="shared" si="281"/>
        <v/>
      </c>
      <c r="Q5956" s="63">
        <f t="shared" si="282"/>
        <v>0</v>
      </c>
    </row>
    <row r="5957" spans="9:17" x14ac:dyDescent="0.25">
      <c r="I5957" s="66" t="e">
        <f t="shared" si="280"/>
        <v>#DIV/0!</v>
      </c>
      <c r="J5957" s="63">
        <f>_xlfn.IFNA(VLOOKUP(E5957,'Bijlage ZZP'!B:M,12,FALSE),0)</f>
        <v>0</v>
      </c>
      <c r="K5957" s="63">
        <f>_xlfn.IFNA(VLOOKUP(E5957,'Bijlage VPT'!B:M,12,FALSE),0)</f>
        <v>0</v>
      </c>
      <c r="L5957" s="63">
        <f>_xlfn.IFNA(VLOOKUP(E5957,'Bijlage MPT'!B:N,13,FALSE),0)</f>
        <v>0</v>
      </c>
      <c r="M5957" s="63">
        <f>_xlfn.IFNA(INDEX('Bijlage COT'!C:C,MATCH('Betaald tarief 2024'!E5957,'Bijlage COT'!A:A,0)),0)</f>
        <v>0</v>
      </c>
      <c r="N5957" s="63">
        <f>_xlfn.IFNA(VLOOKUP(E5957,'Bijlage NBF'!B:P,15,FALSE),0)</f>
        <v>0</v>
      </c>
      <c r="O5957" s="63">
        <f>IF(E5957="ZMZ01",I5957/(INDEX('Meerzorg gunning'!C:C,MATCH('Betaald tarief 2024'!A5957,'Meerzorg gunning'!A:A,0))),MAX(J5957:N5957))</f>
        <v>0</v>
      </c>
      <c r="P5957" s="20" t="str">
        <f t="shared" si="281"/>
        <v/>
      </c>
      <c r="Q5957" s="63">
        <f t="shared" si="282"/>
        <v>0</v>
      </c>
    </row>
    <row r="5958" spans="9:17" x14ac:dyDescent="0.25">
      <c r="I5958" s="66" t="e">
        <f t="shared" si="280"/>
        <v>#DIV/0!</v>
      </c>
      <c r="J5958" s="63">
        <f>_xlfn.IFNA(VLOOKUP(E5958,'Bijlage ZZP'!B:M,12,FALSE),0)</f>
        <v>0</v>
      </c>
      <c r="K5958" s="63">
        <f>_xlfn.IFNA(VLOOKUP(E5958,'Bijlage VPT'!B:M,12,FALSE),0)</f>
        <v>0</v>
      </c>
      <c r="L5958" s="63">
        <f>_xlfn.IFNA(VLOOKUP(E5958,'Bijlage MPT'!B:N,13,FALSE),0)</f>
        <v>0</v>
      </c>
      <c r="M5958" s="63">
        <f>_xlfn.IFNA(INDEX('Bijlage COT'!C:C,MATCH('Betaald tarief 2024'!E5958,'Bijlage COT'!A:A,0)),0)</f>
        <v>0</v>
      </c>
      <c r="N5958" s="63">
        <f>_xlfn.IFNA(VLOOKUP(E5958,'Bijlage NBF'!B:P,15,FALSE),0)</f>
        <v>0</v>
      </c>
      <c r="O5958" s="63">
        <f>IF(E5958="ZMZ01",I5958/(INDEX('Meerzorg gunning'!C:C,MATCH('Betaald tarief 2024'!A5958,'Meerzorg gunning'!A:A,0))),MAX(J5958:N5958))</f>
        <v>0</v>
      </c>
      <c r="P5958" s="20" t="str">
        <f t="shared" si="281"/>
        <v/>
      </c>
      <c r="Q5958" s="63">
        <f t="shared" si="282"/>
        <v>0</v>
      </c>
    </row>
    <row r="5959" spans="9:17" x14ac:dyDescent="0.25">
      <c r="I5959" s="66" t="e">
        <f t="shared" si="280"/>
        <v>#DIV/0!</v>
      </c>
      <c r="J5959" s="63">
        <f>_xlfn.IFNA(VLOOKUP(E5959,'Bijlage ZZP'!B:M,12,FALSE),0)</f>
        <v>0</v>
      </c>
      <c r="K5959" s="63">
        <f>_xlfn.IFNA(VLOOKUP(E5959,'Bijlage VPT'!B:M,12,FALSE),0)</f>
        <v>0</v>
      </c>
      <c r="L5959" s="63">
        <f>_xlfn.IFNA(VLOOKUP(E5959,'Bijlage MPT'!B:N,13,FALSE),0)</f>
        <v>0</v>
      </c>
      <c r="M5959" s="63">
        <f>_xlfn.IFNA(INDEX('Bijlage COT'!C:C,MATCH('Betaald tarief 2024'!E5959,'Bijlage COT'!A:A,0)),0)</f>
        <v>0</v>
      </c>
      <c r="N5959" s="63">
        <f>_xlfn.IFNA(VLOOKUP(E5959,'Bijlage NBF'!B:P,15,FALSE),0)</f>
        <v>0</v>
      </c>
      <c r="O5959" s="63">
        <f>IF(E5959="ZMZ01",I5959/(INDEX('Meerzorg gunning'!C:C,MATCH('Betaald tarief 2024'!A5959,'Meerzorg gunning'!A:A,0))),MAX(J5959:N5959))</f>
        <v>0</v>
      </c>
      <c r="P5959" s="20" t="str">
        <f t="shared" si="281"/>
        <v/>
      </c>
      <c r="Q5959" s="63">
        <f t="shared" si="282"/>
        <v>0</v>
      </c>
    </row>
    <row r="5960" spans="9:17" x14ac:dyDescent="0.25">
      <c r="I5960" s="66" t="e">
        <f t="shared" si="280"/>
        <v>#DIV/0!</v>
      </c>
      <c r="J5960" s="63">
        <f>_xlfn.IFNA(VLOOKUP(E5960,'Bijlage ZZP'!B:M,12,FALSE),0)</f>
        <v>0</v>
      </c>
      <c r="K5960" s="63">
        <f>_xlfn.IFNA(VLOOKUP(E5960,'Bijlage VPT'!B:M,12,FALSE),0)</f>
        <v>0</v>
      </c>
      <c r="L5960" s="63">
        <f>_xlfn.IFNA(VLOOKUP(E5960,'Bijlage MPT'!B:N,13,FALSE),0)</f>
        <v>0</v>
      </c>
      <c r="M5960" s="63">
        <f>_xlfn.IFNA(INDEX('Bijlage COT'!C:C,MATCH('Betaald tarief 2024'!E5960,'Bijlage COT'!A:A,0)),0)</f>
        <v>0</v>
      </c>
      <c r="N5960" s="63">
        <f>_xlfn.IFNA(VLOOKUP(E5960,'Bijlage NBF'!B:P,15,FALSE),0)</f>
        <v>0</v>
      </c>
      <c r="O5960" s="63">
        <f>IF(E5960="ZMZ01",I5960/(INDEX('Meerzorg gunning'!C:C,MATCH('Betaald tarief 2024'!A5960,'Meerzorg gunning'!A:A,0))),MAX(J5960:N5960))</f>
        <v>0</v>
      </c>
      <c r="P5960" s="20" t="str">
        <f t="shared" si="281"/>
        <v/>
      </c>
      <c r="Q5960" s="63">
        <f t="shared" si="282"/>
        <v>0</v>
      </c>
    </row>
    <row r="5961" spans="9:17" x14ac:dyDescent="0.25">
      <c r="I5961" s="66" t="e">
        <f t="shared" si="280"/>
        <v>#DIV/0!</v>
      </c>
      <c r="J5961" s="63">
        <f>_xlfn.IFNA(VLOOKUP(E5961,'Bijlage ZZP'!B:M,12,FALSE),0)</f>
        <v>0</v>
      </c>
      <c r="K5961" s="63">
        <f>_xlfn.IFNA(VLOOKUP(E5961,'Bijlage VPT'!B:M,12,FALSE),0)</f>
        <v>0</v>
      </c>
      <c r="L5961" s="63">
        <f>_xlfn.IFNA(VLOOKUP(E5961,'Bijlage MPT'!B:N,13,FALSE),0)</f>
        <v>0</v>
      </c>
      <c r="M5961" s="63">
        <f>_xlfn.IFNA(INDEX('Bijlage COT'!C:C,MATCH('Betaald tarief 2024'!E5961,'Bijlage COT'!A:A,0)),0)</f>
        <v>0</v>
      </c>
      <c r="N5961" s="63">
        <f>_xlfn.IFNA(VLOOKUP(E5961,'Bijlage NBF'!B:P,15,FALSE),0)</f>
        <v>0</v>
      </c>
      <c r="O5961" s="63">
        <f>IF(E5961="ZMZ01",I5961/(INDEX('Meerzorg gunning'!C:C,MATCH('Betaald tarief 2024'!A5961,'Meerzorg gunning'!A:A,0))),MAX(J5961:N5961))</f>
        <v>0</v>
      </c>
      <c r="P5961" s="20" t="str">
        <f t="shared" si="281"/>
        <v/>
      </c>
      <c r="Q5961" s="63">
        <f t="shared" si="282"/>
        <v>0</v>
      </c>
    </row>
    <row r="5962" spans="9:17" x14ac:dyDescent="0.25">
      <c r="I5962" s="66" t="e">
        <f t="shared" si="280"/>
        <v>#DIV/0!</v>
      </c>
      <c r="J5962" s="63">
        <f>_xlfn.IFNA(VLOOKUP(E5962,'Bijlage ZZP'!B:M,12,FALSE),0)</f>
        <v>0</v>
      </c>
      <c r="K5962" s="63">
        <f>_xlfn.IFNA(VLOOKUP(E5962,'Bijlage VPT'!B:M,12,FALSE),0)</f>
        <v>0</v>
      </c>
      <c r="L5962" s="63">
        <f>_xlfn.IFNA(VLOOKUP(E5962,'Bijlage MPT'!B:N,13,FALSE),0)</f>
        <v>0</v>
      </c>
      <c r="M5962" s="63">
        <f>_xlfn.IFNA(INDEX('Bijlage COT'!C:C,MATCH('Betaald tarief 2024'!E5962,'Bijlage COT'!A:A,0)),0)</f>
        <v>0</v>
      </c>
      <c r="N5962" s="63">
        <f>_xlfn.IFNA(VLOOKUP(E5962,'Bijlage NBF'!B:P,15,FALSE),0)</f>
        <v>0</v>
      </c>
      <c r="O5962" s="63">
        <f>IF(E5962="ZMZ01",I5962/(INDEX('Meerzorg gunning'!C:C,MATCH('Betaald tarief 2024'!A5962,'Meerzorg gunning'!A:A,0))),MAX(J5962:N5962))</f>
        <v>0</v>
      </c>
      <c r="P5962" s="20" t="str">
        <f t="shared" si="281"/>
        <v/>
      </c>
      <c r="Q5962" s="63">
        <f t="shared" si="282"/>
        <v>0</v>
      </c>
    </row>
    <row r="5963" spans="9:17" x14ac:dyDescent="0.25">
      <c r="I5963" s="66" t="e">
        <f t="shared" si="280"/>
        <v>#DIV/0!</v>
      </c>
      <c r="J5963" s="63">
        <f>_xlfn.IFNA(VLOOKUP(E5963,'Bijlage ZZP'!B:M,12,FALSE),0)</f>
        <v>0</v>
      </c>
      <c r="K5963" s="63">
        <f>_xlfn.IFNA(VLOOKUP(E5963,'Bijlage VPT'!B:M,12,FALSE),0)</f>
        <v>0</v>
      </c>
      <c r="L5963" s="63">
        <f>_xlfn.IFNA(VLOOKUP(E5963,'Bijlage MPT'!B:N,13,FALSE),0)</f>
        <v>0</v>
      </c>
      <c r="M5963" s="63">
        <f>_xlfn.IFNA(INDEX('Bijlage COT'!C:C,MATCH('Betaald tarief 2024'!E5963,'Bijlage COT'!A:A,0)),0)</f>
        <v>0</v>
      </c>
      <c r="N5963" s="63">
        <f>_xlfn.IFNA(VLOOKUP(E5963,'Bijlage NBF'!B:P,15,FALSE),0)</f>
        <v>0</v>
      </c>
      <c r="O5963" s="63">
        <f>IF(E5963="ZMZ01",I5963/(INDEX('Meerzorg gunning'!C:C,MATCH('Betaald tarief 2024'!A5963,'Meerzorg gunning'!A:A,0))),MAX(J5963:N5963))</f>
        <v>0</v>
      </c>
      <c r="P5963" s="20" t="str">
        <f t="shared" si="281"/>
        <v/>
      </c>
      <c r="Q5963" s="63">
        <f t="shared" si="282"/>
        <v>0</v>
      </c>
    </row>
    <row r="5964" spans="9:17" x14ac:dyDescent="0.25">
      <c r="I5964" s="66" t="e">
        <f t="shared" si="280"/>
        <v>#DIV/0!</v>
      </c>
      <c r="J5964" s="63">
        <f>_xlfn.IFNA(VLOOKUP(E5964,'Bijlage ZZP'!B:M,12,FALSE),0)</f>
        <v>0</v>
      </c>
      <c r="K5964" s="63">
        <f>_xlfn.IFNA(VLOOKUP(E5964,'Bijlage VPT'!B:M,12,FALSE),0)</f>
        <v>0</v>
      </c>
      <c r="L5964" s="63">
        <f>_xlfn.IFNA(VLOOKUP(E5964,'Bijlage MPT'!B:N,13,FALSE),0)</f>
        <v>0</v>
      </c>
      <c r="M5964" s="63">
        <f>_xlfn.IFNA(INDEX('Bijlage COT'!C:C,MATCH('Betaald tarief 2024'!E5964,'Bijlage COT'!A:A,0)),0)</f>
        <v>0</v>
      </c>
      <c r="N5964" s="63">
        <f>_xlfn.IFNA(VLOOKUP(E5964,'Bijlage NBF'!B:P,15,FALSE),0)</f>
        <v>0</v>
      </c>
      <c r="O5964" s="63">
        <f>IF(E5964="ZMZ01",I5964/(INDEX('Meerzorg gunning'!C:C,MATCH('Betaald tarief 2024'!A5964,'Meerzorg gunning'!A:A,0))),MAX(J5964:N5964))</f>
        <v>0</v>
      </c>
      <c r="P5964" s="20" t="str">
        <f t="shared" si="281"/>
        <v/>
      </c>
      <c r="Q5964" s="63">
        <f t="shared" si="282"/>
        <v>0</v>
      </c>
    </row>
    <row r="5965" spans="9:17" x14ac:dyDescent="0.25">
      <c r="I5965" s="66" t="e">
        <f t="shared" si="280"/>
        <v>#DIV/0!</v>
      </c>
      <c r="J5965" s="63">
        <f>_xlfn.IFNA(VLOOKUP(E5965,'Bijlage ZZP'!B:M,12,FALSE),0)</f>
        <v>0</v>
      </c>
      <c r="K5965" s="63">
        <f>_xlfn.IFNA(VLOOKUP(E5965,'Bijlage VPT'!B:M,12,FALSE),0)</f>
        <v>0</v>
      </c>
      <c r="L5965" s="63">
        <f>_xlfn.IFNA(VLOOKUP(E5965,'Bijlage MPT'!B:N,13,FALSE),0)</f>
        <v>0</v>
      </c>
      <c r="M5965" s="63">
        <f>_xlfn.IFNA(INDEX('Bijlage COT'!C:C,MATCH('Betaald tarief 2024'!E5965,'Bijlage COT'!A:A,0)),0)</f>
        <v>0</v>
      </c>
      <c r="N5965" s="63">
        <f>_xlfn.IFNA(VLOOKUP(E5965,'Bijlage NBF'!B:P,15,FALSE),0)</f>
        <v>0</v>
      </c>
      <c r="O5965" s="63">
        <f>IF(E5965="ZMZ01",I5965/(INDEX('Meerzorg gunning'!C:C,MATCH('Betaald tarief 2024'!A5965,'Meerzorg gunning'!A:A,0))),MAX(J5965:N5965))</f>
        <v>0</v>
      </c>
      <c r="P5965" s="20" t="str">
        <f t="shared" si="281"/>
        <v/>
      </c>
      <c r="Q5965" s="63">
        <f t="shared" si="282"/>
        <v>0</v>
      </c>
    </row>
    <row r="5966" spans="9:17" x14ac:dyDescent="0.25">
      <c r="I5966" s="66" t="e">
        <f t="shared" si="280"/>
        <v>#DIV/0!</v>
      </c>
      <c r="J5966" s="63">
        <f>_xlfn.IFNA(VLOOKUP(E5966,'Bijlage ZZP'!B:M,12,FALSE),0)</f>
        <v>0</v>
      </c>
      <c r="K5966" s="63">
        <f>_xlfn.IFNA(VLOOKUP(E5966,'Bijlage VPT'!B:M,12,FALSE),0)</f>
        <v>0</v>
      </c>
      <c r="L5966" s="63">
        <f>_xlfn.IFNA(VLOOKUP(E5966,'Bijlage MPT'!B:N,13,FALSE),0)</f>
        <v>0</v>
      </c>
      <c r="M5966" s="63">
        <f>_xlfn.IFNA(INDEX('Bijlage COT'!C:C,MATCH('Betaald tarief 2024'!E5966,'Bijlage COT'!A:A,0)),0)</f>
        <v>0</v>
      </c>
      <c r="N5966" s="63">
        <f>_xlfn.IFNA(VLOOKUP(E5966,'Bijlage NBF'!B:P,15,FALSE),0)</f>
        <v>0</v>
      </c>
      <c r="O5966" s="63">
        <f>IF(E5966="ZMZ01",I5966/(INDEX('Meerzorg gunning'!C:C,MATCH('Betaald tarief 2024'!A5966,'Meerzorg gunning'!A:A,0))),MAX(J5966:N5966))</f>
        <v>0</v>
      </c>
      <c r="P5966" s="20" t="str">
        <f t="shared" si="281"/>
        <v/>
      </c>
      <c r="Q5966" s="63">
        <f t="shared" si="282"/>
        <v>0</v>
      </c>
    </row>
    <row r="5967" spans="9:17" x14ac:dyDescent="0.25">
      <c r="I5967" s="66" t="e">
        <f t="shared" si="280"/>
        <v>#DIV/0!</v>
      </c>
      <c r="J5967" s="63">
        <f>_xlfn.IFNA(VLOOKUP(E5967,'Bijlage ZZP'!B:M,12,FALSE),0)</f>
        <v>0</v>
      </c>
      <c r="K5967" s="63">
        <f>_xlfn.IFNA(VLOOKUP(E5967,'Bijlage VPT'!B:M,12,FALSE),0)</f>
        <v>0</v>
      </c>
      <c r="L5967" s="63">
        <f>_xlfn.IFNA(VLOOKUP(E5967,'Bijlage MPT'!B:N,13,FALSE),0)</f>
        <v>0</v>
      </c>
      <c r="M5967" s="63">
        <f>_xlfn.IFNA(INDEX('Bijlage COT'!C:C,MATCH('Betaald tarief 2024'!E5967,'Bijlage COT'!A:A,0)),0)</f>
        <v>0</v>
      </c>
      <c r="N5967" s="63">
        <f>_xlfn.IFNA(VLOOKUP(E5967,'Bijlage NBF'!B:P,15,FALSE),0)</f>
        <v>0</v>
      </c>
      <c r="O5967" s="63">
        <f>IF(E5967="ZMZ01",I5967/(INDEX('Meerzorg gunning'!C:C,MATCH('Betaald tarief 2024'!A5967,'Meerzorg gunning'!A:A,0))),MAX(J5967:N5967))</f>
        <v>0</v>
      </c>
      <c r="P5967" s="20" t="str">
        <f t="shared" si="281"/>
        <v/>
      </c>
      <c r="Q5967" s="63">
        <f t="shared" si="282"/>
        <v>0</v>
      </c>
    </row>
    <row r="5968" spans="9:17" x14ac:dyDescent="0.25">
      <c r="I5968" s="66" t="e">
        <f t="shared" si="280"/>
        <v>#DIV/0!</v>
      </c>
      <c r="J5968" s="63">
        <f>_xlfn.IFNA(VLOOKUP(E5968,'Bijlage ZZP'!B:M,12,FALSE),0)</f>
        <v>0</v>
      </c>
      <c r="K5968" s="63">
        <f>_xlfn.IFNA(VLOOKUP(E5968,'Bijlage VPT'!B:M,12,FALSE),0)</f>
        <v>0</v>
      </c>
      <c r="L5968" s="63">
        <f>_xlfn.IFNA(VLOOKUP(E5968,'Bijlage MPT'!B:N,13,FALSE),0)</f>
        <v>0</v>
      </c>
      <c r="M5968" s="63">
        <f>_xlfn.IFNA(INDEX('Bijlage COT'!C:C,MATCH('Betaald tarief 2024'!E5968,'Bijlage COT'!A:A,0)),0)</f>
        <v>0</v>
      </c>
      <c r="N5968" s="63">
        <f>_xlfn.IFNA(VLOOKUP(E5968,'Bijlage NBF'!B:P,15,FALSE),0)</f>
        <v>0</v>
      </c>
      <c r="O5968" s="63">
        <f>IF(E5968="ZMZ01",I5968/(INDEX('Meerzorg gunning'!C:C,MATCH('Betaald tarief 2024'!A5968,'Meerzorg gunning'!A:A,0))),MAX(J5968:N5968))</f>
        <v>0</v>
      </c>
      <c r="P5968" s="20" t="str">
        <f t="shared" si="281"/>
        <v/>
      </c>
      <c r="Q5968" s="63">
        <f t="shared" si="282"/>
        <v>0</v>
      </c>
    </row>
    <row r="5969" spans="9:17" x14ac:dyDescent="0.25">
      <c r="I5969" s="66" t="e">
        <f t="shared" si="280"/>
        <v>#DIV/0!</v>
      </c>
      <c r="J5969" s="63">
        <f>_xlfn.IFNA(VLOOKUP(E5969,'Bijlage ZZP'!B:M,12,FALSE),0)</f>
        <v>0</v>
      </c>
      <c r="K5969" s="63">
        <f>_xlfn.IFNA(VLOOKUP(E5969,'Bijlage VPT'!B:M,12,FALSE),0)</f>
        <v>0</v>
      </c>
      <c r="L5969" s="63">
        <f>_xlfn.IFNA(VLOOKUP(E5969,'Bijlage MPT'!B:N,13,FALSE),0)</f>
        <v>0</v>
      </c>
      <c r="M5969" s="63">
        <f>_xlfn.IFNA(INDEX('Bijlage COT'!C:C,MATCH('Betaald tarief 2024'!E5969,'Bijlage COT'!A:A,0)),0)</f>
        <v>0</v>
      </c>
      <c r="N5969" s="63">
        <f>_xlfn.IFNA(VLOOKUP(E5969,'Bijlage NBF'!B:P,15,FALSE),0)</f>
        <v>0</v>
      </c>
      <c r="O5969" s="63">
        <f>IF(E5969="ZMZ01",I5969/(INDEX('Meerzorg gunning'!C:C,MATCH('Betaald tarief 2024'!A5969,'Meerzorg gunning'!A:A,0))),MAX(J5969:N5969))</f>
        <v>0</v>
      </c>
      <c r="P5969" s="20" t="str">
        <f t="shared" si="281"/>
        <v/>
      </c>
      <c r="Q5969" s="63">
        <f t="shared" si="282"/>
        <v>0</v>
      </c>
    </row>
    <row r="5970" spans="9:17" x14ac:dyDescent="0.25">
      <c r="I5970" s="66" t="e">
        <f t="shared" si="280"/>
        <v>#DIV/0!</v>
      </c>
      <c r="J5970" s="63">
        <f>_xlfn.IFNA(VLOOKUP(E5970,'Bijlage ZZP'!B:M,12,FALSE),0)</f>
        <v>0</v>
      </c>
      <c r="K5970" s="63">
        <f>_xlfn.IFNA(VLOOKUP(E5970,'Bijlage VPT'!B:M,12,FALSE),0)</f>
        <v>0</v>
      </c>
      <c r="L5970" s="63">
        <f>_xlfn.IFNA(VLOOKUP(E5970,'Bijlage MPT'!B:N,13,FALSE),0)</f>
        <v>0</v>
      </c>
      <c r="M5970" s="63">
        <f>_xlfn.IFNA(INDEX('Bijlage COT'!C:C,MATCH('Betaald tarief 2024'!E5970,'Bijlage COT'!A:A,0)),0)</f>
        <v>0</v>
      </c>
      <c r="N5970" s="63">
        <f>_xlfn.IFNA(VLOOKUP(E5970,'Bijlage NBF'!B:P,15,FALSE),0)</f>
        <v>0</v>
      </c>
      <c r="O5970" s="63">
        <f>IF(E5970="ZMZ01",I5970/(INDEX('Meerzorg gunning'!C:C,MATCH('Betaald tarief 2024'!A5970,'Meerzorg gunning'!A:A,0))),MAX(J5970:N5970))</f>
        <v>0</v>
      </c>
      <c r="P5970" s="20" t="str">
        <f t="shared" si="281"/>
        <v/>
      </c>
      <c r="Q5970" s="63">
        <f t="shared" si="282"/>
        <v>0</v>
      </c>
    </row>
    <row r="5971" spans="9:17" x14ac:dyDescent="0.25">
      <c r="I5971" s="66" t="e">
        <f t="shared" si="280"/>
        <v>#DIV/0!</v>
      </c>
      <c r="J5971" s="63">
        <f>_xlfn.IFNA(VLOOKUP(E5971,'Bijlage ZZP'!B:M,12,FALSE),0)</f>
        <v>0</v>
      </c>
      <c r="K5971" s="63">
        <f>_xlfn.IFNA(VLOOKUP(E5971,'Bijlage VPT'!B:M,12,FALSE),0)</f>
        <v>0</v>
      </c>
      <c r="L5971" s="63">
        <f>_xlfn.IFNA(VLOOKUP(E5971,'Bijlage MPT'!B:N,13,FALSE),0)</f>
        <v>0</v>
      </c>
      <c r="M5971" s="63">
        <f>_xlfn.IFNA(INDEX('Bijlage COT'!C:C,MATCH('Betaald tarief 2024'!E5971,'Bijlage COT'!A:A,0)),0)</f>
        <v>0</v>
      </c>
      <c r="N5971" s="63">
        <f>_xlfn.IFNA(VLOOKUP(E5971,'Bijlage NBF'!B:P,15,FALSE),0)</f>
        <v>0</v>
      </c>
      <c r="O5971" s="63">
        <f>IF(E5971="ZMZ01",I5971/(INDEX('Meerzorg gunning'!C:C,MATCH('Betaald tarief 2024'!A5971,'Meerzorg gunning'!A:A,0))),MAX(J5971:N5971))</f>
        <v>0</v>
      </c>
      <c r="P5971" s="20" t="str">
        <f t="shared" si="281"/>
        <v/>
      </c>
      <c r="Q5971" s="63">
        <f t="shared" si="282"/>
        <v>0</v>
      </c>
    </row>
    <row r="5972" spans="9:17" x14ac:dyDescent="0.25">
      <c r="I5972" s="66" t="e">
        <f t="shared" si="280"/>
        <v>#DIV/0!</v>
      </c>
      <c r="J5972" s="63">
        <f>_xlfn.IFNA(VLOOKUP(E5972,'Bijlage ZZP'!B:M,12,FALSE),0)</f>
        <v>0</v>
      </c>
      <c r="K5972" s="63">
        <f>_xlfn.IFNA(VLOOKUP(E5972,'Bijlage VPT'!B:M,12,FALSE),0)</f>
        <v>0</v>
      </c>
      <c r="L5972" s="63">
        <f>_xlfn.IFNA(VLOOKUP(E5972,'Bijlage MPT'!B:N,13,FALSE),0)</f>
        <v>0</v>
      </c>
      <c r="M5972" s="63">
        <f>_xlfn.IFNA(INDEX('Bijlage COT'!C:C,MATCH('Betaald tarief 2024'!E5972,'Bijlage COT'!A:A,0)),0)</f>
        <v>0</v>
      </c>
      <c r="N5972" s="63">
        <f>_xlfn.IFNA(VLOOKUP(E5972,'Bijlage NBF'!B:P,15,FALSE),0)</f>
        <v>0</v>
      </c>
      <c r="O5972" s="63">
        <f>IF(E5972="ZMZ01",I5972/(INDEX('Meerzorg gunning'!C:C,MATCH('Betaald tarief 2024'!A5972,'Meerzorg gunning'!A:A,0))),MAX(J5972:N5972))</f>
        <v>0</v>
      </c>
      <c r="P5972" s="20" t="str">
        <f t="shared" si="281"/>
        <v/>
      </c>
      <c r="Q5972" s="63">
        <f t="shared" si="282"/>
        <v>0</v>
      </c>
    </row>
    <row r="5973" spans="9:17" x14ac:dyDescent="0.25">
      <c r="I5973" s="66" t="e">
        <f t="shared" si="280"/>
        <v>#DIV/0!</v>
      </c>
      <c r="J5973" s="63">
        <f>_xlfn.IFNA(VLOOKUP(E5973,'Bijlage ZZP'!B:M,12,FALSE),0)</f>
        <v>0</v>
      </c>
      <c r="K5973" s="63">
        <f>_xlfn.IFNA(VLOOKUP(E5973,'Bijlage VPT'!B:M,12,FALSE),0)</f>
        <v>0</v>
      </c>
      <c r="L5973" s="63">
        <f>_xlfn.IFNA(VLOOKUP(E5973,'Bijlage MPT'!B:N,13,FALSE),0)</f>
        <v>0</v>
      </c>
      <c r="M5973" s="63">
        <f>_xlfn.IFNA(INDEX('Bijlage COT'!C:C,MATCH('Betaald tarief 2024'!E5973,'Bijlage COT'!A:A,0)),0)</f>
        <v>0</v>
      </c>
      <c r="N5973" s="63">
        <f>_xlfn.IFNA(VLOOKUP(E5973,'Bijlage NBF'!B:P,15,FALSE),0)</f>
        <v>0</v>
      </c>
      <c r="O5973" s="63">
        <f>IF(E5973="ZMZ01",I5973/(INDEX('Meerzorg gunning'!C:C,MATCH('Betaald tarief 2024'!A5973,'Meerzorg gunning'!A:A,0))),MAX(J5973:N5973))</f>
        <v>0</v>
      </c>
      <c r="P5973" s="20" t="str">
        <f t="shared" si="281"/>
        <v/>
      </c>
      <c r="Q5973" s="63">
        <f t="shared" si="282"/>
        <v>0</v>
      </c>
    </row>
    <row r="5974" spans="9:17" x14ac:dyDescent="0.25">
      <c r="I5974" s="66" t="e">
        <f t="shared" si="280"/>
        <v>#DIV/0!</v>
      </c>
      <c r="J5974" s="63">
        <f>_xlfn.IFNA(VLOOKUP(E5974,'Bijlage ZZP'!B:M,12,FALSE),0)</f>
        <v>0</v>
      </c>
      <c r="K5974" s="63">
        <f>_xlfn.IFNA(VLOOKUP(E5974,'Bijlage VPT'!B:M,12,FALSE),0)</f>
        <v>0</v>
      </c>
      <c r="L5974" s="63">
        <f>_xlfn.IFNA(VLOOKUP(E5974,'Bijlage MPT'!B:N,13,FALSE),0)</f>
        <v>0</v>
      </c>
      <c r="M5974" s="63">
        <f>_xlfn.IFNA(INDEX('Bijlage COT'!C:C,MATCH('Betaald tarief 2024'!E5974,'Bijlage COT'!A:A,0)),0)</f>
        <v>0</v>
      </c>
      <c r="N5974" s="63">
        <f>_xlfn.IFNA(VLOOKUP(E5974,'Bijlage NBF'!B:P,15,FALSE),0)</f>
        <v>0</v>
      </c>
      <c r="O5974" s="63">
        <f>IF(E5974="ZMZ01",I5974/(INDEX('Meerzorg gunning'!C:C,MATCH('Betaald tarief 2024'!A5974,'Meerzorg gunning'!A:A,0))),MAX(J5974:N5974))</f>
        <v>0</v>
      </c>
      <c r="P5974" s="20" t="str">
        <f t="shared" si="281"/>
        <v/>
      </c>
      <c r="Q5974" s="63">
        <f t="shared" si="282"/>
        <v>0</v>
      </c>
    </row>
    <row r="5975" spans="9:17" x14ac:dyDescent="0.25">
      <c r="I5975" s="66" t="e">
        <f t="shared" si="280"/>
        <v>#DIV/0!</v>
      </c>
      <c r="J5975" s="63">
        <f>_xlfn.IFNA(VLOOKUP(E5975,'Bijlage ZZP'!B:M,12,FALSE),0)</f>
        <v>0</v>
      </c>
      <c r="K5975" s="63">
        <f>_xlfn.IFNA(VLOOKUP(E5975,'Bijlage VPT'!B:M,12,FALSE),0)</f>
        <v>0</v>
      </c>
      <c r="L5975" s="63">
        <f>_xlfn.IFNA(VLOOKUP(E5975,'Bijlage MPT'!B:N,13,FALSE),0)</f>
        <v>0</v>
      </c>
      <c r="M5975" s="63">
        <f>_xlfn.IFNA(INDEX('Bijlage COT'!C:C,MATCH('Betaald tarief 2024'!E5975,'Bijlage COT'!A:A,0)),0)</f>
        <v>0</v>
      </c>
      <c r="N5975" s="63">
        <f>_xlfn.IFNA(VLOOKUP(E5975,'Bijlage NBF'!B:P,15,FALSE),0)</f>
        <v>0</v>
      </c>
      <c r="O5975" s="63">
        <f>IF(E5975="ZMZ01",I5975/(INDEX('Meerzorg gunning'!C:C,MATCH('Betaald tarief 2024'!A5975,'Meerzorg gunning'!A:A,0))),MAX(J5975:N5975))</f>
        <v>0</v>
      </c>
      <c r="P5975" s="20" t="str">
        <f t="shared" si="281"/>
        <v/>
      </c>
      <c r="Q5975" s="63">
        <f t="shared" si="282"/>
        <v>0</v>
      </c>
    </row>
    <row r="5976" spans="9:17" x14ac:dyDescent="0.25">
      <c r="I5976" s="66" t="e">
        <f t="shared" si="280"/>
        <v>#DIV/0!</v>
      </c>
      <c r="J5976" s="63">
        <f>_xlfn.IFNA(VLOOKUP(E5976,'Bijlage ZZP'!B:M,12,FALSE),0)</f>
        <v>0</v>
      </c>
      <c r="K5976" s="63">
        <f>_xlfn.IFNA(VLOOKUP(E5976,'Bijlage VPT'!B:M,12,FALSE),0)</f>
        <v>0</v>
      </c>
      <c r="L5976" s="63">
        <f>_xlfn.IFNA(VLOOKUP(E5976,'Bijlage MPT'!B:N,13,FALSE),0)</f>
        <v>0</v>
      </c>
      <c r="M5976" s="63">
        <f>_xlfn.IFNA(INDEX('Bijlage COT'!C:C,MATCH('Betaald tarief 2024'!E5976,'Bijlage COT'!A:A,0)),0)</f>
        <v>0</v>
      </c>
      <c r="N5976" s="63">
        <f>_xlfn.IFNA(VLOOKUP(E5976,'Bijlage NBF'!B:P,15,FALSE),0)</f>
        <v>0</v>
      </c>
      <c r="O5976" s="63">
        <f>IF(E5976="ZMZ01",I5976/(INDEX('Meerzorg gunning'!C:C,MATCH('Betaald tarief 2024'!A5976,'Meerzorg gunning'!A:A,0))),MAX(J5976:N5976))</f>
        <v>0</v>
      </c>
      <c r="P5976" s="20" t="str">
        <f t="shared" si="281"/>
        <v/>
      </c>
      <c r="Q5976" s="63">
        <f t="shared" si="282"/>
        <v>0</v>
      </c>
    </row>
    <row r="5977" spans="9:17" x14ac:dyDescent="0.25">
      <c r="I5977" s="66" t="e">
        <f t="shared" si="280"/>
        <v>#DIV/0!</v>
      </c>
      <c r="J5977" s="63">
        <f>_xlfn.IFNA(VLOOKUP(E5977,'Bijlage ZZP'!B:M,12,FALSE),0)</f>
        <v>0</v>
      </c>
      <c r="K5977" s="63">
        <f>_xlfn.IFNA(VLOOKUP(E5977,'Bijlage VPT'!B:M,12,FALSE),0)</f>
        <v>0</v>
      </c>
      <c r="L5977" s="63">
        <f>_xlfn.IFNA(VLOOKUP(E5977,'Bijlage MPT'!B:N,13,FALSE),0)</f>
        <v>0</v>
      </c>
      <c r="M5977" s="63">
        <f>_xlfn.IFNA(INDEX('Bijlage COT'!C:C,MATCH('Betaald tarief 2024'!E5977,'Bijlage COT'!A:A,0)),0)</f>
        <v>0</v>
      </c>
      <c r="N5977" s="63">
        <f>_xlfn.IFNA(VLOOKUP(E5977,'Bijlage NBF'!B:P,15,FALSE),0)</f>
        <v>0</v>
      </c>
      <c r="O5977" s="63">
        <f>IF(E5977="ZMZ01",I5977/(INDEX('Meerzorg gunning'!C:C,MATCH('Betaald tarief 2024'!A5977,'Meerzorg gunning'!A:A,0))),MAX(J5977:N5977))</f>
        <v>0</v>
      </c>
      <c r="P5977" s="20" t="str">
        <f t="shared" si="281"/>
        <v/>
      </c>
      <c r="Q5977" s="63">
        <f t="shared" si="282"/>
        <v>0</v>
      </c>
    </row>
    <row r="5978" spans="9:17" x14ac:dyDescent="0.25">
      <c r="I5978" s="66" t="e">
        <f t="shared" si="280"/>
        <v>#DIV/0!</v>
      </c>
      <c r="J5978" s="63">
        <f>_xlfn.IFNA(VLOOKUP(E5978,'Bijlage ZZP'!B:M,12,FALSE),0)</f>
        <v>0</v>
      </c>
      <c r="K5978" s="63">
        <f>_xlfn.IFNA(VLOOKUP(E5978,'Bijlage VPT'!B:M,12,FALSE),0)</f>
        <v>0</v>
      </c>
      <c r="L5978" s="63">
        <f>_xlfn.IFNA(VLOOKUP(E5978,'Bijlage MPT'!B:N,13,FALSE),0)</f>
        <v>0</v>
      </c>
      <c r="M5978" s="63">
        <f>_xlfn.IFNA(INDEX('Bijlage COT'!C:C,MATCH('Betaald tarief 2024'!E5978,'Bijlage COT'!A:A,0)),0)</f>
        <v>0</v>
      </c>
      <c r="N5978" s="63">
        <f>_xlfn.IFNA(VLOOKUP(E5978,'Bijlage NBF'!B:P,15,FALSE),0)</f>
        <v>0</v>
      </c>
      <c r="O5978" s="63">
        <f>IF(E5978="ZMZ01",I5978/(INDEX('Meerzorg gunning'!C:C,MATCH('Betaald tarief 2024'!A5978,'Meerzorg gunning'!A:A,0))),MAX(J5978:N5978))</f>
        <v>0</v>
      </c>
      <c r="P5978" s="20" t="str">
        <f t="shared" si="281"/>
        <v/>
      </c>
      <c r="Q5978" s="63">
        <f t="shared" si="282"/>
        <v>0</v>
      </c>
    </row>
    <row r="5979" spans="9:17" x14ac:dyDescent="0.25">
      <c r="I5979" s="66" t="e">
        <f t="shared" si="280"/>
        <v>#DIV/0!</v>
      </c>
      <c r="J5979" s="63">
        <f>_xlfn.IFNA(VLOOKUP(E5979,'Bijlage ZZP'!B:M,12,FALSE),0)</f>
        <v>0</v>
      </c>
      <c r="K5979" s="63">
        <f>_xlfn.IFNA(VLOOKUP(E5979,'Bijlage VPT'!B:M,12,FALSE),0)</f>
        <v>0</v>
      </c>
      <c r="L5979" s="63">
        <f>_xlfn.IFNA(VLOOKUP(E5979,'Bijlage MPT'!B:N,13,FALSE),0)</f>
        <v>0</v>
      </c>
      <c r="M5979" s="63">
        <f>_xlfn.IFNA(INDEX('Bijlage COT'!C:C,MATCH('Betaald tarief 2024'!E5979,'Bijlage COT'!A:A,0)),0)</f>
        <v>0</v>
      </c>
      <c r="N5979" s="63">
        <f>_xlfn.IFNA(VLOOKUP(E5979,'Bijlage NBF'!B:P,15,FALSE),0)</f>
        <v>0</v>
      </c>
      <c r="O5979" s="63">
        <f>IF(E5979="ZMZ01",I5979/(INDEX('Meerzorg gunning'!C:C,MATCH('Betaald tarief 2024'!A5979,'Meerzorg gunning'!A:A,0))),MAX(J5979:N5979))</f>
        <v>0</v>
      </c>
      <c r="P5979" s="20" t="str">
        <f t="shared" si="281"/>
        <v/>
      </c>
      <c r="Q5979" s="63">
        <f t="shared" si="282"/>
        <v>0</v>
      </c>
    </row>
    <row r="5980" spans="9:17" x14ac:dyDescent="0.25">
      <c r="I5980" s="66" t="e">
        <f t="shared" si="280"/>
        <v>#DIV/0!</v>
      </c>
      <c r="J5980" s="63">
        <f>_xlfn.IFNA(VLOOKUP(E5980,'Bijlage ZZP'!B:M,12,FALSE),0)</f>
        <v>0</v>
      </c>
      <c r="K5980" s="63">
        <f>_xlfn.IFNA(VLOOKUP(E5980,'Bijlage VPT'!B:M,12,FALSE),0)</f>
        <v>0</v>
      </c>
      <c r="L5980" s="63">
        <f>_xlfn.IFNA(VLOOKUP(E5980,'Bijlage MPT'!B:N,13,FALSE),0)</f>
        <v>0</v>
      </c>
      <c r="M5980" s="63">
        <f>_xlfn.IFNA(INDEX('Bijlage COT'!C:C,MATCH('Betaald tarief 2024'!E5980,'Bijlage COT'!A:A,0)),0)</f>
        <v>0</v>
      </c>
      <c r="N5980" s="63">
        <f>_xlfn.IFNA(VLOOKUP(E5980,'Bijlage NBF'!B:P,15,FALSE),0)</f>
        <v>0</v>
      </c>
      <c r="O5980" s="63">
        <f>IF(E5980="ZMZ01",I5980/(INDEX('Meerzorg gunning'!C:C,MATCH('Betaald tarief 2024'!A5980,'Meerzorg gunning'!A:A,0))),MAX(J5980:N5980))</f>
        <v>0</v>
      </c>
      <c r="P5980" s="20" t="str">
        <f t="shared" si="281"/>
        <v/>
      </c>
      <c r="Q5980" s="63">
        <f t="shared" si="282"/>
        <v>0</v>
      </c>
    </row>
    <row r="5981" spans="9:17" x14ac:dyDescent="0.25">
      <c r="I5981" s="66" t="e">
        <f t="shared" si="280"/>
        <v>#DIV/0!</v>
      </c>
      <c r="J5981" s="63">
        <f>_xlfn.IFNA(VLOOKUP(E5981,'Bijlage ZZP'!B:M,12,FALSE),0)</f>
        <v>0</v>
      </c>
      <c r="K5981" s="63">
        <f>_xlfn.IFNA(VLOOKUP(E5981,'Bijlage VPT'!B:M,12,FALSE),0)</f>
        <v>0</v>
      </c>
      <c r="L5981" s="63">
        <f>_xlfn.IFNA(VLOOKUP(E5981,'Bijlage MPT'!B:N,13,FALSE),0)</f>
        <v>0</v>
      </c>
      <c r="M5981" s="63">
        <f>_xlfn.IFNA(INDEX('Bijlage COT'!C:C,MATCH('Betaald tarief 2024'!E5981,'Bijlage COT'!A:A,0)),0)</f>
        <v>0</v>
      </c>
      <c r="N5981" s="63">
        <f>_xlfn.IFNA(VLOOKUP(E5981,'Bijlage NBF'!B:P,15,FALSE),0)</f>
        <v>0</v>
      </c>
      <c r="O5981" s="63">
        <f>IF(E5981="ZMZ01",I5981/(INDEX('Meerzorg gunning'!C:C,MATCH('Betaald tarief 2024'!A5981,'Meerzorg gunning'!A:A,0))),MAX(J5981:N5981))</f>
        <v>0</v>
      </c>
      <c r="P5981" s="20" t="str">
        <f t="shared" si="281"/>
        <v/>
      </c>
      <c r="Q5981" s="63">
        <f t="shared" si="282"/>
        <v>0</v>
      </c>
    </row>
    <row r="5982" spans="9:17" x14ac:dyDescent="0.25">
      <c r="I5982" s="66" t="e">
        <f t="shared" si="280"/>
        <v>#DIV/0!</v>
      </c>
      <c r="J5982" s="63">
        <f>_xlfn.IFNA(VLOOKUP(E5982,'Bijlage ZZP'!B:M,12,FALSE),0)</f>
        <v>0</v>
      </c>
      <c r="K5982" s="63">
        <f>_xlfn.IFNA(VLOOKUP(E5982,'Bijlage VPT'!B:M,12,FALSE),0)</f>
        <v>0</v>
      </c>
      <c r="L5982" s="63">
        <f>_xlfn.IFNA(VLOOKUP(E5982,'Bijlage MPT'!B:N,13,FALSE),0)</f>
        <v>0</v>
      </c>
      <c r="M5982" s="63">
        <f>_xlfn.IFNA(INDEX('Bijlage COT'!C:C,MATCH('Betaald tarief 2024'!E5982,'Bijlage COT'!A:A,0)),0)</f>
        <v>0</v>
      </c>
      <c r="N5982" s="63">
        <f>_xlfn.IFNA(VLOOKUP(E5982,'Bijlage NBF'!B:P,15,FALSE),0)</f>
        <v>0</v>
      </c>
      <c r="O5982" s="63">
        <f>IF(E5982="ZMZ01",I5982/(INDEX('Meerzorg gunning'!C:C,MATCH('Betaald tarief 2024'!A5982,'Meerzorg gunning'!A:A,0))),MAX(J5982:N5982))</f>
        <v>0</v>
      </c>
      <c r="P5982" s="20" t="str">
        <f t="shared" si="281"/>
        <v/>
      </c>
      <c r="Q5982" s="63">
        <f t="shared" si="282"/>
        <v>0</v>
      </c>
    </row>
    <row r="5983" spans="9:17" x14ac:dyDescent="0.25">
      <c r="I5983" s="66" t="e">
        <f t="shared" si="280"/>
        <v>#DIV/0!</v>
      </c>
      <c r="J5983" s="63">
        <f>_xlfn.IFNA(VLOOKUP(E5983,'Bijlage ZZP'!B:M,12,FALSE),0)</f>
        <v>0</v>
      </c>
      <c r="K5983" s="63">
        <f>_xlfn.IFNA(VLOOKUP(E5983,'Bijlage VPT'!B:M,12,FALSE),0)</f>
        <v>0</v>
      </c>
      <c r="L5983" s="63">
        <f>_xlfn.IFNA(VLOOKUP(E5983,'Bijlage MPT'!B:N,13,FALSE),0)</f>
        <v>0</v>
      </c>
      <c r="M5983" s="63">
        <f>_xlfn.IFNA(INDEX('Bijlage COT'!C:C,MATCH('Betaald tarief 2024'!E5983,'Bijlage COT'!A:A,0)),0)</f>
        <v>0</v>
      </c>
      <c r="N5983" s="63">
        <f>_xlfn.IFNA(VLOOKUP(E5983,'Bijlage NBF'!B:P,15,FALSE),0)</f>
        <v>0</v>
      </c>
      <c r="O5983" s="63">
        <f>IF(E5983="ZMZ01",I5983/(INDEX('Meerzorg gunning'!C:C,MATCH('Betaald tarief 2024'!A5983,'Meerzorg gunning'!A:A,0))),MAX(J5983:N5983))</f>
        <v>0</v>
      </c>
      <c r="P5983" s="20" t="str">
        <f t="shared" si="281"/>
        <v/>
      </c>
      <c r="Q5983" s="63">
        <f t="shared" si="282"/>
        <v>0</v>
      </c>
    </row>
    <row r="5984" spans="9:17" x14ac:dyDescent="0.25">
      <c r="I5984" s="66" t="e">
        <f t="shared" si="280"/>
        <v>#DIV/0!</v>
      </c>
      <c r="J5984" s="63">
        <f>_xlfn.IFNA(VLOOKUP(E5984,'Bijlage ZZP'!B:M,12,FALSE),0)</f>
        <v>0</v>
      </c>
      <c r="K5984" s="63">
        <f>_xlfn.IFNA(VLOOKUP(E5984,'Bijlage VPT'!B:M,12,FALSE),0)</f>
        <v>0</v>
      </c>
      <c r="L5984" s="63">
        <f>_xlfn.IFNA(VLOOKUP(E5984,'Bijlage MPT'!B:N,13,FALSE),0)</f>
        <v>0</v>
      </c>
      <c r="M5984" s="63">
        <f>_xlfn.IFNA(INDEX('Bijlage COT'!C:C,MATCH('Betaald tarief 2024'!E5984,'Bijlage COT'!A:A,0)),0)</f>
        <v>0</v>
      </c>
      <c r="N5984" s="63">
        <f>_xlfn.IFNA(VLOOKUP(E5984,'Bijlage NBF'!B:P,15,FALSE),0)</f>
        <v>0</v>
      </c>
      <c r="O5984" s="63">
        <f>IF(E5984="ZMZ01",I5984/(INDEX('Meerzorg gunning'!C:C,MATCH('Betaald tarief 2024'!A5984,'Meerzorg gunning'!A:A,0))),MAX(J5984:N5984))</f>
        <v>0</v>
      </c>
      <c r="P5984" s="20" t="str">
        <f t="shared" si="281"/>
        <v/>
      </c>
      <c r="Q5984" s="63">
        <f t="shared" si="282"/>
        <v>0</v>
      </c>
    </row>
    <row r="5985" spans="9:17" x14ac:dyDescent="0.25">
      <c r="I5985" s="66" t="e">
        <f t="shared" si="280"/>
        <v>#DIV/0!</v>
      </c>
      <c r="J5985" s="63">
        <f>_xlfn.IFNA(VLOOKUP(E5985,'Bijlage ZZP'!B:M,12,FALSE),0)</f>
        <v>0</v>
      </c>
      <c r="K5985" s="63">
        <f>_xlfn.IFNA(VLOOKUP(E5985,'Bijlage VPT'!B:M,12,FALSE),0)</f>
        <v>0</v>
      </c>
      <c r="L5985" s="63">
        <f>_xlfn.IFNA(VLOOKUP(E5985,'Bijlage MPT'!B:N,13,FALSE),0)</f>
        <v>0</v>
      </c>
      <c r="M5985" s="63">
        <f>_xlfn.IFNA(INDEX('Bijlage COT'!C:C,MATCH('Betaald tarief 2024'!E5985,'Bijlage COT'!A:A,0)),0)</f>
        <v>0</v>
      </c>
      <c r="N5985" s="63">
        <f>_xlfn.IFNA(VLOOKUP(E5985,'Bijlage NBF'!B:P,15,FALSE),0)</f>
        <v>0</v>
      </c>
      <c r="O5985" s="63">
        <f>IF(E5985="ZMZ01",I5985/(INDEX('Meerzorg gunning'!C:C,MATCH('Betaald tarief 2024'!A5985,'Meerzorg gunning'!A:A,0))),MAX(J5985:N5985))</f>
        <v>0</v>
      </c>
      <c r="P5985" s="20" t="str">
        <f t="shared" si="281"/>
        <v/>
      </c>
      <c r="Q5985" s="63">
        <f t="shared" si="282"/>
        <v>0</v>
      </c>
    </row>
    <row r="5986" spans="9:17" x14ac:dyDescent="0.25">
      <c r="I5986" s="66" t="e">
        <f t="shared" si="280"/>
        <v>#DIV/0!</v>
      </c>
      <c r="J5986" s="63">
        <f>_xlfn.IFNA(VLOOKUP(E5986,'Bijlage ZZP'!B:M,12,FALSE),0)</f>
        <v>0</v>
      </c>
      <c r="K5986" s="63">
        <f>_xlfn.IFNA(VLOOKUP(E5986,'Bijlage VPT'!B:M,12,FALSE),0)</f>
        <v>0</v>
      </c>
      <c r="L5986" s="63">
        <f>_xlfn.IFNA(VLOOKUP(E5986,'Bijlage MPT'!B:N,13,FALSE),0)</f>
        <v>0</v>
      </c>
      <c r="M5986" s="63">
        <f>_xlfn.IFNA(INDEX('Bijlage COT'!C:C,MATCH('Betaald tarief 2024'!E5986,'Bijlage COT'!A:A,0)),0)</f>
        <v>0</v>
      </c>
      <c r="N5986" s="63">
        <f>_xlfn.IFNA(VLOOKUP(E5986,'Bijlage NBF'!B:P,15,FALSE),0)</f>
        <v>0</v>
      </c>
      <c r="O5986" s="63">
        <f>IF(E5986="ZMZ01",I5986/(INDEX('Meerzorg gunning'!C:C,MATCH('Betaald tarief 2024'!A5986,'Meerzorg gunning'!A:A,0))),MAX(J5986:N5986))</f>
        <v>0</v>
      </c>
      <c r="P5986" s="20" t="str">
        <f t="shared" si="281"/>
        <v/>
      </c>
      <c r="Q5986" s="63">
        <f t="shared" si="282"/>
        <v>0</v>
      </c>
    </row>
    <row r="5987" spans="9:17" x14ac:dyDescent="0.25">
      <c r="I5987" s="66" t="e">
        <f t="shared" si="280"/>
        <v>#DIV/0!</v>
      </c>
      <c r="J5987" s="63">
        <f>_xlfn.IFNA(VLOOKUP(E5987,'Bijlage ZZP'!B:M,12,FALSE),0)</f>
        <v>0</v>
      </c>
      <c r="K5987" s="63">
        <f>_xlfn.IFNA(VLOOKUP(E5987,'Bijlage VPT'!B:M,12,FALSE),0)</f>
        <v>0</v>
      </c>
      <c r="L5987" s="63">
        <f>_xlfn.IFNA(VLOOKUP(E5987,'Bijlage MPT'!B:N,13,FALSE),0)</f>
        <v>0</v>
      </c>
      <c r="M5987" s="63">
        <f>_xlfn.IFNA(INDEX('Bijlage COT'!C:C,MATCH('Betaald tarief 2024'!E5987,'Bijlage COT'!A:A,0)),0)</f>
        <v>0</v>
      </c>
      <c r="N5987" s="63">
        <f>_xlfn.IFNA(VLOOKUP(E5987,'Bijlage NBF'!B:P,15,FALSE),0)</f>
        <v>0</v>
      </c>
      <c r="O5987" s="63">
        <f>IF(E5987="ZMZ01",I5987/(INDEX('Meerzorg gunning'!C:C,MATCH('Betaald tarief 2024'!A5987,'Meerzorg gunning'!A:A,0))),MAX(J5987:N5987))</f>
        <v>0</v>
      </c>
      <c r="P5987" s="20" t="str">
        <f t="shared" si="281"/>
        <v/>
      </c>
      <c r="Q5987" s="63">
        <f t="shared" si="282"/>
        <v>0</v>
      </c>
    </row>
    <row r="5988" spans="9:17" x14ac:dyDescent="0.25">
      <c r="I5988" s="66" t="e">
        <f t="shared" si="280"/>
        <v>#DIV/0!</v>
      </c>
      <c r="J5988" s="63">
        <f>_xlfn.IFNA(VLOOKUP(E5988,'Bijlage ZZP'!B:M,12,FALSE),0)</f>
        <v>0</v>
      </c>
      <c r="K5988" s="63">
        <f>_xlfn.IFNA(VLOOKUP(E5988,'Bijlage VPT'!B:M,12,FALSE),0)</f>
        <v>0</v>
      </c>
      <c r="L5988" s="63">
        <f>_xlfn.IFNA(VLOOKUP(E5988,'Bijlage MPT'!B:N,13,FALSE),0)</f>
        <v>0</v>
      </c>
      <c r="M5988" s="63">
        <f>_xlfn.IFNA(INDEX('Bijlage COT'!C:C,MATCH('Betaald tarief 2024'!E5988,'Bijlage COT'!A:A,0)),0)</f>
        <v>0</v>
      </c>
      <c r="N5988" s="63">
        <f>_xlfn.IFNA(VLOOKUP(E5988,'Bijlage NBF'!B:P,15,FALSE),0)</f>
        <v>0</v>
      </c>
      <c r="O5988" s="63">
        <f>IF(E5988="ZMZ01",I5988/(INDEX('Meerzorg gunning'!C:C,MATCH('Betaald tarief 2024'!A5988,'Meerzorg gunning'!A:A,0))),MAX(J5988:N5988))</f>
        <v>0</v>
      </c>
      <c r="P5988" s="20" t="str">
        <f t="shared" si="281"/>
        <v/>
      </c>
      <c r="Q5988" s="63">
        <f t="shared" si="282"/>
        <v>0</v>
      </c>
    </row>
    <row r="5989" spans="9:17" x14ac:dyDescent="0.25">
      <c r="I5989" s="66" t="e">
        <f t="shared" si="280"/>
        <v>#DIV/0!</v>
      </c>
      <c r="J5989" s="63">
        <f>_xlfn.IFNA(VLOOKUP(E5989,'Bijlage ZZP'!B:M,12,FALSE),0)</f>
        <v>0</v>
      </c>
      <c r="K5989" s="63">
        <f>_xlfn.IFNA(VLOOKUP(E5989,'Bijlage VPT'!B:M,12,FALSE),0)</f>
        <v>0</v>
      </c>
      <c r="L5989" s="63">
        <f>_xlfn.IFNA(VLOOKUP(E5989,'Bijlage MPT'!B:N,13,FALSE),0)</f>
        <v>0</v>
      </c>
      <c r="M5989" s="63">
        <f>_xlfn.IFNA(INDEX('Bijlage COT'!C:C,MATCH('Betaald tarief 2024'!E5989,'Bijlage COT'!A:A,0)),0)</f>
        <v>0</v>
      </c>
      <c r="N5989" s="63">
        <f>_xlfn.IFNA(VLOOKUP(E5989,'Bijlage NBF'!B:P,15,FALSE),0)</f>
        <v>0</v>
      </c>
      <c r="O5989" s="63">
        <f>IF(E5989="ZMZ01",I5989/(INDEX('Meerzorg gunning'!C:C,MATCH('Betaald tarief 2024'!A5989,'Meerzorg gunning'!A:A,0))),MAX(J5989:N5989))</f>
        <v>0</v>
      </c>
      <c r="P5989" s="20" t="str">
        <f t="shared" si="281"/>
        <v/>
      </c>
      <c r="Q5989" s="63">
        <f t="shared" si="282"/>
        <v>0</v>
      </c>
    </row>
    <row r="5990" spans="9:17" x14ac:dyDescent="0.25">
      <c r="I5990" s="66" t="e">
        <f t="shared" si="280"/>
        <v>#DIV/0!</v>
      </c>
      <c r="J5990" s="63">
        <f>_xlfn.IFNA(VLOOKUP(E5990,'Bijlage ZZP'!B:M,12,FALSE),0)</f>
        <v>0</v>
      </c>
      <c r="K5990" s="63">
        <f>_xlfn.IFNA(VLOOKUP(E5990,'Bijlage VPT'!B:M,12,FALSE),0)</f>
        <v>0</v>
      </c>
      <c r="L5990" s="63">
        <f>_xlfn.IFNA(VLOOKUP(E5990,'Bijlage MPT'!B:N,13,FALSE),0)</f>
        <v>0</v>
      </c>
      <c r="M5990" s="63">
        <f>_xlfn.IFNA(INDEX('Bijlage COT'!C:C,MATCH('Betaald tarief 2024'!E5990,'Bijlage COT'!A:A,0)),0)</f>
        <v>0</v>
      </c>
      <c r="N5990" s="63">
        <f>_xlfn.IFNA(VLOOKUP(E5990,'Bijlage NBF'!B:P,15,FALSE),0)</f>
        <v>0</v>
      </c>
      <c r="O5990" s="63">
        <f>IF(E5990="ZMZ01",I5990/(INDEX('Meerzorg gunning'!C:C,MATCH('Betaald tarief 2024'!A5990,'Meerzorg gunning'!A:A,0))),MAX(J5990:N5990))</f>
        <v>0</v>
      </c>
      <c r="P5990" s="20" t="str">
        <f t="shared" si="281"/>
        <v/>
      </c>
      <c r="Q5990" s="63">
        <f t="shared" si="282"/>
        <v>0</v>
      </c>
    </row>
    <row r="5991" spans="9:17" x14ac:dyDescent="0.25">
      <c r="I5991" s="66" t="e">
        <f t="shared" si="280"/>
        <v>#DIV/0!</v>
      </c>
      <c r="J5991" s="63">
        <f>_xlfn.IFNA(VLOOKUP(E5991,'Bijlage ZZP'!B:M,12,FALSE),0)</f>
        <v>0</v>
      </c>
      <c r="K5991" s="63">
        <f>_xlfn.IFNA(VLOOKUP(E5991,'Bijlage VPT'!B:M,12,FALSE),0)</f>
        <v>0</v>
      </c>
      <c r="L5991" s="63">
        <f>_xlfn.IFNA(VLOOKUP(E5991,'Bijlage MPT'!B:N,13,FALSE),0)</f>
        <v>0</v>
      </c>
      <c r="M5991" s="63">
        <f>_xlfn.IFNA(INDEX('Bijlage COT'!C:C,MATCH('Betaald tarief 2024'!E5991,'Bijlage COT'!A:A,0)),0)</f>
        <v>0</v>
      </c>
      <c r="N5991" s="63">
        <f>_xlfn.IFNA(VLOOKUP(E5991,'Bijlage NBF'!B:P,15,FALSE),0)</f>
        <v>0</v>
      </c>
      <c r="O5991" s="63">
        <f>IF(E5991="ZMZ01",I5991/(INDEX('Meerzorg gunning'!C:C,MATCH('Betaald tarief 2024'!A5991,'Meerzorg gunning'!A:A,0))),MAX(J5991:N5991))</f>
        <v>0</v>
      </c>
      <c r="P5991" s="20" t="str">
        <f t="shared" si="281"/>
        <v/>
      </c>
      <c r="Q5991" s="63">
        <f t="shared" si="282"/>
        <v>0</v>
      </c>
    </row>
    <row r="5992" spans="9:17" x14ac:dyDescent="0.25">
      <c r="I5992" s="66" t="e">
        <f t="shared" si="280"/>
        <v>#DIV/0!</v>
      </c>
      <c r="J5992" s="63">
        <f>_xlfn.IFNA(VLOOKUP(E5992,'Bijlage ZZP'!B:M,12,FALSE),0)</f>
        <v>0</v>
      </c>
      <c r="K5992" s="63">
        <f>_xlfn.IFNA(VLOOKUP(E5992,'Bijlage VPT'!B:M,12,FALSE),0)</f>
        <v>0</v>
      </c>
      <c r="L5992" s="63">
        <f>_xlfn.IFNA(VLOOKUP(E5992,'Bijlage MPT'!B:N,13,FALSE),0)</f>
        <v>0</v>
      </c>
      <c r="M5992" s="63">
        <f>_xlfn.IFNA(INDEX('Bijlage COT'!C:C,MATCH('Betaald tarief 2024'!E5992,'Bijlage COT'!A:A,0)),0)</f>
        <v>0</v>
      </c>
      <c r="N5992" s="63">
        <f>_xlfn.IFNA(VLOOKUP(E5992,'Bijlage NBF'!B:P,15,FALSE),0)</f>
        <v>0</v>
      </c>
      <c r="O5992" s="63">
        <f>IF(E5992="ZMZ01",I5992/(INDEX('Meerzorg gunning'!C:C,MATCH('Betaald tarief 2024'!A5992,'Meerzorg gunning'!A:A,0))),MAX(J5992:N5992))</f>
        <v>0</v>
      </c>
      <c r="P5992" s="20" t="str">
        <f t="shared" si="281"/>
        <v/>
      </c>
      <c r="Q5992" s="63">
        <f t="shared" si="282"/>
        <v>0</v>
      </c>
    </row>
    <row r="5993" spans="9:17" x14ac:dyDescent="0.25">
      <c r="I5993" s="66" t="e">
        <f t="shared" si="280"/>
        <v>#DIV/0!</v>
      </c>
      <c r="J5993" s="63">
        <f>_xlfn.IFNA(VLOOKUP(E5993,'Bijlage ZZP'!B:M,12,FALSE),0)</f>
        <v>0</v>
      </c>
      <c r="K5993" s="63">
        <f>_xlfn.IFNA(VLOOKUP(E5993,'Bijlage VPT'!B:M,12,FALSE),0)</f>
        <v>0</v>
      </c>
      <c r="L5993" s="63">
        <f>_xlfn.IFNA(VLOOKUP(E5993,'Bijlage MPT'!B:N,13,FALSE),0)</f>
        <v>0</v>
      </c>
      <c r="M5993" s="63">
        <f>_xlfn.IFNA(INDEX('Bijlage COT'!C:C,MATCH('Betaald tarief 2024'!E5993,'Bijlage COT'!A:A,0)),0)</f>
        <v>0</v>
      </c>
      <c r="N5993" s="63">
        <f>_xlfn.IFNA(VLOOKUP(E5993,'Bijlage NBF'!B:P,15,FALSE),0)</f>
        <v>0</v>
      </c>
      <c r="O5993" s="63">
        <f>IF(E5993="ZMZ01",I5993/(INDEX('Meerzorg gunning'!C:C,MATCH('Betaald tarief 2024'!A5993,'Meerzorg gunning'!A:A,0))),MAX(J5993:N5993))</f>
        <v>0</v>
      </c>
      <c r="P5993" s="20" t="str">
        <f t="shared" si="281"/>
        <v/>
      </c>
      <c r="Q5993" s="63">
        <f t="shared" si="282"/>
        <v>0</v>
      </c>
    </row>
    <row r="5994" spans="9:17" x14ac:dyDescent="0.25">
      <c r="I5994" s="66" t="e">
        <f t="shared" si="280"/>
        <v>#DIV/0!</v>
      </c>
      <c r="J5994" s="63">
        <f>_xlfn.IFNA(VLOOKUP(E5994,'Bijlage ZZP'!B:M,12,FALSE),0)</f>
        <v>0</v>
      </c>
      <c r="K5994" s="63">
        <f>_xlfn.IFNA(VLOOKUP(E5994,'Bijlage VPT'!B:M,12,FALSE),0)</f>
        <v>0</v>
      </c>
      <c r="L5994" s="63">
        <f>_xlfn.IFNA(VLOOKUP(E5994,'Bijlage MPT'!B:N,13,FALSE),0)</f>
        <v>0</v>
      </c>
      <c r="M5994" s="63">
        <f>_xlfn.IFNA(INDEX('Bijlage COT'!C:C,MATCH('Betaald tarief 2024'!E5994,'Bijlage COT'!A:A,0)),0)</f>
        <v>0</v>
      </c>
      <c r="N5994" s="63">
        <f>_xlfn.IFNA(VLOOKUP(E5994,'Bijlage NBF'!B:P,15,FALSE),0)</f>
        <v>0</v>
      </c>
      <c r="O5994" s="63">
        <f>IF(E5994="ZMZ01",I5994/(INDEX('Meerzorg gunning'!C:C,MATCH('Betaald tarief 2024'!A5994,'Meerzorg gunning'!A:A,0))),MAX(J5994:N5994))</f>
        <v>0</v>
      </c>
      <c r="P5994" s="20" t="str">
        <f t="shared" si="281"/>
        <v/>
      </c>
      <c r="Q5994" s="63">
        <f t="shared" si="282"/>
        <v>0</v>
      </c>
    </row>
    <row r="5995" spans="9:17" x14ac:dyDescent="0.25">
      <c r="I5995" s="66" t="e">
        <f t="shared" si="280"/>
        <v>#DIV/0!</v>
      </c>
      <c r="J5995" s="63">
        <f>_xlfn.IFNA(VLOOKUP(E5995,'Bijlage ZZP'!B:M,12,FALSE),0)</f>
        <v>0</v>
      </c>
      <c r="K5995" s="63">
        <f>_xlfn.IFNA(VLOOKUP(E5995,'Bijlage VPT'!B:M,12,FALSE),0)</f>
        <v>0</v>
      </c>
      <c r="L5995" s="63">
        <f>_xlfn.IFNA(VLOOKUP(E5995,'Bijlage MPT'!B:N,13,FALSE),0)</f>
        <v>0</v>
      </c>
      <c r="M5995" s="63">
        <f>_xlfn.IFNA(INDEX('Bijlage COT'!C:C,MATCH('Betaald tarief 2024'!E5995,'Bijlage COT'!A:A,0)),0)</f>
        <v>0</v>
      </c>
      <c r="N5995" s="63">
        <f>_xlfn.IFNA(VLOOKUP(E5995,'Bijlage NBF'!B:P,15,FALSE),0)</f>
        <v>0</v>
      </c>
      <c r="O5995" s="63">
        <f>IF(E5995="ZMZ01",I5995/(INDEX('Meerzorg gunning'!C:C,MATCH('Betaald tarief 2024'!A5995,'Meerzorg gunning'!A:A,0))),MAX(J5995:N5995))</f>
        <v>0</v>
      </c>
      <c r="P5995" s="20" t="str">
        <f t="shared" si="281"/>
        <v/>
      </c>
      <c r="Q5995" s="63">
        <f t="shared" si="282"/>
        <v>0</v>
      </c>
    </row>
    <row r="5996" spans="9:17" x14ac:dyDescent="0.25">
      <c r="I5996" s="66" t="e">
        <f t="shared" si="280"/>
        <v>#DIV/0!</v>
      </c>
      <c r="J5996" s="63">
        <f>_xlfn.IFNA(VLOOKUP(E5996,'Bijlage ZZP'!B:M,12,FALSE),0)</f>
        <v>0</v>
      </c>
      <c r="K5996" s="63">
        <f>_xlfn.IFNA(VLOOKUP(E5996,'Bijlage VPT'!B:M,12,FALSE),0)</f>
        <v>0</v>
      </c>
      <c r="L5996" s="63">
        <f>_xlfn.IFNA(VLOOKUP(E5996,'Bijlage MPT'!B:N,13,FALSE),0)</f>
        <v>0</v>
      </c>
      <c r="M5996" s="63">
        <f>_xlfn.IFNA(INDEX('Bijlage COT'!C:C,MATCH('Betaald tarief 2024'!E5996,'Bijlage COT'!A:A,0)),0)</f>
        <v>0</v>
      </c>
      <c r="N5996" s="63">
        <f>_xlfn.IFNA(VLOOKUP(E5996,'Bijlage NBF'!B:P,15,FALSE),0)</f>
        <v>0</v>
      </c>
      <c r="O5996" s="63">
        <f>IF(E5996="ZMZ01",I5996/(INDEX('Meerzorg gunning'!C:C,MATCH('Betaald tarief 2024'!A5996,'Meerzorg gunning'!A:A,0))),MAX(J5996:N5996))</f>
        <v>0</v>
      </c>
      <c r="P5996" s="20" t="str">
        <f t="shared" si="281"/>
        <v/>
      </c>
      <c r="Q5996" s="63">
        <f t="shared" si="282"/>
        <v>0</v>
      </c>
    </row>
    <row r="5997" spans="9:17" x14ac:dyDescent="0.25">
      <c r="I5997" s="66" t="e">
        <f t="shared" si="280"/>
        <v>#DIV/0!</v>
      </c>
      <c r="J5997" s="63">
        <f>_xlfn.IFNA(VLOOKUP(E5997,'Bijlage ZZP'!B:M,12,FALSE),0)</f>
        <v>0</v>
      </c>
      <c r="K5997" s="63">
        <f>_xlfn.IFNA(VLOOKUP(E5997,'Bijlage VPT'!B:M,12,FALSE),0)</f>
        <v>0</v>
      </c>
      <c r="L5997" s="63">
        <f>_xlfn.IFNA(VLOOKUP(E5997,'Bijlage MPT'!B:N,13,FALSE),0)</f>
        <v>0</v>
      </c>
      <c r="M5997" s="63">
        <f>_xlfn.IFNA(INDEX('Bijlage COT'!C:C,MATCH('Betaald tarief 2024'!E5997,'Bijlage COT'!A:A,0)),0)</f>
        <v>0</v>
      </c>
      <c r="N5997" s="63">
        <f>_xlfn.IFNA(VLOOKUP(E5997,'Bijlage NBF'!B:P,15,FALSE),0)</f>
        <v>0</v>
      </c>
      <c r="O5997" s="63">
        <f>IF(E5997="ZMZ01",I5997/(INDEX('Meerzorg gunning'!C:C,MATCH('Betaald tarief 2024'!A5997,'Meerzorg gunning'!A:A,0))),MAX(J5997:N5997))</f>
        <v>0</v>
      </c>
      <c r="P5997" s="20" t="str">
        <f t="shared" si="281"/>
        <v/>
      </c>
      <c r="Q5997" s="63">
        <f t="shared" si="282"/>
        <v>0</v>
      </c>
    </row>
    <row r="5998" spans="9:17" x14ac:dyDescent="0.25">
      <c r="I5998" s="66" t="e">
        <f t="shared" si="280"/>
        <v>#DIV/0!</v>
      </c>
      <c r="J5998" s="63">
        <f>_xlfn.IFNA(VLOOKUP(E5998,'Bijlage ZZP'!B:M,12,FALSE),0)</f>
        <v>0</v>
      </c>
      <c r="K5998" s="63">
        <f>_xlfn.IFNA(VLOOKUP(E5998,'Bijlage VPT'!B:M,12,FALSE),0)</f>
        <v>0</v>
      </c>
      <c r="L5998" s="63">
        <f>_xlfn.IFNA(VLOOKUP(E5998,'Bijlage MPT'!B:N,13,FALSE),0)</f>
        <v>0</v>
      </c>
      <c r="M5998" s="63">
        <f>_xlfn.IFNA(INDEX('Bijlage COT'!C:C,MATCH('Betaald tarief 2024'!E5998,'Bijlage COT'!A:A,0)),0)</f>
        <v>0</v>
      </c>
      <c r="N5998" s="63">
        <f>_xlfn.IFNA(VLOOKUP(E5998,'Bijlage NBF'!B:P,15,FALSE),0)</f>
        <v>0</v>
      </c>
      <c r="O5998" s="63">
        <f>IF(E5998="ZMZ01",I5998/(INDEX('Meerzorg gunning'!C:C,MATCH('Betaald tarief 2024'!A5998,'Meerzorg gunning'!A:A,0))),MAX(J5998:N5998))</f>
        <v>0</v>
      </c>
      <c r="P5998" s="20" t="str">
        <f t="shared" si="281"/>
        <v/>
      </c>
      <c r="Q5998" s="63">
        <f t="shared" si="282"/>
        <v>0</v>
      </c>
    </row>
    <row r="5999" spans="9:17" x14ac:dyDescent="0.25">
      <c r="I5999" s="66" t="e">
        <f t="shared" si="280"/>
        <v>#DIV/0!</v>
      </c>
      <c r="J5999" s="63">
        <f>_xlfn.IFNA(VLOOKUP(E5999,'Bijlage ZZP'!B:M,12,FALSE),0)</f>
        <v>0</v>
      </c>
      <c r="K5999" s="63">
        <f>_xlfn.IFNA(VLOOKUP(E5999,'Bijlage VPT'!B:M,12,FALSE),0)</f>
        <v>0</v>
      </c>
      <c r="L5999" s="63">
        <f>_xlfn.IFNA(VLOOKUP(E5999,'Bijlage MPT'!B:N,13,FALSE),0)</f>
        <v>0</v>
      </c>
      <c r="M5999" s="63">
        <f>_xlfn.IFNA(INDEX('Bijlage COT'!C:C,MATCH('Betaald tarief 2024'!E5999,'Bijlage COT'!A:A,0)),0)</f>
        <v>0</v>
      </c>
      <c r="N5999" s="63">
        <f>_xlfn.IFNA(VLOOKUP(E5999,'Bijlage NBF'!B:P,15,FALSE),0)</f>
        <v>0</v>
      </c>
      <c r="O5999" s="63">
        <f>IF(E5999="ZMZ01",I5999/(INDEX('Meerzorg gunning'!C:C,MATCH('Betaald tarief 2024'!A5999,'Meerzorg gunning'!A:A,0))),MAX(J5999:N5999))</f>
        <v>0</v>
      </c>
      <c r="P5999" s="20" t="str">
        <f t="shared" si="281"/>
        <v/>
      </c>
      <c r="Q5999" s="63">
        <f t="shared" si="282"/>
        <v>0</v>
      </c>
    </row>
    <row r="6000" spans="9:17" x14ac:dyDescent="0.25">
      <c r="I6000" s="66" t="e">
        <f t="shared" si="280"/>
        <v>#DIV/0!</v>
      </c>
      <c r="J6000" s="63">
        <f>_xlfn.IFNA(VLOOKUP(E6000,'Bijlage ZZP'!B:M,12,FALSE),0)</f>
        <v>0</v>
      </c>
      <c r="K6000" s="63">
        <f>_xlfn.IFNA(VLOOKUP(E6000,'Bijlage VPT'!B:M,12,FALSE),0)</f>
        <v>0</v>
      </c>
      <c r="L6000" s="63">
        <f>_xlfn.IFNA(VLOOKUP(E6000,'Bijlage MPT'!B:N,13,FALSE),0)</f>
        <v>0</v>
      </c>
      <c r="M6000" s="63">
        <f>_xlfn.IFNA(INDEX('Bijlage COT'!C:C,MATCH('Betaald tarief 2024'!E6000,'Bijlage COT'!A:A,0)),0)</f>
        <v>0</v>
      </c>
      <c r="N6000" s="63">
        <f>_xlfn.IFNA(VLOOKUP(E6000,'Bijlage NBF'!B:P,15,FALSE),0)</f>
        <v>0</v>
      </c>
      <c r="O6000" s="63">
        <f>IF(E6000="ZMZ01",I6000/(INDEX('Meerzorg gunning'!C:C,MATCH('Betaald tarief 2024'!A6000,'Meerzorg gunning'!A:A,0))),MAX(J6000:N6000))</f>
        <v>0</v>
      </c>
      <c r="P6000" s="20" t="str">
        <f t="shared" si="281"/>
        <v/>
      </c>
      <c r="Q6000" s="63">
        <f t="shared" si="282"/>
        <v>0</v>
      </c>
    </row>
    <row r="6001" spans="9:17" x14ac:dyDescent="0.25">
      <c r="I6001" s="66" t="e">
        <f t="shared" si="280"/>
        <v>#DIV/0!</v>
      </c>
      <c r="J6001" s="63">
        <f>_xlfn.IFNA(VLOOKUP(E6001,'Bijlage ZZP'!B:M,12,FALSE),0)</f>
        <v>0</v>
      </c>
      <c r="K6001" s="63">
        <f>_xlfn.IFNA(VLOOKUP(E6001,'Bijlage VPT'!B:M,12,FALSE),0)</f>
        <v>0</v>
      </c>
      <c r="L6001" s="63">
        <f>_xlfn.IFNA(VLOOKUP(E6001,'Bijlage MPT'!B:N,13,FALSE),0)</f>
        <v>0</v>
      </c>
      <c r="M6001" s="63">
        <f>_xlfn.IFNA(INDEX('Bijlage COT'!C:C,MATCH('Betaald tarief 2024'!E6001,'Bijlage COT'!A:A,0)),0)</f>
        <v>0</v>
      </c>
      <c r="N6001" s="63">
        <f>_xlfn.IFNA(VLOOKUP(E6001,'Bijlage NBF'!B:P,15,FALSE),0)</f>
        <v>0</v>
      </c>
      <c r="O6001" s="63">
        <f>IF(E6001="ZMZ01",I6001/(INDEX('Meerzorg gunning'!C:C,MATCH('Betaald tarief 2024'!A6001,'Meerzorg gunning'!A:A,0))),MAX(J6001:N6001))</f>
        <v>0</v>
      </c>
      <c r="P6001" s="20" t="str">
        <f t="shared" si="281"/>
        <v/>
      </c>
      <c r="Q6001" s="63">
        <f t="shared" si="282"/>
        <v>0</v>
      </c>
    </row>
    <row r="6002" spans="9:17" x14ac:dyDescent="0.25">
      <c r="I6002" s="66" t="e">
        <f t="shared" si="280"/>
        <v>#DIV/0!</v>
      </c>
      <c r="J6002" s="63">
        <f>_xlfn.IFNA(VLOOKUP(E6002,'Bijlage ZZP'!B:M,12,FALSE),0)</f>
        <v>0</v>
      </c>
      <c r="K6002" s="63">
        <f>_xlfn.IFNA(VLOOKUP(E6002,'Bijlage VPT'!B:M,12,FALSE),0)</f>
        <v>0</v>
      </c>
      <c r="L6002" s="63">
        <f>_xlfn.IFNA(VLOOKUP(E6002,'Bijlage MPT'!B:N,13,FALSE),0)</f>
        <v>0</v>
      </c>
      <c r="M6002" s="63">
        <f>_xlfn.IFNA(INDEX('Bijlage COT'!C:C,MATCH('Betaald tarief 2024'!E6002,'Bijlage COT'!A:A,0)),0)</f>
        <v>0</v>
      </c>
      <c r="N6002" s="63">
        <f>_xlfn.IFNA(VLOOKUP(E6002,'Bijlage NBF'!B:P,15,FALSE),0)</f>
        <v>0</v>
      </c>
      <c r="O6002" s="63">
        <f>IF(E6002="ZMZ01",I6002/(INDEX('Meerzorg gunning'!C:C,MATCH('Betaald tarief 2024'!A6002,'Meerzorg gunning'!A:A,0))),MAX(J6002:N6002))</f>
        <v>0</v>
      </c>
      <c r="P6002" s="20" t="str">
        <f t="shared" si="281"/>
        <v/>
      </c>
      <c r="Q6002" s="63">
        <f t="shared" si="282"/>
        <v>0</v>
      </c>
    </row>
    <row r="6003" spans="9:17" x14ac:dyDescent="0.25">
      <c r="I6003" s="66" t="e">
        <f t="shared" si="280"/>
        <v>#DIV/0!</v>
      </c>
      <c r="J6003" s="63">
        <f>_xlfn.IFNA(VLOOKUP(E6003,'Bijlage ZZP'!B:M,12,FALSE),0)</f>
        <v>0</v>
      </c>
      <c r="K6003" s="63">
        <f>_xlfn.IFNA(VLOOKUP(E6003,'Bijlage VPT'!B:M,12,FALSE),0)</f>
        <v>0</v>
      </c>
      <c r="L6003" s="63">
        <f>_xlfn.IFNA(VLOOKUP(E6003,'Bijlage MPT'!B:N,13,FALSE),0)</f>
        <v>0</v>
      </c>
      <c r="M6003" s="63">
        <f>_xlfn.IFNA(INDEX('Bijlage COT'!C:C,MATCH('Betaald tarief 2024'!E6003,'Bijlage COT'!A:A,0)),0)</f>
        <v>0</v>
      </c>
      <c r="N6003" s="63">
        <f>_xlfn.IFNA(VLOOKUP(E6003,'Bijlage NBF'!B:P,15,FALSE),0)</f>
        <v>0</v>
      </c>
      <c r="O6003" s="63">
        <f>IF(E6003="ZMZ01",I6003/(INDEX('Meerzorg gunning'!C:C,MATCH('Betaald tarief 2024'!A6003,'Meerzorg gunning'!A:A,0))),MAX(J6003:N6003))</f>
        <v>0</v>
      </c>
      <c r="P6003" s="20" t="str">
        <f t="shared" si="281"/>
        <v/>
      </c>
      <c r="Q6003" s="63">
        <f t="shared" si="282"/>
        <v>0</v>
      </c>
    </row>
    <row r="6004" spans="9:17" x14ac:dyDescent="0.25">
      <c r="I6004" s="66" t="e">
        <f t="shared" si="280"/>
        <v>#DIV/0!</v>
      </c>
      <c r="J6004" s="63">
        <f>_xlfn.IFNA(VLOOKUP(E6004,'Bijlage ZZP'!B:M,12,FALSE),0)</f>
        <v>0</v>
      </c>
      <c r="K6004" s="63">
        <f>_xlfn.IFNA(VLOOKUP(E6004,'Bijlage VPT'!B:M,12,FALSE),0)</f>
        <v>0</v>
      </c>
      <c r="L6004" s="63">
        <f>_xlfn.IFNA(VLOOKUP(E6004,'Bijlage MPT'!B:N,13,FALSE),0)</f>
        <v>0</v>
      </c>
      <c r="M6004" s="63">
        <f>_xlfn.IFNA(INDEX('Bijlage COT'!C:C,MATCH('Betaald tarief 2024'!E6004,'Bijlage COT'!A:A,0)),0)</f>
        <v>0</v>
      </c>
      <c r="N6004" s="63">
        <f>_xlfn.IFNA(VLOOKUP(E6004,'Bijlage NBF'!B:P,15,FALSE),0)</f>
        <v>0</v>
      </c>
      <c r="O6004" s="63">
        <f>IF(E6004="ZMZ01",I6004/(INDEX('Meerzorg gunning'!C:C,MATCH('Betaald tarief 2024'!A6004,'Meerzorg gunning'!A:A,0))),MAX(J6004:N6004))</f>
        <v>0</v>
      </c>
      <c r="P6004" s="20" t="str">
        <f t="shared" si="281"/>
        <v/>
      </c>
      <c r="Q6004" s="63">
        <f t="shared" si="282"/>
        <v>0</v>
      </c>
    </row>
    <row r="6005" spans="9:17" x14ac:dyDescent="0.25">
      <c r="I6005" s="66" t="e">
        <f t="shared" si="280"/>
        <v>#DIV/0!</v>
      </c>
      <c r="J6005" s="63">
        <f>_xlfn.IFNA(VLOOKUP(E6005,'Bijlage ZZP'!B:M,12,FALSE),0)</f>
        <v>0</v>
      </c>
      <c r="K6005" s="63">
        <f>_xlfn.IFNA(VLOOKUP(E6005,'Bijlage VPT'!B:M,12,FALSE),0)</f>
        <v>0</v>
      </c>
      <c r="L6005" s="63">
        <f>_xlfn.IFNA(VLOOKUP(E6005,'Bijlage MPT'!B:N,13,FALSE),0)</f>
        <v>0</v>
      </c>
      <c r="M6005" s="63">
        <f>_xlfn.IFNA(INDEX('Bijlage COT'!C:C,MATCH('Betaald tarief 2024'!E6005,'Bijlage COT'!A:A,0)),0)</f>
        <v>0</v>
      </c>
      <c r="N6005" s="63">
        <f>_xlfn.IFNA(VLOOKUP(E6005,'Bijlage NBF'!B:P,15,FALSE),0)</f>
        <v>0</v>
      </c>
      <c r="O6005" s="63">
        <f>IF(E6005="ZMZ01",I6005/(INDEX('Meerzorg gunning'!C:C,MATCH('Betaald tarief 2024'!A6005,'Meerzorg gunning'!A:A,0))),MAX(J6005:N6005))</f>
        <v>0</v>
      </c>
      <c r="P6005" s="20" t="str">
        <f t="shared" si="281"/>
        <v/>
      </c>
      <c r="Q6005" s="63">
        <f t="shared" si="282"/>
        <v>0</v>
      </c>
    </row>
    <row r="6006" spans="9:17" x14ac:dyDescent="0.25">
      <c r="I6006" s="66" t="e">
        <f t="shared" si="280"/>
        <v>#DIV/0!</v>
      </c>
      <c r="J6006" s="63">
        <f>_xlfn.IFNA(VLOOKUP(E6006,'Bijlage ZZP'!B:M,12,FALSE),0)</f>
        <v>0</v>
      </c>
      <c r="K6006" s="63">
        <f>_xlfn.IFNA(VLOOKUP(E6006,'Bijlage VPT'!B:M,12,FALSE),0)</f>
        <v>0</v>
      </c>
      <c r="L6006" s="63">
        <f>_xlfn.IFNA(VLOOKUP(E6006,'Bijlage MPT'!B:N,13,FALSE),0)</f>
        <v>0</v>
      </c>
      <c r="M6006" s="63">
        <f>_xlfn.IFNA(INDEX('Bijlage COT'!C:C,MATCH('Betaald tarief 2024'!E6006,'Bijlage COT'!A:A,0)),0)</f>
        <v>0</v>
      </c>
      <c r="N6006" s="63">
        <f>_xlfn.IFNA(VLOOKUP(E6006,'Bijlage NBF'!B:P,15,FALSE),0)</f>
        <v>0</v>
      </c>
      <c r="O6006" s="63">
        <f>IF(E6006="ZMZ01",I6006/(INDEX('Meerzorg gunning'!C:C,MATCH('Betaald tarief 2024'!A6006,'Meerzorg gunning'!A:A,0))),MAX(J6006:N6006))</f>
        <v>0</v>
      </c>
      <c r="P6006" s="20" t="str">
        <f t="shared" si="281"/>
        <v/>
      </c>
      <c r="Q6006" s="63">
        <f t="shared" si="282"/>
        <v>0</v>
      </c>
    </row>
    <row r="6007" spans="9:17" x14ac:dyDescent="0.25">
      <c r="I6007" s="66" t="e">
        <f t="shared" si="280"/>
        <v>#DIV/0!</v>
      </c>
      <c r="J6007" s="63">
        <f>_xlfn.IFNA(VLOOKUP(E6007,'Bijlage ZZP'!B:M,12,FALSE),0)</f>
        <v>0</v>
      </c>
      <c r="K6007" s="63">
        <f>_xlfn.IFNA(VLOOKUP(E6007,'Bijlage VPT'!B:M,12,FALSE),0)</f>
        <v>0</v>
      </c>
      <c r="L6007" s="63">
        <f>_xlfn.IFNA(VLOOKUP(E6007,'Bijlage MPT'!B:N,13,FALSE),0)</f>
        <v>0</v>
      </c>
      <c r="M6007" s="63">
        <f>_xlfn.IFNA(INDEX('Bijlage COT'!C:C,MATCH('Betaald tarief 2024'!E6007,'Bijlage COT'!A:A,0)),0)</f>
        <v>0</v>
      </c>
      <c r="N6007" s="63">
        <f>_xlfn.IFNA(VLOOKUP(E6007,'Bijlage NBF'!B:P,15,FALSE),0)</f>
        <v>0</v>
      </c>
      <c r="O6007" s="63">
        <f>IF(E6007="ZMZ01",I6007/(INDEX('Meerzorg gunning'!C:C,MATCH('Betaald tarief 2024'!A6007,'Meerzorg gunning'!A:A,0))),MAX(J6007:N6007))</f>
        <v>0</v>
      </c>
      <c r="P6007" s="20" t="str">
        <f t="shared" si="281"/>
        <v/>
      </c>
      <c r="Q6007" s="63">
        <f t="shared" si="282"/>
        <v>0</v>
      </c>
    </row>
    <row r="6008" spans="9:17" x14ac:dyDescent="0.25">
      <c r="I6008" s="66" t="e">
        <f t="shared" si="280"/>
        <v>#DIV/0!</v>
      </c>
      <c r="J6008" s="63">
        <f>_xlfn.IFNA(VLOOKUP(E6008,'Bijlage ZZP'!B:M,12,FALSE),0)</f>
        <v>0</v>
      </c>
      <c r="K6008" s="63">
        <f>_xlfn.IFNA(VLOOKUP(E6008,'Bijlage VPT'!B:M,12,FALSE),0)</f>
        <v>0</v>
      </c>
      <c r="L6008" s="63">
        <f>_xlfn.IFNA(VLOOKUP(E6008,'Bijlage MPT'!B:N,13,FALSE),0)</f>
        <v>0</v>
      </c>
      <c r="M6008" s="63">
        <f>_xlfn.IFNA(INDEX('Bijlage COT'!C:C,MATCH('Betaald tarief 2024'!E6008,'Bijlage COT'!A:A,0)),0)</f>
        <v>0</v>
      </c>
      <c r="N6008" s="63">
        <f>_xlfn.IFNA(VLOOKUP(E6008,'Bijlage NBF'!B:P,15,FALSE),0)</f>
        <v>0</v>
      </c>
      <c r="O6008" s="63">
        <f>IF(E6008="ZMZ01",I6008/(INDEX('Meerzorg gunning'!C:C,MATCH('Betaald tarief 2024'!A6008,'Meerzorg gunning'!A:A,0))),MAX(J6008:N6008))</f>
        <v>0</v>
      </c>
      <c r="P6008" s="20" t="str">
        <f t="shared" si="281"/>
        <v/>
      </c>
      <c r="Q6008" s="63">
        <f t="shared" si="282"/>
        <v>0</v>
      </c>
    </row>
    <row r="6009" spans="9:17" x14ac:dyDescent="0.25">
      <c r="I6009" s="66" t="e">
        <f t="shared" si="280"/>
        <v>#DIV/0!</v>
      </c>
      <c r="J6009" s="63">
        <f>_xlfn.IFNA(VLOOKUP(E6009,'Bijlage ZZP'!B:M,12,FALSE),0)</f>
        <v>0</v>
      </c>
      <c r="K6009" s="63">
        <f>_xlfn.IFNA(VLOOKUP(E6009,'Bijlage VPT'!B:M,12,FALSE),0)</f>
        <v>0</v>
      </c>
      <c r="L6009" s="63">
        <f>_xlfn.IFNA(VLOOKUP(E6009,'Bijlage MPT'!B:N,13,FALSE),0)</f>
        <v>0</v>
      </c>
      <c r="M6009" s="63">
        <f>_xlfn.IFNA(INDEX('Bijlage COT'!C:C,MATCH('Betaald tarief 2024'!E6009,'Bijlage COT'!A:A,0)),0)</f>
        <v>0</v>
      </c>
      <c r="N6009" s="63">
        <f>_xlfn.IFNA(VLOOKUP(E6009,'Bijlage NBF'!B:P,15,FALSE),0)</f>
        <v>0</v>
      </c>
      <c r="O6009" s="63">
        <f>IF(E6009="ZMZ01",I6009/(INDEX('Meerzorg gunning'!C:C,MATCH('Betaald tarief 2024'!A6009,'Meerzorg gunning'!A:A,0))),MAX(J6009:N6009))</f>
        <v>0</v>
      </c>
      <c r="P6009" s="20" t="str">
        <f t="shared" si="281"/>
        <v/>
      </c>
      <c r="Q6009" s="63">
        <f t="shared" si="282"/>
        <v>0</v>
      </c>
    </row>
    <row r="6010" spans="9:17" x14ac:dyDescent="0.25">
      <c r="I6010" s="66" t="e">
        <f t="shared" si="280"/>
        <v>#DIV/0!</v>
      </c>
      <c r="J6010" s="63">
        <f>_xlfn.IFNA(VLOOKUP(E6010,'Bijlage ZZP'!B:M,12,FALSE),0)</f>
        <v>0</v>
      </c>
      <c r="K6010" s="63">
        <f>_xlfn.IFNA(VLOOKUP(E6010,'Bijlage VPT'!B:M,12,FALSE),0)</f>
        <v>0</v>
      </c>
      <c r="L6010" s="63">
        <f>_xlfn.IFNA(VLOOKUP(E6010,'Bijlage MPT'!B:N,13,FALSE),0)</f>
        <v>0</v>
      </c>
      <c r="M6010" s="63">
        <f>_xlfn.IFNA(INDEX('Bijlage COT'!C:C,MATCH('Betaald tarief 2024'!E6010,'Bijlage COT'!A:A,0)),0)</f>
        <v>0</v>
      </c>
      <c r="N6010" s="63">
        <f>_xlfn.IFNA(VLOOKUP(E6010,'Bijlage NBF'!B:P,15,FALSE),0)</f>
        <v>0</v>
      </c>
      <c r="O6010" s="63">
        <f>IF(E6010="ZMZ01",I6010/(INDEX('Meerzorg gunning'!C:C,MATCH('Betaald tarief 2024'!A6010,'Meerzorg gunning'!A:A,0))),MAX(J6010:N6010))</f>
        <v>0</v>
      </c>
      <c r="P6010" s="20" t="str">
        <f t="shared" si="281"/>
        <v/>
      </c>
      <c r="Q6010" s="63">
        <f t="shared" si="282"/>
        <v>0</v>
      </c>
    </row>
    <row r="6011" spans="9:17" x14ac:dyDescent="0.25">
      <c r="I6011" s="66" t="e">
        <f t="shared" si="280"/>
        <v>#DIV/0!</v>
      </c>
      <c r="J6011" s="63">
        <f>_xlfn.IFNA(VLOOKUP(E6011,'Bijlage ZZP'!B:M,12,FALSE),0)</f>
        <v>0</v>
      </c>
      <c r="K6011" s="63">
        <f>_xlfn.IFNA(VLOOKUP(E6011,'Bijlage VPT'!B:M,12,FALSE),0)</f>
        <v>0</v>
      </c>
      <c r="L6011" s="63">
        <f>_xlfn.IFNA(VLOOKUP(E6011,'Bijlage MPT'!B:N,13,FALSE),0)</f>
        <v>0</v>
      </c>
      <c r="M6011" s="63">
        <f>_xlfn.IFNA(INDEX('Bijlage COT'!C:C,MATCH('Betaald tarief 2024'!E6011,'Bijlage COT'!A:A,0)),0)</f>
        <v>0</v>
      </c>
      <c r="N6011" s="63">
        <f>_xlfn.IFNA(VLOOKUP(E6011,'Bijlage NBF'!B:P,15,FALSE),0)</f>
        <v>0</v>
      </c>
      <c r="O6011" s="63">
        <f>IF(E6011="ZMZ01",I6011/(INDEX('Meerzorg gunning'!C:C,MATCH('Betaald tarief 2024'!A6011,'Meerzorg gunning'!A:A,0))),MAX(J6011:N6011))</f>
        <v>0</v>
      </c>
      <c r="P6011" s="20" t="str">
        <f t="shared" si="281"/>
        <v/>
      </c>
      <c r="Q6011" s="63">
        <f t="shared" si="282"/>
        <v>0</v>
      </c>
    </row>
    <row r="6012" spans="9:17" x14ac:dyDescent="0.25">
      <c r="I6012" s="66" t="e">
        <f t="shared" si="280"/>
        <v>#DIV/0!</v>
      </c>
      <c r="J6012" s="63">
        <f>_xlfn.IFNA(VLOOKUP(E6012,'Bijlage ZZP'!B:M,12,FALSE),0)</f>
        <v>0</v>
      </c>
      <c r="K6012" s="63">
        <f>_xlfn.IFNA(VLOOKUP(E6012,'Bijlage VPT'!B:M,12,FALSE),0)</f>
        <v>0</v>
      </c>
      <c r="L6012" s="63">
        <f>_xlfn.IFNA(VLOOKUP(E6012,'Bijlage MPT'!B:N,13,FALSE),0)</f>
        <v>0</v>
      </c>
      <c r="M6012" s="63">
        <f>_xlfn.IFNA(INDEX('Bijlage COT'!C:C,MATCH('Betaald tarief 2024'!E6012,'Bijlage COT'!A:A,0)),0)</f>
        <v>0</v>
      </c>
      <c r="N6012" s="63">
        <f>_xlfn.IFNA(VLOOKUP(E6012,'Bijlage NBF'!B:P,15,FALSE),0)</f>
        <v>0</v>
      </c>
      <c r="O6012" s="63">
        <f>IF(E6012="ZMZ01",I6012/(INDEX('Meerzorg gunning'!C:C,MATCH('Betaald tarief 2024'!A6012,'Meerzorg gunning'!A:A,0))),MAX(J6012:N6012))</f>
        <v>0</v>
      </c>
      <c r="P6012" s="20" t="str">
        <f t="shared" si="281"/>
        <v/>
      </c>
      <c r="Q6012" s="63">
        <f t="shared" si="282"/>
        <v>0</v>
      </c>
    </row>
    <row r="6013" spans="9:17" x14ac:dyDescent="0.25">
      <c r="I6013" s="66" t="e">
        <f t="shared" si="280"/>
        <v>#DIV/0!</v>
      </c>
      <c r="J6013" s="63">
        <f>_xlfn.IFNA(VLOOKUP(E6013,'Bijlage ZZP'!B:M,12,FALSE),0)</f>
        <v>0</v>
      </c>
      <c r="K6013" s="63">
        <f>_xlfn.IFNA(VLOOKUP(E6013,'Bijlage VPT'!B:M,12,FALSE),0)</f>
        <v>0</v>
      </c>
      <c r="L6013" s="63">
        <f>_xlfn.IFNA(VLOOKUP(E6013,'Bijlage MPT'!B:N,13,FALSE),0)</f>
        <v>0</v>
      </c>
      <c r="M6013" s="63">
        <f>_xlfn.IFNA(INDEX('Bijlage COT'!C:C,MATCH('Betaald tarief 2024'!E6013,'Bijlage COT'!A:A,0)),0)</f>
        <v>0</v>
      </c>
      <c r="N6013" s="63">
        <f>_xlfn.IFNA(VLOOKUP(E6013,'Bijlage NBF'!B:P,15,FALSE),0)</f>
        <v>0</v>
      </c>
      <c r="O6013" s="63">
        <f>IF(E6013="ZMZ01",I6013/(INDEX('Meerzorg gunning'!C:C,MATCH('Betaald tarief 2024'!A6013,'Meerzorg gunning'!A:A,0))),MAX(J6013:N6013))</f>
        <v>0</v>
      </c>
      <c r="P6013" s="20" t="str">
        <f t="shared" si="281"/>
        <v/>
      </c>
      <c r="Q6013" s="63">
        <f t="shared" si="282"/>
        <v>0</v>
      </c>
    </row>
    <row r="6014" spans="9:17" x14ac:dyDescent="0.25">
      <c r="I6014" s="66" t="e">
        <f t="shared" si="280"/>
        <v>#DIV/0!</v>
      </c>
      <c r="J6014" s="63">
        <f>_xlfn.IFNA(VLOOKUP(E6014,'Bijlage ZZP'!B:M,12,FALSE),0)</f>
        <v>0</v>
      </c>
      <c r="K6014" s="63">
        <f>_xlfn.IFNA(VLOOKUP(E6014,'Bijlage VPT'!B:M,12,FALSE),0)</f>
        <v>0</v>
      </c>
      <c r="L6014" s="63">
        <f>_xlfn.IFNA(VLOOKUP(E6014,'Bijlage MPT'!B:N,13,FALSE),0)</f>
        <v>0</v>
      </c>
      <c r="M6014" s="63">
        <f>_xlfn.IFNA(INDEX('Bijlage COT'!C:C,MATCH('Betaald tarief 2024'!E6014,'Bijlage COT'!A:A,0)),0)</f>
        <v>0</v>
      </c>
      <c r="N6014" s="63">
        <f>_xlfn.IFNA(VLOOKUP(E6014,'Bijlage NBF'!B:P,15,FALSE),0)</f>
        <v>0</v>
      </c>
      <c r="O6014" s="63">
        <f>IF(E6014="ZMZ01",I6014/(INDEX('Meerzorg gunning'!C:C,MATCH('Betaald tarief 2024'!A6014,'Meerzorg gunning'!A:A,0))),MAX(J6014:N6014))</f>
        <v>0</v>
      </c>
      <c r="P6014" s="20" t="str">
        <f t="shared" si="281"/>
        <v/>
      </c>
      <c r="Q6014" s="63">
        <f t="shared" si="282"/>
        <v>0</v>
      </c>
    </row>
    <row r="6015" spans="9:17" x14ac:dyDescent="0.25">
      <c r="I6015" s="66" t="e">
        <f t="shared" si="280"/>
        <v>#DIV/0!</v>
      </c>
      <c r="J6015" s="63">
        <f>_xlfn.IFNA(VLOOKUP(E6015,'Bijlage ZZP'!B:M,12,FALSE),0)</f>
        <v>0</v>
      </c>
      <c r="K6015" s="63">
        <f>_xlfn.IFNA(VLOOKUP(E6015,'Bijlage VPT'!B:M,12,FALSE),0)</f>
        <v>0</v>
      </c>
      <c r="L6015" s="63">
        <f>_xlfn.IFNA(VLOOKUP(E6015,'Bijlage MPT'!B:N,13,FALSE),0)</f>
        <v>0</v>
      </c>
      <c r="M6015" s="63">
        <f>_xlfn.IFNA(INDEX('Bijlage COT'!C:C,MATCH('Betaald tarief 2024'!E6015,'Bijlage COT'!A:A,0)),0)</f>
        <v>0</v>
      </c>
      <c r="N6015" s="63">
        <f>_xlfn.IFNA(VLOOKUP(E6015,'Bijlage NBF'!B:P,15,FALSE),0)</f>
        <v>0</v>
      </c>
      <c r="O6015" s="63">
        <f>IF(E6015="ZMZ01",I6015/(INDEX('Meerzorg gunning'!C:C,MATCH('Betaald tarief 2024'!A6015,'Meerzorg gunning'!A:A,0))),MAX(J6015:N6015))</f>
        <v>0</v>
      </c>
      <c r="P6015" s="20" t="str">
        <f t="shared" si="281"/>
        <v/>
      </c>
      <c r="Q6015" s="63">
        <f t="shared" si="282"/>
        <v>0</v>
      </c>
    </row>
    <row r="6016" spans="9:17" x14ac:dyDescent="0.25">
      <c r="I6016" s="66" t="e">
        <f t="shared" si="280"/>
        <v>#DIV/0!</v>
      </c>
      <c r="J6016" s="63">
        <f>_xlfn.IFNA(VLOOKUP(E6016,'Bijlage ZZP'!B:M,12,FALSE),0)</f>
        <v>0</v>
      </c>
      <c r="K6016" s="63">
        <f>_xlfn.IFNA(VLOOKUP(E6016,'Bijlage VPT'!B:M,12,FALSE),0)</f>
        <v>0</v>
      </c>
      <c r="L6016" s="63">
        <f>_xlfn.IFNA(VLOOKUP(E6016,'Bijlage MPT'!B:N,13,FALSE),0)</f>
        <v>0</v>
      </c>
      <c r="M6016" s="63">
        <f>_xlfn.IFNA(INDEX('Bijlage COT'!C:C,MATCH('Betaald tarief 2024'!E6016,'Bijlage COT'!A:A,0)),0)</f>
        <v>0</v>
      </c>
      <c r="N6016" s="63">
        <f>_xlfn.IFNA(VLOOKUP(E6016,'Bijlage NBF'!B:P,15,FALSE),0)</f>
        <v>0</v>
      </c>
      <c r="O6016" s="63">
        <f>IF(E6016="ZMZ01",I6016/(INDEX('Meerzorg gunning'!C:C,MATCH('Betaald tarief 2024'!A6016,'Meerzorg gunning'!A:A,0))),MAX(J6016:N6016))</f>
        <v>0</v>
      </c>
      <c r="P6016" s="20" t="str">
        <f t="shared" si="281"/>
        <v/>
      </c>
      <c r="Q6016" s="63">
        <f t="shared" si="282"/>
        <v>0</v>
      </c>
    </row>
    <row r="6017" spans="9:17" x14ac:dyDescent="0.25">
      <c r="I6017" s="66" t="e">
        <f t="shared" si="280"/>
        <v>#DIV/0!</v>
      </c>
      <c r="J6017" s="63">
        <f>_xlfn.IFNA(VLOOKUP(E6017,'Bijlage ZZP'!B:M,12,FALSE),0)</f>
        <v>0</v>
      </c>
      <c r="K6017" s="63">
        <f>_xlfn.IFNA(VLOOKUP(E6017,'Bijlage VPT'!B:M,12,FALSE),0)</f>
        <v>0</v>
      </c>
      <c r="L6017" s="63">
        <f>_xlfn.IFNA(VLOOKUP(E6017,'Bijlage MPT'!B:N,13,FALSE),0)</f>
        <v>0</v>
      </c>
      <c r="M6017" s="63">
        <f>_xlfn.IFNA(INDEX('Bijlage COT'!C:C,MATCH('Betaald tarief 2024'!E6017,'Bijlage COT'!A:A,0)),0)</f>
        <v>0</v>
      </c>
      <c r="N6017" s="63">
        <f>_xlfn.IFNA(VLOOKUP(E6017,'Bijlage NBF'!B:P,15,FALSE),0)</f>
        <v>0</v>
      </c>
      <c r="O6017" s="63">
        <f>IF(E6017="ZMZ01",I6017/(INDEX('Meerzorg gunning'!C:C,MATCH('Betaald tarief 2024'!A6017,'Meerzorg gunning'!A:A,0))),MAX(J6017:N6017))</f>
        <v>0</v>
      </c>
      <c r="P6017" s="20" t="str">
        <f t="shared" si="281"/>
        <v/>
      </c>
      <c r="Q6017" s="63">
        <f t="shared" si="282"/>
        <v>0</v>
      </c>
    </row>
    <row r="6018" spans="9:17" x14ac:dyDescent="0.25">
      <c r="I6018" s="66" t="e">
        <f t="shared" ref="I6018:I6081" si="283">G6018/H6018</f>
        <v>#DIV/0!</v>
      </c>
      <c r="J6018" s="63">
        <f>_xlfn.IFNA(VLOOKUP(E6018,'Bijlage ZZP'!B:M,12,FALSE),0)</f>
        <v>0</v>
      </c>
      <c r="K6018" s="63">
        <f>_xlfn.IFNA(VLOOKUP(E6018,'Bijlage VPT'!B:M,12,FALSE),0)</f>
        <v>0</v>
      </c>
      <c r="L6018" s="63">
        <f>_xlfn.IFNA(VLOOKUP(E6018,'Bijlage MPT'!B:N,13,FALSE),0)</f>
        <v>0</v>
      </c>
      <c r="M6018" s="63">
        <f>_xlfn.IFNA(INDEX('Bijlage COT'!C:C,MATCH('Betaald tarief 2024'!E6018,'Bijlage COT'!A:A,0)),0)</f>
        <v>0</v>
      </c>
      <c r="N6018" s="63">
        <f>_xlfn.IFNA(VLOOKUP(E6018,'Bijlage NBF'!B:P,15,FALSE),0)</f>
        <v>0</v>
      </c>
      <c r="O6018" s="63">
        <f>IF(E6018="ZMZ01",I6018/(INDEX('Meerzorg gunning'!C:C,MATCH('Betaald tarief 2024'!A6018,'Meerzorg gunning'!A:A,0))),MAX(J6018:N6018))</f>
        <v>0</v>
      </c>
      <c r="P6018" s="20" t="str">
        <f t="shared" ref="P6018:P6081" si="284">IFERROR((I6018/O6018),"")</f>
        <v/>
      </c>
      <c r="Q6018" s="63">
        <f t="shared" si="282"/>
        <v>0</v>
      </c>
    </row>
    <row r="6019" spans="9:17" x14ac:dyDescent="0.25">
      <c r="I6019" s="66" t="e">
        <f t="shared" si="283"/>
        <v>#DIV/0!</v>
      </c>
      <c r="J6019" s="63">
        <f>_xlfn.IFNA(VLOOKUP(E6019,'Bijlage ZZP'!B:M,12,FALSE),0)</f>
        <v>0</v>
      </c>
      <c r="K6019" s="63">
        <f>_xlfn.IFNA(VLOOKUP(E6019,'Bijlage VPT'!B:M,12,FALSE),0)</f>
        <v>0</v>
      </c>
      <c r="L6019" s="63">
        <f>_xlfn.IFNA(VLOOKUP(E6019,'Bijlage MPT'!B:N,13,FALSE),0)</f>
        <v>0</v>
      </c>
      <c r="M6019" s="63">
        <f>_xlfn.IFNA(INDEX('Bijlage COT'!C:C,MATCH('Betaald tarief 2024'!E6019,'Bijlage COT'!A:A,0)),0)</f>
        <v>0</v>
      </c>
      <c r="N6019" s="63">
        <f>_xlfn.IFNA(VLOOKUP(E6019,'Bijlage NBF'!B:P,15,FALSE),0)</f>
        <v>0</v>
      </c>
      <c r="O6019" s="63">
        <f>IF(E6019="ZMZ01",I6019/(INDEX('Meerzorg gunning'!C:C,MATCH('Betaald tarief 2024'!A6019,'Meerzorg gunning'!A:A,0))),MAX(J6019:N6019))</f>
        <v>0</v>
      </c>
      <c r="P6019" s="20" t="str">
        <f t="shared" si="284"/>
        <v/>
      </c>
      <c r="Q6019" s="63">
        <f t="shared" ref="Q6019:Q6082" si="285">O6019*H6019</f>
        <v>0</v>
      </c>
    </row>
    <row r="6020" spans="9:17" x14ac:dyDescent="0.25">
      <c r="I6020" s="66" t="e">
        <f t="shared" si="283"/>
        <v>#DIV/0!</v>
      </c>
      <c r="J6020" s="63">
        <f>_xlfn.IFNA(VLOOKUP(E6020,'Bijlage ZZP'!B:M,12,FALSE),0)</f>
        <v>0</v>
      </c>
      <c r="K6020" s="63">
        <f>_xlfn.IFNA(VLOOKUP(E6020,'Bijlage VPT'!B:M,12,FALSE),0)</f>
        <v>0</v>
      </c>
      <c r="L6020" s="63">
        <f>_xlfn.IFNA(VLOOKUP(E6020,'Bijlage MPT'!B:N,13,FALSE),0)</f>
        <v>0</v>
      </c>
      <c r="M6020" s="63">
        <f>_xlfn.IFNA(INDEX('Bijlage COT'!C:C,MATCH('Betaald tarief 2024'!E6020,'Bijlage COT'!A:A,0)),0)</f>
        <v>0</v>
      </c>
      <c r="N6020" s="63">
        <f>_xlfn.IFNA(VLOOKUP(E6020,'Bijlage NBF'!B:P,15,FALSE),0)</f>
        <v>0</v>
      </c>
      <c r="O6020" s="63">
        <f>IF(E6020="ZMZ01",I6020/(INDEX('Meerzorg gunning'!C:C,MATCH('Betaald tarief 2024'!A6020,'Meerzorg gunning'!A:A,0))),MAX(J6020:N6020))</f>
        <v>0</v>
      </c>
      <c r="P6020" s="20" t="str">
        <f t="shared" si="284"/>
        <v/>
      </c>
      <c r="Q6020" s="63">
        <f t="shared" si="285"/>
        <v>0</v>
      </c>
    </row>
    <row r="6021" spans="9:17" x14ac:dyDescent="0.25">
      <c r="I6021" s="66" t="e">
        <f t="shared" si="283"/>
        <v>#DIV/0!</v>
      </c>
      <c r="J6021" s="63">
        <f>_xlfn.IFNA(VLOOKUP(E6021,'Bijlage ZZP'!B:M,12,FALSE),0)</f>
        <v>0</v>
      </c>
      <c r="K6021" s="63">
        <f>_xlfn.IFNA(VLOOKUP(E6021,'Bijlage VPT'!B:M,12,FALSE),0)</f>
        <v>0</v>
      </c>
      <c r="L6021" s="63">
        <f>_xlfn.IFNA(VLOOKUP(E6021,'Bijlage MPT'!B:N,13,FALSE),0)</f>
        <v>0</v>
      </c>
      <c r="M6021" s="63">
        <f>_xlfn.IFNA(INDEX('Bijlage COT'!C:C,MATCH('Betaald tarief 2024'!E6021,'Bijlage COT'!A:A,0)),0)</f>
        <v>0</v>
      </c>
      <c r="N6021" s="63">
        <f>_xlfn.IFNA(VLOOKUP(E6021,'Bijlage NBF'!B:P,15,FALSE),0)</f>
        <v>0</v>
      </c>
      <c r="O6021" s="63">
        <f>IF(E6021="ZMZ01",I6021/(INDEX('Meerzorg gunning'!C:C,MATCH('Betaald tarief 2024'!A6021,'Meerzorg gunning'!A:A,0))),MAX(J6021:N6021))</f>
        <v>0</v>
      </c>
      <c r="P6021" s="20" t="str">
        <f t="shared" si="284"/>
        <v/>
      </c>
      <c r="Q6021" s="63">
        <f t="shared" si="285"/>
        <v>0</v>
      </c>
    </row>
    <row r="6022" spans="9:17" x14ac:dyDescent="0.25">
      <c r="I6022" s="66" t="e">
        <f t="shared" si="283"/>
        <v>#DIV/0!</v>
      </c>
      <c r="J6022" s="63">
        <f>_xlfn.IFNA(VLOOKUP(E6022,'Bijlage ZZP'!B:M,12,FALSE),0)</f>
        <v>0</v>
      </c>
      <c r="K6022" s="63">
        <f>_xlfn.IFNA(VLOOKUP(E6022,'Bijlage VPT'!B:M,12,FALSE),0)</f>
        <v>0</v>
      </c>
      <c r="L6022" s="63">
        <f>_xlfn.IFNA(VLOOKUP(E6022,'Bijlage MPT'!B:N,13,FALSE),0)</f>
        <v>0</v>
      </c>
      <c r="M6022" s="63">
        <f>_xlfn.IFNA(INDEX('Bijlage COT'!C:C,MATCH('Betaald tarief 2024'!E6022,'Bijlage COT'!A:A,0)),0)</f>
        <v>0</v>
      </c>
      <c r="N6022" s="63">
        <f>_xlfn.IFNA(VLOOKUP(E6022,'Bijlage NBF'!B:P,15,FALSE),0)</f>
        <v>0</v>
      </c>
      <c r="O6022" s="63">
        <f>IF(E6022="ZMZ01",I6022/(INDEX('Meerzorg gunning'!C:C,MATCH('Betaald tarief 2024'!A6022,'Meerzorg gunning'!A:A,0))),MAX(J6022:N6022))</f>
        <v>0</v>
      </c>
      <c r="P6022" s="20" t="str">
        <f t="shared" si="284"/>
        <v/>
      </c>
      <c r="Q6022" s="63">
        <f t="shared" si="285"/>
        <v>0</v>
      </c>
    </row>
    <row r="6023" spans="9:17" x14ac:dyDescent="0.25">
      <c r="I6023" s="66" t="e">
        <f t="shared" si="283"/>
        <v>#DIV/0!</v>
      </c>
      <c r="J6023" s="63">
        <f>_xlfn.IFNA(VLOOKUP(E6023,'Bijlage ZZP'!B:M,12,FALSE),0)</f>
        <v>0</v>
      </c>
      <c r="K6023" s="63">
        <f>_xlfn.IFNA(VLOOKUP(E6023,'Bijlage VPT'!B:M,12,FALSE),0)</f>
        <v>0</v>
      </c>
      <c r="L6023" s="63">
        <f>_xlfn.IFNA(VLOOKUP(E6023,'Bijlage MPT'!B:N,13,FALSE),0)</f>
        <v>0</v>
      </c>
      <c r="M6023" s="63">
        <f>_xlfn.IFNA(INDEX('Bijlage COT'!C:C,MATCH('Betaald tarief 2024'!E6023,'Bijlage COT'!A:A,0)),0)</f>
        <v>0</v>
      </c>
      <c r="N6023" s="63">
        <f>_xlfn.IFNA(VLOOKUP(E6023,'Bijlage NBF'!B:P,15,FALSE),0)</f>
        <v>0</v>
      </c>
      <c r="O6023" s="63">
        <f>IF(E6023="ZMZ01",I6023/(INDEX('Meerzorg gunning'!C:C,MATCH('Betaald tarief 2024'!A6023,'Meerzorg gunning'!A:A,0))),MAX(J6023:N6023))</f>
        <v>0</v>
      </c>
      <c r="P6023" s="20" t="str">
        <f t="shared" si="284"/>
        <v/>
      </c>
      <c r="Q6023" s="63">
        <f t="shared" si="285"/>
        <v>0</v>
      </c>
    </row>
    <row r="6024" spans="9:17" x14ac:dyDescent="0.25">
      <c r="I6024" s="66" t="e">
        <f t="shared" si="283"/>
        <v>#DIV/0!</v>
      </c>
      <c r="J6024" s="63">
        <f>_xlfn.IFNA(VLOOKUP(E6024,'Bijlage ZZP'!B:M,12,FALSE),0)</f>
        <v>0</v>
      </c>
      <c r="K6024" s="63">
        <f>_xlfn.IFNA(VLOOKUP(E6024,'Bijlage VPT'!B:M,12,FALSE),0)</f>
        <v>0</v>
      </c>
      <c r="L6024" s="63">
        <f>_xlfn.IFNA(VLOOKUP(E6024,'Bijlage MPT'!B:N,13,FALSE),0)</f>
        <v>0</v>
      </c>
      <c r="M6024" s="63">
        <f>_xlfn.IFNA(INDEX('Bijlage COT'!C:C,MATCH('Betaald tarief 2024'!E6024,'Bijlage COT'!A:A,0)),0)</f>
        <v>0</v>
      </c>
      <c r="N6024" s="63">
        <f>_xlfn.IFNA(VLOOKUP(E6024,'Bijlage NBF'!B:P,15,FALSE),0)</f>
        <v>0</v>
      </c>
      <c r="O6024" s="63">
        <f>IF(E6024="ZMZ01",I6024/(INDEX('Meerzorg gunning'!C:C,MATCH('Betaald tarief 2024'!A6024,'Meerzorg gunning'!A:A,0))),MAX(J6024:N6024))</f>
        <v>0</v>
      </c>
      <c r="P6024" s="20" t="str">
        <f t="shared" si="284"/>
        <v/>
      </c>
      <c r="Q6024" s="63">
        <f t="shared" si="285"/>
        <v>0</v>
      </c>
    </row>
    <row r="6025" spans="9:17" x14ac:dyDescent="0.25">
      <c r="I6025" s="66" t="e">
        <f t="shared" si="283"/>
        <v>#DIV/0!</v>
      </c>
      <c r="J6025" s="63">
        <f>_xlfn.IFNA(VLOOKUP(E6025,'Bijlage ZZP'!B:M,12,FALSE),0)</f>
        <v>0</v>
      </c>
      <c r="K6025" s="63">
        <f>_xlfn.IFNA(VLOOKUP(E6025,'Bijlage VPT'!B:M,12,FALSE),0)</f>
        <v>0</v>
      </c>
      <c r="L6025" s="63">
        <f>_xlfn.IFNA(VLOOKUP(E6025,'Bijlage MPT'!B:N,13,FALSE),0)</f>
        <v>0</v>
      </c>
      <c r="M6025" s="63">
        <f>_xlfn.IFNA(INDEX('Bijlage COT'!C:C,MATCH('Betaald tarief 2024'!E6025,'Bijlage COT'!A:A,0)),0)</f>
        <v>0</v>
      </c>
      <c r="N6025" s="63">
        <f>_xlfn.IFNA(VLOOKUP(E6025,'Bijlage NBF'!B:P,15,FALSE),0)</f>
        <v>0</v>
      </c>
      <c r="O6025" s="63">
        <f>IF(E6025="ZMZ01",I6025/(INDEX('Meerzorg gunning'!C:C,MATCH('Betaald tarief 2024'!A6025,'Meerzorg gunning'!A:A,0))),MAX(J6025:N6025))</f>
        <v>0</v>
      </c>
      <c r="P6025" s="20" t="str">
        <f t="shared" si="284"/>
        <v/>
      </c>
      <c r="Q6025" s="63">
        <f t="shared" si="285"/>
        <v>0</v>
      </c>
    </row>
    <row r="6026" spans="9:17" x14ac:dyDescent="0.25">
      <c r="I6026" s="66" t="e">
        <f t="shared" si="283"/>
        <v>#DIV/0!</v>
      </c>
      <c r="J6026" s="63">
        <f>_xlfn.IFNA(VLOOKUP(E6026,'Bijlage ZZP'!B:M,12,FALSE),0)</f>
        <v>0</v>
      </c>
      <c r="K6026" s="63">
        <f>_xlfn.IFNA(VLOOKUP(E6026,'Bijlage VPT'!B:M,12,FALSE),0)</f>
        <v>0</v>
      </c>
      <c r="L6026" s="63">
        <f>_xlfn.IFNA(VLOOKUP(E6026,'Bijlage MPT'!B:N,13,FALSE),0)</f>
        <v>0</v>
      </c>
      <c r="M6026" s="63">
        <f>_xlfn.IFNA(INDEX('Bijlage COT'!C:C,MATCH('Betaald tarief 2024'!E6026,'Bijlage COT'!A:A,0)),0)</f>
        <v>0</v>
      </c>
      <c r="N6026" s="63">
        <f>_xlfn.IFNA(VLOOKUP(E6026,'Bijlage NBF'!B:P,15,FALSE),0)</f>
        <v>0</v>
      </c>
      <c r="O6026" s="63">
        <f>IF(E6026="ZMZ01",I6026/(INDEX('Meerzorg gunning'!C:C,MATCH('Betaald tarief 2024'!A6026,'Meerzorg gunning'!A:A,0))),MAX(J6026:N6026))</f>
        <v>0</v>
      </c>
      <c r="P6026" s="20" t="str">
        <f t="shared" si="284"/>
        <v/>
      </c>
      <c r="Q6026" s="63">
        <f t="shared" si="285"/>
        <v>0</v>
      </c>
    </row>
    <row r="6027" spans="9:17" x14ac:dyDescent="0.25">
      <c r="I6027" s="66" t="e">
        <f t="shared" si="283"/>
        <v>#DIV/0!</v>
      </c>
      <c r="J6027" s="63">
        <f>_xlfn.IFNA(VLOOKUP(E6027,'Bijlage ZZP'!B:M,12,FALSE),0)</f>
        <v>0</v>
      </c>
      <c r="K6027" s="63">
        <f>_xlfn.IFNA(VLOOKUP(E6027,'Bijlage VPT'!B:M,12,FALSE),0)</f>
        <v>0</v>
      </c>
      <c r="L6027" s="63">
        <f>_xlfn.IFNA(VLOOKUP(E6027,'Bijlage MPT'!B:N,13,FALSE),0)</f>
        <v>0</v>
      </c>
      <c r="M6027" s="63">
        <f>_xlfn.IFNA(INDEX('Bijlage COT'!C:C,MATCH('Betaald tarief 2024'!E6027,'Bijlage COT'!A:A,0)),0)</f>
        <v>0</v>
      </c>
      <c r="N6027" s="63">
        <f>_xlfn.IFNA(VLOOKUP(E6027,'Bijlage NBF'!B:P,15,FALSE),0)</f>
        <v>0</v>
      </c>
      <c r="O6027" s="63">
        <f>IF(E6027="ZMZ01",I6027/(INDEX('Meerzorg gunning'!C:C,MATCH('Betaald tarief 2024'!A6027,'Meerzorg gunning'!A:A,0))),MAX(J6027:N6027))</f>
        <v>0</v>
      </c>
      <c r="P6027" s="20" t="str">
        <f t="shared" si="284"/>
        <v/>
      </c>
      <c r="Q6027" s="63">
        <f t="shared" si="285"/>
        <v>0</v>
      </c>
    </row>
    <row r="6028" spans="9:17" x14ac:dyDescent="0.25">
      <c r="I6028" s="66" t="e">
        <f t="shared" si="283"/>
        <v>#DIV/0!</v>
      </c>
      <c r="J6028" s="63">
        <f>_xlfn.IFNA(VLOOKUP(E6028,'Bijlage ZZP'!B:M,12,FALSE),0)</f>
        <v>0</v>
      </c>
      <c r="K6028" s="63">
        <f>_xlfn.IFNA(VLOOKUP(E6028,'Bijlage VPT'!B:M,12,FALSE),0)</f>
        <v>0</v>
      </c>
      <c r="L6028" s="63">
        <f>_xlfn.IFNA(VLOOKUP(E6028,'Bijlage MPT'!B:N,13,FALSE),0)</f>
        <v>0</v>
      </c>
      <c r="M6028" s="63">
        <f>_xlfn.IFNA(INDEX('Bijlage COT'!C:C,MATCH('Betaald tarief 2024'!E6028,'Bijlage COT'!A:A,0)),0)</f>
        <v>0</v>
      </c>
      <c r="N6028" s="63">
        <f>_xlfn.IFNA(VLOOKUP(E6028,'Bijlage NBF'!B:P,15,FALSE),0)</f>
        <v>0</v>
      </c>
      <c r="O6028" s="63">
        <f>IF(E6028="ZMZ01",I6028/(INDEX('Meerzorg gunning'!C:C,MATCH('Betaald tarief 2024'!A6028,'Meerzorg gunning'!A:A,0))),MAX(J6028:N6028))</f>
        <v>0</v>
      </c>
      <c r="P6028" s="20" t="str">
        <f t="shared" si="284"/>
        <v/>
      </c>
      <c r="Q6028" s="63">
        <f t="shared" si="285"/>
        <v>0</v>
      </c>
    </row>
    <row r="6029" spans="9:17" x14ac:dyDescent="0.25">
      <c r="I6029" s="66" t="e">
        <f t="shared" si="283"/>
        <v>#DIV/0!</v>
      </c>
      <c r="J6029" s="63">
        <f>_xlfn.IFNA(VLOOKUP(E6029,'Bijlage ZZP'!B:M,12,FALSE),0)</f>
        <v>0</v>
      </c>
      <c r="K6029" s="63">
        <f>_xlfn.IFNA(VLOOKUP(E6029,'Bijlage VPT'!B:M,12,FALSE),0)</f>
        <v>0</v>
      </c>
      <c r="L6029" s="63">
        <f>_xlfn.IFNA(VLOOKUP(E6029,'Bijlage MPT'!B:N,13,FALSE),0)</f>
        <v>0</v>
      </c>
      <c r="M6029" s="63">
        <f>_xlfn.IFNA(INDEX('Bijlage COT'!C:C,MATCH('Betaald tarief 2024'!E6029,'Bijlage COT'!A:A,0)),0)</f>
        <v>0</v>
      </c>
      <c r="N6029" s="63">
        <f>_xlfn.IFNA(VLOOKUP(E6029,'Bijlage NBF'!B:P,15,FALSE),0)</f>
        <v>0</v>
      </c>
      <c r="O6029" s="63">
        <f>IF(E6029="ZMZ01",I6029/(INDEX('Meerzorg gunning'!C:C,MATCH('Betaald tarief 2024'!A6029,'Meerzorg gunning'!A:A,0))),MAX(J6029:N6029))</f>
        <v>0</v>
      </c>
      <c r="P6029" s="20" t="str">
        <f t="shared" si="284"/>
        <v/>
      </c>
      <c r="Q6029" s="63">
        <f t="shared" si="285"/>
        <v>0</v>
      </c>
    </row>
    <row r="6030" spans="9:17" x14ac:dyDescent="0.25">
      <c r="I6030" s="66" t="e">
        <f t="shared" si="283"/>
        <v>#DIV/0!</v>
      </c>
      <c r="J6030" s="63">
        <f>_xlfn.IFNA(VLOOKUP(E6030,'Bijlage ZZP'!B:M,12,FALSE),0)</f>
        <v>0</v>
      </c>
      <c r="K6030" s="63">
        <f>_xlfn.IFNA(VLOOKUP(E6030,'Bijlage VPT'!B:M,12,FALSE),0)</f>
        <v>0</v>
      </c>
      <c r="L6030" s="63">
        <f>_xlfn.IFNA(VLOOKUP(E6030,'Bijlage MPT'!B:N,13,FALSE),0)</f>
        <v>0</v>
      </c>
      <c r="M6030" s="63">
        <f>_xlfn.IFNA(INDEX('Bijlage COT'!C:C,MATCH('Betaald tarief 2024'!E6030,'Bijlage COT'!A:A,0)),0)</f>
        <v>0</v>
      </c>
      <c r="N6030" s="63">
        <f>_xlfn.IFNA(VLOOKUP(E6030,'Bijlage NBF'!B:P,15,FALSE),0)</f>
        <v>0</v>
      </c>
      <c r="O6030" s="63">
        <f>IF(E6030="ZMZ01",I6030/(INDEX('Meerzorg gunning'!C:C,MATCH('Betaald tarief 2024'!A6030,'Meerzorg gunning'!A:A,0))),MAX(J6030:N6030))</f>
        <v>0</v>
      </c>
      <c r="P6030" s="20" t="str">
        <f t="shared" si="284"/>
        <v/>
      </c>
      <c r="Q6030" s="63">
        <f t="shared" si="285"/>
        <v>0</v>
      </c>
    </row>
    <row r="6031" spans="9:17" x14ac:dyDescent="0.25">
      <c r="I6031" s="66" t="e">
        <f t="shared" si="283"/>
        <v>#DIV/0!</v>
      </c>
      <c r="J6031" s="63">
        <f>_xlfn.IFNA(VLOOKUP(E6031,'Bijlage ZZP'!B:M,12,FALSE),0)</f>
        <v>0</v>
      </c>
      <c r="K6031" s="63">
        <f>_xlfn.IFNA(VLOOKUP(E6031,'Bijlage VPT'!B:M,12,FALSE),0)</f>
        <v>0</v>
      </c>
      <c r="L6031" s="63">
        <f>_xlfn.IFNA(VLOOKUP(E6031,'Bijlage MPT'!B:N,13,FALSE),0)</f>
        <v>0</v>
      </c>
      <c r="M6031" s="63">
        <f>_xlfn.IFNA(INDEX('Bijlage COT'!C:C,MATCH('Betaald tarief 2024'!E6031,'Bijlage COT'!A:A,0)),0)</f>
        <v>0</v>
      </c>
      <c r="N6031" s="63">
        <f>_xlfn.IFNA(VLOOKUP(E6031,'Bijlage NBF'!B:P,15,FALSE),0)</f>
        <v>0</v>
      </c>
      <c r="O6031" s="63">
        <f>IF(E6031="ZMZ01",I6031/(INDEX('Meerzorg gunning'!C:C,MATCH('Betaald tarief 2024'!A6031,'Meerzorg gunning'!A:A,0))),MAX(J6031:N6031))</f>
        <v>0</v>
      </c>
      <c r="P6031" s="20" t="str">
        <f t="shared" si="284"/>
        <v/>
      </c>
      <c r="Q6031" s="63">
        <f t="shared" si="285"/>
        <v>0</v>
      </c>
    </row>
    <row r="6032" spans="9:17" x14ac:dyDescent="0.25">
      <c r="I6032" s="66" t="e">
        <f t="shared" si="283"/>
        <v>#DIV/0!</v>
      </c>
      <c r="J6032" s="63">
        <f>_xlfn.IFNA(VLOOKUP(E6032,'Bijlage ZZP'!B:M,12,FALSE),0)</f>
        <v>0</v>
      </c>
      <c r="K6032" s="63">
        <f>_xlfn.IFNA(VLOOKUP(E6032,'Bijlage VPT'!B:M,12,FALSE),0)</f>
        <v>0</v>
      </c>
      <c r="L6032" s="63">
        <f>_xlfn.IFNA(VLOOKUP(E6032,'Bijlage MPT'!B:N,13,FALSE),0)</f>
        <v>0</v>
      </c>
      <c r="M6032" s="63">
        <f>_xlfn.IFNA(INDEX('Bijlage COT'!C:C,MATCH('Betaald tarief 2024'!E6032,'Bijlage COT'!A:A,0)),0)</f>
        <v>0</v>
      </c>
      <c r="N6032" s="63">
        <f>_xlfn.IFNA(VLOOKUP(E6032,'Bijlage NBF'!B:P,15,FALSE),0)</f>
        <v>0</v>
      </c>
      <c r="O6032" s="63">
        <f>IF(E6032="ZMZ01",I6032/(INDEX('Meerzorg gunning'!C:C,MATCH('Betaald tarief 2024'!A6032,'Meerzorg gunning'!A:A,0))),MAX(J6032:N6032))</f>
        <v>0</v>
      </c>
      <c r="P6032" s="20" t="str">
        <f t="shared" si="284"/>
        <v/>
      </c>
      <c r="Q6032" s="63">
        <f t="shared" si="285"/>
        <v>0</v>
      </c>
    </row>
    <row r="6033" spans="9:17" x14ac:dyDescent="0.25">
      <c r="I6033" s="66" t="e">
        <f t="shared" si="283"/>
        <v>#DIV/0!</v>
      </c>
      <c r="J6033" s="63">
        <f>_xlfn.IFNA(VLOOKUP(E6033,'Bijlage ZZP'!B:M,12,FALSE),0)</f>
        <v>0</v>
      </c>
      <c r="K6033" s="63">
        <f>_xlfn.IFNA(VLOOKUP(E6033,'Bijlage VPT'!B:M,12,FALSE),0)</f>
        <v>0</v>
      </c>
      <c r="L6033" s="63">
        <f>_xlfn.IFNA(VLOOKUP(E6033,'Bijlage MPT'!B:N,13,FALSE),0)</f>
        <v>0</v>
      </c>
      <c r="M6033" s="63">
        <f>_xlfn.IFNA(INDEX('Bijlage COT'!C:C,MATCH('Betaald tarief 2024'!E6033,'Bijlage COT'!A:A,0)),0)</f>
        <v>0</v>
      </c>
      <c r="N6033" s="63">
        <f>_xlfn.IFNA(VLOOKUP(E6033,'Bijlage NBF'!B:P,15,FALSE),0)</f>
        <v>0</v>
      </c>
      <c r="O6033" s="63">
        <f>IF(E6033="ZMZ01",I6033/(INDEX('Meerzorg gunning'!C:C,MATCH('Betaald tarief 2024'!A6033,'Meerzorg gunning'!A:A,0))),MAX(J6033:N6033))</f>
        <v>0</v>
      </c>
      <c r="P6033" s="20" t="str">
        <f t="shared" si="284"/>
        <v/>
      </c>
      <c r="Q6033" s="63">
        <f t="shared" si="285"/>
        <v>0</v>
      </c>
    </row>
    <row r="6034" spans="9:17" x14ac:dyDescent="0.25">
      <c r="I6034" s="66" t="e">
        <f t="shared" si="283"/>
        <v>#DIV/0!</v>
      </c>
      <c r="J6034" s="63">
        <f>_xlfn.IFNA(VLOOKUP(E6034,'Bijlage ZZP'!B:M,12,FALSE),0)</f>
        <v>0</v>
      </c>
      <c r="K6034" s="63">
        <f>_xlfn.IFNA(VLOOKUP(E6034,'Bijlage VPT'!B:M,12,FALSE),0)</f>
        <v>0</v>
      </c>
      <c r="L6034" s="63">
        <f>_xlfn.IFNA(VLOOKUP(E6034,'Bijlage MPT'!B:N,13,FALSE),0)</f>
        <v>0</v>
      </c>
      <c r="M6034" s="63">
        <f>_xlfn.IFNA(INDEX('Bijlage COT'!C:C,MATCH('Betaald tarief 2024'!E6034,'Bijlage COT'!A:A,0)),0)</f>
        <v>0</v>
      </c>
      <c r="N6034" s="63">
        <f>_xlfn.IFNA(VLOOKUP(E6034,'Bijlage NBF'!B:P,15,FALSE),0)</f>
        <v>0</v>
      </c>
      <c r="O6034" s="63">
        <f>IF(E6034="ZMZ01",I6034/(INDEX('Meerzorg gunning'!C:C,MATCH('Betaald tarief 2024'!A6034,'Meerzorg gunning'!A:A,0))),MAX(J6034:N6034))</f>
        <v>0</v>
      </c>
      <c r="P6034" s="20" t="str">
        <f t="shared" si="284"/>
        <v/>
      </c>
      <c r="Q6034" s="63">
        <f t="shared" si="285"/>
        <v>0</v>
      </c>
    </row>
    <row r="6035" spans="9:17" x14ac:dyDescent="0.25">
      <c r="I6035" s="66" t="e">
        <f t="shared" si="283"/>
        <v>#DIV/0!</v>
      </c>
      <c r="J6035" s="63">
        <f>_xlfn.IFNA(VLOOKUP(E6035,'Bijlage ZZP'!B:M,12,FALSE),0)</f>
        <v>0</v>
      </c>
      <c r="K6035" s="63">
        <f>_xlfn.IFNA(VLOOKUP(E6035,'Bijlage VPT'!B:M,12,FALSE),0)</f>
        <v>0</v>
      </c>
      <c r="L6035" s="63">
        <f>_xlfn.IFNA(VLOOKUP(E6035,'Bijlage MPT'!B:N,13,FALSE),0)</f>
        <v>0</v>
      </c>
      <c r="M6035" s="63">
        <f>_xlfn.IFNA(INDEX('Bijlage COT'!C:C,MATCH('Betaald tarief 2024'!E6035,'Bijlage COT'!A:A,0)),0)</f>
        <v>0</v>
      </c>
      <c r="N6035" s="63">
        <f>_xlfn.IFNA(VLOOKUP(E6035,'Bijlage NBF'!B:P,15,FALSE),0)</f>
        <v>0</v>
      </c>
      <c r="O6035" s="63">
        <f>IF(E6035="ZMZ01",I6035/(INDEX('Meerzorg gunning'!C:C,MATCH('Betaald tarief 2024'!A6035,'Meerzorg gunning'!A:A,0))),MAX(J6035:N6035))</f>
        <v>0</v>
      </c>
      <c r="P6035" s="20" t="str">
        <f t="shared" si="284"/>
        <v/>
      </c>
      <c r="Q6035" s="63">
        <f t="shared" si="285"/>
        <v>0</v>
      </c>
    </row>
    <row r="6036" spans="9:17" x14ac:dyDescent="0.25">
      <c r="I6036" s="66" t="e">
        <f t="shared" si="283"/>
        <v>#DIV/0!</v>
      </c>
      <c r="J6036" s="63">
        <f>_xlfn.IFNA(VLOOKUP(E6036,'Bijlage ZZP'!B:M,12,FALSE),0)</f>
        <v>0</v>
      </c>
      <c r="K6036" s="63">
        <f>_xlfn.IFNA(VLOOKUP(E6036,'Bijlage VPT'!B:M,12,FALSE),0)</f>
        <v>0</v>
      </c>
      <c r="L6036" s="63">
        <f>_xlfn.IFNA(VLOOKUP(E6036,'Bijlage MPT'!B:N,13,FALSE),0)</f>
        <v>0</v>
      </c>
      <c r="M6036" s="63">
        <f>_xlfn.IFNA(INDEX('Bijlage COT'!C:C,MATCH('Betaald tarief 2024'!E6036,'Bijlage COT'!A:A,0)),0)</f>
        <v>0</v>
      </c>
      <c r="N6036" s="63">
        <f>_xlfn.IFNA(VLOOKUP(E6036,'Bijlage NBF'!B:P,15,FALSE),0)</f>
        <v>0</v>
      </c>
      <c r="O6036" s="63">
        <f>IF(E6036="ZMZ01",I6036/(INDEX('Meerzorg gunning'!C:C,MATCH('Betaald tarief 2024'!A6036,'Meerzorg gunning'!A:A,0))),MAX(J6036:N6036))</f>
        <v>0</v>
      </c>
      <c r="P6036" s="20" t="str">
        <f t="shared" si="284"/>
        <v/>
      </c>
      <c r="Q6036" s="63">
        <f t="shared" si="285"/>
        <v>0</v>
      </c>
    </row>
    <row r="6037" spans="9:17" x14ac:dyDescent="0.25">
      <c r="I6037" s="66" t="e">
        <f t="shared" si="283"/>
        <v>#DIV/0!</v>
      </c>
      <c r="J6037" s="63">
        <f>_xlfn.IFNA(VLOOKUP(E6037,'Bijlage ZZP'!B:M,12,FALSE),0)</f>
        <v>0</v>
      </c>
      <c r="K6037" s="63">
        <f>_xlfn.IFNA(VLOOKUP(E6037,'Bijlage VPT'!B:M,12,FALSE),0)</f>
        <v>0</v>
      </c>
      <c r="L6037" s="63">
        <f>_xlfn.IFNA(VLOOKUP(E6037,'Bijlage MPT'!B:N,13,FALSE),0)</f>
        <v>0</v>
      </c>
      <c r="M6037" s="63">
        <f>_xlfn.IFNA(INDEX('Bijlage COT'!C:C,MATCH('Betaald tarief 2024'!E6037,'Bijlage COT'!A:A,0)),0)</f>
        <v>0</v>
      </c>
      <c r="N6037" s="63">
        <f>_xlfn.IFNA(VLOOKUP(E6037,'Bijlage NBF'!B:P,15,FALSE),0)</f>
        <v>0</v>
      </c>
      <c r="O6037" s="63">
        <f>IF(E6037="ZMZ01",I6037/(INDEX('Meerzorg gunning'!C:C,MATCH('Betaald tarief 2024'!A6037,'Meerzorg gunning'!A:A,0))),MAX(J6037:N6037))</f>
        <v>0</v>
      </c>
      <c r="P6037" s="20" t="str">
        <f t="shared" si="284"/>
        <v/>
      </c>
      <c r="Q6037" s="63">
        <f t="shared" si="285"/>
        <v>0</v>
      </c>
    </row>
    <row r="6038" spans="9:17" x14ac:dyDescent="0.25">
      <c r="I6038" s="66" t="e">
        <f t="shared" si="283"/>
        <v>#DIV/0!</v>
      </c>
      <c r="J6038" s="63">
        <f>_xlfn.IFNA(VLOOKUP(E6038,'Bijlage ZZP'!B:M,12,FALSE),0)</f>
        <v>0</v>
      </c>
      <c r="K6038" s="63">
        <f>_xlfn.IFNA(VLOOKUP(E6038,'Bijlage VPT'!B:M,12,FALSE),0)</f>
        <v>0</v>
      </c>
      <c r="L6038" s="63">
        <f>_xlfn.IFNA(VLOOKUP(E6038,'Bijlage MPT'!B:N,13,FALSE),0)</f>
        <v>0</v>
      </c>
      <c r="M6038" s="63">
        <f>_xlfn.IFNA(INDEX('Bijlage COT'!C:C,MATCH('Betaald tarief 2024'!E6038,'Bijlage COT'!A:A,0)),0)</f>
        <v>0</v>
      </c>
      <c r="N6038" s="63">
        <f>_xlfn.IFNA(VLOOKUP(E6038,'Bijlage NBF'!B:P,15,FALSE),0)</f>
        <v>0</v>
      </c>
      <c r="O6038" s="63">
        <f>IF(E6038="ZMZ01",I6038/(INDEX('Meerzorg gunning'!C:C,MATCH('Betaald tarief 2024'!A6038,'Meerzorg gunning'!A:A,0))),MAX(J6038:N6038))</f>
        <v>0</v>
      </c>
      <c r="P6038" s="20" t="str">
        <f t="shared" si="284"/>
        <v/>
      </c>
      <c r="Q6038" s="63">
        <f t="shared" si="285"/>
        <v>0</v>
      </c>
    </row>
    <row r="6039" spans="9:17" x14ac:dyDescent="0.25">
      <c r="I6039" s="66" t="e">
        <f t="shared" si="283"/>
        <v>#DIV/0!</v>
      </c>
      <c r="J6039" s="63">
        <f>_xlfn.IFNA(VLOOKUP(E6039,'Bijlage ZZP'!B:M,12,FALSE),0)</f>
        <v>0</v>
      </c>
      <c r="K6039" s="63">
        <f>_xlfn.IFNA(VLOOKUP(E6039,'Bijlage VPT'!B:M,12,FALSE),0)</f>
        <v>0</v>
      </c>
      <c r="L6039" s="63">
        <f>_xlfn.IFNA(VLOOKUP(E6039,'Bijlage MPT'!B:N,13,FALSE),0)</f>
        <v>0</v>
      </c>
      <c r="M6039" s="63">
        <f>_xlfn.IFNA(INDEX('Bijlage COT'!C:C,MATCH('Betaald tarief 2024'!E6039,'Bijlage COT'!A:A,0)),0)</f>
        <v>0</v>
      </c>
      <c r="N6039" s="63">
        <f>_xlfn.IFNA(VLOOKUP(E6039,'Bijlage NBF'!B:P,15,FALSE),0)</f>
        <v>0</v>
      </c>
      <c r="O6039" s="63">
        <f>IF(E6039="ZMZ01",I6039/(INDEX('Meerzorg gunning'!C:C,MATCH('Betaald tarief 2024'!A6039,'Meerzorg gunning'!A:A,0))),MAX(J6039:N6039))</f>
        <v>0</v>
      </c>
      <c r="P6039" s="20" t="str">
        <f t="shared" si="284"/>
        <v/>
      </c>
      <c r="Q6039" s="63">
        <f t="shared" si="285"/>
        <v>0</v>
      </c>
    </row>
    <row r="6040" spans="9:17" x14ac:dyDescent="0.25">
      <c r="I6040" s="66" t="e">
        <f t="shared" si="283"/>
        <v>#DIV/0!</v>
      </c>
      <c r="J6040" s="63">
        <f>_xlfn.IFNA(VLOOKUP(E6040,'Bijlage ZZP'!B:M,12,FALSE),0)</f>
        <v>0</v>
      </c>
      <c r="K6040" s="63">
        <f>_xlfn.IFNA(VLOOKUP(E6040,'Bijlage VPT'!B:M,12,FALSE),0)</f>
        <v>0</v>
      </c>
      <c r="L6040" s="63">
        <f>_xlfn.IFNA(VLOOKUP(E6040,'Bijlage MPT'!B:N,13,FALSE),0)</f>
        <v>0</v>
      </c>
      <c r="M6040" s="63">
        <f>_xlfn.IFNA(INDEX('Bijlage COT'!C:C,MATCH('Betaald tarief 2024'!E6040,'Bijlage COT'!A:A,0)),0)</f>
        <v>0</v>
      </c>
      <c r="N6040" s="63">
        <f>_xlfn.IFNA(VLOOKUP(E6040,'Bijlage NBF'!B:P,15,FALSE),0)</f>
        <v>0</v>
      </c>
      <c r="O6040" s="63">
        <f>IF(E6040="ZMZ01",I6040/(INDEX('Meerzorg gunning'!C:C,MATCH('Betaald tarief 2024'!A6040,'Meerzorg gunning'!A:A,0))),MAX(J6040:N6040))</f>
        <v>0</v>
      </c>
      <c r="P6040" s="20" t="str">
        <f t="shared" si="284"/>
        <v/>
      </c>
      <c r="Q6040" s="63">
        <f t="shared" si="285"/>
        <v>0</v>
      </c>
    </row>
    <row r="6041" spans="9:17" x14ac:dyDescent="0.25">
      <c r="I6041" s="66" t="e">
        <f t="shared" si="283"/>
        <v>#DIV/0!</v>
      </c>
      <c r="J6041" s="63">
        <f>_xlfn.IFNA(VLOOKUP(E6041,'Bijlage ZZP'!B:M,12,FALSE),0)</f>
        <v>0</v>
      </c>
      <c r="K6041" s="63">
        <f>_xlfn.IFNA(VLOOKUP(E6041,'Bijlage VPT'!B:M,12,FALSE),0)</f>
        <v>0</v>
      </c>
      <c r="L6041" s="63">
        <f>_xlfn.IFNA(VLOOKUP(E6041,'Bijlage MPT'!B:N,13,FALSE),0)</f>
        <v>0</v>
      </c>
      <c r="M6041" s="63">
        <f>_xlfn.IFNA(INDEX('Bijlage COT'!C:C,MATCH('Betaald tarief 2024'!E6041,'Bijlage COT'!A:A,0)),0)</f>
        <v>0</v>
      </c>
      <c r="N6041" s="63">
        <f>_xlfn.IFNA(VLOOKUP(E6041,'Bijlage NBF'!B:P,15,FALSE),0)</f>
        <v>0</v>
      </c>
      <c r="O6041" s="63">
        <f>IF(E6041="ZMZ01",I6041/(INDEX('Meerzorg gunning'!C:C,MATCH('Betaald tarief 2024'!A6041,'Meerzorg gunning'!A:A,0))),MAX(J6041:N6041))</f>
        <v>0</v>
      </c>
      <c r="P6041" s="20" t="str">
        <f t="shared" si="284"/>
        <v/>
      </c>
      <c r="Q6041" s="63">
        <f t="shared" si="285"/>
        <v>0</v>
      </c>
    </row>
    <row r="6042" spans="9:17" x14ac:dyDescent="0.25">
      <c r="I6042" s="66" t="e">
        <f t="shared" si="283"/>
        <v>#DIV/0!</v>
      </c>
      <c r="J6042" s="63">
        <f>_xlfn.IFNA(VLOOKUP(E6042,'Bijlage ZZP'!B:M,12,FALSE),0)</f>
        <v>0</v>
      </c>
      <c r="K6042" s="63">
        <f>_xlfn.IFNA(VLOOKUP(E6042,'Bijlage VPT'!B:M,12,FALSE),0)</f>
        <v>0</v>
      </c>
      <c r="L6042" s="63">
        <f>_xlfn.IFNA(VLOOKUP(E6042,'Bijlage MPT'!B:N,13,FALSE),0)</f>
        <v>0</v>
      </c>
      <c r="M6042" s="63">
        <f>_xlfn.IFNA(INDEX('Bijlage COT'!C:C,MATCH('Betaald tarief 2024'!E6042,'Bijlage COT'!A:A,0)),0)</f>
        <v>0</v>
      </c>
      <c r="N6042" s="63">
        <f>_xlfn.IFNA(VLOOKUP(E6042,'Bijlage NBF'!B:P,15,FALSE),0)</f>
        <v>0</v>
      </c>
      <c r="O6042" s="63">
        <f>IF(E6042="ZMZ01",I6042/(INDEX('Meerzorg gunning'!C:C,MATCH('Betaald tarief 2024'!A6042,'Meerzorg gunning'!A:A,0))),MAX(J6042:N6042))</f>
        <v>0</v>
      </c>
      <c r="P6042" s="20" t="str">
        <f t="shared" si="284"/>
        <v/>
      </c>
      <c r="Q6042" s="63">
        <f t="shared" si="285"/>
        <v>0</v>
      </c>
    </row>
    <row r="6043" spans="9:17" x14ac:dyDescent="0.25">
      <c r="I6043" s="66" t="e">
        <f t="shared" si="283"/>
        <v>#DIV/0!</v>
      </c>
      <c r="J6043" s="63">
        <f>_xlfn.IFNA(VLOOKUP(E6043,'Bijlage ZZP'!B:M,12,FALSE),0)</f>
        <v>0</v>
      </c>
      <c r="K6043" s="63">
        <f>_xlfn.IFNA(VLOOKUP(E6043,'Bijlage VPT'!B:M,12,FALSE),0)</f>
        <v>0</v>
      </c>
      <c r="L6043" s="63">
        <f>_xlfn.IFNA(VLOOKUP(E6043,'Bijlage MPT'!B:N,13,FALSE),0)</f>
        <v>0</v>
      </c>
      <c r="M6043" s="63">
        <f>_xlfn.IFNA(INDEX('Bijlage COT'!C:C,MATCH('Betaald tarief 2024'!E6043,'Bijlage COT'!A:A,0)),0)</f>
        <v>0</v>
      </c>
      <c r="N6043" s="63">
        <f>_xlfn.IFNA(VLOOKUP(E6043,'Bijlage NBF'!B:P,15,FALSE),0)</f>
        <v>0</v>
      </c>
      <c r="O6043" s="63">
        <f>IF(E6043="ZMZ01",I6043/(INDEX('Meerzorg gunning'!C:C,MATCH('Betaald tarief 2024'!A6043,'Meerzorg gunning'!A:A,0))),MAX(J6043:N6043))</f>
        <v>0</v>
      </c>
      <c r="P6043" s="20" t="str">
        <f t="shared" si="284"/>
        <v/>
      </c>
      <c r="Q6043" s="63">
        <f t="shared" si="285"/>
        <v>0</v>
      </c>
    </row>
    <row r="6044" spans="9:17" x14ac:dyDescent="0.25">
      <c r="I6044" s="66" t="e">
        <f t="shared" si="283"/>
        <v>#DIV/0!</v>
      </c>
      <c r="J6044" s="63">
        <f>_xlfn.IFNA(VLOOKUP(E6044,'Bijlage ZZP'!B:M,12,FALSE),0)</f>
        <v>0</v>
      </c>
      <c r="K6044" s="63">
        <f>_xlfn.IFNA(VLOOKUP(E6044,'Bijlage VPT'!B:M,12,FALSE),0)</f>
        <v>0</v>
      </c>
      <c r="L6044" s="63">
        <f>_xlfn.IFNA(VLOOKUP(E6044,'Bijlage MPT'!B:N,13,FALSE),0)</f>
        <v>0</v>
      </c>
      <c r="M6044" s="63">
        <f>_xlfn.IFNA(INDEX('Bijlage COT'!C:C,MATCH('Betaald tarief 2024'!E6044,'Bijlage COT'!A:A,0)),0)</f>
        <v>0</v>
      </c>
      <c r="N6044" s="63">
        <f>_xlfn.IFNA(VLOOKUP(E6044,'Bijlage NBF'!B:P,15,FALSE),0)</f>
        <v>0</v>
      </c>
      <c r="O6044" s="63">
        <f>IF(E6044="ZMZ01",I6044/(INDEX('Meerzorg gunning'!C:C,MATCH('Betaald tarief 2024'!A6044,'Meerzorg gunning'!A:A,0))),MAX(J6044:N6044))</f>
        <v>0</v>
      </c>
      <c r="P6044" s="20" t="str">
        <f t="shared" si="284"/>
        <v/>
      </c>
      <c r="Q6044" s="63">
        <f t="shared" si="285"/>
        <v>0</v>
      </c>
    </row>
    <row r="6045" spans="9:17" x14ac:dyDescent="0.25">
      <c r="I6045" s="66" t="e">
        <f t="shared" si="283"/>
        <v>#DIV/0!</v>
      </c>
      <c r="J6045" s="63">
        <f>_xlfn.IFNA(VLOOKUP(E6045,'Bijlage ZZP'!B:M,12,FALSE),0)</f>
        <v>0</v>
      </c>
      <c r="K6045" s="63">
        <f>_xlfn.IFNA(VLOOKUP(E6045,'Bijlage VPT'!B:M,12,FALSE),0)</f>
        <v>0</v>
      </c>
      <c r="L6045" s="63">
        <f>_xlfn.IFNA(VLOOKUP(E6045,'Bijlage MPT'!B:N,13,FALSE),0)</f>
        <v>0</v>
      </c>
      <c r="M6045" s="63">
        <f>_xlfn.IFNA(INDEX('Bijlage COT'!C:C,MATCH('Betaald tarief 2024'!E6045,'Bijlage COT'!A:A,0)),0)</f>
        <v>0</v>
      </c>
      <c r="N6045" s="63">
        <f>_xlfn.IFNA(VLOOKUP(E6045,'Bijlage NBF'!B:P,15,FALSE),0)</f>
        <v>0</v>
      </c>
      <c r="O6045" s="63">
        <f>IF(E6045="ZMZ01",I6045/(INDEX('Meerzorg gunning'!C:C,MATCH('Betaald tarief 2024'!A6045,'Meerzorg gunning'!A:A,0))),MAX(J6045:N6045))</f>
        <v>0</v>
      </c>
      <c r="P6045" s="20" t="str">
        <f t="shared" si="284"/>
        <v/>
      </c>
      <c r="Q6045" s="63">
        <f t="shared" si="285"/>
        <v>0</v>
      </c>
    </row>
    <row r="6046" spans="9:17" x14ac:dyDescent="0.25">
      <c r="I6046" s="66" t="e">
        <f t="shared" si="283"/>
        <v>#DIV/0!</v>
      </c>
      <c r="J6046" s="63">
        <f>_xlfn.IFNA(VLOOKUP(E6046,'Bijlage ZZP'!B:M,12,FALSE),0)</f>
        <v>0</v>
      </c>
      <c r="K6046" s="63">
        <f>_xlfn.IFNA(VLOOKUP(E6046,'Bijlage VPT'!B:M,12,FALSE),0)</f>
        <v>0</v>
      </c>
      <c r="L6046" s="63">
        <f>_xlfn.IFNA(VLOOKUP(E6046,'Bijlage MPT'!B:N,13,FALSE),0)</f>
        <v>0</v>
      </c>
      <c r="M6046" s="63">
        <f>_xlfn.IFNA(INDEX('Bijlage COT'!C:C,MATCH('Betaald tarief 2024'!E6046,'Bijlage COT'!A:A,0)),0)</f>
        <v>0</v>
      </c>
      <c r="N6046" s="63">
        <f>_xlfn.IFNA(VLOOKUP(E6046,'Bijlage NBF'!B:P,15,FALSE),0)</f>
        <v>0</v>
      </c>
      <c r="O6046" s="63">
        <f>IF(E6046="ZMZ01",I6046/(INDEX('Meerzorg gunning'!C:C,MATCH('Betaald tarief 2024'!A6046,'Meerzorg gunning'!A:A,0))),MAX(J6046:N6046))</f>
        <v>0</v>
      </c>
      <c r="P6046" s="20" t="str">
        <f t="shared" si="284"/>
        <v/>
      </c>
      <c r="Q6046" s="63">
        <f t="shared" si="285"/>
        <v>0</v>
      </c>
    </row>
    <row r="6047" spans="9:17" x14ac:dyDescent="0.25">
      <c r="I6047" s="66" t="e">
        <f t="shared" si="283"/>
        <v>#DIV/0!</v>
      </c>
      <c r="J6047" s="63">
        <f>_xlfn.IFNA(VLOOKUP(E6047,'Bijlage ZZP'!B:M,12,FALSE),0)</f>
        <v>0</v>
      </c>
      <c r="K6047" s="63">
        <f>_xlfn.IFNA(VLOOKUP(E6047,'Bijlage VPT'!B:M,12,FALSE),0)</f>
        <v>0</v>
      </c>
      <c r="L6047" s="63">
        <f>_xlfn.IFNA(VLOOKUP(E6047,'Bijlage MPT'!B:N,13,FALSE),0)</f>
        <v>0</v>
      </c>
      <c r="M6047" s="63">
        <f>_xlfn.IFNA(INDEX('Bijlage COT'!C:C,MATCH('Betaald tarief 2024'!E6047,'Bijlage COT'!A:A,0)),0)</f>
        <v>0</v>
      </c>
      <c r="N6047" s="63">
        <f>_xlfn.IFNA(VLOOKUP(E6047,'Bijlage NBF'!B:P,15,FALSE),0)</f>
        <v>0</v>
      </c>
      <c r="O6047" s="63">
        <f>IF(E6047="ZMZ01",I6047/(INDEX('Meerzorg gunning'!C:C,MATCH('Betaald tarief 2024'!A6047,'Meerzorg gunning'!A:A,0))),MAX(J6047:N6047))</f>
        <v>0</v>
      </c>
      <c r="P6047" s="20" t="str">
        <f t="shared" si="284"/>
        <v/>
      </c>
      <c r="Q6047" s="63">
        <f t="shared" si="285"/>
        <v>0</v>
      </c>
    </row>
    <row r="6048" spans="9:17" x14ac:dyDescent="0.25">
      <c r="I6048" s="66" t="e">
        <f t="shared" si="283"/>
        <v>#DIV/0!</v>
      </c>
      <c r="J6048" s="63">
        <f>_xlfn.IFNA(VLOOKUP(E6048,'Bijlage ZZP'!B:M,12,FALSE),0)</f>
        <v>0</v>
      </c>
      <c r="K6048" s="63">
        <f>_xlfn.IFNA(VLOOKUP(E6048,'Bijlage VPT'!B:M,12,FALSE),0)</f>
        <v>0</v>
      </c>
      <c r="L6048" s="63">
        <f>_xlfn.IFNA(VLOOKUP(E6048,'Bijlage MPT'!B:N,13,FALSE),0)</f>
        <v>0</v>
      </c>
      <c r="M6048" s="63">
        <f>_xlfn.IFNA(INDEX('Bijlage COT'!C:C,MATCH('Betaald tarief 2024'!E6048,'Bijlage COT'!A:A,0)),0)</f>
        <v>0</v>
      </c>
      <c r="N6048" s="63">
        <f>_xlfn.IFNA(VLOOKUP(E6048,'Bijlage NBF'!B:P,15,FALSE),0)</f>
        <v>0</v>
      </c>
      <c r="O6048" s="63">
        <f>IF(E6048="ZMZ01",I6048/(INDEX('Meerzorg gunning'!C:C,MATCH('Betaald tarief 2024'!A6048,'Meerzorg gunning'!A:A,0))),MAX(J6048:N6048))</f>
        <v>0</v>
      </c>
      <c r="P6048" s="20" t="str">
        <f t="shared" si="284"/>
        <v/>
      </c>
      <c r="Q6048" s="63">
        <f t="shared" si="285"/>
        <v>0</v>
      </c>
    </row>
    <row r="6049" spans="9:17" x14ac:dyDescent="0.25">
      <c r="I6049" s="66" t="e">
        <f t="shared" si="283"/>
        <v>#DIV/0!</v>
      </c>
      <c r="J6049" s="63">
        <f>_xlfn.IFNA(VLOOKUP(E6049,'Bijlage ZZP'!B:M,12,FALSE),0)</f>
        <v>0</v>
      </c>
      <c r="K6049" s="63">
        <f>_xlfn.IFNA(VLOOKUP(E6049,'Bijlage VPT'!B:M,12,FALSE),0)</f>
        <v>0</v>
      </c>
      <c r="L6049" s="63">
        <f>_xlfn.IFNA(VLOOKUP(E6049,'Bijlage MPT'!B:N,13,FALSE),0)</f>
        <v>0</v>
      </c>
      <c r="M6049" s="63">
        <f>_xlfn.IFNA(INDEX('Bijlage COT'!C:C,MATCH('Betaald tarief 2024'!E6049,'Bijlage COT'!A:A,0)),0)</f>
        <v>0</v>
      </c>
      <c r="N6049" s="63">
        <f>_xlfn.IFNA(VLOOKUP(E6049,'Bijlage NBF'!B:P,15,FALSE),0)</f>
        <v>0</v>
      </c>
      <c r="O6049" s="63">
        <f>IF(E6049="ZMZ01",I6049/(INDEX('Meerzorg gunning'!C:C,MATCH('Betaald tarief 2024'!A6049,'Meerzorg gunning'!A:A,0))),MAX(J6049:N6049))</f>
        <v>0</v>
      </c>
      <c r="P6049" s="20" t="str">
        <f t="shared" si="284"/>
        <v/>
      </c>
      <c r="Q6049" s="63">
        <f t="shared" si="285"/>
        <v>0</v>
      </c>
    </row>
    <row r="6050" spans="9:17" x14ac:dyDescent="0.25">
      <c r="I6050" s="66" t="e">
        <f t="shared" si="283"/>
        <v>#DIV/0!</v>
      </c>
      <c r="J6050" s="63">
        <f>_xlfn.IFNA(VLOOKUP(E6050,'Bijlage ZZP'!B:M,12,FALSE),0)</f>
        <v>0</v>
      </c>
      <c r="K6050" s="63">
        <f>_xlfn.IFNA(VLOOKUP(E6050,'Bijlage VPT'!B:M,12,FALSE),0)</f>
        <v>0</v>
      </c>
      <c r="L6050" s="63">
        <f>_xlfn.IFNA(VLOOKUP(E6050,'Bijlage MPT'!B:N,13,FALSE),0)</f>
        <v>0</v>
      </c>
      <c r="M6050" s="63">
        <f>_xlfn.IFNA(INDEX('Bijlage COT'!C:C,MATCH('Betaald tarief 2024'!E6050,'Bijlage COT'!A:A,0)),0)</f>
        <v>0</v>
      </c>
      <c r="N6050" s="63">
        <f>_xlfn.IFNA(VLOOKUP(E6050,'Bijlage NBF'!B:P,15,FALSE),0)</f>
        <v>0</v>
      </c>
      <c r="O6050" s="63">
        <f>IF(E6050="ZMZ01",I6050/(INDEX('Meerzorg gunning'!C:C,MATCH('Betaald tarief 2024'!A6050,'Meerzorg gunning'!A:A,0))),MAX(J6050:N6050))</f>
        <v>0</v>
      </c>
      <c r="P6050" s="20" t="str">
        <f t="shared" si="284"/>
        <v/>
      </c>
      <c r="Q6050" s="63">
        <f t="shared" si="285"/>
        <v>0</v>
      </c>
    </row>
    <row r="6051" spans="9:17" x14ac:dyDescent="0.25">
      <c r="I6051" s="66" t="e">
        <f t="shared" si="283"/>
        <v>#DIV/0!</v>
      </c>
      <c r="J6051" s="63">
        <f>_xlfn.IFNA(VLOOKUP(E6051,'Bijlage ZZP'!B:M,12,FALSE),0)</f>
        <v>0</v>
      </c>
      <c r="K6051" s="63">
        <f>_xlfn.IFNA(VLOOKUP(E6051,'Bijlage VPT'!B:M,12,FALSE),0)</f>
        <v>0</v>
      </c>
      <c r="L6051" s="63">
        <f>_xlfn.IFNA(VLOOKUP(E6051,'Bijlage MPT'!B:N,13,FALSE),0)</f>
        <v>0</v>
      </c>
      <c r="M6051" s="63">
        <f>_xlfn.IFNA(INDEX('Bijlage COT'!C:C,MATCH('Betaald tarief 2024'!E6051,'Bijlage COT'!A:A,0)),0)</f>
        <v>0</v>
      </c>
      <c r="N6051" s="63">
        <f>_xlfn.IFNA(VLOOKUP(E6051,'Bijlage NBF'!B:P,15,FALSE),0)</f>
        <v>0</v>
      </c>
      <c r="O6051" s="63">
        <f>IF(E6051="ZMZ01",I6051/(INDEX('Meerzorg gunning'!C:C,MATCH('Betaald tarief 2024'!A6051,'Meerzorg gunning'!A:A,0))),MAX(J6051:N6051))</f>
        <v>0</v>
      </c>
      <c r="P6051" s="20" t="str">
        <f t="shared" si="284"/>
        <v/>
      </c>
      <c r="Q6051" s="63">
        <f t="shared" si="285"/>
        <v>0</v>
      </c>
    </row>
    <row r="6052" spans="9:17" x14ac:dyDescent="0.25">
      <c r="I6052" s="66" t="e">
        <f t="shared" si="283"/>
        <v>#DIV/0!</v>
      </c>
      <c r="J6052" s="63">
        <f>_xlfn.IFNA(VLOOKUP(E6052,'Bijlage ZZP'!B:M,12,FALSE),0)</f>
        <v>0</v>
      </c>
      <c r="K6052" s="63">
        <f>_xlfn.IFNA(VLOOKUP(E6052,'Bijlage VPT'!B:M,12,FALSE),0)</f>
        <v>0</v>
      </c>
      <c r="L6052" s="63">
        <f>_xlfn.IFNA(VLOOKUP(E6052,'Bijlage MPT'!B:N,13,FALSE),0)</f>
        <v>0</v>
      </c>
      <c r="M6052" s="63">
        <f>_xlfn.IFNA(INDEX('Bijlage COT'!C:C,MATCH('Betaald tarief 2024'!E6052,'Bijlage COT'!A:A,0)),0)</f>
        <v>0</v>
      </c>
      <c r="N6052" s="63">
        <f>_xlfn.IFNA(VLOOKUP(E6052,'Bijlage NBF'!B:P,15,FALSE),0)</f>
        <v>0</v>
      </c>
      <c r="O6052" s="63">
        <f>IF(E6052="ZMZ01",I6052/(INDEX('Meerzorg gunning'!C:C,MATCH('Betaald tarief 2024'!A6052,'Meerzorg gunning'!A:A,0))),MAX(J6052:N6052))</f>
        <v>0</v>
      </c>
      <c r="P6052" s="20" t="str">
        <f t="shared" si="284"/>
        <v/>
      </c>
      <c r="Q6052" s="63">
        <f t="shared" si="285"/>
        <v>0</v>
      </c>
    </row>
    <row r="6053" spans="9:17" x14ac:dyDescent="0.25">
      <c r="I6053" s="66" t="e">
        <f t="shared" si="283"/>
        <v>#DIV/0!</v>
      </c>
      <c r="J6053" s="63">
        <f>_xlfn.IFNA(VLOOKUP(E6053,'Bijlage ZZP'!B:M,12,FALSE),0)</f>
        <v>0</v>
      </c>
      <c r="K6053" s="63">
        <f>_xlfn.IFNA(VLOOKUP(E6053,'Bijlage VPT'!B:M,12,FALSE),0)</f>
        <v>0</v>
      </c>
      <c r="L6053" s="63">
        <f>_xlfn.IFNA(VLOOKUP(E6053,'Bijlage MPT'!B:N,13,FALSE),0)</f>
        <v>0</v>
      </c>
      <c r="M6053" s="63">
        <f>_xlfn.IFNA(INDEX('Bijlage COT'!C:C,MATCH('Betaald tarief 2024'!E6053,'Bijlage COT'!A:A,0)),0)</f>
        <v>0</v>
      </c>
      <c r="N6053" s="63">
        <f>_xlfn.IFNA(VLOOKUP(E6053,'Bijlage NBF'!B:P,15,FALSE),0)</f>
        <v>0</v>
      </c>
      <c r="O6053" s="63">
        <f>IF(E6053="ZMZ01",I6053/(INDEX('Meerzorg gunning'!C:C,MATCH('Betaald tarief 2024'!A6053,'Meerzorg gunning'!A:A,0))),MAX(J6053:N6053))</f>
        <v>0</v>
      </c>
      <c r="P6053" s="20" t="str">
        <f t="shared" si="284"/>
        <v/>
      </c>
      <c r="Q6053" s="63">
        <f t="shared" si="285"/>
        <v>0</v>
      </c>
    </row>
    <row r="6054" spans="9:17" x14ac:dyDescent="0.25">
      <c r="I6054" s="66" t="e">
        <f t="shared" si="283"/>
        <v>#DIV/0!</v>
      </c>
      <c r="J6054" s="63">
        <f>_xlfn.IFNA(VLOOKUP(E6054,'Bijlage ZZP'!B:M,12,FALSE),0)</f>
        <v>0</v>
      </c>
      <c r="K6054" s="63">
        <f>_xlfn.IFNA(VLOOKUP(E6054,'Bijlage VPT'!B:M,12,FALSE),0)</f>
        <v>0</v>
      </c>
      <c r="L6054" s="63">
        <f>_xlfn.IFNA(VLOOKUP(E6054,'Bijlage MPT'!B:N,13,FALSE),0)</f>
        <v>0</v>
      </c>
      <c r="M6054" s="63">
        <f>_xlfn.IFNA(INDEX('Bijlage COT'!C:C,MATCH('Betaald tarief 2024'!E6054,'Bijlage COT'!A:A,0)),0)</f>
        <v>0</v>
      </c>
      <c r="N6054" s="63">
        <f>_xlfn.IFNA(VLOOKUP(E6054,'Bijlage NBF'!B:P,15,FALSE),0)</f>
        <v>0</v>
      </c>
      <c r="O6054" s="63">
        <f>IF(E6054="ZMZ01",I6054/(INDEX('Meerzorg gunning'!C:C,MATCH('Betaald tarief 2024'!A6054,'Meerzorg gunning'!A:A,0))),MAX(J6054:N6054))</f>
        <v>0</v>
      </c>
      <c r="P6054" s="20" t="str">
        <f t="shared" si="284"/>
        <v/>
      </c>
      <c r="Q6054" s="63">
        <f t="shared" si="285"/>
        <v>0</v>
      </c>
    </row>
    <row r="6055" spans="9:17" x14ac:dyDescent="0.25">
      <c r="I6055" s="66" t="e">
        <f t="shared" si="283"/>
        <v>#DIV/0!</v>
      </c>
      <c r="J6055" s="63">
        <f>_xlfn.IFNA(VLOOKUP(E6055,'Bijlage ZZP'!B:M,12,FALSE),0)</f>
        <v>0</v>
      </c>
      <c r="K6055" s="63">
        <f>_xlfn.IFNA(VLOOKUP(E6055,'Bijlage VPT'!B:M,12,FALSE),0)</f>
        <v>0</v>
      </c>
      <c r="L6055" s="63">
        <f>_xlfn.IFNA(VLOOKUP(E6055,'Bijlage MPT'!B:N,13,FALSE),0)</f>
        <v>0</v>
      </c>
      <c r="M6055" s="63">
        <f>_xlfn.IFNA(INDEX('Bijlage COT'!C:C,MATCH('Betaald tarief 2024'!E6055,'Bijlage COT'!A:A,0)),0)</f>
        <v>0</v>
      </c>
      <c r="N6055" s="63">
        <f>_xlfn.IFNA(VLOOKUP(E6055,'Bijlage NBF'!B:P,15,FALSE),0)</f>
        <v>0</v>
      </c>
      <c r="O6055" s="63">
        <f>IF(E6055="ZMZ01",I6055/(INDEX('Meerzorg gunning'!C:C,MATCH('Betaald tarief 2024'!A6055,'Meerzorg gunning'!A:A,0))),MAX(J6055:N6055))</f>
        <v>0</v>
      </c>
      <c r="P6055" s="20" t="str">
        <f t="shared" si="284"/>
        <v/>
      </c>
      <c r="Q6055" s="63">
        <f t="shared" si="285"/>
        <v>0</v>
      </c>
    </row>
    <row r="6056" spans="9:17" x14ac:dyDescent="0.25">
      <c r="I6056" s="66" t="e">
        <f t="shared" si="283"/>
        <v>#DIV/0!</v>
      </c>
      <c r="J6056" s="63">
        <f>_xlfn.IFNA(VLOOKUP(E6056,'Bijlage ZZP'!B:M,12,FALSE),0)</f>
        <v>0</v>
      </c>
      <c r="K6056" s="63">
        <f>_xlfn.IFNA(VLOOKUP(E6056,'Bijlage VPT'!B:M,12,FALSE),0)</f>
        <v>0</v>
      </c>
      <c r="L6056" s="63">
        <f>_xlfn.IFNA(VLOOKUP(E6056,'Bijlage MPT'!B:N,13,FALSE),0)</f>
        <v>0</v>
      </c>
      <c r="M6056" s="63">
        <f>_xlfn.IFNA(INDEX('Bijlage COT'!C:C,MATCH('Betaald tarief 2024'!E6056,'Bijlage COT'!A:A,0)),0)</f>
        <v>0</v>
      </c>
      <c r="N6056" s="63">
        <f>_xlfn.IFNA(VLOOKUP(E6056,'Bijlage NBF'!B:P,15,FALSE),0)</f>
        <v>0</v>
      </c>
      <c r="O6056" s="63">
        <f>IF(E6056="ZMZ01",I6056/(INDEX('Meerzorg gunning'!C:C,MATCH('Betaald tarief 2024'!A6056,'Meerzorg gunning'!A:A,0))),MAX(J6056:N6056))</f>
        <v>0</v>
      </c>
      <c r="P6056" s="20" t="str">
        <f t="shared" si="284"/>
        <v/>
      </c>
      <c r="Q6056" s="63">
        <f t="shared" si="285"/>
        <v>0</v>
      </c>
    </row>
    <row r="6057" spans="9:17" x14ac:dyDescent="0.25">
      <c r="I6057" s="66" t="e">
        <f t="shared" si="283"/>
        <v>#DIV/0!</v>
      </c>
      <c r="J6057" s="63">
        <f>_xlfn.IFNA(VLOOKUP(E6057,'Bijlage ZZP'!B:M,12,FALSE),0)</f>
        <v>0</v>
      </c>
      <c r="K6057" s="63">
        <f>_xlfn.IFNA(VLOOKUP(E6057,'Bijlage VPT'!B:M,12,FALSE),0)</f>
        <v>0</v>
      </c>
      <c r="L6057" s="63">
        <f>_xlfn.IFNA(VLOOKUP(E6057,'Bijlage MPT'!B:N,13,FALSE),0)</f>
        <v>0</v>
      </c>
      <c r="M6057" s="63">
        <f>_xlfn.IFNA(INDEX('Bijlage COT'!C:C,MATCH('Betaald tarief 2024'!E6057,'Bijlage COT'!A:A,0)),0)</f>
        <v>0</v>
      </c>
      <c r="N6057" s="63">
        <f>_xlfn.IFNA(VLOOKUP(E6057,'Bijlage NBF'!B:P,15,FALSE),0)</f>
        <v>0</v>
      </c>
      <c r="O6057" s="63">
        <f>IF(E6057="ZMZ01",I6057/(INDEX('Meerzorg gunning'!C:C,MATCH('Betaald tarief 2024'!A6057,'Meerzorg gunning'!A:A,0))),MAX(J6057:N6057))</f>
        <v>0</v>
      </c>
      <c r="P6057" s="20" t="str">
        <f t="shared" si="284"/>
        <v/>
      </c>
      <c r="Q6057" s="63">
        <f t="shared" si="285"/>
        <v>0</v>
      </c>
    </row>
    <row r="6058" spans="9:17" x14ac:dyDescent="0.25">
      <c r="I6058" s="66" t="e">
        <f t="shared" si="283"/>
        <v>#DIV/0!</v>
      </c>
      <c r="J6058" s="63">
        <f>_xlfn.IFNA(VLOOKUP(E6058,'Bijlage ZZP'!B:M,12,FALSE),0)</f>
        <v>0</v>
      </c>
      <c r="K6058" s="63">
        <f>_xlfn.IFNA(VLOOKUP(E6058,'Bijlage VPT'!B:M,12,FALSE),0)</f>
        <v>0</v>
      </c>
      <c r="L6058" s="63">
        <f>_xlfn.IFNA(VLOOKUP(E6058,'Bijlage MPT'!B:N,13,FALSE),0)</f>
        <v>0</v>
      </c>
      <c r="M6058" s="63">
        <f>_xlfn.IFNA(INDEX('Bijlage COT'!C:C,MATCH('Betaald tarief 2024'!E6058,'Bijlage COT'!A:A,0)),0)</f>
        <v>0</v>
      </c>
      <c r="N6058" s="63">
        <f>_xlfn.IFNA(VLOOKUP(E6058,'Bijlage NBF'!B:P,15,FALSE),0)</f>
        <v>0</v>
      </c>
      <c r="O6058" s="63">
        <f>IF(E6058="ZMZ01",I6058/(INDEX('Meerzorg gunning'!C:C,MATCH('Betaald tarief 2024'!A6058,'Meerzorg gunning'!A:A,0))),MAX(J6058:N6058))</f>
        <v>0</v>
      </c>
      <c r="P6058" s="20" t="str">
        <f t="shared" si="284"/>
        <v/>
      </c>
      <c r="Q6058" s="63">
        <f t="shared" si="285"/>
        <v>0</v>
      </c>
    </row>
    <row r="6059" spans="9:17" x14ac:dyDescent="0.25">
      <c r="I6059" s="66" t="e">
        <f t="shared" si="283"/>
        <v>#DIV/0!</v>
      </c>
      <c r="J6059" s="63">
        <f>_xlfn.IFNA(VLOOKUP(E6059,'Bijlage ZZP'!B:M,12,FALSE),0)</f>
        <v>0</v>
      </c>
      <c r="K6059" s="63">
        <f>_xlfn.IFNA(VLOOKUP(E6059,'Bijlage VPT'!B:M,12,FALSE),0)</f>
        <v>0</v>
      </c>
      <c r="L6059" s="63">
        <f>_xlfn.IFNA(VLOOKUP(E6059,'Bijlage MPT'!B:N,13,FALSE),0)</f>
        <v>0</v>
      </c>
      <c r="M6059" s="63">
        <f>_xlfn.IFNA(INDEX('Bijlage COT'!C:C,MATCH('Betaald tarief 2024'!E6059,'Bijlage COT'!A:A,0)),0)</f>
        <v>0</v>
      </c>
      <c r="N6059" s="63">
        <f>_xlfn.IFNA(VLOOKUP(E6059,'Bijlage NBF'!B:P,15,FALSE),0)</f>
        <v>0</v>
      </c>
      <c r="O6059" s="63">
        <f>IF(E6059="ZMZ01",I6059/(INDEX('Meerzorg gunning'!C:C,MATCH('Betaald tarief 2024'!A6059,'Meerzorg gunning'!A:A,0))),MAX(J6059:N6059))</f>
        <v>0</v>
      </c>
      <c r="P6059" s="20" t="str">
        <f t="shared" si="284"/>
        <v/>
      </c>
      <c r="Q6059" s="63">
        <f t="shared" si="285"/>
        <v>0</v>
      </c>
    </row>
    <row r="6060" spans="9:17" x14ac:dyDescent="0.25">
      <c r="I6060" s="66" t="e">
        <f t="shared" si="283"/>
        <v>#DIV/0!</v>
      </c>
      <c r="J6060" s="63">
        <f>_xlfn.IFNA(VLOOKUP(E6060,'Bijlage ZZP'!B:M,12,FALSE),0)</f>
        <v>0</v>
      </c>
      <c r="K6060" s="63">
        <f>_xlfn.IFNA(VLOOKUP(E6060,'Bijlage VPT'!B:M,12,FALSE),0)</f>
        <v>0</v>
      </c>
      <c r="L6060" s="63">
        <f>_xlfn.IFNA(VLOOKUP(E6060,'Bijlage MPT'!B:N,13,FALSE),0)</f>
        <v>0</v>
      </c>
      <c r="M6060" s="63">
        <f>_xlfn.IFNA(INDEX('Bijlage COT'!C:C,MATCH('Betaald tarief 2024'!E6060,'Bijlage COT'!A:A,0)),0)</f>
        <v>0</v>
      </c>
      <c r="N6060" s="63">
        <f>_xlfn.IFNA(VLOOKUP(E6060,'Bijlage NBF'!B:P,15,FALSE),0)</f>
        <v>0</v>
      </c>
      <c r="O6060" s="63">
        <f>IF(E6060="ZMZ01",I6060/(INDEX('Meerzorg gunning'!C:C,MATCH('Betaald tarief 2024'!A6060,'Meerzorg gunning'!A:A,0))),MAX(J6060:N6060))</f>
        <v>0</v>
      </c>
      <c r="P6060" s="20" t="str">
        <f t="shared" si="284"/>
        <v/>
      </c>
      <c r="Q6060" s="63">
        <f t="shared" si="285"/>
        <v>0</v>
      </c>
    </row>
    <row r="6061" spans="9:17" x14ac:dyDescent="0.25">
      <c r="I6061" s="66" t="e">
        <f t="shared" si="283"/>
        <v>#DIV/0!</v>
      </c>
      <c r="J6061" s="63">
        <f>_xlfn.IFNA(VLOOKUP(E6061,'Bijlage ZZP'!B:M,12,FALSE),0)</f>
        <v>0</v>
      </c>
      <c r="K6061" s="63">
        <f>_xlfn.IFNA(VLOOKUP(E6061,'Bijlage VPT'!B:M,12,FALSE),0)</f>
        <v>0</v>
      </c>
      <c r="L6061" s="63">
        <f>_xlfn.IFNA(VLOOKUP(E6061,'Bijlage MPT'!B:N,13,FALSE),0)</f>
        <v>0</v>
      </c>
      <c r="M6061" s="63">
        <f>_xlfn.IFNA(INDEX('Bijlage COT'!C:C,MATCH('Betaald tarief 2024'!E6061,'Bijlage COT'!A:A,0)),0)</f>
        <v>0</v>
      </c>
      <c r="N6061" s="63">
        <f>_xlfn.IFNA(VLOOKUP(E6061,'Bijlage NBF'!B:P,15,FALSE),0)</f>
        <v>0</v>
      </c>
      <c r="O6061" s="63">
        <f>IF(E6061="ZMZ01",I6061/(INDEX('Meerzorg gunning'!C:C,MATCH('Betaald tarief 2024'!A6061,'Meerzorg gunning'!A:A,0))),MAX(J6061:N6061))</f>
        <v>0</v>
      </c>
      <c r="P6061" s="20" t="str">
        <f t="shared" si="284"/>
        <v/>
      </c>
      <c r="Q6061" s="63">
        <f t="shared" si="285"/>
        <v>0</v>
      </c>
    </row>
    <row r="6062" spans="9:17" x14ac:dyDescent="0.25">
      <c r="I6062" s="66" t="e">
        <f t="shared" si="283"/>
        <v>#DIV/0!</v>
      </c>
      <c r="J6062" s="63">
        <f>_xlfn.IFNA(VLOOKUP(E6062,'Bijlage ZZP'!B:M,12,FALSE),0)</f>
        <v>0</v>
      </c>
      <c r="K6062" s="63">
        <f>_xlfn.IFNA(VLOOKUP(E6062,'Bijlage VPT'!B:M,12,FALSE),0)</f>
        <v>0</v>
      </c>
      <c r="L6062" s="63">
        <f>_xlfn.IFNA(VLOOKUP(E6062,'Bijlage MPT'!B:N,13,FALSE),0)</f>
        <v>0</v>
      </c>
      <c r="M6062" s="63">
        <f>_xlfn.IFNA(INDEX('Bijlage COT'!C:C,MATCH('Betaald tarief 2024'!E6062,'Bijlage COT'!A:A,0)),0)</f>
        <v>0</v>
      </c>
      <c r="N6062" s="63">
        <f>_xlfn.IFNA(VLOOKUP(E6062,'Bijlage NBF'!B:P,15,FALSE),0)</f>
        <v>0</v>
      </c>
      <c r="O6062" s="63">
        <f>IF(E6062="ZMZ01",I6062/(INDEX('Meerzorg gunning'!C:C,MATCH('Betaald tarief 2024'!A6062,'Meerzorg gunning'!A:A,0))),MAX(J6062:N6062))</f>
        <v>0</v>
      </c>
      <c r="P6062" s="20" t="str">
        <f t="shared" si="284"/>
        <v/>
      </c>
      <c r="Q6062" s="63">
        <f t="shared" si="285"/>
        <v>0</v>
      </c>
    </row>
    <row r="6063" spans="9:17" x14ac:dyDescent="0.25">
      <c r="I6063" s="66" t="e">
        <f t="shared" si="283"/>
        <v>#DIV/0!</v>
      </c>
      <c r="J6063" s="63">
        <f>_xlfn.IFNA(VLOOKUP(E6063,'Bijlage ZZP'!B:M,12,FALSE),0)</f>
        <v>0</v>
      </c>
      <c r="K6063" s="63">
        <f>_xlfn.IFNA(VLOOKUP(E6063,'Bijlage VPT'!B:M,12,FALSE),0)</f>
        <v>0</v>
      </c>
      <c r="L6063" s="63">
        <f>_xlfn.IFNA(VLOOKUP(E6063,'Bijlage MPT'!B:N,13,FALSE),0)</f>
        <v>0</v>
      </c>
      <c r="M6063" s="63">
        <f>_xlfn.IFNA(INDEX('Bijlage COT'!C:C,MATCH('Betaald tarief 2024'!E6063,'Bijlage COT'!A:A,0)),0)</f>
        <v>0</v>
      </c>
      <c r="N6063" s="63">
        <f>_xlfn.IFNA(VLOOKUP(E6063,'Bijlage NBF'!B:P,15,FALSE),0)</f>
        <v>0</v>
      </c>
      <c r="O6063" s="63">
        <f>IF(E6063="ZMZ01",I6063/(INDEX('Meerzorg gunning'!C:C,MATCH('Betaald tarief 2024'!A6063,'Meerzorg gunning'!A:A,0))),MAX(J6063:N6063))</f>
        <v>0</v>
      </c>
      <c r="P6063" s="20" t="str">
        <f t="shared" si="284"/>
        <v/>
      </c>
      <c r="Q6063" s="63">
        <f t="shared" si="285"/>
        <v>0</v>
      </c>
    </row>
    <row r="6064" spans="9:17" x14ac:dyDescent="0.25">
      <c r="I6064" s="66" t="e">
        <f t="shared" si="283"/>
        <v>#DIV/0!</v>
      </c>
      <c r="J6064" s="63">
        <f>_xlfn.IFNA(VLOOKUP(E6064,'Bijlage ZZP'!B:M,12,FALSE),0)</f>
        <v>0</v>
      </c>
      <c r="K6064" s="63">
        <f>_xlfn.IFNA(VLOOKUP(E6064,'Bijlage VPT'!B:M,12,FALSE),0)</f>
        <v>0</v>
      </c>
      <c r="L6064" s="63">
        <f>_xlfn.IFNA(VLOOKUP(E6064,'Bijlage MPT'!B:N,13,FALSE),0)</f>
        <v>0</v>
      </c>
      <c r="M6064" s="63">
        <f>_xlfn.IFNA(INDEX('Bijlage COT'!C:C,MATCH('Betaald tarief 2024'!E6064,'Bijlage COT'!A:A,0)),0)</f>
        <v>0</v>
      </c>
      <c r="N6064" s="63">
        <f>_xlfn.IFNA(VLOOKUP(E6064,'Bijlage NBF'!B:P,15,FALSE),0)</f>
        <v>0</v>
      </c>
      <c r="O6064" s="63">
        <f>IF(E6064="ZMZ01",I6064/(INDEX('Meerzorg gunning'!C:C,MATCH('Betaald tarief 2024'!A6064,'Meerzorg gunning'!A:A,0))),MAX(J6064:N6064))</f>
        <v>0</v>
      </c>
      <c r="P6064" s="20" t="str">
        <f t="shared" si="284"/>
        <v/>
      </c>
      <c r="Q6064" s="63">
        <f t="shared" si="285"/>
        <v>0</v>
      </c>
    </row>
    <row r="6065" spans="9:17" x14ac:dyDescent="0.25">
      <c r="I6065" s="66" t="e">
        <f t="shared" si="283"/>
        <v>#DIV/0!</v>
      </c>
      <c r="J6065" s="63">
        <f>_xlfn.IFNA(VLOOKUP(E6065,'Bijlage ZZP'!B:M,12,FALSE),0)</f>
        <v>0</v>
      </c>
      <c r="K6065" s="63">
        <f>_xlfn.IFNA(VLOOKUP(E6065,'Bijlage VPT'!B:M,12,FALSE),0)</f>
        <v>0</v>
      </c>
      <c r="L6065" s="63">
        <f>_xlfn.IFNA(VLOOKUP(E6065,'Bijlage MPT'!B:N,13,FALSE),0)</f>
        <v>0</v>
      </c>
      <c r="M6065" s="63">
        <f>_xlfn.IFNA(INDEX('Bijlage COT'!C:C,MATCH('Betaald tarief 2024'!E6065,'Bijlage COT'!A:A,0)),0)</f>
        <v>0</v>
      </c>
      <c r="N6065" s="63">
        <f>_xlfn.IFNA(VLOOKUP(E6065,'Bijlage NBF'!B:P,15,FALSE),0)</f>
        <v>0</v>
      </c>
      <c r="O6065" s="63">
        <f>IF(E6065="ZMZ01",I6065/(INDEX('Meerzorg gunning'!C:C,MATCH('Betaald tarief 2024'!A6065,'Meerzorg gunning'!A:A,0))),MAX(J6065:N6065))</f>
        <v>0</v>
      </c>
      <c r="P6065" s="20" t="str">
        <f t="shared" si="284"/>
        <v/>
      </c>
      <c r="Q6065" s="63">
        <f t="shared" si="285"/>
        <v>0</v>
      </c>
    </row>
    <row r="6066" spans="9:17" x14ac:dyDescent="0.25">
      <c r="I6066" s="66" t="e">
        <f t="shared" si="283"/>
        <v>#DIV/0!</v>
      </c>
      <c r="J6066" s="63">
        <f>_xlfn.IFNA(VLOOKUP(E6066,'Bijlage ZZP'!B:M,12,FALSE),0)</f>
        <v>0</v>
      </c>
      <c r="K6066" s="63">
        <f>_xlfn.IFNA(VLOOKUP(E6066,'Bijlage VPT'!B:M,12,FALSE),0)</f>
        <v>0</v>
      </c>
      <c r="L6066" s="63">
        <f>_xlfn.IFNA(VLOOKUP(E6066,'Bijlage MPT'!B:N,13,FALSE),0)</f>
        <v>0</v>
      </c>
      <c r="M6066" s="63">
        <f>_xlfn.IFNA(INDEX('Bijlage COT'!C:C,MATCH('Betaald tarief 2024'!E6066,'Bijlage COT'!A:A,0)),0)</f>
        <v>0</v>
      </c>
      <c r="N6066" s="63">
        <f>_xlfn.IFNA(VLOOKUP(E6066,'Bijlage NBF'!B:P,15,FALSE),0)</f>
        <v>0</v>
      </c>
      <c r="O6066" s="63">
        <f>IF(E6066="ZMZ01",I6066/(INDEX('Meerzorg gunning'!C:C,MATCH('Betaald tarief 2024'!A6066,'Meerzorg gunning'!A:A,0))),MAX(J6066:N6066))</f>
        <v>0</v>
      </c>
      <c r="P6066" s="20" t="str">
        <f t="shared" si="284"/>
        <v/>
      </c>
      <c r="Q6066" s="63">
        <f t="shared" si="285"/>
        <v>0</v>
      </c>
    </row>
    <row r="6067" spans="9:17" x14ac:dyDescent="0.25">
      <c r="I6067" s="66" t="e">
        <f t="shared" si="283"/>
        <v>#DIV/0!</v>
      </c>
      <c r="J6067" s="63">
        <f>_xlfn.IFNA(VLOOKUP(E6067,'Bijlage ZZP'!B:M,12,FALSE),0)</f>
        <v>0</v>
      </c>
      <c r="K6067" s="63">
        <f>_xlfn.IFNA(VLOOKUP(E6067,'Bijlage VPT'!B:M,12,FALSE),0)</f>
        <v>0</v>
      </c>
      <c r="L6067" s="63">
        <f>_xlfn.IFNA(VLOOKUP(E6067,'Bijlage MPT'!B:N,13,FALSE),0)</f>
        <v>0</v>
      </c>
      <c r="M6067" s="63">
        <f>_xlfn.IFNA(INDEX('Bijlage COT'!C:C,MATCH('Betaald tarief 2024'!E6067,'Bijlage COT'!A:A,0)),0)</f>
        <v>0</v>
      </c>
      <c r="N6067" s="63">
        <f>_xlfn.IFNA(VLOOKUP(E6067,'Bijlage NBF'!B:P,15,FALSE),0)</f>
        <v>0</v>
      </c>
      <c r="O6067" s="63">
        <f>IF(E6067="ZMZ01",I6067/(INDEX('Meerzorg gunning'!C:C,MATCH('Betaald tarief 2024'!A6067,'Meerzorg gunning'!A:A,0))),MAX(J6067:N6067))</f>
        <v>0</v>
      </c>
      <c r="P6067" s="20" t="str">
        <f t="shared" si="284"/>
        <v/>
      </c>
      <c r="Q6067" s="63">
        <f t="shared" si="285"/>
        <v>0</v>
      </c>
    </row>
    <row r="6068" spans="9:17" x14ac:dyDescent="0.25">
      <c r="I6068" s="66" t="e">
        <f t="shared" si="283"/>
        <v>#DIV/0!</v>
      </c>
      <c r="J6068" s="63">
        <f>_xlfn.IFNA(VLOOKUP(E6068,'Bijlage ZZP'!B:M,12,FALSE),0)</f>
        <v>0</v>
      </c>
      <c r="K6068" s="63">
        <f>_xlfn.IFNA(VLOOKUP(E6068,'Bijlage VPT'!B:M,12,FALSE),0)</f>
        <v>0</v>
      </c>
      <c r="L6068" s="63">
        <f>_xlfn.IFNA(VLOOKUP(E6068,'Bijlage MPT'!B:N,13,FALSE),0)</f>
        <v>0</v>
      </c>
      <c r="M6068" s="63">
        <f>_xlfn.IFNA(INDEX('Bijlage COT'!C:C,MATCH('Betaald tarief 2024'!E6068,'Bijlage COT'!A:A,0)),0)</f>
        <v>0</v>
      </c>
      <c r="N6068" s="63">
        <f>_xlfn.IFNA(VLOOKUP(E6068,'Bijlage NBF'!B:P,15,FALSE),0)</f>
        <v>0</v>
      </c>
      <c r="O6068" s="63">
        <f>IF(E6068="ZMZ01",I6068/(INDEX('Meerzorg gunning'!C:C,MATCH('Betaald tarief 2024'!A6068,'Meerzorg gunning'!A:A,0))),MAX(J6068:N6068))</f>
        <v>0</v>
      </c>
      <c r="P6068" s="20" t="str">
        <f t="shared" si="284"/>
        <v/>
      </c>
      <c r="Q6068" s="63">
        <f t="shared" si="285"/>
        <v>0</v>
      </c>
    </row>
    <row r="6069" spans="9:17" x14ac:dyDescent="0.25">
      <c r="I6069" s="66" t="e">
        <f t="shared" si="283"/>
        <v>#DIV/0!</v>
      </c>
      <c r="J6069" s="63">
        <f>_xlfn.IFNA(VLOOKUP(E6069,'Bijlage ZZP'!B:M,12,FALSE),0)</f>
        <v>0</v>
      </c>
      <c r="K6069" s="63">
        <f>_xlfn.IFNA(VLOOKUP(E6069,'Bijlage VPT'!B:M,12,FALSE),0)</f>
        <v>0</v>
      </c>
      <c r="L6069" s="63">
        <f>_xlfn.IFNA(VLOOKUP(E6069,'Bijlage MPT'!B:N,13,FALSE),0)</f>
        <v>0</v>
      </c>
      <c r="M6069" s="63">
        <f>_xlfn.IFNA(INDEX('Bijlage COT'!C:C,MATCH('Betaald tarief 2024'!E6069,'Bijlage COT'!A:A,0)),0)</f>
        <v>0</v>
      </c>
      <c r="N6069" s="63">
        <f>_xlfn.IFNA(VLOOKUP(E6069,'Bijlage NBF'!B:P,15,FALSE),0)</f>
        <v>0</v>
      </c>
      <c r="O6069" s="63">
        <f>IF(E6069="ZMZ01",I6069/(INDEX('Meerzorg gunning'!C:C,MATCH('Betaald tarief 2024'!A6069,'Meerzorg gunning'!A:A,0))),MAX(J6069:N6069))</f>
        <v>0</v>
      </c>
      <c r="P6069" s="20" t="str">
        <f t="shared" si="284"/>
        <v/>
      </c>
      <c r="Q6069" s="63">
        <f t="shared" si="285"/>
        <v>0</v>
      </c>
    </row>
    <row r="6070" spans="9:17" x14ac:dyDescent="0.25">
      <c r="I6070" s="66" t="e">
        <f t="shared" si="283"/>
        <v>#DIV/0!</v>
      </c>
      <c r="J6070" s="63">
        <f>_xlfn.IFNA(VLOOKUP(E6070,'Bijlage ZZP'!B:M,12,FALSE),0)</f>
        <v>0</v>
      </c>
      <c r="K6070" s="63">
        <f>_xlfn.IFNA(VLOOKUP(E6070,'Bijlage VPT'!B:M,12,FALSE),0)</f>
        <v>0</v>
      </c>
      <c r="L6070" s="63">
        <f>_xlfn.IFNA(VLOOKUP(E6070,'Bijlage MPT'!B:N,13,FALSE),0)</f>
        <v>0</v>
      </c>
      <c r="M6070" s="63">
        <f>_xlfn.IFNA(INDEX('Bijlage COT'!C:C,MATCH('Betaald tarief 2024'!E6070,'Bijlage COT'!A:A,0)),0)</f>
        <v>0</v>
      </c>
      <c r="N6070" s="63">
        <f>_xlfn.IFNA(VLOOKUP(E6070,'Bijlage NBF'!B:P,15,FALSE),0)</f>
        <v>0</v>
      </c>
      <c r="O6070" s="63">
        <f>IF(E6070="ZMZ01",I6070/(INDEX('Meerzorg gunning'!C:C,MATCH('Betaald tarief 2024'!A6070,'Meerzorg gunning'!A:A,0))),MAX(J6070:N6070))</f>
        <v>0</v>
      </c>
      <c r="P6070" s="20" t="str">
        <f t="shared" si="284"/>
        <v/>
      </c>
      <c r="Q6070" s="63">
        <f t="shared" si="285"/>
        <v>0</v>
      </c>
    </row>
    <row r="6071" spans="9:17" x14ac:dyDescent="0.25">
      <c r="I6071" s="66" t="e">
        <f t="shared" si="283"/>
        <v>#DIV/0!</v>
      </c>
      <c r="J6071" s="63">
        <f>_xlfn.IFNA(VLOOKUP(E6071,'Bijlage ZZP'!B:M,12,FALSE),0)</f>
        <v>0</v>
      </c>
      <c r="K6071" s="63">
        <f>_xlfn.IFNA(VLOOKUP(E6071,'Bijlage VPT'!B:M,12,FALSE),0)</f>
        <v>0</v>
      </c>
      <c r="L6071" s="63">
        <f>_xlfn.IFNA(VLOOKUP(E6071,'Bijlage MPT'!B:N,13,FALSE),0)</f>
        <v>0</v>
      </c>
      <c r="M6071" s="63">
        <f>_xlfn.IFNA(INDEX('Bijlage COT'!C:C,MATCH('Betaald tarief 2024'!E6071,'Bijlage COT'!A:A,0)),0)</f>
        <v>0</v>
      </c>
      <c r="N6071" s="63">
        <f>_xlfn.IFNA(VLOOKUP(E6071,'Bijlage NBF'!B:P,15,FALSE),0)</f>
        <v>0</v>
      </c>
      <c r="O6071" s="63">
        <f>IF(E6071="ZMZ01",I6071/(INDEX('Meerzorg gunning'!C:C,MATCH('Betaald tarief 2024'!A6071,'Meerzorg gunning'!A:A,0))),MAX(J6071:N6071))</f>
        <v>0</v>
      </c>
      <c r="P6071" s="20" t="str">
        <f t="shared" si="284"/>
        <v/>
      </c>
      <c r="Q6071" s="63">
        <f t="shared" si="285"/>
        <v>0</v>
      </c>
    </row>
    <row r="6072" spans="9:17" x14ac:dyDescent="0.25">
      <c r="I6072" s="66" t="e">
        <f t="shared" si="283"/>
        <v>#DIV/0!</v>
      </c>
      <c r="J6072" s="63">
        <f>_xlfn.IFNA(VLOOKUP(E6072,'Bijlage ZZP'!B:M,12,FALSE),0)</f>
        <v>0</v>
      </c>
      <c r="K6072" s="63">
        <f>_xlfn.IFNA(VLOOKUP(E6072,'Bijlage VPT'!B:M,12,FALSE),0)</f>
        <v>0</v>
      </c>
      <c r="L6072" s="63">
        <f>_xlfn.IFNA(VLOOKUP(E6072,'Bijlage MPT'!B:N,13,FALSE),0)</f>
        <v>0</v>
      </c>
      <c r="M6072" s="63">
        <f>_xlfn.IFNA(INDEX('Bijlage COT'!C:C,MATCH('Betaald tarief 2024'!E6072,'Bijlage COT'!A:A,0)),0)</f>
        <v>0</v>
      </c>
      <c r="N6072" s="63">
        <f>_xlfn.IFNA(VLOOKUP(E6072,'Bijlage NBF'!B:P,15,FALSE),0)</f>
        <v>0</v>
      </c>
      <c r="O6072" s="63">
        <f>IF(E6072="ZMZ01",I6072/(INDEX('Meerzorg gunning'!C:C,MATCH('Betaald tarief 2024'!A6072,'Meerzorg gunning'!A:A,0))),MAX(J6072:N6072))</f>
        <v>0</v>
      </c>
      <c r="P6072" s="20" t="str">
        <f t="shared" si="284"/>
        <v/>
      </c>
      <c r="Q6072" s="63">
        <f t="shared" si="285"/>
        <v>0</v>
      </c>
    </row>
    <row r="6073" spans="9:17" x14ac:dyDescent="0.25">
      <c r="I6073" s="66" t="e">
        <f t="shared" si="283"/>
        <v>#DIV/0!</v>
      </c>
      <c r="J6073" s="63">
        <f>_xlfn.IFNA(VLOOKUP(E6073,'Bijlage ZZP'!B:M,12,FALSE),0)</f>
        <v>0</v>
      </c>
      <c r="K6073" s="63">
        <f>_xlfn.IFNA(VLOOKUP(E6073,'Bijlage VPT'!B:M,12,FALSE),0)</f>
        <v>0</v>
      </c>
      <c r="L6073" s="63">
        <f>_xlfn.IFNA(VLOOKUP(E6073,'Bijlage MPT'!B:N,13,FALSE),0)</f>
        <v>0</v>
      </c>
      <c r="M6073" s="63">
        <f>_xlfn.IFNA(INDEX('Bijlage COT'!C:C,MATCH('Betaald tarief 2024'!E6073,'Bijlage COT'!A:A,0)),0)</f>
        <v>0</v>
      </c>
      <c r="N6073" s="63">
        <f>_xlfn.IFNA(VLOOKUP(E6073,'Bijlage NBF'!B:P,15,FALSE),0)</f>
        <v>0</v>
      </c>
      <c r="O6073" s="63">
        <f>IF(E6073="ZMZ01",I6073/(INDEX('Meerzorg gunning'!C:C,MATCH('Betaald tarief 2024'!A6073,'Meerzorg gunning'!A:A,0))),MAX(J6073:N6073))</f>
        <v>0</v>
      </c>
      <c r="P6073" s="20" t="str">
        <f t="shared" si="284"/>
        <v/>
      </c>
      <c r="Q6073" s="63">
        <f t="shared" si="285"/>
        <v>0</v>
      </c>
    </row>
    <row r="6074" spans="9:17" x14ac:dyDescent="0.25">
      <c r="I6074" s="66" t="e">
        <f t="shared" si="283"/>
        <v>#DIV/0!</v>
      </c>
      <c r="J6074" s="63">
        <f>_xlfn.IFNA(VLOOKUP(E6074,'Bijlage ZZP'!B:M,12,FALSE),0)</f>
        <v>0</v>
      </c>
      <c r="K6074" s="63">
        <f>_xlfn.IFNA(VLOOKUP(E6074,'Bijlage VPT'!B:M,12,FALSE),0)</f>
        <v>0</v>
      </c>
      <c r="L6074" s="63">
        <f>_xlfn.IFNA(VLOOKUP(E6074,'Bijlage MPT'!B:N,13,FALSE),0)</f>
        <v>0</v>
      </c>
      <c r="M6074" s="63">
        <f>_xlfn.IFNA(INDEX('Bijlage COT'!C:C,MATCH('Betaald tarief 2024'!E6074,'Bijlage COT'!A:A,0)),0)</f>
        <v>0</v>
      </c>
      <c r="N6074" s="63">
        <f>_xlfn.IFNA(VLOOKUP(E6074,'Bijlage NBF'!B:P,15,FALSE),0)</f>
        <v>0</v>
      </c>
      <c r="O6074" s="63">
        <f>IF(E6074="ZMZ01",I6074/(INDEX('Meerzorg gunning'!C:C,MATCH('Betaald tarief 2024'!A6074,'Meerzorg gunning'!A:A,0))),MAX(J6074:N6074))</f>
        <v>0</v>
      </c>
      <c r="P6074" s="20" t="str">
        <f t="shared" si="284"/>
        <v/>
      </c>
      <c r="Q6074" s="63">
        <f t="shared" si="285"/>
        <v>0</v>
      </c>
    </row>
    <row r="6075" spans="9:17" x14ac:dyDescent="0.25">
      <c r="I6075" s="66" t="e">
        <f t="shared" si="283"/>
        <v>#DIV/0!</v>
      </c>
      <c r="J6075" s="63">
        <f>_xlfn.IFNA(VLOOKUP(E6075,'Bijlage ZZP'!B:M,12,FALSE),0)</f>
        <v>0</v>
      </c>
      <c r="K6075" s="63">
        <f>_xlfn.IFNA(VLOOKUP(E6075,'Bijlage VPT'!B:M,12,FALSE),0)</f>
        <v>0</v>
      </c>
      <c r="L6075" s="63">
        <f>_xlfn.IFNA(VLOOKUP(E6075,'Bijlage MPT'!B:N,13,FALSE),0)</f>
        <v>0</v>
      </c>
      <c r="M6075" s="63">
        <f>_xlfn.IFNA(INDEX('Bijlage COT'!C:C,MATCH('Betaald tarief 2024'!E6075,'Bijlage COT'!A:A,0)),0)</f>
        <v>0</v>
      </c>
      <c r="N6075" s="63">
        <f>_xlfn.IFNA(VLOOKUP(E6075,'Bijlage NBF'!B:P,15,FALSE),0)</f>
        <v>0</v>
      </c>
      <c r="O6075" s="63">
        <f>IF(E6075="ZMZ01",I6075/(INDEX('Meerzorg gunning'!C:C,MATCH('Betaald tarief 2024'!A6075,'Meerzorg gunning'!A:A,0))),MAX(J6075:N6075))</f>
        <v>0</v>
      </c>
      <c r="P6075" s="20" t="str">
        <f t="shared" si="284"/>
        <v/>
      </c>
      <c r="Q6075" s="63">
        <f t="shared" si="285"/>
        <v>0</v>
      </c>
    </row>
    <row r="6076" spans="9:17" x14ac:dyDescent="0.25">
      <c r="I6076" s="66" t="e">
        <f t="shared" si="283"/>
        <v>#DIV/0!</v>
      </c>
      <c r="J6076" s="63">
        <f>_xlfn.IFNA(VLOOKUP(E6076,'Bijlage ZZP'!B:M,12,FALSE),0)</f>
        <v>0</v>
      </c>
      <c r="K6076" s="63">
        <f>_xlfn.IFNA(VLOOKUP(E6076,'Bijlage VPT'!B:M,12,FALSE),0)</f>
        <v>0</v>
      </c>
      <c r="L6076" s="63">
        <f>_xlfn.IFNA(VLOOKUP(E6076,'Bijlage MPT'!B:N,13,FALSE),0)</f>
        <v>0</v>
      </c>
      <c r="M6076" s="63">
        <f>_xlfn.IFNA(INDEX('Bijlage COT'!C:C,MATCH('Betaald tarief 2024'!E6076,'Bijlage COT'!A:A,0)),0)</f>
        <v>0</v>
      </c>
      <c r="N6076" s="63">
        <f>_xlfn.IFNA(VLOOKUP(E6076,'Bijlage NBF'!B:P,15,FALSE),0)</f>
        <v>0</v>
      </c>
      <c r="O6076" s="63">
        <f>IF(E6076="ZMZ01",I6076/(INDEX('Meerzorg gunning'!C:C,MATCH('Betaald tarief 2024'!A6076,'Meerzorg gunning'!A:A,0))),MAX(J6076:N6076))</f>
        <v>0</v>
      </c>
      <c r="P6076" s="20" t="str">
        <f t="shared" si="284"/>
        <v/>
      </c>
      <c r="Q6076" s="63">
        <f t="shared" si="285"/>
        <v>0</v>
      </c>
    </row>
    <row r="6077" spans="9:17" x14ac:dyDescent="0.25">
      <c r="I6077" s="66" t="e">
        <f t="shared" si="283"/>
        <v>#DIV/0!</v>
      </c>
      <c r="J6077" s="63">
        <f>_xlfn.IFNA(VLOOKUP(E6077,'Bijlage ZZP'!B:M,12,FALSE),0)</f>
        <v>0</v>
      </c>
      <c r="K6077" s="63">
        <f>_xlfn.IFNA(VLOOKUP(E6077,'Bijlage VPT'!B:M,12,FALSE),0)</f>
        <v>0</v>
      </c>
      <c r="L6077" s="63">
        <f>_xlfn.IFNA(VLOOKUP(E6077,'Bijlage MPT'!B:N,13,FALSE),0)</f>
        <v>0</v>
      </c>
      <c r="M6077" s="63">
        <f>_xlfn.IFNA(INDEX('Bijlage COT'!C:C,MATCH('Betaald tarief 2024'!E6077,'Bijlage COT'!A:A,0)),0)</f>
        <v>0</v>
      </c>
      <c r="N6077" s="63">
        <f>_xlfn.IFNA(VLOOKUP(E6077,'Bijlage NBF'!B:P,15,FALSE),0)</f>
        <v>0</v>
      </c>
      <c r="O6077" s="63">
        <f>IF(E6077="ZMZ01",I6077/(INDEX('Meerzorg gunning'!C:C,MATCH('Betaald tarief 2024'!A6077,'Meerzorg gunning'!A:A,0))),MAX(J6077:N6077))</f>
        <v>0</v>
      </c>
      <c r="P6077" s="20" t="str">
        <f t="shared" si="284"/>
        <v/>
      </c>
      <c r="Q6077" s="63">
        <f t="shared" si="285"/>
        <v>0</v>
      </c>
    </row>
    <row r="6078" spans="9:17" x14ac:dyDescent="0.25">
      <c r="I6078" s="66" t="e">
        <f t="shared" si="283"/>
        <v>#DIV/0!</v>
      </c>
      <c r="J6078" s="63">
        <f>_xlfn.IFNA(VLOOKUP(E6078,'Bijlage ZZP'!B:M,12,FALSE),0)</f>
        <v>0</v>
      </c>
      <c r="K6078" s="63">
        <f>_xlfn.IFNA(VLOOKUP(E6078,'Bijlage VPT'!B:M,12,FALSE),0)</f>
        <v>0</v>
      </c>
      <c r="L6078" s="63">
        <f>_xlfn.IFNA(VLOOKUP(E6078,'Bijlage MPT'!B:N,13,FALSE),0)</f>
        <v>0</v>
      </c>
      <c r="M6078" s="63">
        <f>_xlfn.IFNA(INDEX('Bijlage COT'!C:C,MATCH('Betaald tarief 2024'!E6078,'Bijlage COT'!A:A,0)),0)</f>
        <v>0</v>
      </c>
      <c r="N6078" s="63">
        <f>_xlfn.IFNA(VLOOKUP(E6078,'Bijlage NBF'!B:P,15,FALSE),0)</f>
        <v>0</v>
      </c>
      <c r="O6078" s="63">
        <f>IF(E6078="ZMZ01",I6078/(INDEX('Meerzorg gunning'!C:C,MATCH('Betaald tarief 2024'!A6078,'Meerzorg gunning'!A:A,0))),MAX(J6078:N6078))</f>
        <v>0</v>
      </c>
      <c r="P6078" s="20" t="str">
        <f t="shared" si="284"/>
        <v/>
      </c>
      <c r="Q6078" s="63">
        <f t="shared" si="285"/>
        <v>0</v>
      </c>
    </row>
    <row r="6079" spans="9:17" x14ac:dyDescent="0.25">
      <c r="I6079" s="66" t="e">
        <f t="shared" si="283"/>
        <v>#DIV/0!</v>
      </c>
      <c r="J6079" s="63">
        <f>_xlfn.IFNA(VLOOKUP(E6079,'Bijlage ZZP'!B:M,12,FALSE),0)</f>
        <v>0</v>
      </c>
      <c r="K6079" s="63">
        <f>_xlfn.IFNA(VLOOKUP(E6079,'Bijlage VPT'!B:M,12,FALSE),0)</f>
        <v>0</v>
      </c>
      <c r="L6079" s="63">
        <f>_xlfn.IFNA(VLOOKUP(E6079,'Bijlage MPT'!B:N,13,FALSE),0)</f>
        <v>0</v>
      </c>
      <c r="M6079" s="63">
        <f>_xlfn.IFNA(INDEX('Bijlage COT'!C:C,MATCH('Betaald tarief 2024'!E6079,'Bijlage COT'!A:A,0)),0)</f>
        <v>0</v>
      </c>
      <c r="N6079" s="63">
        <f>_xlfn.IFNA(VLOOKUP(E6079,'Bijlage NBF'!B:P,15,FALSE),0)</f>
        <v>0</v>
      </c>
      <c r="O6079" s="63">
        <f>IF(E6079="ZMZ01",I6079/(INDEX('Meerzorg gunning'!C:C,MATCH('Betaald tarief 2024'!A6079,'Meerzorg gunning'!A:A,0))),MAX(J6079:N6079))</f>
        <v>0</v>
      </c>
      <c r="P6079" s="20" t="str">
        <f t="shared" si="284"/>
        <v/>
      </c>
      <c r="Q6079" s="63">
        <f t="shared" si="285"/>
        <v>0</v>
      </c>
    </row>
    <row r="6080" spans="9:17" x14ac:dyDescent="0.25">
      <c r="I6080" s="66" t="e">
        <f t="shared" si="283"/>
        <v>#DIV/0!</v>
      </c>
      <c r="J6080" s="63">
        <f>_xlfn.IFNA(VLOOKUP(E6080,'Bijlage ZZP'!B:M,12,FALSE),0)</f>
        <v>0</v>
      </c>
      <c r="K6080" s="63">
        <f>_xlfn.IFNA(VLOOKUP(E6080,'Bijlage VPT'!B:M,12,FALSE),0)</f>
        <v>0</v>
      </c>
      <c r="L6080" s="63">
        <f>_xlfn.IFNA(VLOOKUP(E6080,'Bijlage MPT'!B:N,13,FALSE),0)</f>
        <v>0</v>
      </c>
      <c r="M6080" s="63">
        <f>_xlfn.IFNA(INDEX('Bijlage COT'!C:C,MATCH('Betaald tarief 2024'!E6080,'Bijlage COT'!A:A,0)),0)</f>
        <v>0</v>
      </c>
      <c r="N6080" s="63">
        <f>_xlfn.IFNA(VLOOKUP(E6080,'Bijlage NBF'!B:P,15,FALSE),0)</f>
        <v>0</v>
      </c>
      <c r="O6080" s="63">
        <f>IF(E6080="ZMZ01",I6080/(INDEX('Meerzorg gunning'!C:C,MATCH('Betaald tarief 2024'!A6080,'Meerzorg gunning'!A:A,0))),MAX(J6080:N6080))</f>
        <v>0</v>
      </c>
      <c r="P6080" s="20" t="str">
        <f t="shared" si="284"/>
        <v/>
      </c>
      <c r="Q6080" s="63">
        <f t="shared" si="285"/>
        <v>0</v>
      </c>
    </row>
    <row r="6081" spans="9:17" x14ac:dyDescent="0.25">
      <c r="I6081" s="66" t="e">
        <f t="shared" si="283"/>
        <v>#DIV/0!</v>
      </c>
      <c r="J6081" s="63">
        <f>_xlfn.IFNA(VLOOKUP(E6081,'Bijlage ZZP'!B:M,12,FALSE),0)</f>
        <v>0</v>
      </c>
      <c r="K6081" s="63">
        <f>_xlfn.IFNA(VLOOKUP(E6081,'Bijlage VPT'!B:M,12,FALSE),0)</f>
        <v>0</v>
      </c>
      <c r="L6081" s="63">
        <f>_xlfn.IFNA(VLOOKUP(E6081,'Bijlage MPT'!B:N,13,FALSE),0)</f>
        <v>0</v>
      </c>
      <c r="M6081" s="63">
        <f>_xlfn.IFNA(INDEX('Bijlage COT'!C:C,MATCH('Betaald tarief 2024'!E6081,'Bijlage COT'!A:A,0)),0)</f>
        <v>0</v>
      </c>
      <c r="N6081" s="63">
        <f>_xlfn.IFNA(VLOOKUP(E6081,'Bijlage NBF'!B:P,15,FALSE),0)</f>
        <v>0</v>
      </c>
      <c r="O6081" s="63">
        <f>IF(E6081="ZMZ01",I6081/(INDEX('Meerzorg gunning'!C:C,MATCH('Betaald tarief 2024'!A6081,'Meerzorg gunning'!A:A,0))),MAX(J6081:N6081))</f>
        <v>0</v>
      </c>
      <c r="P6081" s="20" t="str">
        <f t="shared" si="284"/>
        <v/>
      </c>
      <c r="Q6081" s="63">
        <f t="shared" si="285"/>
        <v>0</v>
      </c>
    </row>
    <row r="6082" spans="9:17" x14ac:dyDescent="0.25">
      <c r="I6082" s="66" t="e">
        <f t="shared" ref="I6082:I6145" si="286">G6082/H6082</f>
        <v>#DIV/0!</v>
      </c>
      <c r="J6082" s="63">
        <f>_xlfn.IFNA(VLOOKUP(E6082,'Bijlage ZZP'!B:M,12,FALSE),0)</f>
        <v>0</v>
      </c>
      <c r="K6082" s="63">
        <f>_xlfn.IFNA(VLOOKUP(E6082,'Bijlage VPT'!B:M,12,FALSE),0)</f>
        <v>0</v>
      </c>
      <c r="L6082" s="63">
        <f>_xlfn.IFNA(VLOOKUP(E6082,'Bijlage MPT'!B:N,13,FALSE),0)</f>
        <v>0</v>
      </c>
      <c r="M6082" s="63">
        <f>_xlfn.IFNA(INDEX('Bijlage COT'!C:C,MATCH('Betaald tarief 2024'!E6082,'Bijlage COT'!A:A,0)),0)</f>
        <v>0</v>
      </c>
      <c r="N6082" s="63">
        <f>_xlfn.IFNA(VLOOKUP(E6082,'Bijlage NBF'!B:P,15,FALSE),0)</f>
        <v>0</v>
      </c>
      <c r="O6082" s="63">
        <f>IF(E6082="ZMZ01",I6082/(INDEX('Meerzorg gunning'!C:C,MATCH('Betaald tarief 2024'!A6082,'Meerzorg gunning'!A:A,0))),MAX(J6082:N6082))</f>
        <v>0</v>
      </c>
      <c r="P6082" s="20" t="str">
        <f t="shared" ref="P6082:P6145" si="287">IFERROR((I6082/O6082),"")</f>
        <v/>
      </c>
      <c r="Q6082" s="63">
        <f t="shared" si="285"/>
        <v>0</v>
      </c>
    </row>
    <row r="6083" spans="9:17" x14ac:dyDescent="0.25">
      <c r="I6083" s="66" t="e">
        <f t="shared" si="286"/>
        <v>#DIV/0!</v>
      </c>
      <c r="J6083" s="63">
        <f>_xlfn.IFNA(VLOOKUP(E6083,'Bijlage ZZP'!B:M,12,FALSE),0)</f>
        <v>0</v>
      </c>
      <c r="K6083" s="63">
        <f>_xlfn.IFNA(VLOOKUP(E6083,'Bijlage VPT'!B:M,12,FALSE),0)</f>
        <v>0</v>
      </c>
      <c r="L6083" s="63">
        <f>_xlfn.IFNA(VLOOKUP(E6083,'Bijlage MPT'!B:N,13,FALSE),0)</f>
        <v>0</v>
      </c>
      <c r="M6083" s="63">
        <f>_xlfn.IFNA(INDEX('Bijlage COT'!C:C,MATCH('Betaald tarief 2024'!E6083,'Bijlage COT'!A:A,0)),0)</f>
        <v>0</v>
      </c>
      <c r="N6083" s="63">
        <f>_xlfn.IFNA(VLOOKUP(E6083,'Bijlage NBF'!B:P,15,FALSE),0)</f>
        <v>0</v>
      </c>
      <c r="O6083" s="63">
        <f>IF(E6083="ZMZ01",I6083/(INDEX('Meerzorg gunning'!C:C,MATCH('Betaald tarief 2024'!A6083,'Meerzorg gunning'!A:A,0))),MAX(J6083:N6083))</f>
        <v>0</v>
      </c>
      <c r="P6083" s="20" t="str">
        <f t="shared" si="287"/>
        <v/>
      </c>
      <c r="Q6083" s="63">
        <f t="shared" ref="Q6083:Q6146" si="288">O6083*H6083</f>
        <v>0</v>
      </c>
    </row>
    <row r="6084" spans="9:17" x14ac:dyDescent="0.25">
      <c r="I6084" s="66" t="e">
        <f t="shared" si="286"/>
        <v>#DIV/0!</v>
      </c>
      <c r="J6084" s="63">
        <f>_xlfn.IFNA(VLOOKUP(E6084,'Bijlage ZZP'!B:M,12,FALSE),0)</f>
        <v>0</v>
      </c>
      <c r="K6084" s="63">
        <f>_xlfn.IFNA(VLOOKUP(E6084,'Bijlage VPT'!B:M,12,FALSE),0)</f>
        <v>0</v>
      </c>
      <c r="L6084" s="63">
        <f>_xlfn.IFNA(VLOOKUP(E6084,'Bijlage MPT'!B:N,13,FALSE),0)</f>
        <v>0</v>
      </c>
      <c r="M6084" s="63">
        <f>_xlfn.IFNA(INDEX('Bijlage COT'!C:C,MATCH('Betaald tarief 2024'!E6084,'Bijlage COT'!A:A,0)),0)</f>
        <v>0</v>
      </c>
      <c r="N6084" s="63">
        <f>_xlfn.IFNA(VLOOKUP(E6084,'Bijlage NBF'!B:P,15,FALSE),0)</f>
        <v>0</v>
      </c>
      <c r="O6084" s="63">
        <f>IF(E6084="ZMZ01",I6084/(INDEX('Meerzorg gunning'!C:C,MATCH('Betaald tarief 2024'!A6084,'Meerzorg gunning'!A:A,0))),MAX(J6084:N6084))</f>
        <v>0</v>
      </c>
      <c r="P6084" s="20" t="str">
        <f t="shared" si="287"/>
        <v/>
      </c>
      <c r="Q6084" s="63">
        <f t="shared" si="288"/>
        <v>0</v>
      </c>
    </row>
    <row r="6085" spans="9:17" x14ac:dyDescent="0.25">
      <c r="I6085" s="66" t="e">
        <f t="shared" si="286"/>
        <v>#DIV/0!</v>
      </c>
      <c r="J6085" s="63">
        <f>_xlfn.IFNA(VLOOKUP(E6085,'Bijlage ZZP'!B:M,12,FALSE),0)</f>
        <v>0</v>
      </c>
      <c r="K6085" s="63">
        <f>_xlfn.IFNA(VLOOKUP(E6085,'Bijlage VPT'!B:M,12,FALSE),0)</f>
        <v>0</v>
      </c>
      <c r="L6085" s="63">
        <f>_xlfn.IFNA(VLOOKUP(E6085,'Bijlage MPT'!B:N,13,FALSE),0)</f>
        <v>0</v>
      </c>
      <c r="M6085" s="63">
        <f>_xlfn.IFNA(INDEX('Bijlage COT'!C:C,MATCH('Betaald tarief 2024'!E6085,'Bijlage COT'!A:A,0)),0)</f>
        <v>0</v>
      </c>
      <c r="N6085" s="63">
        <f>_xlfn.IFNA(VLOOKUP(E6085,'Bijlage NBF'!B:P,15,FALSE),0)</f>
        <v>0</v>
      </c>
      <c r="O6085" s="63">
        <f>IF(E6085="ZMZ01",I6085/(INDEX('Meerzorg gunning'!C:C,MATCH('Betaald tarief 2024'!A6085,'Meerzorg gunning'!A:A,0))),MAX(J6085:N6085))</f>
        <v>0</v>
      </c>
      <c r="P6085" s="20" t="str">
        <f t="shared" si="287"/>
        <v/>
      </c>
      <c r="Q6085" s="63">
        <f t="shared" si="288"/>
        <v>0</v>
      </c>
    </row>
    <row r="6086" spans="9:17" x14ac:dyDescent="0.25">
      <c r="I6086" s="66" t="e">
        <f t="shared" si="286"/>
        <v>#DIV/0!</v>
      </c>
      <c r="J6086" s="63">
        <f>_xlfn.IFNA(VLOOKUP(E6086,'Bijlage ZZP'!B:M,12,FALSE),0)</f>
        <v>0</v>
      </c>
      <c r="K6086" s="63">
        <f>_xlfn.IFNA(VLOOKUP(E6086,'Bijlage VPT'!B:M,12,FALSE),0)</f>
        <v>0</v>
      </c>
      <c r="L6086" s="63">
        <f>_xlfn.IFNA(VLOOKUP(E6086,'Bijlage MPT'!B:N,13,FALSE),0)</f>
        <v>0</v>
      </c>
      <c r="M6086" s="63">
        <f>_xlfn.IFNA(INDEX('Bijlage COT'!C:C,MATCH('Betaald tarief 2024'!E6086,'Bijlage COT'!A:A,0)),0)</f>
        <v>0</v>
      </c>
      <c r="N6086" s="63">
        <f>_xlfn.IFNA(VLOOKUP(E6086,'Bijlage NBF'!B:P,15,FALSE),0)</f>
        <v>0</v>
      </c>
      <c r="O6086" s="63">
        <f>IF(E6086="ZMZ01",I6086/(INDEX('Meerzorg gunning'!C:C,MATCH('Betaald tarief 2024'!A6086,'Meerzorg gunning'!A:A,0))),MAX(J6086:N6086))</f>
        <v>0</v>
      </c>
      <c r="P6086" s="20" t="str">
        <f t="shared" si="287"/>
        <v/>
      </c>
      <c r="Q6086" s="63">
        <f t="shared" si="288"/>
        <v>0</v>
      </c>
    </row>
    <row r="6087" spans="9:17" x14ac:dyDescent="0.25">
      <c r="I6087" s="66" t="e">
        <f t="shared" si="286"/>
        <v>#DIV/0!</v>
      </c>
      <c r="J6087" s="63">
        <f>_xlfn.IFNA(VLOOKUP(E6087,'Bijlage ZZP'!B:M,12,FALSE),0)</f>
        <v>0</v>
      </c>
      <c r="K6087" s="63">
        <f>_xlfn.IFNA(VLOOKUP(E6087,'Bijlage VPT'!B:M,12,FALSE),0)</f>
        <v>0</v>
      </c>
      <c r="L6087" s="63">
        <f>_xlfn.IFNA(VLOOKUP(E6087,'Bijlage MPT'!B:N,13,FALSE),0)</f>
        <v>0</v>
      </c>
      <c r="M6087" s="63">
        <f>_xlfn.IFNA(INDEX('Bijlage COT'!C:C,MATCH('Betaald tarief 2024'!E6087,'Bijlage COT'!A:A,0)),0)</f>
        <v>0</v>
      </c>
      <c r="N6087" s="63">
        <f>_xlfn.IFNA(VLOOKUP(E6087,'Bijlage NBF'!B:P,15,FALSE),0)</f>
        <v>0</v>
      </c>
      <c r="O6087" s="63">
        <f>IF(E6087="ZMZ01",I6087/(INDEX('Meerzorg gunning'!C:C,MATCH('Betaald tarief 2024'!A6087,'Meerzorg gunning'!A:A,0))),MAX(J6087:N6087))</f>
        <v>0</v>
      </c>
      <c r="P6087" s="20" t="str">
        <f t="shared" si="287"/>
        <v/>
      </c>
      <c r="Q6087" s="63">
        <f t="shared" si="288"/>
        <v>0</v>
      </c>
    </row>
    <row r="6088" spans="9:17" x14ac:dyDescent="0.25">
      <c r="I6088" s="66" t="e">
        <f t="shared" si="286"/>
        <v>#DIV/0!</v>
      </c>
      <c r="J6088" s="63">
        <f>_xlfn.IFNA(VLOOKUP(E6088,'Bijlage ZZP'!B:M,12,FALSE),0)</f>
        <v>0</v>
      </c>
      <c r="K6088" s="63">
        <f>_xlfn.IFNA(VLOOKUP(E6088,'Bijlage VPT'!B:M,12,FALSE),0)</f>
        <v>0</v>
      </c>
      <c r="L6088" s="63">
        <f>_xlfn.IFNA(VLOOKUP(E6088,'Bijlage MPT'!B:N,13,FALSE),0)</f>
        <v>0</v>
      </c>
      <c r="M6088" s="63">
        <f>_xlfn.IFNA(INDEX('Bijlage COT'!C:C,MATCH('Betaald tarief 2024'!E6088,'Bijlage COT'!A:A,0)),0)</f>
        <v>0</v>
      </c>
      <c r="N6088" s="63">
        <f>_xlfn.IFNA(VLOOKUP(E6088,'Bijlage NBF'!B:P,15,FALSE),0)</f>
        <v>0</v>
      </c>
      <c r="O6088" s="63">
        <f>IF(E6088="ZMZ01",I6088/(INDEX('Meerzorg gunning'!C:C,MATCH('Betaald tarief 2024'!A6088,'Meerzorg gunning'!A:A,0))),MAX(J6088:N6088))</f>
        <v>0</v>
      </c>
      <c r="P6088" s="20" t="str">
        <f t="shared" si="287"/>
        <v/>
      </c>
      <c r="Q6088" s="63">
        <f t="shared" si="288"/>
        <v>0</v>
      </c>
    </row>
    <row r="6089" spans="9:17" x14ac:dyDescent="0.25">
      <c r="I6089" s="66" t="e">
        <f t="shared" si="286"/>
        <v>#DIV/0!</v>
      </c>
      <c r="J6089" s="63">
        <f>_xlfn.IFNA(VLOOKUP(E6089,'Bijlage ZZP'!B:M,12,FALSE),0)</f>
        <v>0</v>
      </c>
      <c r="K6089" s="63">
        <f>_xlfn.IFNA(VLOOKUP(E6089,'Bijlage VPT'!B:M,12,FALSE),0)</f>
        <v>0</v>
      </c>
      <c r="L6089" s="63">
        <f>_xlfn.IFNA(VLOOKUP(E6089,'Bijlage MPT'!B:N,13,FALSE),0)</f>
        <v>0</v>
      </c>
      <c r="M6089" s="63">
        <f>_xlfn.IFNA(INDEX('Bijlage COT'!C:C,MATCH('Betaald tarief 2024'!E6089,'Bijlage COT'!A:A,0)),0)</f>
        <v>0</v>
      </c>
      <c r="N6089" s="63">
        <f>_xlfn.IFNA(VLOOKUP(E6089,'Bijlage NBF'!B:P,15,FALSE),0)</f>
        <v>0</v>
      </c>
      <c r="O6089" s="63">
        <f>IF(E6089="ZMZ01",I6089/(INDEX('Meerzorg gunning'!C:C,MATCH('Betaald tarief 2024'!A6089,'Meerzorg gunning'!A:A,0))),MAX(J6089:N6089))</f>
        <v>0</v>
      </c>
      <c r="P6089" s="20" t="str">
        <f t="shared" si="287"/>
        <v/>
      </c>
      <c r="Q6089" s="63">
        <f t="shared" si="288"/>
        <v>0</v>
      </c>
    </row>
    <row r="6090" spans="9:17" x14ac:dyDescent="0.25">
      <c r="I6090" s="66" t="e">
        <f t="shared" si="286"/>
        <v>#DIV/0!</v>
      </c>
      <c r="J6090" s="63">
        <f>_xlfn.IFNA(VLOOKUP(E6090,'Bijlage ZZP'!B:M,12,FALSE),0)</f>
        <v>0</v>
      </c>
      <c r="K6090" s="63">
        <f>_xlfn.IFNA(VLOOKUP(E6090,'Bijlage VPT'!B:M,12,FALSE),0)</f>
        <v>0</v>
      </c>
      <c r="L6090" s="63">
        <f>_xlfn.IFNA(VLOOKUP(E6090,'Bijlage MPT'!B:N,13,FALSE),0)</f>
        <v>0</v>
      </c>
      <c r="M6090" s="63">
        <f>_xlfn.IFNA(INDEX('Bijlage COT'!C:C,MATCH('Betaald tarief 2024'!E6090,'Bijlage COT'!A:A,0)),0)</f>
        <v>0</v>
      </c>
      <c r="N6090" s="63">
        <f>_xlfn.IFNA(VLOOKUP(E6090,'Bijlage NBF'!B:P,15,FALSE),0)</f>
        <v>0</v>
      </c>
      <c r="O6090" s="63">
        <f>IF(E6090="ZMZ01",I6090/(INDEX('Meerzorg gunning'!C:C,MATCH('Betaald tarief 2024'!A6090,'Meerzorg gunning'!A:A,0))),MAX(J6090:N6090))</f>
        <v>0</v>
      </c>
      <c r="P6090" s="20" t="str">
        <f t="shared" si="287"/>
        <v/>
      </c>
      <c r="Q6090" s="63">
        <f t="shared" si="288"/>
        <v>0</v>
      </c>
    </row>
    <row r="6091" spans="9:17" x14ac:dyDescent="0.25">
      <c r="I6091" s="66" t="e">
        <f t="shared" si="286"/>
        <v>#DIV/0!</v>
      </c>
      <c r="J6091" s="63">
        <f>_xlfn.IFNA(VLOOKUP(E6091,'Bijlage ZZP'!B:M,12,FALSE),0)</f>
        <v>0</v>
      </c>
      <c r="K6091" s="63">
        <f>_xlfn.IFNA(VLOOKUP(E6091,'Bijlage VPT'!B:M,12,FALSE),0)</f>
        <v>0</v>
      </c>
      <c r="L6091" s="63">
        <f>_xlfn.IFNA(VLOOKUP(E6091,'Bijlage MPT'!B:N,13,FALSE),0)</f>
        <v>0</v>
      </c>
      <c r="M6091" s="63">
        <f>_xlfn.IFNA(INDEX('Bijlage COT'!C:C,MATCH('Betaald tarief 2024'!E6091,'Bijlage COT'!A:A,0)),0)</f>
        <v>0</v>
      </c>
      <c r="N6091" s="63">
        <f>_xlfn.IFNA(VLOOKUP(E6091,'Bijlage NBF'!B:P,15,FALSE),0)</f>
        <v>0</v>
      </c>
      <c r="O6091" s="63">
        <f>IF(E6091="ZMZ01",I6091/(INDEX('Meerzorg gunning'!C:C,MATCH('Betaald tarief 2024'!A6091,'Meerzorg gunning'!A:A,0))),MAX(J6091:N6091))</f>
        <v>0</v>
      </c>
      <c r="P6091" s="20" t="str">
        <f t="shared" si="287"/>
        <v/>
      </c>
      <c r="Q6091" s="63">
        <f t="shared" si="288"/>
        <v>0</v>
      </c>
    </row>
    <row r="6092" spans="9:17" x14ac:dyDescent="0.25">
      <c r="I6092" s="66" t="e">
        <f t="shared" si="286"/>
        <v>#DIV/0!</v>
      </c>
      <c r="J6092" s="63">
        <f>_xlfn.IFNA(VLOOKUP(E6092,'Bijlage ZZP'!B:M,12,FALSE),0)</f>
        <v>0</v>
      </c>
      <c r="K6092" s="63">
        <f>_xlfn.IFNA(VLOOKUP(E6092,'Bijlage VPT'!B:M,12,FALSE),0)</f>
        <v>0</v>
      </c>
      <c r="L6092" s="63">
        <f>_xlfn.IFNA(VLOOKUP(E6092,'Bijlage MPT'!B:N,13,FALSE),0)</f>
        <v>0</v>
      </c>
      <c r="M6092" s="63">
        <f>_xlfn.IFNA(INDEX('Bijlage COT'!C:C,MATCH('Betaald tarief 2024'!E6092,'Bijlage COT'!A:A,0)),0)</f>
        <v>0</v>
      </c>
      <c r="N6092" s="63">
        <f>_xlfn.IFNA(VLOOKUP(E6092,'Bijlage NBF'!B:P,15,FALSE),0)</f>
        <v>0</v>
      </c>
      <c r="O6092" s="63">
        <f>IF(E6092="ZMZ01",I6092/(INDEX('Meerzorg gunning'!C:C,MATCH('Betaald tarief 2024'!A6092,'Meerzorg gunning'!A:A,0))),MAX(J6092:N6092))</f>
        <v>0</v>
      </c>
      <c r="P6092" s="20" t="str">
        <f t="shared" si="287"/>
        <v/>
      </c>
      <c r="Q6092" s="63">
        <f t="shared" si="288"/>
        <v>0</v>
      </c>
    </row>
    <row r="6093" spans="9:17" x14ac:dyDescent="0.25">
      <c r="I6093" s="66" t="e">
        <f t="shared" si="286"/>
        <v>#DIV/0!</v>
      </c>
      <c r="J6093" s="63">
        <f>_xlfn.IFNA(VLOOKUP(E6093,'Bijlage ZZP'!B:M,12,FALSE),0)</f>
        <v>0</v>
      </c>
      <c r="K6093" s="63">
        <f>_xlfn.IFNA(VLOOKUP(E6093,'Bijlage VPT'!B:M,12,FALSE),0)</f>
        <v>0</v>
      </c>
      <c r="L6093" s="63">
        <f>_xlfn.IFNA(VLOOKUP(E6093,'Bijlage MPT'!B:N,13,FALSE),0)</f>
        <v>0</v>
      </c>
      <c r="M6093" s="63">
        <f>_xlfn.IFNA(INDEX('Bijlage COT'!C:C,MATCH('Betaald tarief 2024'!E6093,'Bijlage COT'!A:A,0)),0)</f>
        <v>0</v>
      </c>
      <c r="N6093" s="63">
        <f>_xlfn.IFNA(VLOOKUP(E6093,'Bijlage NBF'!B:P,15,FALSE),0)</f>
        <v>0</v>
      </c>
      <c r="O6093" s="63">
        <f>IF(E6093="ZMZ01",I6093/(INDEX('Meerzorg gunning'!C:C,MATCH('Betaald tarief 2024'!A6093,'Meerzorg gunning'!A:A,0))),MAX(J6093:N6093))</f>
        <v>0</v>
      </c>
      <c r="P6093" s="20" t="str">
        <f t="shared" si="287"/>
        <v/>
      </c>
      <c r="Q6093" s="63">
        <f t="shared" si="288"/>
        <v>0</v>
      </c>
    </row>
    <row r="6094" spans="9:17" x14ac:dyDescent="0.25">
      <c r="I6094" s="66" t="e">
        <f t="shared" si="286"/>
        <v>#DIV/0!</v>
      </c>
      <c r="J6094" s="63">
        <f>_xlfn.IFNA(VLOOKUP(E6094,'Bijlage ZZP'!B:M,12,FALSE),0)</f>
        <v>0</v>
      </c>
      <c r="K6094" s="63">
        <f>_xlfn.IFNA(VLOOKUP(E6094,'Bijlage VPT'!B:M,12,FALSE),0)</f>
        <v>0</v>
      </c>
      <c r="L6094" s="63">
        <f>_xlfn.IFNA(VLOOKUP(E6094,'Bijlage MPT'!B:N,13,FALSE),0)</f>
        <v>0</v>
      </c>
      <c r="M6094" s="63">
        <f>_xlfn.IFNA(INDEX('Bijlage COT'!C:C,MATCH('Betaald tarief 2024'!E6094,'Bijlage COT'!A:A,0)),0)</f>
        <v>0</v>
      </c>
      <c r="N6094" s="63">
        <f>_xlfn.IFNA(VLOOKUP(E6094,'Bijlage NBF'!B:P,15,FALSE),0)</f>
        <v>0</v>
      </c>
      <c r="O6094" s="63">
        <f>IF(E6094="ZMZ01",I6094/(INDEX('Meerzorg gunning'!C:C,MATCH('Betaald tarief 2024'!A6094,'Meerzorg gunning'!A:A,0))),MAX(J6094:N6094))</f>
        <v>0</v>
      </c>
      <c r="P6094" s="20" t="str">
        <f t="shared" si="287"/>
        <v/>
      </c>
      <c r="Q6094" s="63">
        <f t="shared" si="288"/>
        <v>0</v>
      </c>
    </row>
    <row r="6095" spans="9:17" x14ac:dyDescent="0.25">
      <c r="I6095" s="66" t="e">
        <f t="shared" si="286"/>
        <v>#DIV/0!</v>
      </c>
      <c r="J6095" s="63">
        <f>_xlfn.IFNA(VLOOKUP(E6095,'Bijlage ZZP'!B:M,12,FALSE),0)</f>
        <v>0</v>
      </c>
      <c r="K6095" s="63">
        <f>_xlfn.IFNA(VLOOKUP(E6095,'Bijlage VPT'!B:M,12,FALSE),0)</f>
        <v>0</v>
      </c>
      <c r="L6095" s="63">
        <f>_xlfn.IFNA(VLOOKUP(E6095,'Bijlage MPT'!B:N,13,FALSE),0)</f>
        <v>0</v>
      </c>
      <c r="M6095" s="63">
        <f>_xlfn.IFNA(INDEX('Bijlage COT'!C:C,MATCH('Betaald tarief 2024'!E6095,'Bijlage COT'!A:A,0)),0)</f>
        <v>0</v>
      </c>
      <c r="N6095" s="63">
        <f>_xlfn.IFNA(VLOOKUP(E6095,'Bijlage NBF'!B:P,15,FALSE),0)</f>
        <v>0</v>
      </c>
      <c r="O6095" s="63">
        <f>IF(E6095="ZMZ01",I6095/(INDEX('Meerzorg gunning'!C:C,MATCH('Betaald tarief 2024'!A6095,'Meerzorg gunning'!A:A,0))),MAX(J6095:N6095))</f>
        <v>0</v>
      </c>
      <c r="P6095" s="20" t="str">
        <f t="shared" si="287"/>
        <v/>
      </c>
      <c r="Q6095" s="63">
        <f t="shared" si="288"/>
        <v>0</v>
      </c>
    </row>
    <row r="6096" spans="9:17" x14ac:dyDescent="0.25">
      <c r="I6096" s="66" t="e">
        <f t="shared" si="286"/>
        <v>#DIV/0!</v>
      </c>
      <c r="J6096" s="63">
        <f>_xlfn.IFNA(VLOOKUP(E6096,'Bijlage ZZP'!B:M,12,FALSE),0)</f>
        <v>0</v>
      </c>
      <c r="K6096" s="63">
        <f>_xlfn.IFNA(VLOOKUP(E6096,'Bijlage VPT'!B:M,12,FALSE),0)</f>
        <v>0</v>
      </c>
      <c r="L6096" s="63">
        <f>_xlfn.IFNA(VLOOKUP(E6096,'Bijlage MPT'!B:N,13,FALSE),0)</f>
        <v>0</v>
      </c>
      <c r="M6096" s="63">
        <f>_xlfn.IFNA(INDEX('Bijlage COT'!C:C,MATCH('Betaald tarief 2024'!E6096,'Bijlage COT'!A:A,0)),0)</f>
        <v>0</v>
      </c>
      <c r="N6096" s="63">
        <f>_xlfn.IFNA(VLOOKUP(E6096,'Bijlage NBF'!B:P,15,FALSE),0)</f>
        <v>0</v>
      </c>
      <c r="O6096" s="63">
        <f>IF(E6096="ZMZ01",I6096/(INDEX('Meerzorg gunning'!C:C,MATCH('Betaald tarief 2024'!A6096,'Meerzorg gunning'!A:A,0))),MAX(J6096:N6096))</f>
        <v>0</v>
      </c>
      <c r="P6096" s="20" t="str">
        <f t="shared" si="287"/>
        <v/>
      </c>
      <c r="Q6096" s="63">
        <f t="shared" si="288"/>
        <v>0</v>
      </c>
    </row>
    <row r="6097" spans="9:17" x14ac:dyDescent="0.25">
      <c r="I6097" s="66" t="e">
        <f t="shared" si="286"/>
        <v>#DIV/0!</v>
      </c>
      <c r="J6097" s="63">
        <f>_xlfn.IFNA(VLOOKUP(E6097,'Bijlage ZZP'!B:M,12,FALSE),0)</f>
        <v>0</v>
      </c>
      <c r="K6097" s="63">
        <f>_xlfn.IFNA(VLOOKUP(E6097,'Bijlage VPT'!B:M,12,FALSE),0)</f>
        <v>0</v>
      </c>
      <c r="L6097" s="63">
        <f>_xlfn.IFNA(VLOOKUP(E6097,'Bijlage MPT'!B:N,13,FALSE),0)</f>
        <v>0</v>
      </c>
      <c r="M6097" s="63">
        <f>_xlfn.IFNA(INDEX('Bijlage COT'!C:C,MATCH('Betaald tarief 2024'!E6097,'Bijlage COT'!A:A,0)),0)</f>
        <v>0</v>
      </c>
      <c r="N6097" s="63">
        <f>_xlfn.IFNA(VLOOKUP(E6097,'Bijlage NBF'!B:P,15,FALSE),0)</f>
        <v>0</v>
      </c>
      <c r="O6097" s="63">
        <f>IF(E6097="ZMZ01",I6097/(INDEX('Meerzorg gunning'!C:C,MATCH('Betaald tarief 2024'!A6097,'Meerzorg gunning'!A:A,0))),MAX(J6097:N6097))</f>
        <v>0</v>
      </c>
      <c r="P6097" s="20" t="str">
        <f t="shared" si="287"/>
        <v/>
      </c>
      <c r="Q6097" s="63">
        <f t="shared" si="288"/>
        <v>0</v>
      </c>
    </row>
    <row r="6098" spans="9:17" x14ac:dyDescent="0.25">
      <c r="I6098" s="66" t="e">
        <f t="shared" si="286"/>
        <v>#DIV/0!</v>
      </c>
      <c r="J6098" s="63">
        <f>_xlfn.IFNA(VLOOKUP(E6098,'Bijlage ZZP'!B:M,12,FALSE),0)</f>
        <v>0</v>
      </c>
      <c r="K6098" s="63">
        <f>_xlfn.IFNA(VLOOKUP(E6098,'Bijlage VPT'!B:M,12,FALSE),0)</f>
        <v>0</v>
      </c>
      <c r="L6098" s="63">
        <f>_xlfn.IFNA(VLOOKUP(E6098,'Bijlage MPT'!B:N,13,FALSE),0)</f>
        <v>0</v>
      </c>
      <c r="M6098" s="63">
        <f>_xlfn.IFNA(INDEX('Bijlage COT'!C:C,MATCH('Betaald tarief 2024'!E6098,'Bijlage COT'!A:A,0)),0)</f>
        <v>0</v>
      </c>
      <c r="N6098" s="63">
        <f>_xlfn.IFNA(VLOOKUP(E6098,'Bijlage NBF'!B:P,15,FALSE),0)</f>
        <v>0</v>
      </c>
      <c r="O6098" s="63">
        <f>IF(E6098="ZMZ01",I6098/(INDEX('Meerzorg gunning'!C:C,MATCH('Betaald tarief 2024'!A6098,'Meerzorg gunning'!A:A,0))),MAX(J6098:N6098))</f>
        <v>0</v>
      </c>
      <c r="P6098" s="20" t="str">
        <f t="shared" si="287"/>
        <v/>
      </c>
      <c r="Q6098" s="63">
        <f t="shared" si="288"/>
        <v>0</v>
      </c>
    </row>
    <row r="6099" spans="9:17" x14ac:dyDescent="0.25">
      <c r="I6099" s="66" t="e">
        <f t="shared" si="286"/>
        <v>#DIV/0!</v>
      </c>
      <c r="J6099" s="63">
        <f>_xlfn.IFNA(VLOOKUP(E6099,'Bijlage ZZP'!B:M,12,FALSE),0)</f>
        <v>0</v>
      </c>
      <c r="K6099" s="63">
        <f>_xlfn.IFNA(VLOOKUP(E6099,'Bijlage VPT'!B:M,12,FALSE),0)</f>
        <v>0</v>
      </c>
      <c r="L6099" s="63">
        <f>_xlfn.IFNA(VLOOKUP(E6099,'Bijlage MPT'!B:N,13,FALSE),0)</f>
        <v>0</v>
      </c>
      <c r="M6099" s="63">
        <f>_xlfn.IFNA(INDEX('Bijlage COT'!C:C,MATCH('Betaald tarief 2024'!E6099,'Bijlage COT'!A:A,0)),0)</f>
        <v>0</v>
      </c>
      <c r="N6099" s="63">
        <f>_xlfn.IFNA(VLOOKUP(E6099,'Bijlage NBF'!B:P,15,FALSE),0)</f>
        <v>0</v>
      </c>
      <c r="O6099" s="63">
        <f>IF(E6099="ZMZ01",I6099/(INDEX('Meerzorg gunning'!C:C,MATCH('Betaald tarief 2024'!A6099,'Meerzorg gunning'!A:A,0))),MAX(J6099:N6099))</f>
        <v>0</v>
      </c>
      <c r="P6099" s="20" t="str">
        <f t="shared" si="287"/>
        <v/>
      </c>
      <c r="Q6099" s="63">
        <f t="shared" si="288"/>
        <v>0</v>
      </c>
    </row>
    <row r="6100" spans="9:17" x14ac:dyDescent="0.25">
      <c r="I6100" s="66" t="e">
        <f t="shared" si="286"/>
        <v>#DIV/0!</v>
      </c>
      <c r="J6100" s="63">
        <f>_xlfn.IFNA(VLOOKUP(E6100,'Bijlage ZZP'!B:M,12,FALSE),0)</f>
        <v>0</v>
      </c>
      <c r="K6100" s="63">
        <f>_xlfn.IFNA(VLOOKUP(E6100,'Bijlage VPT'!B:M,12,FALSE),0)</f>
        <v>0</v>
      </c>
      <c r="L6100" s="63">
        <f>_xlfn.IFNA(VLOOKUP(E6100,'Bijlage MPT'!B:N,13,FALSE),0)</f>
        <v>0</v>
      </c>
      <c r="M6100" s="63">
        <f>_xlfn.IFNA(INDEX('Bijlage COT'!C:C,MATCH('Betaald tarief 2024'!E6100,'Bijlage COT'!A:A,0)),0)</f>
        <v>0</v>
      </c>
      <c r="N6100" s="63">
        <f>_xlfn.IFNA(VLOOKUP(E6100,'Bijlage NBF'!B:P,15,FALSE),0)</f>
        <v>0</v>
      </c>
      <c r="O6100" s="63">
        <f>IF(E6100="ZMZ01",I6100/(INDEX('Meerzorg gunning'!C:C,MATCH('Betaald tarief 2024'!A6100,'Meerzorg gunning'!A:A,0))),MAX(J6100:N6100))</f>
        <v>0</v>
      </c>
      <c r="P6100" s="20" t="str">
        <f t="shared" si="287"/>
        <v/>
      </c>
      <c r="Q6100" s="63">
        <f t="shared" si="288"/>
        <v>0</v>
      </c>
    </row>
    <row r="6101" spans="9:17" x14ac:dyDescent="0.25">
      <c r="I6101" s="66" t="e">
        <f t="shared" si="286"/>
        <v>#DIV/0!</v>
      </c>
      <c r="J6101" s="63">
        <f>_xlfn.IFNA(VLOOKUP(E6101,'Bijlage ZZP'!B:M,12,FALSE),0)</f>
        <v>0</v>
      </c>
      <c r="K6101" s="63">
        <f>_xlfn.IFNA(VLOOKUP(E6101,'Bijlage VPT'!B:M,12,FALSE),0)</f>
        <v>0</v>
      </c>
      <c r="L6101" s="63">
        <f>_xlfn.IFNA(VLOOKUP(E6101,'Bijlage MPT'!B:N,13,FALSE),0)</f>
        <v>0</v>
      </c>
      <c r="M6101" s="63">
        <f>_xlfn.IFNA(INDEX('Bijlage COT'!C:C,MATCH('Betaald tarief 2024'!E6101,'Bijlage COT'!A:A,0)),0)</f>
        <v>0</v>
      </c>
      <c r="N6101" s="63">
        <f>_xlfn.IFNA(VLOOKUP(E6101,'Bijlage NBF'!B:P,15,FALSE),0)</f>
        <v>0</v>
      </c>
      <c r="O6101" s="63">
        <f>IF(E6101="ZMZ01",I6101/(INDEX('Meerzorg gunning'!C:C,MATCH('Betaald tarief 2024'!A6101,'Meerzorg gunning'!A:A,0))),MAX(J6101:N6101))</f>
        <v>0</v>
      </c>
      <c r="P6101" s="20" t="str">
        <f t="shared" si="287"/>
        <v/>
      </c>
      <c r="Q6101" s="63">
        <f t="shared" si="288"/>
        <v>0</v>
      </c>
    </row>
    <row r="6102" spans="9:17" x14ac:dyDescent="0.25">
      <c r="I6102" s="66" t="e">
        <f t="shared" si="286"/>
        <v>#DIV/0!</v>
      </c>
      <c r="J6102" s="63">
        <f>_xlfn.IFNA(VLOOKUP(E6102,'Bijlage ZZP'!B:M,12,FALSE),0)</f>
        <v>0</v>
      </c>
      <c r="K6102" s="63">
        <f>_xlfn.IFNA(VLOOKUP(E6102,'Bijlage VPT'!B:M,12,FALSE),0)</f>
        <v>0</v>
      </c>
      <c r="L6102" s="63">
        <f>_xlfn.IFNA(VLOOKUP(E6102,'Bijlage MPT'!B:N,13,FALSE),0)</f>
        <v>0</v>
      </c>
      <c r="M6102" s="63">
        <f>_xlfn.IFNA(INDEX('Bijlage COT'!C:C,MATCH('Betaald tarief 2024'!E6102,'Bijlage COT'!A:A,0)),0)</f>
        <v>0</v>
      </c>
      <c r="N6102" s="63">
        <f>_xlfn.IFNA(VLOOKUP(E6102,'Bijlage NBF'!B:P,15,FALSE),0)</f>
        <v>0</v>
      </c>
      <c r="O6102" s="63">
        <f>IF(E6102="ZMZ01",I6102/(INDEX('Meerzorg gunning'!C:C,MATCH('Betaald tarief 2024'!A6102,'Meerzorg gunning'!A:A,0))),MAX(J6102:N6102))</f>
        <v>0</v>
      </c>
      <c r="P6102" s="20" t="str">
        <f t="shared" si="287"/>
        <v/>
      </c>
      <c r="Q6102" s="63">
        <f t="shared" si="288"/>
        <v>0</v>
      </c>
    </row>
    <row r="6103" spans="9:17" x14ac:dyDescent="0.25">
      <c r="I6103" s="66" t="e">
        <f t="shared" si="286"/>
        <v>#DIV/0!</v>
      </c>
      <c r="J6103" s="63">
        <f>_xlfn.IFNA(VLOOKUP(E6103,'Bijlage ZZP'!B:M,12,FALSE),0)</f>
        <v>0</v>
      </c>
      <c r="K6103" s="63">
        <f>_xlfn.IFNA(VLOOKUP(E6103,'Bijlage VPT'!B:M,12,FALSE),0)</f>
        <v>0</v>
      </c>
      <c r="L6103" s="63">
        <f>_xlfn.IFNA(VLOOKUP(E6103,'Bijlage MPT'!B:N,13,FALSE),0)</f>
        <v>0</v>
      </c>
      <c r="M6103" s="63">
        <f>_xlfn.IFNA(INDEX('Bijlage COT'!C:C,MATCH('Betaald tarief 2024'!E6103,'Bijlage COT'!A:A,0)),0)</f>
        <v>0</v>
      </c>
      <c r="N6103" s="63">
        <f>_xlfn.IFNA(VLOOKUP(E6103,'Bijlage NBF'!B:P,15,FALSE),0)</f>
        <v>0</v>
      </c>
      <c r="O6103" s="63">
        <f>IF(E6103="ZMZ01",I6103/(INDEX('Meerzorg gunning'!C:C,MATCH('Betaald tarief 2024'!A6103,'Meerzorg gunning'!A:A,0))),MAX(J6103:N6103))</f>
        <v>0</v>
      </c>
      <c r="P6103" s="20" t="str">
        <f t="shared" si="287"/>
        <v/>
      </c>
      <c r="Q6103" s="63">
        <f t="shared" si="288"/>
        <v>0</v>
      </c>
    </row>
    <row r="6104" spans="9:17" x14ac:dyDescent="0.25">
      <c r="I6104" s="66" t="e">
        <f t="shared" si="286"/>
        <v>#DIV/0!</v>
      </c>
      <c r="J6104" s="63">
        <f>_xlfn.IFNA(VLOOKUP(E6104,'Bijlage ZZP'!B:M,12,FALSE),0)</f>
        <v>0</v>
      </c>
      <c r="K6104" s="63">
        <f>_xlfn.IFNA(VLOOKUP(E6104,'Bijlage VPT'!B:M,12,FALSE),0)</f>
        <v>0</v>
      </c>
      <c r="L6104" s="63">
        <f>_xlfn.IFNA(VLOOKUP(E6104,'Bijlage MPT'!B:N,13,FALSE),0)</f>
        <v>0</v>
      </c>
      <c r="M6104" s="63">
        <f>_xlfn.IFNA(INDEX('Bijlage COT'!C:C,MATCH('Betaald tarief 2024'!E6104,'Bijlage COT'!A:A,0)),0)</f>
        <v>0</v>
      </c>
      <c r="N6104" s="63">
        <f>_xlfn.IFNA(VLOOKUP(E6104,'Bijlage NBF'!B:P,15,FALSE),0)</f>
        <v>0</v>
      </c>
      <c r="O6104" s="63">
        <f>IF(E6104="ZMZ01",I6104/(INDEX('Meerzorg gunning'!C:C,MATCH('Betaald tarief 2024'!A6104,'Meerzorg gunning'!A:A,0))),MAX(J6104:N6104))</f>
        <v>0</v>
      </c>
      <c r="P6104" s="20" t="str">
        <f t="shared" si="287"/>
        <v/>
      </c>
      <c r="Q6104" s="63">
        <f t="shared" si="288"/>
        <v>0</v>
      </c>
    </row>
    <row r="6105" spans="9:17" x14ac:dyDescent="0.25">
      <c r="I6105" s="66" t="e">
        <f t="shared" si="286"/>
        <v>#DIV/0!</v>
      </c>
      <c r="J6105" s="63">
        <f>_xlfn.IFNA(VLOOKUP(E6105,'Bijlage ZZP'!B:M,12,FALSE),0)</f>
        <v>0</v>
      </c>
      <c r="K6105" s="63">
        <f>_xlfn.IFNA(VLOOKUP(E6105,'Bijlage VPT'!B:M,12,FALSE),0)</f>
        <v>0</v>
      </c>
      <c r="L6105" s="63">
        <f>_xlfn.IFNA(VLOOKUP(E6105,'Bijlage MPT'!B:N,13,FALSE),0)</f>
        <v>0</v>
      </c>
      <c r="M6105" s="63">
        <f>_xlfn.IFNA(INDEX('Bijlage COT'!C:C,MATCH('Betaald tarief 2024'!E6105,'Bijlage COT'!A:A,0)),0)</f>
        <v>0</v>
      </c>
      <c r="N6105" s="63">
        <f>_xlfn.IFNA(VLOOKUP(E6105,'Bijlage NBF'!B:P,15,FALSE),0)</f>
        <v>0</v>
      </c>
      <c r="O6105" s="63">
        <f>IF(E6105="ZMZ01",I6105/(INDEX('Meerzorg gunning'!C:C,MATCH('Betaald tarief 2024'!A6105,'Meerzorg gunning'!A:A,0))),MAX(J6105:N6105))</f>
        <v>0</v>
      </c>
      <c r="P6105" s="20" t="str">
        <f t="shared" si="287"/>
        <v/>
      </c>
      <c r="Q6105" s="63">
        <f t="shared" si="288"/>
        <v>0</v>
      </c>
    </row>
    <row r="6106" spans="9:17" x14ac:dyDescent="0.25">
      <c r="I6106" s="66" t="e">
        <f t="shared" si="286"/>
        <v>#DIV/0!</v>
      </c>
      <c r="J6106" s="63">
        <f>_xlfn.IFNA(VLOOKUP(E6106,'Bijlage ZZP'!B:M,12,FALSE),0)</f>
        <v>0</v>
      </c>
      <c r="K6106" s="63">
        <f>_xlfn.IFNA(VLOOKUP(E6106,'Bijlage VPT'!B:M,12,FALSE),0)</f>
        <v>0</v>
      </c>
      <c r="L6106" s="63">
        <f>_xlfn.IFNA(VLOOKUP(E6106,'Bijlage MPT'!B:N,13,FALSE),0)</f>
        <v>0</v>
      </c>
      <c r="M6106" s="63">
        <f>_xlfn.IFNA(INDEX('Bijlage COT'!C:C,MATCH('Betaald tarief 2024'!E6106,'Bijlage COT'!A:A,0)),0)</f>
        <v>0</v>
      </c>
      <c r="N6106" s="63">
        <f>_xlfn.IFNA(VLOOKUP(E6106,'Bijlage NBF'!B:P,15,FALSE),0)</f>
        <v>0</v>
      </c>
      <c r="O6106" s="63">
        <f>IF(E6106="ZMZ01",I6106/(INDEX('Meerzorg gunning'!C:C,MATCH('Betaald tarief 2024'!A6106,'Meerzorg gunning'!A:A,0))),MAX(J6106:N6106))</f>
        <v>0</v>
      </c>
      <c r="P6106" s="20" t="str">
        <f t="shared" si="287"/>
        <v/>
      </c>
      <c r="Q6106" s="63">
        <f t="shared" si="288"/>
        <v>0</v>
      </c>
    </row>
    <row r="6107" spans="9:17" x14ac:dyDescent="0.25">
      <c r="I6107" s="66" t="e">
        <f t="shared" si="286"/>
        <v>#DIV/0!</v>
      </c>
      <c r="J6107" s="63">
        <f>_xlfn.IFNA(VLOOKUP(E6107,'Bijlage ZZP'!B:M,12,FALSE),0)</f>
        <v>0</v>
      </c>
      <c r="K6107" s="63">
        <f>_xlfn.IFNA(VLOOKUP(E6107,'Bijlage VPT'!B:M,12,FALSE),0)</f>
        <v>0</v>
      </c>
      <c r="L6107" s="63">
        <f>_xlfn.IFNA(VLOOKUP(E6107,'Bijlage MPT'!B:N,13,FALSE),0)</f>
        <v>0</v>
      </c>
      <c r="M6107" s="63">
        <f>_xlfn.IFNA(INDEX('Bijlage COT'!C:C,MATCH('Betaald tarief 2024'!E6107,'Bijlage COT'!A:A,0)),0)</f>
        <v>0</v>
      </c>
      <c r="N6107" s="63">
        <f>_xlfn.IFNA(VLOOKUP(E6107,'Bijlage NBF'!B:P,15,FALSE),0)</f>
        <v>0</v>
      </c>
      <c r="O6107" s="63">
        <f>IF(E6107="ZMZ01",I6107/(INDEX('Meerzorg gunning'!C:C,MATCH('Betaald tarief 2024'!A6107,'Meerzorg gunning'!A:A,0))),MAX(J6107:N6107))</f>
        <v>0</v>
      </c>
      <c r="P6107" s="20" t="str">
        <f t="shared" si="287"/>
        <v/>
      </c>
      <c r="Q6107" s="63">
        <f t="shared" si="288"/>
        <v>0</v>
      </c>
    </row>
    <row r="6108" spans="9:17" x14ac:dyDescent="0.25">
      <c r="I6108" s="66" t="e">
        <f t="shared" si="286"/>
        <v>#DIV/0!</v>
      </c>
      <c r="J6108" s="63">
        <f>_xlfn.IFNA(VLOOKUP(E6108,'Bijlage ZZP'!B:M,12,FALSE),0)</f>
        <v>0</v>
      </c>
      <c r="K6108" s="63">
        <f>_xlfn.IFNA(VLOOKUP(E6108,'Bijlage VPT'!B:M,12,FALSE),0)</f>
        <v>0</v>
      </c>
      <c r="L6108" s="63">
        <f>_xlfn.IFNA(VLOOKUP(E6108,'Bijlage MPT'!B:N,13,FALSE),0)</f>
        <v>0</v>
      </c>
      <c r="M6108" s="63">
        <f>_xlfn.IFNA(INDEX('Bijlage COT'!C:C,MATCH('Betaald tarief 2024'!E6108,'Bijlage COT'!A:A,0)),0)</f>
        <v>0</v>
      </c>
      <c r="N6108" s="63">
        <f>_xlfn.IFNA(VLOOKUP(E6108,'Bijlage NBF'!B:P,15,FALSE),0)</f>
        <v>0</v>
      </c>
      <c r="O6108" s="63">
        <f>IF(E6108="ZMZ01",I6108/(INDEX('Meerzorg gunning'!C:C,MATCH('Betaald tarief 2024'!A6108,'Meerzorg gunning'!A:A,0))),MAX(J6108:N6108))</f>
        <v>0</v>
      </c>
      <c r="P6108" s="20" t="str">
        <f t="shared" si="287"/>
        <v/>
      </c>
      <c r="Q6108" s="63">
        <f t="shared" si="288"/>
        <v>0</v>
      </c>
    </row>
    <row r="6109" spans="9:17" x14ac:dyDescent="0.25">
      <c r="I6109" s="66" t="e">
        <f t="shared" si="286"/>
        <v>#DIV/0!</v>
      </c>
      <c r="J6109" s="63">
        <f>_xlfn.IFNA(VLOOKUP(E6109,'Bijlage ZZP'!B:M,12,FALSE),0)</f>
        <v>0</v>
      </c>
      <c r="K6109" s="63">
        <f>_xlfn.IFNA(VLOOKUP(E6109,'Bijlage VPT'!B:M,12,FALSE),0)</f>
        <v>0</v>
      </c>
      <c r="L6109" s="63">
        <f>_xlfn.IFNA(VLOOKUP(E6109,'Bijlage MPT'!B:N,13,FALSE),0)</f>
        <v>0</v>
      </c>
      <c r="M6109" s="63">
        <f>_xlfn.IFNA(INDEX('Bijlage COT'!C:C,MATCH('Betaald tarief 2024'!E6109,'Bijlage COT'!A:A,0)),0)</f>
        <v>0</v>
      </c>
      <c r="N6109" s="63">
        <f>_xlfn.IFNA(VLOOKUP(E6109,'Bijlage NBF'!B:P,15,FALSE),0)</f>
        <v>0</v>
      </c>
      <c r="O6109" s="63">
        <f>IF(E6109="ZMZ01",I6109/(INDEX('Meerzorg gunning'!C:C,MATCH('Betaald tarief 2024'!A6109,'Meerzorg gunning'!A:A,0))),MAX(J6109:N6109))</f>
        <v>0</v>
      </c>
      <c r="P6109" s="20" t="str">
        <f t="shared" si="287"/>
        <v/>
      </c>
      <c r="Q6109" s="63">
        <f t="shared" si="288"/>
        <v>0</v>
      </c>
    </row>
    <row r="6110" spans="9:17" x14ac:dyDescent="0.25">
      <c r="I6110" s="66" t="e">
        <f t="shared" si="286"/>
        <v>#DIV/0!</v>
      </c>
      <c r="J6110" s="63">
        <f>_xlfn.IFNA(VLOOKUP(E6110,'Bijlage ZZP'!B:M,12,FALSE),0)</f>
        <v>0</v>
      </c>
      <c r="K6110" s="63">
        <f>_xlfn.IFNA(VLOOKUP(E6110,'Bijlage VPT'!B:M,12,FALSE),0)</f>
        <v>0</v>
      </c>
      <c r="L6110" s="63">
        <f>_xlfn.IFNA(VLOOKUP(E6110,'Bijlage MPT'!B:N,13,FALSE),0)</f>
        <v>0</v>
      </c>
      <c r="M6110" s="63">
        <f>_xlfn.IFNA(INDEX('Bijlage COT'!C:C,MATCH('Betaald tarief 2024'!E6110,'Bijlage COT'!A:A,0)),0)</f>
        <v>0</v>
      </c>
      <c r="N6110" s="63">
        <f>_xlfn.IFNA(VLOOKUP(E6110,'Bijlage NBF'!B:P,15,FALSE),0)</f>
        <v>0</v>
      </c>
      <c r="O6110" s="63">
        <f>IF(E6110="ZMZ01",I6110/(INDEX('Meerzorg gunning'!C:C,MATCH('Betaald tarief 2024'!A6110,'Meerzorg gunning'!A:A,0))),MAX(J6110:N6110))</f>
        <v>0</v>
      </c>
      <c r="P6110" s="20" t="str">
        <f t="shared" si="287"/>
        <v/>
      </c>
      <c r="Q6110" s="63">
        <f t="shared" si="288"/>
        <v>0</v>
      </c>
    </row>
    <row r="6111" spans="9:17" x14ac:dyDescent="0.25">
      <c r="I6111" s="66" t="e">
        <f t="shared" si="286"/>
        <v>#DIV/0!</v>
      </c>
      <c r="J6111" s="63">
        <f>_xlfn.IFNA(VLOOKUP(E6111,'Bijlage ZZP'!B:M,12,FALSE),0)</f>
        <v>0</v>
      </c>
      <c r="K6111" s="63">
        <f>_xlfn.IFNA(VLOOKUP(E6111,'Bijlage VPT'!B:M,12,FALSE),0)</f>
        <v>0</v>
      </c>
      <c r="L6111" s="63">
        <f>_xlfn.IFNA(VLOOKUP(E6111,'Bijlage MPT'!B:N,13,FALSE),0)</f>
        <v>0</v>
      </c>
      <c r="M6111" s="63">
        <f>_xlfn.IFNA(INDEX('Bijlage COT'!C:C,MATCH('Betaald tarief 2024'!E6111,'Bijlage COT'!A:A,0)),0)</f>
        <v>0</v>
      </c>
      <c r="N6111" s="63">
        <f>_xlfn.IFNA(VLOOKUP(E6111,'Bijlage NBF'!B:P,15,FALSE),0)</f>
        <v>0</v>
      </c>
      <c r="O6111" s="63">
        <f>IF(E6111="ZMZ01",I6111/(INDEX('Meerzorg gunning'!C:C,MATCH('Betaald tarief 2024'!A6111,'Meerzorg gunning'!A:A,0))),MAX(J6111:N6111))</f>
        <v>0</v>
      </c>
      <c r="P6111" s="20" t="str">
        <f t="shared" si="287"/>
        <v/>
      </c>
      <c r="Q6111" s="63">
        <f t="shared" si="288"/>
        <v>0</v>
      </c>
    </row>
    <row r="6112" spans="9:17" x14ac:dyDescent="0.25">
      <c r="I6112" s="66" t="e">
        <f t="shared" si="286"/>
        <v>#DIV/0!</v>
      </c>
      <c r="J6112" s="63">
        <f>_xlfn.IFNA(VLOOKUP(E6112,'Bijlage ZZP'!B:M,12,FALSE),0)</f>
        <v>0</v>
      </c>
      <c r="K6112" s="63">
        <f>_xlfn.IFNA(VLOOKUP(E6112,'Bijlage VPT'!B:M,12,FALSE),0)</f>
        <v>0</v>
      </c>
      <c r="L6112" s="63">
        <f>_xlfn.IFNA(VLOOKUP(E6112,'Bijlage MPT'!B:N,13,FALSE),0)</f>
        <v>0</v>
      </c>
      <c r="M6112" s="63">
        <f>_xlfn.IFNA(INDEX('Bijlage COT'!C:C,MATCH('Betaald tarief 2024'!E6112,'Bijlage COT'!A:A,0)),0)</f>
        <v>0</v>
      </c>
      <c r="N6112" s="63">
        <f>_xlfn.IFNA(VLOOKUP(E6112,'Bijlage NBF'!B:P,15,FALSE),0)</f>
        <v>0</v>
      </c>
      <c r="O6112" s="63">
        <f>IF(E6112="ZMZ01",I6112/(INDEX('Meerzorg gunning'!C:C,MATCH('Betaald tarief 2024'!A6112,'Meerzorg gunning'!A:A,0))),MAX(J6112:N6112))</f>
        <v>0</v>
      </c>
      <c r="P6112" s="20" t="str">
        <f t="shared" si="287"/>
        <v/>
      </c>
      <c r="Q6112" s="63">
        <f t="shared" si="288"/>
        <v>0</v>
      </c>
    </row>
    <row r="6113" spans="9:17" x14ac:dyDescent="0.25">
      <c r="I6113" s="66" t="e">
        <f t="shared" si="286"/>
        <v>#DIV/0!</v>
      </c>
      <c r="J6113" s="63">
        <f>_xlfn.IFNA(VLOOKUP(E6113,'Bijlage ZZP'!B:M,12,FALSE),0)</f>
        <v>0</v>
      </c>
      <c r="K6113" s="63">
        <f>_xlfn.IFNA(VLOOKUP(E6113,'Bijlage VPT'!B:M,12,FALSE),0)</f>
        <v>0</v>
      </c>
      <c r="L6113" s="63">
        <f>_xlfn.IFNA(VLOOKUP(E6113,'Bijlage MPT'!B:N,13,FALSE),0)</f>
        <v>0</v>
      </c>
      <c r="M6113" s="63">
        <f>_xlfn.IFNA(INDEX('Bijlage COT'!C:C,MATCH('Betaald tarief 2024'!E6113,'Bijlage COT'!A:A,0)),0)</f>
        <v>0</v>
      </c>
      <c r="N6113" s="63">
        <f>_xlfn.IFNA(VLOOKUP(E6113,'Bijlage NBF'!B:P,15,FALSE),0)</f>
        <v>0</v>
      </c>
      <c r="O6113" s="63">
        <f>IF(E6113="ZMZ01",I6113/(INDEX('Meerzorg gunning'!C:C,MATCH('Betaald tarief 2024'!A6113,'Meerzorg gunning'!A:A,0))),MAX(J6113:N6113))</f>
        <v>0</v>
      </c>
      <c r="P6113" s="20" t="str">
        <f t="shared" si="287"/>
        <v/>
      </c>
      <c r="Q6113" s="63">
        <f t="shared" si="288"/>
        <v>0</v>
      </c>
    </row>
    <row r="6114" spans="9:17" x14ac:dyDescent="0.25">
      <c r="I6114" s="66" t="e">
        <f t="shared" si="286"/>
        <v>#DIV/0!</v>
      </c>
      <c r="J6114" s="63">
        <f>_xlfn.IFNA(VLOOKUP(E6114,'Bijlage ZZP'!B:M,12,FALSE),0)</f>
        <v>0</v>
      </c>
      <c r="K6114" s="63">
        <f>_xlfn.IFNA(VLOOKUP(E6114,'Bijlage VPT'!B:M,12,FALSE),0)</f>
        <v>0</v>
      </c>
      <c r="L6114" s="63">
        <f>_xlfn.IFNA(VLOOKUP(E6114,'Bijlage MPT'!B:N,13,FALSE),0)</f>
        <v>0</v>
      </c>
      <c r="M6114" s="63">
        <f>_xlfn.IFNA(INDEX('Bijlage COT'!C:C,MATCH('Betaald tarief 2024'!E6114,'Bijlage COT'!A:A,0)),0)</f>
        <v>0</v>
      </c>
      <c r="N6114" s="63">
        <f>_xlfn.IFNA(VLOOKUP(E6114,'Bijlage NBF'!B:P,15,FALSE),0)</f>
        <v>0</v>
      </c>
      <c r="O6114" s="63">
        <f>IF(E6114="ZMZ01",I6114/(INDEX('Meerzorg gunning'!C:C,MATCH('Betaald tarief 2024'!A6114,'Meerzorg gunning'!A:A,0))),MAX(J6114:N6114))</f>
        <v>0</v>
      </c>
      <c r="P6114" s="20" t="str">
        <f t="shared" si="287"/>
        <v/>
      </c>
      <c r="Q6114" s="63">
        <f t="shared" si="288"/>
        <v>0</v>
      </c>
    </row>
    <row r="6115" spans="9:17" x14ac:dyDescent="0.25">
      <c r="I6115" s="66" t="e">
        <f t="shared" si="286"/>
        <v>#DIV/0!</v>
      </c>
      <c r="J6115" s="63">
        <f>_xlfn.IFNA(VLOOKUP(E6115,'Bijlage ZZP'!B:M,12,FALSE),0)</f>
        <v>0</v>
      </c>
      <c r="K6115" s="63">
        <f>_xlfn.IFNA(VLOOKUP(E6115,'Bijlage VPT'!B:M,12,FALSE),0)</f>
        <v>0</v>
      </c>
      <c r="L6115" s="63">
        <f>_xlfn.IFNA(VLOOKUP(E6115,'Bijlage MPT'!B:N,13,FALSE),0)</f>
        <v>0</v>
      </c>
      <c r="M6115" s="63">
        <f>_xlfn.IFNA(INDEX('Bijlage COT'!C:C,MATCH('Betaald tarief 2024'!E6115,'Bijlage COT'!A:A,0)),0)</f>
        <v>0</v>
      </c>
      <c r="N6115" s="63">
        <f>_xlfn.IFNA(VLOOKUP(E6115,'Bijlage NBF'!B:P,15,FALSE),0)</f>
        <v>0</v>
      </c>
      <c r="O6115" s="63">
        <f>IF(E6115="ZMZ01",I6115/(INDEX('Meerzorg gunning'!C:C,MATCH('Betaald tarief 2024'!A6115,'Meerzorg gunning'!A:A,0))),MAX(J6115:N6115))</f>
        <v>0</v>
      </c>
      <c r="P6115" s="20" t="str">
        <f t="shared" si="287"/>
        <v/>
      </c>
      <c r="Q6115" s="63">
        <f t="shared" si="288"/>
        <v>0</v>
      </c>
    </row>
    <row r="6116" spans="9:17" x14ac:dyDescent="0.25">
      <c r="I6116" s="66" t="e">
        <f t="shared" si="286"/>
        <v>#DIV/0!</v>
      </c>
      <c r="J6116" s="63">
        <f>_xlfn.IFNA(VLOOKUP(E6116,'Bijlage ZZP'!B:M,12,FALSE),0)</f>
        <v>0</v>
      </c>
      <c r="K6116" s="63">
        <f>_xlfn.IFNA(VLOOKUP(E6116,'Bijlage VPT'!B:M,12,FALSE),0)</f>
        <v>0</v>
      </c>
      <c r="L6116" s="63">
        <f>_xlfn.IFNA(VLOOKUP(E6116,'Bijlage MPT'!B:N,13,FALSE),0)</f>
        <v>0</v>
      </c>
      <c r="M6116" s="63">
        <f>_xlfn.IFNA(INDEX('Bijlage COT'!C:C,MATCH('Betaald tarief 2024'!E6116,'Bijlage COT'!A:A,0)),0)</f>
        <v>0</v>
      </c>
      <c r="N6116" s="63">
        <f>_xlfn.IFNA(VLOOKUP(E6116,'Bijlage NBF'!B:P,15,FALSE),0)</f>
        <v>0</v>
      </c>
      <c r="O6116" s="63">
        <f>IF(E6116="ZMZ01",I6116/(INDEX('Meerzorg gunning'!C:C,MATCH('Betaald tarief 2024'!A6116,'Meerzorg gunning'!A:A,0))),MAX(J6116:N6116))</f>
        <v>0</v>
      </c>
      <c r="P6116" s="20" t="str">
        <f t="shared" si="287"/>
        <v/>
      </c>
      <c r="Q6116" s="63">
        <f t="shared" si="288"/>
        <v>0</v>
      </c>
    </row>
    <row r="6117" spans="9:17" x14ac:dyDescent="0.25">
      <c r="I6117" s="66" t="e">
        <f t="shared" si="286"/>
        <v>#DIV/0!</v>
      </c>
      <c r="J6117" s="63">
        <f>_xlfn.IFNA(VLOOKUP(E6117,'Bijlage ZZP'!B:M,12,FALSE),0)</f>
        <v>0</v>
      </c>
      <c r="K6117" s="63">
        <f>_xlfn.IFNA(VLOOKUP(E6117,'Bijlage VPT'!B:M,12,FALSE),0)</f>
        <v>0</v>
      </c>
      <c r="L6117" s="63">
        <f>_xlfn.IFNA(VLOOKUP(E6117,'Bijlage MPT'!B:N,13,FALSE),0)</f>
        <v>0</v>
      </c>
      <c r="M6117" s="63">
        <f>_xlfn.IFNA(INDEX('Bijlage COT'!C:C,MATCH('Betaald tarief 2024'!E6117,'Bijlage COT'!A:A,0)),0)</f>
        <v>0</v>
      </c>
      <c r="N6117" s="63">
        <f>_xlfn.IFNA(VLOOKUP(E6117,'Bijlage NBF'!B:P,15,FALSE),0)</f>
        <v>0</v>
      </c>
      <c r="O6117" s="63">
        <f>IF(E6117="ZMZ01",I6117/(INDEX('Meerzorg gunning'!C:C,MATCH('Betaald tarief 2024'!A6117,'Meerzorg gunning'!A:A,0))),MAX(J6117:N6117))</f>
        <v>0</v>
      </c>
      <c r="P6117" s="20" t="str">
        <f t="shared" si="287"/>
        <v/>
      </c>
      <c r="Q6117" s="63">
        <f t="shared" si="288"/>
        <v>0</v>
      </c>
    </row>
    <row r="6118" spans="9:17" x14ac:dyDescent="0.25">
      <c r="I6118" s="66" t="e">
        <f t="shared" si="286"/>
        <v>#DIV/0!</v>
      </c>
      <c r="J6118" s="63">
        <f>_xlfn.IFNA(VLOOKUP(E6118,'Bijlage ZZP'!B:M,12,FALSE),0)</f>
        <v>0</v>
      </c>
      <c r="K6118" s="63">
        <f>_xlfn.IFNA(VLOOKUP(E6118,'Bijlage VPT'!B:M,12,FALSE),0)</f>
        <v>0</v>
      </c>
      <c r="L6118" s="63">
        <f>_xlfn.IFNA(VLOOKUP(E6118,'Bijlage MPT'!B:N,13,FALSE),0)</f>
        <v>0</v>
      </c>
      <c r="M6118" s="63">
        <f>_xlfn.IFNA(INDEX('Bijlage COT'!C:C,MATCH('Betaald tarief 2024'!E6118,'Bijlage COT'!A:A,0)),0)</f>
        <v>0</v>
      </c>
      <c r="N6118" s="63">
        <f>_xlfn.IFNA(VLOOKUP(E6118,'Bijlage NBF'!B:P,15,FALSE),0)</f>
        <v>0</v>
      </c>
      <c r="O6118" s="63">
        <f>IF(E6118="ZMZ01",I6118/(INDEX('Meerzorg gunning'!C:C,MATCH('Betaald tarief 2024'!A6118,'Meerzorg gunning'!A:A,0))),MAX(J6118:N6118))</f>
        <v>0</v>
      </c>
      <c r="P6118" s="20" t="str">
        <f t="shared" si="287"/>
        <v/>
      </c>
      <c r="Q6118" s="63">
        <f t="shared" si="288"/>
        <v>0</v>
      </c>
    </row>
    <row r="6119" spans="9:17" x14ac:dyDescent="0.25">
      <c r="I6119" s="66" t="e">
        <f t="shared" si="286"/>
        <v>#DIV/0!</v>
      </c>
      <c r="J6119" s="63">
        <f>_xlfn.IFNA(VLOOKUP(E6119,'Bijlage ZZP'!B:M,12,FALSE),0)</f>
        <v>0</v>
      </c>
      <c r="K6119" s="63">
        <f>_xlfn.IFNA(VLOOKUP(E6119,'Bijlage VPT'!B:M,12,FALSE),0)</f>
        <v>0</v>
      </c>
      <c r="L6119" s="63">
        <f>_xlfn.IFNA(VLOOKUP(E6119,'Bijlage MPT'!B:N,13,FALSE),0)</f>
        <v>0</v>
      </c>
      <c r="M6119" s="63">
        <f>_xlfn.IFNA(INDEX('Bijlage COT'!C:C,MATCH('Betaald tarief 2024'!E6119,'Bijlage COT'!A:A,0)),0)</f>
        <v>0</v>
      </c>
      <c r="N6119" s="63">
        <f>_xlfn.IFNA(VLOOKUP(E6119,'Bijlage NBF'!B:P,15,FALSE),0)</f>
        <v>0</v>
      </c>
      <c r="O6119" s="63">
        <f>IF(E6119="ZMZ01",I6119/(INDEX('Meerzorg gunning'!C:C,MATCH('Betaald tarief 2024'!A6119,'Meerzorg gunning'!A:A,0))),MAX(J6119:N6119))</f>
        <v>0</v>
      </c>
      <c r="P6119" s="20" t="str">
        <f t="shared" si="287"/>
        <v/>
      </c>
      <c r="Q6119" s="63">
        <f t="shared" si="288"/>
        <v>0</v>
      </c>
    </row>
    <row r="6120" spans="9:17" x14ac:dyDescent="0.25">
      <c r="I6120" s="66" t="e">
        <f t="shared" si="286"/>
        <v>#DIV/0!</v>
      </c>
      <c r="J6120" s="63">
        <f>_xlfn.IFNA(VLOOKUP(E6120,'Bijlage ZZP'!B:M,12,FALSE),0)</f>
        <v>0</v>
      </c>
      <c r="K6120" s="63">
        <f>_xlfn.IFNA(VLOOKUP(E6120,'Bijlage VPT'!B:M,12,FALSE),0)</f>
        <v>0</v>
      </c>
      <c r="L6120" s="63">
        <f>_xlfn.IFNA(VLOOKUP(E6120,'Bijlage MPT'!B:N,13,FALSE),0)</f>
        <v>0</v>
      </c>
      <c r="M6120" s="63">
        <f>_xlfn.IFNA(INDEX('Bijlage COT'!C:C,MATCH('Betaald tarief 2024'!E6120,'Bijlage COT'!A:A,0)),0)</f>
        <v>0</v>
      </c>
      <c r="N6120" s="63">
        <f>_xlfn.IFNA(VLOOKUP(E6120,'Bijlage NBF'!B:P,15,FALSE),0)</f>
        <v>0</v>
      </c>
      <c r="O6120" s="63">
        <f>IF(E6120="ZMZ01",I6120/(INDEX('Meerzorg gunning'!C:C,MATCH('Betaald tarief 2024'!A6120,'Meerzorg gunning'!A:A,0))),MAX(J6120:N6120))</f>
        <v>0</v>
      </c>
      <c r="P6120" s="20" t="str">
        <f t="shared" si="287"/>
        <v/>
      </c>
      <c r="Q6120" s="63">
        <f t="shared" si="288"/>
        <v>0</v>
      </c>
    </row>
    <row r="6121" spans="9:17" x14ac:dyDescent="0.25">
      <c r="I6121" s="66" t="e">
        <f t="shared" si="286"/>
        <v>#DIV/0!</v>
      </c>
      <c r="J6121" s="63">
        <f>_xlfn.IFNA(VLOOKUP(E6121,'Bijlage ZZP'!B:M,12,FALSE),0)</f>
        <v>0</v>
      </c>
      <c r="K6121" s="63">
        <f>_xlfn.IFNA(VLOOKUP(E6121,'Bijlage VPT'!B:M,12,FALSE),0)</f>
        <v>0</v>
      </c>
      <c r="L6121" s="63">
        <f>_xlfn.IFNA(VLOOKUP(E6121,'Bijlage MPT'!B:N,13,FALSE),0)</f>
        <v>0</v>
      </c>
      <c r="M6121" s="63">
        <f>_xlfn.IFNA(INDEX('Bijlage COT'!C:C,MATCH('Betaald tarief 2024'!E6121,'Bijlage COT'!A:A,0)),0)</f>
        <v>0</v>
      </c>
      <c r="N6121" s="63">
        <f>_xlfn.IFNA(VLOOKUP(E6121,'Bijlage NBF'!B:P,15,FALSE),0)</f>
        <v>0</v>
      </c>
      <c r="O6121" s="63">
        <f>IF(E6121="ZMZ01",I6121/(INDEX('Meerzorg gunning'!C:C,MATCH('Betaald tarief 2024'!A6121,'Meerzorg gunning'!A:A,0))),MAX(J6121:N6121))</f>
        <v>0</v>
      </c>
      <c r="P6121" s="20" t="str">
        <f t="shared" si="287"/>
        <v/>
      </c>
      <c r="Q6121" s="63">
        <f t="shared" si="288"/>
        <v>0</v>
      </c>
    </row>
    <row r="6122" spans="9:17" x14ac:dyDescent="0.25">
      <c r="I6122" s="66" t="e">
        <f t="shared" si="286"/>
        <v>#DIV/0!</v>
      </c>
      <c r="J6122" s="63">
        <f>_xlfn.IFNA(VLOOKUP(E6122,'Bijlage ZZP'!B:M,12,FALSE),0)</f>
        <v>0</v>
      </c>
      <c r="K6122" s="63">
        <f>_xlfn.IFNA(VLOOKUP(E6122,'Bijlage VPT'!B:M,12,FALSE),0)</f>
        <v>0</v>
      </c>
      <c r="L6122" s="63">
        <f>_xlfn.IFNA(VLOOKUP(E6122,'Bijlage MPT'!B:N,13,FALSE),0)</f>
        <v>0</v>
      </c>
      <c r="M6122" s="63">
        <f>_xlfn.IFNA(INDEX('Bijlage COT'!C:C,MATCH('Betaald tarief 2024'!E6122,'Bijlage COT'!A:A,0)),0)</f>
        <v>0</v>
      </c>
      <c r="N6122" s="63">
        <f>_xlfn.IFNA(VLOOKUP(E6122,'Bijlage NBF'!B:P,15,FALSE),0)</f>
        <v>0</v>
      </c>
      <c r="O6122" s="63">
        <f>IF(E6122="ZMZ01",I6122/(INDEX('Meerzorg gunning'!C:C,MATCH('Betaald tarief 2024'!A6122,'Meerzorg gunning'!A:A,0))),MAX(J6122:N6122))</f>
        <v>0</v>
      </c>
      <c r="P6122" s="20" t="str">
        <f t="shared" si="287"/>
        <v/>
      </c>
      <c r="Q6122" s="63">
        <f t="shared" si="288"/>
        <v>0</v>
      </c>
    </row>
    <row r="6123" spans="9:17" x14ac:dyDescent="0.25">
      <c r="I6123" s="66" t="e">
        <f t="shared" si="286"/>
        <v>#DIV/0!</v>
      </c>
      <c r="J6123" s="63">
        <f>_xlfn.IFNA(VLOOKUP(E6123,'Bijlage ZZP'!B:M,12,FALSE),0)</f>
        <v>0</v>
      </c>
      <c r="K6123" s="63">
        <f>_xlfn.IFNA(VLOOKUP(E6123,'Bijlage VPT'!B:M,12,FALSE),0)</f>
        <v>0</v>
      </c>
      <c r="L6123" s="63">
        <f>_xlfn.IFNA(VLOOKUP(E6123,'Bijlage MPT'!B:N,13,FALSE),0)</f>
        <v>0</v>
      </c>
      <c r="M6123" s="63">
        <f>_xlfn.IFNA(INDEX('Bijlage COT'!C:C,MATCH('Betaald tarief 2024'!E6123,'Bijlage COT'!A:A,0)),0)</f>
        <v>0</v>
      </c>
      <c r="N6123" s="63">
        <f>_xlfn.IFNA(VLOOKUP(E6123,'Bijlage NBF'!B:P,15,FALSE),0)</f>
        <v>0</v>
      </c>
      <c r="O6123" s="63">
        <f>IF(E6123="ZMZ01",I6123/(INDEX('Meerzorg gunning'!C:C,MATCH('Betaald tarief 2024'!A6123,'Meerzorg gunning'!A:A,0))),MAX(J6123:N6123))</f>
        <v>0</v>
      </c>
      <c r="P6123" s="20" t="str">
        <f t="shared" si="287"/>
        <v/>
      </c>
      <c r="Q6123" s="63">
        <f t="shared" si="288"/>
        <v>0</v>
      </c>
    </row>
    <row r="6124" spans="9:17" x14ac:dyDescent="0.25">
      <c r="I6124" s="66" t="e">
        <f t="shared" si="286"/>
        <v>#DIV/0!</v>
      </c>
      <c r="J6124" s="63">
        <f>_xlfn.IFNA(VLOOKUP(E6124,'Bijlage ZZP'!B:M,12,FALSE),0)</f>
        <v>0</v>
      </c>
      <c r="K6124" s="63">
        <f>_xlfn.IFNA(VLOOKUP(E6124,'Bijlage VPT'!B:M,12,FALSE),0)</f>
        <v>0</v>
      </c>
      <c r="L6124" s="63">
        <f>_xlfn.IFNA(VLOOKUP(E6124,'Bijlage MPT'!B:N,13,FALSE),0)</f>
        <v>0</v>
      </c>
      <c r="M6124" s="63">
        <f>_xlfn.IFNA(INDEX('Bijlage COT'!C:C,MATCH('Betaald tarief 2024'!E6124,'Bijlage COT'!A:A,0)),0)</f>
        <v>0</v>
      </c>
      <c r="N6124" s="63">
        <f>_xlfn.IFNA(VLOOKUP(E6124,'Bijlage NBF'!B:P,15,FALSE),0)</f>
        <v>0</v>
      </c>
      <c r="O6124" s="63">
        <f>IF(E6124="ZMZ01",I6124/(INDEX('Meerzorg gunning'!C:C,MATCH('Betaald tarief 2024'!A6124,'Meerzorg gunning'!A:A,0))),MAX(J6124:N6124))</f>
        <v>0</v>
      </c>
      <c r="P6124" s="20" t="str">
        <f t="shared" si="287"/>
        <v/>
      </c>
      <c r="Q6124" s="63">
        <f t="shared" si="288"/>
        <v>0</v>
      </c>
    </row>
    <row r="6125" spans="9:17" x14ac:dyDescent="0.25">
      <c r="I6125" s="66" t="e">
        <f t="shared" si="286"/>
        <v>#DIV/0!</v>
      </c>
      <c r="J6125" s="63">
        <f>_xlfn.IFNA(VLOOKUP(E6125,'Bijlage ZZP'!B:M,12,FALSE),0)</f>
        <v>0</v>
      </c>
      <c r="K6125" s="63">
        <f>_xlfn.IFNA(VLOOKUP(E6125,'Bijlage VPT'!B:M,12,FALSE),0)</f>
        <v>0</v>
      </c>
      <c r="L6125" s="63">
        <f>_xlfn.IFNA(VLOOKUP(E6125,'Bijlage MPT'!B:N,13,FALSE),0)</f>
        <v>0</v>
      </c>
      <c r="M6125" s="63">
        <f>_xlfn.IFNA(INDEX('Bijlage COT'!C:C,MATCH('Betaald tarief 2024'!E6125,'Bijlage COT'!A:A,0)),0)</f>
        <v>0</v>
      </c>
      <c r="N6125" s="63">
        <f>_xlfn.IFNA(VLOOKUP(E6125,'Bijlage NBF'!B:P,15,FALSE),0)</f>
        <v>0</v>
      </c>
      <c r="O6125" s="63">
        <f>IF(E6125="ZMZ01",I6125/(INDEX('Meerzorg gunning'!C:C,MATCH('Betaald tarief 2024'!A6125,'Meerzorg gunning'!A:A,0))),MAX(J6125:N6125))</f>
        <v>0</v>
      </c>
      <c r="P6125" s="20" t="str">
        <f t="shared" si="287"/>
        <v/>
      </c>
      <c r="Q6125" s="63">
        <f t="shared" si="288"/>
        <v>0</v>
      </c>
    </row>
    <row r="6126" spans="9:17" x14ac:dyDescent="0.25">
      <c r="I6126" s="66" t="e">
        <f t="shared" si="286"/>
        <v>#DIV/0!</v>
      </c>
      <c r="J6126" s="63">
        <f>_xlfn.IFNA(VLOOKUP(E6126,'Bijlage ZZP'!B:M,12,FALSE),0)</f>
        <v>0</v>
      </c>
      <c r="K6126" s="63">
        <f>_xlfn.IFNA(VLOOKUP(E6126,'Bijlage VPT'!B:M,12,FALSE),0)</f>
        <v>0</v>
      </c>
      <c r="L6126" s="63">
        <f>_xlfn.IFNA(VLOOKUP(E6126,'Bijlage MPT'!B:N,13,FALSE),0)</f>
        <v>0</v>
      </c>
      <c r="M6126" s="63">
        <f>_xlfn.IFNA(INDEX('Bijlage COT'!C:C,MATCH('Betaald tarief 2024'!E6126,'Bijlage COT'!A:A,0)),0)</f>
        <v>0</v>
      </c>
      <c r="N6126" s="63">
        <f>_xlfn.IFNA(VLOOKUP(E6126,'Bijlage NBF'!B:P,15,FALSE),0)</f>
        <v>0</v>
      </c>
      <c r="O6126" s="63">
        <f>IF(E6126="ZMZ01",I6126/(INDEX('Meerzorg gunning'!C:C,MATCH('Betaald tarief 2024'!A6126,'Meerzorg gunning'!A:A,0))),MAX(J6126:N6126))</f>
        <v>0</v>
      </c>
      <c r="P6126" s="20" t="str">
        <f t="shared" si="287"/>
        <v/>
      </c>
      <c r="Q6126" s="63">
        <f t="shared" si="288"/>
        <v>0</v>
      </c>
    </row>
    <row r="6127" spans="9:17" x14ac:dyDescent="0.25">
      <c r="I6127" s="66" t="e">
        <f t="shared" si="286"/>
        <v>#DIV/0!</v>
      </c>
      <c r="J6127" s="63">
        <f>_xlfn.IFNA(VLOOKUP(E6127,'Bijlage ZZP'!B:M,12,FALSE),0)</f>
        <v>0</v>
      </c>
      <c r="K6127" s="63">
        <f>_xlfn.IFNA(VLOOKUP(E6127,'Bijlage VPT'!B:M,12,FALSE),0)</f>
        <v>0</v>
      </c>
      <c r="L6127" s="63">
        <f>_xlfn.IFNA(VLOOKUP(E6127,'Bijlage MPT'!B:N,13,FALSE),0)</f>
        <v>0</v>
      </c>
      <c r="M6127" s="63">
        <f>_xlfn.IFNA(INDEX('Bijlage COT'!C:C,MATCH('Betaald tarief 2024'!E6127,'Bijlage COT'!A:A,0)),0)</f>
        <v>0</v>
      </c>
      <c r="N6127" s="63">
        <f>_xlfn.IFNA(VLOOKUP(E6127,'Bijlage NBF'!B:P,15,FALSE),0)</f>
        <v>0</v>
      </c>
      <c r="O6127" s="63">
        <f>IF(E6127="ZMZ01",I6127/(INDEX('Meerzorg gunning'!C:C,MATCH('Betaald tarief 2024'!A6127,'Meerzorg gunning'!A:A,0))),MAX(J6127:N6127))</f>
        <v>0</v>
      </c>
      <c r="P6127" s="20" t="str">
        <f t="shared" si="287"/>
        <v/>
      </c>
      <c r="Q6127" s="63">
        <f t="shared" si="288"/>
        <v>0</v>
      </c>
    </row>
    <row r="6128" spans="9:17" x14ac:dyDescent="0.25">
      <c r="I6128" s="66" t="e">
        <f t="shared" si="286"/>
        <v>#DIV/0!</v>
      </c>
      <c r="J6128" s="63">
        <f>_xlfn.IFNA(VLOOKUP(E6128,'Bijlage ZZP'!B:M,12,FALSE),0)</f>
        <v>0</v>
      </c>
      <c r="K6128" s="63">
        <f>_xlfn.IFNA(VLOOKUP(E6128,'Bijlage VPT'!B:M,12,FALSE),0)</f>
        <v>0</v>
      </c>
      <c r="L6128" s="63">
        <f>_xlfn.IFNA(VLOOKUP(E6128,'Bijlage MPT'!B:N,13,FALSE),0)</f>
        <v>0</v>
      </c>
      <c r="M6128" s="63">
        <f>_xlfn.IFNA(INDEX('Bijlage COT'!C:C,MATCH('Betaald tarief 2024'!E6128,'Bijlage COT'!A:A,0)),0)</f>
        <v>0</v>
      </c>
      <c r="N6128" s="63">
        <f>_xlfn.IFNA(VLOOKUP(E6128,'Bijlage NBF'!B:P,15,FALSE),0)</f>
        <v>0</v>
      </c>
      <c r="O6128" s="63">
        <f>IF(E6128="ZMZ01",I6128/(INDEX('Meerzorg gunning'!C:C,MATCH('Betaald tarief 2024'!A6128,'Meerzorg gunning'!A:A,0))),MAX(J6128:N6128))</f>
        <v>0</v>
      </c>
      <c r="P6128" s="20" t="str">
        <f t="shared" si="287"/>
        <v/>
      </c>
      <c r="Q6128" s="63">
        <f t="shared" si="288"/>
        <v>0</v>
      </c>
    </row>
    <row r="6129" spans="9:17" x14ac:dyDescent="0.25">
      <c r="I6129" s="66" t="e">
        <f t="shared" si="286"/>
        <v>#DIV/0!</v>
      </c>
      <c r="J6129" s="63">
        <f>_xlfn.IFNA(VLOOKUP(E6129,'Bijlage ZZP'!B:M,12,FALSE),0)</f>
        <v>0</v>
      </c>
      <c r="K6129" s="63">
        <f>_xlfn.IFNA(VLOOKUP(E6129,'Bijlage VPT'!B:M,12,FALSE),0)</f>
        <v>0</v>
      </c>
      <c r="L6129" s="63">
        <f>_xlfn.IFNA(VLOOKUP(E6129,'Bijlage MPT'!B:N,13,FALSE),0)</f>
        <v>0</v>
      </c>
      <c r="M6129" s="63">
        <f>_xlfn.IFNA(INDEX('Bijlage COT'!C:C,MATCH('Betaald tarief 2024'!E6129,'Bijlage COT'!A:A,0)),0)</f>
        <v>0</v>
      </c>
      <c r="N6129" s="63">
        <f>_xlfn.IFNA(VLOOKUP(E6129,'Bijlage NBF'!B:P,15,FALSE),0)</f>
        <v>0</v>
      </c>
      <c r="O6129" s="63">
        <f>IF(E6129="ZMZ01",I6129/(INDEX('Meerzorg gunning'!C:C,MATCH('Betaald tarief 2024'!A6129,'Meerzorg gunning'!A:A,0))),MAX(J6129:N6129))</f>
        <v>0</v>
      </c>
      <c r="P6129" s="20" t="str">
        <f t="shared" si="287"/>
        <v/>
      </c>
      <c r="Q6129" s="63">
        <f t="shared" si="288"/>
        <v>0</v>
      </c>
    </row>
    <row r="6130" spans="9:17" x14ac:dyDescent="0.25">
      <c r="I6130" s="66" t="e">
        <f t="shared" si="286"/>
        <v>#DIV/0!</v>
      </c>
      <c r="J6130" s="63">
        <f>_xlfn.IFNA(VLOOKUP(E6130,'Bijlage ZZP'!B:M,12,FALSE),0)</f>
        <v>0</v>
      </c>
      <c r="K6130" s="63">
        <f>_xlfn.IFNA(VLOOKUP(E6130,'Bijlage VPT'!B:M,12,FALSE),0)</f>
        <v>0</v>
      </c>
      <c r="L6130" s="63">
        <f>_xlfn.IFNA(VLOOKUP(E6130,'Bijlage MPT'!B:N,13,FALSE),0)</f>
        <v>0</v>
      </c>
      <c r="M6130" s="63">
        <f>_xlfn.IFNA(INDEX('Bijlage COT'!C:C,MATCH('Betaald tarief 2024'!E6130,'Bijlage COT'!A:A,0)),0)</f>
        <v>0</v>
      </c>
      <c r="N6130" s="63">
        <f>_xlfn.IFNA(VLOOKUP(E6130,'Bijlage NBF'!B:P,15,FALSE),0)</f>
        <v>0</v>
      </c>
      <c r="O6130" s="63">
        <f>IF(E6130="ZMZ01",I6130/(INDEX('Meerzorg gunning'!C:C,MATCH('Betaald tarief 2024'!A6130,'Meerzorg gunning'!A:A,0))),MAX(J6130:N6130))</f>
        <v>0</v>
      </c>
      <c r="P6130" s="20" t="str">
        <f t="shared" si="287"/>
        <v/>
      </c>
      <c r="Q6130" s="63">
        <f t="shared" si="288"/>
        <v>0</v>
      </c>
    </row>
    <row r="6131" spans="9:17" x14ac:dyDescent="0.25">
      <c r="I6131" s="66" t="e">
        <f t="shared" si="286"/>
        <v>#DIV/0!</v>
      </c>
      <c r="J6131" s="63">
        <f>_xlfn.IFNA(VLOOKUP(E6131,'Bijlage ZZP'!B:M,12,FALSE),0)</f>
        <v>0</v>
      </c>
      <c r="K6131" s="63">
        <f>_xlfn.IFNA(VLOOKUP(E6131,'Bijlage VPT'!B:M,12,FALSE),0)</f>
        <v>0</v>
      </c>
      <c r="L6131" s="63">
        <f>_xlfn.IFNA(VLOOKUP(E6131,'Bijlage MPT'!B:N,13,FALSE),0)</f>
        <v>0</v>
      </c>
      <c r="M6131" s="63">
        <f>_xlfn.IFNA(INDEX('Bijlage COT'!C:C,MATCH('Betaald tarief 2024'!E6131,'Bijlage COT'!A:A,0)),0)</f>
        <v>0</v>
      </c>
      <c r="N6131" s="63">
        <f>_xlfn.IFNA(VLOOKUP(E6131,'Bijlage NBF'!B:P,15,FALSE),0)</f>
        <v>0</v>
      </c>
      <c r="O6131" s="63">
        <f>IF(E6131="ZMZ01",I6131/(INDEX('Meerzorg gunning'!C:C,MATCH('Betaald tarief 2024'!A6131,'Meerzorg gunning'!A:A,0))),MAX(J6131:N6131))</f>
        <v>0</v>
      </c>
      <c r="P6131" s="20" t="str">
        <f t="shared" si="287"/>
        <v/>
      </c>
      <c r="Q6131" s="63">
        <f t="shared" si="288"/>
        <v>0</v>
      </c>
    </row>
    <row r="6132" spans="9:17" x14ac:dyDescent="0.25">
      <c r="I6132" s="66" t="e">
        <f t="shared" si="286"/>
        <v>#DIV/0!</v>
      </c>
      <c r="J6132" s="63">
        <f>_xlfn.IFNA(VLOOKUP(E6132,'Bijlage ZZP'!B:M,12,FALSE),0)</f>
        <v>0</v>
      </c>
      <c r="K6132" s="63">
        <f>_xlfn.IFNA(VLOOKUP(E6132,'Bijlage VPT'!B:M,12,FALSE),0)</f>
        <v>0</v>
      </c>
      <c r="L6132" s="63">
        <f>_xlfn.IFNA(VLOOKUP(E6132,'Bijlage MPT'!B:N,13,FALSE),0)</f>
        <v>0</v>
      </c>
      <c r="M6132" s="63">
        <f>_xlfn.IFNA(INDEX('Bijlage COT'!C:C,MATCH('Betaald tarief 2024'!E6132,'Bijlage COT'!A:A,0)),0)</f>
        <v>0</v>
      </c>
      <c r="N6132" s="63">
        <f>_xlfn.IFNA(VLOOKUP(E6132,'Bijlage NBF'!B:P,15,FALSE),0)</f>
        <v>0</v>
      </c>
      <c r="O6132" s="63">
        <f>IF(E6132="ZMZ01",I6132/(INDEX('Meerzorg gunning'!C:C,MATCH('Betaald tarief 2024'!A6132,'Meerzorg gunning'!A:A,0))),MAX(J6132:N6132))</f>
        <v>0</v>
      </c>
      <c r="P6132" s="20" t="str">
        <f t="shared" si="287"/>
        <v/>
      </c>
      <c r="Q6132" s="63">
        <f t="shared" si="288"/>
        <v>0</v>
      </c>
    </row>
    <row r="6133" spans="9:17" x14ac:dyDescent="0.25">
      <c r="I6133" s="66" t="e">
        <f t="shared" si="286"/>
        <v>#DIV/0!</v>
      </c>
      <c r="J6133" s="63">
        <f>_xlfn.IFNA(VLOOKUP(E6133,'Bijlage ZZP'!B:M,12,FALSE),0)</f>
        <v>0</v>
      </c>
      <c r="K6133" s="63">
        <f>_xlfn.IFNA(VLOOKUP(E6133,'Bijlage VPT'!B:M,12,FALSE),0)</f>
        <v>0</v>
      </c>
      <c r="L6133" s="63">
        <f>_xlfn.IFNA(VLOOKUP(E6133,'Bijlage MPT'!B:N,13,FALSE),0)</f>
        <v>0</v>
      </c>
      <c r="M6133" s="63">
        <f>_xlfn.IFNA(INDEX('Bijlage COT'!C:C,MATCH('Betaald tarief 2024'!E6133,'Bijlage COT'!A:A,0)),0)</f>
        <v>0</v>
      </c>
      <c r="N6133" s="63">
        <f>_xlfn.IFNA(VLOOKUP(E6133,'Bijlage NBF'!B:P,15,FALSE),0)</f>
        <v>0</v>
      </c>
      <c r="O6133" s="63">
        <f>IF(E6133="ZMZ01",I6133/(INDEX('Meerzorg gunning'!C:C,MATCH('Betaald tarief 2024'!A6133,'Meerzorg gunning'!A:A,0))),MAX(J6133:N6133))</f>
        <v>0</v>
      </c>
      <c r="P6133" s="20" t="str">
        <f t="shared" si="287"/>
        <v/>
      </c>
      <c r="Q6133" s="63">
        <f t="shared" si="288"/>
        <v>0</v>
      </c>
    </row>
    <row r="6134" spans="9:17" x14ac:dyDescent="0.25">
      <c r="I6134" s="66" t="e">
        <f t="shared" si="286"/>
        <v>#DIV/0!</v>
      </c>
      <c r="J6134" s="63">
        <f>_xlfn.IFNA(VLOOKUP(E6134,'Bijlage ZZP'!B:M,12,FALSE),0)</f>
        <v>0</v>
      </c>
      <c r="K6134" s="63">
        <f>_xlfn.IFNA(VLOOKUP(E6134,'Bijlage VPT'!B:M,12,FALSE),0)</f>
        <v>0</v>
      </c>
      <c r="L6134" s="63">
        <f>_xlfn.IFNA(VLOOKUP(E6134,'Bijlage MPT'!B:N,13,FALSE),0)</f>
        <v>0</v>
      </c>
      <c r="M6134" s="63">
        <f>_xlfn.IFNA(INDEX('Bijlage COT'!C:C,MATCH('Betaald tarief 2024'!E6134,'Bijlage COT'!A:A,0)),0)</f>
        <v>0</v>
      </c>
      <c r="N6134" s="63">
        <f>_xlfn.IFNA(VLOOKUP(E6134,'Bijlage NBF'!B:P,15,FALSE),0)</f>
        <v>0</v>
      </c>
      <c r="O6134" s="63">
        <f>IF(E6134="ZMZ01",I6134/(INDEX('Meerzorg gunning'!C:C,MATCH('Betaald tarief 2024'!A6134,'Meerzorg gunning'!A:A,0))),MAX(J6134:N6134))</f>
        <v>0</v>
      </c>
      <c r="P6134" s="20" t="str">
        <f t="shared" si="287"/>
        <v/>
      </c>
      <c r="Q6134" s="63">
        <f t="shared" si="288"/>
        <v>0</v>
      </c>
    </row>
    <row r="6135" spans="9:17" x14ac:dyDescent="0.25">
      <c r="I6135" s="66" t="e">
        <f t="shared" si="286"/>
        <v>#DIV/0!</v>
      </c>
      <c r="J6135" s="63">
        <f>_xlfn.IFNA(VLOOKUP(E6135,'Bijlage ZZP'!B:M,12,FALSE),0)</f>
        <v>0</v>
      </c>
      <c r="K6135" s="63">
        <f>_xlfn.IFNA(VLOOKUP(E6135,'Bijlage VPT'!B:M,12,FALSE),0)</f>
        <v>0</v>
      </c>
      <c r="L6135" s="63">
        <f>_xlfn.IFNA(VLOOKUP(E6135,'Bijlage MPT'!B:N,13,FALSE),0)</f>
        <v>0</v>
      </c>
      <c r="M6135" s="63">
        <f>_xlfn.IFNA(INDEX('Bijlage COT'!C:C,MATCH('Betaald tarief 2024'!E6135,'Bijlage COT'!A:A,0)),0)</f>
        <v>0</v>
      </c>
      <c r="N6135" s="63">
        <f>_xlfn.IFNA(VLOOKUP(E6135,'Bijlage NBF'!B:P,15,FALSE),0)</f>
        <v>0</v>
      </c>
      <c r="O6135" s="63">
        <f>IF(E6135="ZMZ01",I6135/(INDEX('Meerzorg gunning'!C:C,MATCH('Betaald tarief 2024'!A6135,'Meerzorg gunning'!A:A,0))),MAX(J6135:N6135))</f>
        <v>0</v>
      </c>
      <c r="P6135" s="20" t="str">
        <f t="shared" si="287"/>
        <v/>
      </c>
      <c r="Q6135" s="63">
        <f t="shared" si="288"/>
        <v>0</v>
      </c>
    </row>
    <row r="6136" spans="9:17" x14ac:dyDescent="0.25">
      <c r="I6136" s="66" t="e">
        <f t="shared" si="286"/>
        <v>#DIV/0!</v>
      </c>
      <c r="J6136" s="63">
        <f>_xlfn.IFNA(VLOOKUP(E6136,'Bijlage ZZP'!B:M,12,FALSE),0)</f>
        <v>0</v>
      </c>
      <c r="K6136" s="63">
        <f>_xlfn.IFNA(VLOOKUP(E6136,'Bijlage VPT'!B:M,12,FALSE),0)</f>
        <v>0</v>
      </c>
      <c r="L6136" s="63">
        <f>_xlfn.IFNA(VLOOKUP(E6136,'Bijlage MPT'!B:N,13,FALSE),0)</f>
        <v>0</v>
      </c>
      <c r="M6136" s="63">
        <f>_xlfn.IFNA(INDEX('Bijlage COT'!C:C,MATCH('Betaald tarief 2024'!E6136,'Bijlage COT'!A:A,0)),0)</f>
        <v>0</v>
      </c>
      <c r="N6136" s="63">
        <f>_xlfn.IFNA(VLOOKUP(E6136,'Bijlage NBF'!B:P,15,FALSE),0)</f>
        <v>0</v>
      </c>
      <c r="O6136" s="63">
        <f>IF(E6136="ZMZ01",I6136/(INDEX('Meerzorg gunning'!C:C,MATCH('Betaald tarief 2024'!A6136,'Meerzorg gunning'!A:A,0))),MAX(J6136:N6136))</f>
        <v>0</v>
      </c>
      <c r="P6136" s="20" t="str">
        <f t="shared" si="287"/>
        <v/>
      </c>
      <c r="Q6136" s="63">
        <f t="shared" si="288"/>
        <v>0</v>
      </c>
    </row>
    <row r="6137" spans="9:17" x14ac:dyDescent="0.25">
      <c r="I6137" s="66" t="e">
        <f t="shared" si="286"/>
        <v>#DIV/0!</v>
      </c>
      <c r="J6137" s="63">
        <f>_xlfn.IFNA(VLOOKUP(E6137,'Bijlage ZZP'!B:M,12,FALSE),0)</f>
        <v>0</v>
      </c>
      <c r="K6137" s="63">
        <f>_xlfn.IFNA(VLOOKUP(E6137,'Bijlage VPT'!B:M,12,FALSE),0)</f>
        <v>0</v>
      </c>
      <c r="L6137" s="63">
        <f>_xlfn.IFNA(VLOOKUP(E6137,'Bijlage MPT'!B:N,13,FALSE),0)</f>
        <v>0</v>
      </c>
      <c r="M6137" s="63">
        <f>_xlfn.IFNA(INDEX('Bijlage COT'!C:C,MATCH('Betaald tarief 2024'!E6137,'Bijlage COT'!A:A,0)),0)</f>
        <v>0</v>
      </c>
      <c r="N6137" s="63">
        <f>_xlfn.IFNA(VLOOKUP(E6137,'Bijlage NBF'!B:P,15,FALSE),0)</f>
        <v>0</v>
      </c>
      <c r="O6137" s="63">
        <f>IF(E6137="ZMZ01",I6137/(INDEX('Meerzorg gunning'!C:C,MATCH('Betaald tarief 2024'!A6137,'Meerzorg gunning'!A:A,0))),MAX(J6137:N6137))</f>
        <v>0</v>
      </c>
      <c r="P6137" s="20" t="str">
        <f t="shared" si="287"/>
        <v/>
      </c>
      <c r="Q6137" s="63">
        <f t="shared" si="288"/>
        <v>0</v>
      </c>
    </row>
    <row r="6138" spans="9:17" x14ac:dyDescent="0.25">
      <c r="I6138" s="66" t="e">
        <f t="shared" si="286"/>
        <v>#DIV/0!</v>
      </c>
      <c r="J6138" s="63">
        <f>_xlfn.IFNA(VLOOKUP(E6138,'Bijlage ZZP'!B:M,12,FALSE),0)</f>
        <v>0</v>
      </c>
      <c r="K6138" s="63">
        <f>_xlfn.IFNA(VLOOKUP(E6138,'Bijlage VPT'!B:M,12,FALSE),0)</f>
        <v>0</v>
      </c>
      <c r="L6138" s="63">
        <f>_xlfn.IFNA(VLOOKUP(E6138,'Bijlage MPT'!B:N,13,FALSE),0)</f>
        <v>0</v>
      </c>
      <c r="M6138" s="63">
        <f>_xlfn.IFNA(INDEX('Bijlage COT'!C:C,MATCH('Betaald tarief 2024'!E6138,'Bijlage COT'!A:A,0)),0)</f>
        <v>0</v>
      </c>
      <c r="N6138" s="63">
        <f>_xlfn.IFNA(VLOOKUP(E6138,'Bijlage NBF'!B:P,15,FALSE),0)</f>
        <v>0</v>
      </c>
      <c r="O6138" s="63">
        <f>IF(E6138="ZMZ01",I6138/(INDEX('Meerzorg gunning'!C:C,MATCH('Betaald tarief 2024'!A6138,'Meerzorg gunning'!A:A,0))),MAX(J6138:N6138))</f>
        <v>0</v>
      </c>
      <c r="P6138" s="20" t="str">
        <f t="shared" si="287"/>
        <v/>
      </c>
      <c r="Q6138" s="63">
        <f t="shared" si="288"/>
        <v>0</v>
      </c>
    </row>
    <row r="6139" spans="9:17" x14ac:dyDescent="0.25">
      <c r="I6139" s="66" t="e">
        <f t="shared" si="286"/>
        <v>#DIV/0!</v>
      </c>
      <c r="J6139" s="63">
        <f>_xlfn.IFNA(VLOOKUP(E6139,'Bijlage ZZP'!B:M,12,FALSE),0)</f>
        <v>0</v>
      </c>
      <c r="K6139" s="63">
        <f>_xlfn.IFNA(VLOOKUP(E6139,'Bijlage VPT'!B:M,12,FALSE),0)</f>
        <v>0</v>
      </c>
      <c r="L6139" s="63">
        <f>_xlfn.IFNA(VLOOKUP(E6139,'Bijlage MPT'!B:N,13,FALSE),0)</f>
        <v>0</v>
      </c>
      <c r="M6139" s="63">
        <f>_xlfn.IFNA(INDEX('Bijlage COT'!C:C,MATCH('Betaald tarief 2024'!E6139,'Bijlage COT'!A:A,0)),0)</f>
        <v>0</v>
      </c>
      <c r="N6139" s="63">
        <f>_xlfn.IFNA(VLOOKUP(E6139,'Bijlage NBF'!B:P,15,FALSE),0)</f>
        <v>0</v>
      </c>
      <c r="O6139" s="63">
        <f>IF(E6139="ZMZ01",I6139/(INDEX('Meerzorg gunning'!C:C,MATCH('Betaald tarief 2024'!A6139,'Meerzorg gunning'!A:A,0))),MAX(J6139:N6139))</f>
        <v>0</v>
      </c>
      <c r="P6139" s="20" t="str">
        <f t="shared" si="287"/>
        <v/>
      </c>
      <c r="Q6139" s="63">
        <f t="shared" si="288"/>
        <v>0</v>
      </c>
    </row>
    <row r="6140" spans="9:17" x14ac:dyDescent="0.25">
      <c r="I6140" s="66" t="e">
        <f t="shared" si="286"/>
        <v>#DIV/0!</v>
      </c>
      <c r="J6140" s="63">
        <f>_xlfn.IFNA(VLOOKUP(E6140,'Bijlage ZZP'!B:M,12,FALSE),0)</f>
        <v>0</v>
      </c>
      <c r="K6140" s="63">
        <f>_xlfn.IFNA(VLOOKUP(E6140,'Bijlage VPT'!B:M,12,FALSE),0)</f>
        <v>0</v>
      </c>
      <c r="L6140" s="63">
        <f>_xlfn.IFNA(VLOOKUP(E6140,'Bijlage MPT'!B:N,13,FALSE),0)</f>
        <v>0</v>
      </c>
      <c r="M6140" s="63">
        <f>_xlfn.IFNA(INDEX('Bijlage COT'!C:C,MATCH('Betaald tarief 2024'!E6140,'Bijlage COT'!A:A,0)),0)</f>
        <v>0</v>
      </c>
      <c r="N6140" s="63">
        <f>_xlfn.IFNA(VLOOKUP(E6140,'Bijlage NBF'!B:P,15,FALSE),0)</f>
        <v>0</v>
      </c>
      <c r="O6140" s="63">
        <f>IF(E6140="ZMZ01",I6140/(INDEX('Meerzorg gunning'!C:C,MATCH('Betaald tarief 2024'!A6140,'Meerzorg gunning'!A:A,0))),MAX(J6140:N6140))</f>
        <v>0</v>
      </c>
      <c r="P6140" s="20" t="str">
        <f t="shared" si="287"/>
        <v/>
      </c>
      <c r="Q6140" s="63">
        <f t="shared" si="288"/>
        <v>0</v>
      </c>
    </row>
    <row r="6141" spans="9:17" x14ac:dyDescent="0.25">
      <c r="I6141" s="66" t="e">
        <f t="shared" si="286"/>
        <v>#DIV/0!</v>
      </c>
      <c r="J6141" s="63">
        <f>_xlfn.IFNA(VLOOKUP(E6141,'Bijlage ZZP'!B:M,12,FALSE),0)</f>
        <v>0</v>
      </c>
      <c r="K6141" s="63">
        <f>_xlfn.IFNA(VLOOKUP(E6141,'Bijlage VPT'!B:M,12,FALSE),0)</f>
        <v>0</v>
      </c>
      <c r="L6141" s="63">
        <f>_xlfn.IFNA(VLOOKUP(E6141,'Bijlage MPT'!B:N,13,FALSE),0)</f>
        <v>0</v>
      </c>
      <c r="M6141" s="63">
        <f>_xlfn.IFNA(INDEX('Bijlage COT'!C:C,MATCH('Betaald tarief 2024'!E6141,'Bijlage COT'!A:A,0)),0)</f>
        <v>0</v>
      </c>
      <c r="N6141" s="63">
        <f>_xlfn.IFNA(VLOOKUP(E6141,'Bijlage NBF'!B:P,15,FALSE),0)</f>
        <v>0</v>
      </c>
      <c r="O6141" s="63">
        <f>IF(E6141="ZMZ01",I6141/(INDEX('Meerzorg gunning'!C:C,MATCH('Betaald tarief 2024'!A6141,'Meerzorg gunning'!A:A,0))),MAX(J6141:N6141))</f>
        <v>0</v>
      </c>
      <c r="P6141" s="20" t="str">
        <f t="shared" si="287"/>
        <v/>
      </c>
      <c r="Q6141" s="63">
        <f t="shared" si="288"/>
        <v>0</v>
      </c>
    </row>
    <row r="6142" spans="9:17" x14ac:dyDescent="0.25">
      <c r="I6142" s="66" t="e">
        <f t="shared" si="286"/>
        <v>#DIV/0!</v>
      </c>
      <c r="J6142" s="63">
        <f>_xlfn.IFNA(VLOOKUP(E6142,'Bijlage ZZP'!B:M,12,FALSE),0)</f>
        <v>0</v>
      </c>
      <c r="K6142" s="63">
        <f>_xlfn.IFNA(VLOOKUP(E6142,'Bijlage VPT'!B:M,12,FALSE),0)</f>
        <v>0</v>
      </c>
      <c r="L6142" s="63">
        <f>_xlfn.IFNA(VLOOKUP(E6142,'Bijlage MPT'!B:N,13,FALSE),0)</f>
        <v>0</v>
      </c>
      <c r="M6142" s="63">
        <f>_xlfn.IFNA(INDEX('Bijlage COT'!C:C,MATCH('Betaald tarief 2024'!E6142,'Bijlage COT'!A:A,0)),0)</f>
        <v>0</v>
      </c>
      <c r="N6142" s="63">
        <f>_xlfn.IFNA(VLOOKUP(E6142,'Bijlage NBF'!B:P,15,FALSE),0)</f>
        <v>0</v>
      </c>
      <c r="O6142" s="63">
        <f>IF(E6142="ZMZ01",I6142/(INDEX('Meerzorg gunning'!C:C,MATCH('Betaald tarief 2024'!A6142,'Meerzorg gunning'!A:A,0))),MAX(J6142:N6142))</f>
        <v>0</v>
      </c>
      <c r="P6142" s="20" t="str">
        <f t="shared" si="287"/>
        <v/>
      </c>
      <c r="Q6142" s="63">
        <f t="shared" si="288"/>
        <v>0</v>
      </c>
    </row>
    <row r="6143" spans="9:17" x14ac:dyDescent="0.25">
      <c r="I6143" s="66" t="e">
        <f t="shared" si="286"/>
        <v>#DIV/0!</v>
      </c>
      <c r="J6143" s="63">
        <f>_xlfn.IFNA(VLOOKUP(E6143,'Bijlage ZZP'!B:M,12,FALSE),0)</f>
        <v>0</v>
      </c>
      <c r="K6143" s="63">
        <f>_xlfn.IFNA(VLOOKUP(E6143,'Bijlage VPT'!B:M,12,FALSE),0)</f>
        <v>0</v>
      </c>
      <c r="L6143" s="63">
        <f>_xlfn.IFNA(VLOOKUP(E6143,'Bijlage MPT'!B:N,13,FALSE),0)</f>
        <v>0</v>
      </c>
      <c r="M6143" s="63">
        <f>_xlfn.IFNA(INDEX('Bijlage COT'!C:C,MATCH('Betaald tarief 2024'!E6143,'Bijlage COT'!A:A,0)),0)</f>
        <v>0</v>
      </c>
      <c r="N6143" s="63">
        <f>_xlfn.IFNA(VLOOKUP(E6143,'Bijlage NBF'!B:P,15,FALSE),0)</f>
        <v>0</v>
      </c>
      <c r="O6143" s="63">
        <f>IF(E6143="ZMZ01",I6143/(INDEX('Meerzorg gunning'!C:C,MATCH('Betaald tarief 2024'!A6143,'Meerzorg gunning'!A:A,0))),MAX(J6143:N6143))</f>
        <v>0</v>
      </c>
      <c r="P6143" s="20" t="str">
        <f t="shared" si="287"/>
        <v/>
      </c>
      <c r="Q6143" s="63">
        <f t="shared" si="288"/>
        <v>0</v>
      </c>
    </row>
    <row r="6144" spans="9:17" x14ac:dyDescent="0.25">
      <c r="I6144" s="66" t="e">
        <f t="shared" si="286"/>
        <v>#DIV/0!</v>
      </c>
      <c r="J6144" s="63">
        <f>_xlfn.IFNA(VLOOKUP(E6144,'Bijlage ZZP'!B:M,12,FALSE),0)</f>
        <v>0</v>
      </c>
      <c r="K6144" s="63">
        <f>_xlfn.IFNA(VLOOKUP(E6144,'Bijlage VPT'!B:M,12,FALSE),0)</f>
        <v>0</v>
      </c>
      <c r="L6144" s="63">
        <f>_xlfn.IFNA(VLOOKUP(E6144,'Bijlage MPT'!B:N,13,FALSE),0)</f>
        <v>0</v>
      </c>
      <c r="M6144" s="63">
        <f>_xlfn.IFNA(INDEX('Bijlage COT'!C:C,MATCH('Betaald tarief 2024'!E6144,'Bijlage COT'!A:A,0)),0)</f>
        <v>0</v>
      </c>
      <c r="N6144" s="63">
        <f>_xlfn.IFNA(VLOOKUP(E6144,'Bijlage NBF'!B:P,15,FALSE),0)</f>
        <v>0</v>
      </c>
      <c r="O6144" s="63">
        <f>IF(E6144="ZMZ01",I6144/(INDEX('Meerzorg gunning'!C:C,MATCH('Betaald tarief 2024'!A6144,'Meerzorg gunning'!A:A,0))),MAX(J6144:N6144))</f>
        <v>0</v>
      </c>
      <c r="P6144" s="20" t="str">
        <f t="shared" si="287"/>
        <v/>
      </c>
      <c r="Q6144" s="63">
        <f t="shared" si="288"/>
        <v>0</v>
      </c>
    </row>
    <row r="6145" spans="9:17" x14ac:dyDescent="0.25">
      <c r="I6145" s="66" t="e">
        <f t="shared" si="286"/>
        <v>#DIV/0!</v>
      </c>
      <c r="J6145" s="63">
        <f>_xlfn.IFNA(VLOOKUP(E6145,'Bijlage ZZP'!B:M,12,FALSE),0)</f>
        <v>0</v>
      </c>
      <c r="K6145" s="63">
        <f>_xlfn.IFNA(VLOOKUP(E6145,'Bijlage VPT'!B:M,12,FALSE),0)</f>
        <v>0</v>
      </c>
      <c r="L6145" s="63">
        <f>_xlfn.IFNA(VLOOKUP(E6145,'Bijlage MPT'!B:N,13,FALSE),0)</f>
        <v>0</v>
      </c>
      <c r="M6145" s="63">
        <f>_xlfn.IFNA(INDEX('Bijlage COT'!C:C,MATCH('Betaald tarief 2024'!E6145,'Bijlage COT'!A:A,0)),0)</f>
        <v>0</v>
      </c>
      <c r="N6145" s="63">
        <f>_xlfn.IFNA(VLOOKUP(E6145,'Bijlage NBF'!B:P,15,FALSE),0)</f>
        <v>0</v>
      </c>
      <c r="O6145" s="63">
        <f>IF(E6145="ZMZ01",I6145/(INDEX('Meerzorg gunning'!C:C,MATCH('Betaald tarief 2024'!A6145,'Meerzorg gunning'!A:A,0))),MAX(J6145:N6145))</f>
        <v>0</v>
      </c>
      <c r="P6145" s="20" t="str">
        <f t="shared" si="287"/>
        <v/>
      </c>
      <c r="Q6145" s="63">
        <f t="shared" si="288"/>
        <v>0</v>
      </c>
    </row>
    <row r="6146" spans="9:17" x14ac:dyDescent="0.25">
      <c r="I6146" s="66" t="e">
        <f t="shared" ref="I6146:I6209" si="289">G6146/H6146</f>
        <v>#DIV/0!</v>
      </c>
      <c r="J6146" s="63">
        <f>_xlfn.IFNA(VLOOKUP(E6146,'Bijlage ZZP'!B:M,12,FALSE),0)</f>
        <v>0</v>
      </c>
      <c r="K6146" s="63">
        <f>_xlfn.IFNA(VLOOKUP(E6146,'Bijlage VPT'!B:M,12,FALSE),0)</f>
        <v>0</v>
      </c>
      <c r="L6146" s="63">
        <f>_xlfn.IFNA(VLOOKUP(E6146,'Bijlage MPT'!B:N,13,FALSE),0)</f>
        <v>0</v>
      </c>
      <c r="M6146" s="63">
        <f>_xlfn.IFNA(INDEX('Bijlage COT'!C:C,MATCH('Betaald tarief 2024'!E6146,'Bijlage COT'!A:A,0)),0)</f>
        <v>0</v>
      </c>
      <c r="N6146" s="63">
        <f>_xlfn.IFNA(VLOOKUP(E6146,'Bijlage NBF'!B:P,15,FALSE),0)</f>
        <v>0</v>
      </c>
      <c r="O6146" s="63">
        <f>IF(E6146="ZMZ01",I6146/(INDEX('Meerzorg gunning'!C:C,MATCH('Betaald tarief 2024'!A6146,'Meerzorg gunning'!A:A,0))),MAX(J6146:N6146))</f>
        <v>0</v>
      </c>
      <c r="P6146" s="20" t="str">
        <f t="shared" ref="P6146:P6209" si="290">IFERROR((I6146/O6146),"")</f>
        <v/>
      </c>
      <c r="Q6146" s="63">
        <f t="shared" si="288"/>
        <v>0</v>
      </c>
    </row>
    <row r="6147" spans="9:17" x14ac:dyDescent="0.25">
      <c r="I6147" s="66" t="e">
        <f t="shared" si="289"/>
        <v>#DIV/0!</v>
      </c>
      <c r="J6147" s="63">
        <f>_xlfn.IFNA(VLOOKUP(E6147,'Bijlage ZZP'!B:M,12,FALSE),0)</f>
        <v>0</v>
      </c>
      <c r="K6147" s="63">
        <f>_xlfn.IFNA(VLOOKUP(E6147,'Bijlage VPT'!B:M,12,FALSE),0)</f>
        <v>0</v>
      </c>
      <c r="L6147" s="63">
        <f>_xlfn.IFNA(VLOOKUP(E6147,'Bijlage MPT'!B:N,13,FALSE),0)</f>
        <v>0</v>
      </c>
      <c r="M6147" s="63">
        <f>_xlfn.IFNA(INDEX('Bijlage COT'!C:C,MATCH('Betaald tarief 2024'!E6147,'Bijlage COT'!A:A,0)),0)</f>
        <v>0</v>
      </c>
      <c r="N6147" s="63">
        <f>_xlfn.IFNA(VLOOKUP(E6147,'Bijlage NBF'!B:P,15,FALSE),0)</f>
        <v>0</v>
      </c>
      <c r="O6147" s="63">
        <f>IF(E6147="ZMZ01",I6147/(INDEX('Meerzorg gunning'!C:C,MATCH('Betaald tarief 2024'!A6147,'Meerzorg gunning'!A:A,0))),MAX(J6147:N6147))</f>
        <v>0</v>
      </c>
      <c r="P6147" s="20" t="str">
        <f t="shared" si="290"/>
        <v/>
      </c>
      <c r="Q6147" s="63">
        <f t="shared" ref="Q6147:Q6210" si="291">O6147*H6147</f>
        <v>0</v>
      </c>
    </row>
    <row r="6148" spans="9:17" x14ac:dyDescent="0.25">
      <c r="I6148" s="66" t="e">
        <f t="shared" si="289"/>
        <v>#DIV/0!</v>
      </c>
      <c r="J6148" s="63">
        <f>_xlfn.IFNA(VLOOKUP(E6148,'Bijlage ZZP'!B:M,12,FALSE),0)</f>
        <v>0</v>
      </c>
      <c r="K6148" s="63">
        <f>_xlfn.IFNA(VLOOKUP(E6148,'Bijlage VPT'!B:M,12,FALSE),0)</f>
        <v>0</v>
      </c>
      <c r="L6148" s="63">
        <f>_xlfn.IFNA(VLOOKUP(E6148,'Bijlage MPT'!B:N,13,FALSE),0)</f>
        <v>0</v>
      </c>
      <c r="M6148" s="63">
        <f>_xlfn.IFNA(INDEX('Bijlage COT'!C:C,MATCH('Betaald tarief 2024'!E6148,'Bijlage COT'!A:A,0)),0)</f>
        <v>0</v>
      </c>
      <c r="N6148" s="63">
        <f>_xlfn.IFNA(VLOOKUP(E6148,'Bijlage NBF'!B:P,15,FALSE),0)</f>
        <v>0</v>
      </c>
      <c r="O6148" s="63">
        <f>IF(E6148="ZMZ01",I6148/(INDEX('Meerzorg gunning'!C:C,MATCH('Betaald tarief 2024'!A6148,'Meerzorg gunning'!A:A,0))),MAX(J6148:N6148))</f>
        <v>0</v>
      </c>
      <c r="P6148" s="20" t="str">
        <f t="shared" si="290"/>
        <v/>
      </c>
      <c r="Q6148" s="63">
        <f t="shared" si="291"/>
        <v>0</v>
      </c>
    </row>
    <row r="6149" spans="9:17" x14ac:dyDescent="0.25">
      <c r="I6149" s="66" t="e">
        <f t="shared" si="289"/>
        <v>#DIV/0!</v>
      </c>
      <c r="J6149" s="63">
        <f>_xlfn.IFNA(VLOOKUP(E6149,'Bijlage ZZP'!B:M,12,FALSE),0)</f>
        <v>0</v>
      </c>
      <c r="K6149" s="63">
        <f>_xlfn.IFNA(VLOOKUP(E6149,'Bijlage VPT'!B:M,12,FALSE),0)</f>
        <v>0</v>
      </c>
      <c r="L6149" s="63">
        <f>_xlfn.IFNA(VLOOKUP(E6149,'Bijlage MPT'!B:N,13,FALSE),0)</f>
        <v>0</v>
      </c>
      <c r="M6149" s="63">
        <f>_xlfn.IFNA(INDEX('Bijlage COT'!C:C,MATCH('Betaald tarief 2024'!E6149,'Bijlage COT'!A:A,0)),0)</f>
        <v>0</v>
      </c>
      <c r="N6149" s="63">
        <f>_xlfn.IFNA(VLOOKUP(E6149,'Bijlage NBF'!B:P,15,FALSE),0)</f>
        <v>0</v>
      </c>
      <c r="O6149" s="63">
        <f>IF(E6149="ZMZ01",I6149/(INDEX('Meerzorg gunning'!C:C,MATCH('Betaald tarief 2024'!A6149,'Meerzorg gunning'!A:A,0))),MAX(J6149:N6149))</f>
        <v>0</v>
      </c>
      <c r="P6149" s="20" t="str">
        <f t="shared" si="290"/>
        <v/>
      </c>
      <c r="Q6149" s="63">
        <f t="shared" si="291"/>
        <v>0</v>
      </c>
    </row>
    <row r="6150" spans="9:17" x14ac:dyDescent="0.25">
      <c r="I6150" s="66" t="e">
        <f t="shared" si="289"/>
        <v>#DIV/0!</v>
      </c>
      <c r="J6150" s="63">
        <f>_xlfn.IFNA(VLOOKUP(E6150,'Bijlage ZZP'!B:M,12,FALSE),0)</f>
        <v>0</v>
      </c>
      <c r="K6150" s="63">
        <f>_xlfn.IFNA(VLOOKUP(E6150,'Bijlage VPT'!B:M,12,FALSE),0)</f>
        <v>0</v>
      </c>
      <c r="L6150" s="63">
        <f>_xlfn.IFNA(VLOOKUP(E6150,'Bijlage MPT'!B:N,13,FALSE),0)</f>
        <v>0</v>
      </c>
      <c r="M6150" s="63">
        <f>_xlfn.IFNA(INDEX('Bijlage COT'!C:C,MATCH('Betaald tarief 2024'!E6150,'Bijlage COT'!A:A,0)),0)</f>
        <v>0</v>
      </c>
      <c r="N6150" s="63">
        <f>_xlfn.IFNA(VLOOKUP(E6150,'Bijlage NBF'!B:P,15,FALSE),0)</f>
        <v>0</v>
      </c>
      <c r="O6150" s="63">
        <f>IF(E6150="ZMZ01",I6150/(INDEX('Meerzorg gunning'!C:C,MATCH('Betaald tarief 2024'!A6150,'Meerzorg gunning'!A:A,0))),MAX(J6150:N6150))</f>
        <v>0</v>
      </c>
      <c r="P6150" s="20" t="str">
        <f t="shared" si="290"/>
        <v/>
      </c>
      <c r="Q6150" s="63">
        <f t="shared" si="291"/>
        <v>0</v>
      </c>
    </row>
    <row r="6151" spans="9:17" x14ac:dyDescent="0.25">
      <c r="I6151" s="66" t="e">
        <f t="shared" si="289"/>
        <v>#DIV/0!</v>
      </c>
      <c r="J6151" s="63">
        <f>_xlfn.IFNA(VLOOKUP(E6151,'Bijlage ZZP'!B:M,12,FALSE),0)</f>
        <v>0</v>
      </c>
      <c r="K6151" s="63">
        <f>_xlfn.IFNA(VLOOKUP(E6151,'Bijlage VPT'!B:M,12,FALSE),0)</f>
        <v>0</v>
      </c>
      <c r="L6151" s="63">
        <f>_xlfn.IFNA(VLOOKUP(E6151,'Bijlage MPT'!B:N,13,FALSE),0)</f>
        <v>0</v>
      </c>
      <c r="M6151" s="63">
        <f>_xlfn.IFNA(INDEX('Bijlage COT'!C:C,MATCH('Betaald tarief 2024'!E6151,'Bijlage COT'!A:A,0)),0)</f>
        <v>0</v>
      </c>
      <c r="N6151" s="63">
        <f>_xlfn.IFNA(VLOOKUP(E6151,'Bijlage NBF'!B:P,15,FALSE),0)</f>
        <v>0</v>
      </c>
      <c r="O6151" s="63">
        <f>IF(E6151="ZMZ01",I6151/(INDEX('Meerzorg gunning'!C:C,MATCH('Betaald tarief 2024'!A6151,'Meerzorg gunning'!A:A,0))),MAX(J6151:N6151))</f>
        <v>0</v>
      </c>
      <c r="P6151" s="20" t="str">
        <f t="shared" si="290"/>
        <v/>
      </c>
      <c r="Q6151" s="63">
        <f t="shared" si="291"/>
        <v>0</v>
      </c>
    </row>
    <row r="6152" spans="9:17" x14ac:dyDescent="0.25">
      <c r="I6152" s="66" t="e">
        <f t="shared" si="289"/>
        <v>#DIV/0!</v>
      </c>
      <c r="J6152" s="63">
        <f>_xlfn.IFNA(VLOOKUP(E6152,'Bijlage ZZP'!B:M,12,FALSE),0)</f>
        <v>0</v>
      </c>
      <c r="K6152" s="63">
        <f>_xlfn.IFNA(VLOOKUP(E6152,'Bijlage VPT'!B:M,12,FALSE),0)</f>
        <v>0</v>
      </c>
      <c r="L6152" s="63">
        <f>_xlfn.IFNA(VLOOKUP(E6152,'Bijlage MPT'!B:N,13,FALSE),0)</f>
        <v>0</v>
      </c>
      <c r="M6152" s="63">
        <f>_xlfn.IFNA(INDEX('Bijlage COT'!C:C,MATCH('Betaald tarief 2024'!E6152,'Bijlage COT'!A:A,0)),0)</f>
        <v>0</v>
      </c>
      <c r="N6152" s="63">
        <f>_xlfn.IFNA(VLOOKUP(E6152,'Bijlage NBF'!B:P,15,FALSE),0)</f>
        <v>0</v>
      </c>
      <c r="O6152" s="63">
        <f>IF(E6152="ZMZ01",I6152/(INDEX('Meerzorg gunning'!C:C,MATCH('Betaald tarief 2024'!A6152,'Meerzorg gunning'!A:A,0))),MAX(J6152:N6152))</f>
        <v>0</v>
      </c>
      <c r="P6152" s="20" t="str">
        <f t="shared" si="290"/>
        <v/>
      </c>
      <c r="Q6152" s="63">
        <f t="shared" si="291"/>
        <v>0</v>
      </c>
    </row>
    <row r="6153" spans="9:17" x14ac:dyDescent="0.25">
      <c r="I6153" s="66" t="e">
        <f t="shared" si="289"/>
        <v>#DIV/0!</v>
      </c>
      <c r="J6153" s="63">
        <f>_xlfn.IFNA(VLOOKUP(E6153,'Bijlage ZZP'!B:M,12,FALSE),0)</f>
        <v>0</v>
      </c>
      <c r="K6153" s="63">
        <f>_xlfn.IFNA(VLOOKUP(E6153,'Bijlage VPT'!B:M,12,FALSE),0)</f>
        <v>0</v>
      </c>
      <c r="L6153" s="63">
        <f>_xlfn.IFNA(VLOOKUP(E6153,'Bijlage MPT'!B:N,13,FALSE),0)</f>
        <v>0</v>
      </c>
      <c r="M6153" s="63">
        <f>_xlfn.IFNA(INDEX('Bijlage COT'!C:C,MATCH('Betaald tarief 2024'!E6153,'Bijlage COT'!A:A,0)),0)</f>
        <v>0</v>
      </c>
      <c r="N6153" s="63">
        <f>_xlfn.IFNA(VLOOKUP(E6153,'Bijlage NBF'!B:P,15,FALSE),0)</f>
        <v>0</v>
      </c>
      <c r="O6153" s="63">
        <f>IF(E6153="ZMZ01",I6153/(INDEX('Meerzorg gunning'!C:C,MATCH('Betaald tarief 2024'!A6153,'Meerzorg gunning'!A:A,0))),MAX(J6153:N6153))</f>
        <v>0</v>
      </c>
      <c r="P6153" s="20" t="str">
        <f t="shared" si="290"/>
        <v/>
      </c>
      <c r="Q6153" s="63">
        <f t="shared" si="291"/>
        <v>0</v>
      </c>
    </row>
    <row r="6154" spans="9:17" x14ac:dyDescent="0.25">
      <c r="I6154" s="66" t="e">
        <f t="shared" si="289"/>
        <v>#DIV/0!</v>
      </c>
      <c r="J6154" s="63">
        <f>_xlfn.IFNA(VLOOKUP(E6154,'Bijlage ZZP'!B:M,12,FALSE),0)</f>
        <v>0</v>
      </c>
      <c r="K6154" s="63">
        <f>_xlfn.IFNA(VLOOKUP(E6154,'Bijlage VPT'!B:M,12,FALSE),0)</f>
        <v>0</v>
      </c>
      <c r="L6154" s="63">
        <f>_xlfn.IFNA(VLOOKUP(E6154,'Bijlage MPT'!B:N,13,FALSE),0)</f>
        <v>0</v>
      </c>
      <c r="M6154" s="63">
        <f>_xlfn.IFNA(INDEX('Bijlage COT'!C:C,MATCH('Betaald tarief 2024'!E6154,'Bijlage COT'!A:A,0)),0)</f>
        <v>0</v>
      </c>
      <c r="N6154" s="63">
        <f>_xlfn.IFNA(VLOOKUP(E6154,'Bijlage NBF'!B:P,15,FALSE),0)</f>
        <v>0</v>
      </c>
      <c r="O6154" s="63">
        <f>IF(E6154="ZMZ01",I6154/(INDEX('Meerzorg gunning'!C:C,MATCH('Betaald tarief 2024'!A6154,'Meerzorg gunning'!A:A,0))),MAX(J6154:N6154))</f>
        <v>0</v>
      </c>
      <c r="P6154" s="20" t="str">
        <f t="shared" si="290"/>
        <v/>
      </c>
      <c r="Q6154" s="63">
        <f t="shared" si="291"/>
        <v>0</v>
      </c>
    </row>
    <row r="6155" spans="9:17" x14ac:dyDescent="0.25">
      <c r="I6155" s="66" t="e">
        <f t="shared" si="289"/>
        <v>#DIV/0!</v>
      </c>
      <c r="J6155" s="63">
        <f>_xlfn.IFNA(VLOOKUP(E6155,'Bijlage ZZP'!B:M,12,FALSE),0)</f>
        <v>0</v>
      </c>
      <c r="K6155" s="63">
        <f>_xlfn.IFNA(VLOOKUP(E6155,'Bijlage VPT'!B:M,12,FALSE),0)</f>
        <v>0</v>
      </c>
      <c r="L6155" s="63">
        <f>_xlfn.IFNA(VLOOKUP(E6155,'Bijlage MPT'!B:N,13,FALSE),0)</f>
        <v>0</v>
      </c>
      <c r="M6155" s="63">
        <f>_xlfn.IFNA(INDEX('Bijlage COT'!C:C,MATCH('Betaald tarief 2024'!E6155,'Bijlage COT'!A:A,0)),0)</f>
        <v>0</v>
      </c>
      <c r="N6155" s="63">
        <f>_xlfn.IFNA(VLOOKUP(E6155,'Bijlage NBF'!B:P,15,FALSE),0)</f>
        <v>0</v>
      </c>
      <c r="O6155" s="63">
        <f>IF(E6155="ZMZ01",I6155/(INDEX('Meerzorg gunning'!C:C,MATCH('Betaald tarief 2024'!A6155,'Meerzorg gunning'!A:A,0))),MAX(J6155:N6155))</f>
        <v>0</v>
      </c>
      <c r="P6155" s="20" t="str">
        <f t="shared" si="290"/>
        <v/>
      </c>
      <c r="Q6155" s="63">
        <f t="shared" si="291"/>
        <v>0</v>
      </c>
    </row>
    <row r="6156" spans="9:17" x14ac:dyDescent="0.25">
      <c r="I6156" s="66" t="e">
        <f t="shared" si="289"/>
        <v>#DIV/0!</v>
      </c>
      <c r="J6156" s="63">
        <f>_xlfn.IFNA(VLOOKUP(E6156,'Bijlage ZZP'!B:M,12,FALSE),0)</f>
        <v>0</v>
      </c>
      <c r="K6156" s="63">
        <f>_xlfn.IFNA(VLOOKUP(E6156,'Bijlage VPT'!B:M,12,FALSE),0)</f>
        <v>0</v>
      </c>
      <c r="L6156" s="63">
        <f>_xlfn.IFNA(VLOOKUP(E6156,'Bijlage MPT'!B:N,13,FALSE),0)</f>
        <v>0</v>
      </c>
      <c r="M6156" s="63">
        <f>_xlfn.IFNA(INDEX('Bijlage COT'!C:C,MATCH('Betaald tarief 2024'!E6156,'Bijlage COT'!A:A,0)),0)</f>
        <v>0</v>
      </c>
      <c r="N6156" s="63">
        <f>_xlfn.IFNA(VLOOKUP(E6156,'Bijlage NBF'!B:P,15,FALSE),0)</f>
        <v>0</v>
      </c>
      <c r="O6156" s="63">
        <f>IF(E6156="ZMZ01",I6156/(INDEX('Meerzorg gunning'!C:C,MATCH('Betaald tarief 2024'!A6156,'Meerzorg gunning'!A:A,0))),MAX(J6156:N6156))</f>
        <v>0</v>
      </c>
      <c r="P6156" s="20" t="str">
        <f t="shared" si="290"/>
        <v/>
      </c>
      <c r="Q6156" s="63">
        <f t="shared" si="291"/>
        <v>0</v>
      </c>
    </row>
    <row r="6157" spans="9:17" x14ac:dyDescent="0.25">
      <c r="I6157" s="66" t="e">
        <f t="shared" si="289"/>
        <v>#DIV/0!</v>
      </c>
      <c r="J6157" s="63">
        <f>_xlfn.IFNA(VLOOKUP(E6157,'Bijlage ZZP'!B:M,12,FALSE),0)</f>
        <v>0</v>
      </c>
      <c r="K6157" s="63">
        <f>_xlfn.IFNA(VLOOKUP(E6157,'Bijlage VPT'!B:M,12,FALSE),0)</f>
        <v>0</v>
      </c>
      <c r="L6157" s="63">
        <f>_xlfn.IFNA(VLOOKUP(E6157,'Bijlage MPT'!B:N,13,FALSE),0)</f>
        <v>0</v>
      </c>
      <c r="M6157" s="63">
        <f>_xlfn.IFNA(INDEX('Bijlage COT'!C:C,MATCH('Betaald tarief 2024'!E6157,'Bijlage COT'!A:A,0)),0)</f>
        <v>0</v>
      </c>
      <c r="N6157" s="63">
        <f>_xlfn.IFNA(VLOOKUP(E6157,'Bijlage NBF'!B:P,15,FALSE),0)</f>
        <v>0</v>
      </c>
      <c r="O6157" s="63">
        <f>IF(E6157="ZMZ01",I6157/(INDEX('Meerzorg gunning'!C:C,MATCH('Betaald tarief 2024'!A6157,'Meerzorg gunning'!A:A,0))),MAX(J6157:N6157))</f>
        <v>0</v>
      </c>
      <c r="P6157" s="20" t="str">
        <f t="shared" si="290"/>
        <v/>
      </c>
      <c r="Q6157" s="63">
        <f t="shared" si="291"/>
        <v>0</v>
      </c>
    </row>
    <row r="6158" spans="9:17" x14ac:dyDescent="0.25">
      <c r="I6158" s="66" t="e">
        <f t="shared" si="289"/>
        <v>#DIV/0!</v>
      </c>
      <c r="J6158" s="63">
        <f>_xlfn.IFNA(VLOOKUP(E6158,'Bijlage ZZP'!B:M,12,FALSE),0)</f>
        <v>0</v>
      </c>
      <c r="K6158" s="63">
        <f>_xlfn.IFNA(VLOOKUP(E6158,'Bijlage VPT'!B:M,12,FALSE),0)</f>
        <v>0</v>
      </c>
      <c r="L6158" s="63">
        <f>_xlfn.IFNA(VLOOKUP(E6158,'Bijlage MPT'!B:N,13,FALSE),0)</f>
        <v>0</v>
      </c>
      <c r="M6158" s="63">
        <f>_xlfn.IFNA(INDEX('Bijlage COT'!C:C,MATCH('Betaald tarief 2024'!E6158,'Bijlage COT'!A:A,0)),0)</f>
        <v>0</v>
      </c>
      <c r="N6158" s="63">
        <f>_xlfn.IFNA(VLOOKUP(E6158,'Bijlage NBF'!B:P,15,FALSE),0)</f>
        <v>0</v>
      </c>
      <c r="O6158" s="63">
        <f>IF(E6158="ZMZ01",I6158/(INDEX('Meerzorg gunning'!C:C,MATCH('Betaald tarief 2024'!A6158,'Meerzorg gunning'!A:A,0))),MAX(J6158:N6158))</f>
        <v>0</v>
      </c>
      <c r="P6158" s="20" t="str">
        <f t="shared" si="290"/>
        <v/>
      </c>
      <c r="Q6158" s="63">
        <f t="shared" si="291"/>
        <v>0</v>
      </c>
    </row>
    <row r="6159" spans="9:17" x14ac:dyDescent="0.25">
      <c r="I6159" s="66" t="e">
        <f t="shared" si="289"/>
        <v>#DIV/0!</v>
      </c>
      <c r="J6159" s="63">
        <f>_xlfn.IFNA(VLOOKUP(E6159,'Bijlage ZZP'!B:M,12,FALSE),0)</f>
        <v>0</v>
      </c>
      <c r="K6159" s="63">
        <f>_xlfn.IFNA(VLOOKUP(E6159,'Bijlage VPT'!B:M,12,FALSE),0)</f>
        <v>0</v>
      </c>
      <c r="L6159" s="63">
        <f>_xlfn.IFNA(VLOOKUP(E6159,'Bijlage MPT'!B:N,13,FALSE),0)</f>
        <v>0</v>
      </c>
      <c r="M6159" s="63">
        <f>_xlfn.IFNA(INDEX('Bijlage COT'!C:C,MATCH('Betaald tarief 2024'!E6159,'Bijlage COT'!A:A,0)),0)</f>
        <v>0</v>
      </c>
      <c r="N6159" s="63">
        <f>_xlfn.IFNA(VLOOKUP(E6159,'Bijlage NBF'!B:P,15,FALSE),0)</f>
        <v>0</v>
      </c>
      <c r="O6159" s="63">
        <f>IF(E6159="ZMZ01",I6159/(INDEX('Meerzorg gunning'!C:C,MATCH('Betaald tarief 2024'!A6159,'Meerzorg gunning'!A:A,0))),MAX(J6159:N6159))</f>
        <v>0</v>
      </c>
      <c r="P6159" s="20" t="str">
        <f t="shared" si="290"/>
        <v/>
      </c>
      <c r="Q6159" s="63">
        <f t="shared" si="291"/>
        <v>0</v>
      </c>
    </row>
    <row r="6160" spans="9:17" x14ac:dyDescent="0.25">
      <c r="I6160" s="66" t="e">
        <f t="shared" si="289"/>
        <v>#DIV/0!</v>
      </c>
      <c r="J6160" s="63">
        <f>_xlfn.IFNA(VLOOKUP(E6160,'Bijlage ZZP'!B:M,12,FALSE),0)</f>
        <v>0</v>
      </c>
      <c r="K6160" s="63">
        <f>_xlfn.IFNA(VLOOKUP(E6160,'Bijlage VPT'!B:M,12,FALSE),0)</f>
        <v>0</v>
      </c>
      <c r="L6160" s="63">
        <f>_xlfn.IFNA(VLOOKUP(E6160,'Bijlage MPT'!B:N,13,FALSE),0)</f>
        <v>0</v>
      </c>
      <c r="M6160" s="63">
        <f>_xlfn.IFNA(INDEX('Bijlage COT'!C:C,MATCH('Betaald tarief 2024'!E6160,'Bijlage COT'!A:A,0)),0)</f>
        <v>0</v>
      </c>
      <c r="N6160" s="63">
        <f>_xlfn.IFNA(VLOOKUP(E6160,'Bijlage NBF'!B:P,15,FALSE),0)</f>
        <v>0</v>
      </c>
      <c r="O6160" s="63">
        <f>IF(E6160="ZMZ01",I6160/(INDEX('Meerzorg gunning'!C:C,MATCH('Betaald tarief 2024'!A6160,'Meerzorg gunning'!A:A,0))),MAX(J6160:N6160))</f>
        <v>0</v>
      </c>
      <c r="P6160" s="20" t="str">
        <f t="shared" si="290"/>
        <v/>
      </c>
      <c r="Q6160" s="63">
        <f t="shared" si="291"/>
        <v>0</v>
      </c>
    </row>
    <row r="6161" spans="9:17" x14ac:dyDescent="0.25">
      <c r="I6161" s="66" t="e">
        <f t="shared" si="289"/>
        <v>#DIV/0!</v>
      </c>
      <c r="J6161" s="63">
        <f>_xlfn.IFNA(VLOOKUP(E6161,'Bijlage ZZP'!B:M,12,FALSE),0)</f>
        <v>0</v>
      </c>
      <c r="K6161" s="63">
        <f>_xlfn.IFNA(VLOOKUP(E6161,'Bijlage VPT'!B:M,12,FALSE),0)</f>
        <v>0</v>
      </c>
      <c r="L6161" s="63">
        <f>_xlfn.IFNA(VLOOKUP(E6161,'Bijlage MPT'!B:N,13,FALSE),0)</f>
        <v>0</v>
      </c>
      <c r="M6161" s="63">
        <f>_xlfn.IFNA(INDEX('Bijlage COT'!C:C,MATCH('Betaald tarief 2024'!E6161,'Bijlage COT'!A:A,0)),0)</f>
        <v>0</v>
      </c>
      <c r="N6161" s="63">
        <f>_xlfn.IFNA(VLOOKUP(E6161,'Bijlage NBF'!B:P,15,FALSE),0)</f>
        <v>0</v>
      </c>
      <c r="O6161" s="63">
        <f>IF(E6161="ZMZ01",I6161/(INDEX('Meerzorg gunning'!C:C,MATCH('Betaald tarief 2024'!A6161,'Meerzorg gunning'!A:A,0))),MAX(J6161:N6161))</f>
        <v>0</v>
      </c>
      <c r="P6161" s="20" t="str">
        <f t="shared" si="290"/>
        <v/>
      </c>
      <c r="Q6161" s="63">
        <f t="shared" si="291"/>
        <v>0</v>
      </c>
    </row>
    <row r="6162" spans="9:17" x14ac:dyDescent="0.25">
      <c r="I6162" s="66" t="e">
        <f t="shared" si="289"/>
        <v>#DIV/0!</v>
      </c>
      <c r="J6162" s="63">
        <f>_xlfn.IFNA(VLOOKUP(E6162,'Bijlage ZZP'!B:M,12,FALSE),0)</f>
        <v>0</v>
      </c>
      <c r="K6162" s="63">
        <f>_xlfn.IFNA(VLOOKUP(E6162,'Bijlage VPT'!B:M,12,FALSE),0)</f>
        <v>0</v>
      </c>
      <c r="L6162" s="63">
        <f>_xlfn.IFNA(VLOOKUP(E6162,'Bijlage MPT'!B:N,13,FALSE),0)</f>
        <v>0</v>
      </c>
      <c r="M6162" s="63">
        <f>_xlfn.IFNA(INDEX('Bijlage COT'!C:C,MATCH('Betaald tarief 2024'!E6162,'Bijlage COT'!A:A,0)),0)</f>
        <v>0</v>
      </c>
      <c r="N6162" s="63">
        <f>_xlfn.IFNA(VLOOKUP(E6162,'Bijlage NBF'!B:P,15,FALSE),0)</f>
        <v>0</v>
      </c>
      <c r="O6162" s="63">
        <f>IF(E6162="ZMZ01",I6162/(INDEX('Meerzorg gunning'!C:C,MATCH('Betaald tarief 2024'!A6162,'Meerzorg gunning'!A:A,0))),MAX(J6162:N6162))</f>
        <v>0</v>
      </c>
      <c r="P6162" s="20" t="str">
        <f t="shared" si="290"/>
        <v/>
      </c>
      <c r="Q6162" s="63">
        <f t="shared" si="291"/>
        <v>0</v>
      </c>
    </row>
    <row r="6163" spans="9:17" x14ac:dyDescent="0.25">
      <c r="I6163" s="66" t="e">
        <f t="shared" si="289"/>
        <v>#DIV/0!</v>
      </c>
      <c r="J6163" s="63">
        <f>_xlfn.IFNA(VLOOKUP(E6163,'Bijlage ZZP'!B:M,12,FALSE),0)</f>
        <v>0</v>
      </c>
      <c r="K6163" s="63">
        <f>_xlfn.IFNA(VLOOKUP(E6163,'Bijlage VPT'!B:M,12,FALSE),0)</f>
        <v>0</v>
      </c>
      <c r="L6163" s="63">
        <f>_xlfn.IFNA(VLOOKUP(E6163,'Bijlage MPT'!B:N,13,FALSE),0)</f>
        <v>0</v>
      </c>
      <c r="M6163" s="63">
        <f>_xlfn.IFNA(INDEX('Bijlage COT'!C:C,MATCH('Betaald tarief 2024'!E6163,'Bijlage COT'!A:A,0)),0)</f>
        <v>0</v>
      </c>
      <c r="N6163" s="63">
        <f>_xlfn.IFNA(VLOOKUP(E6163,'Bijlage NBF'!B:P,15,FALSE),0)</f>
        <v>0</v>
      </c>
      <c r="O6163" s="63">
        <f>IF(E6163="ZMZ01",I6163/(INDEX('Meerzorg gunning'!C:C,MATCH('Betaald tarief 2024'!A6163,'Meerzorg gunning'!A:A,0))),MAX(J6163:N6163))</f>
        <v>0</v>
      </c>
      <c r="P6163" s="20" t="str">
        <f t="shared" si="290"/>
        <v/>
      </c>
      <c r="Q6163" s="63">
        <f t="shared" si="291"/>
        <v>0</v>
      </c>
    </row>
    <row r="6164" spans="9:17" x14ac:dyDescent="0.25">
      <c r="I6164" s="66" t="e">
        <f t="shared" si="289"/>
        <v>#DIV/0!</v>
      </c>
      <c r="J6164" s="63">
        <f>_xlfn.IFNA(VLOOKUP(E6164,'Bijlage ZZP'!B:M,12,FALSE),0)</f>
        <v>0</v>
      </c>
      <c r="K6164" s="63">
        <f>_xlfn.IFNA(VLOOKUP(E6164,'Bijlage VPT'!B:M,12,FALSE),0)</f>
        <v>0</v>
      </c>
      <c r="L6164" s="63">
        <f>_xlfn.IFNA(VLOOKUP(E6164,'Bijlage MPT'!B:N,13,FALSE),0)</f>
        <v>0</v>
      </c>
      <c r="M6164" s="63">
        <f>_xlfn.IFNA(INDEX('Bijlage COT'!C:C,MATCH('Betaald tarief 2024'!E6164,'Bijlage COT'!A:A,0)),0)</f>
        <v>0</v>
      </c>
      <c r="N6164" s="63">
        <f>_xlfn.IFNA(VLOOKUP(E6164,'Bijlage NBF'!B:P,15,FALSE),0)</f>
        <v>0</v>
      </c>
      <c r="O6164" s="63">
        <f>IF(E6164="ZMZ01",I6164/(INDEX('Meerzorg gunning'!C:C,MATCH('Betaald tarief 2024'!A6164,'Meerzorg gunning'!A:A,0))),MAX(J6164:N6164))</f>
        <v>0</v>
      </c>
      <c r="P6164" s="20" t="str">
        <f t="shared" si="290"/>
        <v/>
      </c>
      <c r="Q6164" s="63">
        <f t="shared" si="291"/>
        <v>0</v>
      </c>
    </row>
    <row r="6165" spans="9:17" x14ac:dyDescent="0.25">
      <c r="I6165" s="66" t="e">
        <f t="shared" si="289"/>
        <v>#DIV/0!</v>
      </c>
      <c r="J6165" s="63">
        <f>_xlfn.IFNA(VLOOKUP(E6165,'Bijlage ZZP'!B:M,12,FALSE),0)</f>
        <v>0</v>
      </c>
      <c r="K6165" s="63">
        <f>_xlfn.IFNA(VLOOKUP(E6165,'Bijlage VPT'!B:M,12,FALSE),0)</f>
        <v>0</v>
      </c>
      <c r="L6165" s="63">
        <f>_xlfn.IFNA(VLOOKUP(E6165,'Bijlage MPT'!B:N,13,FALSE),0)</f>
        <v>0</v>
      </c>
      <c r="M6165" s="63">
        <f>_xlfn.IFNA(INDEX('Bijlage COT'!C:C,MATCH('Betaald tarief 2024'!E6165,'Bijlage COT'!A:A,0)),0)</f>
        <v>0</v>
      </c>
      <c r="N6165" s="63">
        <f>_xlfn.IFNA(VLOOKUP(E6165,'Bijlage NBF'!B:P,15,FALSE),0)</f>
        <v>0</v>
      </c>
      <c r="O6165" s="63">
        <f>IF(E6165="ZMZ01",I6165/(INDEX('Meerzorg gunning'!C:C,MATCH('Betaald tarief 2024'!A6165,'Meerzorg gunning'!A:A,0))),MAX(J6165:N6165))</f>
        <v>0</v>
      </c>
      <c r="P6165" s="20" t="str">
        <f t="shared" si="290"/>
        <v/>
      </c>
      <c r="Q6165" s="63">
        <f t="shared" si="291"/>
        <v>0</v>
      </c>
    </row>
    <row r="6166" spans="9:17" x14ac:dyDescent="0.25">
      <c r="I6166" s="66" t="e">
        <f t="shared" si="289"/>
        <v>#DIV/0!</v>
      </c>
      <c r="J6166" s="63">
        <f>_xlfn.IFNA(VLOOKUP(E6166,'Bijlage ZZP'!B:M,12,FALSE),0)</f>
        <v>0</v>
      </c>
      <c r="K6166" s="63">
        <f>_xlfn.IFNA(VLOOKUP(E6166,'Bijlage VPT'!B:M,12,FALSE),0)</f>
        <v>0</v>
      </c>
      <c r="L6166" s="63">
        <f>_xlfn.IFNA(VLOOKUP(E6166,'Bijlage MPT'!B:N,13,FALSE),0)</f>
        <v>0</v>
      </c>
      <c r="M6166" s="63">
        <f>_xlfn.IFNA(INDEX('Bijlage COT'!C:C,MATCH('Betaald tarief 2024'!E6166,'Bijlage COT'!A:A,0)),0)</f>
        <v>0</v>
      </c>
      <c r="N6166" s="63">
        <f>_xlfn.IFNA(VLOOKUP(E6166,'Bijlage NBF'!B:P,15,FALSE),0)</f>
        <v>0</v>
      </c>
      <c r="O6166" s="63">
        <f>IF(E6166="ZMZ01",I6166/(INDEX('Meerzorg gunning'!C:C,MATCH('Betaald tarief 2024'!A6166,'Meerzorg gunning'!A:A,0))),MAX(J6166:N6166))</f>
        <v>0</v>
      </c>
      <c r="P6166" s="20" t="str">
        <f t="shared" si="290"/>
        <v/>
      </c>
      <c r="Q6166" s="63">
        <f t="shared" si="291"/>
        <v>0</v>
      </c>
    </row>
    <row r="6167" spans="9:17" x14ac:dyDescent="0.25">
      <c r="I6167" s="66" t="e">
        <f t="shared" si="289"/>
        <v>#DIV/0!</v>
      </c>
      <c r="J6167" s="63">
        <f>_xlfn.IFNA(VLOOKUP(E6167,'Bijlage ZZP'!B:M,12,FALSE),0)</f>
        <v>0</v>
      </c>
      <c r="K6167" s="63">
        <f>_xlfn.IFNA(VLOOKUP(E6167,'Bijlage VPT'!B:M,12,FALSE),0)</f>
        <v>0</v>
      </c>
      <c r="L6167" s="63">
        <f>_xlfn.IFNA(VLOOKUP(E6167,'Bijlage MPT'!B:N,13,FALSE),0)</f>
        <v>0</v>
      </c>
      <c r="M6167" s="63">
        <f>_xlfn.IFNA(INDEX('Bijlage COT'!C:C,MATCH('Betaald tarief 2024'!E6167,'Bijlage COT'!A:A,0)),0)</f>
        <v>0</v>
      </c>
      <c r="N6167" s="63">
        <f>_xlfn.IFNA(VLOOKUP(E6167,'Bijlage NBF'!B:P,15,FALSE),0)</f>
        <v>0</v>
      </c>
      <c r="O6167" s="63">
        <f>IF(E6167="ZMZ01",I6167/(INDEX('Meerzorg gunning'!C:C,MATCH('Betaald tarief 2024'!A6167,'Meerzorg gunning'!A:A,0))),MAX(J6167:N6167))</f>
        <v>0</v>
      </c>
      <c r="P6167" s="20" t="str">
        <f t="shared" si="290"/>
        <v/>
      </c>
      <c r="Q6167" s="63">
        <f t="shared" si="291"/>
        <v>0</v>
      </c>
    </row>
    <row r="6168" spans="9:17" x14ac:dyDescent="0.25">
      <c r="I6168" s="66" t="e">
        <f t="shared" si="289"/>
        <v>#DIV/0!</v>
      </c>
      <c r="J6168" s="63">
        <f>_xlfn.IFNA(VLOOKUP(E6168,'Bijlage ZZP'!B:M,12,FALSE),0)</f>
        <v>0</v>
      </c>
      <c r="K6168" s="63">
        <f>_xlfn.IFNA(VLOOKUP(E6168,'Bijlage VPT'!B:M,12,FALSE),0)</f>
        <v>0</v>
      </c>
      <c r="L6168" s="63">
        <f>_xlfn.IFNA(VLOOKUP(E6168,'Bijlage MPT'!B:N,13,FALSE),0)</f>
        <v>0</v>
      </c>
      <c r="M6168" s="63">
        <f>_xlfn.IFNA(INDEX('Bijlage COT'!C:C,MATCH('Betaald tarief 2024'!E6168,'Bijlage COT'!A:A,0)),0)</f>
        <v>0</v>
      </c>
      <c r="N6168" s="63">
        <f>_xlfn.IFNA(VLOOKUP(E6168,'Bijlage NBF'!B:P,15,FALSE),0)</f>
        <v>0</v>
      </c>
      <c r="O6168" s="63">
        <f>IF(E6168="ZMZ01",I6168/(INDEX('Meerzorg gunning'!C:C,MATCH('Betaald tarief 2024'!A6168,'Meerzorg gunning'!A:A,0))),MAX(J6168:N6168))</f>
        <v>0</v>
      </c>
      <c r="P6168" s="20" t="str">
        <f t="shared" si="290"/>
        <v/>
      </c>
      <c r="Q6168" s="63">
        <f t="shared" si="291"/>
        <v>0</v>
      </c>
    </row>
    <row r="6169" spans="9:17" x14ac:dyDescent="0.25">
      <c r="I6169" s="66" t="e">
        <f t="shared" si="289"/>
        <v>#DIV/0!</v>
      </c>
      <c r="J6169" s="63">
        <f>_xlfn.IFNA(VLOOKUP(E6169,'Bijlage ZZP'!B:M,12,FALSE),0)</f>
        <v>0</v>
      </c>
      <c r="K6169" s="63">
        <f>_xlfn.IFNA(VLOOKUP(E6169,'Bijlage VPT'!B:M,12,FALSE),0)</f>
        <v>0</v>
      </c>
      <c r="L6169" s="63">
        <f>_xlfn.IFNA(VLOOKUP(E6169,'Bijlage MPT'!B:N,13,FALSE),0)</f>
        <v>0</v>
      </c>
      <c r="M6169" s="63">
        <f>_xlfn.IFNA(INDEX('Bijlage COT'!C:C,MATCH('Betaald tarief 2024'!E6169,'Bijlage COT'!A:A,0)),0)</f>
        <v>0</v>
      </c>
      <c r="N6169" s="63">
        <f>_xlfn.IFNA(VLOOKUP(E6169,'Bijlage NBF'!B:P,15,FALSE),0)</f>
        <v>0</v>
      </c>
      <c r="O6169" s="63">
        <f>IF(E6169="ZMZ01",I6169/(INDEX('Meerzorg gunning'!C:C,MATCH('Betaald tarief 2024'!A6169,'Meerzorg gunning'!A:A,0))),MAX(J6169:N6169))</f>
        <v>0</v>
      </c>
      <c r="P6169" s="20" t="str">
        <f t="shared" si="290"/>
        <v/>
      </c>
      <c r="Q6169" s="63">
        <f t="shared" si="291"/>
        <v>0</v>
      </c>
    </row>
    <row r="6170" spans="9:17" x14ac:dyDescent="0.25">
      <c r="I6170" s="66" t="e">
        <f t="shared" si="289"/>
        <v>#DIV/0!</v>
      </c>
      <c r="J6170" s="63">
        <f>_xlfn.IFNA(VLOOKUP(E6170,'Bijlage ZZP'!B:M,12,FALSE),0)</f>
        <v>0</v>
      </c>
      <c r="K6170" s="63">
        <f>_xlfn.IFNA(VLOOKUP(E6170,'Bijlage VPT'!B:M,12,FALSE),0)</f>
        <v>0</v>
      </c>
      <c r="L6170" s="63">
        <f>_xlfn.IFNA(VLOOKUP(E6170,'Bijlage MPT'!B:N,13,FALSE),0)</f>
        <v>0</v>
      </c>
      <c r="M6170" s="63">
        <f>_xlfn.IFNA(INDEX('Bijlage COT'!C:C,MATCH('Betaald tarief 2024'!E6170,'Bijlage COT'!A:A,0)),0)</f>
        <v>0</v>
      </c>
      <c r="N6170" s="63">
        <f>_xlfn.IFNA(VLOOKUP(E6170,'Bijlage NBF'!B:P,15,FALSE),0)</f>
        <v>0</v>
      </c>
      <c r="O6170" s="63">
        <f>IF(E6170="ZMZ01",I6170/(INDEX('Meerzorg gunning'!C:C,MATCH('Betaald tarief 2024'!A6170,'Meerzorg gunning'!A:A,0))),MAX(J6170:N6170))</f>
        <v>0</v>
      </c>
      <c r="P6170" s="20" t="str">
        <f t="shared" si="290"/>
        <v/>
      </c>
      <c r="Q6170" s="63">
        <f t="shared" si="291"/>
        <v>0</v>
      </c>
    </row>
    <row r="6171" spans="9:17" x14ac:dyDescent="0.25">
      <c r="I6171" s="66" t="e">
        <f t="shared" si="289"/>
        <v>#DIV/0!</v>
      </c>
      <c r="J6171" s="63">
        <f>_xlfn.IFNA(VLOOKUP(E6171,'Bijlage ZZP'!B:M,12,FALSE),0)</f>
        <v>0</v>
      </c>
      <c r="K6171" s="63">
        <f>_xlfn.IFNA(VLOOKUP(E6171,'Bijlage VPT'!B:M,12,FALSE),0)</f>
        <v>0</v>
      </c>
      <c r="L6171" s="63">
        <f>_xlfn.IFNA(VLOOKUP(E6171,'Bijlage MPT'!B:N,13,FALSE),0)</f>
        <v>0</v>
      </c>
      <c r="M6171" s="63">
        <f>_xlfn.IFNA(INDEX('Bijlage COT'!C:C,MATCH('Betaald tarief 2024'!E6171,'Bijlage COT'!A:A,0)),0)</f>
        <v>0</v>
      </c>
      <c r="N6171" s="63">
        <f>_xlfn.IFNA(VLOOKUP(E6171,'Bijlage NBF'!B:P,15,FALSE),0)</f>
        <v>0</v>
      </c>
      <c r="O6171" s="63">
        <f>IF(E6171="ZMZ01",I6171/(INDEX('Meerzorg gunning'!C:C,MATCH('Betaald tarief 2024'!A6171,'Meerzorg gunning'!A:A,0))),MAX(J6171:N6171))</f>
        <v>0</v>
      </c>
      <c r="P6171" s="20" t="str">
        <f t="shared" si="290"/>
        <v/>
      </c>
      <c r="Q6171" s="63">
        <f t="shared" si="291"/>
        <v>0</v>
      </c>
    </row>
    <row r="6172" spans="9:17" x14ac:dyDescent="0.25">
      <c r="I6172" s="66" t="e">
        <f t="shared" si="289"/>
        <v>#DIV/0!</v>
      </c>
      <c r="J6172" s="63">
        <f>_xlfn.IFNA(VLOOKUP(E6172,'Bijlage ZZP'!B:M,12,FALSE),0)</f>
        <v>0</v>
      </c>
      <c r="K6172" s="63">
        <f>_xlfn.IFNA(VLOOKUP(E6172,'Bijlage VPT'!B:M,12,FALSE),0)</f>
        <v>0</v>
      </c>
      <c r="L6172" s="63">
        <f>_xlfn.IFNA(VLOOKUP(E6172,'Bijlage MPT'!B:N,13,FALSE),0)</f>
        <v>0</v>
      </c>
      <c r="M6172" s="63">
        <f>_xlfn.IFNA(INDEX('Bijlage COT'!C:C,MATCH('Betaald tarief 2024'!E6172,'Bijlage COT'!A:A,0)),0)</f>
        <v>0</v>
      </c>
      <c r="N6172" s="63">
        <f>_xlfn.IFNA(VLOOKUP(E6172,'Bijlage NBF'!B:P,15,FALSE),0)</f>
        <v>0</v>
      </c>
      <c r="O6172" s="63">
        <f>IF(E6172="ZMZ01",I6172/(INDEX('Meerzorg gunning'!C:C,MATCH('Betaald tarief 2024'!A6172,'Meerzorg gunning'!A:A,0))),MAX(J6172:N6172))</f>
        <v>0</v>
      </c>
      <c r="P6172" s="20" t="str">
        <f t="shared" si="290"/>
        <v/>
      </c>
      <c r="Q6172" s="63">
        <f t="shared" si="291"/>
        <v>0</v>
      </c>
    </row>
    <row r="6173" spans="9:17" x14ac:dyDescent="0.25">
      <c r="I6173" s="66" t="e">
        <f t="shared" si="289"/>
        <v>#DIV/0!</v>
      </c>
      <c r="J6173" s="63">
        <f>_xlfn.IFNA(VLOOKUP(E6173,'Bijlage ZZP'!B:M,12,FALSE),0)</f>
        <v>0</v>
      </c>
      <c r="K6173" s="63">
        <f>_xlfn.IFNA(VLOOKUP(E6173,'Bijlage VPT'!B:M,12,FALSE),0)</f>
        <v>0</v>
      </c>
      <c r="L6173" s="63">
        <f>_xlfn.IFNA(VLOOKUP(E6173,'Bijlage MPT'!B:N,13,FALSE),0)</f>
        <v>0</v>
      </c>
      <c r="M6173" s="63">
        <f>_xlfn.IFNA(INDEX('Bijlage COT'!C:C,MATCH('Betaald tarief 2024'!E6173,'Bijlage COT'!A:A,0)),0)</f>
        <v>0</v>
      </c>
      <c r="N6173" s="63">
        <f>_xlfn.IFNA(VLOOKUP(E6173,'Bijlage NBF'!B:P,15,FALSE),0)</f>
        <v>0</v>
      </c>
      <c r="O6173" s="63">
        <f>IF(E6173="ZMZ01",I6173/(INDEX('Meerzorg gunning'!C:C,MATCH('Betaald tarief 2024'!A6173,'Meerzorg gunning'!A:A,0))),MAX(J6173:N6173))</f>
        <v>0</v>
      </c>
      <c r="P6173" s="20" t="str">
        <f t="shared" si="290"/>
        <v/>
      </c>
      <c r="Q6173" s="63">
        <f t="shared" si="291"/>
        <v>0</v>
      </c>
    </row>
    <row r="6174" spans="9:17" x14ac:dyDescent="0.25">
      <c r="I6174" s="66" t="e">
        <f t="shared" si="289"/>
        <v>#DIV/0!</v>
      </c>
      <c r="J6174" s="63">
        <f>_xlfn.IFNA(VLOOKUP(E6174,'Bijlage ZZP'!B:M,12,FALSE),0)</f>
        <v>0</v>
      </c>
      <c r="K6174" s="63">
        <f>_xlfn.IFNA(VLOOKUP(E6174,'Bijlage VPT'!B:M,12,FALSE),0)</f>
        <v>0</v>
      </c>
      <c r="L6174" s="63">
        <f>_xlfn.IFNA(VLOOKUP(E6174,'Bijlage MPT'!B:N,13,FALSE),0)</f>
        <v>0</v>
      </c>
      <c r="M6174" s="63">
        <f>_xlfn.IFNA(INDEX('Bijlage COT'!C:C,MATCH('Betaald tarief 2024'!E6174,'Bijlage COT'!A:A,0)),0)</f>
        <v>0</v>
      </c>
      <c r="N6174" s="63">
        <f>_xlfn.IFNA(VLOOKUP(E6174,'Bijlage NBF'!B:P,15,FALSE),0)</f>
        <v>0</v>
      </c>
      <c r="O6174" s="63">
        <f>IF(E6174="ZMZ01",I6174/(INDEX('Meerzorg gunning'!C:C,MATCH('Betaald tarief 2024'!A6174,'Meerzorg gunning'!A:A,0))),MAX(J6174:N6174))</f>
        <v>0</v>
      </c>
      <c r="P6174" s="20" t="str">
        <f t="shared" si="290"/>
        <v/>
      </c>
      <c r="Q6174" s="63">
        <f t="shared" si="291"/>
        <v>0</v>
      </c>
    </row>
    <row r="6175" spans="9:17" x14ac:dyDescent="0.25">
      <c r="I6175" s="66" t="e">
        <f t="shared" si="289"/>
        <v>#DIV/0!</v>
      </c>
      <c r="J6175" s="63">
        <f>_xlfn.IFNA(VLOOKUP(E6175,'Bijlage ZZP'!B:M,12,FALSE),0)</f>
        <v>0</v>
      </c>
      <c r="K6175" s="63">
        <f>_xlfn.IFNA(VLOOKUP(E6175,'Bijlage VPT'!B:M,12,FALSE),0)</f>
        <v>0</v>
      </c>
      <c r="L6175" s="63">
        <f>_xlfn.IFNA(VLOOKUP(E6175,'Bijlage MPT'!B:N,13,FALSE),0)</f>
        <v>0</v>
      </c>
      <c r="M6175" s="63">
        <f>_xlfn.IFNA(INDEX('Bijlage COT'!C:C,MATCH('Betaald tarief 2024'!E6175,'Bijlage COT'!A:A,0)),0)</f>
        <v>0</v>
      </c>
      <c r="N6175" s="63">
        <f>_xlfn.IFNA(VLOOKUP(E6175,'Bijlage NBF'!B:P,15,FALSE),0)</f>
        <v>0</v>
      </c>
      <c r="O6175" s="63">
        <f>IF(E6175="ZMZ01",I6175/(INDEX('Meerzorg gunning'!C:C,MATCH('Betaald tarief 2024'!A6175,'Meerzorg gunning'!A:A,0))),MAX(J6175:N6175))</f>
        <v>0</v>
      </c>
      <c r="P6175" s="20" t="str">
        <f t="shared" si="290"/>
        <v/>
      </c>
      <c r="Q6175" s="63">
        <f t="shared" si="291"/>
        <v>0</v>
      </c>
    </row>
    <row r="6176" spans="9:17" x14ac:dyDescent="0.25">
      <c r="I6176" s="66" t="e">
        <f t="shared" si="289"/>
        <v>#DIV/0!</v>
      </c>
      <c r="J6176" s="63">
        <f>_xlfn.IFNA(VLOOKUP(E6176,'Bijlage ZZP'!B:M,12,FALSE),0)</f>
        <v>0</v>
      </c>
      <c r="K6176" s="63">
        <f>_xlfn.IFNA(VLOOKUP(E6176,'Bijlage VPT'!B:M,12,FALSE),0)</f>
        <v>0</v>
      </c>
      <c r="L6176" s="63">
        <f>_xlfn.IFNA(VLOOKUP(E6176,'Bijlage MPT'!B:N,13,FALSE),0)</f>
        <v>0</v>
      </c>
      <c r="M6176" s="63">
        <f>_xlfn.IFNA(INDEX('Bijlage COT'!C:C,MATCH('Betaald tarief 2024'!E6176,'Bijlage COT'!A:A,0)),0)</f>
        <v>0</v>
      </c>
      <c r="N6176" s="63">
        <f>_xlfn.IFNA(VLOOKUP(E6176,'Bijlage NBF'!B:P,15,FALSE),0)</f>
        <v>0</v>
      </c>
      <c r="O6176" s="63">
        <f>IF(E6176="ZMZ01",I6176/(INDEX('Meerzorg gunning'!C:C,MATCH('Betaald tarief 2024'!A6176,'Meerzorg gunning'!A:A,0))),MAX(J6176:N6176))</f>
        <v>0</v>
      </c>
      <c r="P6176" s="20" t="str">
        <f t="shared" si="290"/>
        <v/>
      </c>
      <c r="Q6176" s="63">
        <f t="shared" si="291"/>
        <v>0</v>
      </c>
    </row>
    <row r="6177" spans="9:17" x14ac:dyDescent="0.25">
      <c r="I6177" s="66" t="e">
        <f t="shared" si="289"/>
        <v>#DIV/0!</v>
      </c>
      <c r="J6177" s="63">
        <f>_xlfn.IFNA(VLOOKUP(E6177,'Bijlage ZZP'!B:M,12,FALSE),0)</f>
        <v>0</v>
      </c>
      <c r="K6177" s="63">
        <f>_xlfn.IFNA(VLOOKUP(E6177,'Bijlage VPT'!B:M,12,FALSE),0)</f>
        <v>0</v>
      </c>
      <c r="L6177" s="63">
        <f>_xlfn.IFNA(VLOOKUP(E6177,'Bijlage MPT'!B:N,13,FALSE),0)</f>
        <v>0</v>
      </c>
      <c r="M6177" s="63">
        <f>_xlfn.IFNA(INDEX('Bijlage COT'!C:C,MATCH('Betaald tarief 2024'!E6177,'Bijlage COT'!A:A,0)),0)</f>
        <v>0</v>
      </c>
      <c r="N6177" s="63">
        <f>_xlfn.IFNA(VLOOKUP(E6177,'Bijlage NBF'!B:P,15,FALSE),0)</f>
        <v>0</v>
      </c>
      <c r="O6177" s="63">
        <f>IF(E6177="ZMZ01",I6177/(INDEX('Meerzorg gunning'!C:C,MATCH('Betaald tarief 2024'!A6177,'Meerzorg gunning'!A:A,0))),MAX(J6177:N6177))</f>
        <v>0</v>
      </c>
      <c r="P6177" s="20" t="str">
        <f t="shared" si="290"/>
        <v/>
      </c>
      <c r="Q6177" s="63">
        <f t="shared" si="291"/>
        <v>0</v>
      </c>
    </row>
    <row r="6178" spans="9:17" x14ac:dyDescent="0.25">
      <c r="I6178" s="66" t="e">
        <f t="shared" si="289"/>
        <v>#DIV/0!</v>
      </c>
      <c r="J6178" s="63">
        <f>_xlfn.IFNA(VLOOKUP(E6178,'Bijlage ZZP'!B:M,12,FALSE),0)</f>
        <v>0</v>
      </c>
      <c r="K6178" s="63">
        <f>_xlfn.IFNA(VLOOKUP(E6178,'Bijlage VPT'!B:M,12,FALSE),0)</f>
        <v>0</v>
      </c>
      <c r="L6178" s="63">
        <f>_xlfn.IFNA(VLOOKUP(E6178,'Bijlage MPT'!B:N,13,FALSE),0)</f>
        <v>0</v>
      </c>
      <c r="M6178" s="63">
        <f>_xlfn.IFNA(INDEX('Bijlage COT'!C:C,MATCH('Betaald tarief 2024'!E6178,'Bijlage COT'!A:A,0)),0)</f>
        <v>0</v>
      </c>
      <c r="N6178" s="63">
        <f>_xlfn.IFNA(VLOOKUP(E6178,'Bijlage NBF'!B:P,15,FALSE),0)</f>
        <v>0</v>
      </c>
      <c r="O6178" s="63">
        <f>IF(E6178="ZMZ01",I6178/(INDEX('Meerzorg gunning'!C:C,MATCH('Betaald tarief 2024'!A6178,'Meerzorg gunning'!A:A,0))),MAX(J6178:N6178))</f>
        <v>0</v>
      </c>
      <c r="P6178" s="20" t="str">
        <f t="shared" si="290"/>
        <v/>
      </c>
      <c r="Q6178" s="63">
        <f t="shared" si="291"/>
        <v>0</v>
      </c>
    </row>
    <row r="6179" spans="9:17" x14ac:dyDescent="0.25">
      <c r="I6179" s="66" t="e">
        <f t="shared" si="289"/>
        <v>#DIV/0!</v>
      </c>
      <c r="J6179" s="63">
        <f>_xlfn.IFNA(VLOOKUP(E6179,'Bijlage ZZP'!B:M,12,FALSE),0)</f>
        <v>0</v>
      </c>
      <c r="K6179" s="63">
        <f>_xlfn.IFNA(VLOOKUP(E6179,'Bijlage VPT'!B:M,12,FALSE),0)</f>
        <v>0</v>
      </c>
      <c r="L6179" s="63">
        <f>_xlfn.IFNA(VLOOKUP(E6179,'Bijlage MPT'!B:N,13,FALSE),0)</f>
        <v>0</v>
      </c>
      <c r="M6179" s="63">
        <f>_xlfn.IFNA(INDEX('Bijlage COT'!C:C,MATCH('Betaald tarief 2024'!E6179,'Bijlage COT'!A:A,0)),0)</f>
        <v>0</v>
      </c>
      <c r="N6179" s="63">
        <f>_xlfn.IFNA(VLOOKUP(E6179,'Bijlage NBF'!B:P,15,FALSE),0)</f>
        <v>0</v>
      </c>
      <c r="O6179" s="63">
        <f>IF(E6179="ZMZ01",I6179/(INDEX('Meerzorg gunning'!C:C,MATCH('Betaald tarief 2024'!A6179,'Meerzorg gunning'!A:A,0))),MAX(J6179:N6179))</f>
        <v>0</v>
      </c>
      <c r="P6179" s="20" t="str">
        <f t="shared" si="290"/>
        <v/>
      </c>
      <c r="Q6179" s="63">
        <f t="shared" si="291"/>
        <v>0</v>
      </c>
    </row>
    <row r="6180" spans="9:17" x14ac:dyDescent="0.25">
      <c r="I6180" s="66" t="e">
        <f t="shared" si="289"/>
        <v>#DIV/0!</v>
      </c>
      <c r="J6180" s="63">
        <f>_xlfn.IFNA(VLOOKUP(E6180,'Bijlage ZZP'!B:M,12,FALSE),0)</f>
        <v>0</v>
      </c>
      <c r="K6180" s="63">
        <f>_xlfn.IFNA(VLOOKUP(E6180,'Bijlage VPT'!B:M,12,FALSE),0)</f>
        <v>0</v>
      </c>
      <c r="L6180" s="63">
        <f>_xlfn.IFNA(VLOOKUP(E6180,'Bijlage MPT'!B:N,13,FALSE),0)</f>
        <v>0</v>
      </c>
      <c r="M6180" s="63">
        <f>_xlfn.IFNA(INDEX('Bijlage COT'!C:C,MATCH('Betaald tarief 2024'!E6180,'Bijlage COT'!A:A,0)),0)</f>
        <v>0</v>
      </c>
      <c r="N6180" s="63">
        <f>_xlfn.IFNA(VLOOKUP(E6180,'Bijlage NBF'!B:P,15,FALSE),0)</f>
        <v>0</v>
      </c>
      <c r="O6180" s="63">
        <f>IF(E6180="ZMZ01",I6180/(INDEX('Meerzorg gunning'!C:C,MATCH('Betaald tarief 2024'!A6180,'Meerzorg gunning'!A:A,0))),MAX(J6180:N6180))</f>
        <v>0</v>
      </c>
      <c r="P6180" s="20" t="str">
        <f t="shared" si="290"/>
        <v/>
      </c>
      <c r="Q6180" s="63">
        <f t="shared" si="291"/>
        <v>0</v>
      </c>
    </row>
    <row r="6181" spans="9:17" x14ac:dyDescent="0.25">
      <c r="I6181" s="66" t="e">
        <f t="shared" si="289"/>
        <v>#DIV/0!</v>
      </c>
      <c r="J6181" s="63">
        <f>_xlfn.IFNA(VLOOKUP(E6181,'Bijlage ZZP'!B:M,12,FALSE),0)</f>
        <v>0</v>
      </c>
      <c r="K6181" s="63">
        <f>_xlfn.IFNA(VLOOKUP(E6181,'Bijlage VPT'!B:M,12,FALSE),0)</f>
        <v>0</v>
      </c>
      <c r="L6181" s="63">
        <f>_xlfn.IFNA(VLOOKUP(E6181,'Bijlage MPT'!B:N,13,FALSE),0)</f>
        <v>0</v>
      </c>
      <c r="M6181" s="63">
        <f>_xlfn.IFNA(INDEX('Bijlage COT'!C:C,MATCH('Betaald tarief 2024'!E6181,'Bijlage COT'!A:A,0)),0)</f>
        <v>0</v>
      </c>
      <c r="N6181" s="63">
        <f>_xlfn.IFNA(VLOOKUP(E6181,'Bijlage NBF'!B:P,15,FALSE),0)</f>
        <v>0</v>
      </c>
      <c r="O6181" s="63">
        <f>IF(E6181="ZMZ01",I6181/(INDEX('Meerzorg gunning'!C:C,MATCH('Betaald tarief 2024'!A6181,'Meerzorg gunning'!A:A,0))),MAX(J6181:N6181))</f>
        <v>0</v>
      </c>
      <c r="P6181" s="20" t="str">
        <f t="shared" si="290"/>
        <v/>
      </c>
      <c r="Q6181" s="63">
        <f t="shared" si="291"/>
        <v>0</v>
      </c>
    </row>
    <row r="6182" spans="9:17" x14ac:dyDescent="0.25">
      <c r="I6182" s="66" t="e">
        <f t="shared" si="289"/>
        <v>#DIV/0!</v>
      </c>
      <c r="J6182" s="63">
        <f>_xlfn.IFNA(VLOOKUP(E6182,'Bijlage ZZP'!B:M,12,FALSE),0)</f>
        <v>0</v>
      </c>
      <c r="K6182" s="63">
        <f>_xlfn.IFNA(VLOOKUP(E6182,'Bijlage VPT'!B:M,12,FALSE),0)</f>
        <v>0</v>
      </c>
      <c r="L6182" s="63">
        <f>_xlfn.IFNA(VLOOKUP(E6182,'Bijlage MPT'!B:N,13,FALSE),0)</f>
        <v>0</v>
      </c>
      <c r="M6182" s="63">
        <f>_xlfn.IFNA(INDEX('Bijlage COT'!C:C,MATCH('Betaald tarief 2024'!E6182,'Bijlage COT'!A:A,0)),0)</f>
        <v>0</v>
      </c>
      <c r="N6182" s="63">
        <f>_xlfn.IFNA(VLOOKUP(E6182,'Bijlage NBF'!B:P,15,FALSE),0)</f>
        <v>0</v>
      </c>
      <c r="O6182" s="63">
        <f>IF(E6182="ZMZ01",I6182/(INDEX('Meerzorg gunning'!C:C,MATCH('Betaald tarief 2024'!A6182,'Meerzorg gunning'!A:A,0))),MAX(J6182:N6182))</f>
        <v>0</v>
      </c>
      <c r="P6182" s="20" t="str">
        <f t="shared" si="290"/>
        <v/>
      </c>
      <c r="Q6182" s="63">
        <f t="shared" si="291"/>
        <v>0</v>
      </c>
    </row>
    <row r="6183" spans="9:17" x14ac:dyDescent="0.25">
      <c r="I6183" s="66" t="e">
        <f t="shared" si="289"/>
        <v>#DIV/0!</v>
      </c>
      <c r="J6183" s="63">
        <f>_xlfn.IFNA(VLOOKUP(E6183,'Bijlage ZZP'!B:M,12,FALSE),0)</f>
        <v>0</v>
      </c>
      <c r="K6183" s="63">
        <f>_xlfn.IFNA(VLOOKUP(E6183,'Bijlage VPT'!B:M,12,FALSE),0)</f>
        <v>0</v>
      </c>
      <c r="L6183" s="63">
        <f>_xlfn.IFNA(VLOOKUP(E6183,'Bijlage MPT'!B:N,13,FALSE),0)</f>
        <v>0</v>
      </c>
      <c r="M6183" s="63">
        <f>_xlfn.IFNA(INDEX('Bijlage COT'!C:C,MATCH('Betaald tarief 2024'!E6183,'Bijlage COT'!A:A,0)),0)</f>
        <v>0</v>
      </c>
      <c r="N6183" s="63">
        <f>_xlfn.IFNA(VLOOKUP(E6183,'Bijlage NBF'!B:P,15,FALSE),0)</f>
        <v>0</v>
      </c>
      <c r="O6183" s="63">
        <f>IF(E6183="ZMZ01",I6183/(INDEX('Meerzorg gunning'!C:C,MATCH('Betaald tarief 2024'!A6183,'Meerzorg gunning'!A:A,0))),MAX(J6183:N6183))</f>
        <v>0</v>
      </c>
      <c r="P6183" s="20" t="str">
        <f t="shared" si="290"/>
        <v/>
      </c>
      <c r="Q6183" s="63">
        <f t="shared" si="291"/>
        <v>0</v>
      </c>
    </row>
    <row r="6184" spans="9:17" x14ac:dyDescent="0.25">
      <c r="I6184" s="66" t="e">
        <f t="shared" si="289"/>
        <v>#DIV/0!</v>
      </c>
      <c r="J6184" s="63">
        <f>_xlfn.IFNA(VLOOKUP(E6184,'Bijlage ZZP'!B:M,12,FALSE),0)</f>
        <v>0</v>
      </c>
      <c r="K6184" s="63">
        <f>_xlfn.IFNA(VLOOKUP(E6184,'Bijlage VPT'!B:M,12,FALSE),0)</f>
        <v>0</v>
      </c>
      <c r="L6184" s="63">
        <f>_xlfn.IFNA(VLOOKUP(E6184,'Bijlage MPT'!B:N,13,FALSE),0)</f>
        <v>0</v>
      </c>
      <c r="M6184" s="63">
        <f>_xlfn.IFNA(INDEX('Bijlage COT'!C:C,MATCH('Betaald tarief 2024'!E6184,'Bijlage COT'!A:A,0)),0)</f>
        <v>0</v>
      </c>
      <c r="N6184" s="63">
        <f>_xlfn.IFNA(VLOOKUP(E6184,'Bijlage NBF'!B:P,15,FALSE),0)</f>
        <v>0</v>
      </c>
      <c r="O6184" s="63">
        <f>IF(E6184="ZMZ01",I6184/(INDEX('Meerzorg gunning'!C:C,MATCH('Betaald tarief 2024'!A6184,'Meerzorg gunning'!A:A,0))),MAX(J6184:N6184))</f>
        <v>0</v>
      </c>
      <c r="P6184" s="20" t="str">
        <f t="shared" si="290"/>
        <v/>
      </c>
      <c r="Q6184" s="63">
        <f t="shared" si="291"/>
        <v>0</v>
      </c>
    </row>
    <row r="6185" spans="9:17" x14ac:dyDescent="0.25">
      <c r="I6185" s="66" t="e">
        <f t="shared" si="289"/>
        <v>#DIV/0!</v>
      </c>
      <c r="J6185" s="63">
        <f>_xlfn.IFNA(VLOOKUP(E6185,'Bijlage ZZP'!B:M,12,FALSE),0)</f>
        <v>0</v>
      </c>
      <c r="K6185" s="63">
        <f>_xlfn.IFNA(VLOOKUP(E6185,'Bijlage VPT'!B:M,12,FALSE),0)</f>
        <v>0</v>
      </c>
      <c r="L6185" s="63">
        <f>_xlfn.IFNA(VLOOKUP(E6185,'Bijlage MPT'!B:N,13,FALSE),0)</f>
        <v>0</v>
      </c>
      <c r="M6185" s="63">
        <f>_xlfn.IFNA(INDEX('Bijlage COT'!C:C,MATCH('Betaald tarief 2024'!E6185,'Bijlage COT'!A:A,0)),0)</f>
        <v>0</v>
      </c>
      <c r="N6185" s="63">
        <f>_xlfn.IFNA(VLOOKUP(E6185,'Bijlage NBF'!B:P,15,FALSE),0)</f>
        <v>0</v>
      </c>
      <c r="O6185" s="63">
        <f>IF(E6185="ZMZ01",I6185/(INDEX('Meerzorg gunning'!C:C,MATCH('Betaald tarief 2024'!A6185,'Meerzorg gunning'!A:A,0))),MAX(J6185:N6185))</f>
        <v>0</v>
      </c>
      <c r="P6185" s="20" t="str">
        <f t="shared" si="290"/>
        <v/>
      </c>
      <c r="Q6185" s="63">
        <f t="shared" si="291"/>
        <v>0</v>
      </c>
    </row>
    <row r="6186" spans="9:17" x14ac:dyDescent="0.25">
      <c r="I6186" s="66" t="e">
        <f t="shared" si="289"/>
        <v>#DIV/0!</v>
      </c>
      <c r="J6186" s="63">
        <f>_xlfn.IFNA(VLOOKUP(E6186,'Bijlage ZZP'!B:M,12,FALSE),0)</f>
        <v>0</v>
      </c>
      <c r="K6186" s="63">
        <f>_xlfn.IFNA(VLOOKUP(E6186,'Bijlage VPT'!B:M,12,FALSE),0)</f>
        <v>0</v>
      </c>
      <c r="L6186" s="63">
        <f>_xlfn.IFNA(VLOOKUP(E6186,'Bijlage MPT'!B:N,13,FALSE),0)</f>
        <v>0</v>
      </c>
      <c r="M6186" s="63">
        <f>_xlfn.IFNA(INDEX('Bijlage COT'!C:C,MATCH('Betaald tarief 2024'!E6186,'Bijlage COT'!A:A,0)),0)</f>
        <v>0</v>
      </c>
      <c r="N6186" s="63">
        <f>_xlfn.IFNA(VLOOKUP(E6186,'Bijlage NBF'!B:P,15,FALSE),0)</f>
        <v>0</v>
      </c>
      <c r="O6186" s="63">
        <f>IF(E6186="ZMZ01",I6186/(INDEX('Meerzorg gunning'!C:C,MATCH('Betaald tarief 2024'!A6186,'Meerzorg gunning'!A:A,0))),MAX(J6186:N6186))</f>
        <v>0</v>
      </c>
      <c r="P6186" s="20" t="str">
        <f t="shared" si="290"/>
        <v/>
      </c>
      <c r="Q6186" s="63">
        <f t="shared" si="291"/>
        <v>0</v>
      </c>
    </row>
    <row r="6187" spans="9:17" x14ac:dyDescent="0.25">
      <c r="I6187" s="66" t="e">
        <f t="shared" si="289"/>
        <v>#DIV/0!</v>
      </c>
      <c r="J6187" s="63">
        <f>_xlfn.IFNA(VLOOKUP(E6187,'Bijlage ZZP'!B:M,12,FALSE),0)</f>
        <v>0</v>
      </c>
      <c r="K6187" s="63">
        <f>_xlfn.IFNA(VLOOKUP(E6187,'Bijlage VPT'!B:M,12,FALSE),0)</f>
        <v>0</v>
      </c>
      <c r="L6187" s="63">
        <f>_xlfn.IFNA(VLOOKUP(E6187,'Bijlage MPT'!B:N,13,FALSE),0)</f>
        <v>0</v>
      </c>
      <c r="M6187" s="63">
        <f>_xlfn.IFNA(INDEX('Bijlage COT'!C:C,MATCH('Betaald tarief 2024'!E6187,'Bijlage COT'!A:A,0)),0)</f>
        <v>0</v>
      </c>
      <c r="N6187" s="63">
        <f>_xlfn.IFNA(VLOOKUP(E6187,'Bijlage NBF'!B:P,15,FALSE),0)</f>
        <v>0</v>
      </c>
      <c r="O6187" s="63">
        <f>IF(E6187="ZMZ01",I6187/(INDEX('Meerzorg gunning'!C:C,MATCH('Betaald tarief 2024'!A6187,'Meerzorg gunning'!A:A,0))),MAX(J6187:N6187))</f>
        <v>0</v>
      </c>
      <c r="P6187" s="20" t="str">
        <f t="shared" si="290"/>
        <v/>
      </c>
      <c r="Q6187" s="63">
        <f t="shared" si="291"/>
        <v>0</v>
      </c>
    </row>
    <row r="6188" spans="9:17" x14ac:dyDescent="0.25">
      <c r="I6188" s="66" t="e">
        <f t="shared" si="289"/>
        <v>#DIV/0!</v>
      </c>
      <c r="J6188" s="63">
        <f>_xlfn.IFNA(VLOOKUP(E6188,'Bijlage ZZP'!B:M,12,FALSE),0)</f>
        <v>0</v>
      </c>
      <c r="K6188" s="63">
        <f>_xlfn.IFNA(VLOOKUP(E6188,'Bijlage VPT'!B:M,12,FALSE),0)</f>
        <v>0</v>
      </c>
      <c r="L6188" s="63">
        <f>_xlfn.IFNA(VLOOKUP(E6188,'Bijlage MPT'!B:N,13,FALSE),0)</f>
        <v>0</v>
      </c>
      <c r="M6188" s="63">
        <f>_xlfn.IFNA(INDEX('Bijlage COT'!C:C,MATCH('Betaald tarief 2024'!E6188,'Bijlage COT'!A:A,0)),0)</f>
        <v>0</v>
      </c>
      <c r="N6188" s="63">
        <f>_xlfn.IFNA(VLOOKUP(E6188,'Bijlage NBF'!B:P,15,FALSE),0)</f>
        <v>0</v>
      </c>
      <c r="O6188" s="63">
        <f>IF(E6188="ZMZ01",I6188/(INDEX('Meerzorg gunning'!C:C,MATCH('Betaald tarief 2024'!A6188,'Meerzorg gunning'!A:A,0))),MAX(J6188:N6188))</f>
        <v>0</v>
      </c>
      <c r="P6188" s="20" t="str">
        <f t="shared" si="290"/>
        <v/>
      </c>
      <c r="Q6188" s="63">
        <f t="shared" si="291"/>
        <v>0</v>
      </c>
    </row>
    <row r="6189" spans="9:17" x14ac:dyDescent="0.25">
      <c r="I6189" s="66" t="e">
        <f t="shared" si="289"/>
        <v>#DIV/0!</v>
      </c>
      <c r="J6189" s="63">
        <f>_xlfn.IFNA(VLOOKUP(E6189,'Bijlage ZZP'!B:M,12,FALSE),0)</f>
        <v>0</v>
      </c>
      <c r="K6189" s="63">
        <f>_xlfn.IFNA(VLOOKUP(E6189,'Bijlage VPT'!B:M,12,FALSE),0)</f>
        <v>0</v>
      </c>
      <c r="L6189" s="63">
        <f>_xlfn.IFNA(VLOOKUP(E6189,'Bijlage MPT'!B:N,13,FALSE),0)</f>
        <v>0</v>
      </c>
      <c r="M6189" s="63">
        <f>_xlfn.IFNA(INDEX('Bijlage COT'!C:C,MATCH('Betaald tarief 2024'!E6189,'Bijlage COT'!A:A,0)),0)</f>
        <v>0</v>
      </c>
      <c r="N6189" s="63">
        <f>_xlfn.IFNA(VLOOKUP(E6189,'Bijlage NBF'!B:P,15,FALSE),0)</f>
        <v>0</v>
      </c>
      <c r="O6189" s="63">
        <f>IF(E6189="ZMZ01",I6189/(INDEX('Meerzorg gunning'!C:C,MATCH('Betaald tarief 2024'!A6189,'Meerzorg gunning'!A:A,0))),MAX(J6189:N6189))</f>
        <v>0</v>
      </c>
      <c r="P6189" s="20" t="str">
        <f t="shared" si="290"/>
        <v/>
      </c>
      <c r="Q6189" s="63">
        <f t="shared" si="291"/>
        <v>0</v>
      </c>
    </row>
    <row r="6190" spans="9:17" x14ac:dyDescent="0.25">
      <c r="I6190" s="66" t="e">
        <f t="shared" si="289"/>
        <v>#DIV/0!</v>
      </c>
      <c r="J6190" s="63">
        <f>_xlfn.IFNA(VLOOKUP(E6190,'Bijlage ZZP'!B:M,12,FALSE),0)</f>
        <v>0</v>
      </c>
      <c r="K6190" s="63">
        <f>_xlfn.IFNA(VLOOKUP(E6190,'Bijlage VPT'!B:M,12,FALSE),0)</f>
        <v>0</v>
      </c>
      <c r="L6190" s="63">
        <f>_xlfn.IFNA(VLOOKUP(E6190,'Bijlage MPT'!B:N,13,FALSE),0)</f>
        <v>0</v>
      </c>
      <c r="M6190" s="63">
        <f>_xlfn.IFNA(INDEX('Bijlage COT'!C:C,MATCH('Betaald tarief 2024'!E6190,'Bijlage COT'!A:A,0)),0)</f>
        <v>0</v>
      </c>
      <c r="N6190" s="63">
        <f>_xlfn.IFNA(VLOOKUP(E6190,'Bijlage NBF'!B:P,15,FALSE),0)</f>
        <v>0</v>
      </c>
      <c r="O6190" s="63">
        <f>IF(E6190="ZMZ01",I6190/(INDEX('Meerzorg gunning'!C:C,MATCH('Betaald tarief 2024'!A6190,'Meerzorg gunning'!A:A,0))),MAX(J6190:N6190))</f>
        <v>0</v>
      </c>
      <c r="P6190" s="20" t="str">
        <f t="shared" si="290"/>
        <v/>
      </c>
      <c r="Q6190" s="63">
        <f t="shared" si="291"/>
        <v>0</v>
      </c>
    </row>
    <row r="6191" spans="9:17" x14ac:dyDescent="0.25">
      <c r="I6191" s="66" t="e">
        <f t="shared" si="289"/>
        <v>#DIV/0!</v>
      </c>
      <c r="J6191" s="63">
        <f>_xlfn.IFNA(VLOOKUP(E6191,'Bijlage ZZP'!B:M,12,FALSE),0)</f>
        <v>0</v>
      </c>
      <c r="K6191" s="63">
        <f>_xlfn.IFNA(VLOOKUP(E6191,'Bijlage VPT'!B:M,12,FALSE),0)</f>
        <v>0</v>
      </c>
      <c r="L6191" s="63">
        <f>_xlfn.IFNA(VLOOKUP(E6191,'Bijlage MPT'!B:N,13,FALSE),0)</f>
        <v>0</v>
      </c>
      <c r="M6191" s="63">
        <f>_xlfn.IFNA(INDEX('Bijlage COT'!C:C,MATCH('Betaald tarief 2024'!E6191,'Bijlage COT'!A:A,0)),0)</f>
        <v>0</v>
      </c>
      <c r="N6191" s="63">
        <f>_xlfn.IFNA(VLOOKUP(E6191,'Bijlage NBF'!B:P,15,FALSE),0)</f>
        <v>0</v>
      </c>
      <c r="O6191" s="63">
        <f>IF(E6191="ZMZ01",I6191/(INDEX('Meerzorg gunning'!C:C,MATCH('Betaald tarief 2024'!A6191,'Meerzorg gunning'!A:A,0))),MAX(J6191:N6191))</f>
        <v>0</v>
      </c>
      <c r="P6191" s="20" t="str">
        <f t="shared" si="290"/>
        <v/>
      </c>
      <c r="Q6191" s="63">
        <f t="shared" si="291"/>
        <v>0</v>
      </c>
    </row>
    <row r="6192" spans="9:17" x14ac:dyDescent="0.25">
      <c r="I6192" s="66" t="e">
        <f t="shared" si="289"/>
        <v>#DIV/0!</v>
      </c>
      <c r="J6192" s="63">
        <f>_xlfn.IFNA(VLOOKUP(E6192,'Bijlage ZZP'!B:M,12,FALSE),0)</f>
        <v>0</v>
      </c>
      <c r="K6192" s="63">
        <f>_xlfn.IFNA(VLOOKUP(E6192,'Bijlage VPT'!B:M,12,FALSE),0)</f>
        <v>0</v>
      </c>
      <c r="L6192" s="63">
        <f>_xlfn.IFNA(VLOOKUP(E6192,'Bijlage MPT'!B:N,13,FALSE),0)</f>
        <v>0</v>
      </c>
      <c r="M6192" s="63">
        <f>_xlfn.IFNA(INDEX('Bijlage COT'!C:C,MATCH('Betaald tarief 2024'!E6192,'Bijlage COT'!A:A,0)),0)</f>
        <v>0</v>
      </c>
      <c r="N6192" s="63">
        <f>_xlfn.IFNA(VLOOKUP(E6192,'Bijlage NBF'!B:P,15,FALSE),0)</f>
        <v>0</v>
      </c>
      <c r="O6192" s="63">
        <f>IF(E6192="ZMZ01",I6192/(INDEX('Meerzorg gunning'!C:C,MATCH('Betaald tarief 2024'!A6192,'Meerzorg gunning'!A:A,0))),MAX(J6192:N6192))</f>
        <v>0</v>
      </c>
      <c r="P6192" s="20" t="str">
        <f t="shared" si="290"/>
        <v/>
      </c>
      <c r="Q6192" s="63">
        <f t="shared" si="291"/>
        <v>0</v>
      </c>
    </row>
    <row r="6193" spans="9:17" x14ac:dyDescent="0.25">
      <c r="I6193" s="66" t="e">
        <f t="shared" si="289"/>
        <v>#DIV/0!</v>
      </c>
      <c r="J6193" s="63">
        <f>_xlfn.IFNA(VLOOKUP(E6193,'Bijlage ZZP'!B:M,12,FALSE),0)</f>
        <v>0</v>
      </c>
      <c r="K6193" s="63">
        <f>_xlfn.IFNA(VLOOKUP(E6193,'Bijlage VPT'!B:M,12,FALSE),0)</f>
        <v>0</v>
      </c>
      <c r="L6193" s="63">
        <f>_xlfn.IFNA(VLOOKUP(E6193,'Bijlage MPT'!B:N,13,FALSE),0)</f>
        <v>0</v>
      </c>
      <c r="M6193" s="63">
        <f>_xlfn.IFNA(INDEX('Bijlage COT'!C:C,MATCH('Betaald tarief 2024'!E6193,'Bijlage COT'!A:A,0)),0)</f>
        <v>0</v>
      </c>
      <c r="N6193" s="63">
        <f>_xlfn.IFNA(VLOOKUP(E6193,'Bijlage NBF'!B:P,15,FALSE),0)</f>
        <v>0</v>
      </c>
      <c r="O6193" s="63">
        <f>IF(E6193="ZMZ01",I6193/(INDEX('Meerzorg gunning'!C:C,MATCH('Betaald tarief 2024'!A6193,'Meerzorg gunning'!A:A,0))),MAX(J6193:N6193))</f>
        <v>0</v>
      </c>
      <c r="P6193" s="20" t="str">
        <f t="shared" si="290"/>
        <v/>
      </c>
      <c r="Q6193" s="63">
        <f t="shared" si="291"/>
        <v>0</v>
      </c>
    </row>
    <row r="6194" spans="9:17" x14ac:dyDescent="0.25">
      <c r="I6194" s="66" t="e">
        <f t="shared" si="289"/>
        <v>#DIV/0!</v>
      </c>
      <c r="J6194" s="63">
        <f>_xlfn.IFNA(VLOOKUP(E6194,'Bijlage ZZP'!B:M,12,FALSE),0)</f>
        <v>0</v>
      </c>
      <c r="K6194" s="63">
        <f>_xlfn.IFNA(VLOOKUP(E6194,'Bijlage VPT'!B:M,12,FALSE),0)</f>
        <v>0</v>
      </c>
      <c r="L6194" s="63">
        <f>_xlfn.IFNA(VLOOKUP(E6194,'Bijlage MPT'!B:N,13,FALSE),0)</f>
        <v>0</v>
      </c>
      <c r="M6194" s="63">
        <f>_xlfn.IFNA(INDEX('Bijlage COT'!C:C,MATCH('Betaald tarief 2024'!E6194,'Bijlage COT'!A:A,0)),0)</f>
        <v>0</v>
      </c>
      <c r="N6194" s="63">
        <f>_xlfn.IFNA(VLOOKUP(E6194,'Bijlage NBF'!B:P,15,FALSE),0)</f>
        <v>0</v>
      </c>
      <c r="O6194" s="63">
        <f>IF(E6194="ZMZ01",I6194/(INDEX('Meerzorg gunning'!C:C,MATCH('Betaald tarief 2024'!A6194,'Meerzorg gunning'!A:A,0))),MAX(J6194:N6194))</f>
        <v>0</v>
      </c>
      <c r="P6194" s="20" t="str">
        <f t="shared" si="290"/>
        <v/>
      </c>
      <c r="Q6194" s="63">
        <f t="shared" si="291"/>
        <v>0</v>
      </c>
    </row>
    <row r="6195" spans="9:17" x14ac:dyDescent="0.25">
      <c r="I6195" s="66" t="e">
        <f t="shared" si="289"/>
        <v>#DIV/0!</v>
      </c>
      <c r="J6195" s="63">
        <f>_xlfn.IFNA(VLOOKUP(E6195,'Bijlage ZZP'!B:M,12,FALSE),0)</f>
        <v>0</v>
      </c>
      <c r="K6195" s="63">
        <f>_xlfn.IFNA(VLOOKUP(E6195,'Bijlage VPT'!B:M,12,FALSE),0)</f>
        <v>0</v>
      </c>
      <c r="L6195" s="63">
        <f>_xlfn.IFNA(VLOOKUP(E6195,'Bijlage MPT'!B:N,13,FALSE),0)</f>
        <v>0</v>
      </c>
      <c r="M6195" s="63">
        <f>_xlfn.IFNA(INDEX('Bijlage COT'!C:C,MATCH('Betaald tarief 2024'!E6195,'Bijlage COT'!A:A,0)),0)</f>
        <v>0</v>
      </c>
      <c r="N6195" s="63">
        <f>_xlfn.IFNA(VLOOKUP(E6195,'Bijlage NBF'!B:P,15,FALSE),0)</f>
        <v>0</v>
      </c>
      <c r="O6195" s="63">
        <f>IF(E6195="ZMZ01",I6195/(INDEX('Meerzorg gunning'!C:C,MATCH('Betaald tarief 2024'!A6195,'Meerzorg gunning'!A:A,0))),MAX(J6195:N6195))</f>
        <v>0</v>
      </c>
      <c r="P6195" s="20" t="str">
        <f t="shared" si="290"/>
        <v/>
      </c>
      <c r="Q6195" s="63">
        <f t="shared" si="291"/>
        <v>0</v>
      </c>
    </row>
    <row r="6196" spans="9:17" x14ac:dyDescent="0.25">
      <c r="I6196" s="66" t="e">
        <f t="shared" si="289"/>
        <v>#DIV/0!</v>
      </c>
      <c r="J6196" s="63">
        <f>_xlfn.IFNA(VLOOKUP(E6196,'Bijlage ZZP'!B:M,12,FALSE),0)</f>
        <v>0</v>
      </c>
      <c r="K6196" s="63">
        <f>_xlfn.IFNA(VLOOKUP(E6196,'Bijlage VPT'!B:M,12,FALSE),0)</f>
        <v>0</v>
      </c>
      <c r="L6196" s="63">
        <f>_xlfn.IFNA(VLOOKUP(E6196,'Bijlage MPT'!B:N,13,FALSE),0)</f>
        <v>0</v>
      </c>
      <c r="M6196" s="63">
        <f>_xlfn.IFNA(INDEX('Bijlage COT'!C:C,MATCH('Betaald tarief 2024'!E6196,'Bijlage COT'!A:A,0)),0)</f>
        <v>0</v>
      </c>
      <c r="N6196" s="63">
        <f>_xlfn.IFNA(VLOOKUP(E6196,'Bijlage NBF'!B:P,15,FALSE),0)</f>
        <v>0</v>
      </c>
      <c r="O6196" s="63">
        <f>IF(E6196="ZMZ01",I6196/(INDEX('Meerzorg gunning'!C:C,MATCH('Betaald tarief 2024'!A6196,'Meerzorg gunning'!A:A,0))),MAX(J6196:N6196))</f>
        <v>0</v>
      </c>
      <c r="P6196" s="20" t="str">
        <f t="shared" si="290"/>
        <v/>
      </c>
      <c r="Q6196" s="63">
        <f t="shared" si="291"/>
        <v>0</v>
      </c>
    </row>
    <row r="6197" spans="9:17" x14ac:dyDescent="0.25">
      <c r="I6197" s="66" t="e">
        <f t="shared" si="289"/>
        <v>#DIV/0!</v>
      </c>
      <c r="J6197" s="63">
        <f>_xlfn.IFNA(VLOOKUP(E6197,'Bijlage ZZP'!B:M,12,FALSE),0)</f>
        <v>0</v>
      </c>
      <c r="K6197" s="63">
        <f>_xlfn.IFNA(VLOOKUP(E6197,'Bijlage VPT'!B:M,12,FALSE),0)</f>
        <v>0</v>
      </c>
      <c r="L6197" s="63">
        <f>_xlfn.IFNA(VLOOKUP(E6197,'Bijlage MPT'!B:N,13,FALSE),0)</f>
        <v>0</v>
      </c>
      <c r="M6197" s="63">
        <f>_xlfn.IFNA(INDEX('Bijlage COT'!C:C,MATCH('Betaald tarief 2024'!E6197,'Bijlage COT'!A:A,0)),0)</f>
        <v>0</v>
      </c>
      <c r="N6197" s="63">
        <f>_xlfn.IFNA(VLOOKUP(E6197,'Bijlage NBF'!B:P,15,FALSE),0)</f>
        <v>0</v>
      </c>
      <c r="O6197" s="63">
        <f>IF(E6197="ZMZ01",I6197/(INDEX('Meerzorg gunning'!C:C,MATCH('Betaald tarief 2024'!A6197,'Meerzorg gunning'!A:A,0))),MAX(J6197:N6197))</f>
        <v>0</v>
      </c>
      <c r="P6197" s="20" t="str">
        <f t="shared" si="290"/>
        <v/>
      </c>
      <c r="Q6197" s="63">
        <f t="shared" si="291"/>
        <v>0</v>
      </c>
    </row>
    <row r="6198" spans="9:17" x14ac:dyDescent="0.25">
      <c r="I6198" s="66" t="e">
        <f t="shared" si="289"/>
        <v>#DIV/0!</v>
      </c>
      <c r="J6198" s="63">
        <f>_xlfn.IFNA(VLOOKUP(E6198,'Bijlage ZZP'!B:M,12,FALSE),0)</f>
        <v>0</v>
      </c>
      <c r="K6198" s="63">
        <f>_xlfn.IFNA(VLOOKUP(E6198,'Bijlage VPT'!B:M,12,FALSE),0)</f>
        <v>0</v>
      </c>
      <c r="L6198" s="63">
        <f>_xlfn.IFNA(VLOOKUP(E6198,'Bijlage MPT'!B:N,13,FALSE),0)</f>
        <v>0</v>
      </c>
      <c r="M6198" s="63">
        <f>_xlfn.IFNA(INDEX('Bijlage COT'!C:C,MATCH('Betaald tarief 2024'!E6198,'Bijlage COT'!A:A,0)),0)</f>
        <v>0</v>
      </c>
      <c r="N6198" s="63">
        <f>_xlfn.IFNA(VLOOKUP(E6198,'Bijlage NBF'!B:P,15,FALSE),0)</f>
        <v>0</v>
      </c>
      <c r="O6198" s="63">
        <f>IF(E6198="ZMZ01",I6198/(INDEX('Meerzorg gunning'!C:C,MATCH('Betaald tarief 2024'!A6198,'Meerzorg gunning'!A:A,0))),MAX(J6198:N6198))</f>
        <v>0</v>
      </c>
      <c r="P6198" s="20" t="str">
        <f t="shared" si="290"/>
        <v/>
      </c>
      <c r="Q6198" s="63">
        <f t="shared" si="291"/>
        <v>0</v>
      </c>
    </row>
    <row r="6199" spans="9:17" x14ac:dyDescent="0.25">
      <c r="I6199" s="66" t="e">
        <f t="shared" si="289"/>
        <v>#DIV/0!</v>
      </c>
      <c r="J6199" s="63">
        <f>_xlfn.IFNA(VLOOKUP(E6199,'Bijlage ZZP'!B:M,12,FALSE),0)</f>
        <v>0</v>
      </c>
      <c r="K6199" s="63">
        <f>_xlfn.IFNA(VLOOKUP(E6199,'Bijlage VPT'!B:M,12,FALSE),0)</f>
        <v>0</v>
      </c>
      <c r="L6199" s="63">
        <f>_xlfn.IFNA(VLOOKUP(E6199,'Bijlage MPT'!B:N,13,FALSE),0)</f>
        <v>0</v>
      </c>
      <c r="M6199" s="63">
        <f>_xlfn.IFNA(INDEX('Bijlage COT'!C:C,MATCH('Betaald tarief 2024'!E6199,'Bijlage COT'!A:A,0)),0)</f>
        <v>0</v>
      </c>
      <c r="N6199" s="63">
        <f>_xlfn.IFNA(VLOOKUP(E6199,'Bijlage NBF'!B:P,15,FALSE),0)</f>
        <v>0</v>
      </c>
      <c r="O6199" s="63">
        <f>IF(E6199="ZMZ01",I6199/(INDEX('Meerzorg gunning'!C:C,MATCH('Betaald tarief 2024'!A6199,'Meerzorg gunning'!A:A,0))),MAX(J6199:N6199))</f>
        <v>0</v>
      </c>
      <c r="P6199" s="20" t="str">
        <f t="shared" si="290"/>
        <v/>
      </c>
      <c r="Q6199" s="63">
        <f t="shared" si="291"/>
        <v>0</v>
      </c>
    </row>
    <row r="6200" spans="9:17" x14ac:dyDescent="0.25">
      <c r="I6200" s="66" t="e">
        <f t="shared" si="289"/>
        <v>#DIV/0!</v>
      </c>
      <c r="J6200" s="63">
        <f>_xlfn.IFNA(VLOOKUP(E6200,'Bijlage ZZP'!B:M,12,FALSE),0)</f>
        <v>0</v>
      </c>
      <c r="K6200" s="63">
        <f>_xlfn.IFNA(VLOOKUP(E6200,'Bijlage VPT'!B:M,12,FALSE),0)</f>
        <v>0</v>
      </c>
      <c r="L6200" s="63">
        <f>_xlfn.IFNA(VLOOKUP(E6200,'Bijlage MPT'!B:N,13,FALSE),0)</f>
        <v>0</v>
      </c>
      <c r="M6200" s="63">
        <f>_xlfn.IFNA(INDEX('Bijlage COT'!C:C,MATCH('Betaald tarief 2024'!E6200,'Bijlage COT'!A:A,0)),0)</f>
        <v>0</v>
      </c>
      <c r="N6200" s="63">
        <f>_xlfn.IFNA(VLOOKUP(E6200,'Bijlage NBF'!B:P,15,FALSE),0)</f>
        <v>0</v>
      </c>
      <c r="O6200" s="63">
        <f>IF(E6200="ZMZ01",I6200/(INDEX('Meerzorg gunning'!C:C,MATCH('Betaald tarief 2024'!A6200,'Meerzorg gunning'!A:A,0))),MAX(J6200:N6200))</f>
        <v>0</v>
      </c>
      <c r="P6200" s="20" t="str">
        <f t="shared" si="290"/>
        <v/>
      </c>
      <c r="Q6200" s="63">
        <f t="shared" si="291"/>
        <v>0</v>
      </c>
    </row>
    <row r="6201" spans="9:17" x14ac:dyDescent="0.25">
      <c r="I6201" s="66" t="e">
        <f t="shared" si="289"/>
        <v>#DIV/0!</v>
      </c>
      <c r="J6201" s="63">
        <f>_xlfn.IFNA(VLOOKUP(E6201,'Bijlage ZZP'!B:M,12,FALSE),0)</f>
        <v>0</v>
      </c>
      <c r="K6201" s="63">
        <f>_xlfn.IFNA(VLOOKUP(E6201,'Bijlage VPT'!B:M,12,FALSE),0)</f>
        <v>0</v>
      </c>
      <c r="L6201" s="63">
        <f>_xlfn.IFNA(VLOOKUP(E6201,'Bijlage MPT'!B:N,13,FALSE),0)</f>
        <v>0</v>
      </c>
      <c r="M6201" s="63">
        <f>_xlfn.IFNA(INDEX('Bijlage COT'!C:C,MATCH('Betaald tarief 2024'!E6201,'Bijlage COT'!A:A,0)),0)</f>
        <v>0</v>
      </c>
      <c r="N6201" s="63">
        <f>_xlfn.IFNA(VLOOKUP(E6201,'Bijlage NBF'!B:P,15,FALSE),0)</f>
        <v>0</v>
      </c>
      <c r="O6201" s="63">
        <f>IF(E6201="ZMZ01",I6201/(INDEX('Meerzorg gunning'!C:C,MATCH('Betaald tarief 2024'!A6201,'Meerzorg gunning'!A:A,0))),MAX(J6201:N6201))</f>
        <v>0</v>
      </c>
      <c r="P6201" s="20" t="str">
        <f t="shared" si="290"/>
        <v/>
      </c>
      <c r="Q6201" s="63">
        <f t="shared" si="291"/>
        <v>0</v>
      </c>
    </row>
    <row r="6202" spans="9:17" x14ac:dyDescent="0.25">
      <c r="I6202" s="66" t="e">
        <f t="shared" si="289"/>
        <v>#DIV/0!</v>
      </c>
      <c r="J6202" s="63">
        <f>_xlfn.IFNA(VLOOKUP(E6202,'Bijlage ZZP'!B:M,12,FALSE),0)</f>
        <v>0</v>
      </c>
      <c r="K6202" s="63">
        <f>_xlfn.IFNA(VLOOKUP(E6202,'Bijlage VPT'!B:M,12,FALSE),0)</f>
        <v>0</v>
      </c>
      <c r="L6202" s="63">
        <f>_xlfn.IFNA(VLOOKUP(E6202,'Bijlage MPT'!B:N,13,FALSE),0)</f>
        <v>0</v>
      </c>
      <c r="M6202" s="63">
        <f>_xlfn.IFNA(INDEX('Bijlage COT'!C:C,MATCH('Betaald tarief 2024'!E6202,'Bijlage COT'!A:A,0)),0)</f>
        <v>0</v>
      </c>
      <c r="N6202" s="63">
        <f>_xlfn.IFNA(VLOOKUP(E6202,'Bijlage NBF'!B:P,15,FALSE),0)</f>
        <v>0</v>
      </c>
      <c r="O6202" s="63">
        <f>IF(E6202="ZMZ01",I6202/(INDEX('Meerzorg gunning'!C:C,MATCH('Betaald tarief 2024'!A6202,'Meerzorg gunning'!A:A,0))),MAX(J6202:N6202))</f>
        <v>0</v>
      </c>
      <c r="P6202" s="20" t="str">
        <f t="shared" si="290"/>
        <v/>
      </c>
      <c r="Q6202" s="63">
        <f t="shared" si="291"/>
        <v>0</v>
      </c>
    </row>
    <row r="6203" spans="9:17" x14ac:dyDescent="0.25">
      <c r="I6203" s="66" t="e">
        <f t="shared" si="289"/>
        <v>#DIV/0!</v>
      </c>
      <c r="J6203" s="63">
        <f>_xlfn.IFNA(VLOOKUP(E6203,'Bijlage ZZP'!B:M,12,FALSE),0)</f>
        <v>0</v>
      </c>
      <c r="K6203" s="63">
        <f>_xlfn.IFNA(VLOOKUP(E6203,'Bijlage VPT'!B:M,12,FALSE),0)</f>
        <v>0</v>
      </c>
      <c r="L6203" s="63">
        <f>_xlfn.IFNA(VLOOKUP(E6203,'Bijlage MPT'!B:N,13,FALSE),0)</f>
        <v>0</v>
      </c>
      <c r="M6203" s="63">
        <f>_xlfn.IFNA(INDEX('Bijlage COT'!C:C,MATCH('Betaald tarief 2024'!E6203,'Bijlage COT'!A:A,0)),0)</f>
        <v>0</v>
      </c>
      <c r="N6203" s="63">
        <f>_xlfn.IFNA(VLOOKUP(E6203,'Bijlage NBF'!B:P,15,FALSE),0)</f>
        <v>0</v>
      </c>
      <c r="O6203" s="63">
        <f>IF(E6203="ZMZ01",I6203/(INDEX('Meerzorg gunning'!C:C,MATCH('Betaald tarief 2024'!A6203,'Meerzorg gunning'!A:A,0))),MAX(J6203:N6203))</f>
        <v>0</v>
      </c>
      <c r="P6203" s="20" t="str">
        <f t="shared" si="290"/>
        <v/>
      </c>
      <c r="Q6203" s="63">
        <f t="shared" si="291"/>
        <v>0</v>
      </c>
    </row>
    <row r="6204" spans="9:17" x14ac:dyDescent="0.25">
      <c r="I6204" s="66" t="e">
        <f t="shared" si="289"/>
        <v>#DIV/0!</v>
      </c>
      <c r="J6204" s="63">
        <f>_xlfn.IFNA(VLOOKUP(E6204,'Bijlage ZZP'!B:M,12,FALSE),0)</f>
        <v>0</v>
      </c>
      <c r="K6204" s="63">
        <f>_xlfn.IFNA(VLOOKUP(E6204,'Bijlage VPT'!B:M,12,FALSE),0)</f>
        <v>0</v>
      </c>
      <c r="L6204" s="63">
        <f>_xlfn.IFNA(VLOOKUP(E6204,'Bijlage MPT'!B:N,13,FALSE),0)</f>
        <v>0</v>
      </c>
      <c r="M6204" s="63">
        <f>_xlfn.IFNA(INDEX('Bijlage COT'!C:C,MATCH('Betaald tarief 2024'!E6204,'Bijlage COT'!A:A,0)),0)</f>
        <v>0</v>
      </c>
      <c r="N6204" s="63">
        <f>_xlfn.IFNA(VLOOKUP(E6204,'Bijlage NBF'!B:P,15,FALSE),0)</f>
        <v>0</v>
      </c>
      <c r="O6204" s="63">
        <f>IF(E6204="ZMZ01",I6204/(INDEX('Meerzorg gunning'!C:C,MATCH('Betaald tarief 2024'!A6204,'Meerzorg gunning'!A:A,0))),MAX(J6204:N6204))</f>
        <v>0</v>
      </c>
      <c r="P6204" s="20" t="str">
        <f t="shared" si="290"/>
        <v/>
      </c>
      <c r="Q6204" s="63">
        <f t="shared" si="291"/>
        <v>0</v>
      </c>
    </row>
    <row r="6205" spans="9:17" x14ac:dyDescent="0.25">
      <c r="I6205" s="66" t="e">
        <f t="shared" si="289"/>
        <v>#DIV/0!</v>
      </c>
      <c r="J6205" s="63">
        <f>_xlfn.IFNA(VLOOKUP(E6205,'Bijlage ZZP'!B:M,12,FALSE),0)</f>
        <v>0</v>
      </c>
      <c r="K6205" s="63">
        <f>_xlfn.IFNA(VLOOKUP(E6205,'Bijlage VPT'!B:M,12,FALSE),0)</f>
        <v>0</v>
      </c>
      <c r="L6205" s="63">
        <f>_xlfn.IFNA(VLOOKUP(E6205,'Bijlage MPT'!B:N,13,FALSE),0)</f>
        <v>0</v>
      </c>
      <c r="M6205" s="63">
        <f>_xlfn.IFNA(INDEX('Bijlage COT'!C:C,MATCH('Betaald tarief 2024'!E6205,'Bijlage COT'!A:A,0)),0)</f>
        <v>0</v>
      </c>
      <c r="N6205" s="63">
        <f>_xlfn.IFNA(VLOOKUP(E6205,'Bijlage NBF'!B:P,15,FALSE),0)</f>
        <v>0</v>
      </c>
      <c r="O6205" s="63">
        <f>IF(E6205="ZMZ01",I6205/(INDEX('Meerzorg gunning'!C:C,MATCH('Betaald tarief 2024'!A6205,'Meerzorg gunning'!A:A,0))),MAX(J6205:N6205))</f>
        <v>0</v>
      </c>
      <c r="P6205" s="20" t="str">
        <f t="shared" si="290"/>
        <v/>
      </c>
      <c r="Q6205" s="63">
        <f t="shared" si="291"/>
        <v>0</v>
      </c>
    </row>
    <row r="6206" spans="9:17" x14ac:dyDescent="0.25">
      <c r="I6206" s="66" t="e">
        <f t="shared" si="289"/>
        <v>#DIV/0!</v>
      </c>
      <c r="J6206" s="63">
        <f>_xlfn.IFNA(VLOOKUP(E6206,'Bijlage ZZP'!B:M,12,FALSE),0)</f>
        <v>0</v>
      </c>
      <c r="K6206" s="63">
        <f>_xlfn.IFNA(VLOOKUP(E6206,'Bijlage VPT'!B:M,12,FALSE),0)</f>
        <v>0</v>
      </c>
      <c r="L6206" s="63">
        <f>_xlfn.IFNA(VLOOKUP(E6206,'Bijlage MPT'!B:N,13,FALSE),0)</f>
        <v>0</v>
      </c>
      <c r="M6206" s="63">
        <f>_xlfn.IFNA(INDEX('Bijlage COT'!C:C,MATCH('Betaald tarief 2024'!E6206,'Bijlage COT'!A:A,0)),0)</f>
        <v>0</v>
      </c>
      <c r="N6206" s="63">
        <f>_xlfn.IFNA(VLOOKUP(E6206,'Bijlage NBF'!B:P,15,FALSE),0)</f>
        <v>0</v>
      </c>
      <c r="O6206" s="63">
        <f>IF(E6206="ZMZ01",I6206/(INDEX('Meerzorg gunning'!C:C,MATCH('Betaald tarief 2024'!A6206,'Meerzorg gunning'!A:A,0))),MAX(J6206:N6206))</f>
        <v>0</v>
      </c>
      <c r="P6206" s="20" t="str">
        <f t="shared" si="290"/>
        <v/>
      </c>
      <c r="Q6206" s="63">
        <f t="shared" si="291"/>
        <v>0</v>
      </c>
    </row>
    <row r="6207" spans="9:17" x14ac:dyDescent="0.25">
      <c r="I6207" s="66" t="e">
        <f t="shared" si="289"/>
        <v>#DIV/0!</v>
      </c>
      <c r="J6207" s="63">
        <f>_xlfn.IFNA(VLOOKUP(E6207,'Bijlage ZZP'!B:M,12,FALSE),0)</f>
        <v>0</v>
      </c>
      <c r="K6207" s="63">
        <f>_xlfn.IFNA(VLOOKUP(E6207,'Bijlage VPT'!B:M,12,FALSE),0)</f>
        <v>0</v>
      </c>
      <c r="L6207" s="63">
        <f>_xlfn.IFNA(VLOOKUP(E6207,'Bijlage MPT'!B:N,13,FALSE),0)</f>
        <v>0</v>
      </c>
      <c r="M6207" s="63">
        <f>_xlfn.IFNA(INDEX('Bijlage COT'!C:C,MATCH('Betaald tarief 2024'!E6207,'Bijlage COT'!A:A,0)),0)</f>
        <v>0</v>
      </c>
      <c r="N6207" s="63">
        <f>_xlfn.IFNA(VLOOKUP(E6207,'Bijlage NBF'!B:P,15,FALSE),0)</f>
        <v>0</v>
      </c>
      <c r="O6207" s="63">
        <f>IF(E6207="ZMZ01",I6207/(INDEX('Meerzorg gunning'!C:C,MATCH('Betaald tarief 2024'!A6207,'Meerzorg gunning'!A:A,0))),MAX(J6207:N6207))</f>
        <v>0</v>
      </c>
      <c r="P6207" s="20" t="str">
        <f t="shared" si="290"/>
        <v/>
      </c>
      <c r="Q6207" s="63">
        <f t="shared" si="291"/>
        <v>0</v>
      </c>
    </row>
    <row r="6208" spans="9:17" x14ac:dyDescent="0.25">
      <c r="I6208" s="66" t="e">
        <f t="shared" si="289"/>
        <v>#DIV/0!</v>
      </c>
      <c r="J6208" s="63">
        <f>_xlfn.IFNA(VLOOKUP(E6208,'Bijlage ZZP'!B:M,12,FALSE),0)</f>
        <v>0</v>
      </c>
      <c r="K6208" s="63">
        <f>_xlfn.IFNA(VLOOKUP(E6208,'Bijlage VPT'!B:M,12,FALSE),0)</f>
        <v>0</v>
      </c>
      <c r="L6208" s="63">
        <f>_xlfn.IFNA(VLOOKUP(E6208,'Bijlage MPT'!B:N,13,FALSE),0)</f>
        <v>0</v>
      </c>
      <c r="M6208" s="63">
        <f>_xlfn.IFNA(INDEX('Bijlage COT'!C:C,MATCH('Betaald tarief 2024'!E6208,'Bijlage COT'!A:A,0)),0)</f>
        <v>0</v>
      </c>
      <c r="N6208" s="63">
        <f>_xlfn.IFNA(VLOOKUP(E6208,'Bijlage NBF'!B:P,15,FALSE),0)</f>
        <v>0</v>
      </c>
      <c r="O6208" s="63">
        <f>IF(E6208="ZMZ01",I6208/(INDEX('Meerzorg gunning'!C:C,MATCH('Betaald tarief 2024'!A6208,'Meerzorg gunning'!A:A,0))),MAX(J6208:N6208))</f>
        <v>0</v>
      </c>
      <c r="P6208" s="20" t="str">
        <f t="shared" si="290"/>
        <v/>
      </c>
      <c r="Q6208" s="63">
        <f t="shared" si="291"/>
        <v>0</v>
      </c>
    </row>
    <row r="6209" spans="9:17" x14ac:dyDescent="0.25">
      <c r="I6209" s="66" t="e">
        <f t="shared" si="289"/>
        <v>#DIV/0!</v>
      </c>
      <c r="J6209" s="63">
        <f>_xlfn.IFNA(VLOOKUP(E6209,'Bijlage ZZP'!B:M,12,FALSE),0)</f>
        <v>0</v>
      </c>
      <c r="K6209" s="63">
        <f>_xlfn.IFNA(VLOOKUP(E6209,'Bijlage VPT'!B:M,12,FALSE),0)</f>
        <v>0</v>
      </c>
      <c r="L6209" s="63">
        <f>_xlfn.IFNA(VLOOKUP(E6209,'Bijlage MPT'!B:N,13,FALSE),0)</f>
        <v>0</v>
      </c>
      <c r="M6209" s="63">
        <f>_xlfn.IFNA(INDEX('Bijlage COT'!C:C,MATCH('Betaald tarief 2024'!E6209,'Bijlage COT'!A:A,0)),0)</f>
        <v>0</v>
      </c>
      <c r="N6209" s="63">
        <f>_xlfn.IFNA(VLOOKUP(E6209,'Bijlage NBF'!B:P,15,FALSE),0)</f>
        <v>0</v>
      </c>
      <c r="O6209" s="63">
        <f>IF(E6209="ZMZ01",I6209/(INDEX('Meerzorg gunning'!C:C,MATCH('Betaald tarief 2024'!A6209,'Meerzorg gunning'!A:A,0))),MAX(J6209:N6209))</f>
        <v>0</v>
      </c>
      <c r="P6209" s="20" t="str">
        <f t="shared" si="290"/>
        <v/>
      </c>
      <c r="Q6209" s="63">
        <f t="shared" si="291"/>
        <v>0</v>
      </c>
    </row>
    <row r="6210" spans="9:17" x14ac:dyDescent="0.25">
      <c r="I6210" s="66" t="e">
        <f t="shared" ref="I6210:I6273" si="292">G6210/H6210</f>
        <v>#DIV/0!</v>
      </c>
      <c r="J6210" s="63">
        <f>_xlfn.IFNA(VLOOKUP(E6210,'Bijlage ZZP'!B:M,12,FALSE),0)</f>
        <v>0</v>
      </c>
      <c r="K6210" s="63">
        <f>_xlfn.IFNA(VLOOKUP(E6210,'Bijlage VPT'!B:M,12,FALSE),0)</f>
        <v>0</v>
      </c>
      <c r="L6210" s="63">
        <f>_xlfn.IFNA(VLOOKUP(E6210,'Bijlage MPT'!B:N,13,FALSE),0)</f>
        <v>0</v>
      </c>
      <c r="M6210" s="63">
        <f>_xlfn.IFNA(INDEX('Bijlage COT'!C:C,MATCH('Betaald tarief 2024'!E6210,'Bijlage COT'!A:A,0)),0)</f>
        <v>0</v>
      </c>
      <c r="N6210" s="63">
        <f>_xlfn.IFNA(VLOOKUP(E6210,'Bijlage NBF'!B:P,15,FALSE),0)</f>
        <v>0</v>
      </c>
      <c r="O6210" s="63">
        <f>IF(E6210="ZMZ01",I6210/(INDEX('Meerzorg gunning'!C:C,MATCH('Betaald tarief 2024'!A6210,'Meerzorg gunning'!A:A,0))),MAX(J6210:N6210))</f>
        <v>0</v>
      </c>
      <c r="P6210" s="20" t="str">
        <f t="shared" ref="P6210:P6273" si="293">IFERROR((I6210/O6210),"")</f>
        <v/>
      </c>
      <c r="Q6210" s="63">
        <f t="shared" si="291"/>
        <v>0</v>
      </c>
    </row>
    <row r="6211" spans="9:17" x14ac:dyDescent="0.25">
      <c r="I6211" s="66" t="e">
        <f t="shared" si="292"/>
        <v>#DIV/0!</v>
      </c>
      <c r="J6211" s="63">
        <f>_xlfn.IFNA(VLOOKUP(E6211,'Bijlage ZZP'!B:M,12,FALSE),0)</f>
        <v>0</v>
      </c>
      <c r="K6211" s="63">
        <f>_xlfn.IFNA(VLOOKUP(E6211,'Bijlage VPT'!B:M,12,FALSE),0)</f>
        <v>0</v>
      </c>
      <c r="L6211" s="63">
        <f>_xlfn.IFNA(VLOOKUP(E6211,'Bijlage MPT'!B:N,13,FALSE),0)</f>
        <v>0</v>
      </c>
      <c r="M6211" s="63">
        <f>_xlfn.IFNA(INDEX('Bijlage COT'!C:C,MATCH('Betaald tarief 2024'!E6211,'Bijlage COT'!A:A,0)),0)</f>
        <v>0</v>
      </c>
      <c r="N6211" s="63">
        <f>_xlfn.IFNA(VLOOKUP(E6211,'Bijlage NBF'!B:P,15,FALSE),0)</f>
        <v>0</v>
      </c>
      <c r="O6211" s="63">
        <f>IF(E6211="ZMZ01",I6211/(INDEX('Meerzorg gunning'!C:C,MATCH('Betaald tarief 2024'!A6211,'Meerzorg gunning'!A:A,0))),MAX(J6211:N6211))</f>
        <v>0</v>
      </c>
      <c r="P6211" s="20" t="str">
        <f t="shared" si="293"/>
        <v/>
      </c>
      <c r="Q6211" s="63">
        <f t="shared" ref="Q6211:Q6274" si="294">O6211*H6211</f>
        <v>0</v>
      </c>
    </row>
    <row r="6212" spans="9:17" x14ac:dyDescent="0.25">
      <c r="I6212" s="66" t="e">
        <f t="shared" si="292"/>
        <v>#DIV/0!</v>
      </c>
      <c r="J6212" s="63">
        <f>_xlfn.IFNA(VLOOKUP(E6212,'Bijlage ZZP'!B:M,12,FALSE),0)</f>
        <v>0</v>
      </c>
      <c r="K6212" s="63">
        <f>_xlfn.IFNA(VLOOKUP(E6212,'Bijlage VPT'!B:M,12,FALSE),0)</f>
        <v>0</v>
      </c>
      <c r="L6212" s="63">
        <f>_xlfn.IFNA(VLOOKUP(E6212,'Bijlage MPT'!B:N,13,FALSE),0)</f>
        <v>0</v>
      </c>
      <c r="M6212" s="63">
        <f>_xlfn.IFNA(INDEX('Bijlage COT'!C:C,MATCH('Betaald tarief 2024'!E6212,'Bijlage COT'!A:A,0)),0)</f>
        <v>0</v>
      </c>
      <c r="N6212" s="63">
        <f>_xlfn.IFNA(VLOOKUP(E6212,'Bijlage NBF'!B:P,15,FALSE),0)</f>
        <v>0</v>
      </c>
      <c r="O6212" s="63">
        <f>IF(E6212="ZMZ01",I6212/(INDEX('Meerzorg gunning'!C:C,MATCH('Betaald tarief 2024'!A6212,'Meerzorg gunning'!A:A,0))),MAX(J6212:N6212))</f>
        <v>0</v>
      </c>
      <c r="P6212" s="20" t="str">
        <f t="shared" si="293"/>
        <v/>
      </c>
      <c r="Q6212" s="63">
        <f t="shared" si="294"/>
        <v>0</v>
      </c>
    </row>
    <row r="6213" spans="9:17" x14ac:dyDescent="0.25">
      <c r="I6213" s="66" t="e">
        <f t="shared" si="292"/>
        <v>#DIV/0!</v>
      </c>
      <c r="J6213" s="63">
        <f>_xlfn.IFNA(VLOOKUP(E6213,'Bijlage ZZP'!B:M,12,FALSE),0)</f>
        <v>0</v>
      </c>
      <c r="K6213" s="63">
        <f>_xlfn.IFNA(VLOOKUP(E6213,'Bijlage VPT'!B:M,12,FALSE),0)</f>
        <v>0</v>
      </c>
      <c r="L6213" s="63">
        <f>_xlfn.IFNA(VLOOKUP(E6213,'Bijlage MPT'!B:N,13,FALSE),0)</f>
        <v>0</v>
      </c>
      <c r="M6213" s="63">
        <f>_xlfn.IFNA(INDEX('Bijlage COT'!C:C,MATCH('Betaald tarief 2024'!E6213,'Bijlage COT'!A:A,0)),0)</f>
        <v>0</v>
      </c>
      <c r="N6213" s="63">
        <f>_xlfn.IFNA(VLOOKUP(E6213,'Bijlage NBF'!B:P,15,FALSE),0)</f>
        <v>0</v>
      </c>
      <c r="O6213" s="63">
        <f>IF(E6213="ZMZ01",I6213/(INDEX('Meerzorg gunning'!C:C,MATCH('Betaald tarief 2024'!A6213,'Meerzorg gunning'!A:A,0))),MAX(J6213:N6213))</f>
        <v>0</v>
      </c>
      <c r="P6213" s="20" t="str">
        <f t="shared" si="293"/>
        <v/>
      </c>
      <c r="Q6213" s="63">
        <f t="shared" si="294"/>
        <v>0</v>
      </c>
    </row>
    <row r="6214" spans="9:17" x14ac:dyDescent="0.25">
      <c r="I6214" s="66" t="e">
        <f t="shared" si="292"/>
        <v>#DIV/0!</v>
      </c>
      <c r="J6214" s="63">
        <f>_xlfn.IFNA(VLOOKUP(E6214,'Bijlage ZZP'!B:M,12,FALSE),0)</f>
        <v>0</v>
      </c>
      <c r="K6214" s="63">
        <f>_xlfn.IFNA(VLOOKUP(E6214,'Bijlage VPT'!B:M,12,FALSE),0)</f>
        <v>0</v>
      </c>
      <c r="L6214" s="63">
        <f>_xlfn.IFNA(VLOOKUP(E6214,'Bijlage MPT'!B:N,13,FALSE),0)</f>
        <v>0</v>
      </c>
      <c r="M6214" s="63">
        <f>_xlfn.IFNA(INDEX('Bijlage COT'!C:C,MATCH('Betaald tarief 2024'!E6214,'Bijlage COT'!A:A,0)),0)</f>
        <v>0</v>
      </c>
      <c r="N6214" s="63">
        <f>_xlfn.IFNA(VLOOKUP(E6214,'Bijlage NBF'!B:P,15,FALSE),0)</f>
        <v>0</v>
      </c>
      <c r="O6214" s="63">
        <f>IF(E6214="ZMZ01",I6214/(INDEX('Meerzorg gunning'!C:C,MATCH('Betaald tarief 2024'!A6214,'Meerzorg gunning'!A:A,0))),MAX(J6214:N6214))</f>
        <v>0</v>
      </c>
      <c r="P6214" s="20" t="str">
        <f t="shared" si="293"/>
        <v/>
      </c>
      <c r="Q6214" s="63">
        <f t="shared" si="294"/>
        <v>0</v>
      </c>
    </row>
    <row r="6215" spans="9:17" x14ac:dyDescent="0.25">
      <c r="I6215" s="66" t="e">
        <f t="shared" si="292"/>
        <v>#DIV/0!</v>
      </c>
      <c r="J6215" s="63">
        <f>_xlfn.IFNA(VLOOKUP(E6215,'Bijlage ZZP'!B:M,12,FALSE),0)</f>
        <v>0</v>
      </c>
      <c r="K6215" s="63">
        <f>_xlfn.IFNA(VLOOKUP(E6215,'Bijlage VPT'!B:M,12,FALSE),0)</f>
        <v>0</v>
      </c>
      <c r="L6215" s="63">
        <f>_xlfn.IFNA(VLOOKUP(E6215,'Bijlage MPT'!B:N,13,FALSE),0)</f>
        <v>0</v>
      </c>
      <c r="M6215" s="63">
        <f>_xlfn.IFNA(INDEX('Bijlage COT'!C:C,MATCH('Betaald tarief 2024'!E6215,'Bijlage COT'!A:A,0)),0)</f>
        <v>0</v>
      </c>
      <c r="N6215" s="63">
        <f>_xlfn.IFNA(VLOOKUP(E6215,'Bijlage NBF'!B:P,15,FALSE),0)</f>
        <v>0</v>
      </c>
      <c r="O6215" s="63">
        <f>IF(E6215="ZMZ01",I6215/(INDEX('Meerzorg gunning'!C:C,MATCH('Betaald tarief 2024'!A6215,'Meerzorg gunning'!A:A,0))),MAX(J6215:N6215))</f>
        <v>0</v>
      </c>
      <c r="P6215" s="20" t="str">
        <f t="shared" si="293"/>
        <v/>
      </c>
      <c r="Q6215" s="63">
        <f t="shared" si="294"/>
        <v>0</v>
      </c>
    </row>
    <row r="6216" spans="9:17" x14ac:dyDescent="0.25">
      <c r="I6216" s="66" t="e">
        <f t="shared" si="292"/>
        <v>#DIV/0!</v>
      </c>
      <c r="J6216" s="63">
        <f>_xlfn.IFNA(VLOOKUP(E6216,'Bijlage ZZP'!B:M,12,FALSE),0)</f>
        <v>0</v>
      </c>
      <c r="K6216" s="63">
        <f>_xlfn.IFNA(VLOOKUP(E6216,'Bijlage VPT'!B:M,12,FALSE),0)</f>
        <v>0</v>
      </c>
      <c r="L6216" s="63">
        <f>_xlfn.IFNA(VLOOKUP(E6216,'Bijlage MPT'!B:N,13,FALSE),0)</f>
        <v>0</v>
      </c>
      <c r="M6216" s="63">
        <f>_xlfn.IFNA(INDEX('Bijlage COT'!C:C,MATCH('Betaald tarief 2024'!E6216,'Bijlage COT'!A:A,0)),0)</f>
        <v>0</v>
      </c>
      <c r="N6216" s="63">
        <f>_xlfn.IFNA(VLOOKUP(E6216,'Bijlage NBF'!B:P,15,FALSE),0)</f>
        <v>0</v>
      </c>
      <c r="O6216" s="63">
        <f>IF(E6216="ZMZ01",I6216/(INDEX('Meerzorg gunning'!C:C,MATCH('Betaald tarief 2024'!A6216,'Meerzorg gunning'!A:A,0))),MAX(J6216:N6216))</f>
        <v>0</v>
      </c>
      <c r="P6216" s="20" t="str">
        <f t="shared" si="293"/>
        <v/>
      </c>
      <c r="Q6216" s="63">
        <f t="shared" si="294"/>
        <v>0</v>
      </c>
    </row>
    <row r="6217" spans="9:17" x14ac:dyDescent="0.25">
      <c r="I6217" s="66" t="e">
        <f t="shared" si="292"/>
        <v>#DIV/0!</v>
      </c>
      <c r="J6217" s="63">
        <f>_xlfn.IFNA(VLOOKUP(E6217,'Bijlage ZZP'!B:M,12,FALSE),0)</f>
        <v>0</v>
      </c>
      <c r="K6217" s="63">
        <f>_xlfn.IFNA(VLOOKUP(E6217,'Bijlage VPT'!B:M,12,FALSE),0)</f>
        <v>0</v>
      </c>
      <c r="L6217" s="63">
        <f>_xlfn.IFNA(VLOOKUP(E6217,'Bijlage MPT'!B:N,13,FALSE),0)</f>
        <v>0</v>
      </c>
      <c r="M6217" s="63">
        <f>_xlfn.IFNA(INDEX('Bijlage COT'!C:C,MATCH('Betaald tarief 2024'!E6217,'Bijlage COT'!A:A,0)),0)</f>
        <v>0</v>
      </c>
      <c r="N6217" s="63">
        <f>_xlfn.IFNA(VLOOKUP(E6217,'Bijlage NBF'!B:P,15,FALSE),0)</f>
        <v>0</v>
      </c>
      <c r="O6217" s="63">
        <f>IF(E6217="ZMZ01",I6217/(INDEX('Meerzorg gunning'!C:C,MATCH('Betaald tarief 2024'!A6217,'Meerzorg gunning'!A:A,0))),MAX(J6217:N6217))</f>
        <v>0</v>
      </c>
      <c r="P6217" s="20" t="str">
        <f t="shared" si="293"/>
        <v/>
      </c>
      <c r="Q6217" s="63">
        <f t="shared" si="294"/>
        <v>0</v>
      </c>
    </row>
    <row r="6218" spans="9:17" x14ac:dyDescent="0.25">
      <c r="I6218" s="66" t="e">
        <f t="shared" si="292"/>
        <v>#DIV/0!</v>
      </c>
      <c r="J6218" s="63">
        <f>_xlfn.IFNA(VLOOKUP(E6218,'Bijlage ZZP'!B:M,12,FALSE),0)</f>
        <v>0</v>
      </c>
      <c r="K6218" s="63">
        <f>_xlfn.IFNA(VLOOKUP(E6218,'Bijlage VPT'!B:M,12,FALSE),0)</f>
        <v>0</v>
      </c>
      <c r="L6218" s="63">
        <f>_xlfn.IFNA(VLOOKUP(E6218,'Bijlage MPT'!B:N,13,FALSE),0)</f>
        <v>0</v>
      </c>
      <c r="M6218" s="63">
        <f>_xlfn.IFNA(INDEX('Bijlage COT'!C:C,MATCH('Betaald tarief 2024'!E6218,'Bijlage COT'!A:A,0)),0)</f>
        <v>0</v>
      </c>
      <c r="N6218" s="63">
        <f>_xlfn.IFNA(VLOOKUP(E6218,'Bijlage NBF'!B:P,15,FALSE),0)</f>
        <v>0</v>
      </c>
      <c r="O6218" s="63">
        <f>IF(E6218="ZMZ01",I6218/(INDEX('Meerzorg gunning'!C:C,MATCH('Betaald tarief 2024'!A6218,'Meerzorg gunning'!A:A,0))),MAX(J6218:N6218))</f>
        <v>0</v>
      </c>
      <c r="P6218" s="20" t="str">
        <f t="shared" si="293"/>
        <v/>
      </c>
      <c r="Q6218" s="63">
        <f t="shared" si="294"/>
        <v>0</v>
      </c>
    </row>
    <row r="6219" spans="9:17" x14ac:dyDescent="0.25">
      <c r="I6219" s="66" t="e">
        <f t="shared" si="292"/>
        <v>#DIV/0!</v>
      </c>
      <c r="J6219" s="63">
        <f>_xlfn.IFNA(VLOOKUP(E6219,'Bijlage ZZP'!B:M,12,FALSE),0)</f>
        <v>0</v>
      </c>
      <c r="K6219" s="63">
        <f>_xlfn.IFNA(VLOOKUP(E6219,'Bijlage VPT'!B:M,12,FALSE),0)</f>
        <v>0</v>
      </c>
      <c r="L6219" s="63">
        <f>_xlfn.IFNA(VLOOKUP(E6219,'Bijlage MPT'!B:N,13,FALSE),0)</f>
        <v>0</v>
      </c>
      <c r="M6219" s="63">
        <f>_xlfn.IFNA(INDEX('Bijlage COT'!C:C,MATCH('Betaald tarief 2024'!E6219,'Bijlage COT'!A:A,0)),0)</f>
        <v>0</v>
      </c>
      <c r="N6219" s="63">
        <f>_xlfn.IFNA(VLOOKUP(E6219,'Bijlage NBF'!B:P,15,FALSE),0)</f>
        <v>0</v>
      </c>
      <c r="O6219" s="63">
        <f>IF(E6219="ZMZ01",I6219/(INDEX('Meerzorg gunning'!C:C,MATCH('Betaald tarief 2024'!A6219,'Meerzorg gunning'!A:A,0))),MAX(J6219:N6219))</f>
        <v>0</v>
      </c>
      <c r="P6219" s="20" t="str">
        <f t="shared" si="293"/>
        <v/>
      </c>
      <c r="Q6219" s="63">
        <f t="shared" si="294"/>
        <v>0</v>
      </c>
    </row>
    <row r="6220" spans="9:17" x14ac:dyDescent="0.25">
      <c r="I6220" s="66" t="e">
        <f t="shared" si="292"/>
        <v>#DIV/0!</v>
      </c>
      <c r="J6220" s="63">
        <f>_xlfn.IFNA(VLOOKUP(E6220,'Bijlage ZZP'!B:M,12,FALSE),0)</f>
        <v>0</v>
      </c>
      <c r="K6220" s="63">
        <f>_xlfn.IFNA(VLOOKUP(E6220,'Bijlage VPT'!B:M,12,FALSE),0)</f>
        <v>0</v>
      </c>
      <c r="L6220" s="63">
        <f>_xlfn.IFNA(VLOOKUP(E6220,'Bijlage MPT'!B:N,13,FALSE),0)</f>
        <v>0</v>
      </c>
      <c r="M6220" s="63">
        <f>_xlfn.IFNA(INDEX('Bijlage COT'!C:C,MATCH('Betaald tarief 2024'!E6220,'Bijlage COT'!A:A,0)),0)</f>
        <v>0</v>
      </c>
      <c r="N6220" s="63">
        <f>_xlfn.IFNA(VLOOKUP(E6220,'Bijlage NBF'!B:P,15,FALSE),0)</f>
        <v>0</v>
      </c>
      <c r="O6220" s="63">
        <f>IF(E6220="ZMZ01",I6220/(INDEX('Meerzorg gunning'!C:C,MATCH('Betaald tarief 2024'!A6220,'Meerzorg gunning'!A:A,0))),MAX(J6220:N6220))</f>
        <v>0</v>
      </c>
      <c r="P6220" s="20" t="str">
        <f t="shared" si="293"/>
        <v/>
      </c>
      <c r="Q6220" s="63">
        <f t="shared" si="294"/>
        <v>0</v>
      </c>
    </row>
    <row r="6221" spans="9:17" x14ac:dyDescent="0.25">
      <c r="I6221" s="66" t="e">
        <f t="shared" si="292"/>
        <v>#DIV/0!</v>
      </c>
      <c r="J6221" s="63">
        <f>_xlfn.IFNA(VLOOKUP(E6221,'Bijlage ZZP'!B:M,12,FALSE),0)</f>
        <v>0</v>
      </c>
      <c r="K6221" s="63">
        <f>_xlfn.IFNA(VLOOKUP(E6221,'Bijlage VPT'!B:M,12,FALSE),0)</f>
        <v>0</v>
      </c>
      <c r="L6221" s="63">
        <f>_xlfn.IFNA(VLOOKUP(E6221,'Bijlage MPT'!B:N,13,FALSE),0)</f>
        <v>0</v>
      </c>
      <c r="M6221" s="63">
        <f>_xlfn.IFNA(INDEX('Bijlage COT'!C:C,MATCH('Betaald tarief 2024'!E6221,'Bijlage COT'!A:A,0)),0)</f>
        <v>0</v>
      </c>
      <c r="N6221" s="63">
        <f>_xlfn.IFNA(VLOOKUP(E6221,'Bijlage NBF'!B:P,15,FALSE),0)</f>
        <v>0</v>
      </c>
      <c r="O6221" s="63">
        <f>IF(E6221="ZMZ01",I6221/(INDEX('Meerzorg gunning'!C:C,MATCH('Betaald tarief 2024'!A6221,'Meerzorg gunning'!A:A,0))),MAX(J6221:N6221))</f>
        <v>0</v>
      </c>
      <c r="P6221" s="20" t="str">
        <f t="shared" si="293"/>
        <v/>
      </c>
      <c r="Q6221" s="63">
        <f t="shared" si="294"/>
        <v>0</v>
      </c>
    </row>
    <row r="6222" spans="9:17" x14ac:dyDescent="0.25">
      <c r="I6222" s="66" t="e">
        <f t="shared" si="292"/>
        <v>#DIV/0!</v>
      </c>
      <c r="J6222" s="63">
        <f>_xlfn.IFNA(VLOOKUP(E6222,'Bijlage ZZP'!B:M,12,FALSE),0)</f>
        <v>0</v>
      </c>
      <c r="K6222" s="63">
        <f>_xlfn.IFNA(VLOOKUP(E6222,'Bijlage VPT'!B:M,12,FALSE),0)</f>
        <v>0</v>
      </c>
      <c r="L6222" s="63">
        <f>_xlfn.IFNA(VLOOKUP(E6222,'Bijlage MPT'!B:N,13,FALSE),0)</f>
        <v>0</v>
      </c>
      <c r="M6222" s="63">
        <f>_xlfn.IFNA(INDEX('Bijlage COT'!C:C,MATCH('Betaald tarief 2024'!E6222,'Bijlage COT'!A:A,0)),0)</f>
        <v>0</v>
      </c>
      <c r="N6222" s="63">
        <f>_xlfn.IFNA(VLOOKUP(E6222,'Bijlage NBF'!B:P,15,FALSE),0)</f>
        <v>0</v>
      </c>
      <c r="O6222" s="63">
        <f>IF(E6222="ZMZ01",I6222/(INDEX('Meerzorg gunning'!C:C,MATCH('Betaald tarief 2024'!A6222,'Meerzorg gunning'!A:A,0))),MAX(J6222:N6222))</f>
        <v>0</v>
      </c>
      <c r="P6222" s="20" t="str">
        <f t="shared" si="293"/>
        <v/>
      </c>
      <c r="Q6222" s="63">
        <f t="shared" si="294"/>
        <v>0</v>
      </c>
    </row>
    <row r="6223" spans="9:17" x14ac:dyDescent="0.25">
      <c r="I6223" s="66" t="e">
        <f t="shared" si="292"/>
        <v>#DIV/0!</v>
      </c>
      <c r="J6223" s="63">
        <f>_xlfn.IFNA(VLOOKUP(E6223,'Bijlage ZZP'!B:M,12,FALSE),0)</f>
        <v>0</v>
      </c>
      <c r="K6223" s="63">
        <f>_xlfn.IFNA(VLOOKUP(E6223,'Bijlage VPT'!B:M,12,FALSE),0)</f>
        <v>0</v>
      </c>
      <c r="L6223" s="63">
        <f>_xlfn.IFNA(VLOOKUP(E6223,'Bijlage MPT'!B:N,13,FALSE),0)</f>
        <v>0</v>
      </c>
      <c r="M6223" s="63">
        <f>_xlfn.IFNA(INDEX('Bijlage COT'!C:C,MATCH('Betaald tarief 2024'!E6223,'Bijlage COT'!A:A,0)),0)</f>
        <v>0</v>
      </c>
      <c r="N6223" s="63">
        <f>_xlfn.IFNA(VLOOKUP(E6223,'Bijlage NBF'!B:P,15,FALSE),0)</f>
        <v>0</v>
      </c>
      <c r="O6223" s="63">
        <f>IF(E6223="ZMZ01",I6223/(INDEX('Meerzorg gunning'!C:C,MATCH('Betaald tarief 2024'!A6223,'Meerzorg gunning'!A:A,0))),MAX(J6223:N6223))</f>
        <v>0</v>
      </c>
      <c r="P6223" s="20" t="str">
        <f t="shared" si="293"/>
        <v/>
      </c>
      <c r="Q6223" s="63">
        <f t="shared" si="294"/>
        <v>0</v>
      </c>
    </row>
    <row r="6224" spans="9:17" x14ac:dyDescent="0.25">
      <c r="I6224" s="66" t="e">
        <f t="shared" si="292"/>
        <v>#DIV/0!</v>
      </c>
      <c r="J6224" s="63">
        <f>_xlfn.IFNA(VLOOKUP(E6224,'Bijlage ZZP'!B:M,12,FALSE),0)</f>
        <v>0</v>
      </c>
      <c r="K6224" s="63">
        <f>_xlfn.IFNA(VLOOKUP(E6224,'Bijlage VPT'!B:M,12,FALSE),0)</f>
        <v>0</v>
      </c>
      <c r="L6224" s="63">
        <f>_xlfn.IFNA(VLOOKUP(E6224,'Bijlage MPT'!B:N,13,FALSE),0)</f>
        <v>0</v>
      </c>
      <c r="M6224" s="63">
        <f>_xlfn.IFNA(INDEX('Bijlage COT'!C:C,MATCH('Betaald tarief 2024'!E6224,'Bijlage COT'!A:A,0)),0)</f>
        <v>0</v>
      </c>
      <c r="N6224" s="63">
        <f>_xlfn.IFNA(VLOOKUP(E6224,'Bijlage NBF'!B:P,15,FALSE),0)</f>
        <v>0</v>
      </c>
      <c r="O6224" s="63">
        <f>IF(E6224="ZMZ01",I6224/(INDEX('Meerzorg gunning'!C:C,MATCH('Betaald tarief 2024'!A6224,'Meerzorg gunning'!A:A,0))),MAX(J6224:N6224))</f>
        <v>0</v>
      </c>
      <c r="P6224" s="20" t="str">
        <f t="shared" si="293"/>
        <v/>
      </c>
      <c r="Q6224" s="63">
        <f t="shared" si="294"/>
        <v>0</v>
      </c>
    </row>
    <row r="6225" spans="9:17" x14ac:dyDescent="0.25">
      <c r="I6225" s="66" t="e">
        <f t="shared" si="292"/>
        <v>#DIV/0!</v>
      </c>
      <c r="J6225" s="63">
        <f>_xlfn.IFNA(VLOOKUP(E6225,'Bijlage ZZP'!B:M,12,FALSE),0)</f>
        <v>0</v>
      </c>
      <c r="K6225" s="63">
        <f>_xlfn.IFNA(VLOOKUP(E6225,'Bijlage VPT'!B:M,12,FALSE),0)</f>
        <v>0</v>
      </c>
      <c r="L6225" s="63">
        <f>_xlfn.IFNA(VLOOKUP(E6225,'Bijlage MPT'!B:N,13,FALSE),0)</f>
        <v>0</v>
      </c>
      <c r="M6225" s="63">
        <f>_xlfn.IFNA(INDEX('Bijlage COT'!C:C,MATCH('Betaald tarief 2024'!E6225,'Bijlage COT'!A:A,0)),0)</f>
        <v>0</v>
      </c>
      <c r="N6225" s="63">
        <f>_xlfn.IFNA(VLOOKUP(E6225,'Bijlage NBF'!B:P,15,FALSE),0)</f>
        <v>0</v>
      </c>
      <c r="O6225" s="63">
        <f>IF(E6225="ZMZ01",I6225/(INDEX('Meerzorg gunning'!C:C,MATCH('Betaald tarief 2024'!A6225,'Meerzorg gunning'!A:A,0))),MAX(J6225:N6225))</f>
        <v>0</v>
      </c>
      <c r="P6225" s="20" t="str">
        <f t="shared" si="293"/>
        <v/>
      </c>
      <c r="Q6225" s="63">
        <f t="shared" si="294"/>
        <v>0</v>
      </c>
    </row>
    <row r="6226" spans="9:17" x14ac:dyDescent="0.25">
      <c r="I6226" s="66" t="e">
        <f t="shared" si="292"/>
        <v>#DIV/0!</v>
      </c>
      <c r="J6226" s="63">
        <f>_xlfn.IFNA(VLOOKUP(E6226,'Bijlage ZZP'!B:M,12,FALSE),0)</f>
        <v>0</v>
      </c>
      <c r="K6226" s="63">
        <f>_xlfn.IFNA(VLOOKUP(E6226,'Bijlage VPT'!B:M,12,FALSE),0)</f>
        <v>0</v>
      </c>
      <c r="L6226" s="63">
        <f>_xlfn.IFNA(VLOOKUP(E6226,'Bijlage MPT'!B:N,13,FALSE),0)</f>
        <v>0</v>
      </c>
      <c r="M6226" s="63">
        <f>_xlfn.IFNA(INDEX('Bijlage COT'!C:C,MATCH('Betaald tarief 2024'!E6226,'Bijlage COT'!A:A,0)),0)</f>
        <v>0</v>
      </c>
      <c r="N6226" s="63">
        <f>_xlfn.IFNA(VLOOKUP(E6226,'Bijlage NBF'!B:P,15,FALSE),0)</f>
        <v>0</v>
      </c>
      <c r="O6226" s="63">
        <f>IF(E6226="ZMZ01",I6226/(INDEX('Meerzorg gunning'!C:C,MATCH('Betaald tarief 2024'!A6226,'Meerzorg gunning'!A:A,0))),MAX(J6226:N6226))</f>
        <v>0</v>
      </c>
      <c r="P6226" s="20" t="str">
        <f t="shared" si="293"/>
        <v/>
      </c>
      <c r="Q6226" s="63">
        <f t="shared" si="294"/>
        <v>0</v>
      </c>
    </row>
    <row r="6227" spans="9:17" x14ac:dyDescent="0.25">
      <c r="I6227" s="66" t="e">
        <f t="shared" si="292"/>
        <v>#DIV/0!</v>
      </c>
      <c r="J6227" s="63">
        <f>_xlfn.IFNA(VLOOKUP(E6227,'Bijlage ZZP'!B:M,12,FALSE),0)</f>
        <v>0</v>
      </c>
      <c r="K6227" s="63">
        <f>_xlfn.IFNA(VLOOKUP(E6227,'Bijlage VPT'!B:M,12,FALSE),0)</f>
        <v>0</v>
      </c>
      <c r="L6227" s="63">
        <f>_xlfn.IFNA(VLOOKUP(E6227,'Bijlage MPT'!B:N,13,FALSE),0)</f>
        <v>0</v>
      </c>
      <c r="M6227" s="63">
        <f>_xlfn.IFNA(INDEX('Bijlage COT'!C:C,MATCH('Betaald tarief 2024'!E6227,'Bijlage COT'!A:A,0)),0)</f>
        <v>0</v>
      </c>
      <c r="N6227" s="63">
        <f>_xlfn.IFNA(VLOOKUP(E6227,'Bijlage NBF'!B:P,15,FALSE),0)</f>
        <v>0</v>
      </c>
      <c r="O6227" s="63">
        <f>IF(E6227="ZMZ01",I6227/(INDEX('Meerzorg gunning'!C:C,MATCH('Betaald tarief 2024'!A6227,'Meerzorg gunning'!A:A,0))),MAX(J6227:N6227))</f>
        <v>0</v>
      </c>
      <c r="P6227" s="20" t="str">
        <f t="shared" si="293"/>
        <v/>
      </c>
      <c r="Q6227" s="63">
        <f t="shared" si="294"/>
        <v>0</v>
      </c>
    </row>
    <row r="6228" spans="9:17" x14ac:dyDescent="0.25">
      <c r="I6228" s="66" t="e">
        <f t="shared" si="292"/>
        <v>#DIV/0!</v>
      </c>
      <c r="J6228" s="63">
        <f>_xlfn.IFNA(VLOOKUP(E6228,'Bijlage ZZP'!B:M,12,FALSE),0)</f>
        <v>0</v>
      </c>
      <c r="K6228" s="63">
        <f>_xlfn.IFNA(VLOOKUP(E6228,'Bijlage VPT'!B:M,12,FALSE),0)</f>
        <v>0</v>
      </c>
      <c r="L6228" s="63">
        <f>_xlfn.IFNA(VLOOKUP(E6228,'Bijlage MPT'!B:N,13,FALSE),0)</f>
        <v>0</v>
      </c>
      <c r="M6228" s="63">
        <f>_xlfn.IFNA(INDEX('Bijlage COT'!C:C,MATCH('Betaald tarief 2024'!E6228,'Bijlage COT'!A:A,0)),0)</f>
        <v>0</v>
      </c>
      <c r="N6228" s="63">
        <f>_xlfn.IFNA(VLOOKUP(E6228,'Bijlage NBF'!B:P,15,FALSE),0)</f>
        <v>0</v>
      </c>
      <c r="O6228" s="63">
        <f>IF(E6228="ZMZ01",I6228/(INDEX('Meerzorg gunning'!C:C,MATCH('Betaald tarief 2024'!A6228,'Meerzorg gunning'!A:A,0))),MAX(J6228:N6228))</f>
        <v>0</v>
      </c>
      <c r="P6228" s="20" t="str">
        <f t="shared" si="293"/>
        <v/>
      </c>
      <c r="Q6228" s="63">
        <f t="shared" si="294"/>
        <v>0</v>
      </c>
    </row>
    <row r="6229" spans="9:17" x14ac:dyDescent="0.25">
      <c r="I6229" s="66" t="e">
        <f t="shared" si="292"/>
        <v>#DIV/0!</v>
      </c>
      <c r="J6229" s="63">
        <f>_xlfn.IFNA(VLOOKUP(E6229,'Bijlage ZZP'!B:M,12,FALSE),0)</f>
        <v>0</v>
      </c>
      <c r="K6229" s="63">
        <f>_xlfn.IFNA(VLOOKUP(E6229,'Bijlage VPT'!B:M,12,FALSE),0)</f>
        <v>0</v>
      </c>
      <c r="L6229" s="63">
        <f>_xlfn.IFNA(VLOOKUP(E6229,'Bijlage MPT'!B:N,13,FALSE),0)</f>
        <v>0</v>
      </c>
      <c r="M6229" s="63">
        <f>_xlfn.IFNA(INDEX('Bijlage COT'!C:C,MATCH('Betaald tarief 2024'!E6229,'Bijlage COT'!A:A,0)),0)</f>
        <v>0</v>
      </c>
      <c r="N6229" s="63">
        <f>_xlfn.IFNA(VLOOKUP(E6229,'Bijlage NBF'!B:P,15,FALSE),0)</f>
        <v>0</v>
      </c>
      <c r="O6229" s="63">
        <f>IF(E6229="ZMZ01",I6229/(INDEX('Meerzorg gunning'!C:C,MATCH('Betaald tarief 2024'!A6229,'Meerzorg gunning'!A:A,0))),MAX(J6229:N6229))</f>
        <v>0</v>
      </c>
      <c r="P6229" s="20" t="str">
        <f t="shared" si="293"/>
        <v/>
      </c>
      <c r="Q6229" s="63">
        <f t="shared" si="294"/>
        <v>0</v>
      </c>
    </row>
    <row r="6230" spans="9:17" x14ac:dyDescent="0.25">
      <c r="I6230" s="66" t="e">
        <f t="shared" si="292"/>
        <v>#DIV/0!</v>
      </c>
      <c r="J6230" s="63">
        <f>_xlfn.IFNA(VLOOKUP(E6230,'Bijlage ZZP'!B:M,12,FALSE),0)</f>
        <v>0</v>
      </c>
      <c r="K6230" s="63">
        <f>_xlfn.IFNA(VLOOKUP(E6230,'Bijlage VPT'!B:M,12,FALSE),0)</f>
        <v>0</v>
      </c>
      <c r="L6230" s="63">
        <f>_xlfn.IFNA(VLOOKUP(E6230,'Bijlage MPT'!B:N,13,FALSE),0)</f>
        <v>0</v>
      </c>
      <c r="M6230" s="63">
        <f>_xlfn.IFNA(INDEX('Bijlage COT'!C:C,MATCH('Betaald tarief 2024'!E6230,'Bijlage COT'!A:A,0)),0)</f>
        <v>0</v>
      </c>
      <c r="N6230" s="63">
        <f>_xlfn.IFNA(VLOOKUP(E6230,'Bijlage NBF'!B:P,15,FALSE),0)</f>
        <v>0</v>
      </c>
      <c r="O6230" s="63">
        <f>IF(E6230="ZMZ01",I6230/(INDEX('Meerzorg gunning'!C:C,MATCH('Betaald tarief 2024'!A6230,'Meerzorg gunning'!A:A,0))),MAX(J6230:N6230))</f>
        <v>0</v>
      </c>
      <c r="P6230" s="20" t="str">
        <f t="shared" si="293"/>
        <v/>
      </c>
      <c r="Q6230" s="63">
        <f t="shared" si="294"/>
        <v>0</v>
      </c>
    </row>
    <row r="6231" spans="9:17" x14ac:dyDescent="0.25">
      <c r="I6231" s="66" t="e">
        <f t="shared" si="292"/>
        <v>#DIV/0!</v>
      </c>
      <c r="J6231" s="63">
        <f>_xlfn.IFNA(VLOOKUP(E6231,'Bijlage ZZP'!B:M,12,FALSE),0)</f>
        <v>0</v>
      </c>
      <c r="K6231" s="63">
        <f>_xlfn.IFNA(VLOOKUP(E6231,'Bijlage VPT'!B:M,12,FALSE),0)</f>
        <v>0</v>
      </c>
      <c r="L6231" s="63">
        <f>_xlfn.IFNA(VLOOKUP(E6231,'Bijlage MPT'!B:N,13,FALSE),0)</f>
        <v>0</v>
      </c>
      <c r="M6231" s="63">
        <f>_xlfn.IFNA(INDEX('Bijlage COT'!C:C,MATCH('Betaald tarief 2024'!E6231,'Bijlage COT'!A:A,0)),0)</f>
        <v>0</v>
      </c>
      <c r="N6231" s="63">
        <f>_xlfn.IFNA(VLOOKUP(E6231,'Bijlage NBF'!B:P,15,FALSE),0)</f>
        <v>0</v>
      </c>
      <c r="O6231" s="63">
        <f>IF(E6231="ZMZ01",I6231/(INDEX('Meerzorg gunning'!C:C,MATCH('Betaald tarief 2024'!A6231,'Meerzorg gunning'!A:A,0))),MAX(J6231:N6231))</f>
        <v>0</v>
      </c>
      <c r="P6231" s="20" t="str">
        <f t="shared" si="293"/>
        <v/>
      </c>
      <c r="Q6231" s="63">
        <f t="shared" si="294"/>
        <v>0</v>
      </c>
    </row>
    <row r="6232" spans="9:17" x14ac:dyDescent="0.25">
      <c r="I6232" s="66" t="e">
        <f t="shared" si="292"/>
        <v>#DIV/0!</v>
      </c>
      <c r="J6232" s="63">
        <f>_xlfn.IFNA(VLOOKUP(E6232,'Bijlage ZZP'!B:M,12,FALSE),0)</f>
        <v>0</v>
      </c>
      <c r="K6232" s="63">
        <f>_xlfn.IFNA(VLOOKUP(E6232,'Bijlage VPT'!B:M,12,FALSE),0)</f>
        <v>0</v>
      </c>
      <c r="L6232" s="63">
        <f>_xlfn.IFNA(VLOOKUP(E6232,'Bijlage MPT'!B:N,13,FALSE),0)</f>
        <v>0</v>
      </c>
      <c r="M6232" s="63">
        <f>_xlfn.IFNA(INDEX('Bijlage COT'!C:C,MATCH('Betaald tarief 2024'!E6232,'Bijlage COT'!A:A,0)),0)</f>
        <v>0</v>
      </c>
      <c r="N6232" s="63">
        <f>_xlfn.IFNA(VLOOKUP(E6232,'Bijlage NBF'!B:P,15,FALSE),0)</f>
        <v>0</v>
      </c>
      <c r="O6232" s="63">
        <f>IF(E6232="ZMZ01",I6232/(INDEX('Meerzorg gunning'!C:C,MATCH('Betaald tarief 2024'!A6232,'Meerzorg gunning'!A:A,0))),MAX(J6232:N6232))</f>
        <v>0</v>
      </c>
      <c r="P6232" s="20" t="str">
        <f t="shared" si="293"/>
        <v/>
      </c>
      <c r="Q6232" s="63">
        <f t="shared" si="294"/>
        <v>0</v>
      </c>
    </row>
    <row r="6233" spans="9:17" x14ac:dyDescent="0.25">
      <c r="I6233" s="66" t="e">
        <f t="shared" si="292"/>
        <v>#DIV/0!</v>
      </c>
      <c r="J6233" s="63">
        <f>_xlfn.IFNA(VLOOKUP(E6233,'Bijlage ZZP'!B:M,12,FALSE),0)</f>
        <v>0</v>
      </c>
      <c r="K6233" s="63">
        <f>_xlfn.IFNA(VLOOKUP(E6233,'Bijlage VPT'!B:M,12,FALSE),0)</f>
        <v>0</v>
      </c>
      <c r="L6233" s="63">
        <f>_xlfn.IFNA(VLOOKUP(E6233,'Bijlage MPT'!B:N,13,FALSE),0)</f>
        <v>0</v>
      </c>
      <c r="M6233" s="63">
        <f>_xlfn.IFNA(INDEX('Bijlage COT'!C:C,MATCH('Betaald tarief 2024'!E6233,'Bijlage COT'!A:A,0)),0)</f>
        <v>0</v>
      </c>
      <c r="N6233" s="63">
        <f>_xlfn.IFNA(VLOOKUP(E6233,'Bijlage NBF'!B:P,15,FALSE),0)</f>
        <v>0</v>
      </c>
      <c r="O6233" s="63">
        <f>IF(E6233="ZMZ01",I6233/(INDEX('Meerzorg gunning'!C:C,MATCH('Betaald tarief 2024'!A6233,'Meerzorg gunning'!A:A,0))),MAX(J6233:N6233))</f>
        <v>0</v>
      </c>
      <c r="P6233" s="20" t="str">
        <f t="shared" si="293"/>
        <v/>
      </c>
      <c r="Q6233" s="63">
        <f t="shared" si="294"/>
        <v>0</v>
      </c>
    </row>
    <row r="6234" spans="9:17" x14ac:dyDescent="0.25">
      <c r="I6234" s="66" t="e">
        <f t="shared" si="292"/>
        <v>#DIV/0!</v>
      </c>
      <c r="J6234" s="63">
        <f>_xlfn.IFNA(VLOOKUP(E6234,'Bijlage ZZP'!B:M,12,FALSE),0)</f>
        <v>0</v>
      </c>
      <c r="K6234" s="63">
        <f>_xlfn.IFNA(VLOOKUP(E6234,'Bijlage VPT'!B:M,12,FALSE),0)</f>
        <v>0</v>
      </c>
      <c r="L6234" s="63">
        <f>_xlfn.IFNA(VLOOKUP(E6234,'Bijlage MPT'!B:N,13,FALSE),0)</f>
        <v>0</v>
      </c>
      <c r="M6234" s="63">
        <f>_xlfn.IFNA(INDEX('Bijlage COT'!C:C,MATCH('Betaald tarief 2024'!E6234,'Bijlage COT'!A:A,0)),0)</f>
        <v>0</v>
      </c>
      <c r="N6234" s="63">
        <f>_xlfn.IFNA(VLOOKUP(E6234,'Bijlage NBF'!B:P,15,FALSE),0)</f>
        <v>0</v>
      </c>
      <c r="O6234" s="63">
        <f>IF(E6234="ZMZ01",I6234/(INDEX('Meerzorg gunning'!C:C,MATCH('Betaald tarief 2024'!A6234,'Meerzorg gunning'!A:A,0))),MAX(J6234:N6234))</f>
        <v>0</v>
      </c>
      <c r="P6234" s="20" t="str">
        <f t="shared" si="293"/>
        <v/>
      </c>
      <c r="Q6234" s="63">
        <f t="shared" si="294"/>
        <v>0</v>
      </c>
    </row>
    <row r="6235" spans="9:17" x14ac:dyDescent="0.25">
      <c r="I6235" s="66" t="e">
        <f t="shared" si="292"/>
        <v>#DIV/0!</v>
      </c>
      <c r="J6235" s="63">
        <f>_xlfn.IFNA(VLOOKUP(E6235,'Bijlage ZZP'!B:M,12,FALSE),0)</f>
        <v>0</v>
      </c>
      <c r="K6235" s="63">
        <f>_xlfn.IFNA(VLOOKUP(E6235,'Bijlage VPT'!B:M,12,FALSE),0)</f>
        <v>0</v>
      </c>
      <c r="L6235" s="63">
        <f>_xlfn.IFNA(VLOOKUP(E6235,'Bijlage MPT'!B:N,13,FALSE),0)</f>
        <v>0</v>
      </c>
      <c r="M6235" s="63">
        <f>_xlfn.IFNA(INDEX('Bijlage COT'!C:C,MATCH('Betaald tarief 2024'!E6235,'Bijlage COT'!A:A,0)),0)</f>
        <v>0</v>
      </c>
      <c r="N6235" s="63">
        <f>_xlfn.IFNA(VLOOKUP(E6235,'Bijlage NBF'!B:P,15,FALSE),0)</f>
        <v>0</v>
      </c>
      <c r="O6235" s="63">
        <f>IF(E6235="ZMZ01",I6235/(INDEX('Meerzorg gunning'!C:C,MATCH('Betaald tarief 2024'!A6235,'Meerzorg gunning'!A:A,0))),MAX(J6235:N6235))</f>
        <v>0</v>
      </c>
      <c r="P6235" s="20" t="str">
        <f t="shared" si="293"/>
        <v/>
      </c>
      <c r="Q6235" s="63">
        <f t="shared" si="294"/>
        <v>0</v>
      </c>
    </row>
    <row r="6236" spans="9:17" x14ac:dyDescent="0.25">
      <c r="I6236" s="66" t="e">
        <f t="shared" si="292"/>
        <v>#DIV/0!</v>
      </c>
      <c r="J6236" s="63">
        <f>_xlfn.IFNA(VLOOKUP(E6236,'Bijlage ZZP'!B:M,12,FALSE),0)</f>
        <v>0</v>
      </c>
      <c r="K6236" s="63">
        <f>_xlfn.IFNA(VLOOKUP(E6236,'Bijlage VPT'!B:M,12,FALSE),0)</f>
        <v>0</v>
      </c>
      <c r="L6236" s="63">
        <f>_xlfn.IFNA(VLOOKUP(E6236,'Bijlage MPT'!B:N,13,FALSE),0)</f>
        <v>0</v>
      </c>
      <c r="M6236" s="63">
        <f>_xlfn.IFNA(INDEX('Bijlage COT'!C:C,MATCH('Betaald tarief 2024'!E6236,'Bijlage COT'!A:A,0)),0)</f>
        <v>0</v>
      </c>
      <c r="N6236" s="63">
        <f>_xlfn.IFNA(VLOOKUP(E6236,'Bijlage NBF'!B:P,15,FALSE),0)</f>
        <v>0</v>
      </c>
      <c r="O6236" s="63">
        <f>IF(E6236="ZMZ01",I6236/(INDEX('Meerzorg gunning'!C:C,MATCH('Betaald tarief 2024'!A6236,'Meerzorg gunning'!A:A,0))),MAX(J6236:N6236))</f>
        <v>0</v>
      </c>
      <c r="P6236" s="20" t="str">
        <f t="shared" si="293"/>
        <v/>
      </c>
      <c r="Q6236" s="63">
        <f t="shared" si="294"/>
        <v>0</v>
      </c>
    </row>
    <row r="6237" spans="9:17" x14ac:dyDescent="0.25">
      <c r="I6237" s="66" t="e">
        <f t="shared" si="292"/>
        <v>#DIV/0!</v>
      </c>
      <c r="J6237" s="63">
        <f>_xlfn.IFNA(VLOOKUP(E6237,'Bijlage ZZP'!B:M,12,FALSE),0)</f>
        <v>0</v>
      </c>
      <c r="K6237" s="63">
        <f>_xlfn.IFNA(VLOOKUP(E6237,'Bijlage VPT'!B:M,12,FALSE),0)</f>
        <v>0</v>
      </c>
      <c r="L6237" s="63">
        <f>_xlfn.IFNA(VLOOKUP(E6237,'Bijlage MPT'!B:N,13,FALSE),0)</f>
        <v>0</v>
      </c>
      <c r="M6237" s="63">
        <f>_xlfn.IFNA(INDEX('Bijlage COT'!C:C,MATCH('Betaald tarief 2024'!E6237,'Bijlage COT'!A:A,0)),0)</f>
        <v>0</v>
      </c>
      <c r="N6237" s="63">
        <f>_xlfn.IFNA(VLOOKUP(E6237,'Bijlage NBF'!B:P,15,FALSE),0)</f>
        <v>0</v>
      </c>
      <c r="O6237" s="63">
        <f>IF(E6237="ZMZ01",I6237/(INDEX('Meerzorg gunning'!C:C,MATCH('Betaald tarief 2024'!A6237,'Meerzorg gunning'!A:A,0))),MAX(J6237:N6237))</f>
        <v>0</v>
      </c>
      <c r="P6237" s="20" t="str">
        <f t="shared" si="293"/>
        <v/>
      </c>
      <c r="Q6237" s="63">
        <f t="shared" si="294"/>
        <v>0</v>
      </c>
    </row>
    <row r="6238" spans="9:17" x14ac:dyDescent="0.25">
      <c r="I6238" s="66" t="e">
        <f t="shared" si="292"/>
        <v>#DIV/0!</v>
      </c>
      <c r="J6238" s="63">
        <f>_xlfn.IFNA(VLOOKUP(E6238,'Bijlage ZZP'!B:M,12,FALSE),0)</f>
        <v>0</v>
      </c>
      <c r="K6238" s="63">
        <f>_xlfn.IFNA(VLOOKUP(E6238,'Bijlage VPT'!B:M,12,FALSE),0)</f>
        <v>0</v>
      </c>
      <c r="L6238" s="63">
        <f>_xlfn.IFNA(VLOOKUP(E6238,'Bijlage MPT'!B:N,13,FALSE),0)</f>
        <v>0</v>
      </c>
      <c r="M6238" s="63">
        <f>_xlfn.IFNA(INDEX('Bijlage COT'!C:C,MATCH('Betaald tarief 2024'!E6238,'Bijlage COT'!A:A,0)),0)</f>
        <v>0</v>
      </c>
      <c r="N6238" s="63">
        <f>_xlfn.IFNA(VLOOKUP(E6238,'Bijlage NBF'!B:P,15,FALSE),0)</f>
        <v>0</v>
      </c>
      <c r="O6238" s="63">
        <f>IF(E6238="ZMZ01",I6238/(INDEX('Meerzorg gunning'!C:C,MATCH('Betaald tarief 2024'!A6238,'Meerzorg gunning'!A:A,0))),MAX(J6238:N6238))</f>
        <v>0</v>
      </c>
      <c r="P6238" s="20" t="str">
        <f t="shared" si="293"/>
        <v/>
      </c>
      <c r="Q6238" s="63">
        <f t="shared" si="294"/>
        <v>0</v>
      </c>
    </row>
    <row r="6239" spans="9:17" x14ac:dyDescent="0.25">
      <c r="I6239" s="66" t="e">
        <f t="shared" si="292"/>
        <v>#DIV/0!</v>
      </c>
      <c r="J6239" s="63">
        <f>_xlfn.IFNA(VLOOKUP(E6239,'Bijlage ZZP'!B:M,12,FALSE),0)</f>
        <v>0</v>
      </c>
      <c r="K6239" s="63">
        <f>_xlfn.IFNA(VLOOKUP(E6239,'Bijlage VPT'!B:M,12,FALSE),0)</f>
        <v>0</v>
      </c>
      <c r="L6239" s="63">
        <f>_xlfn.IFNA(VLOOKUP(E6239,'Bijlage MPT'!B:N,13,FALSE),0)</f>
        <v>0</v>
      </c>
      <c r="M6239" s="63">
        <f>_xlfn.IFNA(INDEX('Bijlage COT'!C:C,MATCH('Betaald tarief 2024'!E6239,'Bijlage COT'!A:A,0)),0)</f>
        <v>0</v>
      </c>
      <c r="N6239" s="63">
        <f>_xlfn.IFNA(VLOOKUP(E6239,'Bijlage NBF'!B:P,15,FALSE),0)</f>
        <v>0</v>
      </c>
      <c r="O6239" s="63">
        <f>IF(E6239="ZMZ01",I6239/(INDEX('Meerzorg gunning'!C:C,MATCH('Betaald tarief 2024'!A6239,'Meerzorg gunning'!A:A,0))),MAX(J6239:N6239))</f>
        <v>0</v>
      </c>
      <c r="P6239" s="20" t="str">
        <f t="shared" si="293"/>
        <v/>
      </c>
      <c r="Q6239" s="63">
        <f t="shared" si="294"/>
        <v>0</v>
      </c>
    </row>
    <row r="6240" spans="9:17" x14ac:dyDescent="0.25">
      <c r="I6240" s="66" t="e">
        <f t="shared" si="292"/>
        <v>#DIV/0!</v>
      </c>
      <c r="J6240" s="63">
        <f>_xlfn.IFNA(VLOOKUP(E6240,'Bijlage ZZP'!B:M,12,FALSE),0)</f>
        <v>0</v>
      </c>
      <c r="K6240" s="63">
        <f>_xlfn.IFNA(VLOOKUP(E6240,'Bijlage VPT'!B:M,12,FALSE),0)</f>
        <v>0</v>
      </c>
      <c r="L6240" s="63">
        <f>_xlfn.IFNA(VLOOKUP(E6240,'Bijlage MPT'!B:N,13,FALSE),0)</f>
        <v>0</v>
      </c>
      <c r="M6240" s="63">
        <f>_xlfn.IFNA(INDEX('Bijlage COT'!C:C,MATCH('Betaald tarief 2024'!E6240,'Bijlage COT'!A:A,0)),0)</f>
        <v>0</v>
      </c>
      <c r="N6240" s="63">
        <f>_xlfn.IFNA(VLOOKUP(E6240,'Bijlage NBF'!B:P,15,FALSE),0)</f>
        <v>0</v>
      </c>
      <c r="O6240" s="63">
        <f>IF(E6240="ZMZ01",I6240/(INDEX('Meerzorg gunning'!C:C,MATCH('Betaald tarief 2024'!A6240,'Meerzorg gunning'!A:A,0))),MAX(J6240:N6240))</f>
        <v>0</v>
      </c>
      <c r="P6240" s="20" t="str">
        <f t="shared" si="293"/>
        <v/>
      </c>
      <c r="Q6240" s="63">
        <f t="shared" si="294"/>
        <v>0</v>
      </c>
    </row>
    <row r="6241" spans="9:17" x14ac:dyDescent="0.25">
      <c r="I6241" s="66" t="e">
        <f t="shared" si="292"/>
        <v>#DIV/0!</v>
      </c>
      <c r="J6241" s="63">
        <f>_xlfn.IFNA(VLOOKUP(E6241,'Bijlage ZZP'!B:M,12,FALSE),0)</f>
        <v>0</v>
      </c>
      <c r="K6241" s="63">
        <f>_xlfn.IFNA(VLOOKUP(E6241,'Bijlage VPT'!B:M,12,FALSE),0)</f>
        <v>0</v>
      </c>
      <c r="L6241" s="63">
        <f>_xlfn.IFNA(VLOOKUP(E6241,'Bijlage MPT'!B:N,13,FALSE),0)</f>
        <v>0</v>
      </c>
      <c r="M6241" s="63">
        <f>_xlfn.IFNA(INDEX('Bijlage COT'!C:C,MATCH('Betaald tarief 2024'!E6241,'Bijlage COT'!A:A,0)),0)</f>
        <v>0</v>
      </c>
      <c r="N6241" s="63">
        <f>_xlfn.IFNA(VLOOKUP(E6241,'Bijlage NBF'!B:P,15,FALSE),0)</f>
        <v>0</v>
      </c>
      <c r="O6241" s="63">
        <f>IF(E6241="ZMZ01",I6241/(INDEX('Meerzorg gunning'!C:C,MATCH('Betaald tarief 2024'!A6241,'Meerzorg gunning'!A:A,0))),MAX(J6241:N6241))</f>
        <v>0</v>
      </c>
      <c r="P6241" s="20" t="str">
        <f t="shared" si="293"/>
        <v/>
      </c>
      <c r="Q6241" s="63">
        <f t="shared" si="294"/>
        <v>0</v>
      </c>
    </row>
    <row r="6242" spans="9:17" x14ac:dyDescent="0.25">
      <c r="I6242" s="66" t="e">
        <f t="shared" si="292"/>
        <v>#DIV/0!</v>
      </c>
      <c r="J6242" s="63">
        <f>_xlfn.IFNA(VLOOKUP(E6242,'Bijlage ZZP'!B:M,12,FALSE),0)</f>
        <v>0</v>
      </c>
      <c r="K6242" s="63">
        <f>_xlfn.IFNA(VLOOKUP(E6242,'Bijlage VPT'!B:M,12,FALSE),0)</f>
        <v>0</v>
      </c>
      <c r="L6242" s="63">
        <f>_xlfn.IFNA(VLOOKUP(E6242,'Bijlage MPT'!B:N,13,FALSE),0)</f>
        <v>0</v>
      </c>
      <c r="M6242" s="63">
        <f>_xlfn.IFNA(INDEX('Bijlage COT'!C:C,MATCH('Betaald tarief 2024'!E6242,'Bijlage COT'!A:A,0)),0)</f>
        <v>0</v>
      </c>
      <c r="N6242" s="63">
        <f>_xlfn.IFNA(VLOOKUP(E6242,'Bijlage NBF'!B:P,15,FALSE),0)</f>
        <v>0</v>
      </c>
      <c r="O6242" s="63">
        <f>IF(E6242="ZMZ01",I6242/(INDEX('Meerzorg gunning'!C:C,MATCH('Betaald tarief 2024'!A6242,'Meerzorg gunning'!A:A,0))),MAX(J6242:N6242))</f>
        <v>0</v>
      </c>
      <c r="P6242" s="20" t="str">
        <f t="shared" si="293"/>
        <v/>
      </c>
      <c r="Q6242" s="63">
        <f t="shared" si="294"/>
        <v>0</v>
      </c>
    </row>
    <row r="6243" spans="9:17" x14ac:dyDescent="0.25">
      <c r="I6243" s="66" t="e">
        <f t="shared" si="292"/>
        <v>#DIV/0!</v>
      </c>
      <c r="J6243" s="63">
        <f>_xlfn.IFNA(VLOOKUP(E6243,'Bijlage ZZP'!B:M,12,FALSE),0)</f>
        <v>0</v>
      </c>
      <c r="K6243" s="63">
        <f>_xlfn.IFNA(VLOOKUP(E6243,'Bijlage VPT'!B:M,12,FALSE),0)</f>
        <v>0</v>
      </c>
      <c r="L6243" s="63">
        <f>_xlfn.IFNA(VLOOKUP(E6243,'Bijlage MPT'!B:N,13,FALSE),0)</f>
        <v>0</v>
      </c>
      <c r="M6243" s="63">
        <f>_xlfn.IFNA(INDEX('Bijlage COT'!C:C,MATCH('Betaald tarief 2024'!E6243,'Bijlage COT'!A:A,0)),0)</f>
        <v>0</v>
      </c>
      <c r="N6243" s="63">
        <f>_xlfn.IFNA(VLOOKUP(E6243,'Bijlage NBF'!B:P,15,FALSE),0)</f>
        <v>0</v>
      </c>
      <c r="O6243" s="63">
        <f>IF(E6243="ZMZ01",I6243/(INDEX('Meerzorg gunning'!C:C,MATCH('Betaald tarief 2024'!A6243,'Meerzorg gunning'!A:A,0))),MAX(J6243:N6243))</f>
        <v>0</v>
      </c>
      <c r="P6243" s="20" t="str">
        <f t="shared" si="293"/>
        <v/>
      </c>
      <c r="Q6243" s="63">
        <f t="shared" si="294"/>
        <v>0</v>
      </c>
    </row>
    <row r="6244" spans="9:17" x14ac:dyDescent="0.25">
      <c r="I6244" s="66" t="e">
        <f t="shared" si="292"/>
        <v>#DIV/0!</v>
      </c>
      <c r="J6244" s="63">
        <f>_xlfn.IFNA(VLOOKUP(E6244,'Bijlage ZZP'!B:M,12,FALSE),0)</f>
        <v>0</v>
      </c>
      <c r="K6244" s="63">
        <f>_xlfn.IFNA(VLOOKUP(E6244,'Bijlage VPT'!B:M,12,FALSE),0)</f>
        <v>0</v>
      </c>
      <c r="L6244" s="63">
        <f>_xlfn.IFNA(VLOOKUP(E6244,'Bijlage MPT'!B:N,13,FALSE),0)</f>
        <v>0</v>
      </c>
      <c r="M6244" s="63">
        <f>_xlfn.IFNA(INDEX('Bijlage COT'!C:C,MATCH('Betaald tarief 2024'!E6244,'Bijlage COT'!A:A,0)),0)</f>
        <v>0</v>
      </c>
      <c r="N6244" s="63">
        <f>_xlfn.IFNA(VLOOKUP(E6244,'Bijlage NBF'!B:P,15,FALSE),0)</f>
        <v>0</v>
      </c>
      <c r="O6244" s="63">
        <f>IF(E6244="ZMZ01",I6244/(INDEX('Meerzorg gunning'!C:C,MATCH('Betaald tarief 2024'!A6244,'Meerzorg gunning'!A:A,0))),MAX(J6244:N6244))</f>
        <v>0</v>
      </c>
      <c r="P6244" s="20" t="str">
        <f t="shared" si="293"/>
        <v/>
      </c>
      <c r="Q6244" s="63">
        <f t="shared" si="294"/>
        <v>0</v>
      </c>
    </row>
    <row r="6245" spans="9:17" x14ac:dyDescent="0.25">
      <c r="I6245" s="66" t="e">
        <f t="shared" si="292"/>
        <v>#DIV/0!</v>
      </c>
      <c r="J6245" s="63">
        <f>_xlfn.IFNA(VLOOKUP(E6245,'Bijlage ZZP'!B:M,12,FALSE),0)</f>
        <v>0</v>
      </c>
      <c r="K6245" s="63">
        <f>_xlfn.IFNA(VLOOKUP(E6245,'Bijlage VPT'!B:M,12,FALSE),0)</f>
        <v>0</v>
      </c>
      <c r="L6245" s="63">
        <f>_xlfn.IFNA(VLOOKUP(E6245,'Bijlage MPT'!B:N,13,FALSE),0)</f>
        <v>0</v>
      </c>
      <c r="M6245" s="63">
        <f>_xlfn.IFNA(INDEX('Bijlage COT'!C:C,MATCH('Betaald tarief 2024'!E6245,'Bijlage COT'!A:A,0)),0)</f>
        <v>0</v>
      </c>
      <c r="N6245" s="63">
        <f>_xlfn.IFNA(VLOOKUP(E6245,'Bijlage NBF'!B:P,15,FALSE),0)</f>
        <v>0</v>
      </c>
      <c r="O6245" s="63">
        <f>IF(E6245="ZMZ01",I6245/(INDEX('Meerzorg gunning'!C:C,MATCH('Betaald tarief 2024'!A6245,'Meerzorg gunning'!A:A,0))),MAX(J6245:N6245))</f>
        <v>0</v>
      </c>
      <c r="P6245" s="20" t="str">
        <f t="shared" si="293"/>
        <v/>
      </c>
      <c r="Q6245" s="63">
        <f t="shared" si="294"/>
        <v>0</v>
      </c>
    </row>
    <row r="6246" spans="9:17" x14ac:dyDescent="0.25">
      <c r="I6246" s="66" t="e">
        <f t="shared" si="292"/>
        <v>#DIV/0!</v>
      </c>
      <c r="J6246" s="63">
        <f>_xlfn.IFNA(VLOOKUP(E6246,'Bijlage ZZP'!B:M,12,FALSE),0)</f>
        <v>0</v>
      </c>
      <c r="K6246" s="63">
        <f>_xlfn.IFNA(VLOOKUP(E6246,'Bijlage VPT'!B:M,12,FALSE),0)</f>
        <v>0</v>
      </c>
      <c r="L6246" s="63">
        <f>_xlfn.IFNA(VLOOKUP(E6246,'Bijlage MPT'!B:N,13,FALSE),0)</f>
        <v>0</v>
      </c>
      <c r="M6246" s="63">
        <f>_xlfn.IFNA(INDEX('Bijlage COT'!C:C,MATCH('Betaald tarief 2024'!E6246,'Bijlage COT'!A:A,0)),0)</f>
        <v>0</v>
      </c>
      <c r="N6246" s="63">
        <f>_xlfn.IFNA(VLOOKUP(E6246,'Bijlage NBF'!B:P,15,FALSE),0)</f>
        <v>0</v>
      </c>
      <c r="O6246" s="63">
        <f>IF(E6246="ZMZ01",I6246/(INDEX('Meerzorg gunning'!C:C,MATCH('Betaald tarief 2024'!A6246,'Meerzorg gunning'!A:A,0))),MAX(J6246:N6246))</f>
        <v>0</v>
      </c>
      <c r="P6246" s="20" t="str">
        <f t="shared" si="293"/>
        <v/>
      </c>
      <c r="Q6246" s="63">
        <f t="shared" si="294"/>
        <v>0</v>
      </c>
    </row>
    <row r="6247" spans="9:17" x14ac:dyDescent="0.25">
      <c r="I6247" s="66" t="e">
        <f t="shared" si="292"/>
        <v>#DIV/0!</v>
      </c>
      <c r="J6247" s="63">
        <f>_xlfn.IFNA(VLOOKUP(E6247,'Bijlage ZZP'!B:M,12,FALSE),0)</f>
        <v>0</v>
      </c>
      <c r="K6247" s="63">
        <f>_xlfn.IFNA(VLOOKUP(E6247,'Bijlage VPT'!B:M,12,FALSE),0)</f>
        <v>0</v>
      </c>
      <c r="L6247" s="63">
        <f>_xlfn.IFNA(VLOOKUP(E6247,'Bijlage MPT'!B:N,13,FALSE),0)</f>
        <v>0</v>
      </c>
      <c r="M6247" s="63">
        <f>_xlfn.IFNA(INDEX('Bijlage COT'!C:C,MATCH('Betaald tarief 2024'!E6247,'Bijlage COT'!A:A,0)),0)</f>
        <v>0</v>
      </c>
      <c r="N6247" s="63">
        <f>_xlfn.IFNA(VLOOKUP(E6247,'Bijlage NBF'!B:P,15,FALSE),0)</f>
        <v>0</v>
      </c>
      <c r="O6247" s="63">
        <f>IF(E6247="ZMZ01",I6247/(INDEX('Meerzorg gunning'!C:C,MATCH('Betaald tarief 2024'!A6247,'Meerzorg gunning'!A:A,0))),MAX(J6247:N6247))</f>
        <v>0</v>
      </c>
      <c r="P6247" s="20" t="str">
        <f t="shared" si="293"/>
        <v/>
      </c>
      <c r="Q6247" s="63">
        <f t="shared" si="294"/>
        <v>0</v>
      </c>
    </row>
    <row r="6248" spans="9:17" x14ac:dyDescent="0.25">
      <c r="I6248" s="66" t="e">
        <f t="shared" si="292"/>
        <v>#DIV/0!</v>
      </c>
      <c r="J6248" s="63">
        <f>_xlfn.IFNA(VLOOKUP(E6248,'Bijlage ZZP'!B:M,12,FALSE),0)</f>
        <v>0</v>
      </c>
      <c r="K6248" s="63">
        <f>_xlfn.IFNA(VLOOKUP(E6248,'Bijlage VPT'!B:M,12,FALSE),0)</f>
        <v>0</v>
      </c>
      <c r="L6248" s="63">
        <f>_xlfn.IFNA(VLOOKUP(E6248,'Bijlage MPT'!B:N,13,FALSE),0)</f>
        <v>0</v>
      </c>
      <c r="M6248" s="63">
        <f>_xlfn.IFNA(INDEX('Bijlage COT'!C:C,MATCH('Betaald tarief 2024'!E6248,'Bijlage COT'!A:A,0)),0)</f>
        <v>0</v>
      </c>
      <c r="N6248" s="63">
        <f>_xlfn.IFNA(VLOOKUP(E6248,'Bijlage NBF'!B:P,15,FALSE),0)</f>
        <v>0</v>
      </c>
      <c r="O6248" s="63">
        <f>IF(E6248="ZMZ01",I6248/(INDEX('Meerzorg gunning'!C:C,MATCH('Betaald tarief 2024'!A6248,'Meerzorg gunning'!A:A,0))),MAX(J6248:N6248))</f>
        <v>0</v>
      </c>
      <c r="P6248" s="20" t="str">
        <f t="shared" si="293"/>
        <v/>
      </c>
      <c r="Q6248" s="63">
        <f t="shared" si="294"/>
        <v>0</v>
      </c>
    </row>
    <row r="6249" spans="9:17" x14ac:dyDescent="0.25">
      <c r="I6249" s="66" t="e">
        <f t="shared" si="292"/>
        <v>#DIV/0!</v>
      </c>
      <c r="J6249" s="63">
        <f>_xlfn.IFNA(VLOOKUP(E6249,'Bijlage ZZP'!B:M,12,FALSE),0)</f>
        <v>0</v>
      </c>
      <c r="K6249" s="63">
        <f>_xlfn.IFNA(VLOOKUP(E6249,'Bijlage VPT'!B:M,12,FALSE),0)</f>
        <v>0</v>
      </c>
      <c r="L6249" s="63">
        <f>_xlfn.IFNA(VLOOKUP(E6249,'Bijlage MPT'!B:N,13,FALSE),0)</f>
        <v>0</v>
      </c>
      <c r="M6249" s="63">
        <f>_xlfn.IFNA(INDEX('Bijlage COT'!C:C,MATCH('Betaald tarief 2024'!E6249,'Bijlage COT'!A:A,0)),0)</f>
        <v>0</v>
      </c>
      <c r="N6249" s="63">
        <f>_xlfn.IFNA(VLOOKUP(E6249,'Bijlage NBF'!B:P,15,FALSE),0)</f>
        <v>0</v>
      </c>
      <c r="O6249" s="63">
        <f>IF(E6249="ZMZ01",I6249/(INDEX('Meerzorg gunning'!C:C,MATCH('Betaald tarief 2024'!A6249,'Meerzorg gunning'!A:A,0))),MAX(J6249:N6249))</f>
        <v>0</v>
      </c>
      <c r="P6249" s="20" t="str">
        <f t="shared" si="293"/>
        <v/>
      </c>
      <c r="Q6249" s="63">
        <f t="shared" si="294"/>
        <v>0</v>
      </c>
    </row>
    <row r="6250" spans="9:17" x14ac:dyDescent="0.25">
      <c r="I6250" s="66" t="e">
        <f t="shared" si="292"/>
        <v>#DIV/0!</v>
      </c>
      <c r="J6250" s="63">
        <f>_xlfn.IFNA(VLOOKUP(E6250,'Bijlage ZZP'!B:M,12,FALSE),0)</f>
        <v>0</v>
      </c>
      <c r="K6250" s="63">
        <f>_xlfn.IFNA(VLOOKUP(E6250,'Bijlage VPT'!B:M,12,FALSE),0)</f>
        <v>0</v>
      </c>
      <c r="L6250" s="63">
        <f>_xlfn.IFNA(VLOOKUP(E6250,'Bijlage MPT'!B:N,13,FALSE),0)</f>
        <v>0</v>
      </c>
      <c r="M6250" s="63">
        <f>_xlfn.IFNA(INDEX('Bijlage COT'!C:C,MATCH('Betaald tarief 2024'!E6250,'Bijlage COT'!A:A,0)),0)</f>
        <v>0</v>
      </c>
      <c r="N6250" s="63">
        <f>_xlfn.IFNA(VLOOKUP(E6250,'Bijlage NBF'!B:P,15,FALSE),0)</f>
        <v>0</v>
      </c>
      <c r="O6250" s="63">
        <f>IF(E6250="ZMZ01",I6250/(INDEX('Meerzorg gunning'!C:C,MATCH('Betaald tarief 2024'!A6250,'Meerzorg gunning'!A:A,0))),MAX(J6250:N6250))</f>
        <v>0</v>
      </c>
      <c r="P6250" s="20" t="str">
        <f t="shared" si="293"/>
        <v/>
      </c>
      <c r="Q6250" s="63">
        <f t="shared" si="294"/>
        <v>0</v>
      </c>
    </row>
    <row r="6251" spans="9:17" x14ac:dyDescent="0.25">
      <c r="I6251" s="66" t="e">
        <f t="shared" si="292"/>
        <v>#DIV/0!</v>
      </c>
      <c r="J6251" s="63">
        <f>_xlfn.IFNA(VLOOKUP(E6251,'Bijlage ZZP'!B:M,12,FALSE),0)</f>
        <v>0</v>
      </c>
      <c r="K6251" s="63">
        <f>_xlfn.IFNA(VLOOKUP(E6251,'Bijlage VPT'!B:M,12,FALSE),0)</f>
        <v>0</v>
      </c>
      <c r="L6251" s="63">
        <f>_xlfn.IFNA(VLOOKUP(E6251,'Bijlage MPT'!B:N,13,FALSE),0)</f>
        <v>0</v>
      </c>
      <c r="M6251" s="63">
        <f>_xlfn.IFNA(INDEX('Bijlage COT'!C:C,MATCH('Betaald tarief 2024'!E6251,'Bijlage COT'!A:A,0)),0)</f>
        <v>0</v>
      </c>
      <c r="N6251" s="63">
        <f>_xlfn.IFNA(VLOOKUP(E6251,'Bijlage NBF'!B:P,15,FALSE),0)</f>
        <v>0</v>
      </c>
      <c r="O6251" s="63">
        <f>IF(E6251="ZMZ01",I6251/(INDEX('Meerzorg gunning'!C:C,MATCH('Betaald tarief 2024'!A6251,'Meerzorg gunning'!A:A,0))),MAX(J6251:N6251))</f>
        <v>0</v>
      </c>
      <c r="P6251" s="20" t="str">
        <f t="shared" si="293"/>
        <v/>
      </c>
      <c r="Q6251" s="63">
        <f t="shared" si="294"/>
        <v>0</v>
      </c>
    </row>
    <row r="6252" spans="9:17" x14ac:dyDescent="0.25">
      <c r="I6252" s="66" t="e">
        <f t="shared" si="292"/>
        <v>#DIV/0!</v>
      </c>
      <c r="J6252" s="63">
        <f>_xlfn.IFNA(VLOOKUP(E6252,'Bijlage ZZP'!B:M,12,FALSE),0)</f>
        <v>0</v>
      </c>
      <c r="K6252" s="63">
        <f>_xlfn.IFNA(VLOOKUP(E6252,'Bijlage VPT'!B:M,12,FALSE),0)</f>
        <v>0</v>
      </c>
      <c r="L6252" s="63">
        <f>_xlfn.IFNA(VLOOKUP(E6252,'Bijlage MPT'!B:N,13,FALSE),0)</f>
        <v>0</v>
      </c>
      <c r="M6252" s="63">
        <f>_xlfn.IFNA(INDEX('Bijlage COT'!C:C,MATCH('Betaald tarief 2024'!E6252,'Bijlage COT'!A:A,0)),0)</f>
        <v>0</v>
      </c>
      <c r="N6252" s="63">
        <f>_xlfn.IFNA(VLOOKUP(E6252,'Bijlage NBF'!B:P,15,FALSE),0)</f>
        <v>0</v>
      </c>
      <c r="O6252" s="63">
        <f>IF(E6252="ZMZ01",I6252/(INDEX('Meerzorg gunning'!C:C,MATCH('Betaald tarief 2024'!A6252,'Meerzorg gunning'!A:A,0))),MAX(J6252:N6252))</f>
        <v>0</v>
      </c>
      <c r="P6252" s="20" t="str">
        <f t="shared" si="293"/>
        <v/>
      </c>
      <c r="Q6252" s="63">
        <f t="shared" si="294"/>
        <v>0</v>
      </c>
    </row>
    <row r="6253" spans="9:17" x14ac:dyDescent="0.25">
      <c r="I6253" s="66" t="e">
        <f t="shared" si="292"/>
        <v>#DIV/0!</v>
      </c>
      <c r="J6253" s="63">
        <f>_xlfn.IFNA(VLOOKUP(E6253,'Bijlage ZZP'!B:M,12,FALSE),0)</f>
        <v>0</v>
      </c>
      <c r="K6253" s="63">
        <f>_xlfn.IFNA(VLOOKUP(E6253,'Bijlage VPT'!B:M,12,FALSE),0)</f>
        <v>0</v>
      </c>
      <c r="L6253" s="63">
        <f>_xlfn.IFNA(VLOOKUP(E6253,'Bijlage MPT'!B:N,13,FALSE),0)</f>
        <v>0</v>
      </c>
      <c r="M6253" s="63">
        <f>_xlfn.IFNA(INDEX('Bijlage COT'!C:C,MATCH('Betaald tarief 2024'!E6253,'Bijlage COT'!A:A,0)),0)</f>
        <v>0</v>
      </c>
      <c r="N6253" s="63">
        <f>_xlfn.IFNA(VLOOKUP(E6253,'Bijlage NBF'!B:P,15,FALSE),0)</f>
        <v>0</v>
      </c>
      <c r="O6253" s="63">
        <f>IF(E6253="ZMZ01",I6253/(INDEX('Meerzorg gunning'!C:C,MATCH('Betaald tarief 2024'!A6253,'Meerzorg gunning'!A:A,0))),MAX(J6253:N6253))</f>
        <v>0</v>
      </c>
      <c r="P6253" s="20" t="str">
        <f t="shared" si="293"/>
        <v/>
      </c>
      <c r="Q6253" s="63">
        <f t="shared" si="294"/>
        <v>0</v>
      </c>
    </row>
    <row r="6254" spans="9:17" x14ac:dyDescent="0.25">
      <c r="I6254" s="66" t="e">
        <f t="shared" si="292"/>
        <v>#DIV/0!</v>
      </c>
      <c r="J6254" s="63">
        <f>_xlfn.IFNA(VLOOKUP(E6254,'Bijlage ZZP'!B:M,12,FALSE),0)</f>
        <v>0</v>
      </c>
      <c r="K6254" s="63">
        <f>_xlfn.IFNA(VLOOKUP(E6254,'Bijlage VPT'!B:M,12,FALSE),0)</f>
        <v>0</v>
      </c>
      <c r="L6254" s="63">
        <f>_xlfn.IFNA(VLOOKUP(E6254,'Bijlage MPT'!B:N,13,FALSE),0)</f>
        <v>0</v>
      </c>
      <c r="M6254" s="63">
        <f>_xlfn.IFNA(INDEX('Bijlage COT'!C:C,MATCH('Betaald tarief 2024'!E6254,'Bijlage COT'!A:A,0)),0)</f>
        <v>0</v>
      </c>
      <c r="N6254" s="63">
        <f>_xlfn.IFNA(VLOOKUP(E6254,'Bijlage NBF'!B:P,15,FALSE),0)</f>
        <v>0</v>
      </c>
      <c r="O6254" s="63">
        <f>IF(E6254="ZMZ01",I6254/(INDEX('Meerzorg gunning'!C:C,MATCH('Betaald tarief 2024'!A6254,'Meerzorg gunning'!A:A,0))),MAX(J6254:N6254))</f>
        <v>0</v>
      </c>
      <c r="P6254" s="20" t="str">
        <f t="shared" si="293"/>
        <v/>
      </c>
      <c r="Q6254" s="63">
        <f t="shared" si="294"/>
        <v>0</v>
      </c>
    </row>
    <row r="6255" spans="9:17" x14ac:dyDescent="0.25">
      <c r="I6255" s="66" t="e">
        <f t="shared" si="292"/>
        <v>#DIV/0!</v>
      </c>
      <c r="J6255" s="63">
        <f>_xlfn.IFNA(VLOOKUP(E6255,'Bijlage ZZP'!B:M,12,FALSE),0)</f>
        <v>0</v>
      </c>
      <c r="K6255" s="63">
        <f>_xlfn.IFNA(VLOOKUP(E6255,'Bijlage VPT'!B:M,12,FALSE),0)</f>
        <v>0</v>
      </c>
      <c r="L6255" s="63">
        <f>_xlfn.IFNA(VLOOKUP(E6255,'Bijlage MPT'!B:N,13,FALSE),0)</f>
        <v>0</v>
      </c>
      <c r="M6255" s="63">
        <f>_xlfn.IFNA(INDEX('Bijlage COT'!C:C,MATCH('Betaald tarief 2024'!E6255,'Bijlage COT'!A:A,0)),0)</f>
        <v>0</v>
      </c>
      <c r="N6255" s="63">
        <f>_xlfn.IFNA(VLOOKUP(E6255,'Bijlage NBF'!B:P,15,FALSE),0)</f>
        <v>0</v>
      </c>
      <c r="O6255" s="63">
        <f>IF(E6255="ZMZ01",I6255/(INDEX('Meerzorg gunning'!C:C,MATCH('Betaald tarief 2024'!A6255,'Meerzorg gunning'!A:A,0))),MAX(J6255:N6255))</f>
        <v>0</v>
      </c>
      <c r="P6255" s="20" t="str">
        <f t="shared" si="293"/>
        <v/>
      </c>
      <c r="Q6255" s="63">
        <f t="shared" si="294"/>
        <v>0</v>
      </c>
    </row>
    <row r="6256" spans="9:17" x14ac:dyDescent="0.25">
      <c r="I6256" s="66" t="e">
        <f t="shared" si="292"/>
        <v>#DIV/0!</v>
      </c>
      <c r="J6256" s="63">
        <f>_xlfn.IFNA(VLOOKUP(E6256,'Bijlage ZZP'!B:M,12,FALSE),0)</f>
        <v>0</v>
      </c>
      <c r="K6256" s="63">
        <f>_xlfn.IFNA(VLOOKUP(E6256,'Bijlage VPT'!B:M,12,FALSE),0)</f>
        <v>0</v>
      </c>
      <c r="L6256" s="63">
        <f>_xlfn.IFNA(VLOOKUP(E6256,'Bijlage MPT'!B:N,13,FALSE),0)</f>
        <v>0</v>
      </c>
      <c r="M6256" s="63">
        <f>_xlfn.IFNA(INDEX('Bijlage COT'!C:C,MATCH('Betaald tarief 2024'!E6256,'Bijlage COT'!A:A,0)),0)</f>
        <v>0</v>
      </c>
      <c r="N6256" s="63">
        <f>_xlfn.IFNA(VLOOKUP(E6256,'Bijlage NBF'!B:P,15,FALSE),0)</f>
        <v>0</v>
      </c>
      <c r="O6256" s="63">
        <f>IF(E6256="ZMZ01",I6256/(INDEX('Meerzorg gunning'!C:C,MATCH('Betaald tarief 2024'!A6256,'Meerzorg gunning'!A:A,0))),MAX(J6256:N6256))</f>
        <v>0</v>
      </c>
      <c r="P6256" s="20" t="str">
        <f t="shared" si="293"/>
        <v/>
      </c>
      <c r="Q6256" s="63">
        <f t="shared" si="294"/>
        <v>0</v>
      </c>
    </row>
    <row r="6257" spans="9:17" x14ac:dyDescent="0.25">
      <c r="I6257" s="66" t="e">
        <f t="shared" si="292"/>
        <v>#DIV/0!</v>
      </c>
      <c r="J6257" s="63">
        <f>_xlfn.IFNA(VLOOKUP(E6257,'Bijlage ZZP'!B:M,12,FALSE),0)</f>
        <v>0</v>
      </c>
      <c r="K6257" s="63">
        <f>_xlfn.IFNA(VLOOKUP(E6257,'Bijlage VPT'!B:M,12,FALSE),0)</f>
        <v>0</v>
      </c>
      <c r="L6257" s="63">
        <f>_xlfn.IFNA(VLOOKUP(E6257,'Bijlage MPT'!B:N,13,FALSE),0)</f>
        <v>0</v>
      </c>
      <c r="M6257" s="63">
        <f>_xlfn.IFNA(INDEX('Bijlage COT'!C:C,MATCH('Betaald tarief 2024'!E6257,'Bijlage COT'!A:A,0)),0)</f>
        <v>0</v>
      </c>
      <c r="N6257" s="63">
        <f>_xlfn.IFNA(VLOOKUP(E6257,'Bijlage NBF'!B:P,15,FALSE),0)</f>
        <v>0</v>
      </c>
      <c r="O6257" s="63">
        <f>IF(E6257="ZMZ01",I6257/(INDEX('Meerzorg gunning'!C:C,MATCH('Betaald tarief 2024'!A6257,'Meerzorg gunning'!A:A,0))),MAX(J6257:N6257))</f>
        <v>0</v>
      </c>
      <c r="P6257" s="20" t="str">
        <f t="shared" si="293"/>
        <v/>
      </c>
      <c r="Q6257" s="63">
        <f t="shared" si="294"/>
        <v>0</v>
      </c>
    </row>
    <row r="6258" spans="9:17" x14ac:dyDescent="0.25">
      <c r="I6258" s="66" t="e">
        <f t="shared" si="292"/>
        <v>#DIV/0!</v>
      </c>
      <c r="J6258" s="63">
        <f>_xlfn.IFNA(VLOOKUP(E6258,'Bijlage ZZP'!B:M,12,FALSE),0)</f>
        <v>0</v>
      </c>
      <c r="K6258" s="63">
        <f>_xlfn.IFNA(VLOOKUP(E6258,'Bijlage VPT'!B:M,12,FALSE),0)</f>
        <v>0</v>
      </c>
      <c r="L6258" s="63">
        <f>_xlfn.IFNA(VLOOKUP(E6258,'Bijlage MPT'!B:N,13,FALSE),0)</f>
        <v>0</v>
      </c>
      <c r="M6258" s="63">
        <f>_xlfn.IFNA(INDEX('Bijlage COT'!C:C,MATCH('Betaald tarief 2024'!E6258,'Bijlage COT'!A:A,0)),0)</f>
        <v>0</v>
      </c>
      <c r="N6258" s="63">
        <f>_xlfn.IFNA(VLOOKUP(E6258,'Bijlage NBF'!B:P,15,FALSE),0)</f>
        <v>0</v>
      </c>
      <c r="O6258" s="63">
        <f>IF(E6258="ZMZ01",I6258/(INDEX('Meerzorg gunning'!C:C,MATCH('Betaald tarief 2024'!A6258,'Meerzorg gunning'!A:A,0))),MAX(J6258:N6258))</f>
        <v>0</v>
      </c>
      <c r="P6258" s="20" t="str">
        <f t="shared" si="293"/>
        <v/>
      </c>
      <c r="Q6258" s="63">
        <f t="shared" si="294"/>
        <v>0</v>
      </c>
    </row>
    <row r="6259" spans="9:17" x14ac:dyDescent="0.25">
      <c r="I6259" s="66" t="e">
        <f t="shared" si="292"/>
        <v>#DIV/0!</v>
      </c>
      <c r="J6259" s="63">
        <f>_xlfn.IFNA(VLOOKUP(E6259,'Bijlage ZZP'!B:M,12,FALSE),0)</f>
        <v>0</v>
      </c>
      <c r="K6259" s="63">
        <f>_xlfn.IFNA(VLOOKUP(E6259,'Bijlage VPT'!B:M,12,FALSE),0)</f>
        <v>0</v>
      </c>
      <c r="L6259" s="63">
        <f>_xlfn.IFNA(VLOOKUP(E6259,'Bijlage MPT'!B:N,13,FALSE),0)</f>
        <v>0</v>
      </c>
      <c r="M6259" s="63">
        <f>_xlfn.IFNA(INDEX('Bijlage COT'!C:C,MATCH('Betaald tarief 2024'!E6259,'Bijlage COT'!A:A,0)),0)</f>
        <v>0</v>
      </c>
      <c r="N6259" s="63">
        <f>_xlfn.IFNA(VLOOKUP(E6259,'Bijlage NBF'!B:P,15,FALSE),0)</f>
        <v>0</v>
      </c>
      <c r="O6259" s="63">
        <f>IF(E6259="ZMZ01",I6259/(INDEX('Meerzorg gunning'!C:C,MATCH('Betaald tarief 2024'!A6259,'Meerzorg gunning'!A:A,0))),MAX(J6259:N6259))</f>
        <v>0</v>
      </c>
      <c r="P6259" s="20" t="str">
        <f t="shared" si="293"/>
        <v/>
      </c>
      <c r="Q6259" s="63">
        <f t="shared" si="294"/>
        <v>0</v>
      </c>
    </row>
    <row r="6260" spans="9:17" x14ac:dyDescent="0.25">
      <c r="I6260" s="66" t="e">
        <f t="shared" si="292"/>
        <v>#DIV/0!</v>
      </c>
      <c r="J6260" s="63">
        <f>_xlfn.IFNA(VLOOKUP(E6260,'Bijlage ZZP'!B:M,12,FALSE),0)</f>
        <v>0</v>
      </c>
      <c r="K6260" s="63">
        <f>_xlfn.IFNA(VLOOKUP(E6260,'Bijlage VPT'!B:M,12,FALSE),0)</f>
        <v>0</v>
      </c>
      <c r="L6260" s="63">
        <f>_xlfn.IFNA(VLOOKUP(E6260,'Bijlage MPT'!B:N,13,FALSE),0)</f>
        <v>0</v>
      </c>
      <c r="M6260" s="63">
        <f>_xlfn.IFNA(INDEX('Bijlage COT'!C:C,MATCH('Betaald tarief 2024'!E6260,'Bijlage COT'!A:A,0)),0)</f>
        <v>0</v>
      </c>
      <c r="N6260" s="63">
        <f>_xlfn.IFNA(VLOOKUP(E6260,'Bijlage NBF'!B:P,15,FALSE),0)</f>
        <v>0</v>
      </c>
      <c r="O6260" s="63">
        <f>IF(E6260="ZMZ01",I6260/(INDEX('Meerzorg gunning'!C:C,MATCH('Betaald tarief 2024'!A6260,'Meerzorg gunning'!A:A,0))),MAX(J6260:N6260))</f>
        <v>0</v>
      </c>
      <c r="P6260" s="20" t="str">
        <f t="shared" si="293"/>
        <v/>
      </c>
      <c r="Q6260" s="63">
        <f t="shared" si="294"/>
        <v>0</v>
      </c>
    </row>
    <row r="6261" spans="9:17" x14ac:dyDescent="0.25">
      <c r="I6261" s="66" t="e">
        <f t="shared" si="292"/>
        <v>#DIV/0!</v>
      </c>
      <c r="J6261" s="63">
        <f>_xlfn.IFNA(VLOOKUP(E6261,'Bijlage ZZP'!B:M,12,FALSE),0)</f>
        <v>0</v>
      </c>
      <c r="K6261" s="63">
        <f>_xlfn.IFNA(VLOOKUP(E6261,'Bijlage VPT'!B:M,12,FALSE),0)</f>
        <v>0</v>
      </c>
      <c r="L6261" s="63">
        <f>_xlfn.IFNA(VLOOKUP(E6261,'Bijlage MPT'!B:N,13,FALSE),0)</f>
        <v>0</v>
      </c>
      <c r="M6261" s="63">
        <f>_xlfn.IFNA(INDEX('Bijlage COT'!C:C,MATCH('Betaald tarief 2024'!E6261,'Bijlage COT'!A:A,0)),0)</f>
        <v>0</v>
      </c>
      <c r="N6261" s="63">
        <f>_xlfn.IFNA(VLOOKUP(E6261,'Bijlage NBF'!B:P,15,FALSE),0)</f>
        <v>0</v>
      </c>
      <c r="O6261" s="63">
        <f>IF(E6261="ZMZ01",I6261/(INDEX('Meerzorg gunning'!C:C,MATCH('Betaald tarief 2024'!A6261,'Meerzorg gunning'!A:A,0))),MAX(J6261:N6261))</f>
        <v>0</v>
      </c>
      <c r="P6261" s="20" t="str">
        <f t="shared" si="293"/>
        <v/>
      </c>
      <c r="Q6261" s="63">
        <f t="shared" si="294"/>
        <v>0</v>
      </c>
    </row>
    <row r="6262" spans="9:17" x14ac:dyDescent="0.25">
      <c r="I6262" s="66" t="e">
        <f t="shared" si="292"/>
        <v>#DIV/0!</v>
      </c>
      <c r="J6262" s="63">
        <f>_xlfn.IFNA(VLOOKUP(E6262,'Bijlage ZZP'!B:M,12,FALSE),0)</f>
        <v>0</v>
      </c>
      <c r="K6262" s="63">
        <f>_xlfn.IFNA(VLOOKUP(E6262,'Bijlage VPT'!B:M,12,FALSE),0)</f>
        <v>0</v>
      </c>
      <c r="L6262" s="63">
        <f>_xlfn.IFNA(VLOOKUP(E6262,'Bijlage MPT'!B:N,13,FALSE),0)</f>
        <v>0</v>
      </c>
      <c r="M6262" s="63">
        <f>_xlfn.IFNA(INDEX('Bijlage COT'!C:C,MATCH('Betaald tarief 2024'!E6262,'Bijlage COT'!A:A,0)),0)</f>
        <v>0</v>
      </c>
      <c r="N6262" s="63">
        <f>_xlfn.IFNA(VLOOKUP(E6262,'Bijlage NBF'!B:P,15,FALSE),0)</f>
        <v>0</v>
      </c>
      <c r="O6262" s="63">
        <f>IF(E6262="ZMZ01",I6262/(INDEX('Meerzorg gunning'!C:C,MATCH('Betaald tarief 2024'!A6262,'Meerzorg gunning'!A:A,0))),MAX(J6262:N6262))</f>
        <v>0</v>
      </c>
      <c r="P6262" s="20" t="str">
        <f t="shared" si="293"/>
        <v/>
      </c>
      <c r="Q6262" s="63">
        <f t="shared" si="294"/>
        <v>0</v>
      </c>
    </row>
    <row r="6263" spans="9:17" x14ac:dyDescent="0.25">
      <c r="I6263" s="66" t="e">
        <f t="shared" si="292"/>
        <v>#DIV/0!</v>
      </c>
      <c r="J6263" s="63">
        <f>_xlfn.IFNA(VLOOKUP(E6263,'Bijlage ZZP'!B:M,12,FALSE),0)</f>
        <v>0</v>
      </c>
      <c r="K6263" s="63">
        <f>_xlfn.IFNA(VLOOKUP(E6263,'Bijlage VPT'!B:M,12,FALSE),0)</f>
        <v>0</v>
      </c>
      <c r="L6263" s="63">
        <f>_xlfn.IFNA(VLOOKUP(E6263,'Bijlage MPT'!B:N,13,FALSE),0)</f>
        <v>0</v>
      </c>
      <c r="M6263" s="63">
        <f>_xlfn.IFNA(INDEX('Bijlage COT'!C:C,MATCH('Betaald tarief 2024'!E6263,'Bijlage COT'!A:A,0)),0)</f>
        <v>0</v>
      </c>
      <c r="N6263" s="63">
        <f>_xlfn.IFNA(VLOOKUP(E6263,'Bijlage NBF'!B:P,15,FALSE),0)</f>
        <v>0</v>
      </c>
      <c r="O6263" s="63">
        <f>IF(E6263="ZMZ01",I6263/(INDEX('Meerzorg gunning'!C:C,MATCH('Betaald tarief 2024'!A6263,'Meerzorg gunning'!A:A,0))),MAX(J6263:N6263))</f>
        <v>0</v>
      </c>
      <c r="P6263" s="20" t="str">
        <f t="shared" si="293"/>
        <v/>
      </c>
      <c r="Q6263" s="63">
        <f t="shared" si="294"/>
        <v>0</v>
      </c>
    </row>
    <row r="6264" spans="9:17" x14ac:dyDescent="0.25">
      <c r="I6264" s="66" t="e">
        <f t="shared" si="292"/>
        <v>#DIV/0!</v>
      </c>
      <c r="J6264" s="63">
        <f>_xlfn.IFNA(VLOOKUP(E6264,'Bijlage ZZP'!B:M,12,FALSE),0)</f>
        <v>0</v>
      </c>
      <c r="K6264" s="63">
        <f>_xlfn.IFNA(VLOOKUP(E6264,'Bijlage VPT'!B:M,12,FALSE),0)</f>
        <v>0</v>
      </c>
      <c r="L6264" s="63">
        <f>_xlfn.IFNA(VLOOKUP(E6264,'Bijlage MPT'!B:N,13,FALSE),0)</f>
        <v>0</v>
      </c>
      <c r="M6264" s="63">
        <f>_xlfn.IFNA(INDEX('Bijlage COT'!C:C,MATCH('Betaald tarief 2024'!E6264,'Bijlage COT'!A:A,0)),0)</f>
        <v>0</v>
      </c>
      <c r="N6264" s="63">
        <f>_xlfn.IFNA(VLOOKUP(E6264,'Bijlage NBF'!B:P,15,FALSE),0)</f>
        <v>0</v>
      </c>
      <c r="O6264" s="63">
        <f>IF(E6264="ZMZ01",I6264/(INDEX('Meerzorg gunning'!C:C,MATCH('Betaald tarief 2024'!A6264,'Meerzorg gunning'!A:A,0))),MAX(J6264:N6264))</f>
        <v>0</v>
      </c>
      <c r="P6264" s="20" t="str">
        <f t="shared" si="293"/>
        <v/>
      </c>
      <c r="Q6264" s="63">
        <f t="shared" si="294"/>
        <v>0</v>
      </c>
    </row>
    <row r="6265" spans="9:17" x14ac:dyDescent="0.25">
      <c r="I6265" s="66" t="e">
        <f t="shared" si="292"/>
        <v>#DIV/0!</v>
      </c>
      <c r="J6265" s="63">
        <f>_xlfn.IFNA(VLOOKUP(E6265,'Bijlage ZZP'!B:M,12,FALSE),0)</f>
        <v>0</v>
      </c>
      <c r="K6265" s="63">
        <f>_xlfn.IFNA(VLOOKUP(E6265,'Bijlage VPT'!B:M,12,FALSE),0)</f>
        <v>0</v>
      </c>
      <c r="L6265" s="63">
        <f>_xlfn.IFNA(VLOOKUP(E6265,'Bijlage MPT'!B:N,13,FALSE),0)</f>
        <v>0</v>
      </c>
      <c r="M6265" s="63">
        <f>_xlfn.IFNA(INDEX('Bijlage COT'!C:C,MATCH('Betaald tarief 2024'!E6265,'Bijlage COT'!A:A,0)),0)</f>
        <v>0</v>
      </c>
      <c r="N6265" s="63">
        <f>_xlfn.IFNA(VLOOKUP(E6265,'Bijlage NBF'!B:P,15,FALSE),0)</f>
        <v>0</v>
      </c>
      <c r="O6265" s="63">
        <f>IF(E6265="ZMZ01",I6265/(INDEX('Meerzorg gunning'!C:C,MATCH('Betaald tarief 2024'!A6265,'Meerzorg gunning'!A:A,0))),MAX(J6265:N6265))</f>
        <v>0</v>
      </c>
      <c r="P6265" s="20" t="str">
        <f t="shared" si="293"/>
        <v/>
      </c>
      <c r="Q6265" s="63">
        <f t="shared" si="294"/>
        <v>0</v>
      </c>
    </row>
    <row r="6266" spans="9:17" x14ac:dyDescent="0.25">
      <c r="I6266" s="66" t="e">
        <f t="shared" si="292"/>
        <v>#DIV/0!</v>
      </c>
      <c r="J6266" s="63">
        <f>_xlfn.IFNA(VLOOKUP(E6266,'Bijlage ZZP'!B:M,12,FALSE),0)</f>
        <v>0</v>
      </c>
      <c r="K6266" s="63">
        <f>_xlfn.IFNA(VLOOKUP(E6266,'Bijlage VPT'!B:M,12,FALSE),0)</f>
        <v>0</v>
      </c>
      <c r="L6266" s="63">
        <f>_xlfn.IFNA(VLOOKUP(E6266,'Bijlage MPT'!B:N,13,FALSE),0)</f>
        <v>0</v>
      </c>
      <c r="M6266" s="63">
        <f>_xlfn.IFNA(INDEX('Bijlage COT'!C:C,MATCH('Betaald tarief 2024'!E6266,'Bijlage COT'!A:A,0)),0)</f>
        <v>0</v>
      </c>
      <c r="N6266" s="63">
        <f>_xlfn.IFNA(VLOOKUP(E6266,'Bijlage NBF'!B:P,15,FALSE),0)</f>
        <v>0</v>
      </c>
      <c r="O6266" s="63">
        <f>IF(E6266="ZMZ01",I6266/(INDEX('Meerzorg gunning'!C:C,MATCH('Betaald tarief 2024'!A6266,'Meerzorg gunning'!A:A,0))),MAX(J6266:N6266))</f>
        <v>0</v>
      </c>
      <c r="P6266" s="20" t="str">
        <f t="shared" si="293"/>
        <v/>
      </c>
      <c r="Q6266" s="63">
        <f t="shared" si="294"/>
        <v>0</v>
      </c>
    </row>
    <row r="6267" spans="9:17" x14ac:dyDescent="0.25">
      <c r="I6267" s="66" t="e">
        <f t="shared" si="292"/>
        <v>#DIV/0!</v>
      </c>
      <c r="J6267" s="63">
        <f>_xlfn.IFNA(VLOOKUP(E6267,'Bijlage ZZP'!B:M,12,FALSE),0)</f>
        <v>0</v>
      </c>
      <c r="K6267" s="63">
        <f>_xlfn.IFNA(VLOOKUP(E6267,'Bijlage VPT'!B:M,12,FALSE),0)</f>
        <v>0</v>
      </c>
      <c r="L6267" s="63">
        <f>_xlfn.IFNA(VLOOKUP(E6267,'Bijlage MPT'!B:N,13,FALSE),0)</f>
        <v>0</v>
      </c>
      <c r="M6267" s="63">
        <f>_xlfn.IFNA(INDEX('Bijlage COT'!C:C,MATCH('Betaald tarief 2024'!E6267,'Bijlage COT'!A:A,0)),0)</f>
        <v>0</v>
      </c>
      <c r="N6267" s="63">
        <f>_xlfn.IFNA(VLOOKUP(E6267,'Bijlage NBF'!B:P,15,FALSE),0)</f>
        <v>0</v>
      </c>
      <c r="O6267" s="63">
        <f>IF(E6267="ZMZ01",I6267/(INDEX('Meerzorg gunning'!C:C,MATCH('Betaald tarief 2024'!A6267,'Meerzorg gunning'!A:A,0))),MAX(J6267:N6267))</f>
        <v>0</v>
      </c>
      <c r="P6267" s="20" t="str">
        <f t="shared" si="293"/>
        <v/>
      </c>
      <c r="Q6267" s="63">
        <f t="shared" si="294"/>
        <v>0</v>
      </c>
    </row>
    <row r="6268" spans="9:17" x14ac:dyDescent="0.25">
      <c r="I6268" s="66" t="e">
        <f t="shared" si="292"/>
        <v>#DIV/0!</v>
      </c>
      <c r="J6268" s="63">
        <f>_xlfn.IFNA(VLOOKUP(E6268,'Bijlage ZZP'!B:M,12,FALSE),0)</f>
        <v>0</v>
      </c>
      <c r="K6268" s="63">
        <f>_xlfn.IFNA(VLOOKUP(E6268,'Bijlage VPT'!B:M,12,FALSE),0)</f>
        <v>0</v>
      </c>
      <c r="L6268" s="63">
        <f>_xlfn.IFNA(VLOOKUP(E6268,'Bijlage MPT'!B:N,13,FALSE),0)</f>
        <v>0</v>
      </c>
      <c r="M6268" s="63">
        <f>_xlfn.IFNA(INDEX('Bijlage COT'!C:C,MATCH('Betaald tarief 2024'!E6268,'Bijlage COT'!A:A,0)),0)</f>
        <v>0</v>
      </c>
      <c r="N6268" s="63">
        <f>_xlfn.IFNA(VLOOKUP(E6268,'Bijlage NBF'!B:P,15,FALSE),0)</f>
        <v>0</v>
      </c>
      <c r="O6268" s="63">
        <f>IF(E6268="ZMZ01",I6268/(INDEX('Meerzorg gunning'!C:C,MATCH('Betaald tarief 2024'!A6268,'Meerzorg gunning'!A:A,0))),MAX(J6268:N6268))</f>
        <v>0</v>
      </c>
      <c r="P6268" s="20" t="str">
        <f t="shared" si="293"/>
        <v/>
      </c>
      <c r="Q6268" s="63">
        <f t="shared" si="294"/>
        <v>0</v>
      </c>
    </row>
    <row r="6269" spans="9:17" x14ac:dyDescent="0.25">
      <c r="I6269" s="66" t="e">
        <f t="shared" si="292"/>
        <v>#DIV/0!</v>
      </c>
      <c r="J6269" s="63">
        <f>_xlfn.IFNA(VLOOKUP(E6269,'Bijlage ZZP'!B:M,12,FALSE),0)</f>
        <v>0</v>
      </c>
      <c r="K6269" s="63">
        <f>_xlfn.IFNA(VLOOKUP(E6269,'Bijlage VPT'!B:M,12,FALSE),0)</f>
        <v>0</v>
      </c>
      <c r="L6269" s="63">
        <f>_xlfn.IFNA(VLOOKUP(E6269,'Bijlage MPT'!B:N,13,FALSE),0)</f>
        <v>0</v>
      </c>
      <c r="M6269" s="63">
        <f>_xlfn.IFNA(INDEX('Bijlage COT'!C:C,MATCH('Betaald tarief 2024'!E6269,'Bijlage COT'!A:A,0)),0)</f>
        <v>0</v>
      </c>
      <c r="N6269" s="63">
        <f>_xlfn.IFNA(VLOOKUP(E6269,'Bijlage NBF'!B:P,15,FALSE),0)</f>
        <v>0</v>
      </c>
      <c r="O6269" s="63">
        <f>IF(E6269="ZMZ01",I6269/(INDEX('Meerzorg gunning'!C:C,MATCH('Betaald tarief 2024'!A6269,'Meerzorg gunning'!A:A,0))),MAX(J6269:N6269))</f>
        <v>0</v>
      </c>
      <c r="P6269" s="20" t="str">
        <f t="shared" si="293"/>
        <v/>
      </c>
      <c r="Q6269" s="63">
        <f t="shared" si="294"/>
        <v>0</v>
      </c>
    </row>
    <row r="6270" spans="9:17" x14ac:dyDescent="0.25">
      <c r="I6270" s="66" t="e">
        <f t="shared" si="292"/>
        <v>#DIV/0!</v>
      </c>
      <c r="J6270" s="63">
        <f>_xlfn.IFNA(VLOOKUP(E6270,'Bijlage ZZP'!B:M,12,FALSE),0)</f>
        <v>0</v>
      </c>
      <c r="K6270" s="63">
        <f>_xlfn.IFNA(VLOOKUP(E6270,'Bijlage VPT'!B:M,12,FALSE),0)</f>
        <v>0</v>
      </c>
      <c r="L6270" s="63">
        <f>_xlfn.IFNA(VLOOKUP(E6270,'Bijlage MPT'!B:N,13,FALSE),0)</f>
        <v>0</v>
      </c>
      <c r="M6270" s="63">
        <f>_xlfn.IFNA(INDEX('Bijlage COT'!C:C,MATCH('Betaald tarief 2024'!E6270,'Bijlage COT'!A:A,0)),0)</f>
        <v>0</v>
      </c>
      <c r="N6270" s="63">
        <f>_xlfn.IFNA(VLOOKUP(E6270,'Bijlage NBF'!B:P,15,FALSE),0)</f>
        <v>0</v>
      </c>
      <c r="O6270" s="63">
        <f>IF(E6270="ZMZ01",I6270/(INDEX('Meerzorg gunning'!C:C,MATCH('Betaald tarief 2024'!A6270,'Meerzorg gunning'!A:A,0))),MAX(J6270:N6270))</f>
        <v>0</v>
      </c>
      <c r="P6270" s="20" t="str">
        <f t="shared" si="293"/>
        <v/>
      </c>
      <c r="Q6270" s="63">
        <f t="shared" si="294"/>
        <v>0</v>
      </c>
    </row>
    <row r="6271" spans="9:17" x14ac:dyDescent="0.25">
      <c r="I6271" s="66" t="e">
        <f t="shared" si="292"/>
        <v>#DIV/0!</v>
      </c>
      <c r="J6271" s="63">
        <f>_xlfn.IFNA(VLOOKUP(E6271,'Bijlage ZZP'!B:M,12,FALSE),0)</f>
        <v>0</v>
      </c>
      <c r="K6271" s="63">
        <f>_xlfn.IFNA(VLOOKUP(E6271,'Bijlage VPT'!B:M,12,FALSE),0)</f>
        <v>0</v>
      </c>
      <c r="L6271" s="63">
        <f>_xlfn.IFNA(VLOOKUP(E6271,'Bijlage MPT'!B:N,13,FALSE),0)</f>
        <v>0</v>
      </c>
      <c r="M6271" s="63">
        <f>_xlfn.IFNA(INDEX('Bijlage COT'!C:C,MATCH('Betaald tarief 2024'!E6271,'Bijlage COT'!A:A,0)),0)</f>
        <v>0</v>
      </c>
      <c r="N6271" s="63">
        <f>_xlfn.IFNA(VLOOKUP(E6271,'Bijlage NBF'!B:P,15,FALSE),0)</f>
        <v>0</v>
      </c>
      <c r="O6271" s="63">
        <f>IF(E6271="ZMZ01",I6271/(INDEX('Meerzorg gunning'!C:C,MATCH('Betaald tarief 2024'!A6271,'Meerzorg gunning'!A:A,0))),MAX(J6271:N6271))</f>
        <v>0</v>
      </c>
      <c r="P6271" s="20" t="str">
        <f t="shared" si="293"/>
        <v/>
      </c>
      <c r="Q6271" s="63">
        <f t="shared" si="294"/>
        <v>0</v>
      </c>
    </row>
    <row r="6272" spans="9:17" x14ac:dyDescent="0.25">
      <c r="I6272" s="66" t="e">
        <f t="shared" si="292"/>
        <v>#DIV/0!</v>
      </c>
      <c r="J6272" s="63">
        <f>_xlfn.IFNA(VLOOKUP(E6272,'Bijlage ZZP'!B:M,12,FALSE),0)</f>
        <v>0</v>
      </c>
      <c r="K6272" s="63">
        <f>_xlfn.IFNA(VLOOKUP(E6272,'Bijlage VPT'!B:M,12,FALSE),0)</f>
        <v>0</v>
      </c>
      <c r="L6272" s="63">
        <f>_xlfn.IFNA(VLOOKUP(E6272,'Bijlage MPT'!B:N,13,FALSE),0)</f>
        <v>0</v>
      </c>
      <c r="M6272" s="63">
        <f>_xlfn.IFNA(INDEX('Bijlage COT'!C:C,MATCH('Betaald tarief 2024'!E6272,'Bijlage COT'!A:A,0)),0)</f>
        <v>0</v>
      </c>
      <c r="N6272" s="63">
        <f>_xlfn.IFNA(VLOOKUP(E6272,'Bijlage NBF'!B:P,15,FALSE),0)</f>
        <v>0</v>
      </c>
      <c r="O6272" s="63">
        <f>IF(E6272="ZMZ01",I6272/(INDEX('Meerzorg gunning'!C:C,MATCH('Betaald tarief 2024'!A6272,'Meerzorg gunning'!A:A,0))),MAX(J6272:N6272))</f>
        <v>0</v>
      </c>
      <c r="P6272" s="20" t="str">
        <f t="shared" si="293"/>
        <v/>
      </c>
      <c r="Q6272" s="63">
        <f t="shared" si="294"/>
        <v>0</v>
      </c>
    </row>
    <row r="6273" spans="9:17" x14ac:dyDescent="0.25">
      <c r="I6273" s="66" t="e">
        <f t="shared" si="292"/>
        <v>#DIV/0!</v>
      </c>
      <c r="J6273" s="63">
        <f>_xlfn.IFNA(VLOOKUP(E6273,'Bijlage ZZP'!B:M,12,FALSE),0)</f>
        <v>0</v>
      </c>
      <c r="K6273" s="63">
        <f>_xlfn.IFNA(VLOOKUP(E6273,'Bijlage VPT'!B:M,12,FALSE),0)</f>
        <v>0</v>
      </c>
      <c r="L6273" s="63">
        <f>_xlfn.IFNA(VLOOKUP(E6273,'Bijlage MPT'!B:N,13,FALSE),0)</f>
        <v>0</v>
      </c>
      <c r="M6273" s="63">
        <f>_xlfn.IFNA(INDEX('Bijlage COT'!C:C,MATCH('Betaald tarief 2024'!E6273,'Bijlage COT'!A:A,0)),0)</f>
        <v>0</v>
      </c>
      <c r="N6273" s="63">
        <f>_xlfn.IFNA(VLOOKUP(E6273,'Bijlage NBF'!B:P,15,FALSE),0)</f>
        <v>0</v>
      </c>
      <c r="O6273" s="63">
        <f>IF(E6273="ZMZ01",I6273/(INDEX('Meerzorg gunning'!C:C,MATCH('Betaald tarief 2024'!A6273,'Meerzorg gunning'!A:A,0))),MAX(J6273:N6273))</f>
        <v>0</v>
      </c>
      <c r="P6273" s="20" t="str">
        <f t="shared" si="293"/>
        <v/>
      </c>
      <c r="Q6273" s="63">
        <f t="shared" si="294"/>
        <v>0</v>
      </c>
    </row>
    <row r="6274" spans="9:17" x14ac:dyDescent="0.25">
      <c r="I6274" s="66" t="e">
        <f t="shared" ref="I6274:I6337" si="295">G6274/H6274</f>
        <v>#DIV/0!</v>
      </c>
      <c r="J6274" s="63">
        <f>_xlfn.IFNA(VLOOKUP(E6274,'Bijlage ZZP'!B:M,12,FALSE),0)</f>
        <v>0</v>
      </c>
      <c r="K6274" s="63">
        <f>_xlfn.IFNA(VLOOKUP(E6274,'Bijlage VPT'!B:M,12,FALSE),0)</f>
        <v>0</v>
      </c>
      <c r="L6274" s="63">
        <f>_xlfn.IFNA(VLOOKUP(E6274,'Bijlage MPT'!B:N,13,FALSE),0)</f>
        <v>0</v>
      </c>
      <c r="M6274" s="63">
        <f>_xlfn.IFNA(INDEX('Bijlage COT'!C:C,MATCH('Betaald tarief 2024'!E6274,'Bijlage COT'!A:A,0)),0)</f>
        <v>0</v>
      </c>
      <c r="N6274" s="63">
        <f>_xlfn.IFNA(VLOOKUP(E6274,'Bijlage NBF'!B:P,15,FALSE),0)</f>
        <v>0</v>
      </c>
      <c r="O6274" s="63">
        <f>IF(E6274="ZMZ01",I6274/(INDEX('Meerzorg gunning'!C:C,MATCH('Betaald tarief 2024'!A6274,'Meerzorg gunning'!A:A,0))),MAX(J6274:N6274))</f>
        <v>0</v>
      </c>
      <c r="P6274" s="20" t="str">
        <f t="shared" ref="P6274:P6337" si="296">IFERROR((I6274/O6274),"")</f>
        <v/>
      </c>
      <c r="Q6274" s="63">
        <f t="shared" si="294"/>
        <v>0</v>
      </c>
    </row>
    <row r="6275" spans="9:17" x14ac:dyDescent="0.25">
      <c r="I6275" s="66" t="e">
        <f t="shared" si="295"/>
        <v>#DIV/0!</v>
      </c>
      <c r="J6275" s="63">
        <f>_xlfn.IFNA(VLOOKUP(E6275,'Bijlage ZZP'!B:M,12,FALSE),0)</f>
        <v>0</v>
      </c>
      <c r="K6275" s="63">
        <f>_xlfn.IFNA(VLOOKUP(E6275,'Bijlage VPT'!B:M,12,FALSE),0)</f>
        <v>0</v>
      </c>
      <c r="L6275" s="63">
        <f>_xlfn.IFNA(VLOOKUP(E6275,'Bijlage MPT'!B:N,13,FALSE),0)</f>
        <v>0</v>
      </c>
      <c r="M6275" s="63">
        <f>_xlfn.IFNA(INDEX('Bijlage COT'!C:C,MATCH('Betaald tarief 2024'!E6275,'Bijlage COT'!A:A,0)),0)</f>
        <v>0</v>
      </c>
      <c r="N6275" s="63">
        <f>_xlfn.IFNA(VLOOKUP(E6275,'Bijlage NBF'!B:P,15,FALSE),0)</f>
        <v>0</v>
      </c>
      <c r="O6275" s="63">
        <f>IF(E6275="ZMZ01",I6275/(INDEX('Meerzorg gunning'!C:C,MATCH('Betaald tarief 2024'!A6275,'Meerzorg gunning'!A:A,0))),MAX(J6275:N6275))</f>
        <v>0</v>
      </c>
      <c r="P6275" s="20" t="str">
        <f t="shared" si="296"/>
        <v/>
      </c>
      <c r="Q6275" s="63">
        <f t="shared" ref="Q6275:Q6338" si="297">O6275*H6275</f>
        <v>0</v>
      </c>
    </row>
    <row r="6276" spans="9:17" x14ac:dyDescent="0.25">
      <c r="I6276" s="66" t="e">
        <f t="shared" si="295"/>
        <v>#DIV/0!</v>
      </c>
      <c r="J6276" s="63">
        <f>_xlfn.IFNA(VLOOKUP(E6276,'Bijlage ZZP'!B:M,12,FALSE),0)</f>
        <v>0</v>
      </c>
      <c r="K6276" s="63">
        <f>_xlfn.IFNA(VLOOKUP(E6276,'Bijlage VPT'!B:M,12,FALSE),0)</f>
        <v>0</v>
      </c>
      <c r="L6276" s="63">
        <f>_xlfn.IFNA(VLOOKUP(E6276,'Bijlage MPT'!B:N,13,FALSE),0)</f>
        <v>0</v>
      </c>
      <c r="M6276" s="63">
        <f>_xlfn.IFNA(INDEX('Bijlage COT'!C:C,MATCH('Betaald tarief 2024'!E6276,'Bijlage COT'!A:A,0)),0)</f>
        <v>0</v>
      </c>
      <c r="N6276" s="63">
        <f>_xlfn.IFNA(VLOOKUP(E6276,'Bijlage NBF'!B:P,15,FALSE),0)</f>
        <v>0</v>
      </c>
      <c r="O6276" s="63">
        <f>IF(E6276="ZMZ01",I6276/(INDEX('Meerzorg gunning'!C:C,MATCH('Betaald tarief 2024'!A6276,'Meerzorg gunning'!A:A,0))),MAX(J6276:N6276))</f>
        <v>0</v>
      </c>
      <c r="P6276" s="20" t="str">
        <f t="shared" si="296"/>
        <v/>
      </c>
      <c r="Q6276" s="63">
        <f t="shared" si="297"/>
        <v>0</v>
      </c>
    </row>
    <row r="6277" spans="9:17" x14ac:dyDescent="0.25">
      <c r="I6277" s="66" t="e">
        <f t="shared" si="295"/>
        <v>#DIV/0!</v>
      </c>
      <c r="J6277" s="63">
        <f>_xlfn.IFNA(VLOOKUP(E6277,'Bijlage ZZP'!B:M,12,FALSE),0)</f>
        <v>0</v>
      </c>
      <c r="K6277" s="63">
        <f>_xlfn.IFNA(VLOOKUP(E6277,'Bijlage VPT'!B:M,12,FALSE),0)</f>
        <v>0</v>
      </c>
      <c r="L6277" s="63">
        <f>_xlfn.IFNA(VLOOKUP(E6277,'Bijlage MPT'!B:N,13,FALSE),0)</f>
        <v>0</v>
      </c>
      <c r="M6277" s="63">
        <f>_xlfn.IFNA(INDEX('Bijlage COT'!C:C,MATCH('Betaald tarief 2024'!E6277,'Bijlage COT'!A:A,0)),0)</f>
        <v>0</v>
      </c>
      <c r="N6277" s="63">
        <f>_xlfn.IFNA(VLOOKUP(E6277,'Bijlage NBF'!B:P,15,FALSE),0)</f>
        <v>0</v>
      </c>
      <c r="O6277" s="63">
        <f>IF(E6277="ZMZ01",I6277/(INDEX('Meerzorg gunning'!C:C,MATCH('Betaald tarief 2024'!A6277,'Meerzorg gunning'!A:A,0))),MAX(J6277:N6277))</f>
        <v>0</v>
      </c>
      <c r="P6277" s="20" t="str">
        <f t="shared" si="296"/>
        <v/>
      </c>
      <c r="Q6277" s="63">
        <f t="shared" si="297"/>
        <v>0</v>
      </c>
    </row>
    <row r="6278" spans="9:17" x14ac:dyDescent="0.25">
      <c r="I6278" s="66" t="e">
        <f t="shared" si="295"/>
        <v>#DIV/0!</v>
      </c>
      <c r="J6278" s="63">
        <f>_xlfn.IFNA(VLOOKUP(E6278,'Bijlage ZZP'!B:M,12,FALSE),0)</f>
        <v>0</v>
      </c>
      <c r="K6278" s="63">
        <f>_xlfn.IFNA(VLOOKUP(E6278,'Bijlage VPT'!B:M,12,FALSE),0)</f>
        <v>0</v>
      </c>
      <c r="L6278" s="63">
        <f>_xlfn.IFNA(VLOOKUP(E6278,'Bijlage MPT'!B:N,13,FALSE),0)</f>
        <v>0</v>
      </c>
      <c r="M6278" s="63">
        <f>_xlfn.IFNA(INDEX('Bijlage COT'!C:C,MATCH('Betaald tarief 2024'!E6278,'Bijlage COT'!A:A,0)),0)</f>
        <v>0</v>
      </c>
      <c r="N6278" s="63">
        <f>_xlfn.IFNA(VLOOKUP(E6278,'Bijlage NBF'!B:P,15,FALSE),0)</f>
        <v>0</v>
      </c>
      <c r="O6278" s="63">
        <f>IF(E6278="ZMZ01",I6278/(INDEX('Meerzorg gunning'!C:C,MATCH('Betaald tarief 2024'!A6278,'Meerzorg gunning'!A:A,0))),MAX(J6278:N6278))</f>
        <v>0</v>
      </c>
      <c r="P6278" s="20" t="str">
        <f t="shared" si="296"/>
        <v/>
      </c>
      <c r="Q6278" s="63">
        <f t="shared" si="297"/>
        <v>0</v>
      </c>
    </row>
    <row r="6279" spans="9:17" x14ac:dyDescent="0.25">
      <c r="I6279" s="66" t="e">
        <f t="shared" si="295"/>
        <v>#DIV/0!</v>
      </c>
      <c r="J6279" s="63">
        <f>_xlfn.IFNA(VLOOKUP(E6279,'Bijlage ZZP'!B:M,12,FALSE),0)</f>
        <v>0</v>
      </c>
      <c r="K6279" s="63">
        <f>_xlfn.IFNA(VLOOKUP(E6279,'Bijlage VPT'!B:M,12,FALSE),0)</f>
        <v>0</v>
      </c>
      <c r="L6279" s="63">
        <f>_xlfn.IFNA(VLOOKUP(E6279,'Bijlage MPT'!B:N,13,FALSE),0)</f>
        <v>0</v>
      </c>
      <c r="M6279" s="63">
        <f>_xlfn.IFNA(INDEX('Bijlage COT'!C:C,MATCH('Betaald tarief 2024'!E6279,'Bijlage COT'!A:A,0)),0)</f>
        <v>0</v>
      </c>
      <c r="N6279" s="63">
        <f>_xlfn.IFNA(VLOOKUP(E6279,'Bijlage NBF'!B:P,15,FALSE),0)</f>
        <v>0</v>
      </c>
      <c r="O6279" s="63">
        <f>IF(E6279="ZMZ01",I6279/(INDEX('Meerzorg gunning'!C:C,MATCH('Betaald tarief 2024'!A6279,'Meerzorg gunning'!A:A,0))),MAX(J6279:N6279))</f>
        <v>0</v>
      </c>
      <c r="P6279" s="20" t="str">
        <f t="shared" si="296"/>
        <v/>
      </c>
      <c r="Q6279" s="63">
        <f t="shared" si="297"/>
        <v>0</v>
      </c>
    </row>
    <row r="6280" spans="9:17" x14ac:dyDescent="0.25">
      <c r="I6280" s="66" t="e">
        <f t="shared" si="295"/>
        <v>#DIV/0!</v>
      </c>
      <c r="J6280" s="63">
        <f>_xlfn.IFNA(VLOOKUP(E6280,'Bijlage ZZP'!B:M,12,FALSE),0)</f>
        <v>0</v>
      </c>
      <c r="K6280" s="63">
        <f>_xlfn.IFNA(VLOOKUP(E6280,'Bijlage VPT'!B:M,12,FALSE),0)</f>
        <v>0</v>
      </c>
      <c r="L6280" s="63">
        <f>_xlfn.IFNA(VLOOKUP(E6280,'Bijlage MPT'!B:N,13,FALSE),0)</f>
        <v>0</v>
      </c>
      <c r="M6280" s="63">
        <f>_xlfn.IFNA(INDEX('Bijlage COT'!C:C,MATCH('Betaald tarief 2024'!E6280,'Bijlage COT'!A:A,0)),0)</f>
        <v>0</v>
      </c>
      <c r="N6280" s="63">
        <f>_xlfn.IFNA(VLOOKUP(E6280,'Bijlage NBF'!B:P,15,FALSE),0)</f>
        <v>0</v>
      </c>
      <c r="O6280" s="63">
        <f>IF(E6280="ZMZ01",I6280/(INDEX('Meerzorg gunning'!C:C,MATCH('Betaald tarief 2024'!A6280,'Meerzorg gunning'!A:A,0))),MAX(J6280:N6280))</f>
        <v>0</v>
      </c>
      <c r="P6280" s="20" t="str">
        <f t="shared" si="296"/>
        <v/>
      </c>
      <c r="Q6280" s="63">
        <f t="shared" si="297"/>
        <v>0</v>
      </c>
    </row>
    <row r="6281" spans="9:17" x14ac:dyDescent="0.25">
      <c r="I6281" s="66" t="e">
        <f t="shared" si="295"/>
        <v>#DIV/0!</v>
      </c>
      <c r="J6281" s="63">
        <f>_xlfn.IFNA(VLOOKUP(E6281,'Bijlage ZZP'!B:M,12,FALSE),0)</f>
        <v>0</v>
      </c>
      <c r="K6281" s="63">
        <f>_xlfn.IFNA(VLOOKUP(E6281,'Bijlage VPT'!B:M,12,FALSE),0)</f>
        <v>0</v>
      </c>
      <c r="L6281" s="63">
        <f>_xlfn.IFNA(VLOOKUP(E6281,'Bijlage MPT'!B:N,13,FALSE),0)</f>
        <v>0</v>
      </c>
      <c r="M6281" s="63">
        <f>_xlfn.IFNA(INDEX('Bijlage COT'!C:C,MATCH('Betaald tarief 2024'!E6281,'Bijlage COT'!A:A,0)),0)</f>
        <v>0</v>
      </c>
      <c r="N6281" s="63">
        <f>_xlfn.IFNA(VLOOKUP(E6281,'Bijlage NBF'!B:P,15,FALSE),0)</f>
        <v>0</v>
      </c>
      <c r="O6281" s="63">
        <f>IF(E6281="ZMZ01",I6281/(INDEX('Meerzorg gunning'!C:C,MATCH('Betaald tarief 2024'!A6281,'Meerzorg gunning'!A:A,0))),MAX(J6281:N6281))</f>
        <v>0</v>
      </c>
      <c r="P6281" s="20" t="str">
        <f t="shared" si="296"/>
        <v/>
      </c>
      <c r="Q6281" s="63">
        <f t="shared" si="297"/>
        <v>0</v>
      </c>
    </row>
    <row r="6282" spans="9:17" x14ac:dyDescent="0.25">
      <c r="I6282" s="66" t="e">
        <f t="shared" si="295"/>
        <v>#DIV/0!</v>
      </c>
      <c r="J6282" s="63">
        <f>_xlfn.IFNA(VLOOKUP(E6282,'Bijlage ZZP'!B:M,12,FALSE),0)</f>
        <v>0</v>
      </c>
      <c r="K6282" s="63">
        <f>_xlfn.IFNA(VLOOKUP(E6282,'Bijlage VPT'!B:M,12,FALSE),0)</f>
        <v>0</v>
      </c>
      <c r="L6282" s="63">
        <f>_xlfn.IFNA(VLOOKUP(E6282,'Bijlage MPT'!B:N,13,FALSE),0)</f>
        <v>0</v>
      </c>
      <c r="M6282" s="63">
        <f>_xlfn.IFNA(INDEX('Bijlage COT'!C:C,MATCH('Betaald tarief 2024'!E6282,'Bijlage COT'!A:A,0)),0)</f>
        <v>0</v>
      </c>
      <c r="N6282" s="63">
        <f>_xlfn.IFNA(VLOOKUP(E6282,'Bijlage NBF'!B:P,15,FALSE),0)</f>
        <v>0</v>
      </c>
      <c r="O6282" s="63">
        <f>IF(E6282="ZMZ01",I6282/(INDEX('Meerzorg gunning'!C:C,MATCH('Betaald tarief 2024'!A6282,'Meerzorg gunning'!A:A,0))),MAX(J6282:N6282))</f>
        <v>0</v>
      </c>
      <c r="P6282" s="20" t="str">
        <f t="shared" si="296"/>
        <v/>
      </c>
      <c r="Q6282" s="63">
        <f t="shared" si="297"/>
        <v>0</v>
      </c>
    </row>
    <row r="6283" spans="9:17" x14ac:dyDescent="0.25">
      <c r="I6283" s="66" t="e">
        <f t="shared" si="295"/>
        <v>#DIV/0!</v>
      </c>
      <c r="J6283" s="63">
        <f>_xlfn.IFNA(VLOOKUP(E6283,'Bijlage ZZP'!B:M,12,FALSE),0)</f>
        <v>0</v>
      </c>
      <c r="K6283" s="63">
        <f>_xlfn.IFNA(VLOOKUP(E6283,'Bijlage VPT'!B:M,12,FALSE),0)</f>
        <v>0</v>
      </c>
      <c r="L6283" s="63">
        <f>_xlfn.IFNA(VLOOKUP(E6283,'Bijlage MPT'!B:N,13,FALSE),0)</f>
        <v>0</v>
      </c>
      <c r="M6283" s="63">
        <f>_xlfn.IFNA(INDEX('Bijlage COT'!C:C,MATCH('Betaald tarief 2024'!E6283,'Bijlage COT'!A:A,0)),0)</f>
        <v>0</v>
      </c>
      <c r="N6283" s="63">
        <f>_xlfn.IFNA(VLOOKUP(E6283,'Bijlage NBF'!B:P,15,FALSE),0)</f>
        <v>0</v>
      </c>
      <c r="O6283" s="63">
        <f>IF(E6283="ZMZ01",I6283/(INDEX('Meerzorg gunning'!C:C,MATCH('Betaald tarief 2024'!A6283,'Meerzorg gunning'!A:A,0))),MAX(J6283:N6283))</f>
        <v>0</v>
      </c>
      <c r="P6283" s="20" t="str">
        <f t="shared" si="296"/>
        <v/>
      </c>
      <c r="Q6283" s="63">
        <f t="shared" si="297"/>
        <v>0</v>
      </c>
    </row>
    <row r="6284" spans="9:17" x14ac:dyDescent="0.25">
      <c r="I6284" s="66" t="e">
        <f t="shared" si="295"/>
        <v>#DIV/0!</v>
      </c>
      <c r="J6284" s="63">
        <f>_xlfn.IFNA(VLOOKUP(E6284,'Bijlage ZZP'!B:M,12,FALSE),0)</f>
        <v>0</v>
      </c>
      <c r="K6284" s="63">
        <f>_xlfn.IFNA(VLOOKUP(E6284,'Bijlage VPT'!B:M,12,FALSE),0)</f>
        <v>0</v>
      </c>
      <c r="L6284" s="63">
        <f>_xlfn.IFNA(VLOOKUP(E6284,'Bijlage MPT'!B:N,13,FALSE),0)</f>
        <v>0</v>
      </c>
      <c r="M6284" s="63">
        <f>_xlfn.IFNA(INDEX('Bijlage COT'!C:C,MATCH('Betaald tarief 2024'!E6284,'Bijlage COT'!A:A,0)),0)</f>
        <v>0</v>
      </c>
      <c r="N6284" s="63">
        <f>_xlfn.IFNA(VLOOKUP(E6284,'Bijlage NBF'!B:P,15,FALSE),0)</f>
        <v>0</v>
      </c>
      <c r="O6284" s="63">
        <f>IF(E6284="ZMZ01",I6284/(INDEX('Meerzorg gunning'!C:C,MATCH('Betaald tarief 2024'!A6284,'Meerzorg gunning'!A:A,0))),MAX(J6284:N6284))</f>
        <v>0</v>
      </c>
      <c r="P6284" s="20" t="str">
        <f t="shared" si="296"/>
        <v/>
      </c>
      <c r="Q6284" s="63">
        <f t="shared" si="297"/>
        <v>0</v>
      </c>
    </row>
    <row r="6285" spans="9:17" x14ac:dyDescent="0.25">
      <c r="I6285" s="66" t="e">
        <f t="shared" si="295"/>
        <v>#DIV/0!</v>
      </c>
      <c r="J6285" s="63">
        <f>_xlfn.IFNA(VLOOKUP(E6285,'Bijlage ZZP'!B:M,12,FALSE),0)</f>
        <v>0</v>
      </c>
      <c r="K6285" s="63">
        <f>_xlfn.IFNA(VLOOKUP(E6285,'Bijlage VPT'!B:M,12,FALSE),0)</f>
        <v>0</v>
      </c>
      <c r="L6285" s="63">
        <f>_xlfn.IFNA(VLOOKUP(E6285,'Bijlage MPT'!B:N,13,FALSE),0)</f>
        <v>0</v>
      </c>
      <c r="M6285" s="63">
        <f>_xlfn.IFNA(INDEX('Bijlage COT'!C:C,MATCH('Betaald tarief 2024'!E6285,'Bijlage COT'!A:A,0)),0)</f>
        <v>0</v>
      </c>
      <c r="N6285" s="63">
        <f>_xlfn.IFNA(VLOOKUP(E6285,'Bijlage NBF'!B:P,15,FALSE),0)</f>
        <v>0</v>
      </c>
      <c r="O6285" s="63">
        <f>IF(E6285="ZMZ01",I6285/(INDEX('Meerzorg gunning'!C:C,MATCH('Betaald tarief 2024'!A6285,'Meerzorg gunning'!A:A,0))),MAX(J6285:N6285))</f>
        <v>0</v>
      </c>
      <c r="P6285" s="20" t="str">
        <f t="shared" si="296"/>
        <v/>
      </c>
      <c r="Q6285" s="63">
        <f t="shared" si="297"/>
        <v>0</v>
      </c>
    </row>
    <row r="6286" spans="9:17" x14ac:dyDescent="0.25">
      <c r="I6286" s="66" t="e">
        <f t="shared" si="295"/>
        <v>#DIV/0!</v>
      </c>
      <c r="J6286" s="63">
        <f>_xlfn.IFNA(VLOOKUP(E6286,'Bijlage ZZP'!B:M,12,FALSE),0)</f>
        <v>0</v>
      </c>
      <c r="K6286" s="63">
        <f>_xlfn.IFNA(VLOOKUP(E6286,'Bijlage VPT'!B:M,12,FALSE),0)</f>
        <v>0</v>
      </c>
      <c r="L6286" s="63">
        <f>_xlfn.IFNA(VLOOKUP(E6286,'Bijlage MPT'!B:N,13,FALSE),0)</f>
        <v>0</v>
      </c>
      <c r="M6286" s="63">
        <f>_xlfn.IFNA(INDEX('Bijlage COT'!C:C,MATCH('Betaald tarief 2024'!E6286,'Bijlage COT'!A:A,0)),0)</f>
        <v>0</v>
      </c>
      <c r="N6286" s="63">
        <f>_xlfn.IFNA(VLOOKUP(E6286,'Bijlage NBF'!B:P,15,FALSE),0)</f>
        <v>0</v>
      </c>
      <c r="O6286" s="63">
        <f>IF(E6286="ZMZ01",I6286/(INDEX('Meerzorg gunning'!C:C,MATCH('Betaald tarief 2024'!A6286,'Meerzorg gunning'!A:A,0))),MAX(J6286:N6286))</f>
        <v>0</v>
      </c>
      <c r="P6286" s="20" t="str">
        <f t="shared" si="296"/>
        <v/>
      </c>
      <c r="Q6286" s="63">
        <f t="shared" si="297"/>
        <v>0</v>
      </c>
    </row>
    <row r="6287" spans="9:17" x14ac:dyDescent="0.25">
      <c r="I6287" s="66" t="e">
        <f t="shared" si="295"/>
        <v>#DIV/0!</v>
      </c>
      <c r="J6287" s="63">
        <f>_xlfn.IFNA(VLOOKUP(E6287,'Bijlage ZZP'!B:M,12,FALSE),0)</f>
        <v>0</v>
      </c>
      <c r="K6287" s="63">
        <f>_xlfn.IFNA(VLOOKUP(E6287,'Bijlage VPT'!B:M,12,FALSE),0)</f>
        <v>0</v>
      </c>
      <c r="L6287" s="63">
        <f>_xlfn.IFNA(VLOOKUP(E6287,'Bijlage MPT'!B:N,13,FALSE),0)</f>
        <v>0</v>
      </c>
      <c r="M6287" s="63">
        <f>_xlfn.IFNA(INDEX('Bijlage COT'!C:C,MATCH('Betaald tarief 2024'!E6287,'Bijlage COT'!A:A,0)),0)</f>
        <v>0</v>
      </c>
      <c r="N6287" s="63">
        <f>_xlfn.IFNA(VLOOKUP(E6287,'Bijlage NBF'!B:P,15,FALSE),0)</f>
        <v>0</v>
      </c>
      <c r="O6287" s="63">
        <f>IF(E6287="ZMZ01",I6287/(INDEX('Meerzorg gunning'!C:C,MATCH('Betaald tarief 2024'!A6287,'Meerzorg gunning'!A:A,0))),MAX(J6287:N6287))</f>
        <v>0</v>
      </c>
      <c r="P6287" s="20" t="str">
        <f t="shared" si="296"/>
        <v/>
      </c>
      <c r="Q6287" s="63">
        <f t="shared" si="297"/>
        <v>0</v>
      </c>
    </row>
    <row r="6288" spans="9:17" x14ac:dyDescent="0.25">
      <c r="I6288" s="66" t="e">
        <f t="shared" si="295"/>
        <v>#DIV/0!</v>
      </c>
      <c r="J6288" s="63">
        <f>_xlfn.IFNA(VLOOKUP(E6288,'Bijlage ZZP'!B:M,12,FALSE),0)</f>
        <v>0</v>
      </c>
      <c r="K6288" s="63">
        <f>_xlfn.IFNA(VLOOKUP(E6288,'Bijlage VPT'!B:M,12,FALSE),0)</f>
        <v>0</v>
      </c>
      <c r="L6288" s="63">
        <f>_xlfn.IFNA(VLOOKUP(E6288,'Bijlage MPT'!B:N,13,FALSE),0)</f>
        <v>0</v>
      </c>
      <c r="M6288" s="63">
        <f>_xlfn.IFNA(INDEX('Bijlage COT'!C:C,MATCH('Betaald tarief 2024'!E6288,'Bijlage COT'!A:A,0)),0)</f>
        <v>0</v>
      </c>
      <c r="N6288" s="63">
        <f>_xlfn.IFNA(VLOOKUP(E6288,'Bijlage NBF'!B:P,15,FALSE),0)</f>
        <v>0</v>
      </c>
      <c r="O6288" s="63">
        <f>IF(E6288="ZMZ01",I6288/(INDEX('Meerzorg gunning'!C:C,MATCH('Betaald tarief 2024'!A6288,'Meerzorg gunning'!A:A,0))),MAX(J6288:N6288))</f>
        <v>0</v>
      </c>
      <c r="P6288" s="20" t="str">
        <f t="shared" si="296"/>
        <v/>
      </c>
      <c r="Q6288" s="63">
        <f t="shared" si="297"/>
        <v>0</v>
      </c>
    </row>
    <row r="6289" spans="9:17" x14ac:dyDescent="0.25">
      <c r="I6289" s="66" t="e">
        <f t="shared" si="295"/>
        <v>#DIV/0!</v>
      </c>
      <c r="J6289" s="63">
        <f>_xlfn.IFNA(VLOOKUP(E6289,'Bijlage ZZP'!B:M,12,FALSE),0)</f>
        <v>0</v>
      </c>
      <c r="K6289" s="63">
        <f>_xlfn.IFNA(VLOOKUP(E6289,'Bijlage VPT'!B:M,12,FALSE),0)</f>
        <v>0</v>
      </c>
      <c r="L6289" s="63">
        <f>_xlfn.IFNA(VLOOKUP(E6289,'Bijlage MPT'!B:N,13,FALSE),0)</f>
        <v>0</v>
      </c>
      <c r="M6289" s="63">
        <f>_xlfn.IFNA(INDEX('Bijlage COT'!C:C,MATCH('Betaald tarief 2024'!E6289,'Bijlage COT'!A:A,0)),0)</f>
        <v>0</v>
      </c>
      <c r="N6289" s="63">
        <f>_xlfn.IFNA(VLOOKUP(E6289,'Bijlage NBF'!B:P,15,FALSE),0)</f>
        <v>0</v>
      </c>
      <c r="O6289" s="63">
        <f>IF(E6289="ZMZ01",I6289/(INDEX('Meerzorg gunning'!C:C,MATCH('Betaald tarief 2024'!A6289,'Meerzorg gunning'!A:A,0))),MAX(J6289:N6289))</f>
        <v>0</v>
      </c>
      <c r="P6289" s="20" t="str">
        <f t="shared" si="296"/>
        <v/>
      </c>
      <c r="Q6289" s="63">
        <f t="shared" si="297"/>
        <v>0</v>
      </c>
    </row>
    <row r="6290" spans="9:17" x14ac:dyDescent="0.25">
      <c r="I6290" s="66" t="e">
        <f t="shared" si="295"/>
        <v>#DIV/0!</v>
      </c>
      <c r="J6290" s="63">
        <f>_xlfn.IFNA(VLOOKUP(E6290,'Bijlage ZZP'!B:M,12,FALSE),0)</f>
        <v>0</v>
      </c>
      <c r="K6290" s="63">
        <f>_xlfn.IFNA(VLOOKUP(E6290,'Bijlage VPT'!B:M,12,FALSE),0)</f>
        <v>0</v>
      </c>
      <c r="L6290" s="63">
        <f>_xlfn.IFNA(VLOOKUP(E6290,'Bijlage MPT'!B:N,13,FALSE),0)</f>
        <v>0</v>
      </c>
      <c r="M6290" s="63">
        <f>_xlfn.IFNA(INDEX('Bijlage COT'!C:C,MATCH('Betaald tarief 2024'!E6290,'Bijlage COT'!A:A,0)),0)</f>
        <v>0</v>
      </c>
      <c r="N6290" s="63">
        <f>_xlfn.IFNA(VLOOKUP(E6290,'Bijlage NBF'!B:P,15,FALSE),0)</f>
        <v>0</v>
      </c>
      <c r="O6290" s="63">
        <f>IF(E6290="ZMZ01",I6290/(INDEX('Meerzorg gunning'!C:C,MATCH('Betaald tarief 2024'!A6290,'Meerzorg gunning'!A:A,0))),MAX(J6290:N6290))</f>
        <v>0</v>
      </c>
      <c r="P6290" s="20" t="str">
        <f t="shared" si="296"/>
        <v/>
      </c>
      <c r="Q6290" s="63">
        <f t="shared" si="297"/>
        <v>0</v>
      </c>
    </row>
    <row r="6291" spans="9:17" x14ac:dyDescent="0.25">
      <c r="I6291" s="66" t="e">
        <f t="shared" si="295"/>
        <v>#DIV/0!</v>
      </c>
      <c r="J6291" s="63">
        <f>_xlfn.IFNA(VLOOKUP(E6291,'Bijlage ZZP'!B:M,12,FALSE),0)</f>
        <v>0</v>
      </c>
      <c r="K6291" s="63">
        <f>_xlfn.IFNA(VLOOKUP(E6291,'Bijlage VPT'!B:M,12,FALSE),0)</f>
        <v>0</v>
      </c>
      <c r="L6291" s="63">
        <f>_xlfn.IFNA(VLOOKUP(E6291,'Bijlage MPT'!B:N,13,FALSE),0)</f>
        <v>0</v>
      </c>
      <c r="M6291" s="63">
        <f>_xlfn.IFNA(INDEX('Bijlage COT'!C:C,MATCH('Betaald tarief 2024'!E6291,'Bijlage COT'!A:A,0)),0)</f>
        <v>0</v>
      </c>
      <c r="N6291" s="63">
        <f>_xlfn.IFNA(VLOOKUP(E6291,'Bijlage NBF'!B:P,15,FALSE),0)</f>
        <v>0</v>
      </c>
      <c r="O6291" s="63">
        <f>IF(E6291="ZMZ01",I6291/(INDEX('Meerzorg gunning'!C:C,MATCH('Betaald tarief 2024'!A6291,'Meerzorg gunning'!A:A,0))),MAX(J6291:N6291))</f>
        <v>0</v>
      </c>
      <c r="P6291" s="20" t="str">
        <f t="shared" si="296"/>
        <v/>
      </c>
      <c r="Q6291" s="63">
        <f t="shared" si="297"/>
        <v>0</v>
      </c>
    </row>
    <row r="6292" spans="9:17" x14ac:dyDescent="0.25">
      <c r="I6292" s="66" t="e">
        <f t="shared" si="295"/>
        <v>#DIV/0!</v>
      </c>
      <c r="J6292" s="63">
        <f>_xlfn.IFNA(VLOOKUP(E6292,'Bijlage ZZP'!B:M,12,FALSE),0)</f>
        <v>0</v>
      </c>
      <c r="K6292" s="63">
        <f>_xlfn.IFNA(VLOOKUP(E6292,'Bijlage VPT'!B:M,12,FALSE),0)</f>
        <v>0</v>
      </c>
      <c r="L6292" s="63">
        <f>_xlfn.IFNA(VLOOKUP(E6292,'Bijlage MPT'!B:N,13,FALSE),0)</f>
        <v>0</v>
      </c>
      <c r="M6292" s="63">
        <f>_xlfn.IFNA(INDEX('Bijlage COT'!C:C,MATCH('Betaald tarief 2024'!E6292,'Bijlage COT'!A:A,0)),0)</f>
        <v>0</v>
      </c>
      <c r="N6292" s="63">
        <f>_xlfn.IFNA(VLOOKUP(E6292,'Bijlage NBF'!B:P,15,FALSE),0)</f>
        <v>0</v>
      </c>
      <c r="O6292" s="63">
        <f>IF(E6292="ZMZ01",I6292/(INDEX('Meerzorg gunning'!C:C,MATCH('Betaald tarief 2024'!A6292,'Meerzorg gunning'!A:A,0))),MAX(J6292:N6292))</f>
        <v>0</v>
      </c>
      <c r="P6292" s="20" t="str">
        <f t="shared" si="296"/>
        <v/>
      </c>
      <c r="Q6292" s="63">
        <f t="shared" si="297"/>
        <v>0</v>
      </c>
    </row>
    <row r="6293" spans="9:17" x14ac:dyDescent="0.25">
      <c r="I6293" s="66" t="e">
        <f t="shared" si="295"/>
        <v>#DIV/0!</v>
      </c>
      <c r="J6293" s="63">
        <f>_xlfn.IFNA(VLOOKUP(E6293,'Bijlage ZZP'!B:M,12,FALSE),0)</f>
        <v>0</v>
      </c>
      <c r="K6293" s="63">
        <f>_xlfn.IFNA(VLOOKUP(E6293,'Bijlage VPT'!B:M,12,FALSE),0)</f>
        <v>0</v>
      </c>
      <c r="L6293" s="63">
        <f>_xlfn.IFNA(VLOOKUP(E6293,'Bijlage MPT'!B:N,13,FALSE),0)</f>
        <v>0</v>
      </c>
      <c r="M6293" s="63">
        <f>_xlfn.IFNA(INDEX('Bijlage COT'!C:C,MATCH('Betaald tarief 2024'!E6293,'Bijlage COT'!A:A,0)),0)</f>
        <v>0</v>
      </c>
      <c r="N6293" s="63">
        <f>_xlfn.IFNA(VLOOKUP(E6293,'Bijlage NBF'!B:P,15,FALSE),0)</f>
        <v>0</v>
      </c>
      <c r="O6293" s="63">
        <f>IF(E6293="ZMZ01",I6293/(INDEX('Meerzorg gunning'!C:C,MATCH('Betaald tarief 2024'!A6293,'Meerzorg gunning'!A:A,0))),MAX(J6293:N6293))</f>
        <v>0</v>
      </c>
      <c r="P6293" s="20" t="str">
        <f t="shared" si="296"/>
        <v/>
      </c>
      <c r="Q6293" s="63">
        <f t="shared" si="297"/>
        <v>0</v>
      </c>
    </row>
    <row r="6294" spans="9:17" x14ac:dyDescent="0.25">
      <c r="I6294" s="66" t="e">
        <f t="shared" si="295"/>
        <v>#DIV/0!</v>
      </c>
      <c r="J6294" s="63">
        <f>_xlfn.IFNA(VLOOKUP(E6294,'Bijlage ZZP'!B:M,12,FALSE),0)</f>
        <v>0</v>
      </c>
      <c r="K6294" s="63">
        <f>_xlfn.IFNA(VLOOKUP(E6294,'Bijlage VPT'!B:M,12,FALSE),0)</f>
        <v>0</v>
      </c>
      <c r="L6294" s="63">
        <f>_xlfn.IFNA(VLOOKUP(E6294,'Bijlage MPT'!B:N,13,FALSE),0)</f>
        <v>0</v>
      </c>
      <c r="M6294" s="63">
        <f>_xlfn.IFNA(INDEX('Bijlage COT'!C:C,MATCH('Betaald tarief 2024'!E6294,'Bijlage COT'!A:A,0)),0)</f>
        <v>0</v>
      </c>
      <c r="N6294" s="63">
        <f>_xlfn.IFNA(VLOOKUP(E6294,'Bijlage NBF'!B:P,15,FALSE),0)</f>
        <v>0</v>
      </c>
      <c r="O6294" s="63">
        <f>IF(E6294="ZMZ01",I6294/(INDEX('Meerzorg gunning'!C:C,MATCH('Betaald tarief 2024'!A6294,'Meerzorg gunning'!A:A,0))),MAX(J6294:N6294))</f>
        <v>0</v>
      </c>
      <c r="P6294" s="20" t="str">
        <f t="shared" si="296"/>
        <v/>
      </c>
      <c r="Q6294" s="63">
        <f t="shared" si="297"/>
        <v>0</v>
      </c>
    </row>
    <row r="6295" spans="9:17" x14ac:dyDescent="0.25">
      <c r="I6295" s="66" t="e">
        <f t="shared" si="295"/>
        <v>#DIV/0!</v>
      </c>
      <c r="J6295" s="63">
        <f>_xlfn.IFNA(VLOOKUP(E6295,'Bijlage ZZP'!B:M,12,FALSE),0)</f>
        <v>0</v>
      </c>
      <c r="K6295" s="63">
        <f>_xlfn.IFNA(VLOOKUP(E6295,'Bijlage VPT'!B:M,12,FALSE),0)</f>
        <v>0</v>
      </c>
      <c r="L6295" s="63">
        <f>_xlfn.IFNA(VLOOKUP(E6295,'Bijlage MPT'!B:N,13,FALSE),0)</f>
        <v>0</v>
      </c>
      <c r="M6295" s="63">
        <f>_xlfn.IFNA(INDEX('Bijlage COT'!C:C,MATCH('Betaald tarief 2024'!E6295,'Bijlage COT'!A:A,0)),0)</f>
        <v>0</v>
      </c>
      <c r="N6295" s="63">
        <f>_xlfn.IFNA(VLOOKUP(E6295,'Bijlage NBF'!B:P,15,FALSE),0)</f>
        <v>0</v>
      </c>
      <c r="O6295" s="63">
        <f>IF(E6295="ZMZ01",I6295/(INDEX('Meerzorg gunning'!C:C,MATCH('Betaald tarief 2024'!A6295,'Meerzorg gunning'!A:A,0))),MAX(J6295:N6295))</f>
        <v>0</v>
      </c>
      <c r="P6295" s="20" t="str">
        <f t="shared" si="296"/>
        <v/>
      </c>
      <c r="Q6295" s="63">
        <f t="shared" si="297"/>
        <v>0</v>
      </c>
    </row>
    <row r="6296" spans="9:17" x14ac:dyDescent="0.25">
      <c r="I6296" s="66" t="e">
        <f t="shared" si="295"/>
        <v>#DIV/0!</v>
      </c>
      <c r="J6296" s="63">
        <f>_xlfn.IFNA(VLOOKUP(E6296,'Bijlage ZZP'!B:M,12,FALSE),0)</f>
        <v>0</v>
      </c>
      <c r="K6296" s="63">
        <f>_xlfn.IFNA(VLOOKUP(E6296,'Bijlage VPT'!B:M,12,FALSE),0)</f>
        <v>0</v>
      </c>
      <c r="L6296" s="63">
        <f>_xlfn.IFNA(VLOOKUP(E6296,'Bijlage MPT'!B:N,13,FALSE),0)</f>
        <v>0</v>
      </c>
      <c r="M6296" s="63">
        <f>_xlfn.IFNA(INDEX('Bijlage COT'!C:C,MATCH('Betaald tarief 2024'!E6296,'Bijlage COT'!A:A,0)),0)</f>
        <v>0</v>
      </c>
      <c r="N6296" s="63">
        <f>_xlfn.IFNA(VLOOKUP(E6296,'Bijlage NBF'!B:P,15,FALSE),0)</f>
        <v>0</v>
      </c>
      <c r="O6296" s="63">
        <f>IF(E6296="ZMZ01",I6296/(INDEX('Meerzorg gunning'!C:C,MATCH('Betaald tarief 2024'!A6296,'Meerzorg gunning'!A:A,0))),MAX(J6296:N6296))</f>
        <v>0</v>
      </c>
      <c r="P6296" s="20" t="str">
        <f t="shared" si="296"/>
        <v/>
      </c>
      <c r="Q6296" s="63">
        <f t="shared" si="297"/>
        <v>0</v>
      </c>
    </row>
    <row r="6297" spans="9:17" x14ac:dyDescent="0.25">
      <c r="I6297" s="66" t="e">
        <f t="shared" si="295"/>
        <v>#DIV/0!</v>
      </c>
      <c r="J6297" s="63">
        <f>_xlfn.IFNA(VLOOKUP(E6297,'Bijlage ZZP'!B:M,12,FALSE),0)</f>
        <v>0</v>
      </c>
      <c r="K6297" s="63">
        <f>_xlfn.IFNA(VLOOKUP(E6297,'Bijlage VPT'!B:M,12,FALSE),0)</f>
        <v>0</v>
      </c>
      <c r="L6297" s="63">
        <f>_xlfn.IFNA(VLOOKUP(E6297,'Bijlage MPT'!B:N,13,FALSE),0)</f>
        <v>0</v>
      </c>
      <c r="M6297" s="63">
        <f>_xlfn.IFNA(INDEX('Bijlage COT'!C:C,MATCH('Betaald tarief 2024'!E6297,'Bijlage COT'!A:A,0)),0)</f>
        <v>0</v>
      </c>
      <c r="N6297" s="63">
        <f>_xlfn.IFNA(VLOOKUP(E6297,'Bijlage NBF'!B:P,15,FALSE),0)</f>
        <v>0</v>
      </c>
      <c r="O6297" s="63">
        <f>IF(E6297="ZMZ01",I6297/(INDEX('Meerzorg gunning'!C:C,MATCH('Betaald tarief 2024'!A6297,'Meerzorg gunning'!A:A,0))),MAX(J6297:N6297))</f>
        <v>0</v>
      </c>
      <c r="P6297" s="20" t="str">
        <f t="shared" si="296"/>
        <v/>
      </c>
      <c r="Q6297" s="63">
        <f t="shared" si="297"/>
        <v>0</v>
      </c>
    </row>
    <row r="6298" spans="9:17" x14ac:dyDescent="0.25">
      <c r="I6298" s="66" t="e">
        <f t="shared" si="295"/>
        <v>#DIV/0!</v>
      </c>
      <c r="J6298" s="63">
        <f>_xlfn.IFNA(VLOOKUP(E6298,'Bijlage ZZP'!B:M,12,FALSE),0)</f>
        <v>0</v>
      </c>
      <c r="K6298" s="63">
        <f>_xlfn.IFNA(VLOOKUP(E6298,'Bijlage VPT'!B:M,12,FALSE),0)</f>
        <v>0</v>
      </c>
      <c r="L6298" s="63">
        <f>_xlfn.IFNA(VLOOKUP(E6298,'Bijlage MPT'!B:N,13,FALSE),0)</f>
        <v>0</v>
      </c>
      <c r="M6298" s="63">
        <f>_xlfn.IFNA(INDEX('Bijlage COT'!C:C,MATCH('Betaald tarief 2024'!E6298,'Bijlage COT'!A:A,0)),0)</f>
        <v>0</v>
      </c>
      <c r="N6298" s="63">
        <f>_xlfn.IFNA(VLOOKUP(E6298,'Bijlage NBF'!B:P,15,FALSE),0)</f>
        <v>0</v>
      </c>
      <c r="O6298" s="63">
        <f>IF(E6298="ZMZ01",I6298/(INDEX('Meerzorg gunning'!C:C,MATCH('Betaald tarief 2024'!A6298,'Meerzorg gunning'!A:A,0))),MAX(J6298:N6298))</f>
        <v>0</v>
      </c>
      <c r="P6298" s="20" t="str">
        <f t="shared" si="296"/>
        <v/>
      </c>
      <c r="Q6298" s="63">
        <f t="shared" si="297"/>
        <v>0</v>
      </c>
    </row>
    <row r="6299" spans="9:17" x14ac:dyDescent="0.25">
      <c r="I6299" s="66" t="e">
        <f t="shared" si="295"/>
        <v>#DIV/0!</v>
      </c>
      <c r="J6299" s="63">
        <f>_xlfn.IFNA(VLOOKUP(E6299,'Bijlage ZZP'!B:M,12,FALSE),0)</f>
        <v>0</v>
      </c>
      <c r="K6299" s="63">
        <f>_xlfn.IFNA(VLOOKUP(E6299,'Bijlage VPT'!B:M,12,FALSE),0)</f>
        <v>0</v>
      </c>
      <c r="L6299" s="63">
        <f>_xlfn.IFNA(VLOOKUP(E6299,'Bijlage MPT'!B:N,13,FALSE),0)</f>
        <v>0</v>
      </c>
      <c r="M6299" s="63">
        <f>_xlfn.IFNA(INDEX('Bijlage COT'!C:C,MATCH('Betaald tarief 2024'!E6299,'Bijlage COT'!A:A,0)),0)</f>
        <v>0</v>
      </c>
      <c r="N6299" s="63">
        <f>_xlfn.IFNA(VLOOKUP(E6299,'Bijlage NBF'!B:P,15,FALSE),0)</f>
        <v>0</v>
      </c>
      <c r="O6299" s="63">
        <f>IF(E6299="ZMZ01",I6299/(INDEX('Meerzorg gunning'!C:C,MATCH('Betaald tarief 2024'!A6299,'Meerzorg gunning'!A:A,0))),MAX(J6299:N6299))</f>
        <v>0</v>
      </c>
      <c r="P6299" s="20" t="str">
        <f t="shared" si="296"/>
        <v/>
      </c>
      <c r="Q6299" s="63">
        <f t="shared" si="297"/>
        <v>0</v>
      </c>
    </row>
    <row r="6300" spans="9:17" x14ac:dyDescent="0.25">
      <c r="I6300" s="66" t="e">
        <f t="shared" si="295"/>
        <v>#DIV/0!</v>
      </c>
      <c r="J6300" s="63">
        <f>_xlfn.IFNA(VLOOKUP(E6300,'Bijlage ZZP'!B:M,12,FALSE),0)</f>
        <v>0</v>
      </c>
      <c r="K6300" s="63">
        <f>_xlfn.IFNA(VLOOKUP(E6300,'Bijlage VPT'!B:M,12,FALSE),0)</f>
        <v>0</v>
      </c>
      <c r="L6300" s="63">
        <f>_xlfn.IFNA(VLOOKUP(E6300,'Bijlage MPT'!B:N,13,FALSE),0)</f>
        <v>0</v>
      </c>
      <c r="M6300" s="63">
        <f>_xlfn.IFNA(INDEX('Bijlage COT'!C:C,MATCH('Betaald tarief 2024'!E6300,'Bijlage COT'!A:A,0)),0)</f>
        <v>0</v>
      </c>
      <c r="N6300" s="63">
        <f>_xlfn.IFNA(VLOOKUP(E6300,'Bijlage NBF'!B:P,15,FALSE),0)</f>
        <v>0</v>
      </c>
      <c r="O6300" s="63">
        <f>IF(E6300="ZMZ01",I6300/(INDEX('Meerzorg gunning'!C:C,MATCH('Betaald tarief 2024'!A6300,'Meerzorg gunning'!A:A,0))),MAX(J6300:N6300))</f>
        <v>0</v>
      </c>
      <c r="P6300" s="20" t="str">
        <f t="shared" si="296"/>
        <v/>
      </c>
      <c r="Q6300" s="63">
        <f t="shared" si="297"/>
        <v>0</v>
      </c>
    </row>
    <row r="6301" spans="9:17" x14ac:dyDescent="0.25">
      <c r="I6301" s="66" t="e">
        <f t="shared" si="295"/>
        <v>#DIV/0!</v>
      </c>
      <c r="J6301" s="63">
        <f>_xlfn.IFNA(VLOOKUP(E6301,'Bijlage ZZP'!B:M,12,FALSE),0)</f>
        <v>0</v>
      </c>
      <c r="K6301" s="63">
        <f>_xlfn.IFNA(VLOOKUP(E6301,'Bijlage VPT'!B:M,12,FALSE),0)</f>
        <v>0</v>
      </c>
      <c r="L6301" s="63">
        <f>_xlfn.IFNA(VLOOKUP(E6301,'Bijlage MPT'!B:N,13,FALSE),0)</f>
        <v>0</v>
      </c>
      <c r="M6301" s="63">
        <f>_xlfn.IFNA(INDEX('Bijlage COT'!C:C,MATCH('Betaald tarief 2024'!E6301,'Bijlage COT'!A:A,0)),0)</f>
        <v>0</v>
      </c>
      <c r="N6301" s="63">
        <f>_xlfn.IFNA(VLOOKUP(E6301,'Bijlage NBF'!B:P,15,FALSE),0)</f>
        <v>0</v>
      </c>
      <c r="O6301" s="63">
        <f>IF(E6301="ZMZ01",I6301/(INDEX('Meerzorg gunning'!C:C,MATCH('Betaald tarief 2024'!A6301,'Meerzorg gunning'!A:A,0))),MAX(J6301:N6301))</f>
        <v>0</v>
      </c>
      <c r="P6301" s="20" t="str">
        <f t="shared" si="296"/>
        <v/>
      </c>
      <c r="Q6301" s="63">
        <f t="shared" si="297"/>
        <v>0</v>
      </c>
    </row>
    <row r="6302" spans="9:17" x14ac:dyDescent="0.25">
      <c r="I6302" s="66" t="e">
        <f t="shared" si="295"/>
        <v>#DIV/0!</v>
      </c>
      <c r="J6302" s="63">
        <f>_xlfn.IFNA(VLOOKUP(E6302,'Bijlage ZZP'!B:M,12,FALSE),0)</f>
        <v>0</v>
      </c>
      <c r="K6302" s="63">
        <f>_xlfn.IFNA(VLOOKUP(E6302,'Bijlage VPT'!B:M,12,FALSE),0)</f>
        <v>0</v>
      </c>
      <c r="L6302" s="63">
        <f>_xlfn.IFNA(VLOOKUP(E6302,'Bijlage MPT'!B:N,13,FALSE),0)</f>
        <v>0</v>
      </c>
      <c r="M6302" s="63">
        <f>_xlfn.IFNA(INDEX('Bijlage COT'!C:C,MATCH('Betaald tarief 2024'!E6302,'Bijlage COT'!A:A,0)),0)</f>
        <v>0</v>
      </c>
      <c r="N6302" s="63">
        <f>_xlfn.IFNA(VLOOKUP(E6302,'Bijlage NBF'!B:P,15,FALSE),0)</f>
        <v>0</v>
      </c>
      <c r="O6302" s="63">
        <f>IF(E6302="ZMZ01",I6302/(INDEX('Meerzorg gunning'!C:C,MATCH('Betaald tarief 2024'!A6302,'Meerzorg gunning'!A:A,0))),MAX(J6302:N6302))</f>
        <v>0</v>
      </c>
      <c r="P6302" s="20" t="str">
        <f t="shared" si="296"/>
        <v/>
      </c>
      <c r="Q6302" s="63">
        <f t="shared" si="297"/>
        <v>0</v>
      </c>
    </row>
    <row r="6303" spans="9:17" x14ac:dyDescent="0.25">
      <c r="I6303" s="66" t="e">
        <f t="shared" si="295"/>
        <v>#DIV/0!</v>
      </c>
      <c r="J6303" s="63">
        <f>_xlfn.IFNA(VLOOKUP(E6303,'Bijlage ZZP'!B:M,12,FALSE),0)</f>
        <v>0</v>
      </c>
      <c r="K6303" s="63">
        <f>_xlfn.IFNA(VLOOKUP(E6303,'Bijlage VPT'!B:M,12,FALSE),0)</f>
        <v>0</v>
      </c>
      <c r="L6303" s="63">
        <f>_xlfn.IFNA(VLOOKUP(E6303,'Bijlage MPT'!B:N,13,FALSE),0)</f>
        <v>0</v>
      </c>
      <c r="M6303" s="63">
        <f>_xlfn.IFNA(INDEX('Bijlage COT'!C:C,MATCH('Betaald tarief 2024'!E6303,'Bijlage COT'!A:A,0)),0)</f>
        <v>0</v>
      </c>
      <c r="N6303" s="63">
        <f>_xlfn.IFNA(VLOOKUP(E6303,'Bijlage NBF'!B:P,15,FALSE),0)</f>
        <v>0</v>
      </c>
      <c r="O6303" s="63">
        <f>IF(E6303="ZMZ01",I6303/(INDEX('Meerzorg gunning'!C:C,MATCH('Betaald tarief 2024'!A6303,'Meerzorg gunning'!A:A,0))),MAX(J6303:N6303))</f>
        <v>0</v>
      </c>
      <c r="P6303" s="20" t="str">
        <f t="shared" si="296"/>
        <v/>
      </c>
      <c r="Q6303" s="63">
        <f t="shared" si="297"/>
        <v>0</v>
      </c>
    </row>
    <row r="6304" spans="9:17" x14ac:dyDescent="0.25">
      <c r="I6304" s="66" t="e">
        <f t="shared" si="295"/>
        <v>#DIV/0!</v>
      </c>
      <c r="J6304" s="63">
        <f>_xlfn.IFNA(VLOOKUP(E6304,'Bijlage ZZP'!B:M,12,FALSE),0)</f>
        <v>0</v>
      </c>
      <c r="K6304" s="63">
        <f>_xlfn.IFNA(VLOOKUP(E6304,'Bijlage VPT'!B:M,12,FALSE),0)</f>
        <v>0</v>
      </c>
      <c r="L6304" s="63">
        <f>_xlfn.IFNA(VLOOKUP(E6304,'Bijlage MPT'!B:N,13,FALSE),0)</f>
        <v>0</v>
      </c>
      <c r="M6304" s="63">
        <f>_xlfn.IFNA(INDEX('Bijlage COT'!C:C,MATCH('Betaald tarief 2024'!E6304,'Bijlage COT'!A:A,0)),0)</f>
        <v>0</v>
      </c>
      <c r="N6304" s="63">
        <f>_xlfn.IFNA(VLOOKUP(E6304,'Bijlage NBF'!B:P,15,FALSE),0)</f>
        <v>0</v>
      </c>
      <c r="O6304" s="63">
        <f>IF(E6304="ZMZ01",I6304/(INDEX('Meerzorg gunning'!C:C,MATCH('Betaald tarief 2024'!A6304,'Meerzorg gunning'!A:A,0))),MAX(J6304:N6304))</f>
        <v>0</v>
      </c>
      <c r="P6304" s="20" t="str">
        <f t="shared" si="296"/>
        <v/>
      </c>
      <c r="Q6304" s="63">
        <f t="shared" si="297"/>
        <v>0</v>
      </c>
    </row>
    <row r="6305" spans="9:17" x14ac:dyDescent="0.25">
      <c r="I6305" s="66" t="e">
        <f t="shared" si="295"/>
        <v>#DIV/0!</v>
      </c>
      <c r="J6305" s="63">
        <f>_xlfn.IFNA(VLOOKUP(E6305,'Bijlage ZZP'!B:M,12,FALSE),0)</f>
        <v>0</v>
      </c>
      <c r="K6305" s="63">
        <f>_xlfn.IFNA(VLOOKUP(E6305,'Bijlage VPT'!B:M,12,FALSE),0)</f>
        <v>0</v>
      </c>
      <c r="L6305" s="63">
        <f>_xlfn.IFNA(VLOOKUP(E6305,'Bijlage MPT'!B:N,13,FALSE),0)</f>
        <v>0</v>
      </c>
      <c r="M6305" s="63">
        <f>_xlfn.IFNA(INDEX('Bijlage COT'!C:C,MATCH('Betaald tarief 2024'!E6305,'Bijlage COT'!A:A,0)),0)</f>
        <v>0</v>
      </c>
      <c r="N6305" s="63">
        <f>_xlfn.IFNA(VLOOKUP(E6305,'Bijlage NBF'!B:P,15,FALSE),0)</f>
        <v>0</v>
      </c>
      <c r="O6305" s="63">
        <f>IF(E6305="ZMZ01",I6305/(INDEX('Meerzorg gunning'!C:C,MATCH('Betaald tarief 2024'!A6305,'Meerzorg gunning'!A:A,0))),MAX(J6305:N6305))</f>
        <v>0</v>
      </c>
      <c r="P6305" s="20" t="str">
        <f t="shared" si="296"/>
        <v/>
      </c>
      <c r="Q6305" s="63">
        <f t="shared" si="297"/>
        <v>0</v>
      </c>
    </row>
    <row r="6306" spans="9:17" x14ac:dyDescent="0.25">
      <c r="I6306" s="66" t="e">
        <f t="shared" si="295"/>
        <v>#DIV/0!</v>
      </c>
      <c r="J6306" s="63">
        <f>_xlfn.IFNA(VLOOKUP(E6306,'Bijlage ZZP'!B:M,12,FALSE),0)</f>
        <v>0</v>
      </c>
      <c r="K6306" s="63">
        <f>_xlfn.IFNA(VLOOKUP(E6306,'Bijlage VPT'!B:M,12,FALSE),0)</f>
        <v>0</v>
      </c>
      <c r="L6306" s="63">
        <f>_xlfn.IFNA(VLOOKUP(E6306,'Bijlage MPT'!B:N,13,FALSE),0)</f>
        <v>0</v>
      </c>
      <c r="M6306" s="63">
        <f>_xlfn.IFNA(INDEX('Bijlage COT'!C:C,MATCH('Betaald tarief 2024'!E6306,'Bijlage COT'!A:A,0)),0)</f>
        <v>0</v>
      </c>
      <c r="N6306" s="63">
        <f>_xlfn.IFNA(VLOOKUP(E6306,'Bijlage NBF'!B:P,15,FALSE),0)</f>
        <v>0</v>
      </c>
      <c r="O6306" s="63">
        <f>IF(E6306="ZMZ01",I6306/(INDEX('Meerzorg gunning'!C:C,MATCH('Betaald tarief 2024'!A6306,'Meerzorg gunning'!A:A,0))),MAX(J6306:N6306))</f>
        <v>0</v>
      </c>
      <c r="P6306" s="20" t="str">
        <f t="shared" si="296"/>
        <v/>
      </c>
      <c r="Q6306" s="63">
        <f t="shared" si="297"/>
        <v>0</v>
      </c>
    </row>
    <row r="6307" spans="9:17" x14ac:dyDescent="0.25">
      <c r="I6307" s="66" t="e">
        <f t="shared" si="295"/>
        <v>#DIV/0!</v>
      </c>
      <c r="J6307" s="63">
        <f>_xlfn.IFNA(VLOOKUP(E6307,'Bijlage ZZP'!B:M,12,FALSE),0)</f>
        <v>0</v>
      </c>
      <c r="K6307" s="63">
        <f>_xlfn.IFNA(VLOOKUP(E6307,'Bijlage VPT'!B:M,12,FALSE),0)</f>
        <v>0</v>
      </c>
      <c r="L6307" s="63">
        <f>_xlfn.IFNA(VLOOKUP(E6307,'Bijlage MPT'!B:N,13,FALSE),0)</f>
        <v>0</v>
      </c>
      <c r="M6307" s="63">
        <f>_xlfn.IFNA(INDEX('Bijlage COT'!C:C,MATCH('Betaald tarief 2024'!E6307,'Bijlage COT'!A:A,0)),0)</f>
        <v>0</v>
      </c>
      <c r="N6307" s="63">
        <f>_xlfn.IFNA(VLOOKUP(E6307,'Bijlage NBF'!B:P,15,FALSE),0)</f>
        <v>0</v>
      </c>
      <c r="O6307" s="63">
        <f>IF(E6307="ZMZ01",I6307/(INDEX('Meerzorg gunning'!C:C,MATCH('Betaald tarief 2024'!A6307,'Meerzorg gunning'!A:A,0))),MAX(J6307:N6307))</f>
        <v>0</v>
      </c>
      <c r="P6307" s="20" t="str">
        <f t="shared" si="296"/>
        <v/>
      </c>
      <c r="Q6307" s="63">
        <f t="shared" si="297"/>
        <v>0</v>
      </c>
    </row>
    <row r="6308" spans="9:17" x14ac:dyDescent="0.25">
      <c r="I6308" s="66" t="e">
        <f t="shared" si="295"/>
        <v>#DIV/0!</v>
      </c>
      <c r="J6308" s="63">
        <f>_xlfn.IFNA(VLOOKUP(E6308,'Bijlage ZZP'!B:M,12,FALSE),0)</f>
        <v>0</v>
      </c>
      <c r="K6308" s="63">
        <f>_xlfn.IFNA(VLOOKUP(E6308,'Bijlage VPT'!B:M,12,FALSE),0)</f>
        <v>0</v>
      </c>
      <c r="L6308" s="63">
        <f>_xlfn.IFNA(VLOOKUP(E6308,'Bijlage MPT'!B:N,13,FALSE),0)</f>
        <v>0</v>
      </c>
      <c r="M6308" s="63">
        <f>_xlfn.IFNA(INDEX('Bijlage COT'!C:C,MATCH('Betaald tarief 2024'!E6308,'Bijlage COT'!A:A,0)),0)</f>
        <v>0</v>
      </c>
      <c r="N6308" s="63">
        <f>_xlfn.IFNA(VLOOKUP(E6308,'Bijlage NBF'!B:P,15,FALSE),0)</f>
        <v>0</v>
      </c>
      <c r="O6308" s="63">
        <f>IF(E6308="ZMZ01",I6308/(INDEX('Meerzorg gunning'!C:C,MATCH('Betaald tarief 2024'!A6308,'Meerzorg gunning'!A:A,0))),MAX(J6308:N6308))</f>
        <v>0</v>
      </c>
      <c r="P6308" s="20" t="str">
        <f t="shared" si="296"/>
        <v/>
      </c>
      <c r="Q6308" s="63">
        <f t="shared" si="297"/>
        <v>0</v>
      </c>
    </row>
    <row r="6309" spans="9:17" x14ac:dyDescent="0.25">
      <c r="I6309" s="66" t="e">
        <f t="shared" si="295"/>
        <v>#DIV/0!</v>
      </c>
      <c r="J6309" s="63">
        <f>_xlfn.IFNA(VLOOKUP(E6309,'Bijlage ZZP'!B:M,12,FALSE),0)</f>
        <v>0</v>
      </c>
      <c r="K6309" s="63">
        <f>_xlfn.IFNA(VLOOKUP(E6309,'Bijlage VPT'!B:M,12,FALSE),0)</f>
        <v>0</v>
      </c>
      <c r="L6309" s="63">
        <f>_xlfn.IFNA(VLOOKUP(E6309,'Bijlage MPT'!B:N,13,FALSE),0)</f>
        <v>0</v>
      </c>
      <c r="M6309" s="63">
        <f>_xlfn.IFNA(INDEX('Bijlage COT'!C:C,MATCH('Betaald tarief 2024'!E6309,'Bijlage COT'!A:A,0)),0)</f>
        <v>0</v>
      </c>
      <c r="N6309" s="63">
        <f>_xlfn.IFNA(VLOOKUP(E6309,'Bijlage NBF'!B:P,15,FALSE),0)</f>
        <v>0</v>
      </c>
      <c r="O6309" s="63">
        <f>IF(E6309="ZMZ01",I6309/(INDEX('Meerzorg gunning'!C:C,MATCH('Betaald tarief 2024'!A6309,'Meerzorg gunning'!A:A,0))),MAX(J6309:N6309))</f>
        <v>0</v>
      </c>
      <c r="P6309" s="20" t="str">
        <f t="shared" si="296"/>
        <v/>
      </c>
      <c r="Q6309" s="63">
        <f t="shared" si="297"/>
        <v>0</v>
      </c>
    </row>
    <row r="6310" spans="9:17" x14ac:dyDescent="0.25">
      <c r="I6310" s="66" t="e">
        <f t="shared" si="295"/>
        <v>#DIV/0!</v>
      </c>
      <c r="J6310" s="63">
        <f>_xlfn.IFNA(VLOOKUP(E6310,'Bijlage ZZP'!B:M,12,FALSE),0)</f>
        <v>0</v>
      </c>
      <c r="K6310" s="63">
        <f>_xlfn.IFNA(VLOOKUP(E6310,'Bijlage VPT'!B:M,12,FALSE),0)</f>
        <v>0</v>
      </c>
      <c r="L6310" s="63">
        <f>_xlfn.IFNA(VLOOKUP(E6310,'Bijlage MPT'!B:N,13,FALSE),0)</f>
        <v>0</v>
      </c>
      <c r="M6310" s="63">
        <f>_xlfn.IFNA(INDEX('Bijlage COT'!C:C,MATCH('Betaald tarief 2024'!E6310,'Bijlage COT'!A:A,0)),0)</f>
        <v>0</v>
      </c>
      <c r="N6310" s="63">
        <f>_xlfn.IFNA(VLOOKUP(E6310,'Bijlage NBF'!B:P,15,FALSE),0)</f>
        <v>0</v>
      </c>
      <c r="O6310" s="63">
        <f>IF(E6310="ZMZ01",I6310/(INDEX('Meerzorg gunning'!C:C,MATCH('Betaald tarief 2024'!A6310,'Meerzorg gunning'!A:A,0))),MAX(J6310:N6310))</f>
        <v>0</v>
      </c>
      <c r="P6310" s="20" t="str">
        <f t="shared" si="296"/>
        <v/>
      </c>
      <c r="Q6310" s="63">
        <f t="shared" si="297"/>
        <v>0</v>
      </c>
    </row>
    <row r="6311" spans="9:17" x14ac:dyDescent="0.25">
      <c r="I6311" s="66" t="e">
        <f t="shared" si="295"/>
        <v>#DIV/0!</v>
      </c>
      <c r="J6311" s="63">
        <f>_xlfn.IFNA(VLOOKUP(E6311,'Bijlage ZZP'!B:M,12,FALSE),0)</f>
        <v>0</v>
      </c>
      <c r="K6311" s="63">
        <f>_xlfn.IFNA(VLOOKUP(E6311,'Bijlage VPT'!B:M,12,FALSE),0)</f>
        <v>0</v>
      </c>
      <c r="L6311" s="63">
        <f>_xlfn.IFNA(VLOOKUP(E6311,'Bijlage MPT'!B:N,13,FALSE),0)</f>
        <v>0</v>
      </c>
      <c r="M6311" s="63">
        <f>_xlfn.IFNA(INDEX('Bijlage COT'!C:C,MATCH('Betaald tarief 2024'!E6311,'Bijlage COT'!A:A,0)),0)</f>
        <v>0</v>
      </c>
      <c r="N6311" s="63">
        <f>_xlfn.IFNA(VLOOKUP(E6311,'Bijlage NBF'!B:P,15,FALSE),0)</f>
        <v>0</v>
      </c>
      <c r="O6311" s="63">
        <f>IF(E6311="ZMZ01",I6311/(INDEX('Meerzorg gunning'!C:C,MATCH('Betaald tarief 2024'!A6311,'Meerzorg gunning'!A:A,0))),MAX(J6311:N6311))</f>
        <v>0</v>
      </c>
      <c r="P6311" s="20" t="str">
        <f t="shared" si="296"/>
        <v/>
      </c>
      <c r="Q6311" s="63">
        <f t="shared" si="297"/>
        <v>0</v>
      </c>
    </row>
    <row r="6312" spans="9:17" x14ac:dyDescent="0.25">
      <c r="I6312" s="66" t="e">
        <f t="shared" si="295"/>
        <v>#DIV/0!</v>
      </c>
      <c r="J6312" s="63">
        <f>_xlfn.IFNA(VLOOKUP(E6312,'Bijlage ZZP'!B:M,12,FALSE),0)</f>
        <v>0</v>
      </c>
      <c r="K6312" s="63">
        <f>_xlfn.IFNA(VLOOKUP(E6312,'Bijlage VPT'!B:M,12,FALSE),0)</f>
        <v>0</v>
      </c>
      <c r="L6312" s="63">
        <f>_xlfn.IFNA(VLOOKUP(E6312,'Bijlage MPT'!B:N,13,FALSE),0)</f>
        <v>0</v>
      </c>
      <c r="M6312" s="63">
        <f>_xlfn.IFNA(INDEX('Bijlage COT'!C:C,MATCH('Betaald tarief 2024'!E6312,'Bijlage COT'!A:A,0)),0)</f>
        <v>0</v>
      </c>
      <c r="N6312" s="63">
        <f>_xlfn.IFNA(VLOOKUP(E6312,'Bijlage NBF'!B:P,15,FALSE),0)</f>
        <v>0</v>
      </c>
      <c r="O6312" s="63">
        <f>IF(E6312="ZMZ01",I6312/(INDEX('Meerzorg gunning'!C:C,MATCH('Betaald tarief 2024'!A6312,'Meerzorg gunning'!A:A,0))),MAX(J6312:N6312))</f>
        <v>0</v>
      </c>
      <c r="P6312" s="20" t="str">
        <f t="shared" si="296"/>
        <v/>
      </c>
      <c r="Q6312" s="63">
        <f t="shared" si="297"/>
        <v>0</v>
      </c>
    </row>
    <row r="6313" spans="9:17" x14ac:dyDescent="0.25">
      <c r="I6313" s="66" t="e">
        <f t="shared" si="295"/>
        <v>#DIV/0!</v>
      </c>
      <c r="J6313" s="63">
        <f>_xlfn.IFNA(VLOOKUP(E6313,'Bijlage ZZP'!B:M,12,FALSE),0)</f>
        <v>0</v>
      </c>
      <c r="K6313" s="63">
        <f>_xlfn.IFNA(VLOOKUP(E6313,'Bijlage VPT'!B:M,12,FALSE),0)</f>
        <v>0</v>
      </c>
      <c r="L6313" s="63">
        <f>_xlfn.IFNA(VLOOKUP(E6313,'Bijlage MPT'!B:N,13,FALSE),0)</f>
        <v>0</v>
      </c>
      <c r="M6313" s="63">
        <f>_xlfn.IFNA(INDEX('Bijlage COT'!C:C,MATCH('Betaald tarief 2024'!E6313,'Bijlage COT'!A:A,0)),0)</f>
        <v>0</v>
      </c>
      <c r="N6313" s="63">
        <f>_xlfn.IFNA(VLOOKUP(E6313,'Bijlage NBF'!B:P,15,FALSE),0)</f>
        <v>0</v>
      </c>
      <c r="O6313" s="63">
        <f>IF(E6313="ZMZ01",I6313/(INDEX('Meerzorg gunning'!C:C,MATCH('Betaald tarief 2024'!A6313,'Meerzorg gunning'!A:A,0))),MAX(J6313:N6313))</f>
        <v>0</v>
      </c>
      <c r="P6313" s="20" t="str">
        <f t="shared" si="296"/>
        <v/>
      </c>
      <c r="Q6313" s="63">
        <f t="shared" si="297"/>
        <v>0</v>
      </c>
    </row>
    <row r="6314" spans="9:17" x14ac:dyDescent="0.25">
      <c r="I6314" s="66" t="e">
        <f t="shared" si="295"/>
        <v>#DIV/0!</v>
      </c>
      <c r="J6314" s="63">
        <f>_xlfn.IFNA(VLOOKUP(E6314,'Bijlage ZZP'!B:M,12,FALSE),0)</f>
        <v>0</v>
      </c>
      <c r="K6314" s="63">
        <f>_xlfn.IFNA(VLOOKUP(E6314,'Bijlage VPT'!B:M,12,FALSE),0)</f>
        <v>0</v>
      </c>
      <c r="L6314" s="63">
        <f>_xlfn.IFNA(VLOOKUP(E6314,'Bijlage MPT'!B:N,13,FALSE),0)</f>
        <v>0</v>
      </c>
      <c r="M6314" s="63">
        <f>_xlfn.IFNA(INDEX('Bijlage COT'!C:C,MATCH('Betaald tarief 2024'!E6314,'Bijlage COT'!A:A,0)),0)</f>
        <v>0</v>
      </c>
      <c r="N6314" s="63">
        <f>_xlfn.IFNA(VLOOKUP(E6314,'Bijlage NBF'!B:P,15,FALSE),0)</f>
        <v>0</v>
      </c>
      <c r="O6314" s="63">
        <f>IF(E6314="ZMZ01",I6314/(INDEX('Meerzorg gunning'!C:C,MATCH('Betaald tarief 2024'!A6314,'Meerzorg gunning'!A:A,0))),MAX(J6314:N6314))</f>
        <v>0</v>
      </c>
      <c r="P6314" s="20" t="str">
        <f t="shared" si="296"/>
        <v/>
      </c>
      <c r="Q6314" s="63">
        <f t="shared" si="297"/>
        <v>0</v>
      </c>
    </row>
    <row r="6315" spans="9:17" x14ac:dyDescent="0.25">
      <c r="I6315" s="66" t="e">
        <f t="shared" si="295"/>
        <v>#DIV/0!</v>
      </c>
      <c r="J6315" s="63">
        <f>_xlfn.IFNA(VLOOKUP(E6315,'Bijlage ZZP'!B:M,12,FALSE),0)</f>
        <v>0</v>
      </c>
      <c r="K6315" s="63">
        <f>_xlfn.IFNA(VLOOKUP(E6315,'Bijlage VPT'!B:M,12,FALSE),0)</f>
        <v>0</v>
      </c>
      <c r="L6315" s="63">
        <f>_xlfn.IFNA(VLOOKUP(E6315,'Bijlage MPT'!B:N,13,FALSE),0)</f>
        <v>0</v>
      </c>
      <c r="M6315" s="63">
        <f>_xlfn.IFNA(INDEX('Bijlage COT'!C:C,MATCH('Betaald tarief 2024'!E6315,'Bijlage COT'!A:A,0)),0)</f>
        <v>0</v>
      </c>
      <c r="N6315" s="63">
        <f>_xlfn.IFNA(VLOOKUP(E6315,'Bijlage NBF'!B:P,15,FALSE),0)</f>
        <v>0</v>
      </c>
      <c r="O6315" s="63">
        <f>IF(E6315="ZMZ01",I6315/(INDEX('Meerzorg gunning'!C:C,MATCH('Betaald tarief 2024'!A6315,'Meerzorg gunning'!A:A,0))),MAX(J6315:N6315))</f>
        <v>0</v>
      </c>
      <c r="P6315" s="20" t="str">
        <f t="shared" si="296"/>
        <v/>
      </c>
      <c r="Q6315" s="63">
        <f t="shared" si="297"/>
        <v>0</v>
      </c>
    </row>
    <row r="6316" spans="9:17" x14ac:dyDescent="0.25">
      <c r="I6316" s="66" t="e">
        <f t="shared" si="295"/>
        <v>#DIV/0!</v>
      </c>
      <c r="J6316" s="63">
        <f>_xlfn.IFNA(VLOOKUP(E6316,'Bijlage ZZP'!B:M,12,FALSE),0)</f>
        <v>0</v>
      </c>
      <c r="K6316" s="63">
        <f>_xlfn.IFNA(VLOOKUP(E6316,'Bijlage VPT'!B:M,12,FALSE),0)</f>
        <v>0</v>
      </c>
      <c r="L6316" s="63">
        <f>_xlfn.IFNA(VLOOKUP(E6316,'Bijlage MPT'!B:N,13,FALSE),0)</f>
        <v>0</v>
      </c>
      <c r="M6316" s="63">
        <f>_xlfn.IFNA(INDEX('Bijlage COT'!C:C,MATCH('Betaald tarief 2024'!E6316,'Bijlage COT'!A:A,0)),0)</f>
        <v>0</v>
      </c>
      <c r="N6316" s="63">
        <f>_xlfn.IFNA(VLOOKUP(E6316,'Bijlage NBF'!B:P,15,FALSE),0)</f>
        <v>0</v>
      </c>
      <c r="O6316" s="63">
        <f>IF(E6316="ZMZ01",I6316/(INDEX('Meerzorg gunning'!C:C,MATCH('Betaald tarief 2024'!A6316,'Meerzorg gunning'!A:A,0))),MAX(J6316:N6316))</f>
        <v>0</v>
      </c>
      <c r="P6316" s="20" t="str">
        <f t="shared" si="296"/>
        <v/>
      </c>
      <c r="Q6316" s="63">
        <f t="shared" si="297"/>
        <v>0</v>
      </c>
    </row>
    <row r="6317" spans="9:17" x14ac:dyDescent="0.25">
      <c r="I6317" s="66" t="e">
        <f t="shared" si="295"/>
        <v>#DIV/0!</v>
      </c>
      <c r="J6317" s="63">
        <f>_xlfn.IFNA(VLOOKUP(E6317,'Bijlage ZZP'!B:M,12,FALSE),0)</f>
        <v>0</v>
      </c>
      <c r="K6317" s="63">
        <f>_xlfn.IFNA(VLOOKUP(E6317,'Bijlage VPT'!B:M,12,FALSE),0)</f>
        <v>0</v>
      </c>
      <c r="L6317" s="63">
        <f>_xlfn.IFNA(VLOOKUP(E6317,'Bijlage MPT'!B:N,13,FALSE),0)</f>
        <v>0</v>
      </c>
      <c r="M6317" s="63">
        <f>_xlfn.IFNA(INDEX('Bijlage COT'!C:C,MATCH('Betaald tarief 2024'!E6317,'Bijlage COT'!A:A,0)),0)</f>
        <v>0</v>
      </c>
      <c r="N6317" s="63">
        <f>_xlfn.IFNA(VLOOKUP(E6317,'Bijlage NBF'!B:P,15,FALSE),0)</f>
        <v>0</v>
      </c>
      <c r="O6317" s="63">
        <f>IF(E6317="ZMZ01",I6317/(INDEX('Meerzorg gunning'!C:C,MATCH('Betaald tarief 2024'!A6317,'Meerzorg gunning'!A:A,0))),MAX(J6317:N6317))</f>
        <v>0</v>
      </c>
      <c r="P6317" s="20" t="str">
        <f t="shared" si="296"/>
        <v/>
      </c>
      <c r="Q6317" s="63">
        <f t="shared" si="297"/>
        <v>0</v>
      </c>
    </row>
    <row r="6318" spans="9:17" x14ac:dyDescent="0.25">
      <c r="I6318" s="66" t="e">
        <f t="shared" si="295"/>
        <v>#DIV/0!</v>
      </c>
      <c r="J6318" s="63">
        <f>_xlfn.IFNA(VLOOKUP(E6318,'Bijlage ZZP'!B:M,12,FALSE),0)</f>
        <v>0</v>
      </c>
      <c r="K6318" s="63">
        <f>_xlfn.IFNA(VLOOKUP(E6318,'Bijlage VPT'!B:M,12,FALSE),0)</f>
        <v>0</v>
      </c>
      <c r="L6318" s="63">
        <f>_xlfn.IFNA(VLOOKUP(E6318,'Bijlage MPT'!B:N,13,FALSE),0)</f>
        <v>0</v>
      </c>
      <c r="M6318" s="63">
        <f>_xlfn.IFNA(INDEX('Bijlage COT'!C:C,MATCH('Betaald tarief 2024'!E6318,'Bijlage COT'!A:A,0)),0)</f>
        <v>0</v>
      </c>
      <c r="N6318" s="63">
        <f>_xlfn.IFNA(VLOOKUP(E6318,'Bijlage NBF'!B:P,15,FALSE),0)</f>
        <v>0</v>
      </c>
      <c r="O6318" s="63">
        <f>IF(E6318="ZMZ01",I6318/(INDEX('Meerzorg gunning'!C:C,MATCH('Betaald tarief 2024'!A6318,'Meerzorg gunning'!A:A,0))),MAX(J6318:N6318))</f>
        <v>0</v>
      </c>
      <c r="P6318" s="20" t="str">
        <f t="shared" si="296"/>
        <v/>
      </c>
      <c r="Q6318" s="63">
        <f t="shared" si="297"/>
        <v>0</v>
      </c>
    </row>
    <row r="6319" spans="9:17" x14ac:dyDescent="0.25">
      <c r="I6319" s="66" t="e">
        <f t="shared" si="295"/>
        <v>#DIV/0!</v>
      </c>
      <c r="J6319" s="63">
        <f>_xlfn.IFNA(VLOOKUP(E6319,'Bijlage ZZP'!B:M,12,FALSE),0)</f>
        <v>0</v>
      </c>
      <c r="K6319" s="63">
        <f>_xlfn.IFNA(VLOOKUP(E6319,'Bijlage VPT'!B:M,12,FALSE),0)</f>
        <v>0</v>
      </c>
      <c r="L6319" s="63">
        <f>_xlfn.IFNA(VLOOKUP(E6319,'Bijlage MPT'!B:N,13,FALSE),0)</f>
        <v>0</v>
      </c>
      <c r="M6319" s="63">
        <f>_xlfn.IFNA(INDEX('Bijlage COT'!C:C,MATCH('Betaald tarief 2024'!E6319,'Bijlage COT'!A:A,0)),0)</f>
        <v>0</v>
      </c>
      <c r="N6319" s="63">
        <f>_xlfn.IFNA(VLOOKUP(E6319,'Bijlage NBF'!B:P,15,FALSE),0)</f>
        <v>0</v>
      </c>
      <c r="O6319" s="63">
        <f>IF(E6319="ZMZ01",I6319/(INDEX('Meerzorg gunning'!C:C,MATCH('Betaald tarief 2024'!A6319,'Meerzorg gunning'!A:A,0))),MAX(J6319:N6319))</f>
        <v>0</v>
      </c>
      <c r="P6319" s="20" t="str">
        <f t="shared" si="296"/>
        <v/>
      </c>
      <c r="Q6319" s="63">
        <f t="shared" si="297"/>
        <v>0</v>
      </c>
    </row>
    <row r="6320" spans="9:17" x14ac:dyDescent="0.25">
      <c r="I6320" s="66" t="e">
        <f t="shared" si="295"/>
        <v>#DIV/0!</v>
      </c>
      <c r="J6320" s="63">
        <f>_xlfn.IFNA(VLOOKUP(E6320,'Bijlage ZZP'!B:M,12,FALSE),0)</f>
        <v>0</v>
      </c>
      <c r="K6320" s="63">
        <f>_xlfn.IFNA(VLOOKUP(E6320,'Bijlage VPT'!B:M,12,FALSE),0)</f>
        <v>0</v>
      </c>
      <c r="L6320" s="63">
        <f>_xlfn.IFNA(VLOOKUP(E6320,'Bijlage MPT'!B:N,13,FALSE),0)</f>
        <v>0</v>
      </c>
      <c r="M6320" s="63">
        <f>_xlfn.IFNA(INDEX('Bijlage COT'!C:C,MATCH('Betaald tarief 2024'!E6320,'Bijlage COT'!A:A,0)),0)</f>
        <v>0</v>
      </c>
      <c r="N6320" s="63">
        <f>_xlfn.IFNA(VLOOKUP(E6320,'Bijlage NBF'!B:P,15,FALSE),0)</f>
        <v>0</v>
      </c>
      <c r="O6320" s="63">
        <f>IF(E6320="ZMZ01",I6320/(INDEX('Meerzorg gunning'!C:C,MATCH('Betaald tarief 2024'!A6320,'Meerzorg gunning'!A:A,0))),MAX(J6320:N6320))</f>
        <v>0</v>
      </c>
      <c r="P6320" s="20" t="str">
        <f t="shared" si="296"/>
        <v/>
      </c>
      <c r="Q6320" s="63">
        <f t="shared" si="297"/>
        <v>0</v>
      </c>
    </row>
    <row r="6321" spans="9:17" x14ac:dyDescent="0.25">
      <c r="I6321" s="66" t="e">
        <f t="shared" si="295"/>
        <v>#DIV/0!</v>
      </c>
      <c r="J6321" s="63">
        <f>_xlfn.IFNA(VLOOKUP(E6321,'Bijlage ZZP'!B:M,12,FALSE),0)</f>
        <v>0</v>
      </c>
      <c r="K6321" s="63">
        <f>_xlfn.IFNA(VLOOKUP(E6321,'Bijlage VPT'!B:M,12,FALSE),0)</f>
        <v>0</v>
      </c>
      <c r="L6321" s="63">
        <f>_xlfn.IFNA(VLOOKUP(E6321,'Bijlage MPT'!B:N,13,FALSE),0)</f>
        <v>0</v>
      </c>
      <c r="M6321" s="63">
        <f>_xlfn.IFNA(INDEX('Bijlage COT'!C:C,MATCH('Betaald tarief 2024'!E6321,'Bijlage COT'!A:A,0)),0)</f>
        <v>0</v>
      </c>
      <c r="N6321" s="63">
        <f>_xlfn.IFNA(VLOOKUP(E6321,'Bijlage NBF'!B:P,15,FALSE),0)</f>
        <v>0</v>
      </c>
      <c r="O6321" s="63">
        <f>IF(E6321="ZMZ01",I6321/(INDEX('Meerzorg gunning'!C:C,MATCH('Betaald tarief 2024'!A6321,'Meerzorg gunning'!A:A,0))),MAX(J6321:N6321))</f>
        <v>0</v>
      </c>
      <c r="P6321" s="20" t="str">
        <f t="shared" si="296"/>
        <v/>
      </c>
      <c r="Q6321" s="63">
        <f t="shared" si="297"/>
        <v>0</v>
      </c>
    </row>
    <row r="6322" spans="9:17" x14ac:dyDescent="0.25">
      <c r="I6322" s="66" t="e">
        <f t="shared" si="295"/>
        <v>#DIV/0!</v>
      </c>
      <c r="J6322" s="63">
        <f>_xlfn.IFNA(VLOOKUP(E6322,'Bijlage ZZP'!B:M,12,FALSE),0)</f>
        <v>0</v>
      </c>
      <c r="K6322" s="63">
        <f>_xlfn.IFNA(VLOOKUP(E6322,'Bijlage VPT'!B:M,12,FALSE),0)</f>
        <v>0</v>
      </c>
      <c r="L6322" s="63">
        <f>_xlfn.IFNA(VLOOKUP(E6322,'Bijlage MPT'!B:N,13,FALSE),0)</f>
        <v>0</v>
      </c>
      <c r="M6322" s="63">
        <f>_xlfn.IFNA(INDEX('Bijlage COT'!C:C,MATCH('Betaald tarief 2024'!E6322,'Bijlage COT'!A:A,0)),0)</f>
        <v>0</v>
      </c>
      <c r="N6322" s="63">
        <f>_xlfn.IFNA(VLOOKUP(E6322,'Bijlage NBF'!B:P,15,FALSE),0)</f>
        <v>0</v>
      </c>
      <c r="O6322" s="63">
        <f>IF(E6322="ZMZ01",I6322/(INDEX('Meerzorg gunning'!C:C,MATCH('Betaald tarief 2024'!A6322,'Meerzorg gunning'!A:A,0))),MAX(J6322:N6322))</f>
        <v>0</v>
      </c>
      <c r="P6322" s="20" t="str">
        <f t="shared" si="296"/>
        <v/>
      </c>
      <c r="Q6322" s="63">
        <f t="shared" si="297"/>
        <v>0</v>
      </c>
    </row>
    <row r="6323" spans="9:17" x14ac:dyDescent="0.25">
      <c r="I6323" s="66" t="e">
        <f t="shared" si="295"/>
        <v>#DIV/0!</v>
      </c>
      <c r="J6323" s="63">
        <f>_xlfn.IFNA(VLOOKUP(E6323,'Bijlage ZZP'!B:M,12,FALSE),0)</f>
        <v>0</v>
      </c>
      <c r="K6323" s="63">
        <f>_xlfn.IFNA(VLOOKUP(E6323,'Bijlage VPT'!B:M,12,FALSE),0)</f>
        <v>0</v>
      </c>
      <c r="L6323" s="63">
        <f>_xlfn.IFNA(VLOOKUP(E6323,'Bijlage MPT'!B:N,13,FALSE),0)</f>
        <v>0</v>
      </c>
      <c r="M6323" s="63">
        <f>_xlfn.IFNA(INDEX('Bijlage COT'!C:C,MATCH('Betaald tarief 2024'!E6323,'Bijlage COT'!A:A,0)),0)</f>
        <v>0</v>
      </c>
      <c r="N6323" s="63">
        <f>_xlfn.IFNA(VLOOKUP(E6323,'Bijlage NBF'!B:P,15,FALSE),0)</f>
        <v>0</v>
      </c>
      <c r="O6323" s="63">
        <f>IF(E6323="ZMZ01",I6323/(INDEX('Meerzorg gunning'!C:C,MATCH('Betaald tarief 2024'!A6323,'Meerzorg gunning'!A:A,0))),MAX(J6323:N6323))</f>
        <v>0</v>
      </c>
      <c r="P6323" s="20" t="str">
        <f t="shared" si="296"/>
        <v/>
      </c>
      <c r="Q6323" s="63">
        <f t="shared" si="297"/>
        <v>0</v>
      </c>
    </row>
    <row r="6324" spans="9:17" x14ac:dyDescent="0.25">
      <c r="I6324" s="66" t="e">
        <f t="shared" si="295"/>
        <v>#DIV/0!</v>
      </c>
      <c r="J6324" s="63">
        <f>_xlfn.IFNA(VLOOKUP(E6324,'Bijlage ZZP'!B:M,12,FALSE),0)</f>
        <v>0</v>
      </c>
      <c r="K6324" s="63">
        <f>_xlfn.IFNA(VLOOKUP(E6324,'Bijlage VPT'!B:M,12,FALSE),0)</f>
        <v>0</v>
      </c>
      <c r="L6324" s="63">
        <f>_xlfn.IFNA(VLOOKUP(E6324,'Bijlage MPT'!B:N,13,FALSE),0)</f>
        <v>0</v>
      </c>
      <c r="M6324" s="63">
        <f>_xlfn.IFNA(INDEX('Bijlage COT'!C:C,MATCH('Betaald tarief 2024'!E6324,'Bijlage COT'!A:A,0)),0)</f>
        <v>0</v>
      </c>
      <c r="N6324" s="63">
        <f>_xlfn.IFNA(VLOOKUP(E6324,'Bijlage NBF'!B:P,15,FALSE),0)</f>
        <v>0</v>
      </c>
      <c r="O6324" s="63">
        <f>IF(E6324="ZMZ01",I6324/(INDEX('Meerzorg gunning'!C:C,MATCH('Betaald tarief 2024'!A6324,'Meerzorg gunning'!A:A,0))),MAX(J6324:N6324))</f>
        <v>0</v>
      </c>
      <c r="P6324" s="20" t="str">
        <f t="shared" si="296"/>
        <v/>
      </c>
      <c r="Q6324" s="63">
        <f t="shared" si="297"/>
        <v>0</v>
      </c>
    </row>
    <row r="6325" spans="9:17" x14ac:dyDescent="0.25">
      <c r="I6325" s="66" t="e">
        <f t="shared" si="295"/>
        <v>#DIV/0!</v>
      </c>
      <c r="J6325" s="63">
        <f>_xlfn.IFNA(VLOOKUP(E6325,'Bijlage ZZP'!B:M,12,FALSE),0)</f>
        <v>0</v>
      </c>
      <c r="K6325" s="63">
        <f>_xlfn.IFNA(VLOOKUP(E6325,'Bijlage VPT'!B:M,12,FALSE),0)</f>
        <v>0</v>
      </c>
      <c r="L6325" s="63">
        <f>_xlfn.IFNA(VLOOKUP(E6325,'Bijlage MPT'!B:N,13,FALSE),0)</f>
        <v>0</v>
      </c>
      <c r="M6325" s="63">
        <f>_xlfn.IFNA(INDEX('Bijlage COT'!C:C,MATCH('Betaald tarief 2024'!E6325,'Bijlage COT'!A:A,0)),0)</f>
        <v>0</v>
      </c>
      <c r="N6325" s="63">
        <f>_xlfn.IFNA(VLOOKUP(E6325,'Bijlage NBF'!B:P,15,FALSE),0)</f>
        <v>0</v>
      </c>
      <c r="O6325" s="63">
        <f>IF(E6325="ZMZ01",I6325/(INDEX('Meerzorg gunning'!C:C,MATCH('Betaald tarief 2024'!A6325,'Meerzorg gunning'!A:A,0))),MAX(J6325:N6325))</f>
        <v>0</v>
      </c>
      <c r="P6325" s="20" t="str">
        <f t="shared" si="296"/>
        <v/>
      </c>
      <c r="Q6325" s="63">
        <f t="shared" si="297"/>
        <v>0</v>
      </c>
    </row>
    <row r="6326" spans="9:17" x14ac:dyDescent="0.25">
      <c r="I6326" s="66" t="e">
        <f t="shared" si="295"/>
        <v>#DIV/0!</v>
      </c>
      <c r="J6326" s="63">
        <f>_xlfn.IFNA(VLOOKUP(E6326,'Bijlage ZZP'!B:M,12,FALSE),0)</f>
        <v>0</v>
      </c>
      <c r="K6326" s="63">
        <f>_xlfn.IFNA(VLOOKUP(E6326,'Bijlage VPT'!B:M,12,FALSE),0)</f>
        <v>0</v>
      </c>
      <c r="L6326" s="63">
        <f>_xlfn.IFNA(VLOOKUP(E6326,'Bijlage MPT'!B:N,13,FALSE),0)</f>
        <v>0</v>
      </c>
      <c r="M6326" s="63">
        <f>_xlfn.IFNA(INDEX('Bijlage COT'!C:C,MATCH('Betaald tarief 2024'!E6326,'Bijlage COT'!A:A,0)),0)</f>
        <v>0</v>
      </c>
      <c r="N6326" s="63">
        <f>_xlfn.IFNA(VLOOKUP(E6326,'Bijlage NBF'!B:P,15,FALSE),0)</f>
        <v>0</v>
      </c>
      <c r="O6326" s="63">
        <f>IF(E6326="ZMZ01",I6326/(INDEX('Meerzorg gunning'!C:C,MATCH('Betaald tarief 2024'!A6326,'Meerzorg gunning'!A:A,0))),MAX(J6326:N6326))</f>
        <v>0</v>
      </c>
      <c r="P6326" s="20" t="str">
        <f t="shared" si="296"/>
        <v/>
      </c>
      <c r="Q6326" s="63">
        <f t="shared" si="297"/>
        <v>0</v>
      </c>
    </row>
    <row r="6327" spans="9:17" x14ac:dyDescent="0.25">
      <c r="I6327" s="66" t="e">
        <f t="shared" si="295"/>
        <v>#DIV/0!</v>
      </c>
      <c r="J6327" s="63">
        <f>_xlfn.IFNA(VLOOKUP(E6327,'Bijlage ZZP'!B:M,12,FALSE),0)</f>
        <v>0</v>
      </c>
      <c r="K6327" s="63">
        <f>_xlfn.IFNA(VLOOKUP(E6327,'Bijlage VPT'!B:M,12,FALSE),0)</f>
        <v>0</v>
      </c>
      <c r="L6327" s="63">
        <f>_xlfn.IFNA(VLOOKUP(E6327,'Bijlage MPT'!B:N,13,FALSE),0)</f>
        <v>0</v>
      </c>
      <c r="M6327" s="63">
        <f>_xlfn.IFNA(INDEX('Bijlage COT'!C:C,MATCH('Betaald tarief 2024'!E6327,'Bijlage COT'!A:A,0)),0)</f>
        <v>0</v>
      </c>
      <c r="N6327" s="63">
        <f>_xlfn.IFNA(VLOOKUP(E6327,'Bijlage NBF'!B:P,15,FALSE),0)</f>
        <v>0</v>
      </c>
      <c r="O6327" s="63">
        <f>IF(E6327="ZMZ01",I6327/(INDEX('Meerzorg gunning'!C:C,MATCH('Betaald tarief 2024'!A6327,'Meerzorg gunning'!A:A,0))),MAX(J6327:N6327))</f>
        <v>0</v>
      </c>
      <c r="P6327" s="20" t="str">
        <f t="shared" si="296"/>
        <v/>
      </c>
      <c r="Q6327" s="63">
        <f t="shared" si="297"/>
        <v>0</v>
      </c>
    </row>
    <row r="6328" spans="9:17" x14ac:dyDescent="0.25">
      <c r="I6328" s="66" t="e">
        <f t="shared" si="295"/>
        <v>#DIV/0!</v>
      </c>
      <c r="J6328" s="63">
        <f>_xlfn.IFNA(VLOOKUP(E6328,'Bijlage ZZP'!B:M,12,FALSE),0)</f>
        <v>0</v>
      </c>
      <c r="K6328" s="63">
        <f>_xlfn.IFNA(VLOOKUP(E6328,'Bijlage VPT'!B:M,12,FALSE),0)</f>
        <v>0</v>
      </c>
      <c r="L6328" s="63">
        <f>_xlfn.IFNA(VLOOKUP(E6328,'Bijlage MPT'!B:N,13,FALSE),0)</f>
        <v>0</v>
      </c>
      <c r="M6328" s="63">
        <f>_xlfn.IFNA(INDEX('Bijlage COT'!C:C,MATCH('Betaald tarief 2024'!E6328,'Bijlage COT'!A:A,0)),0)</f>
        <v>0</v>
      </c>
      <c r="N6328" s="63">
        <f>_xlfn.IFNA(VLOOKUP(E6328,'Bijlage NBF'!B:P,15,FALSE),0)</f>
        <v>0</v>
      </c>
      <c r="O6328" s="63">
        <f>IF(E6328="ZMZ01",I6328/(INDEX('Meerzorg gunning'!C:C,MATCH('Betaald tarief 2024'!A6328,'Meerzorg gunning'!A:A,0))),MAX(J6328:N6328))</f>
        <v>0</v>
      </c>
      <c r="P6328" s="20" t="str">
        <f t="shared" si="296"/>
        <v/>
      </c>
      <c r="Q6328" s="63">
        <f t="shared" si="297"/>
        <v>0</v>
      </c>
    </row>
    <row r="6329" spans="9:17" x14ac:dyDescent="0.25">
      <c r="I6329" s="66" t="e">
        <f t="shared" si="295"/>
        <v>#DIV/0!</v>
      </c>
      <c r="J6329" s="63">
        <f>_xlfn.IFNA(VLOOKUP(E6329,'Bijlage ZZP'!B:M,12,FALSE),0)</f>
        <v>0</v>
      </c>
      <c r="K6329" s="63">
        <f>_xlfn.IFNA(VLOOKUP(E6329,'Bijlage VPT'!B:M,12,FALSE),0)</f>
        <v>0</v>
      </c>
      <c r="L6329" s="63">
        <f>_xlfn.IFNA(VLOOKUP(E6329,'Bijlage MPT'!B:N,13,FALSE),0)</f>
        <v>0</v>
      </c>
      <c r="M6329" s="63">
        <f>_xlfn.IFNA(INDEX('Bijlage COT'!C:C,MATCH('Betaald tarief 2024'!E6329,'Bijlage COT'!A:A,0)),0)</f>
        <v>0</v>
      </c>
      <c r="N6329" s="63">
        <f>_xlfn.IFNA(VLOOKUP(E6329,'Bijlage NBF'!B:P,15,FALSE),0)</f>
        <v>0</v>
      </c>
      <c r="O6329" s="63">
        <f>IF(E6329="ZMZ01",I6329/(INDEX('Meerzorg gunning'!C:C,MATCH('Betaald tarief 2024'!A6329,'Meerzorg gunning'!A:A,0))),MAX(J6329:N6329))</f>
        <v>0</v>
      </c>
      <c r="P6329" s="20" t="str">
        <f t="shared" si="296"/>
        <v/>
      </c>
      <c r="Q6329" s="63">
        <f t="shared" si="297"/>
        <v>0</v>
      </c>
    </row>
    <row r="6330" spans="9:17" x14ac:dyDescent="0.25">
      <c r="I6330" s="66" t="e">
        <f t="shared" si="295"/>
        <v>#DIV/0!</v>
      </c>
      <c r="J6330" s="63">
        <f>_xlfn.IFNA(VLOOKUP(E6330,'Bijlage ZZP'!B:M,12,FALSE),0)</f>
        <v>0</v>
      </c>
      <c r="K6330" s="63">
        <f>_xlfn.IFNA(VLOOKUP(E6330,'Bijlage VPT'!B:M,12,FALSE),0)</f>
        <v>0</v>
      </c>
      <c r="L6330" s="63">
        <f>_xlfn.IFNA(VLOOKUP(E6330,'Bijlage MPT'!B:N,13,FALSE),0)</f>
        <v>0</v>
      </c>
      <c r="M6330" s="63">
        <f>_xlfn.IFNA(INDEX('Bijlage COT'!C:C,MATCH('Betaald tarief 2024'!E6330,'Bijlage COT'!A:A,0)),0)</f>
        <v>0</v>
      </c>
      <c r="N6330" s="63">
        <f>_xlfn.IFNA(VLOOKUP(E6330,'Bijlage NBF'!B:P,15,FALSE),0)</f>
        <v>0</v>
      </c>
      <c r="O6330" s="63">
        <f>IF(E6330="ZMZ01",I6330/(INDEX('Meerzorg gunning'!C:C,MATCH('Betaald tarief 2024'!A6330,'Meerzorg gunning'!A:A,0))),MAX(J6330:N6330))</f>
        <v>0</v>
      </c>
      <c r="P6330" s="20" t="str">
        <f t="shared" si="296"/>
        <v/>
      </c>
      <c r="Q6330" s="63">
        <f t="shared" si="297"/>
        <v>0</v>
      </c>
    </row>
    <row r="6331" spans="9:17" x14ac:dyDescent="0.25">
      <c r="I6331" s="66" t="e">
        <f t="shared" si="295"/>
        <v>#DIV/0!</v>
      </c>
      <c r="J6331" s="63">
        <f>_xlfn.IFNA(VLOOKUP(E6331,'Bijlage ZZP'!B:M,12,FALSE),0)</f>
        <v>0</v>
      </c>
      <c r="K6331" s="63">
        <f>_xlfn.IFNA(VLOOKUP(E6331,'Bijlage VPT'!B:M,12,FALSE),0)</f>
        <v>0</v>
      </c>
      <c r="L6331" s="63">
        <f>_xlfn.IFNA(VLOOKUP(E6331,'Bijlage MPT'!B:N,13,FALSE),0)</f>
        <v>0</v>
      </c>
      <c r="M6331" s="63">
        <f>_xlfn.IFNA(INDEX('Bijlage COT'!C:C,MATCH('Betaald tarief 2024'!E6331,'Bijlage COT'!A:A,0)),0)</f>
        <v>0</v>
      </c>
      <c r="N6331" s="63">
        <f>_xlfn.IFNA(VLOOKUP(E6331,'Bijlage NBF'!B:P,15,FALSE),0)</f>
        <v>0</v>
      </c>
      <c r="O6331" s="63">
        <f>IF(E6331="ZMZ01",I6331/(INDEX('Meerzorg gunning'!C:C,MATCH('Betaald tarief 2024'!A6331,'Meerzorg gunning'!A:A,0))),MAX(J6331:N6331))</f>
        <v>0</v>
      </c>
      <c r="P6331" s="20" t="str">
        <f t="shared" si="296"/>
        <v/>
      </c>
      <c r="Q6331" s="63">
        <f t="shared" si="297"/>
        <v>0</v>
      </c>
    </row>
    <row r="6332" spans="9:17" x14ac:dyDescent="0.25">
      <c r="I6332" s="66" t="e">
        <f t="shared" si="295"/>
        <v>#DIV/0!</v>
      </c>
      <c r="J6332" s="63">
        <f>_xlfn.IFNA(VLOOKUP(E6332,'Bijlage ZZP'!B:M,12,FALSE),0)</f>
        <v>0</v>
      </c>
      <c r="K6332" s="63">
        <f>_xlfn.IFNA(VLOOKUP(E6332,'Bijlage VPT'!B:M,12,FALSE),0)</f>
        <v>0</v>
      </c>
      <c r="L6332" s="63">
        <f>_xlfn.IFNA(VLOOKUP(E6332,'Bijlage MPT'!B:N,13,FALSE),0)</f>
        <v>0</v>
      </c>
      <c r="M6332" s="63">
        <f>_xlfn.IFNA(INDEX('Bijlage COT'!C:C,MATCH('Betaald tarief 2024'!E6332,'Bijlage COT'!A:A,0)),0)</f>
        <v>0</v>
      </c>
      <c r="N6332" s="63">
        <f>_xlfn.IFNA(VLOOKUP(E6332,'Bijlage NBF'!B:P,15,FALSE),0)</f>
        <v>0</v>
      </c>
      <c r="O6332" s="63">
        <f>IF(E6332="ZMZ01",I6332/(INDEX('Meerzorg gunning'!C:C,MATCH('Betaald tarief 2024'!A6332,'Meerzorg gunning'!A:A,0))),MAX(J6332:N6332))</f>
        <v>0</v>
      </c>
      <c r="P6332" s="20" t="str">
        <f t="shared" si="296"/>
        <v/>
      </c>
      <c r="Q6332" s="63">
        <f t="shared" si="297"/>
        <v>0</v>
      </c>
    </row>
    <row r="6333" spans="9:17" x14ac:dyDescent="0.25">
      <c r="I6333" s="66" t="e">
        <f t="shared" si="295"/>
        <v>#DIV/0!</v>
      </c>
      <c r="J6333" s="63">
        <f>_xlfn.IFNA(VLOOKUP(E6333,'Bijlage ZZP'!B:M,12,FALSE),0)</f>
        <v>0</v>
      </c>
      <c r="K6333" s="63">
        <f>_xlfn.IFNA(VLOOKUP(E6333,'Bijlage VPT'!B:M,12,FALSE),0)</f>
        <v>0</v>
      </c>
      <c r="L6333" s="63">
        <f>_xlfn.IFNA(VLOOKUP(E6333,'Bijlage MPT'!B:N,13,FALSE),0)</f>
        <v>0</v>
      </c>
      <c r="M6333" s="63">
        <f>_xlfn.IFNA(INDEX('Bijlage COT'!C:C,MATCH('Betaald tarief 2024'!E6333,'Bijlage COT'!A:A,0)),0)</f>
        <v>0</v>
      </c>
      <c r="N6333" s="63">
        <f>_xlfn.IFNA(VLOOKUP(E6333,'Bijlage NBF'!B:P,15,FALSE),0)</f>
        <v>0</v>
      </c>
      <c r="O6333" s="63">
        <f>IF(E6333="ZMZ01",I6333/(INDEX('Meerzorg gunning'!C:C,MATCH('Betaald tarief 2024'!A6333,'Meerzorg gunning'!A:A,0))),MAX(J6333:N6333))</f>
        <v>0</v>
      </c>
      <c r="P6333" s="20" t="str">
        <f t="shared" si="296"/>
        <v/>
      </c>
      <c r="Q6333" s="63">
        <f t="shared" si="297"/>
        <v>0</v>
      </c>
    </row>
    <row r="6334" spans="9:17" x14ac:dyDescent="0.25">
      <c r="I6334" s="66" t="e">
        <f t="shared" si="295"/>
        <v>#DIV/0!</v>
      </c>
      <c r="J6334" s="63">
        <f>_xlfn.IFNA(VLOOKUP(E6334,'Bijlage ZZP'!B:M,12,FALSE),0)</f>
        <v>0</v>
      </c>
      <c r="K6334" s="63">
        <f>_xlfn.IFNA(VLOOKUP(E6334,'Bijlage VPT'!B:M,12,FALSE),0)</f>
        <v>0</v>
      </c>
      <c r="L6334" s="63">
        <f>_xlfn.IFNA(VLOOKUP(E6334,'Bijlage MPT'!B:N,13,FALSE),0)</f>
        <v>0</v>
      </c>
      <c r="M6334" s="63">
        <f>_xlfn.IFNA(INDEX('Bijlage COT'!C:C,MATCH('Betaald tarief 2024'!E6334,'Bijlage COT'!A:A,0)),0)</f>
        <v>0</v>
      </c>
      <c r="N6334" s="63">
        <f>_xlfn.IFNA(VLOOKUP(E6334,'Bijlage NBF'!B:P,15,FALSE),0)</f>
        <v>0</v>
      </c>
      <c r="O6334" s="63">
        <f>IF(E6334="ZMZ01",I6334/(INDEX('Meerzorg gunning'!C:C,MATCH('Betaald tarief 2024'!A6334,'Meerzorg gunning'!A:A,0))),MAX(J6334:N6334))</f>
        <v>0</v>
      </c>
      <c r="P6334" s="20" t="str">
        <f t="shared" si="296"/>
        <v/>
      </c>
      <c r="Q6334" s="63">
        <f t="shared" si="297"/>
        <v>0</v>
      </c>
    </row>
    <row r="6335" spans="9:17" x14ac:dyDescent="0.25">
      <c r="I6335" s="66" t="e">
        <f t="shared" si="295"/>
        <v>#DIV/0!</v>
      </c>
      <c r="J6335" s="63">
        <f>_xlfn.IFNA(VLOOKUP(E6335,'Bijlage ZZP'!B:M,12,FALSE),0)</f>
        <v>0</v>
      </c>
      <c r="K6335" s="63">
        <f>_xlfn.IFNA(VLOOKUP(E6335,'Bijlage VPT'!B:M,12,FALSE),0)</f>
        <v>0</v>
      </c>
      <c r="L6335" s="63">
        <f>_xlfn.IFNA(VLOOKUP(E6335,'Bijlage MPT'!B:N,13,FALSE),0)</f>
        <v>0</v>
      </c>
      <c r="M6335" s="63">
        <f>_xlfn.IFNA(INDEX('Bijlage COT'!C:C,MATCH('Betaald tarief 2024'!E6335,'Bijlage COT'!A:A,0)),0)</f>
        <v>0</v>
      </c>
      <c r="N6335" s="63">
        <f>_xlfn.IFNA(VLOOKUP(E6335,'Bijlage NBF'!B:P,15,FALSE),0)</f>
        <v>0</v>
      </c>
      <c r="O6335" s="63">
        <f>IF(E6335="ZMZ01",I6335/(INDEX('Meerzorg gunning'!C:C,MATCH('Betaald tarief 2024'!A6335,'Meerzorg gunning'!A:A,0))),MAX(J6335:N6335))</f>
        <v>0</v>
      </c>
      <c r="P6335" s="20" t="str">
        <f t="shared" si="296"/>
        <v/>
      </c>
      <c r="Q6335" s="63">
        <f t="shared" si="297"/>
        <v>0</v>
      </c>
    </row>
    <row r="6336" spans="9:17" x14ac:dyDescent="0.25">
      <c r="I6336" s="66" t="e">
        <f t="shared" si="295"/>
        <v>#DIV/0!</v>
      </c>
      <c r="J6336" s="63">
        <f>_xlfn.IFNA(VLOOKUP(E6336,'Bijlage ZZP'!B:M,12,FALSE),0)</f>
        <v>0</v>
      </c>
      <c r="K6336" s="63">
        <f>_xlfn.IFNA(VLOOKUP(E6336,'Bijlage VPT'!B:M,12,FALSE),0)</f>
        <v>0</v>
      </c>
      <c r="L6336" s="63">
        <f>_xlfn.IFNA(VLOOKUP(E6336,'Bijlage MPT'!B:N,13,FALSE),0)</f>
        <v>0</v>
      </c>
      <c r="M6336" s="63">
        <f>_xlfn.IFNA(INDEX('Bijlage COT'!C:C,MATCH('Betaald tarief 2024'!E6336,'Bijlage COT'!A:A,0)),0)</f>
        <v>0</v>
      </c>
      <c r="N6336" s="63">
        <f>_xlfn.IFNA(VLOOKUP(E6336,'Bijlage NBF'!B:P,15,FALSE),0)</f>
        <v>0</v>
      </c>
      <c r="O6336" s="63">
        <f>IF(E6336="ZMZ01",I6336/(INDEX('Meerzorg gunning'!C:C,MATCH('Betaald tarief 2024'!A6336,'Meerzorg gunning'!A:A,0))),MAX(J6336:N6336))</f>
        <v>0</v>
      </c>
      <c r="P6336" s="20" t="str">
        <f t="shared" si="296"/>
        <v/>
      </c>
      <c r="Q6336" s="63">
        <f t="shared" si="297"/>
        <v>0</v>
      </c>
    </row>
    <row r="6337" spans="9:17" x14ac:dyDescent="0.25">
      <c r="I6337" s="66" t="e">
        <f t="shared" si="295"/>
        <v>#DIV/0!</v>
      </c>
      <c r="J6337" s="63">
        <f>_xlfn.IFNA(VLOOKUP(E6337,'Bijlage ZZP'!B:M,12,FALSE),0)</f>
        <v>0</v>
      </c>
      <c r="K6337" s="63">
        <f>_xlfn.IFNA(VLOOKUP(E6337,'Bijlage VPT'!B:M,12,FALSE),0)</f>
        <v>0</v>
      </c>
      <c r="L6337" s="63">
        <f>_xlfn.IFNA(VLOOKUP(E6337,'Bijlage MPT'!B:N,13,FALSE),0)</f>
        <v>0</v>
      </c>
      <c r="M6337" s="63">
        <f>_xlfn.IFNA(INDEX('Bijlage COT'!C:C,MATCH('Betaald tarief 2024'!E6337,'Bijlage COT'!A:A,0)),0)</f>
        <v>0</v>
      </c>
      <c r="N6337" s="63">
        <f>_xlfn.IFNA(VLOOKUP(E6337,'Bijlage NBF'!B:P,15,FALSE),0)</f>
        <v>0</v>
      </c>
      <c r="O6337" s="63">
        <f>IF(E6337="ZMZ01",I6337/(INDEX('Meerzorg gunning'!C:C,MATCH('Betaald tarief 2024'!A6337,'Meerzorg gunning'!A:A,0))),MAX(J6337:N6337))</f>
        <v>0</v>
      </c>
      <c r="P6337" s="20" t="str">
        <f t="shared" si="296"/>
        <v/>
      </c>
      <c r="Q6337" s="63">
        <f t="shared" si="297"/>
        <v>0</v>
      </c>
    </row>
    <row r="6338" spans="9:17" x14ac:dyDescent="0.25">
      <c r="I6338" s="66" t="e">
        <f t="shared" ref="I6338:I6401" si="298">G6338/H6338</f>
        <v>#DIV/0!</v>
      </c>
      <c r="J6338" s="63">
        <f>_xlfn.IFNA(VLOOKUP(E6338,'Bijlage ZZP'!B:M,12,FALSE),0)</f>
        <v>0</v>
      </c>
      <c r="K6338" s="63">
        <f>_xlfn.IFNA(VLOOKUP(E6338,'Bijlage VPT'!B:M,12,FALSE),0)</f>
        <v>0</v>
      </c>
      <c r="L6338" s="63">
        <f>_xlfn.IFNA(VLOOKUP(E6338,'Bijlage MPT'!B:N,13,FALSE),0)</f>
        <v>0</v>
      </c>
      <c r="M6338" s="63">
        <f>_xlfn.IFNA(INDEX('Bijlage COT'!C:C,MATCH('Betaald tarief 2024'!E6338,'Bijlage COT'!A:A,0)),0)</f>
        <v>0</v>
      </c>
      <c r="N6338" s="63">
        <f>_xlfn.IFNA(VLOOKUP(E6338,'Bijlage NBF'!B:P,15,FALSE),0)</f>
        <v>0</v>
      </c>
      <c r="O6338" s="63">
        <f>IF(E6338="ZMZ01",I6338/(INDEX('Meerzorg gunning'!C:C,MATCH('Betaald tarief 2024'!A6338,'Meerzorg gunning'!A:A,0))),MAX(J6338:N6338))</f>
        <v>0</v>
      </c>
      <c r="P6338" s="20" t="str">
        <f t="shared" ref="P6338:P6401" si="299">IFERROR((I6338/O6338),"")</f>
        <v/>
      </c>
      <c r="Q6338" s="63">
        <f t="shared" si="297"/>
        <v>0</v>
      </c>
    </row>
    <row r="6339" spans="9:17" x14ac:dyDescent="0.25">
      <c r="I6339" s="66" t="e">
        <f t="shared" si="298"/>
        <v>#DIV/0!</v>
      </c>
      <c r="J6339" s="63">
        <f>_xlfn.IFNA(VLOOKUP(E6339,'Bijlage ZZP'!B:M,12,FALSE),0)</f>
        <v>0</v>
      </c>
      <c r="K6339" s="63">
        <f>_xlfn.IFNA(VLOOKUP(E6339,'Bijlage VPT'!B:M,12,FALSE),0)</f>
        <v>0</v>
      </c>
      <c r="L6339" s="63">
        <f>_xlfn.IFNA(VLOOKUP(E6339,'Bijlage MPT'!B:N,13,FALSE),0)</f>
        <v>0</v>
      </c>
      <c r="M6339" s="63">
        <f>_xlfn.IFNA(INDEX('Bijlage COT'!C:C,MATCH('Betaald tarief 2024'!E6339,'Bijlage COT'!A:A,0)),0)</f>
        <v>0</v>
      </c>
      <c r="N6339" s="63">
        <f>_xlfn.IFNA(VLOOKUP(E6339,'Bijlage NBF'!B:P,15,FALSE),0)</f>
        <v>0</v>
      </c>
      <c r="O6339" s="63">
        <f>IF(E6339="ZMZ01",I6339/(INDEX('Meerzorg gunning'!C:C,MATCH('Betaald tarief 2024'!A6339,'Meerzorg gunning'!A:A,0))),MAX(J6339:N6339))</f>
        <v>0</v>
      </c>
      <c r="P6339" s="20" t="str">
        <f t="shared" si="299"/>
        <v/>
      </c>
      <c r="Q6339" s="63">
        <f t="shared" ref="Q6339:Q6402" si="300">O6339*H6339</f>
        <v>0</v>
      </c>
    </row>
    <row r="6340" spans="9:17" x14ac:dyDescent="0.25">
      <c r="I6340" s="66" t="e">
        <f t="shared" si="298"/>
        <v>#DIV/0!</v>
      </c>
      <c r="J6340" s="63">
        <f>_xlfn.IFNA(VLOOKUP(E6340,'Bijlage ZZP'!B:M,12,FALSE),0)</f>
        <v>0</v>
      </c>
      <c r="K6340" s="63">
        <f>_xlfn.IFNA(VLOOKUP(E6340,'Bijlage VPT'!B:M,12,FALSE),0)</f>
        <v>0</v>
      </c>
      <c r="L6340" s="63">
        <f>_xlfn.IFNA(VLOOKUP(E6340,'Bijlage MPT'!B:N,13,FALSE),0)</f>
        <v>0</v>
      </c>
      <c r="M6340" s="63">
        <f>_xlfn.IFNA(INDEX('Bijlage COT'!C:C,MATCH('Betaald tarief 2024'!E6340,'Bijlage COT'!A:A,0)),0)</f>
        <v>0</v>
      </c>
      <c r="N6340" s="63">
        <f>_xlfn.IFNA(VLOOKUP(E6340,'Bijlage NBF'!B:P,15,FALSE),0)</f>
        <v>0</v>
      </c>
      <c r="O6340" s="63">
        <f>IF(E6340="ZMZ01",I6340/(INDEX('Meerzorg gunning'!C:C,MATCH('Betaald tarief 2024'!A6340,'Meerzorg gunning'!A:A,0))),MAX(J6340:N6340))</f>
        <v>0</v>
      </c>
      <c r="P6340" s="20" t="str">
        <f t="shared" si="299"/>
        <v/>
      </c>
      <c r="Q6340" s="63">
        <f t="shared" si="300"/>
        <v>0</v>
      </c>
    </row>
    <row r="6341" spans="9:17" x14ac:dyDescent="0.25">
      <c r="I6341" s="66" t="e">
        <f t="shared" si="298"/>
        <v>#DIV/0!</v>
      </c>
      <c r="J6341" s="63">
        <f>_xlfn.IFNA(VLOOKUP(E6341,'Bijlage ZZP'!B:M,12,FALSE),0)</f>
        <v>0</v>
      </c>
      <c r="K6341" s="63">
        <f>_xlfn.IFNA(VLOOKUP(E6341,'Bijlage VPT'!B:M,12,FALSE),0)</f>
        <v>0</v>
      </c>
      <c r="L6341" s="63">
        <f>_xlfn.IFNA(VLOOKUP(E6341,'Bijlage MPT'!B:N,13,FALSE),0)</f>
        <v>0</v>
      </c>
      <c r="M6341" s="63">
        <f>_xlfn.IFNA(INDEX('Bijlage COT'!C:C,MATCH('Betaald tarief 2024'!E6341,'Bijlage COT'!A:A,0)),0)</f>
        <v>0</v>
      </c>
      <c r="N6341" s="63">
        <f>_xlfn.IFNA(VLOOKUP(E6341,'Bijlage NBF'!B:P,15,FALSE),0)</f>
        <v>0</v>
      </c>
      <c r="O6341" s="63">
        <f>IF(E6341="ZMZ01",I6341/(INDEX('Meerzorg gunning'!C:C,MATCH('Betaald tarief 2024'!A6341,'Meerzorg gunning'!A:A,0))),MAX(J6341:N6341))</f>
        <v>0</v>
      </c>
      <c r="P6341" s="20" t="str">
        <f t="shared" si="299"/>
        <v/>
      </c>
      <c r="Q6341" s="63">
        <f t="shared" si="300"/>
        <v>0</v>
      </c>
    </row>
    <row r="6342" spans="9:17" x14ac:dyDescent="0.25">
      <c r="I6342" s="66" t="e">
        <f t="shared" si="298"/>
        <v>#DIV/0!</v>
      </c>
      <c r="J6342" s="63">
        <f>_xlfn.IFNA(VLOOKUP(E6342,'Bijlage ZZP'!B:M,12,FALSE),0)</f>
        <v>0</v>
      </c>
      <c r="K6342" s="63">
        <f>_xlfn.IFNA(VLOOKUP(E6342,'Bijlage VPT'!B:M,12,FALSE),0)</f>
        <v>0</v>
      </c>
      <c r="L6342" s="63">
        <f>_xlfn.IFNA(VLOOKUP(E6342,'Bijlage MPT'!B:N,13,FALSE),0)</f>
        <v>0</v>
      </c>
      <c r="M6342" s="63">
        <f>_xlfn.IFNA(INDEX('Bijlage COT'!C:C,MATCH('Betaald tarief 2024'!E6342,'Bijlage COT'!A:A,0)),0)</f>
        <v>0</v>
      </c>
      <c r="N6342" s="63">
        <f>_xlfn.IFNA(VLOOKUP(E6342,'Bijlage NBF'!B:P,15,FALSE),0)</f>
        <v>0</v>
      </c>
      <c r="O6342" s="63">
        <f>IF(E6342="ZMZ01",I6342/(INDEX('Meerzorg gunning'!C:C,MATCH('Betaald tarief 2024'!A6342,'Meerzorg gunning'!A:A,0))),MAX(J6342:N6342))</f>
        <v>0</v>
      </c>
      <c r="P6342" s="20" t="str">
        <f t="shared" si="299"/>
        <v/>
      </c>
      <c r="Q6342" s="63">
        <f t="shared" si="300"/>
        <v>0</v>
      </c>
    </row>
    <row r="6343" spans="9:17" x14ac:dyDescent="0.25">
      <c r="I6343" s="66" t="e">
        <f t="shared" si="298"/>
        <v>#DIV/0!</v>
      </c>
      <c r="J6343" s="63">
        <f>_xlfn.IFNA(VLOOKUP(E6343,'Bijlage ZZP'!B:M,12,FALSE),0)</f>
        <v>0</v>
      </c>
      <c r="K6343" s="63">
        <f>_xlfn.IFNA(VLOOKUP(E6343,'Bijlage VPT'!B:M,12,FALSE),0)</f>
        <v>0</v>
      </c>
      <c r="L6343" s="63">
        <f>_xlfn.IFNA(VLOOKUP(E6343,'Bijlage MPT'!B:N,13,FALSE),0)</f>
        <v>0</v>
      </c>
      <c r="M6343" s="63">
        <f>_xlfn.IFNA(INDEX('Bijlage COT'!C:C,MATCH('Betaald tarief 2024'!E6343,'Bijlage COT'!A:A,0)),0)</f>
        <v>0</v>
      </c>
      <c r="N6343" s="63">
        <f>_xlfn.IFNA(VLOOKUP(E6343,'Bijlage NBF'!B:P,15,FALSE),0)</f>
        <v>0</v>
      </c>
      <c r="O6343" s="63">
        <f>IF(E6343="ZMZ01",I6343/(INDEX('Meerzorg gunning'!C:C,MATCH('Betaald tarief 2024'!A6343,'Meerzorg gunning'!A:A,0))),MAX(J6343:N6343))</f>
        <v>0</v>
      </c>
      <c r="P6343" s="20" t="str">
        <f t="shared" si="299"/>
        <v/>
      </c>
      <c r="Q6343" s="63">
        <f t="shared" si="300"/>
        <v>0</v>
      </c>
    </row>
    <row r="6344" spans="9:17" x14ac:dyDescent="0.25">
      <c r="I6344" s="66" t="e">
        <f t="shared" si="298"/>
        <v>#DIV/0!</v>
      </c>
      <c r="J6344" s="63">
        <f>_xlfn.IFNA(VLOOKUP(E6344,'Bijlage ZZP'!B:M,12,FALSE),0)</f>
        <v>0</v>
      </c>
      <c r="K6344" s="63">
        <f>_xlfn.IFNA(VLOOKUP(E6344,'Bijlage VPT'!B:M,12,FALSE),0)</f>
        <v>0</v>
      </c>
      <c r="L6344" s="63">
        <f>_xlfn.IFNA(VLOOKUP(E6344,'Bijlage MPT'!B:N,13,FALSE),0)</f>
        <v>0</v>
      </c>
      <c r="M6344" s="63">
        <f>_xlfn.IFNA(INDEX('Bijlage COT'!C:C,MATCH('Betaald tarief 2024'!E6344,'Bijlage COT'!A:A,0)),0)</f>
        <v>0</v>
      </c>
      <c r="N6344" s="63">
        <f>_xlfn.IFNA(VLOOKUP(E6344,'Bijlage NBF'!B:P,15,FALSE),0)</f>
        <v>0</v>
      </c>
      <c r="O6344" s="63">
        <f>IF(E6344="ZMZ01",I6344/(INDEX('Meerzorg gunning'!C:C,MATCH('Betaald tarief 2024'!A6344,'Meerzorg gunning'!A:A,0))),MAX(J6344:N6344))</f>
        <v>0</v>
      </c>
      <c r="P6344" s="20" t="str">
        <f t="shared" si="299"/>
        <v/>
      </c>
      <c r="Q6344" s="63">
        <f t="shared" si="300"/>
        <v>0</v>
      </c>
    </row>
    <row r="6345" spans="9:17" x14ac:dyDescent="0.25">
      <c r="I6345" s="66" t="e">
        <f t="shared" si="298"/>
        <v>#DIV/0!</v>
      </c>
      <c r="J6345" s="63">
        <f>_xlfn.IFNA(VLOOKUP(E6345,'Bijlage ZZP'!B:M,12,FALSE),0)</f>
        <v>0</v>
      </c>
      <c r="K6345" s="63">
        <f>_xlfn.IFNA(VLOOKUP(E6345,'Bijlage VPT'!B:M,12,FALSE),0)</f>
        <v>0</v>
      </c>
      <c r="L6345" s="63">
        <f>_xlfn.IFNA(VLOOKUP(E6345,'Bijlage MPT'!B:N,13,FALSE),0)</f>
        <v>0</v>
      </c>
      <c r="M6345" s="63">
        <f>_xlfn.IFNA(INDEX('Bijlage COT'!C:C,MATCH('Betaald tarief 2024'!E6345,'Bijlage COT'!A:A,0)),0)</f>
        <v>0</v>
      </c>
      <c r="N6345" s="63">
        <f>_xlfn.IFNA(VLOOKUP(E6345,'Bijlage NBF'!B:P,15,FALSE),0)</f>
        <v>0</v>
      </c>
      <c r="O6345" s="63">
        <f>IF(E6345="ZMZ01",I6345/(INDEX('Meerzorg gunning'!C:C,MATCH('Betaald tarief 2024'!A6345,'Meerzorg gunning'!A:A,0))),MAX(J6345:N6345))</f>
        <v>0</v>
      </c>
      <c r="P6345" s="20" t="str">
        <f t="shared" si="299"/>
        <v/>
      </c>
      <c r="Q6345" s="63">
        <f t="shared" si="300"/>
        <v>0</v>
      </c>
    </row>
    <row r="6346" spans="9:17" x14ac:dyDescent="0.25">
      <c r="I6346" s="66" t="e">
        <f t="shared" si="298"/>
        <v>#DIV/0!</v>
      </c>
      <c r="J6346" s="63">
        <f>_xlfn.IFNA(VLOOKUP(E6346,'Bijlage ZZP'!B:M,12,FALSE),0)</f>
        <v>0</v>
      </c>
      <c r="K6346" s="63">
        <f>_xlfn.IFNA(VLOOKUP(E6346,'Bijlage VPT'!B:M,12,FALSE),0)</f>
        <v>0</v>
      </c>
      <c r="L6346" s="63">
        <f>_xlfn.IFNA(VLOOKUP(E6346,'Bijlage MPT'!B:N,13,FALSE),0)</f>
        <v>0</v>
      </c>
      <c r="M6346" s="63">
        <f>_xlfn.IFNA(INDEX('Bijlage COT'!C:C,MATCH('Betaald tarief 2024'!E6346,'Bijlage COT'!A:A,0)),0)</f>
        <v>0</v>
      </c>
      <c r="N6346" s="63">
        <f>_xlfn.IFNA(VLOOKUP(E6346,'Bijlage NBF'!B:P,15,FALSE),0)</f>
        <v>0</v>
      </c>
      <c r="O6346" s="63">
        <f>IF(E6346="ZMZ01",I6346/(INDEX('Meerzorg gunning'!C:C,MATCH('Betaald tarief 2024'!A6346,'Meerzorg gunning'!A:A,0))),MAX(J6346:N6346))</f>
        <v>0</v>
      </c>
      <c r="P6346" s="20" t="str">
        <f t="shared" si="299"/>
        <v/>
      </c>
      <c r="Q6346" s="63">
        <f t="shared" si="300"/>
        <v>0</v>
      </c>
    </row>
    <row r="6347" spans="9:17" x14ac:dyDescent="0.25">
      <c r="I6347" s="66" t="e">
        <f t="shared" si="298"/>
        <v>#DIV/0!</v>
      </c>
      <c r="J6347" s="63">
        <f>_xlfn.IFNA(VLOOKUP(E6347,'Bijlage ZZP'!B:M,12,FALSE),0)</f>
        <v>0</v>
      </c>
      <c r="K6347" s="63">
        <f>_xlfn.IFNA(VLOOKUP(E6347,'Bijlage VPT'!B:M,12,FALSE),0)</f>
        <v>0</v>
      </c>
      <c r="L6347" s="63">
        <f>_xlfn.IFNA(VLOOKUP(E6347,'Bijlage MPT'!B:N,13,FALSE),0)</f>
        <v>0</v>
      </c>
      <c r="M6347" s="63">
        <f>_xlfn.IFNA(INDEX('Bijlage COT'!C:C,MATCH('Betaald tarief 2024'!E6347,'Bijlage COT'!A:A,0)),0)</f>
        <v>0</v>
      </c>
      <c r="N6347" s="63">
        <f>_xlfn.IFNA(VLOOKUP(E6347,'Bijlage NBF'!B:P,15,FALSE),0)</f>
        <v>0</v>
      </c>
      <c r="O6347" s="63">
        <f>IF(E6347="ZMZ01",I6347/(INDEX('Meerzorg gunning'!C:C,MATCH('Betaald tarief 2024'!A6347,'Meerzorg gunning'!A:A,0))),MAX(J6347:N6347))</f>
        <v>0</v>
      </c>
      <c r="P6347" s="20" t="str">
        <f t="shared" si="299"/>
        <v/>
      </c>
      <c r="Q6347" s="63">
        <f t="shared" si="300"/>
        <v>0</v>
      </c>
    </row>
    <row r="6348" spans="9:17" x14ac:dyDescent="0.25">
      <c r="I6348" s="66" t="e">
        <f t="shared" si="298"/>
        <v>#DIV/0!</v>
      </c>
      <c r="J6348" s="63">
        <f>_xlfn.IFNA(VLOOKUP(E6348,'Bijlage ZZP'!B:M,12,FALSE),0)</f>
        <v>0</v>
      </c>
      <c r="K6348" s="63">
        <f>_xlfn.IFNA(VLOOKUP(E6348,'Bijlage VPT'!B:M,12,FALSE),0)</f>
        <v>0</v>
      </c>
      <c r="L6348" s="63">
        <f>_xlfn.IFNA(VLOOKUP(E6348,'Bijlage MPT'!B:N,13,FALSE),0)</f>
        <v>0</v>
      </c>
      <c r="M6348" s="63">
        <f>_xlfn.IFNA(INDEX('Bijlage COT'!C:C,MATCH('Betaald tarief 2024'!E6348,'Bijlage COT'!A:A,0)),0)</f>
        <v>0</v>
      </c>
      <c r="N6348" s="63">
        <f>_xlfn.IFNA(VLOOKUP(E6348,'Bijlage NBF'!B:P,15,FALSE),0)</f>
        <v>0</v>
      </c>
      <c r="O6348" s="63">
        <f>IF(E6348="ZMZ01",I6348/(INDEX('Meerzorg gunning'!C:C,MATCH('Betaald tarief 2024'!A6348,'Meerzorg gunning'!A:A,0))),MAX(J6348:N6348))</f>
        <v>0</v>
      </c>
      <c r="P6348" s="20" t="str">
        <f t="shared" si="299"/>
        <v/>
      </c>
      <c r="Q6348" s="63">
        <f t="shared" si="300"/>
        <v>0</v>
      </c>
    </row>
    <row r="6349" spans="9:17" x14ac:dyDescent="0.25">
      <c r="I6349" s="66" t="e">
        <f t="shared" si="298"/>
        <v>#DIV/0!</v>
      </c>
      <c r="J6349" s="63">
        <f>_xlfn.IFNA(VLOOKUP(E6349,'Bijlage ZZP'!B:M,12,FALSE),0)</f>
        <v>0</v>
      </c>
      <c r="K6349" s="63">
        <f>_xlfn.IFNA(VLOOKUP(E6349,'Bijlage VPT'!B:M,12,FALSE),0)</f>
        <v>0</v>
      </c>
      <c r="L6349" s="63">
        <f>_xlfn.IFNA(VLOOKUP(E6349,'Bijlage MPT'!B:N,13,FALSE),0)</f>
        <v>0</v>
      </c>
      <c r="M6349" s="63">
        <f>_xlfn.IFNA(INDEX('Bijlage COT'!C:C,MATCH('Betaald tarief 2024'!E6349,'Bijlage COT'!A:A,0)),0)</f>
        <v>0</v>
      </c>
      <c r="N6349" s="63">
        <f>_xlfn.IFNA(VLOOKUP(E6349,'Bijlage NBF'!B:P,15,FALSE),0)</f>
        <v>0</v>
      </c>
      <c r="O6349" s="63">
        <f>IF(E6349="ZMZ01",I6349/(INDEX('Meerzorg gunning'!C:C,MATCH('Betaald tarief 2024'!A6349,'Meerzorg gunning'!A:A,0))),MAX(J6349:N6349))</f>
        <v>0</v>
      </c>
      <c r="P6349" s="20" t="str">
        <f t="shared" si="299"/>
        <v/>
      </c>
      <c r="Q6349" s="63">
        <f t="shared" si="300"/>
        <v>0</v>
      </c>
    </row>
    <row r="6350" spans="9:17" x14ac:dyDescent="0.25">
      <c r="I6350" s="66" t="e">
        <f t="shared" si="298"/>
        <v>#DIV/0!</v>
      </c>
      <c r="J6350" s="63">
        <f>_xlfn.IFNA(VLOOKUP(E6350,'Bijlage ZZP'!B:M,12,FALSE),0)</f>
        <v>0</v>
      </c>
      <c r="K6350" s="63">
        <f>_xlfn.IFNA(VLOOKUP(E6350,'Bijlage VPT'!B:M,12,FALSE),0)</f>
        <v>0</v>
      </c>
      <c r="L6350" s="63">
        <f>_xlfn.IFNA(VLOOKUP(E6350,'Bijlage MPT'!B:N,13,FALSE),0)</f>
        <v>0</v>
      </c>
      <c r="M6350" s="63">
        <f>_xlfn.IFNA(INDEX('Bijlage COT'!C:C,MATCH('Betaald tarief 2024'!E6350,'Bijlage COT'!A:A,0)),0)</f>
        <v>0</v>
      </c>
      <c r="N6350" s="63">
        <f>_xlfn.IFNA(VLOOKUP(E6350,'Bijlage NBF'!B:P,15,FALSE),0)</f>
        <v>0</v>
      </c>
      <c r="O6350" s="63">
        <f>IF(E6350="ZMZ01",I6350/(INDEX('Meerzorg gunning'!C:C,MATCH('Betaald tarief 2024'!A6350,'Meerzorg gunning'!A:A,0))),MAX(J6350:N6350))</f>
        <v>0</v>
      </c>
      <c r="P6350" s="20" t="str">
        <f t="shared" si="299"/>
        <v/>
      </c>
      <c r="Q6350" s="63">
        <f t="shared" si="300"/>
        <v>0</v>
      </c>
    </row>
    <row r="6351" spans="9:17" x14ac:dyDescent="0.25">
      <c r="I6351" s="66" t="e">
        <f t="shared" si="298"/>
        <v>#DIV/0!</v>
      </c>
      <c r="J6351" s="63">
        <f>_xlfn.IFNA(VLOOKUP(E6351,'Bijlage ZZP'!B:M,12,FALSE),0)</f>
        <v>0</v>
      </c>
      <c r="K6351" s="63">
        <f>_xlfn.IFNA(VLOOKUP(E6351,'Bijlage VPT'!B:M,12,FALSE),0)</f>
        <v>0</v>
      </c>
      <c r="L6351" s="63">
        <f>_xlfn.IFNA(VLOOKUP(E6351,'Bijlage MPT'!B:N,13,FALSE),0)</f>
        <v>0</v>
      </c>
      <c r="M6351" s="63">
        <f>_xlfn.IFNA(INDEX('Bijlage COT'!C:C,MATCH('Betaald tarief 2024'!E6351,'Bijlage COT'!A:A,0)),0)</f>
        <v>0</v>
      </c>
      <c r="N6351" s="63">
        <f>_xlfn.IFNA(VLOOKUP(E6351,'Bijlage NBF'!B:P,15,FALSE),0)</f>
        <v>0</v>
      </c>
      <c r="O6351" s="63">
        <f>IF(E6351="ZMZ01",I6351/(INDEX('Meerzorg gunning'!C:C,MATCH('Betaald tarief 2024'!A6351,'Meerzorg gunning'!A:A,0))),MAX(J6351:N6351))</f>
        <v>0</v>
      </c>
      <c r="P6351" s="20" t="str">
        <f t="shared" si="299"/>
        <v/>
      </c>
      <c r="Q6351" s="63">
        <f t="shared" si="300"/>
        <v>0</v>
      </c>
    </row>
    <row r="6352" spans="9:17" x14ac:dyDescent="0.25">
      <c r="I6352" s="66" t="e">
        <f t="shared" si="298"/>
        <v>#DIV/0!</v>
      </c>
      <c r="J6352" s="63">
        <f>_xlfn.IFNA(VLOOKUP(E6352,'Bijlage ZZP'!B:M,12,FALSE),0)</f>
        <v>0</v>
      </c>
      <c r="K6352" s="63">
        <f>_xlfn.IFNA(VLOOKUP(E6352,'Bijlage VPT'!B:M,12,FALSE),0)</f>
        <v>0</v>
      </c>
      <c r="L6352" s="63">
        <f>_xlfn.IFNA(VLOOKUP(E6352,'Bijlage MPT'!B:N,13,FALSE),0)</f>
        <v>0</v>
      </c>
      <c r="M6352" s="63">
        <f>_xlfn.IFNA(INDEX('Bijlage COT'!C:C,MATCH('Betaald tarief 2024'!E6352,'Bijlage COT'!A:A,0)),0)</f>
        <v>0</v>
      </c>
      <c r="N6352" s="63">
        <f>_xlfn.IFNA(VLOOKUP(E6352,'Bijlage NBF'!B:P,15,FALSE),0)</f>
        <v>0</v>
      </c>
      <c r="O6352" s="63">
        <f>IF(E6352="ZMZ01",I6352/(INDEX('Meerzorg gunning'!C:C,MATCH('Betaald tarief 2024'!A6352,'Meerzorg gunning'!A:A,0))),MAX(J6352:N6352))</f>
        <v>0</v>
      </c>
      <c r="P6352" s="20" t="str">
        <f t="shared" si="299"/>
        <v/>
      </c>
      <c r="Q6352" s="63">
        <f t="shared" si="300"/>
        <v>0</v>
      </c>
    </row>
    <row r="6353" spans="9:17" x14ac:dyDescent="0.25">
      <c r="I6353" s="66" t="e">
        <f t="shared" si="298"/>
        <v>#DIV/0!</v>
      </c>
      <c r="J6353" s="63">
        <f>_xlfn.IFNA(VLOOKUP(E6353,'Bijlage ZZP'!B:M,12,FALSE),0)</f>
        <v>0</v>
      </c>
      <c r="K6353" s="63">
        <f>_xlfn.IFNA(VLOOKUP(E6353,'Bijlage VPT'!B:M,12,FALSE),0)</f>
        <v>0</v>
      </c>
      <c r="L6353" s="63">
        <f>_xlfn.IFNA(VLOOKUP(E6353,'Bijlage MPT'!B:N,13,FALSE),0)</f>
        <v>0</v>
      </c>
      <c r="M6353" s="63">
        <f>_xlfn.IFNA(INDEX('Bijlage COT'!C:C,MATCH('Betaald tarief 2024'!E6353,'Bijlage COT'!A:A,0)),0)</f>
        <v>0</v>
      </c>
      <c r="N6353" s="63">
        <f>_xlfn.IFNA(VLOOKUP(E6353,'Bijlage NBF'!B:P,15,FALSE),0)</f>
        <v>0</v>
      </c>
      <c r="O6353" s="63">
        <f>IF(E6353="ZMZ01",I6353/(INDEX('Meerzorg gunning'!C:C,MATCH('Betaald tarief 2024'!A6353,'Meerzorg gunning'!A:A,0))),MAX(J6353:N6353))</f>
        <v>0</v>
      </c>
      <c r="P6353" s="20" t="str">
        <f t="shared" si="299"/>
        <v/>
      </c>
      <c r="Q6353" s="63">
        <f t="shared" si="300"/>
        <v>0</v>
      </c>
    </row>
    <row r="6354" spans="9:17" x14ac:dyDescent="0.25">
      <c r="I6354" s="66" t="e">
        <f t="shared" si="298"/>
        <v>#DIV/0!</v>
      </c>
      <c r="J6354" s="63">
        <f>_xlfn.IFNA(VLOOKUP(E6354,'Bijlage ZZP'!B:M,12,FALSE),0)</f>
        <v>0</v>
      </c>
      <c r="K6354" s="63">
        <f>_xlfn.IFNA(VLOOKUP(E6354,'Bijlage VPT'!B:M,12,FALSE),0)</f>
        <v>0</v>
      </c>
      <c r="L6354" s="63">
        <f>_xlfn.IFNA(VLOOKUP(E6354,'Bijlage MPT'!B:N,13,FALSE),0)</f>
        <v>0</v>
      </c>
      <c r="M6354" s="63">
        <f>_xlfn.IFNA(INDEX('Bijlage COT'!C:C,MATCH('Betaald tarief 2024'!E6354,'Bijlage COT'!A:A,0)),0)</f>
        <v>0</v>
      </c>
      <c r="N6354" s="63">
        <f>_xlfn.IFNA(VLOOKUP(E6354,'Bijlage NBF'!B:P,15,FALSE),0)</f>
        <v>0</v>
      </c>
      <c r="O6354" s="63">
        <f>IF(E6354="ZMZ01",I6354/(INDEX('Meerzorg gunning'!C:C,MATCH('Betaald tarief 2024'!A6354,'Meerzorg gunning'!A:A,0))),MAX(J6354:N6354))</f>
        <v>0</v>
      </c>
      <c r="P6354" s="20" t="str">
        <f t="shared" si="299"/>
        <v/>
      </c>
      <c r="Q6354" s="63">
        <f t="shared" si="300"/>
        <v>0</v>
      </c>
    </row>
    <row r="6355" spans="9:17" x14ac:dyDescent="0.25">
      <c r="I6355" s="66" t="e">
        <f t="shared" si="298"/>
        <v>#DIV/0!</v>
      </c>
      <c r="J6355" s="63">
        <f>_xlfn.IFNA(VLOOKUP(E6355,'Bijlage ZZP'!B:M,12,FALSE),0)</f>
        <v>0</v>
      </c>
      <c r="K6355" s="63">
        <f>_xlfn.IFNA(VLOOKUP(E6355,'Bijlage VPT'!B:M,12,FALSE),0)</f>
        <v>0</v>
      </c>
      <c r="L6355" s="63">
        <f>_xlfn.IFNA(VLOOKUP(E6355,'Bijlage MPT'!B:N,13,FALSE),0)</f>
        <v>0</v>
      </c>
      <c r="M6355" s="63">
        <f>_xlfn.IFNA(INDEX('Bijlage COT'!C:C,MATCH('Betaald tarief 2024'!E6355,'Bijlage COT'!A:A,0)),0)</f>
        <v>0</v>
      </c>
      <c r="N6355" s="63">
        <f>_xlfn.IFNA(VLOOKUP(E6355,'Bijlage NBF'!B:P,15,FALSE),0)</f>
        <v>0</v>
      </c>
      <c r="O6355" s="63">
        <f>IF(E6355="ZMZ01",I6355/(INDEX('Meerzorg gunning'!C:C,MATCH('Betaald tarief 2024'!A6355,'Meerzorg gunning'!A:A,0))),MAX(J6355:N6355))</f>
        <v>0</v>
      </c>
      <c r="P6355" s="20" t="str">
        <f t="shared" si="299"/>
        <v/>
      </c>
      <c r="Q6355" s="63">
        <f t="shared" si="300"/>
        <v>0</v>
      </c>
    </row>
    <row r="6356" spans="9:17" x14ac:dyDescent="0.25">
      <c r="I6356" s="66" t="e">
        <f t="shared" si="298"/>
        <v>#DIV/0!</v>
      </c>
      <c r="J6356" s="63">
        <f>_xlfn.IFNA(VLOOKUP(E6356,'Bijlage ZZP'!B:M,12,FALSE),0)</f>
        <v>0</v>
      </c>
      <c r="K6356" s="63">
        <f>_xlfn.IFNA(VLOOKUP(E6356,'Bijlage VPT'!B:M,12,FALSE),0)</f>
        <v>0</v>
      </c>
      <c r="L6356" s="63">
        <f>_xlfn.IFNA(VLOOKUP(E6356,'Bijlage MPT'!B:N,13,FALSE),0)</f>
        <v>0</v>
      </c>
      <c r="M6356" s="63">
        <f>_xlfn.IFNA(INDEX('Bijlage COT'!C:C,MATCH('Betaald tarief 2024'!E6356,'Bijlage COT'!A:A,0)),0)</f>
        <v>0</v>
      </c>
      <c r="N6356" s="63">
        <f>_xlfn.IFNA(VLOOKUP(E6356,'Bijlage NBF'!B:P,15,FALSE),0)</f>
        <v>0</v>
      </c>
      <c r="O6356" s="63">
        <f>IF(E6356="ZMZ01",I6356/(INDEX('Meerzorg gunning'!C:C,MATCH('Betaald tarief 2024'!A6356,'Meerzorg gunning'!A:A,0))),MAX(J6356:N6356))</f>
        <v>0</v>
      </c>
      <c r="P6356" s="20" t="str">
        <f t="shared" si="299"/>
        <v/>
      </c>
      <c r="Q6356" s="63">
        <f t="shared" si="300"/>
        <v>0</v>
      </c>
    </row>
    <row r="6357" spans="9:17" x14ac:dyDescent="0.25">
      <c r="I6357" s="66" t="e">
        <f t="shared" si="298"/>
        <v>#DIV/0!</v>
      </c>
      <c r="J6357" s="63">
        <f>_xlfn.IFNA(VLOOKUP(E6357,'Bijlage ZZP'!B:M,12,FALSE),0)</f>
        <v>0</v>
      </c>
      <c r="K6357" s="63">
        <f>_xlfn.IFNA(VLOOKUP(E6357,'Bijlage VPT'!B:M,12,FALSE),0)</f>
        <v>0</v>
      </c>
      <c r="L6357" s="63">
        <f>_xlfn.IFNA(VLOOKUP(E6357,'Bijlage MPT'!B:N,13,FALSE),0)</f>
        <v>0</v>
      </c>
      <c r="M6357" s="63">
        <f>_xlfn.IFNA(INDEX('Bijlage COT'!C:C,MATCH('Betaald tarief 2024'!E6357,'Bijlage COT'!A:A,0)),0)</f>
        <v>0</v>
      </c>
      <c r="N6357" s="63">
        <f>_xlfn.IFNA(VLOOKUP(E6357,'Bijlage NBF'!B:P,15,FALSE),0)</f>
        <v>0</v>
      </c>
      <c r="O6357" s="63">
        <f>IF(E6357="ZMZ01",I6357/(INDEX('Meerzorg gunning'!C:C,MATCH('Betaald tarief 2024'!A6357,'Meerzorg gunning'!A:A,0))),MAX(J6357:N6357))</f>
        <v>0</v>
      </c>
      <c r="P6357" s="20" t="str">
        <f t="shared" si="299"/>
        <v/>
      </c>
      <c r="Q6357" s="63">
        <f t="shared" si="300"/>
        <v>0</v>
      </c>
    </row>
    <row r="6358" spans="9:17" x14ac:dyDescent="0.25">
      <c r="I6358" s="66" t="e">
        <f t="shared" si="298"/>
        <v>#DIV/0!</v>
      </c>
      <c r="J6358" s="63">
        <f>_xlfn.IFNA(VLOOKUP(E6358,'Bijlage ZZP'!B:M,12,FALSE),0)</f>
        <v>0</v>
      </c>
      <c r="K6358" s="63">
        <f>_xlfn.IFNA(VLOOKUP(E6358,'Bijlage VPT'!B:M,12,FALSE),0)</f>
        <v>0</v>
      </c>
      <c r="L6358" s="63">
        <f>_xlfn.IFNA(VLOOKUP(E6358,'Bijlage MPT'!B:N,13,FALSE),0)</f>
        <v>0</v>
      </c>
      <c r="M6358" s="63">
        <f>_xlfn.IFNA(INDEX('Bijlage COT'!C:C,MATCH('Betaald tarief 2024'!E6358,'Bijlage COT'!A:A,0)),0)</f>
        <v>0</v>
      </c>
      <c r="N6358" s="63">
        <f>_xlfn.IFNA(VLOOKUP(E6358,'Bijlage NBF'!B:P,15,FALSE),0)</f>
        <v>0</v>
      </c>
      <c r="O6358" s="63">
        <f>IF(E6358="ZMZ01",I6358/(INDEX('Meerzorg gunning'!C:C,MATCH('Betaald tarief 2024'!A6358,'Meerzorg gunning'!A:A,0))),MAX(J6358:N6358))</f>
        <v>0</v>
      </c>
      <c r="P6358" s="20" t="str">
        <f t="shared" si="299"/>
        <v/>
      </c>
      <c r="Q6358" s="63">
        <f t="shared" si="300"/>
        <v>0</v>
      </c>
    </row>
    <row r="6359" spans="9:17" x14ac:dyDescent="0.25">
      <c r="I6359" s="66" t="e">
        <f t="shared" si="298"/>
        <v>#DIV/0!</v>
      </c>
      <c r="J6359" s="63">
        <f>_xlfn.IFNA(VLOOKUP(E6359,'Bijlage ZZP'!B:M,12,FALSE),0)</f>
        <v>0</v>
      </c>
      <c r="K6359" s="63">
        <f>_xlfn.IFNA(VLOOKUP(E6359,'Bijlage VPT'!B:M,12,FALSE),0)</f>
        <v>0</v>
      </c>
      <c r="L6359" s="63">
        <f>_xlfn.IFNA(VLOOKUP(E6359,'Bijlage MPT'!B:N,13,FALSE),0)</f>
        <v>0</v>
      </c>
      <c r="M6359" s="63">
        <f>_xlfn.IFNA(INDEX('Bijlage COT'!C:C,MATCH('Betaald tarief 2024'!E6359,'Bijlage COT'!A:A,0)),0)</f>
        <v>0</v>
      </c>
      <c r="N6359" s="63">
        <f>_xlfn.IFNA(VLOOKUP(E6359,'Bijlage NBF'!B:P,15,FALSE),0)</f>
        <v>0</v>
      </c>
      <c r="O6359" s="63">
        <f>IF(E6359="ZMZ01",I6359/(INDEX('Meerzorg gunning'!C:C,MATCH('Betaald tarief 2024'!A6359,'Meerzorg gunning'!A:A,0))),MAX(J6359:N6359))</f>
        <v>0</v>
      </c>
      <c r="P6359" s="20" t="str">
        <f t="shared" si="299"/>
        <v/>
      </c>
      <c r="Q6359" s="63">
        <f t="shared" si="300"/>
        <v>0</v>
      </c>
    </row>
    <row r="6360" spans="9:17" x14ac:dyDescent="0.25">
      <c r="I6360" s="66" t="e">
        <f t="shared" si="298"/>
        <v>#DIV/0!</v>
      </c>
      <c r="J6360" s="63">
        <f>_xlfn.IFNA(VLOOKUP(E6360,'Bijlage ZZP'!B:M,12,FALSE),0)</f>
        <v>0</v>
      </c>
      <c r="K6360" s="63">
        <f>_xlfn.IFNA(VLOOKUP(E6360,'Bijlage VPT'!B:M,12,FALSE),0)</f>
        <v>0</v>
      </c>
      <c r="L6360" s="63">
        <f>_xlfn.IFNA(VLOOKUP(E6360,'Bijlage MPT'!B:N,13,FALSE),0)</f>
        <v>0</v>
      </c>
      <c r="M6360" s="63">
        <f>_xlfn.IFNA(INDEX('Bijlage COT'!C:C,MATCH('Betaald tarief 2024'!E6360,'Bijlage COT'!A:A,0)),0)</f>
        <v>0</v>
      </c>
      <c r="N6360" s="63">
        <f>_xlfn.IFNA(VLOOKUP(E6360,'Bijlage NBF'!B:P,15,FALSE),0)</f>
        <v>0</v>
      </c>
      <c r="O6360" s="63">
        <f>IF(E6360="ZMZ01",I6360/(INDEX('Meerzorg gunning'!C:C,MATCH('Betaald tarief 2024'!A6360,'Meerzorg gunning'!A:A,0))),MAX(J6360:N6360))</f>
        <v>0</v>
      </c>
      <c r="P6360" s="20" t="str">
        <f t="shared" si="299"/>
        <v/>
      </c>
      <c r="Q6360" s="63">
        <f t="shared" si="300"/>
        <v>0</v>
      </c>
    </row>
    <row r="6361" spans="9:17" x14ac:dyDescent="0.25">
      <c r="I6361" s="66" t="e">
        <f t="shared" si="298"/>
        <v>#DIV/0!</v>
      </c>
      <c r="J6361" s="63">
        <f>_xlfn.IFNA(VLOOKUP(E6361,'Bijlage ZZP'!B:M,12,FALSE),0)</f>
        <v>0</v>
      </c>
      <c r="K6361" s="63">
        <f>_xlfn.IFNA(VLOOKUP(E6361,'Bijlage VPT'!B:M,12,FALSE),0)</f>
        <v>0</v>
      </c>
      <c r="L6361" s="63">
        <f>_xlfn.IFNA(VLOOKUP(E6361,'Bijlage MPT'!B:N,13,FALSE),0)</f>
        <v>0</v>
      </c>
      <c r="M6361" s="63">
        <f>_xlfn.IFNA(INDEX('Bijlage COT'!C:C,MATCH('Betaald tarief 2024'!E6361,'Bijlage COT'!A:A,0)),0)</f>
        <v>0</v>
      </c>
      <c r="N6361" s="63">
        <f>_xlfn.IFNA(VLOOKUP(E6361,'Bijlage NBF'!B:P,15,FALSE),0)</f>
        <v>0</v>
      </c>
      <c r="O6361" s="63">
        <f>IF(E6361="ZMZ01",I6361/(INDEX('Meerzorg gunning'!C:C,MATCH('Betaald tarief 2024'!A6361,'Meerzorg gunning'!A:A,0))),MAX(J6361:N6361))</f>
        <v>0</v>
      </c>
      <c r="P6361" s="20" t="str">
        <f t="shared" si="299"/>
        <v/>
      </c>
      <c r="Q6361" s="63">
        <f t="shared" si="300"/>
        <v>0</v>
      </c>
    </row>
    <row r="6362" spans="9:17" x14ac:dyDescent="0.25">
      <c r="I6362" s="66" t="e">
        <f t="shared" si="298"/>
        <v>#DIV/0!</v>
      </c>
      <c r="J6362" s="63">
        <f>_xlfn.IFNA(VLOOKUP(E6362,'Bijlage ZZP'!B:M,12,FALSE),0)</f>
        <v>0</v>
      </c>
      <c r="K6362" s="63">
        <f>_xlfn.IFNA(VLOOKUP(E6362,'Bijlage VPT'!B:M,12,FALSE),0)</f>
        <v>0</v>
      </c>
      <c r="L6362" s="63">
        <f>_xlfn.IFNA(VLOOKUP(E6362,'Bijlage MPT'!B:N,13,FALSE),0)</f>
        <v>0</v>
      </c>
      <c r="M6362" s="63">
        <f>_xlfn.IFNA(INDEX('Bijlage COT'!C:C,MATCH('Betaald tarief 2024'!E6362,'Bijlage COT'!A:A,0)),0)</f>
        <v>0</v>
      </c>
      <c r="N6362" s="63">
        <f>_xlfn.IFNA(VLOOKUP(E6362,'Bijlage NBF'!B:P,15,FALSE),0)</f>
        <v>0</v>
      </c>
      <c r="O6362" s="63">
        <f>IF(E6362="ZMZ01",I6362/(INDEX('Meerzorg gunning'!C:C,MATCH('Betaald tarief 2024'!A6362,'Meerzorg gunning'!A:A,0))),MAX(J6362:N6362))</f>
        <v>0</v>
      </c>
      <c r="P6362" s="20" t="str">
        <f t="shared" si="299"/>
        <v/>
      </c>
      <c r="Q6362" s="63">
        <f t="shared" si="300"/>
        <v>0</v>
      </c>
    </row>
    <row r="6363" spans="9:17" x14ac:dyDescent="0.25">
      <c r="I6363" s="66" t="e">
        <f t="shared" si="298"/>
        <v>#DIV/0!</v>
      </c>
      <c r="J6363" s="63">
        <f>_xlfn.IFNA(VLOOKUP(E6363,'Bijlage ZZP'!B:M,12,FALSE),0)</f>
        <v>0</v>
      </c>
      <c r="K6363" s="63">
        <f>_xlfn.IFNA(VLOOKUP(E6363,'Bijlage VPT'!B:M,12,FALSE),0)</f>
        <v>0</v>
      </c>
      <c r="L6363" s="63">
        <f>_xlfn.IFNA(VLOOKUP(E6363,'Bijlage MPT'!B:N,13,FALSE),0)</f>
        <v>0</v>
      </c>
      <c r="M6363" s="63">
        <f>_xlfn.IFNA(INDEX('Bijlage COT'!C:C,MATCH('Betaald tarief 2024'!E6363,'Bijlage COT'!A:A,0)),0)</f>
        <v>0</v>
      </c>
      <c r="N6363" s="63">
        <f>_xlfn.IFNA(VLOOKUP(E6363,'Bijlage NBF'!B:P,15,FALSE),0)</f>
        <v>0</v>
      </c>
      <c r="O6363" s="63">
        <f>IF(E6363="ZMZ01",I6363/(INDEX('Meerzorg gunning'!C:C,MATCH('Betaald tarief 2024'!A6363,'Meerzorg gunning'!A:A,0))),MAX(J6363:N6363))</f>
        <v>0</v>
      </c>
      <c r="P6363" s="20" t="str">
        <f t="shared" si="299"/>
        <v/>
      </c>
      <c r="Q6363" s="63">
        <f t="shared" si="300"/>
        <v>0</v>
      </c>
    </row>
    <row r="6364" spans="9:17" x14ac:dyDescent="0.25">
      <c r="I6364" s="66" t="e">
        <f t="shared" si="298"/>
        <v>#DIV/0!</v>
      </c>
      <c r="J6364" s="63">
        <f>_xlfn.IFNA(VLOOKUP(E6364,'Bijlage ZZP'!B:M,12,FALSE),0)</f>
        <v>0</v>
      </c>
      <c r="K6364" s="63">
        <f>_xlfn.IFNA(VLOOKUP(E6364,'Bijlage VPT'!B:M,12,FALSE),0)</f>
        <v>0</v>
      </c>
      <c r="L6364" s="63">
        <f>_xlfn.IFNA(VLOOKUP(E6364,'Bijlage MPT'!B:N,13,FALSE),0)</f>
        <v>0</v>
      </c>
      <c r="M6364" s="63">
        <f>_xlfn.IFNA(INDEX('Bijlage COT'!C:C,MATCH('Betaald tarief 2024'!E6364,'Bijlage COT'!A:A,0)),0)</f>
        <v>0</v>
      </c>
      <c r="N6364" s="63">
        <f>_xlfn.IFNA(VLOOKUP(E6364,'Bijlage NBF'!B:P,15,FALSE),0)</f>
        <v>0</v>
      </c>
      <c r="O6364" s="63">
        <f>IF(E6364="ZMZ01",I6364/(INDEX('Meerzorg gunning'!C:C,MATCH('Betaald tarief 2024'!A6364,'Meerzorg gunning'!A:A,0))),MAX(J6364:N6364))</f>
        <v>0</v>
      </c>
      <c r="P6364" s="20" t="str">
        <f t="shared" si="299"/>
        <v/>
      </c>
      <c r="Q6364" s="63">
        <f t="shared" si="300"/>
        <v>0</v>
      </c>
    </row>
    <row r="6365" spans="9:17" x14ac:dyDescent="0.25">
      <c r="I6365" s="66" t="e">
        <f t="shared" si="298"/>
        <v>#DIV/0!</v>
      </c>
      <c r="J6365" s="63">
        <f>_xlfn.IFNA(VLOOKUP(E6365,'Bijlage ZZP'!B:M,12,FALSE),0)</f>
        <v>0</v>
      </c>
      <c r="K6365" s="63">
        <f>_xlfn.IFNA(VLOOKUP(E6365,'Bijlage VPT'!B:M,12,FALSE),0)</f>
        <v>0</v>
      </c>
      <c r="L6365" s="63">
        <f>_xlfn.IFNA(VLOOKUP(E6365,'Bijlage MPT'!B:N,13,FALSE),0)</f>
        <v>0</v>
      </c>
      <c r="M6365" s="63">
        <f>_xlfn.IFNA(INDEX('Bijlage COT'!C:C,MATCH('Betaald tarief 2024'!E6365,'Bijlage COT'!A:A,0)),0)</f>
        <v>0</v>
      </c>
      <c r="N6365" s="63">
        <f>_xlfn.IFNA(VLOOKUP(E6365,'Bijlage NBF'!B:P,15,FALSE),0)</f>
        <v>0</v>
      </c>
      <c r="O6365" s="63">
        <f>IF(E6365="ZMZ01",I6365/(INDEX('Meerzorg gunning'!C:C,MATCH('Betaald tarief 2024'!A6365,'Meerzorg gunning'!A:A,0))),MAX(J6365:N6365))</f>
        <v>0</v>
      </c>
      <c r="P6365" s="20" t="str">
        <f t="shared" si="299"/>
        <v/>
      </c>
      <c r="Q6365" s="63">
        <f t="shared" si="300"/>
        <v>0</v>
      </c>
    </row>
    <row r="6366" spans="9:17" x14ac:dyDescent="0.25">
      <c r="I6366" s="66" t="e">
        <f t="shared" si="298"/>
        <v>#DIV/0!</v>
      </c>
      <c r="J6366" s="63">
        <f>_xlfn.IFNA(VLOOKUP(E6366,'Bijlage ZZP'!B:M,12,FALSE),0)</f>
        <v>0</v>
      </c>
      <c r="K6366" s="63">
        <f>_xlfn.IFNA(VLOOKUP(E6366,'Bijlage VPT'!B:M,12,FALSE),0)</f>
        <v>0</v>
      </c>
      <c r="L6366" s="63">
        <f>_xlfn.IFNA(VLOOKUP(E6366,'Bijlage MPT'!B:N,13,FALSE),0)</f>
        <v>0</v>
      </c>
      <c r="M6366" s="63">
        <f>_xlfn.IFNA(INDEX('Bijlage COT'!C:C,MATCH('Betaald tarief 2024'!E6366,'Bijlage COT'!A:A,0)),0)</f>
        <v>0</v>
      </c>
      <c r="N6366" s="63">
        <f>_xlfn.IFNA(VLOOKUP(E6366,'Bijlage NBF'!B:P,15,FALSE),0)</f>
        <v>0</v>
      </c>
      <c r="O6366" s="63">
        <f>IF(E6366="ZMZ01",I6366/(INDEX('Meerzorg gunning'!C:C,MATCH('Betaald tarief 2024'!A6366,'Meerzorg gunning'!A:A,0))),MAX(J6366:N6366))</f>
        <v>0</v>
      </c>
      <c r="P6366" s="20" t="str">
        <f t="shared" si="299"/>
        <v/>
      </c>
      <c r="Q6366" s="63">
        <f t="shared" si="300"/>
        <v>0</v>
      </c>
    </row>
    <row r="6367" spans="9:17" x14ac:dyDescent="0.25">
      <c r="I6367" s="66" t="e">
        <f t="shared" si="298"/>
        <v>#DIV/0!</v>
      </c>
      <c r="J6367" s="63">
        <f>_xlfn.IFNA(VLOOKUP(E6367,'Bijlage ZZP'!B:M,12,FALSE),0)</f>
        <v>0</v>
      </c>
      <c r="K6367" s="63">
        <f>_xlfn.IFNA(VLOOKUP(E6367,'Bijlage VPT'!B:M,12,FALSE),0)</f>
        <v>0</v>
      </c>
      <c r="L6367" s="63">
        <f>_xlfn.IFNA(VLOOKUP(E6367,'Bijlage MPT'!B:N,13,FALSE),0)</f>
        <v>0</v>
      </c>
      <c r="M6367" s="63">
        <f>_xlfn.IFNA(INDEX('Bijlage COT'!C:C,MATCH('Betaald tarief 2024'!E6367,'Bijlage COT'!A:A,0)),0)</f>
        <v>0</v>
      </c>
      <c r="N6367" s="63">
        <f>_xlfn.IFNA(VLOOKUP(E6367,'Bijlage NBF'!B:P,15,FALSE),0)</f>
        <v>0</v>
      </c>
      <c r="O6367" s="63">
        <f>IF(E6367="ZMZ01",I6367/(INDEX('Meerzorg gunning'!C:C,MATCH('Betaald tarief 2024'!A6367,'Meerzorg gunning'!A:A,0))),MAX(J6367:N6367))</f>
        <v>0</v>
      </c>
      <c r="P6367" s="20" t="str">
        <f t="shared" si="299"/>
        <v/>
      </c>
      <c r="Q6367" s="63">
        <f t="shared" si="300"/>
        <v>0</v>
      </c>
    </row>
    <row r="6368" spans="9:17" x14ac:dyDescent="0.25">
      <c r="I6368" s="66" t="e">
        <f t="shared" si="298"/>
        <v>#DIV/0!</v>
      </c>
      <c r="J6368" s="63">
        <f>_xlfn.IFNA(VLOOKUP(E6368,'Bijlage ZZP'!B:M,12,FALSE),0)</f>
        <v>0</v>
      </c>
      <c r="K6368" s="63">
        <f>_xlfn.IFNA(VLOOKUP(E6368,'Bijlage VPT'!B:M,12,FALSE),0)</f>
        <v>0</v>
      </c>
      <c r="L6368" s="63">
        <f>_xlfn.IFNA(VLOOKUP(E6368,'Bijlage MPT'!B:N,13,FALSE),0)</f>
        <v>0</v>
      </c>
      <c r="M6368" s="63">
        <f>_xlfn.IFNA(INDEX('Bijlage COT'!C:C,MATCH('Betaald tarief 2024'!E6368,'Bijlage COT'!A:A,0)),0)</f>
        <v>0</v>
      </c>
      <c r="N6368" s="63">
        <f>_xlfn.IFNA(VLOOKUP(E6368,'Bijlage NBF'!B:P,15,FALSE),0)</f>
        <v>0</v>
      </c>
      <c r="O6368" s="63">
        <f>IF(E6368="ZMZ01",I6368/(INDEX('Meerzorg gunning'!C:C,MATCH('Betaald tarief 2024'!A6368,'Meerzorg gunning'!A:A,0))),MAX(J6368:N6368))</f>
        <v>0</v>
      </c>
      <c r="P6368" s="20" t="str">
        <f t="shared" si="299"/>
        <v/>
      </c>
      <c r="Q6368" s="63">
        <f t="shared" si="300"/>
        <v>0</v>
      </c>
    </row>
    <row r="6369" spans="9:17" x14ac:dyDescent="0.25">
      <c r="I6369" s="66" t="e">
        <f t="shared" si="298"/>
        <v>#DIV/0!</v>
      </c>
      <c r="J6369" s="63">
        <f>_xlfn.IFNA(VLOOKUP(E6369,'Bijlage ZZP'!B:M,12,FALSE),0)</f>
        <v>0</v>
      </c>
      <c r="K6369" s="63">
        <f>_xlfn.IFNA(VLOOKUP(E6369,'Bijlage VPT'!B:M,12,FALSE),0)</f>
        <v>0</v>
      </c>
      <c r="L6369" s="63">
        <f>_xlfn.IFNA(VLOOKUP(E6369,'Bijlage MPT'!B:N,13,FALSE),0)</f>
        <v>0</v>
      </c>
      <c r="M6369" s="63">
        <f>_xlfn.IFNA(INDEX('Bijlage COT'!C:C,MATCH('Betaald tarief 2024'!E6369,'Bijlage COT'!A:A,0)),0)</f>
        <v>0</v>
      </c>
      <c r="N6369" s="63">
        <f>_xlfn.IFNA(VLOOKUP(E6369,'Bijlage NBF'!B:P,15,FALSE),0)</f>
        <v>0</v>
      </c>
      <c r="O6369" s="63">
        <f>IF(E6369="ZMZ01",I6369/(INDEX('Meerzorg gunning'!C:C,MATCH('Betaald tarief 2024'!A6369,'Meerzorg gunning'!A:A,0))),MAX(J6369:N6369))</f>
        <v>0</v>
      </c>
      <c r="P6369" s="20" t="str">
        <f t="shared" si="299"/>
        <v/>
      </c>
      <c r="Q6369" s="63">
        <f t="shared" si="300"/>
        <v>0</v>
      </c>
    </row>
    <row r="6370" spans="9:17" x14ac:dyDescent="0.25">
      <c r="I6370" s="66" t="e">
        <f t="shared" si="298"/>
        <v>#DIV/0!</v>
      </c>
      <c r="J6370" s="63">
        <f>_xlfn.IFNA(VLOOKUP(E6370,'Bijlage ZZP'!B:M,12,FALSE),0)</f>
        <v>0</v>
      </c>
      <c r="K6370" s="63">
        <f>_xlfn.IFNA(VLOOKUP(E6370,'Bijlage VPT'!B:M,12,FALSE),0)</f>
        <v>0</v>
      </c>
      <c r="L6370" s="63">
        <f>_xlfn.IFNA(VLOOKUP(E6370,'Bijlage MPT'!B:N,13,FALSE),0)</f>
        <v>0</v>
      </c>
      <c r="M6370" s="63">
        <f>_xlfn.IFNA(INDEX('Bijlage COT'!C:C,MATCH('Betaald tarief 2024'!E6370,'Bijlage COT'!A:A,0)),0)</f>
        <v>0</v>
      </c>
      <c r="N6370" s="63">
        <f>_xlfn.IFNA(VLOOKUP(E6370,'Bijlage NBF'!B:P,15,FALSE),0)</f>
        <v>0</v>
      </c>
      <c r="O6370" s="63">
        <f>IF(E6370="ZMZ01",I6370/(INDEX('Meerzorg gunning'!C:C,MATCH('Betaald tarief 2024'!A6370,'Meerzorg gunning'!A:A,0))),MAX(J6370:N6370))</f>
        <v>0</v>
      </c>
      <c r="P6370" s="20" t="str">
        <f t="shared" si="299"/>
        <v/>
      </c>
      <c r="Q6370" s="63">
        <f t="shared" si="300"/>
        <v>0</v>
      </c>
    </row>
    <row r="6371" spans="9:17" x14ac:dyDescent="0.25">
      <c r="I6371" s="66" t="e">
        <f t="shared" si="298"/>
        <v>#DIV/0!</v>
      </c>
      <c r="J6371" s="63">
        <f>_xlfn.IFNA(VLOOKUP(E6371,'Bijlage ZZP'!B:M,12,FALSE),0)</f>
        <v>0</v>
      </c>
      <c r="K6371" s="63">
        <f>_xlfn.IFNA(VLOOKUP(E6371,'Bijlage VPT'!B:M,12,FALSE),0)</f>
        <v>0</v>
      </c>
      <c r="L6371" s="63">
        <f>_xlfn.IFNA(VLOOKUP(E6371,'Bijlage MPT'!B:N,13,FALSE),0)</f>
        <v>0</v>
      </c>
      <c r="M6371" s="63">
        <f>_xlfn.IFNA(INDEX('Bijlage COT'!C:C,MATCH('Betaald tarief 2024'!E6371,'Bijlage COT'!A:A,0)),0)</f>
        <v>0</v>
      </c>
      <c r="N6371" s="63">
        <f>_xlfn.IFNA(VLOOKUP(E6371,'Bijlage NBF'!B:P,15,FALSE),0)</f>
        <v>0</v>
      </c>
      <c r="O6371" s="63">
        <f>IF(E6371="ZMZ01",I6371/(INDEX('Meerzorg gunning'!C:C,MATCH('Betaald tarief 2024'!A6371,'Meerzorg gunning'!A:A,0))),MAX(J6371:N6371))</f>
        <v>0</v>
      </c>
      <c r="P6371" s="20" t="str">
        <f t="shared" si="299"/>
        <v/>
      </c>
      <c r="Q6371" s="63">
        <f t="shared" si="300"/>
        <v>0</v>
      </c>
    </row>
    <row r="6372" spans="9:17" x14ac:dyDescent="0.25">
      <c r="I6372" s="66" t="e">
        <f t="shared" si="298"/>
        <v>#DIV/0!</v>
      </c>
      <c r="J6372" s="63">
        <f>_xlfn.IFNA(VLOOKUP(E6372,'Bijlage ZZP'!B:M,12,FALSE),0)</f>
        <v>0</v>
      </c>
      <c r="K6372" s="63">
        <f>_xlfn.IFNA(VLOOKUP(E6372,'Bijlage VPT'!B:M,12,FALSE),0)</f>
        <v>0</v>
      </c>
      <c r="L6372" s="63">
        <f>_xlfn.IFNA(VLOOKUP(E6372,'Bijlage MPT'!B:N,13,FALSE),0)</f>
        <v>0</v>
      </c>
      <c r="M6372" s="63">
        <f>_xlfn.IFNA(INDEX('Bijlage COT'!C:C,MATCH('Betaald tarief 2024'!E6372,'Bijlage COT'!A:A,0)),0)</f>
        <v>0</v>
      </c>
      <c r="N6372" s="63">
        <f>_xlfn.IFNA(VLOOKUP(E6372,'Bijlage NBF'!B:P,15,FALSE),0)</f>
        <v>0</v>
      </c>
      <c r="O6372" s="63">
        <f>IF(E6372="ZMZ01",I6372/(INDEX('Meerzorg gunning'!C:C,MATCH('Betaald tarief 2024'!A6372,'Meerzorg gunning'!A:A,0))),MAX(J6372:N6372))</f>
        <v>0</v>
      </c>
      <c r="P6372" s="20" t="str">
        <f t="shared" si="299"/>
        <v/>
      </c>
      <c r="Q6372" s="63">
        <f t="shared" si="300"/>
        <v>0</v>
      </c>
    </row>
    <row r="6373" spans="9:17" x14ac:dyDescent="0.25">
      <c r="I6373" s="66" t="e">
        <f t="shared" si="298"/>
        <v>#DIV/0!</v>
      </c>
      <c r="J6373" s="63">
        <f>_xlfn.IFNA(VLOOKUP(E6373,'Bijlage ZZP'!B:M,12,FALSE),0)</f>
        <v>0</v>
      </c>
      <c r="K6373" s="63">
        <f>_xlfn.IFNA(VLOOKUP(E6373,'Bijlage VPT'!B:M,12,FALSE),0)</f>
        <v>0</v>
      </c>
      <c r="L6373" s="63">
        <f>_xlfn.IFNA(VLOOKUP(E6373,'Bijlage MPT'!B:N,13,FALSE),0)</f>
        <v>0</v>
      </c>
      <c r="M6373" s="63">
        <f>_xlfn.IFNA(INDEX('Bijlage COT'!C:C,MATCH('Betaald tarief 2024'!E6373,'Bijlage COT'!A:A,0)),0)</f>
        <v>0</v>
      </c>
      <c r="N6373" s="63">
        <f>_xlfn.IFNA(VLOOKUP(E6373,'Bijlage NBF'!B:P,15,FALSE),0)</f>
        <v>0</v>
      </c>
      <c r="O6373" s="63">
        <f>IF(E6373="ZMZ01",I6373/(INDEX('Meerzorg gunning'!C:C,MATCH('Betaald tarief 2024'!A6373,'Meerzorg gunning'!A:A,0))),MAX(J6373:N6373))</f>
        <v>0</v>
      </c>
      <c r="P6373" s="20" t="str">
        <f t="shared" si="299"/>
        <v/>
      </c>
      <c r="Q6373" s="63">
        <f t="shared" si="300"/>
        <v>0</v>
      </c>
    </row>
    <row r="6374" spans="9:17" x14ac:dyDescent="0.25">
      <c r="I6374" s="66" t="e">
        <f t="shared" si="298"/>
        <v>#DIV/0!</v>
      </c>
      <c r="J6374" s="63">
        <f>_xlfn.IFNA(VLOOKUP(E6374,'Bijlage ZZP'!B:M,12,FALSE),0)</f>
        <v>0</v>
      </c>
      <c r="K6374" s="63">
        <f>_xlfn.IFNA(VLOOKUP(E6374,'Bijlage VPT'!B:M,12,FALSE),0)</f>
        <v>0</v>
      </c>
      <c r="L6374" s="63">
        <f>_xlfn.IFNA(VLOOKUP(E6374,'Bijlage MPT'!B:N,13,FALSE),0)</f>
        <v>0</v>
      </c>
      <c r="M6374" s="63">
        <f>_xlfn.IFNA(INDEX('Bijlage COT'!C:C,MATCH('Betaald tarief 2024'!E6374,'Bijlage COT'!A:A,0)),0)</f>
        <v>0</v>
      </c>
      <c r="N6374" s="63">
        <f>_xlfn.IFNA(VLOOKUP(E6374,'Bijlage NBF'!B:P,15,FALSE),0)</f>
        <v>0</v>
      </c>
      <c r="O6374" s="63">
        <f>IF(E6374="ZMZ01",I6374/(INDEX('Meerzorg gunning'!C:C,MATCH('Betaald tarief 2024'!A6374,'Meerzorg gunning'!A:A,0))),MAX(J6374:N6374))</f>
        <v>0</v>
      </c>
      <c r="P6374" s="20" t="str">
        <f t="shared" si="299"/>
        <v/>
      </c>
      <c r="Q6374" s="63">
        <f t="shared" si="300"/>
        <v>0</v>
      </c>
    </row>
    <row r="6375" spans="9:17" x14ac:dyDescent="0.25">
      <c r="I6375" s="66" t="e">
        <f t="shared" si="298"/>
        <v>#DIV/0!</v>
      </c>
      <c r="J6375" s="63">
        <f>_xlfn.IFNA(VLOOKUP(E6375,'Bijlage ZZP'!B:M,12,FALSE),0)</f>
        <v>0</v>
      </c>
      <c r="K6375" s="63">
        <f>_xlfn.IFNA(VLOOKUP(E6375,'Bijlage VPT'!B:M,12,FALSE),0)</f>
        <v>0</v>
      </c>
      <c r="L6375" s="63">
        <f>_xlfn.IFNA(VLOOKUP(E6375,'Bijlage MPT'!B:N,13,FALSE),0)</f>
        <v>0</v>
      </c>
      <c r="M6375" s="63">
        <f>_xlfn.IFNA(INDEX('Bijlage COT'!C:C,MATCH('Betaald tarief 2024'!E6375,'Bijlage COT'!A:A,0)),0)</f>
        <v>0</v>
      </c>
      <c r="N6375" s="63">
        <f>_xlfn.IFNA(VLOOKUP(E6375,'Bijlage NBF'!B:P,15,FALSE),0)</f>
        <v>0</v>
      </c>
      <c r="O6375" s="63">
        <f>IF(E6375="ZMZ01",I6375/(INDEX('Meerzorg gunning'!C:C,MATCH('Betaald tarief 2024'!A6375,'Meerzorg gunning'!A:A,0))),MAX(J6375:N6375))</f>
        <v>0</v>
      </c>
      <c r="P6375" s="20" t="str">
        <f t="shared" si="299"/>
        <v/>
      </c>
      <c r="Q6375" s="63">
        <f t="shared" si="300"/>
        <v>0</v>
      </c>
    </row>
    <row r="6376" spans="9:17" x14ac:dyDescent="0.25">
      <c r="I6376" s="66" t="e">
        <f t="shared" si="298"/>
        <v>#DIV/0!</v>
      </c>
      <c r="J6376" s="63">
        <f>_xlfn.IFNA(VLOOKUP(E6376,'Bijlage ZZP'!B:M,12,FALSE),0)</f>
        <v>0</v>
      </c>
      <c r="K6376" s="63">
        <f>_xlfn.IFNA(VLOOKUP(E6376,'Bijlage VPT'!B:M,12,FALSE),0)</f>
        <v>0</v>
      </c>
      <c r="L6376" s="63">
        <f>_xlfn.IFNA(VLOOKUP(E6376,'Bijlage MPT'!B:N,13,FALSE),0)</f>
        <v>0</v>
      </c>
      <c r="M6376" s="63">
        <f>_xlfn.IFNA(INDEX('Bijlage COT'!C:C,MATCH('Betaald tarief 2024'!E6376,'Bijlage COT'!A:A,0)),0)</f>
        <v>0</v>
      </c>
      <c r="N6376" s="63">
        <f>_xlfn.IFNA(VLOOKUP(E6376,'Bijlage NBF'!B:P,15,FALSE),0)</f>
        <v>0</v>
      </c>
      <c r="O6376" s="63">
        <f>IF(E6376="ZMZ01",I6376/(INDEX('Meerzorg gunning'!C:C,MATCH('Betaald tarief 2024'!A6376,'Meerzorg gunning'!A:A,0))),MAX(J6376:N6376))</f>
        <v>0</v>
      </c>
      <c r="P6376" s="20" t="str">
        <f t="shared" si="299"/>
        <v/>
      </c>
      <c r="Q6376" s="63">
        <f t="shared" si="300"/>
        <v>0</v>
      </c>
    </row>
    <row r="6377" spans="9:17" x14ac:dyDescent="0.25">
      <c r="I6377" s="66" t="e">
        <f t="shared" si="298"/>
        <v>#DIV/0!</v>
      </c>
      <c r="J6377" s="63">
        <f>_xlfn.IFNA(VLOOKUP(E6377,'Bijlage ZZP'!B:M,12,FALSE),0)</f>
        <v>0</v>
      </c>
      <c r="K6377" s="63">
        <f>_xlfn.IFNA(VLOOKUP(E6377,'Bijlage VPT'!B:M,12,FALSE),0)</f>
        <v>0</v>
      </c>
      <c r="L6377" s="63">
        <f>_xlfn.IFNA(VLOOKUP(E6377,'Bijlage MPT'!B:N,13,FALSE),0)</f>
        <v>0</v>
      </c>
      <c r="M6377" s="63">
        <f>_xlfn.IFNA(INDEX('Bijlage COT'!C:C,MATCH('Betaald tarief 2024'!E6377,'Bijlage COT'!A:A,0)),0)</f>
        <v>0</v>
      </c>
      <c r="N6377" s="63">
        <f>_xlfn.IFNA(VLOOKUP(E6377,'Bijlage NBF'!B:P,15,FALSE),0)</f>
        <v>0</v>
      </c>
      <c r="O6377" s="63">
        <f>IF(E6377="ZMZ01",I6377/(INDEX('Meerzorg gunning'!C:C,MATCH('Betaald tarief 2024'!A6377,'Meerzorg gunning'!A:A,0))),MAX(J6377:N6377))</f>
        <v>0</v>
      </c>
      <c r="P6377" s="20" t="str">
        <f t="shared" si="299"/>
        <v/>
      </c>
      <c r="Q6377" s="63">
        <f t="shared" si="300"/>
        <v>0</v>
      </c>
    </row>
    <row r="6378" spans="9:17" x14ac:dyDescent="0.25">
      <c r="I6378" s="66" t="e">
        <f t="shared" si="298"/>
        <v>#DIV/0!</v>
      </c>
      <c r="J6378" s="63">
        <f>_xlfn.IFNA(VLOOKUP(E6378,'Bijlage ZZP'!B:M,12,FALSE),0)</f>
        <v>0</v>
      </c>
      <c r="K6378" s="63">
        <f>_xlfn.IFNA(VLOOKUP(E6378,'Bijlage VPT'!B:M,12,FALSE),0)</f>
        <v>0</v>
      </c>
      <c r="L6378" s="63">
        <f>_xlfn.IFNA(VLOOKUP(E6378,'Bijlage MPT'!B:N,13,FALSE),0)</f>
        <v>0</v>
      </c>
      <c r="M6378" s="63">
        <f>_xlfn.IFNA(INDEX('Bijlage COT'!C:C,MATCH('Betaald tarief 2024'!E6378,'Bijlage COT'!A:A,0)),0)</f>
        <v>0</v>
      </c>
      <c r="N6378" s="63">
        <f>_xlfn.IFNA(VLOOKUP(E6378,'Bijlage NBF'!B:P,15,FALSE),0)</f>
        <v>0</v>
      </c>
      <c r="O6378" s="63">
        <f>IF(E6378="ZMZ01",I6378/(INDEX('Meerzorg gunning'!C:C,MATCH('Betaald tarief 2024'!A6378,'Meerzorg gunning'!A:A,0))),MAX(J6378:N6378))</f>
        <v>0</v>
      </c>
      <c r="P6378" s="20" t="str">
        <f t="shared" si="299"/>
        <v/>
      </c>
      <c r="Q6378" s="63">
        <f t="shared" si="300"/>
        <v>0</v>
      </c>
    </row>
    <row r="6379" spans="9:17" x14ac:dyDescent="0.25">
      <c r="I6379" s="66" t="e">
        <f t="shared" si="298"/>
        <v>#DIV/0!</v>
      </c>
      <c r="J6379" s="63">
        <f>_xlfn.IFNA(VLOOKUP(E6379,'Bijlage ZZP'!B:M,12,FALSE),0)</f>
        <v>0</v>
      </c>
      <c r="K6379" s="63">
        <f>_xlfn.IFNA(VLOOKUP(E6379,'Bijlage VPT'!B:M,12,FALSE),0)</f>
        <v>0</v>
      </c>
      <c r="L6379" s="63">
        <f>_xlfn.IFNA(VLOOKUP(E6379,'Bijlage MPT'!B:N,13,FALSE),0)</f>
        <v>0</v>
      </c>
      <c r="M6379" s="63">
        <f>_xlfn.IFNA(INDEX('Bijlage COT'!C:C,MATCH('Betaald tarief 2024'!E6379,'Bijlage COT'!A:A,0)),0)</f>
        <v>0</v>
      </c>
      <c r="N6379" s="63">
        <f>_xlfn.IFNA(VLOOKUP(E6379,'Bijlage NBF'!B:P,15,FALSE),0)</f>
        <v>0</v>
      </c>
      <c r="O6379" s="63">
        <f>IF(E6379="ZMZ01",I6379/(INDEX('Meerzorg gunning'!C:C,MATCH('Betaald tarief 2024'!A6379,'Meerzorg gunning'!A:A,0))),MAX(J6379:N6379))</f>
        <v>0</v>
      </c>
      <c r="P6379" s="20" t="str">
        <f t="shared" si="299"/>
        <v/>
      </c>
      <c r="Q6379" s="63">
        <f t="shared" si="300"/>
        <v>0</v>
      </c>
    </row>
    <row r="6380" spans="9:17" x14ac:dyDescent="0.25">
      <c r="I6380" s="66" t="e">
        <f t="shared" si="298"/>
        <v>#DIV/0!</v>
      </c>
      <c r="J6380" s="63">
        <f>_xlfn.IFNA(VLOOKUP(E6380,'Bijlage ZZP'!B:M,12,FALSE),0)</f>
        <v>0</v>
      </c>
      <c r="K6380" s="63">
        <f>_xlfn.IFNA(VLOOKUP(E6380,'Bijlage VPT'!B:M,12,FALSE),0)</f>
        <v>0</v>
      </c>
      <c r="L6380" s="63">
        <f>_xlfn.IFNA(VLOOKUP(E6380,'Bijlage MPT'!B:N,13,FALSE),0)</f>
        <v>0</v>
      </c>
      <c r="M6380" s="63">
        <f>_xlfn.IFNA(INDEX('Bijlage COT'!C:C,MATCH('Betaald tarief 2024'!E6380,'Bijlage COT'!A:A,0)),0)</f>
        <v>0</v>
      </c>
      <c r="N6380" s="63">
        <f>_xlfn.IFNA(VLOOKUP(E6380,'Bijlage NBF'!B:P,15,FALSE),0)</f>
        <v>0</v>
      </c>
      <c r="O6380" s="63">
        <f>IF(E6380="ZMZ01",I6380/(INDEX('Meerzorg gunning'!C:C,MATCH('Betaald tarief 2024'!A6380,'Meerzorg gunning'!A:A,0))),MAX(J6380:N6380))</f>
        <v>0</v>
      </c>
      <c r="P6380" s="20" t="str">
        <f t="shared" si="299"/>
        <v/>
      </c>
      <c r="Q6380" s="63">
        <f t="shared" si="300"/>
        <v>0</v>
      </c>
    </row>
    <row r="6381" spans="9:17" x14ac:dyDescent="0.25">
      <c r="I6381" s="66" t="e">
        <f t="shared" si="298"/>
        <v>#DIV/0!</v>
      </c>
      <c r="J6381" s="63">
        <f>_xlfn.IFNA(VLOOKUP(E6381,'Bijlage ZZP'!B:M,12,FALSE),0)</f>
        <v>0</v>
      </c>
      <c r="K6381" s="63">
        <f>_xlfn.IFNA(VLOOKUP(E6381,'Bijlage VPT'!B:M,12,FALSE),0)</f>
        <v>0</v>
      </c>
      <c r="L6381" s="63">
        <f>_xlfn.IFNA(VLOOKUP(E6381,'Bijlage MPT'!B:N,13,FALSE),0)</f>
        <v>0</v>
      </c>
      <c r="M6381" s="63">
        <f>_xlfn.IFNA(INDEX('Bijlage COT'!C:C,MATCH('Betaald tarief 2024'!E6381,'Bijlage COT'!A:A,0)),0)</f>
        <v>0</v>
      </c>
      <c r="N6381" s="63">
        <f>_xlfn.IFNA(VLOOKUP(E6381,'Bijlage NBF'!B:P,15,FALSE),0)</f>
        <v>0</v>
      </c>
      <c r="O6381" s="63">
        <f>IF(E6381="ZMZ01",I6381/(INDEX('Meerzorg gunning'!C:C,MATCH('Betaald tarief 2024'!A6381,'Meerzorg gunning'!A:A,0))),MAX(J6381:N6381))</f>
        <v>0</v>
      </c>
      <c r="P6381" s="20" t="str">
        <f t="shared" si="299"/>
        <v/>
      </c>
      <c r="Q6381" s="63">
        <f t="shared" si="300"/>
        <v>0</v>
      </c>
    </row>
    <row r="6382" spans="9:17" x14ac:dyDescent="0.25">
      <c r="I6382" s="66" t="e">
        <f t="shared" si="298"/>
        <v>#DIV/0!</v>
      </c>
      <c r="J6382" s="63">
        <f>_xlfn.IFNA(VLOOKUP(E6382,'Bijlage ZZP'!B:M,12,FALSE),0)</f>
        <v>0</v>
      </c>
      <c r="K6382" s="63">
        <f>_xlfn.IFNA(VLOOKUP(E6382,'Bijlage VPT'!B:M,12,FALSE),0)</f>
        <v>0</v>
      </c>
      <c r="L6382" s="63">
        <f>_xlfn.IFNA(VLOOKUP(E6382,'Bijlage MPT'!B:N,13,FALSE),0)</f>
        <v>0</v>
      </c>
      <c r="M6382" s="63">
        <f>_xlfn.IFNA(INDEX('Bijlage COT'!C:C,MATCH('Betaald tarief 2024'!E6382,'Bijlage COT'!A:A,0)),0)</f>
        <v>0</v>
      </c>
      <c r="N6382" s="63">
        <f>_xlfn.IFNA(VLOOKUP(E6382,'Bijlage NBF'!B:P,15,FALSE),0)</f>
        <v>0</v>
      </c>
      <c r="O6382" s="63">
        <f>IF(E6382="ZMZ01",I6382/(INDEX('Meerzorg gunning'!C:C,MATCH('Betaald tarief 2024'!A6382,'Meerzorg gunning'!A:A,0))),MAX(J6382:N6382))</f>
        <v>0</v>
      </c>
      <c r="P6382" s="20" t="str">
        <f t="shared" si="299"/>
        <v/>
      </c>
      <c r="Q6382" s="63">
        <f t="shared" si="300"/>
        <v>0</v>
      </c>
    </row>
    <row r="6383" spans="9:17" x14ac:dyDescent="0.25">
      <c r="I6383" s="66" t="e">
        <f t="shared" si="298"/>
        <v>#DIV/0!</v>
      </c>
      <c r="J6383" s="63">
        <f>_xlfn.IFNA(VLOOKUP(E6383,'Bijlage ZZP'!B:M,12,FALSE),0)</f>
        <v>0</v>
      </c>
      <c r="K6383" s="63">
        <f>_xlfn.IFNA(VLOOKUP(E6383,'Bijlage VPT'!B:M,12,FALSE),0)</f>
        <v>0</v>
      </c>
      <c r="L6383" s="63">
        <f>_xlfn.IFNA(VLOOKUP(E6383,'Bijlage MPT'!B:N,13,FALSE),0)</f>
        <v>0</v>
      </c>
      <c r="M6383" s="63">
        <f>_xlfn.IFNA(INDEX('Bijlage COT'!C:C,MATCH('Betaald tarief 2024'!E6383,'Bijlage COT'!A:A,0)),0)</f>
        <v>0</v>
      </c>
      <c r="N6383" s="63">
        <f>_xlfn.IFNA(VLOOKUP(E6383,'Bijlage NBF'!B:P,15,FALSE),0)</f>
        <v>0</v>
      </c>
      <c r="O6383" s="63">
        <f>IF(E6383="ZMZ01",I6383/(INDEX('Meerzorg gunning'!C:C,MATCH('Betaald tarief 2024'!A6383,'Meerzorg gunning'!A:A,0))),MAX(J6383:N6383))</f>
        <v>0</v>
      </c>
      <c r="P6383" s="20" t="str">
        <f t="shared" si="299"/>
        <v/>
      </c>
      <c r="Q6383" s="63">
        <f t="shared" si="300"/>
        <v>0</v>
      </c>
    </row>
    <row r="6384" spans="9:17" x14ac:dyDescent="0.25">
      <c r="I6384" s="66" t="e">
        <f t="shared" si="298"/>
        <v>#DIV/0!</v>
      </c>
      <c r="J6384" s="63">
        <f>_xlfn.IFNA(VLOOKUP(E6384,'Bijlage ZZP'!B:M,12,FALSE),0)</f>
        <v>0</v>
      </c>
      <c r="K6384" s="63">
        <f>_xlfn.IFNA(VLOOKUP(E6384,'Bijlage VPT'!B:M,12,FALSE),0)</f>
        <v>0</v>
      </c>
      <c r="L6384" s="63">
        <f>_xlfn.IFNA(VLOOKUP(E6384,'Bijlage MPT'!B:N,13,FALSE),0)</f>
        <v>0</v>
      </c>
      <c r="M6384" s="63">
        <f>_xlfn.IFNA(INDEX('Bijlage COT'!C:C,MATCH('Betaald tarief 2024'!E6384,'Bijlage COT'!A:A,0)),0)</f>
        <v>0</v>
      </c>
      <c r="N6384" s="63">
        <f>_xlfn.IFNA(VLOOKUP(E6384,'Bijlage NBF'!B:P,15,FALSE),0)</f>
        <v>0</v>
      </c>
      <c r="O6384" s="63">
        <f>IF(E6384="ZMZ01",I6384/(INDEX('Meerzorg gunning'!C:C,MATCH('Betaald tarief 2024'!A6384,'Meerzorg gunning'!A:A,0))),MAX(J6384:N6384))</f>
        <v>0</v>
      </c>
      <c r="P6384" s="20" t="str">
        <f t="shared" si="299"/>
        <v/>
      </c>
      <c r="Q6384" s="63">
        <f t="shared" si="300"/>
        <v>0</v>
      </c>
    </row>
    <row r="6385" spans="9:17" x14ac:dyDescent="0.25">
      <c r="I6385" s="66" t="e">
        <f t="shared" si="298"/>
        <v>#DIV/0!</v>
      </c>
      <c r="J6385" s="63">
        <f>_xlfn.IFNA(VLOOKUP(E6385,'Bijlage ZZP'!B:M,12,FALSE),0)</f>
        <v>0</v>
      </c>
      <c r="K6385" s="63">
        <f>_xlfn.IFNA(VLOOKUP(E6385,'Bijlage VPT'!B:M,12,FALSE),0)</f>
        <v>0</v>
      </c>
      <c r="L6385" s="63">
        <f>_xlfn.IFNA(VLOOKUP(E6385,'Bijlage MPT'!B:N,13,FALSE),0)</f>
        <v>0</v>
      </c>
      <c r="M6385" s="63">
        <f>_xlfn.IFNA(INDEX('Bijlage COT'!C:C,MATCH('Betaald tarief 2024'!E6385,'Bijlage COT'!A:A,0)),0)</f>
        <v>0</v>
      </c>
      <c r="N6385" s="63">
        <f>_xlfn.IFNA(VLOOKUP(E6385,'Bijlage NBF'!B:P,15,FALSE),0)</f>
        <v>0</v>
      </c>
      <c r="O6385" s="63">
        <f>IF(E6385="ZMZ01",I6385/(INDEX('Meerzorg gunning'!C:C,MATCH('Betaald tarief 2024'!A6385,'Meerzorg gunning'!A:A,0))),MAX(J6385:N6385))</f>
        <v>0</v>
      </c>
      <c r="P6385" s="20" t="str">
        <f t="shared" si="299"/>
        <v/>
      </c>
      <c r="Q6385" s="63">
        <f t="shared" si="300"/>
        <v>0</v>
      </c>
    </row>
    <row r="6386" spans="9:17" x14ac:dyDescent="0.25">
      <c r="I6386" s="66" t="e">
        <f t="shared" si="298"/>
        <v>#DIV/0!</v>
      </c>
      <c r="J6386" s="63">
        <f>_xlfn.IFNA(VLOOKUP(E6386,'Bijlage ZZP'!B:M,12,FALSE),0)</f>
        <v>0</v>
      </c>
      <c r="K6386" s="63">
        <f>_xlfn.IFNA(VLOOKUP(E6386,'Bijlage VPT'!B:M,12,FALSE),0)</f>
        <v>0</v>
      </c>
      <c r="L6386" s="63">
        <f>_xlfn.IFNA(VLOOKUP(E6386,'Bijlage MPT'!B:N,13,FALSE),0)</f>
        <v>0</v>
      </c>
      <c r="M6386" s="63">
        <f>_xlfn.IFNA(INDEX('Bijlage COT'!C:C,MATCH('Betaald tarief 2024'!E6386,'Bijlage COT'!A:A,0)),0)</f>
        <v>0</v>
      </c>
      <c r="N6386" s="63">
        <f>_xlfn.IFNA(VLOOKUP(E6386,'Bijlage NBF'!B:P,15,FALSE),0)</f>
        <v>0</v>
      </c>
      <c r="O6386" s="63">
        <f>IF(E6386="ZMZ01",I6386/(INDEX('Meerzorg gunning'!C:C,MATCH('Betaald tarief 2024'!A6386,'Meerzorg gunning'!A:A,0))),MAX(J6386:N6386))</f>
        <v>0</v>
      </c>
      <c r="P6386" s="20" t="str">
        <f t="shared" si="299"/>
        <v/>
      </c>
      <c r="Q6386" s="63">
        <f t="shared" si="300"/>
        <v>0</v>
      </c>
    </row>
    <row r="6387" spans="9:17" x14ac:dyDescent="0.25">
      <c r="I6387" s="66" t="e">
        <f t="shared" si="298"/>
        <v>#DIV/0!</v>
      </c>
      <c r="J6387" s="63">
        <f>_xlfn.IFNA(VLOOKUP(E6387,'Bijlage ZZP'!B:M,12,FALSE),0)</f>
        <v>0</v>
      </c>
      <c r="K6387" s="63">
        <f>_xlfn.IFNA(VLOOKUP(E6387,'Bijlage VPT'!B:M,12,FALSE),0)</f>
        <v>0</v>
      </c>
      <c r="L6387" s="63">
        <f>_xlfn.IFNA(VLOOKUP(E6387,'Bijlage MPT'!B:N,13,FALSE),0)</f>
        <v>0</v>
      </c>
      <c r="M6387" s="63">
        <f>_xlfn.IFNA(INDEX('Bijlage COT'!C:C,MATCH('Betaald tarief 2024'!E6387,'Bijlage COT'!A:A,0)),0)</f>
        <v>0</v>
      </c>
      <c r="N6387" s="63">
        <f>_xlfn.IFNA(VLOOKUP(E6387,'Bijlage NBF'!B:P,15,FALSE),0)</f>
        <v>0</v>
      </c>
      <c r="O6387" s="63">
        <f>IF(E6387="ZMZ01",I6387/(INDEX('Meerzorg gunning'!C:C,MATCH('Betaald tarief 2024'!A6387,'Meerzorg gunning'!A:A,0))),MAX(J6387:N6387))</f>
        <v>0</v>
      </c>
      <c r="P6387" s="20" t="str">
        <f t="shared" si="299"/>
        <v/>
      </c>
      <c r="Q6387" s="63">
        <f t="shared" si="300"/>
        <v>0</v>
      </c>
    </row>
    <row r="6388" spans="9:17" x14ac:dyDescent="0.25">
      <c r="I6388" s="66" t="e">
        <f t="shared" si="298"/>
        <v>#DIV/0!</v>
      </c>
      <c r="J6388" s="63">
        <f>_xlfn.IFNA(VLOOKUP(E6388,'Bijlage ZZP'!B:M,12,FALSE),0)</f>
        <v>0</v>
      </c>
      <c r="K6388" s="63">
        <f>_xlfn.IFNA(VLOOKUP(E6388,'Bijlage VPT'!B:M,12,FALSE),0)</f>
        <v>0</v>
      </c>
      <c r="L6388" s="63">
        <f>_xlfn.IFNA(VLOOKUP(E6388,'Bijlage MPT'!B:N,13,FALSE),0)</f>
        <v>0</v>
      </c>
      <c r="M6388" s="63">
        <f>_xlfn.IFNA(INDEX('Bijlage COT'!C:C,MATCH('Betaald tarief 2024'!E6388,'Bijlage COT'!A:A,0)),0)</f>
        <v>0</v>
      </c>
      <c r="N6388" s="63">
        <f>_xlfn.IFNA(VLOOKUP(E6388,'Bijlage NBF'!B:P,15,FALSE),0)</f>
        <v>0</v>
      </c>
      <c r="O6388" s="63">
        <f>IF(E6388="ZMZ01",I6388/(INDEX('Meerzorg gunning'!C:C,MATCH('Betaald tarief 2024'!A6388,'Meerzorg gunning'!A:A,0))),MAX(J6388:N6388))</f>
        <v>0</v>
      </c>
      <c r="P6388" s="20" t="str">
        <f t="shared" si="299"/>
        <v/>
      </c>
      <c r="Q6388" s="63">
        <f t="shared" si="300"/>
        <v>0</v>
      </c>
    </row>
    <row r="6389" spans="9:17" x14ac:dyDescent="0.25">
      <c r="I6389" s="66" t="e">
        <f t="shared" si="298"/>
        <v>#DIV/0!</v>
      </c>
      <c r="J6389" s="63">
        <f>_xlfn.IFNA(VLOOKUP(E6389,'Bijlage ZZP'!B:M,12,FALSE),0)</f>
        <v>0</v>
      </c>
      <c r="K6389" s="63">
        <f>_xlfn.IFNA(VLOOKUP(E6389,'Bijlage VPT'!B:M,12,FALSE),0)</f>
        <v>0</v>
      </c>
      <c r="L6389" s="63">
        <f>_xlfn.IFNA(VLOOKUP(E6389,'Bijlage MPT'!B:N,13,FALSE),0)</f>
        <v>0</v>
      </c>
      <c r="M6389" s="63">
        <f>_xlfn.IFNA(INDEX('Bijlage COT'!C:C,MATCH('Betaald tarief 2024'!E6389,'Bijlage COT'!A:A,0)),0)</f>
        <v>0</v>
      </c>
      <c r="N6389" s="63">
        <f>_xlfn.IFNA(VLOOKUP(E6389,'Bijlage NBF'!B:P,15,FALSE),0)</f>
        <v>0</v>
      </c>
      <c r="O6389" s="63">
        <f>IF(E6389="ZMZ01",I6389/(INDEX('Meerzorg gunning'!C:C,MATCH('Betaald tarief 2024'!A6389,'Meerzorg gunning'!A:A,0))),MAX(J6389:N6389))</f>
        <v>0</v>
      </c>
      <c r="P6389" s="20" t="str">
        <f t="shared" si="299"/>
        <v/>
      </c>
      <c r="Q6389" s="63">
        <f t="shared" si="300"/>
        <v>0</v>
      </c>
    </row>
    <row r="6390" spans="9:17" x14ac:dyDescent="0.25">
      <c r="I6390" s="66" t="e">
        <f t="shared" si="298"/>
        <v>#DIV/0!</v>
      </c>
      <c r="J6390" s="63">
        <f>_xlfn.IFNA(VLOOKUP(E6390,'Bijlage ZZP'!B:M,12,FALSE),0)</f>
        <v>0</v>
      </c>
      <c r="K6390" s="63">
        <f>_xlfn.IFNA(VLOOKUP(E6390,'Bijlage VPT'!B:M,12,FALSE),0)</f>
        <v>0</v>
      </c>
      <c r="L6390" s="63">
        <f>_xlfn.IFNA(VLOOKUP(E6390,'Bijlage MPT'!B:N,13,FALSE),0)</f>
        <v>0</v>
      </c>
      <c r="M6390" s="63">
        <f>_xlfn.IFNA(INDEX('Bijlage COT'!C:C,MATCH('Betaald tarief 2024'!E6390,'Bijlage COT'!A:A,0)),0)</f>
        <v>0</v>
      </c>
      <c r="N6390" s="63">
        <f>_xlfn.IFNA(VLOOKUP(E6390,'Bijlage NBF'!B:P,15,FALSE),0)</f>
        <v>0</v>
      </c>
      <c r="O6390" s="63">
        <f>IF(E6390="ZMZ01",I6390/(INDEX('Meerzorg gunning'!C:C,MATCH('Betaald tarief 2024'!A6390,'Meerzorg gunning'!A:A,0))),MAX(J6390:N6390))</f>
        <v>0</v>
      </c>
      <c r="P6390" s="20" t="str">
        <f t="shared" si="299"/>
        <v/>
      </c>
      <c r="Q6390" s="63">
        <f t="shared" si="300"/>
        <v>0</v>
      </c>
    </row>
    <row r="6391" spans="9:17" x14ac:dyDescent="0.25">
      <c r="I6391" s="66" t="e">
        <f t="shared" si="298"/>
        <v>#DIV/0!</v>
      </c>
      <c r="J6391" s="63">
        <f>_xlfn.IFNA(VLOOKUP(E6391,'Bijlage ZZP'!B:M,12,FALSE),0)</f>
        <v>0</v>
      </c>
      <c r="K6391" s="63">
        <f>_xlfn.IFNA(VLOOKUP(E6391,'Bijlage VPT'!B:M,12,FALSE),0)</f>
        <v>0</v>
      </c>
      <c r="L6391" s="63">
        <f>_xlfn.IFNA(VLOOKUP(E6391,'Bijlage MPT'!B:N,13,FALSE),0)</f>
        <v>0</v>
      </c>
      <c r="M6391" s="63">
        <f>_xlfn.IFNA(INDEX('Bijlage COT'!C:C,MATCH('Betaald tarief 2024'!E6391,'Bijlage COT'!A:A,0)),0)</f>
        <v>0</v>
      </c>
      <c r="N6391" s="63">
        <f>_xlfn.IFNA(VLOOKUP(E6391,'Bijlage NBF'!B:P,15,FALSE),0)</f>
        <v>0</v>
      </c>
      <c r="O6391" s="63">
        <f>IF(E6391="ZMZ01",I6391/(INDEX('Meerzorg gunning'!C:C,MATCH('Betaald tarief 2024'!A6391,'Meerzorg gunning'!A:A,0))),MAX(J6391:N6391))</f>
        <v>0</v>
      </c>
      <c r="P6391" s="20" t="str">
        <f t="shared" si="299"/>
        <v/>
      </c>
      <c r="Q6391" s="63">
        <f t="shared" si="300"/>
        <v>0</v>
      </c>
    </row>
    <row r="6392" spans="9:17" x14ac:dyDescent="0.25">
      <c r="I6392" s="66" t="e">
        <f t="shared" si="298"/>
        <v>#DIV/0!</v>
      </c>
      <c r="J6392" s="63">
        <f>_xlfn.IFNA(VLOOKUP(E6392,'Bijlage ZZP'!B:M,12,FALSE),0)</f>
        <v>0</v>
      </c>
      <c r="K6392" s="63">
        <f>_xlfn.IFNA(VLOOKUP(E6392,'Bijlage VPT'!B:M,12,FALSE),0)</f>
        <v>0</v>
      </c>
      <c r="L6392" s="63">
        <f>_xlfn.IFNA(VLOOKUP(E6392,'Bijlage MPT'!B:N,13,FALSE),0)</f>
        <v>0</v>
      </c>
      <c r="M6392" s="63">
        <f>_xlfn.IFNA(INDEX('Bijlage COT'!C:C,MATCH('Betaald tarief 2024'!E6392,'Bijlage COT'!A:A,0)),0)</f>
        <v>0</v>
      </c>
      <c r="N6392" s="63">
        <f>_xlfn.IFNA(VLOOKUP(E6392,'Bijlage NBF'!B:P,15,FALSE),0)</f>
        <v>0</v>
      </c>
      <c r="O6392" s="63">
        <f>IF(E6392="ZMZ01",I6392/(INDEX('Meerzorg gunning'!C:C,MATCH('Betaald tarief 2024'!A6392,'Meerzorg gunning'!A:A,0))),MAX(J6392:N6392))</f>
        <v>0</v>
      </c>
      <c r="P6392" s="20" t="str">
        <f t="shared" si="299"/>
        <v/>
      </c>
      <c r="Q6392" s="63">
        <f t="shared" si="300"/>
        <v>0</v>
      </c>
    </row>
    <row r="6393" spans="9:17" x14ac:dyDescent="0.25">
      <c r="I6393" s="66" t="e">
        <f t="shared" si="298"/>
        <v>#DIV/0!</v>
      </c>
      <c r="J6393" s="63">
        <f>_xlfn.IFNA(VLOOKUP(E6393,'Bijlage ZZP'!B:M,12,FALSE),0)</f>
        <v>0</v>
      </c>
      <c r="K6393" s="63">
        <f>_xlfn.IFNA(VLOOKUP(E6393,'Bijlage VPT'!B:M,12,FALSE),0)</f>
        <v>0</v>
      </c>
      <c r="L6393" s="63">
        <f>_xlfn.IFNA(VLOOKUP(E6393,'Bijlage MPT'!B:N,13,FALSE),0)</f>
        <v>0</v>
      </c>
      <c r="M6393" s="63">
        <f>_xlfn.IFNA(INDEX('Bijlage COT'!C:C,MATCH('Betaald tarief 2024'!E6393,'Bijlage COT'!A:A,0)),0)</f>
        <v>0</v>
      </c>
      <c r="N6393" s="63">
        <f>_xlfn.IFNA(VLOOKUP(E6393,'Bijlage NBF'!B:P,15,FALSE),0)</f>
        <v>0</v>
      </c>
      <c r="O6393" s="63">
        <f>IF(E6393="ZMZ01",I6393/(INDEX('Meerzorg gunning'!C:C,MATCH('Betaald tarief 2024'!A6393,'Meerzorg gunning'!A:A,0))),MAX(J6393:N6393))</f>
        <v>0</v>
      </c>
      <c r="P6393" s="20" t="str">
        <f t="shared" si="299"/>
        <v/>
      </c>
      <c r="Q6393" s="63">
        <f t="shared" si="300"/>
        <v>0</v>
      </c>
    </row>
    <row r="6394" spans="9:17" x14ac:dyDescent="0.25">
      <c r="I6394" s="66" t="e">
        <f t="shared" si="298"/>
        <v>#DIV/0!</v>
      </c>
      <c r="J6394" s="63">
        <f>_xlfn.IFNA(VLOOKUP(E6394,'Bijlage ZZP'!B:M,12,FALSE),0)</f>
        <v>0</v>
      </c>
      <c r="K6394" s="63">
        <f>_xlfn.IFNA(VLOOKUP(E6394,'Bijlage VPT'!B:M,12,FALSE),0)</f>
        <v>0</v>
      </c>
      <c r="L6394" s="63">
        <f>_xlfn.IFNA(VLOOKUP(E6394,'Bijlage MPT'!B:N,13,FALSE),0)</f>
        <v>0</v>
      </c>
      <c r="M6394" s="63">
        <f>_xlfn.IFNA(INDEX('Bijlage COT'!C:C,MATCH('Betaald tarief 2024'!E6394,'Bijlage COT'!A:A,0)),0)</f>
        <v>0</v>
      </c>
      <c r="N6394" s="63">
        <f>_xlfn.IFNA(VLOOKUP(E6394,'Bijlage NBF'!B:P,15,FALSE),0)</f>
        <v>0</v>
      </c>
      <c r="O6394" s="63">
        <f>IF(E6394="ZMZ01",I6394/(INDEX('Meerzorg gunning'!C:C,MATCH('Betaald tarief 2024'!A6394,'Meerzorg gunning'!A:A,0))),MAX(J6394:N6394))</f>
        <v>0</v>
      </c>
      <c r="P6394" s="20" t="str">
        <f t="shared" si="299"/>
        <v/>
      </c>
      <c r="Q6394" s="63">
        <f t="shared" si="300"/>
        <v>0</v>
      </c>
    </row>
    <row r="6395" spans="9:17" x14ac:dyDescent="0.25">
      <c r="I6395" s="66" t="e">
        <f t="shared" si="298"/>
        <v>#DIV/0!</v>
      </c>
      <c r="J6395" s="63">
        <f>_xlfn.IFNA(VLOOKUP(E6395,'Bijlage ZZP'!B:M,12,FALSE),0)</f>
        <v>0</v>
      </c>
      <c r="K6395" s="63">
        <f>_xlfn.IFNA(VLOOKUP(E6395,'Bijlage VPT'!B:M,12,FALSE),0)</f>
        <v>0</v>
      </c>
      <c r="L6395" s="63">
        <f>_xlfn.IFNA(VLOOKUP(E6395,'Bijlage MPT'!B:N,13,FALSE),0)</f>
        <v>0</v>
      </c>
      <c r="M6395" s="63">
        <f>_xlfn.IFNA(INDEX('Bijlage COT'!C:C,MATCH('Betaald tarief 2024'!E6395,'Bijlage COT'!A:A,0)),0)</f>
        <v>0</v>
      </c>
      <c r="N6395" s="63">
        <f>_xlfn.IFNA(VLOOKUP(E6395,'Bijlage NBF'!B:P,15,FALSE),0)</f>
        <v>0</v>
      </c>
      <c r="O6395" s="63">
        <f>IF(E6395="ZMZ01",I6395/(INDEX('Meerzorg gunning'!C:C,MATCH('Betaald tarief 2024'!A6395,'Meerzorg gunning'!A:A,0))),MAX(J6395:N6395))</f>
        <v>0</v>
      </c>
      <c r="P6395" s="20" t="str">
        <f t="shared" si="299"/>
        <v/>
      </c>
      <c r="Q6395" s="63">
        <f t="shared" si="300"/>
        <v>0</v>
      </c>
    </row>
    <row r="6396" spans="9:17" x14ac:dyDescent="0.25">
      <c r="I6396" s="66" t="e">
        <f t="shared" si="298"/>
        <v>#DIV/0!</v>
      </c>
      <c r="J6396" s="63">
        <f>_xlfn.IFNA(VLOOKUP(E6396,'Bijlage ZZP'!B:M,12,FALSE),0)</f>
        <v>0</v>
      </c>
      <c r="K6396" s="63">
        <f>_xlfn.IFNA(VLOOKUP(E6396,'Bijlage VPT'!B:M,12,FALSE),0)</f>
        <v>0</v>
      </c>
      <c r="L6396" s="63">
        <f>_xlfn.IFNA(VLOOKUP(E6396,'Bijlage MPT'!B:N,13,FALSE),0)</f>
        <v>0</v>
      </c>
      <c r="M6396" s="63">
        <f>_xlfn.IFNA(INDEX('Bijlage COT'!C:C,MATCH('Betaald tarief 2024'!E6396,'Bijlage COT'!A:A,0)),0)</f>
        <v>0</v>
      </c>
      <c r="N6396" s="63">
        <f>_xlfn.IFNA(VLOOKUP(E6396,'Bijlage NBF'!B:P,15,FALSE),0)</f>
        <v>0</v>
      </c>
      <c r="O6396" s="63">
        <f>IF(E6396="ZMZ01",I6396/(INDEX('Meerzorg gunning'!C:C,MATCH('Betaald tarief 2024'!A6396,'Meerzorg gunning'!A:A,0))),MAX(J6396:N6396))</f>
        <v>0</v>
      </c>
      <c r="P6396" s="20" t="str">
        <f t="shared" si="299"/>
        <v/>
      </c>
      <c r="Q6396" s="63">
        <f t="shared" si="300"/>
        <v>0</v>
      </c>
    </row>
    <row r="6397" spans="9:17" x14ac:dyDescent="0.25">
      <c r="I6397" s="66" t="e">
        <f t="shared" si="298"/>
        <v>#DIV/0!</v>
      </c>
      <c r="J6397" s="63">
        <f>_xlfn.IFNA(VLOOKUP(E6397,'Bijlage ZZP'!B:M,12,FALSE),0)</f>
        <v>0</v>
      </c>
      <c r="K6397" s="63">
        <f>_xlfn.IFNA(VLOOKUP(E6397,'Bijlage VPT'!B:M,12,FALSE),0)</f>
        <v>0</v>
      </c>
      <c r="L6397" s="63">
        <f>_xlfn.IFNA(VLOOKUP(E6397,'Bijlage MPT'!B:N,13,FALSE),0)</f>
        <v>0</v>
      </c>
      <c r="M6397" s="63">
        <f>_xlfn.IFNA(INDEX('Bijlage COT'!C:C,MATCH('Betaald tarief 2024'!E6397,'Bijlage COT'!A:A,0)),0)</f>
        <v>0</v>
      </c>
      <c r="N6397" s="63">
        <f>_xlfn.IFNA(VLOOKUP(E6397,'Bijlage NBF'!B:P,15,FALSE),0)</f>
        <v>0</v>
      </c>
      <c r="O6397" s="63">
        <f>IF(E6397="ZMZ01",I6397/(INDEX('Meerzorg gunning'!C:C,MATCH('Betaald tarief 2024'!A6397,'Meerzorg gunning'!A:A,0))),MAX(J6397:N6397))</f>
        <v>0</v>
      </c>
      <c r="P6397" s="20" t="str">
        <f t="shared" si="299"/>
        <v/>
      </c>
      <c r="Q6397" s="63">
        <f t="shared" si="300"/>
        <v>0</v>
      </c>
    </row>
    <row r="6398" spans="9:17" x14ac:dyDescent="0.25">
      <c r="I6398" s="66" t="e">
        <f t="shared" si="298"/>
        <v>#DIV/0!</v>
      </c>
      <c r="J6398" s="63">
        <f>_xlfn.IFNA(VLOOKUP(E6398,'Bijlage ZZP'!B:M,12,FALSE),0)</f>
        <v>0</v>
      </c>
      <c r="K6398" s="63">
        <f>_xlfn.IFNA(VLOOKUP(E6398,'Bijlage VPT'!B:M,12,FALSE),0)</f>
        <v>0</v>
      </c>
      <c r="L6398" s="63">
        <f>_xlfn.IFNA(VLOOKUP(E6398,'Bijlage MPT'!B:N,13,FALSE),0)</f>
        <v>0</v>
      </c>
      <c r="M6398" s="63">
        <f>_xlfn.IFNA(INDEX('Bijlage COT'!C:C,MATCH('Betaald tarief 2024'!E6398,'Bijlage COT'!A:A,0)),0)</f>
        <v>0</v>
      </c>
      <c r="N6398" s="63">
        <f>_xlfn.IFNA(VLOOKUP(E6398,'Bijlage NBF'!B:P,15,FALSE),0)</f>
        <v>0</v>
      </c>
      <c r="O6398" s="63">
        <f>IF(E6398="ZMZ01",I6398/(INDEX('Meerzorg gunning'!C:C,MATCH('Betaald tarief 2024'!A6398,'Meerzorg gunning'!A:A,0))),MAX(J6398:N6398))</f>
        <v>0</v>
      </c>
      <c r="P6398" s="20" t="str">
        <f t="shared" si="299"/>
        <v/>
      </c>
      <c r="Q6398" s="63">
        <f t="shared" si="300"/>
        <v>0</v>
      </c>
    </row>
    <row r="6399" spans="9:17" x14ac:dyDescent="0.25">
      <c r="I6399" s="66" t="e">
        <f t="shared" si="298"/>
        <v>#DIV/0!</v>
      </c>
      <c r="J6399" s="63">
        <f>_xlfn.IFNA(VLOOKUP(E6399,'Bijlage ZZP'!B:M,12,FALSE),0)</f>
        <v>0</v>
      </c>
      <c r="K6399" s="63">
        <f>_xlfn.IFNA(VLOOKUP(E6399,'Bijlage VPT'!B:M,12,FALSE),0)</f>
        <v>0</v>
      </c>
      <c r="L6399" s="63">
        <f>_xlfn.IFNA(VLOOKUP(E6399,'Bijlage MPT'!B:N,13,FALSE),0)</f>
        <v>0</v>
      </c>
      <c r="M6399" s="63">
        <f>_xlfn.IFNA(INDEX('Bijlage COT'!C:C,MATCH('Betaald tarief 2024'!E6399,'Bijlage COT'!A:A,0)),0)</f>
        <v>0</v>
      </c>
      <c r="N6399" s="63">
        <f>_xlfn.IFNA(VLOOKUP(E6399,'Bijlage NBF'!B:P,15,FALSE),0)</f>
        <v>0</v>
      </c>
      <c r="O6399" s="63">
        <f>IF(E6399="ZMZ01",I6399/(INDEX('Meerzorg gunning'!C:C,MATCH('Betaald tarief 2024'!A6399,'Meerzorg gunning'!A:A,0))),MAX(J6399:N6399))</f>
        <v>0</v>
      </c>
      <c r="P6399" s="20" t="str">
        <f t="shared" si="299"/>
        <v/>
      </c>
      <c r="Q6399" s="63">
        <f t="shared" si="300"/>
        <v>0</v>
      </c>
    </row>
    <row r="6400" spans="9:17" x14ac:dyDescent="0.25">
      <c r="I6400" s="66" t="e">
        <f t="shared" si="298"/>
        <v>#DIV/0!</v>
      </c>
      <c r="J6400" s="63">
        <f>_xlfn.IFNA(VLOOKUP(E6400,'Bijlage ZZP'!B:M,12,FALSE),0)</f>
        <v>0</v>
      </c>
      <c r="K6400" s="63">
        <f>_xlfn.IFNA(VLOOKUP(E6400,'Bijlage VPT'!B:M,12,FALSE),0)</f>
        <v>0</v>
      </c>
      <c r="L6400" s="63">
        <f>_xlfn.IFNA(VLOOKUP(E6400,'Bijlage MPT'!B:N,13,FALSE),0)</f>
        <v>0</v>
      </c>
      <c r="M6400" s="63">
        <f>_xlfn.IFNA(INDEX('Bijlage COT'!C:C,MATCH('Betaald tarief 2024'!E6400,'Bijlage COT'!A:A,0)),0)</f>
        <v>0</v>
      </c>
      <c r="N6400" s="63">
        <f>_xlfn.IFNA(VLOOKUP(E6400,'Bijlage NBF'!B:P,15,FALSE),0)</f>
        <v>0</v>
      </c>
      <c r="O6400" s="63">
        <f>IF(E6400="ZMZ01",I6400/(INDEX('Meerzorg gunning'!C:C,MATCH('Betaald tarief 2024'!A6400,'Meerzorg gunning'!A:A,0))),MAX(J6400:N6400))</f>
        <v>0</v>
      </c>
      <c r="P6400" s="20" t="str">
        <f t="shared" si="299"/>
        <v/>
      </c>
      <c r="Q6400" s="63">
        <f t="shared" si="300"/>
        <v>0</v>
      </c>
    </row>
    <row r="6401" spans="9:17" x14ac:dyDescent="0.25">
      <c r="I6401" s="66" t="e">
        <f t="shared" si="298"/>
        <v>#DIV/0!</v>
      </c>
      <c r="J6401" s="63">
        <f>_xlfn.IFNA(VLOOKUP(E6401,'Bijlage ZZP'!B:M,12,FALSE),0)</f>
        <v>0</v>
      </c>
      <c r="K6401" s="63">
        <f>_xlfn.IFNA(VLOOKUP(E6401,'Bijlage VPT'!B:M,12,FALSE),0)</f>
        <v>0</v>
      </c>
      <c r="L6401" s="63">
        <f>_xlfn.IFNA(VLOOKUP(E6401,'Bijlage MPT'!B:N,13,FALSE),0)</f>
        <v>0</v>
      </c>
      <c r="M6401" s="63">
        <f>_xlfn.IFNA(INDEX('Bijlage COT'!C:C,MATCH('Betaald tarief 2024'!E6401,'Bijlage COT'!A:A,0)),0)</f>
        <v>0</v>
      </c>
      <c r="N6401" s="63">
        <f>_xlfn.IFNA(VLOOKUP(E6401,'Bijlage NBF'!B:P,15,FALSE),0)</f>
        <v>0</v>
      </c>
      <c r="O6401" s="63">
        <f>IF(E6401="ZMZ01",I6401/(INDEX('Meerzorg gunning'!C:C,MATCH('Betaald tarief 2024'!A6401,'Meerzorg gunning'!A:A,0))),MAX(J6401:N6401))</f>
        <v>0</v>
      </c>
      <c r="P6401" s="20" t="str">
        <f t="shared" si="299"/>
        <v/>
      </c>
      <c r="Q6401" s="63">
        <f t="shared" si="300"/>
        <v>0</v>
      </c>
    </row>
    <row r="6402" spans="9:17" x14ac:dyDescent="0.25">
      <c r="I6402" s="66" t="e">
        <f t="shared" ref="I6402:I6465" si="301">G6402/H6402</f>
        <v>#DIV/0!</v>
      </c>
      <c r="J6402" s="63">
        <f>_xlfn.IFNA(VLOOKUP(E6402,'Bijlage ZZP'!B:M,12,FALSE),0)</f>
        <v>0</v>
      </c>
      <c r="K6402" s="63">
        <f>_xlfn.IFNA(VLOOKUP(E6402,'Bijlage VPT'!B:M,12,FALSE),0)</f>
        <v>0</v>
      </c>
      <c r="L6402" s="63">
        <f>_xlfn.IFNA(VLOOKUP(E6402,'Bijlage MPT'!B:N,13,FALSE),0)</f>
        <v>0</v>
      </c>
      <c r="M6402" s="63">
        <f>_xlfn.IFNA(INDEX('Bijlage COT'!C:C,MATCH('Betaald tarief 2024'!E6402,'Bijlage COT'!A:A,0)),0)</f>
        <v>0</v>
      </c>
      <c r="N6402" s="63">
        <f>_xlfn.IFNA(VLOOKUP(E6402,'Bijlage NBF'!B:P,15,FALSE),0)</f>
        <v>0</v>
      </c>
      <c r="O6402" s="63">
        <f>IF(E6402="ZMZ01",I6402/(INDEX('Meerzorg gunning'!C:C,MATCH('Betaald tarief 2024'!A6402,'Meerzorg gunning'!A:A,0))),MAX(J6402:N6402))</f>
        <v>0</v>
      </c>
      <c r="P6402" s="20" t="str">
        <f t="shared" ref="P6402:P6465" si="302">IFERROR((I6402/O6402),"")</f>
        <v/>
      </c>
      <c r="Q6402" s="63">
        <f t="shared" si="300"/>
        <v>0</v>
      </c>
    </row>
    <row r="6403" spans="9:17" x14ac:dyDescent="0.25">
      <c r="I6403" s="66" t="e">
        <f t="shared" si="301"/>
        <v>#DIV/0!</v>
      </c>
      <c r="J6403" s="63">
        <f>_xlfn.IFNA(VLOOKUP(E6403,'Bijlage ZZP'!B:M,12,FALSE),0)</f>
        <v>0</v>
      </c>
      <c r="K6403" s="63">
        <f>_xlfn.IFNA(VLOOKUP(E6403,'Bijlage VPT'!B:M,12,FALSE),0)</f>
        <v>0</v>
      </c>
      <c r="L6403" s="63">
        <f>_xlfn.IFNA(VLOOKUP(E6403,'Bijlage MPT'!B:N,13,FALSE),0)</f>
        <v>0</v>
      </c>
      <c r="M6403" s="63">
        <f>_xlfn.IFNA(INDEX('Bijlage COT'!C:C,MATCH('Betaald tarief 2024'!E6403,'Bijlage COT'!A:A,0)),0)</f>
        <v>0</v>
      </c>
      <c r="N6403" s="63">
        <f>_xlfn.IFNA(VLOOKUP(E6403,'Bijlage NBF'!B:P,15,FALSE),0)</f>
        <v>0</v>
      </c>
      <c r="O6403" s="63">
        <f>IF(E6403="ZMZ01",I6403/(INDEX('Meerzorg gunning'!C:C,MATCH('Betaald tarief 2024'!A6403,'Meerzorg gunning'!A:A,0))),MAX(J6403:N6403))</f>
        <v>0</v>
      </c>
      <c r="P6403" s="20" t="str">
        <f t="shared" si="302"/>
        <v/>
      </c>
      <c r="Q6403" s="63">
        <f t="shared" ref="Q6403:Q6466" si="303">O6403*H6403</f>
        <v>0</v>
      </c>
    </row>
    <row r="6404" spans="9:17" x14ac:dyDescent="0.25">
      <c r="I6404" s="66" t="e">
        <f t="shared" si="301"/>
        <v>#DIV/0!</v>
      </c>
      <c r="J6404" s="63">
        <f>_xlfn.IFNA(VLOOKUP(E6404,'Bijlage ZZP'!B:M,12,FALSE),0)</f>
        <v>0</v>
      </c>
      <c r="K6404" s="63">
        <f>_xlfn.IFNA(VLOOKUP(E6404,'Bijlage VPT'!B:M,12,FALSE),0)</f>
        <v>0</v>
      </c>
      <c r="L6404" s="63">
        <f>_xlfn.IFNA(VLOOKUP(E6404,'Bijlage MPT'!B:N,13,FALSE),0)</f>
        <v>0</v>
      </c>
      <c r="M6404" s="63">
        <f>_xlfn.IFNA(INDEX('Bijlage COT'!C:C,MATCH('Betaald tarief 2024'!E6404,'Bijlage COT'!A:A,0)),0)</f>
        <v>0</v>
      </c>
      <c r="N6404" s="63">
        <f>_xlfn.IFNA(VLOOKUP(E6404,'Bijlage NBF'!B:P,15,FALSE),0)</f>
        <v>0</v>
      </c>
      <c r="O6404" s="63">
        <f>IF(E6404="ZMZ01",I6404/(INDEX('Meerzorg gunning'!C:C,MATCH('Betaald tarief 2024'!A6404,'Meerzorg gunning'!A:A,0))),MAX(J6404:N6404))</f>
        <v>0</v>
      </c>
      <c r="P6404" s="20" t="str">
        <f t="shared" si="302"/>
        <v/>
      </c>
      <c r="Q6404" s="63">
        <f t="shared" si="303"/>
        <v>0</v>
      </c>
    </row>
    <row r="6405" spans="9:17" x14ac:dyDescent="0.25">
      <c r="I6405" s="66" t="e">
        <f t="shared" si="301"/>
        <v>#DIV/0!</v>
      </c>
      <c r="J6405" s="63">
        <f>_xlfn.IFNA(VLOOKUP(E6405,'Bijlage ZZP'!B:M,12,FALSE),0)</f>
        <v>0</v>
      </c>
      <c r="K6405" s="63">
        <f>_xlfn.IFNA(VLOOKUP(E6405,'Bijlage VPT'!B:M,12,FALSE),0)</f>
        <v>0</v>
      </c>
      <c r="L6405" s="63">
        <f>_xlfn.IFNA(VLOOKUP(E6405,'Bijlage MPT'!B:N,13,FALSE),0)</f>
        <v>0</v>
      </c>
      <c r="M6405" s="63">
        <f>_xlfn.IFNA(INDEX('Bijlage COT'!C:C,MATCH('Betaald tarief 2024'!E6405,'Bijlage COT'!A:A,0)),0)</f>
        <v>0</v>
      </c>
      <c r="N6405" s="63">
        <f>_xlfn.IFNA(VLOOKUP(E6405,'Bijlage NBF'!B:P,15,FALSE),0)</f>
        <v>0</v>
      </c>
      <c r="O6405" s="63">
        <f>IF(E6405="ZMZ01",I6405/(INDEX('Meerzorg gunning'!C:C,MATCH('Betaald tarief 2024'!A6405,'Meerzorg gunning'!A:A,0))),MAX(J6405:N6405))</f>
        <v>0</v>
      </c>
      <c r="P6405" s="20" t="str">
        <f t="shared" si="302"/>
        <v/>
      </c>
      <c r="Q6405" s="63">
        <f t="shared" si="303"/>
        <v>0</v>
      </c>
    </row>
    <row r="6406" spans="9:17" x14ac:dyDescent="0.25">
      <c r="I6406" s="66" t="e">
        <f t="shared" si="301"/>
        <v>#DIV/0!</v>
      </c>
      <c r="J6406" s="63">
        <f>_xlfn.IFNA(VLOOKUP(E6406,'Bijlage ZZP'!B:M,12,FALSE),0)</f>
        <v>0</v>
      </c>
      <c r="K6406" s="63">
        <f>_xlfn.IFNA(VLOOKUP(E6406,'Bijlage VPT'!B:M,12,FALSE),0)</f>
        <v>0</v>
      </c>
      <c r="L6406" s="63">
        <f>_xlfn.IFNA(VLOOKUP(E6406,'Bijlage MPT'!B:N,13,FALSE),0)</f>
        <v>0</v>
      </c>
      <c r="M6406" s="63">
        <f>_xlfn.IFNA(INDEX('Bijlage COT'!C:C,MATCH('Betaald tarief 2024'!E6406,'Bijlage COT'!A:A,0)),0)</f>
        <v>0</v>
      </c>
      <c r="N6406" s="63">
        <f>_xlfn.IFNA(VLOOKUP(E6406,'Bijlage NBF'!B:P,15,FALSE),0)</f>
        <v>0</v>
      </c>
      <c r="O6406" s="63">
        <f>IF(E6406="ZMZ01",I6406/(INDEX('Meerzorg gunning'!C:C,MATCH('Betaald tarief 2024'!A6406,'Meerzorg gunning'!A:A,0))),MAX(J6406:N6406))</f>
        <v>0</v>
      </c>
      <c r="P6406" s="20" t="str">
        <f t="shared" si="302"/>
        <v/>
      </c>
      <c r="Q6406" s="63">
        <f t="shared" si="303"/>
        <v>0</v>
      </c>
    </row>
    <row r="6407" spans="9:17" x14ac:dyDescent="0.25">
      <c r="I6407" s="66" t="e">
        <f t="shared" si="301"/>
        <v>#DIV/0!</v>
      </c>
      <c r="J6407" s="63">
        <f>_xlfn.IFNA(VLOOKUP(E6407,'Bijlage ZZP'!B:M,12,FALSE),0)</f>
        <v>0</v>
      </c>
      <c r="K6407" s="63">
        <f>_xlfn.IFNA(VLOOKUP(E6407,'Bijlage VPT'!B:M,12,FALSE),0)</f>
        <v>0</v>
      </c>
      <c r="L6407" s="63">
        <f>_xlfn.IFNA(VLOOKUP(E6407,'Bijlage MPT'!B:N,13,FALSE),0)</f>
        <v>0</v>
      </c>
      <c r="M6407" s="63">
        <f>_xlfn.IFNA(INDEX('Bijlage COT'!C:C,MATCH('Betaald tarief 2024'!E6407,'Bijlage COT'!A:A,0)),0)</f>
        <v>0</v>
      </c>
      <c r="N6407" s="63">
        <f>_xlfn.IFNA(VLOOKUP(E6407,'Bijlage NBF'!B:P,15,FALSE),0)</f>
        <v>0</v>
      </c>
      <c r="O6407" s="63">
        <f>IF(E6407="ZMZ01",I6407/(INDEX('Meerzorg gunning'!C:C,MATCH('Betaald tarief 2024'!A6407,'Meerzorg gunning'!A:A,0))),MAX(J6407:N6407))</f>
        <v>0</v>
      </c>
      <c r="P6407" s="20" t="str">
        <f t="shared" si="302"/>
        <v/>
      </c>
      <c r="Q6407" s="63">
        <f t="shared" si="303"/>
        <v>0</v>
      </c>
    </row>
    <row r="6408" spans="9:17" x14ac:dyDescent="0.25">
      <c r="I6408" s="66" t="e">
        <f t="shared" si="301"/>
        <v>#DIV/0!</v>
      </c>
      <c r="J6408" s="63">
        <f>_xlfn.IFNA(VLOOKUP(E6408,'Bijlage ZZP'!B:M,12,FALSE),0)</f>
        <v>0</v>
      </c>
      <c r="K6408" s="63">
        <f>_xlfn.IFNA(VLOOKUP(E6408,'Bijlage VPT'!B:M,12,FALSE),0)</f>
        <v>0</v>
      </c>
      <c r="L6408" s="63">
        <f>_xlfn.IFNA(VLOOKUP(E6408,'Bijlage MPT'!B:N,13,FALSE),0)</f>
        <v>0</v>
      </c>
      <c r="M6408" s="63">
        <f>_xlfn.IFNA(INDEX('Bijlage COT'!C:C,MATCH('Betaald tarief 2024'!E6408,'Bijlage COT'!A:A,0)),0)</f>
        <v>0</v>
      </c>
      <c r="N6408" s="63">
        <f>_xlfn.IFNA(VLOOKUP(E6408,'Bijlage NBF'!B:P,15,FALSE),0)</f>
        <v>0</v>
      </c>
      <c r="O6408" s="63">
        <f>IF(E6408="ZMZ01",I6408/(INDEX('Meerzorg gunning'!C:C,MATCH('Betaald tarief 2024'!A6408,'Meerzorg gunning'!A:A,0))),MAX(J6408:N6408))</f>
        <v>0</v>
      </c>
      <c r="P6408" s="20" t="str">
        <f t="shared" si="302"/>
        <v/>
      </c>
      <c r="Q6408" s="63">
        <f t="shared" si="303"/>
        <v>0</v>
      </c>
    </row>
    <row r="6409" spans="9:17" x14ac:dyDescent="0.25">
      <c r="I6409" s="66" t="e">
        <f t="shared" si="301"/>
        <v>#DIV/0!</v>
      </c>
      <c r="J6409" s="63">
        <f>_xlfn.IFNA(VLOOKUP(E6409,'Bijlage ZZP'!B:M,12,FALSE),0)</f>
        <v>0</v>
      </c>
      <c r="K6409" s="63">
        <f>_xlfn.IFNA(VLOOKUP(E6409,'Bijlage VPT'!B:M,12,FALSE),0)</f>
        <v>0</v>
      </c>
      <c r="L6409" s="63">
        <f>_xlfn.IFNA(VLOOKUP(E6409,'Bijlage MPT'!B:N,13,FALSE),0)</f>
        <v>0</v>
      </c>
      <c r="M6409" s="63">
        <f>_xlfn.IFNA(INDEX('Bijlage COT'!C:C,MATCH('Betaald tarief 2024'!E6409,'Bijlage COT'!A:A,0)),0)</f>
        <v>0</v>
      </c>
      <c r="N6409" s="63">
        <f>_xlfn.IFNA(VLOOKUP(E6409,'Bijlage NBF'!B:P,15,FALSE),0)</f>
        <v>0</v>
      </c>
      <c r="O6409" s="63">
        <f>IF(E6409="ZMZ01",I6409/(INDEX('Meerzorg gunning'!C:C,MATCH('Betaald tarief 2024'!A6409,'Meerzorg gunning'!A:A,0))),MAX(J6409:N6409))</f>
        <v>0</v>
      </c>
      <c r="P6409" s="20" t="str">
        <f t="shared" si="302"/>
        <v/>
      </c>
      <c r="Q6409" s="63">
        <f t="shared" si="303"/>
        <v>0</v>
      </c>
    </row>
    <row r="6410" spans="9:17" x14ac:dyDescent="0.25">
      <c r="I6410" s="66" t="e">
        <f t="shared" si="301"/>
        <v>#DIV/0!</v>
      </c>
      <c r="J6410" s="63">
        <f>_xlfn.IFNA(VLOOKUP(E6410,'Bijlage ZZP'!B:M,12,FALSE),0)</f>
        <v>0</v>
      </c>
      <c r="K6410" s="63">
        <f>_xlfn.IFNA(VLOOKUP(E6410,'Bijlage VPT'!B:M,12,FALSE),0)</f>
        <v>0</v>
      </c>
      <c r="L6410" s="63">
        <f>_xlfn.IFNA(VLOOKUP(E6410,'Bijlage MPT'!B:N,13,FALSE),0)</f>
        <v>0</v>
      </c>
      <c r="M6410" s="63">
        <f>_xlfn.IFNA(INDEX('Bijlage COT'!C:C,MATCH('Betaald tarief 2024'!E6410,'Bijlage COT'!A:A,0)),0)</f>
        <v>0</v>
      </c>
      <c r="N6410" s="63">
        <f>_xlfn.IFNA(VLOOKUP(E6410,'Bijlage NBF'!B:P,15,FALSE),0)</f>
        <v>0</v>
      </c>
      <c r="O6410" s="63">
        <f>IF(E6410="ZMZ01",I6410/(INDEX('Meerzorg gunning'!C:C,MATCH('Betaald tarief 2024'!A6410,'Meerzorg gunning'!A:A,0))),MAX(J6410:N6410))</f>
        <v>0</v>
      </c>
      <c r="P6410" s="20" t="str">
        <f t="shared" si="302"/>
        <v/>
      </c>
      <c r="Q6410" s="63">
        <f t="shared" si="303"/>
        <v>0</v>
      </c>
    </row>
    <row r="6411" spans="9:17" x14ac:dyDescent="0.25">
      <c r="I6411" s="66" t="e">
        <f t="shared" si="301"/>
        <v>#DIV/0!</v>
      </c>
      <c r="J6411" s="63">
        <f>_xlfn.IFNA(VLOOKUP(E6411,'Bijlage ZZP'!B:M,12,FALSE),0)</f>
        <v>0</v>
      </c>
      <c r="K6411" s="63">
        <f>_xlfn.IFNA(VLOOKUP(E6411,'Bijlage VPT'!B:M,12,FALSE),0)</f>
        <v>0</v>
      </c>
      <c r="L6411" s="63">
        <f>_xlfn.IFNA(VLOOKUP(E6411,'Bijlage MPT'!B:N,13,FALSE),0)</f>
        <v>0</v>
      </c>
      <c r="M6411" s="63">
        <f>_xlfn.IFNA(INDEX('Bijlage COT'!C:C,MATCH('Betaald tarief 2024'!E6411,'Bijlage COT'!A:A,0)),0)</f>
        <v>0</v>
      </c>
      <c r="N6411" s="63">
        <f>_xlfn.IFNA(VLOOKUP(E6411,'Bijlage NBF'!B:P,15,FALSE),0)</f>
        <v>0</v>
      </c>
      <c r="O6411" s="63">
        <f>IF(E6411="ZMZ01",I6411/(INDEX('Meerzorg gunning'!C:C,MATCH('Betaald tarief 2024'!A6411,'Meerzorg gunning'!A:A,0))),MAX(J6411:N6411))</f>
        <v>0</v>
      </c>
      <c r="P6411" s="20" t="str">
        <f t="shared" si="302"/>
        <v/>
      </c>
      <c r="Q6411" s="63">
        <f t="shared" si="303"/>
        <v>0</v>
      </c>
    </row>
    <row r="6412" spans="9:17" x14ac:dyDescent="0.25">
      <c r="I6412" s="66" t="e">
        <f t="shared" si="301"/>
        <v>#DIV/0!</v>
      </c>
      <c r="J6412" s="63">
        <f>_xlfn.IFNA(VLOOKUP(E6412,'Bijlage ZZP'!B:M,12,FALSE),0)</f>
        <v>0</v>
      </c>
      <c r="K6412" s="63">
        <f>_xlfn.IFNA(VLOOKUP(E6412,'Bijlage VPT'!B:M,12,FALSE),0)</f>
        <v>0</v>
      </c>
      <c r="L6412" s="63">
        <f>_xlfn.IFNA(VLOOKUP(E6412,'Bijlage MPT'!B:N,13,FALSE),0)</f>
        <v>0</v>
      </c>
      <c r="M6412" s="63">
        <f>_xlfn.IFNA(INDEX('Bijlage COT'!C:C,MATCH('Betaald tarief 2024'!E6412,'Bijlage COT'!A:A,0)),0)</f>
        <v>0</v>
      </c>
      <c r="N6412" s="63">
        <f>_xlfn.IFNA(VLOOKUP(E6412,'Bijlage NBF'!B:P,15,FALSE),0)</f>
        <v>0</v>
      </c>
      <c r="O6412" s="63">
        <f>IF(E6412="ZMZ01",I6412/(INDEX('Meerzorg gunning'!C:C,MATCH('Betaald tarief 2024'!A6412,'Meerzorg gunning'!A:A,0))),MAX(J6412:N6412))</f>
        <v>0</v>
      </c>
      <c r="P6412" s="20" t="str">
        <f t="shared" si="302"/>
        <v/>
      </c>
      <c r="Q6412" s="63">
        <f t="shared" si="303"/>
        <v>0</v>
      </c>
    </row>
    <row r="6413" spans="9:17" x14ac:dyDescent="0.25">
      <c r="I6413" s="66" t="e">
        <f t="shared" si="301"/>
        <v>#DIV/0!</v>
      </c>
      <c r="J6413" s="63">
        <f>_xlfn.IFNA(VLOOKUP(E6413,'Bijlage ZZP'!B:M,12,FALSE),0)</f>
        <v>0</v>
      </c>
      <c r="K6413" s="63">
        <f>_xlfn.IFNA(VLOOKUP(E6413,'Bijlage VPT'!B:M,12,FALSE),0)</f>
        <v>0</v>
      </c>
      <c r="L6413" s="63">
        <f>_xlfn.IFNA(VLOOKUP(E6413,'Bijlage MPT'!B:N,13,FALSE),0)</f>
        <v>0</v>
      </c>
      <c r="M6413" s="63">
        <f>_xlfn.IFNA(INDEX('Bijlage COT'!C:C,MATCH('Betaald tarief 2024'!E6413,'Bijlage COT'!A:A,0)),0)</f>
        <v>0</v>
      </c>
      <c r="N6413" s="63">
        <f>_xlfn.IFNA(VLOOKUP(E6413,'Bijlage NBF'!B:P,15,FALSE),0)</f>
        <v>0</v>
      </c>
      <c r="O6413" s="63">
        <f>IF(E6413="ZMZ01",I6413/(INDEX('Meerzorg gunning'!C:C,MATCH('Betaald tarief 2024'!A6413,'Meerzorg gunning'!A:A,0))),MAX(J6413:N6413))</f>
        <v>0</v>
      </c>
      <c r="P6413" s="20" t="str">
        <f t="shared" si="302"/>
        <v/>
      </c>
      <c r="Q6413" s="63">
        <f t="shared" si="303"/>
        <v>0</v>
      </c>
    </row>
    <row r="6414" spans="9:17" x14ac:dyDescent="0.25">
      <c r="I6414" s="66" t="e">
        <f t="shared" si="301"/>
        <v>#DIV/0!</v>
      </c>
      <c r="J6414" s="63">
        <f>_xlfn.IFNA(VLOOKUP(E6414,'Bijlage ZZP'!B:M,12,FALSE),0)</f>
        <v>0</v>
      </c>
      <c r="K6414" s="63">
        <f>_xlfn.IFNA(VLOOKUP(E6414,'Bijlage VPT'!B:M,12,FALSE),0)</f>
        <v>0</v>
      </c>
      <c r="L6414" s="63">
        <f>_xlfn.IFNA(VLOOKUP(E6414,'Bijlage MPT'!B:N,13,FALSE),0)</f>
        <v>0</v>
      </c>
      <c r="M6414" s="63">
        <f>_xlfn.IFNA(INDEX('Bijlage COT'!C:C,MATCH('Betaald tarief 2024'!E6414,'Bijlage COT'!A:A,0)),0)</f>
        <v>0</v>
      </c>
      <c r="N6414" s="63">
        <f>_xlfn.IFNA(VLOOKUP(E6414,'Bijlage NBF'!B:P,15,FALSE),0)</f>
        <v>0</v>
      </c>
      <c r="O6414" s="63">
        <f>IF(E6414="ZMZ01",I6414/(INDEX('Meerzorg gunning'!C:C,MATCH('Betaald tarief 2024'!A6414,'Meerzorg gunning'!A:A,0))),MAX(J6414:N6414))</f>
        <v>0</v>
      </c>
      <c r="P6414" s="20" t="str">
        <f t="shared" si="302"/>
        <v/>
      </c>
      <c r="Q6414" s="63">
        <f t="shared" si="303"/>
        <v>0</v>
      </c>
    </row>
    <row r="6415" spans="9:17" x14ac:dyDescent="0.25">
      <c r="I6415" s="66" t="e">
        <f t="shared" si="301"/>
        <v>#DIV/0!</v>
      </c>
      <c r="J6415" s="63">
        <f>_xlfn.IFNA(VLOOKUP(E6415,'Bijlage ZZP'!B:M,12,FALSE),0)</f>
        <v>0</v>
      </c>
      <c r="K6415" s="63">
        <f>_xlfn.IFNA(VLOOKUP(E6415,'Bijlage VPT'!B:M,12,FALSE),0)</f>
        <v>0</v>
      </c>
      <c r="L6415" s="63">
        <f>_xlfn.IFNA(VLOOKUP(E6415,'Bijlage MPT'!B:N,13,FALSE),0)</f>
        <v>0</v>
      </c>
      <c r="M6415" s="63">
        <f>_xlfn.IFNA(INDEX('Bijlage COT'!C:C,MATCH('Betaald tarief 2024'!E6415,'Bijlage COT'!A:A,0)),0)</f>
        <v>0</v>
      </c>
      <c r="N6415" s="63">
        <f>_xlfn.IFNA(VLOOKUP(E6415,'Bijlage NBF'!B:P,15,FALSE),0)</f>
        <v>0</v>
      </c>
      <c r="O6415" s="63">
        <f>IF(E6415="ZMZ01",I6415/(INDEX('Meerzorg gunning'!C:C,MATCH('Betaald tarief 2024'!A6415,'Meerzorg gunning'!A:A,0))),MAX(J6415:N6415))</f>
        <v>0</v>
      </c>
      <c r="P6415" s="20" t="str">
        <f t="shared" si="302"/>
        <v/>
      </c>
      <c r="Q6415" s="63">
        <f t="shared" si="303"/>
        <v>0</v>
      </c>
    </row>
    <row r="6416" spans="9:17" x14ac:dyDescent="0.25">
      <c r="I6416" s="66" t="e">
        <f t="shared" si="301"/>
        <v>#DIV/0!</v>
      </c>
      <c r="J6416" s="63">
        <f>_xlfn.IFNA(VLOOKUP(E6416,'Bijlage ZZP'!B:M,12,FALSE),0)</f>
        <v>0</v>
      </c>
      <c r="K6416" s="63">
        <f>_xlfn.IFNA(VLOOKUP(E6416,'Bijlage VPT'!B:M,12,FALSE),0)</f>
        <v>0</v>
      </c>
      <c r="L6416" s="63">
        <f>_xlfn.IFNA(VLOOKUP(E6416,'Bijlage MPT'!B:N,13,FALSE),0)</f>
        <v>0</v>
      </c>
      <c r="M6416" s="63">
        <f>_xlfn.IFNA(INDEX('Bijlage COT'!C:C,MATCH('Betaald tarief 2024'!E6416,'Bijlage COT'!A:A,0)),0)</f>
        <v>0</v>
      </c>
      <c r="N6416" s="63">
        <f>_xlfn.IFNA(VLOOKUP(E6416,'Bijlage NBF'!B:P,15,FALSE),0)</f>
        <v>0</v>
      </c>
      <c r="O6416" s="63">
        <f>IF(E6416="ZMZ01",I6416/(INDEX('Meerzorg gunning'!C:C,MATCH('Betaald tarief 2024'!A6416,'Meerzorg gunning'!A:A,0))),MAX(J6416:N6416))</f>
        <v>0</v>
      </c>
      <c r="P6416" s="20" t="str">
        <f t="shared" si="302"/>
        <v/>
      </c>
      <c r="Q6416" s="63">
        <f t="shared" si="303"/>
        <v>0</v>
      </c>
    </row>
    <row r="6417" spans="9:17" x14ac:dyDescent="0.25">
      <c r="I6417" s="66" t="e">
        <f t="shared" si="301"/>
        <v>#DIV/0!</v>
      </c>
      <c r="J6417" s="63">
        <f>_xlfn.IFNA(VLOOKUP(E6417,'Bijlage ZZP'!B:M,12,FALSE),0)</f>
        <v>0</v>
      </c>
      <c r="K6417" s="63">
        <f>_xlfn.IFNA(VLOOKUP(E6417,'Bijlage VPT'!B:M,12,FALSE),0)</f>
        <v>0</v>
      </c>
      <c r="L6417" s="63">
        <f>_xlfn.IFNA(VLOOKUP(E6417,'Bijlage MPT'!B:N,13,FALSE),0)</f>
        <v>0</v>
      </c>
      <c r="M6417" s="63">
        <f>_xlfn.IFNA(INDEX('Bijlage COT'!C:C,MATCH('Betaald tarief 2024'!E6417,'Bijlage COT'!A:A,0)),0)</f>
        <v>0</v>
      </c>
      <c r="N6417" s="63">
        <f>_xlfn.IFNA(VLOOKUP(E6417,'Bijlage NBF'!B:P,15,FALSE),0)</f>
        <v>0</v>
      </c>
      <c r="O6417" s="63">
        <f>IF(E6417="ZMZ01",I6417/(INDEX('Meerzorg gunning'!C:C,MATCH('Betaald tarief 2024'!A6417,'Meerzorg gunning'!A:A,0))),MAX(J6417:N6417))</f>
        <v>0</v>
      </c>
      <c r="P6417" s="20" t="str">
        <f t="shared" si="302"/>
        <v/>
      </c>
      <c r="Q6417" s="63">
        <f t="shared" si="303"/>
        <v>0</v>
      </c>
    </row>
    <row r="6418" spans="9:17" x14ac:dyDescent="0.25">
      <c r="I6418" s="66" t="e">
        <f t="shared" si="301"/>
        <v>#DIV/0!</v>
      </c>
      <c r="J6418" s="63">
        <f>_xlfn.IFNA(VLOOKUP(E6418,'Bijlage ZZP'!B:M,12,FALSE),0)</f>
        <v>0</v>
      </c>
      <c r="K6418" s="63">
        <f>_xlfn.IFNA(VLOOKUP(E6418,'Bijlage VPT'!B:M,12,FALSE),0)</f>
        <v>0</v>
      </c>
      <c r="L6418" s="63">
        <f>_xlfn.IFNA(VLOOKUP(E6418,'Bijlage MPT'!B:N,13,FALSE),0)</f>
        <v>0</v>
      </c>
      <c r="M6418" s="63">
        <f>_xlfn.IFNA(INDEX('Bijlage COT'!C:C,MATCH('Betaald tarief 2024'!E6418,'Bijlage COT'!A:A,0)),0)</f>
        <v>0</v>
      </c>
      <c r="N6418" s="63">
        <f>_xlfn.IFNA(VLOOKUP(E6418,'Bijlage NBF'!B:P,15,FALSE),0)</f>
        <v>0</v>
      </c>
      <c r="O6418" s="63">
        <f>IF(E6418="ZMZ01",I6418/(INDEX('Meerzorg gunning'!C:C,MATCH('Betaald tarief 2024'!A6418,'Meerzorg gunning'!A:A,0))),MAX(J6418:N6418))</f>
        <v>0</v>
      </c>
      <c r="P6418" s="20" t="str">
        <f t="shared" si="302"/>
        <v/>
      </c>
      <c r="Q6418" s="63">
        <f t="shared" si="303"/>
        <v>0</v>
      </c>
    </row>
    <row r="6419" spans="9:17" x14ac:dyDescent="0.25">
      <c r="I6419" s="66" t="e">
        <f t="shared" si="301"/>
        <v>#DIV/0!</v>
      </c>
      <c r="J6419" s="63">
        <f>_xlfn.IFNA(VLOOKUP(E6419,'Bijlage ZZP'!B:M,12,FALSE),0)</f>
        <v>0</v>
      </c>
      <c r="K6419" s="63">
        <f>_xlfn.IFNA(VLOOKUP(E6419,'Bijlage VPT'!B:M,12,FALSE),0)</f>
        <v>0</v>
      </c>
      <c r="L6419" s="63">
        <f>_xlfn.IFNA(VLOOKUP(E6419,'Bijlage MPT'!B:N,13,FALSE),0)</f>
        <v>0</v>
      </c>
      <c r="M6419" s="63">
        <f>_xlfn.IFNA(INDEX('Bijlage COT'!C:C,MATCH('Betaald tarief 2024'!E6419,'Bijlage COT'!A:A,0)),0)</f>
        <v>0</v>
      </c>
      <c r="N6419" s="63">
        <f>_xlfn.IFNA(VLOOKUP(E6419,'Bijlage NBF'!B:P,15,FALSE),0)</f>
        <v>0</v>
      </c>
      <c r="O6419" s="63">
        <f>IF(E6419="ZMZ01",I6419/(INDEX('Meerzorg gunning'!C:C,MATCH('Betaald tarief 2024'!A6419,'Meerzorg gunning'!A:A,0))),MAX(J6419:N6419))</f>
        <v>0</v>
      </c>
      <c r="P6419" s="20" t="str">
        <f t="shared" si="302"/>
        <v/>
      </c>
      <c r="Q6419" s="63">
        <f t="shared" si="303"/>
        <v>0</v>
      </c>
    </row>
    <row r="6420" spans="9:17" x14ac:dyDescent="0.25">
      <c r="I6420" s="66" t="e">
        <f t="shared" si="301"/>
        <v>#DIV/0!</v>
      </c>
      <c r="J6420" s="63">
        <f>_xlfn.IFNA(VLOOKUP(E6420,'Bijlage ZZP'!B:M,12,FALSE),0)</f>
        <v>0</v>
      </c>
      <c r="K6420" s="63">
        <f>_xlfn.IFNA(VLOOKUP(E6420,'Bijlage VPT'!B:M,12,FALSE),0)</f>
        <v>0</v>
      </c>
      <c r="L6420" s="63">
        <f>_xlfn.IFNA(VLOOKUP(E6420,'Bijlage MPT'!B:N,13,FALSE),0)</f>
        <v>0</v>
      </c>
      <c r="M6420" s="63">
        <f>_xlfn.IFNA(INDEX('Bijlage COT'!C:C,MATCH('Betaald tarief 2024'!E6420,'Bijlage COT'!A:A,0)),0)</f>
        <v>0</v>
      </c>
      <c r="N6420" s="63">
        <f>_xlfn.IFNA(VLOOKUP(E6420,'Bijlage NBF'!B:P,15,FALSE),0)</f>
        <v>0</v>
      </c>
      <c r="O6420" s="63">
        <f>IF(E6420="ZMZ01",I6420/(INDEX('Meerzorg gunning'!C:C,MATCH('Betaald tarief 2024'!A6420,'Meerzorg gunning'!A:A,0))),MAX(J6420:N6420))</f>
        <v>0</v>
      </c>
      <c r="P6420" s="20" t="str">
        <f t="shared" si="302"/>
        <v/>
      </c>
      <c r="Q6420" s="63">
        <f t="shared" si="303"/>
        <v>0</v>
      </c>
    </row>
    <row r="6421" spans="9:17" x14ac:dyDescent="0.25">
      <c r="I6421" s="66" t="e">
        <f t="shared" si="301"/>
        <v>#DIV/0!</v>
      </c>
      <c r="J6421" s="63">
        <f>_xlfn.IFNA(VLOOKUP(E6421,'Bijlage ZZP'!B:M,12,FALSE),0)</f>
        <v>0</v>
      </c>
      <c r="K6421" s="63">
        <f>_xlfn.IFNA(VLOOKUP(E6421,'Bijlage VPT'!B:M,12,FALSE),0)</f>
        <v>0</v>
      </c>
      <c r="L6421" s="63">
        <f>_xlfn.IFNA(VLOOKUP(E6421,'Bijlage MPT'!B:N,13,FALSE),0)</f>
        <v>0</v>
      </c>
      <c r="M6421" s="63">
        <f>_xlfn.IFNA(INDEX('Bijlage COT'!C:C,MATCH('Betaald tarief 2024'!E6421,'Bijlage COT'!A:A,0)),0)</f>
        <v>0</v>
      </c>
      <c r="N6421" s="63">
        <f>_xlfn.IFNA(VLOOKUP(E6421,'Bijlage NBF'!B:P,15,FALSE),0)</f>
        <v>0</v>
      </c>
      <c r="O6421" s="63">
        <f>IF(E6421="ZMZ01",I6421/(INDEX('Meerzorg gunning'!C:C,MATCH('Betaald tarief 2024'!A6421,'Meerzorg gunning'!A:A,0))),MAX(J6421:N6421))</f>
        <v>0</v>
      </c>
      <c r="P6421" s="20" t="str">
        <f t="shared" si="302"/>
        <v/>
      </c>
      <c r="Q6421" s="63">
        <f t="shared" si="303"/>
        <v>0</v>
      </c>
    </row>
    <row r="6422" spans="9:17" x14ac:dyDescent="0.25">
      <c r="I6422" s="66" t="e">
        <f t="shared" si="301"/>
        <v>#DIV/0!</v>
      </c>
      <c r="J6422" s="63">
        <f>_xlfn.IFNA(VLOOKUP(E6422,'Bijlage ZZP'!B:M,12,FALSE),0)</f>
        <v>0</v>
      </c>
      <c r="K6422" s="63">
        <f>_xlfn.IFNA(VLOOKUP(E6422,'Bijlage VPT'!B:M,12,FALSE),0)</f>
        <v>0</v>
      </c>
      <c r="L6422" s="63">
        <f>_xlfn.IFNA(VLOOKUP(E6422,'Bijlage MPT'!B:N,13,FALSE),0)</f>
        <v>0</v>
      </c>
      <c r="M6422" s="63">
        <f>_xlfn.IFNA(INDEX('Bijlage COT'!C:C,MATCH('Betaald tarief 2024'!E6422,'Bijlage COT'!A:A,0)),0)</f>
        <v>0</v>
      </c>
      <c r="N6422" s="63">
        <f>_xlfn.IFNA(VLOOKUP(E6422,'Bijlage NBF'!B:P,15,FALSE),0)</f>
        <v>0</v>
      </c>
      <c r="O6422" s="63">
        <f>IF(E6422="ZMZ01",I6422/(INDEX('Meerzorg gunning'!C:C,MATCH('Betaald tarief 2024'!A6422,'Meerzorg gunning'!A:A,0))),MAX(J6422:N6422))</f>
        <v>0</v>
      </c>
      <c r="P6422" s="20" t="str">
        <f t="shared" si="302"/>
        <v/>
      </c>
      <c r="Q6422" s="63">
        <f t="shared" si="303"/>
        <v>0</v>
      </c>
    </row>
    <row r="6423" spans="9:17" x14ac:dyDescent="0.25">
      <c r="I6423" s="66" t="e">
        <f t="shared" si="301"/>
        <v>#DIV/0!</v>
      </c>
      <c r="J6423" s="63">
        <f>_xlfn.IFNA(VLOOKUP(E6423,'Bijlage ZZP'!B:M,12,FALSE),0)</f>
        <v>0</v>
      </c>
      <c r="K6423" s="63">
        <f>_xlfn.IFNA(VLOOKUP(E6423,'Bijlage VPT'!B:M,12,FALSE),0)</f>
        <v>0</v>
      </c>
      <c r="L6423" s="63">
        <f>_xlfn.IFNA(VLOOKUP(E6423,'Bijlage MPT'!B:N,13,FALSE),0)</f>
        <v>0</v>
      </c>
      <c r="M6423" s="63">
        <f>_xlfn.IFNA(INDEX('Bijlage COT'!C:C,MATCH('Betaald tarief 2024'!E6423,'Bijlage COT'!A:A,0)),0)</f>
        <v>0</v>
      </c>
      <c r="N6423" s="63">
        <f>_xlfn.IFNA(VLOOKUP(E6423,'Bijlage NBF'!B:P,15,FALSE),0)</f>
        <v>0</v>
      </c>
      <c r="O6423" s="63">
        <f>IF(E6423="ZMZ01",I6423/(INDEX('Meerzorg gunning'!C:C,MATCH('Betaald tarief 2024'!A6423,'Meerzorg gunning'!A:A,0))),MAX(J6423:N6423))</f>
        <v>0</v>
      </c>
      <c r="P6423" s="20" t="str">
        <f t="shared" si="302"/>
        <v/>
      </c>
      <c r="Q6423" s="63">
        <f t="shared" si="303"/>
        <v>0</v>
      </c>
    </row>
    <row r="6424" spans="9:17" x14ac:dyDescent="0.25">
      <c r="I6424" s="66" t="e">
        <f t="shared" si="301"/>
        <v>#DIV/0!</v>
      </c>
      <c r="J6424" s="63">
        <f>_xlfn.IFNA(VLOOKUP(E6424,'Bijlage ZZP'!B:M,12,FALSE),0)</f>
        <v>0</v>
      </c>
      <c r="K6424" s="63">
        <f>_xlfn.IFNA(VLOOKUP(E6424,'Bijlage VPT'!B:M,12,FALSE),0)</f>
        <v>0</v>
      </c>
      <c r="L6424" s="63">
        <f>_xlfn.IFNA(VLOOKUP(E6424,'Bijlage MPT'!B:N,13,FALSE),0)</f>
        <v>0</v>
      </c>
      <c r="M6424" s="63">
        <f>_xlfn.IFNA(INDEX('Bijlage COT'!C:C,MATCH('Betaald tarief 2024'!E6424,'Bijlage COT'!A:A,0)),0)</f>
        <v>0</v>
      </c>
      <c r="N6424" s="63">
        <f>_xlfn.IFNA(VLOOKUP(E6424,'Bijlage NBF'!B:P,15,FALSE),0)</f>
        <v>0</v>
      </c>
      <c r="O6424" s="63">
        <f>IF(E6424="ZMZ01",I6424/(INDEX('Meerzorg gunning'!C:C,MATCH('Betaald tarief 2024'!A6424,'Meerzorg gunning'!A:A,0))),MAX(J6424:N6424))</f>
        <v>0</v>
      </c>
      <c r="P6424" s="20" t="str">
        <f t="shared" si="302"/>
        <v/>
      </c>
      <c r="Q6424" s="63">
        <f t="shared" si="303"/>
        <v>0</v>
      </c>
    </row>
    <row r="6425" spans="9:17" x14ac:dyDescent="0.25">
      <c r="I6425" s="66" t="e">
        <f t="shared" si="301"/>
        <v>#DIV/0!</v>
      </c>
      <c r="J6425" s="63">
        <f>_xlfn.IFNA(VLOOKUP(E6425,'Bijlage ZZP'!B:M,12,FALSE),0)</f>
        <v>0</v>
      </c>
      <c r="K6425" s="63">
        <f>_xlfn.IFNA(VLOOKUP(E6425,'Bijlage VPT'!B:M,12,FALSE),0)</f>
        <v>0</v>
      </c>
      <c r="L6425" s="63">
        <f>_xlfn.IFNA(VLOOKUP(E6425,'Bijlage MPT'!B:N,13,FALSE),0)</f>
        <v>0</v>
      </c>
      <c r="M6425" s="63">
        <f>_xlfn.IFNA(INDEX('Bijlage COT'!C:C,MATCH('Betaald tarief 2024'!E6425,'Bijlage COT'!A:A,0)),0)</f>
        <v>0</v>
      </c>
      <c r="N6425" s="63">
        <f>_xlfn.IFNA(VLOOKUP(E6425,'Bijlage NBF'!B:P,15,FALSE),0)</f>
        <v>0</v>
      </c>
      <c r="O6425" s="63">
        <f>IF(E6425="ZMZ01",I6425/(INDEX('Meerzorg gunning'!C:C,MATCH('Betaald tarief 2024'!A6425,'Meerzorg gunning'!A:A,0))),MAX(J6425:N6425))</f>
        <v>0</v>
      </c>
      <c r="P6425" s="20" t="str">
        <f t="shared" si="302"/>
        <v/>
      </c>
      <c r="Q6425" s="63">
        <f t="shared" si="303"/>
        <v>0</v>
      </c>
    </row>
    <row r="6426" spans="9:17" x14ac:dyDescent="0.25">
      <c r="I6426" s="66" t="e">
        <f t="shared" si="301"/>
        <v>#DIV/0!</v>
      </c>
      <c r="J6426" s="63">
        <f>_xlfn.IFNA(VLOOKUP(E6426,'Bijlage ZZP'!B:M,12,FALSE),0)</f>
        <v>0</v>
      </c>
      <c r="K6426" s="63">
        <f>_xlfn.IFNA(VLOOKUP(E6426,'Bijlage VPT'!B:M,12,FALSE),0)</f>
        <v>0</v>
      </c>
      <c r="L6426" s="63">
        <f>_xlfn.IFNA(VLOOKUP(E6426,'Bijlage MPT'!B:N,13,FALSE),0)</f>
        <v>0</v>
      </c>
      <c r="M6426" s="63">
        <f>_xlfn.IFNA(INDEX('Bijlage COT'!C:C,MATCH('Betaald tarief 2024'!E6426,'Bijlage COT'!A:A,0)),0)</f>
        <v>0</v>
      </c>
      <c r="N6426" s="63">
        <f>_xlfn.IFNA(VLOOKUP(E6426,'Bijlage NBF'!B:P,15,FALSE),0)</f>
        <v>0</v>
      </c>
      <c r="O6426" s="63">
        <f>IF(E6426="ZMZ01",I6426/(INDEX('Meerzorg gunning'!C:C,MATCH('Betaald tarief 2024'!A6426,'Meerzorg gunning'!A:A,0))),MAX(J6426:N6426))</f>
        <v>0</v>
      </c>
      <c r="P6426" s="20" t="str">
        <f t="shared" si="302"/>
        <v/>
      </c>
      <c r="Q6426" s="63">
        <f t="shared" si="303"/>
        <v>0</v>
      </c>
    </row>
    <row r="6427" spans="9:17" x14ac:dyDescent="0.25">
      <c r="I6427" s="66" t="e">
        <f t="shared" si="301"/>
        <v>#DIV/0!</v>
      </c>
      <c r="J6427" s="63">
        <f>_xlfn.IFNA(VLOOKUP(E6427,'Bijlage ZZP'!B:M,12,FALSE),0)</f>
        <v>0</v>
      </c>
      <c r="K6427" s="63">
        <f>_xlfn.IFNA(VLOOKUP(E6427,'Bijlage VPT'!B:M,12,FALSE),0)</f>
        <v>0</v>
      </c>
      <c r="L6427" s="63">
        <f>_xlfn.IFNA(VLOOKUP(E6427,'Bijlage MPT'!B:N,13,FALSE),0)</f>
        <v>0</v>
      </c>
      <c r="M6427" s="63">
        <f>_xlfn.IFNA(INDEX('Bijlage COT'!C:C,MATCH('Betaald tarief 2024'!E6427,'Bijlage COT'!A:A,0)),0)</f>
        <v>0</v>
      </c>
      <c r="N6427" s="63">
        <f>_xlfn.IFNA(VLOOKUP(E6427,'Bijlage NBF'!B:P,15,FALSE),0)</f>
        <v>0</v>
      </c>
      <c r="O6427" s="63">
        <f>IF(E6427="ZMZ01",I6427/(INDEX('Meerzorg gunning'!C:C,MATCH('Betaald tarief 2024'!A6427,'Meerzorg gunning'!A:A,0))),MAX(J6427:N6427))</f>
        <v>0</v>
      </c>
      <c r="P6427" s="20" t="str">
        <f t="shared" si="302"/>
        <v/>
      </c>
      <c r="Q6427" s="63">
        <f t="shared" si="303"/>
        <v>0</v>
      </c>
    </row>
    <row r="6428" spans="9:17" x14ac:dyDescent="0.25">
      <c r="I6428" s="66" t="e">
        <f t="shared" si="301"/>
        <v>#DIV/0!</v>
      </c>
      <c r="J6428" s="63">
        <f>_xlfn.IFNA(VLOOKUP(E6428,'Bijlage ZZP'!B:M,12,FALSE),0)</f>
        <v>0</v>
      </c>
      <c r="K6428" s="63">
        <f>_xlfn.IFNA(VLOOKUP(E6428,'Bijlage VPT'!B:M,12,FALSE),0)</f>
        <v>0</v>
      </c>
      <c r="L6428" s="63">
        <f>_xlfn.IFNA(VLOOKUP(E6428,'Bijlage MPT'!B:N,13,FALSE),0)</f>
        <v>0</v>
      </c>
      <c r="M6428" s="63">
        <f>_xlfn.IFNA(INDEX('Bijlage COT'!C:C,MATCH('Betaald tarief 2024'!E6428,'Bijlage COT'!A:A,0)),0)</f>
        <v>0</v>
      </c>
      <c r="N6428" s="63">
        <f>_xlfn.IFNA(VLOOKUP(E6428,'Bijlage NBF'!B:P,15,FALSE),0)</f>
        <v>0</v>
      </c>
      <c r="O6428" s="63">
        <f>IF(E6428="ZMZ01",I6428/(INDEX('Meerzorg gunning'!C:C,MATCH('Betaald tarief 2024'!A6428,'Meerzorg gunning'!A:A,0))),MAX(J6428:N6428))</f>
        <v>0</v>
      </c>
      <c r="P6428" s="20" t="str">
        <f t="shared" si="302"/>
        <v/>
      </c>
      <c r="Q6428" s="63">
        <f t="shared" si="303"/>
        <v>0</v>
      </c>
    </row>
    <row r="6429" spans="9:17" x14ac:dyDescent="0.25">
      <c r="I6429" s="66" t="e">
        <f t="shared" si="301"/>
        <v>#DIV/0!</v>
      </c>
      <c r="J6429" s="63">
        <f>_xlfn.IFNA(VLOOKUP(E6429,'Bijlage ZZP'!B:M,12,FALSE),0)</f>
        <v>0</v>
      </c>
      <c r="K6429" s="63">
        <f>_xlfn.IFNA(VLOOKUP(E6429,'Bijlage VPT'!B:M,12,FALSE),0)</f>
        <v>0</v>
      </c>
      <c r="L6429" s="63">
        <f>_xlfn.IFNA(VLOOKUP(E6429,'Bijlage MPT'!B:N,13,FALSE),0)</f>
        <v>0</v>
      </c>
      <c r="M6429" s="63">
        <f>_xlfn.IFNA(INDEX('Bijlage COT'!C:C,MATCH('Betaald tarief 2024'!E6429,'Bijlage COT'!A:A,0)),0)</f>
        <v>0</v>
      </c>
      <c r="N6429" s="63">
        <f>_xlfn.IFNA(VLOOKUP(E6429,'Bijlage NBF'!B:P,15,FALSE),0)</f>
        <v>0</v>
      </c>
      <c r="O6429" s="63">
        <f>IF(E6429="ZMZ01",I6429/(INDEX('Meerzorg gunning'!C:C,MATCH('Betaald tarief 2024'!A6429,'Meerzorg gunning'!A:A,0))),MAX(J6429:N6429))</f>
        <v>0</v>
      </c>
      <c r="P6429" s="20" t="str">
        <f t="shared" si="302"/>
        <v/>
      </c>
      <c r="Q6429" s="63">
        <f t="shared" si="303"/>
        <v>0</v>
      </c>
    </row>
    <row r="6430" spans="9:17" x14ac:dyDescent="0.25">
      <c r="I6430" s="66" t="e">
        <f t="shared" si="301"/>
        <v>#DIV/0!</v>
      </c>
      <c r="J6430" s="63">
        <f>_xlfn.IFNA(VLOOKUP(E6430,'Bijlage ZZP'!B:M,12,FALSE),0)</f>
        <v>0</v>
      </c>
      <c r="K6430" s="63">
        <f>_xlfn.IFNA(VLOOKUP(E6430,'Bijlage VPT'!B:M,12,FALSE),0)</f>
        <v>0</v>
      </c>
      <c r="L6430" s="63">
        <f>_xlfn.IFNA(VLOOKUP(E6430,'Bijlage MPT'!B:N,13,FALSE),0)</f>
        <v>0</v>
      </c>
      <c r="M6430" s="63">
        <f>_xlfn.IFNA(INDEX('Bijlage COT'!C:C,MATCH('Betaald tarief 2024'!E6430,'Bijlage COT'!A:A,0)),0)</f>
        <v>0</v>
      </c>
      <c r="N6430" s="63">
        <f>_xlfn.IFNA(VLOOKUP(E6430,'Bijlage NBF'!B:P,15,FALSE),0)</f>
        <v>0</v>
      </c>
      <c r="O6430" s="63">
        <f>IF(E6430="ZMZ01",I6430/(INDEX('Meerzorg gunning'!C:C,MATCH('Betaald tarief 2024'!A6430,'Meerzorg gunning'!A:A,0))),MAX(J6430:N6430))</f>
        <v>0</v>
      </c>
      <c r="P6430" s="20" t="str">
        <f t="shared" si="302"/>
        <v/>
      </c>
      <c r="Q6430" s="63">
        <f t="shared" si="303"/>
        <v>0</v>
      </c>
    </row>
    <row r="6431" spans="9:17" x14ac:dyDescent="0.25">
      <c r="I6431" s="66" t="e">
        <f t="shared" si="301"/>
        <v>#DIV/0!</v>
      </c>
      <c r="J6431" s="63">
        <f>_xlfn.IFNA(VLOOKUP(E6431,'Bijlage ZZP'!B:M,12,FALSE),0)</f>
        <v>0</v>
      </c>
      <c r="K6431" s="63">
        <f>_xlfn.IFNA(VLOOKUP(E6431,'Bijlage VPT'!B:M,12,FALSE),0)</f>
        <v>0</v>
      </c>
      <c r="L6431" s="63">
        <f>_xlfn.IFNA(VLOOKUP(E6431,'Bijlage MPT'!B:N,13,FALSE),0)</f>
        <v>0</v>
      </c>
      <c r="M6431" s="63">
        <f>_xlfn.IFNA(INDEX('Bijlage COT'!C:C,MATCH('Betaald tarief 2024'!E6431,'Bijlage COT'!A:A,0)),0)</f>
        <v>0</v>
      </c>
      <c r="N6431" s="63">
        <f>_xlfn.IFNA(VLOOKUP(E6431,'Bijlage NBF'!B:P,15,FALSE),0)</f>
        <v>0</v>
      </c>
      <c r="O6431" s="63">
        <f>IF(E6431="ZMZ01",I6431/(INDEX('Meerzorg gunning'!C:C,MATCH('Betaald tarief 2024'!A6431,'Meerzorg gunning'!A:A,0))),MAX(J6431:N6431))</f>
        <v>0</v>
      </c>
      <c r="P6431" s="20" t="str">
        <f t="shared" si="302"/>
        <v/>
      </c>
      <c r="Q6431" s="63">
        <f t="shared" si="303"/>
        <v>0</v>
      </c>
    </row>
    <row r="6432" spans="9:17" x14ac:dyDescent="0.25">
      <c r="I6432" s="66" t="e">
        <f t="shared" si="301"/>
        <v>#DIV/0!</v>
      </c>
      <c r="J6432" s="63">
        <f>_xlfn.IFNA(VLOOKUP(E6432,'Bijlage ZZP'!B:M,12,FALSE),0)</f>
        <v>0</v>
      </c>
      <c r="K6432" s="63">
        <f>_xlfn.IFNA(VLOOKUP(E6432,'Bijlage VPT'!B:M,12,FALSE),0)</f>
        <v>0</v>
      </c>
      <c r="L6432" s="63">
        <f>_xlfn.IFNA(VLOOKUP(E6432,'Bijlage MPT'!B:N,13,FALSE),0)</f>
        <v>0</v>
      </c>
      <c r="M6432" s="63">
        <f>_xlfn.IFNA(INDEX('Bijlage COT'!C:C,MATCH('Betaald tarief 2024'!E6432,'Bijlage COT'!A:A,0)),0)</f>
        <v>0</v>
      </c>
      <c r="N6432" s="63">
        <f>_xlfn.IFNA(VLOOKUP(E6432,'Bijlage NBF'!B:P,15,FALSE),0)</f>
        <v>0</v>
      </c>
      <c r="O6432" s="63">
        <f>IF(E6432="ZMZ01",I6432/(INDEX('Meerzorg gunning'!C:C,MATCH('Betaald tarief 2024'!A6432,'Meerzorg gunning'!A:A,0))),MAX(J6432:N6432))</f>
        <v>0</v>
      </c>
      <c r="P6432" s="20" t="str">
        <f t="shared" si="302"/>
        <v/>
      </c>
      <c r="Q6432" s="63">
        <f t="shared" si="303"/>
        <v>0</v>
      </c>
    </row>
    <row r="6433" spans="9:17" x14ac:dyDescent="0.25">
      <c r="I6433" s="66" t="e">
        <f t="shared" si="301"/>
        <v>#DIV/0!</v>
      </c>
      <c r="J6433" s="63">
        <f>_xlfn.IFNA(VLOOKUP(E6433,'Bijlage ZZP'!B:M,12,FALSE),0)</f>
        <v>0</v>
      </c>
      <c r="K6433" s="63">
        <f>_xlfn.IFNA(VLOOKUP(E6433,'Bijlage VPT'!B:M,12,FALSE),0)</f>
        <v>0</v>
      </c>
      <c r="L6433" s="63">
        <f>_xlfn.IFNA(VLOOKUP(E6433,'Bijlage MPT'!B:N,13,FALSE),0)</f>
        <v>0</v>
      </c>
      <c r="M6433" s="63">
        <f>_xlfn.IFNA(INDEX('Bijlage COT'!C:C,MATCH('Betaald tarief 2024'!E6433,'Bijlage COT'!A:A,0)),0)</f>
        <v>0</v>
      </c>
      <c r="N6433" s="63">
        <f>_xlfn.IFNA(VLOOKUP(E6433,'Bijlage NBF'!B:P,15,FALSE),0)</f>
        <v>0</v>
      </c>
      <c r="O6433" s="63">
        <f>IF(E6433="ZMZ01",I6433/(INDEX('Meerzorg gunning'!C:C,MATCH('Betaald tarief 2024'!A6433,'Meerzorg gunning'!A:A,0))),MAX(J6433:N6433))</f>
        <v>0</v>
      </c>
      <c r="P6433" s="20" t="str">
        <f t="shared" si="302"/>
        <v/>
      </c>
      <c r="Q6433" s="63">
        <f t="shared" si="303"/>
        <v>0</v>
      </c>
    </row>
    <row r="6434" spans="9:17" x14ac:dyDescent="0.25">
      <c r="I6434" s="66" t="e">
        <f t="shared" si="301"/>
        <v>#DIV/0!</v>
      </c>
      <c r="J6434" s="63">
        <f>_xlfn.IFNA(VLOOKUP(E6434,'Bijlage ZZP'!B:M,12,FALSE),0)</f>
        <v>0</v>
      </c>
      <c r="K6434" s="63">
        <f>_xlfn.IFNA(VLOOKUP(E6434,'Bijlage VPT'!B:M,12,FALSE),0)</f>
        <v>0</v>
      </c>
      <c r="L6434" s="63">
        <f>_xlfn.IFNA(VLOOKUP(E6434,'Bijlage MPT'!B:N,13,FALSE),0)</f>
        <v>0</v>
      </c>
      <c r="M6434" s="63">
        <f>_xlfn.IFNA(INDEX('Bijlage COT'!C:C,MATCH('Betaald tarief 2024'!E6434,'Bijlage COT'!A:A,0)),0)</f>
        <v>0</v>
      </c>
      <c r="N6434" s="63">
        <f>_xlfn.IFNA(VLOOKUP(E6434,'Bijlage NBF'!B:P,15,FALSE),0)</f>
        <v>0</v>
      </c>
      <c r="O6434" s="63">
        <f>IF(E6434="ZMZ01",I6434/(INDEX('Meerzorg gunning'!C:C,MATCH('Betaald tarief 2024'!A6434,'Meerzorg gunning'!A:A,0))),MAX(J6434:N6434))</f>
        <v>0</v>
      </c>
      <c r="P6434" s="20" t="str">
        <f t="shared" si="302"/>
        <v/>
      </c>
      <c r="Q6434" s="63">
        <f t="shared" si="303"/>
        <v>0</v>
      </c>
    </row>
    <row r="6435" spans="9:17" x14ac:dyDescent="0.25">
      <c r="I6435" s="66" t="e">
        <f t="shared" si="301"/>
        <v>#DIV/0!</v>
      </c>
      <c r="J6435" s="63">
        <f>_xlfn.IFNA(VLOOKUP(E6435,'Bijlage ZZP'!B:M,12,FALSE),0)</f>
        <v>0</v>
      </c>
      <c r="K6435" s="63">
        <f>_xlfn.IFNA(VLOOKUP(E6435,'Bijlage VPT'!B:M,12,FALSE),0)</f>
        <v>0</v>
      </c>
      <c r="L6435" s="63">
        <f>_xlfn.IFNA(VLOOKUP(E6435,'Bijlage MPT'!B:N,13,FALSE),0)</f>
        <v>0</v>
      </c>
      <c r="M6435" s="63">
        <f>_xlfn.IFNA(INDEX('Bijlage COT'!C:C,MATCH('Betaald tarief 2024'!E6435,'Bijlage COT'!A:A,0)),0)</f>
        <v>0</v>
      </c>
      <c r="N6435" s="63">
        <f>_xlfn.IFNA(VLOOKUP(E6435,'Bijlage NBF'!B:P,15,FALSE),0)</f>
        <v>0</v>
      </c>
      <c r="O6435" s="63">
        <f>IF(E6435="ZMZ01",I6435/(INDEX('Meerzorg gunning'!C:C,MATCH('Betaald tarief 2024'!A6435,'Meerzorg gunning'!A:A,0))),MAX(J6435:N6435))</f>
        <v>0</v>
      </c>
      <c r="P6435" s="20" t="str">
        <f t="shared" si="302"/>
        <v/>
      </c>
      <c r="Q6435" s="63">
        <f t="shared" si="303"/>
        <v>0</v>
      </c>
    </row>
    <row r="6436" spans="9:17" x14ac:dyDescent="0.25">
      <c r="I6436" s="66" t="e">
        <f t="shared" si="301"/>
        <v>#DIV/0!</v>
      </c>
      <c r="J6436" s="63">
        <f>_xlfn.IFNA(VLOOKUP(E6436,'Bijlage ZZP'!B:M,12,FALSE),0)</f>
        <v>0</v>
      </c>
      <c r="K6436" s="63">
        <f>_xlfn.IFNA(VLOOKUP(E6436,'Bijlage VPT'!B:M,12,FALSE),0)</f>
        <v>0</v>
      </c>
      <c r="L6436" s="63">
        <f>_xlfn.IFNA(VLOOKUP(E6436,'Bijlage MPT'!B:N,13,FALSE),0)</f>
        <v>0</v>
      </c>
      <c r="M6436" s="63">
        <f>_xlfn.IFNA(INDEX('Bijlage COT'!C:C,MATCH('Betaald tarief 2024'!E6436,'Bijlage COT'!A:A,0)),0)</f>
        <v>0</v>
      </c>
      <c r="N6436" s="63">
        <f>_xlfn.IFNA(VLOOKUP(E6436,'Bijlage NBF'!B:P,15,FALSE),0)</f>
        <v>0</v>
      </c>
      <c r="O6436" s="63">
        <f>IF(E6436="ZMZ01",I6436/(INDEX('Meerzorg gunning'!C:C,MATCH('Betaald tarief 2024'!A6436,'Meerzorg gunning'!A:A,0))),MAX(J6436:N6436))</f>
        <v>0</v>
      </c>
      <c r="P6436" s="20" t="str">
        <f t="shared" si="302"/>
        <v/>
      </c>
      <c r="Q6436" s="63">
        <f t="shared" si="303"/>
        <v>0</v>
      </c>
    </row>
    <row r="6437" spans="9:17" x14ac:dyDescent="0.25">
      <c r="I6437" s="66" t="e">
        <f t="shared" si="301"/>
        <v>#DIV/0!</v>
      </c>
      <c r="J6437" s="63">
        <f>_xlfn.IFNA(VLOOKUP(E6437,'Bijlage ZZP'!B:M,12,FALSE),0)</f>
        <v>0</v>
      </c>
      <c r="K6437" s="63">
        <f>_xlfn.IFNA(VLOOKUP(E6437,'Bijlage VPT'!B:M,12,FALSE),0)</f>
        <v>0</v>
      </c>
      <c r="L6437" s="63">
        <f>_xlfn.IFNA(VLOOKUP(E6437,'Bijlage MPT'!B:N,13,FALSE),0)</f>
        <v>0</v>
      </c>
      <c r="M6437" s="63">
        <f>_xlfn.IFNA(INDEX('Bijlage COT'!C:C,MATCH('Betaald tarief 2024'!E6437,'Bijlage COT'!A:A,0)),0)</f>
        <v>0</v>
      </c>
      <c r="N6437" s="63">
        <f>_xlfn.IFNA(VLOOKUP(E6437,'Bijlage NBF'!B:P,15,FALSE),0)</f>
        <v>0</v>
      </c>
      <c r="O6437" s="63">
        <f>IF(E6437="ZMZ01",I6437/(INDEX('Meerzorg gunning'!C:C,MATCH('Betaald tarief 2024'!A6437,'Meerzorg gunning'!A:A,0))),MAX(J6437:N6437))</f>
        <v>0</v>
      </c>
      <c r="P6437" s="20" t="str">
        <f t="shared" si="302"/>
        <v/>
      </c>
      <c r="Q6437" s="63">
        <f t="shared" si="303"/>
        <v>0</v>
      </c>
    </row>
    <row r="6438" spans="9:17" x14ac:dyDescent="0.25">
      <c r="I6438" s="66" t="e">
        <f t="shared" si="301"/>
        <v>#DIV/0!</v>
      </c>
      <c r="J6438" s="63">
        <f>_xlfn.IFNA(VLOOKUP(E6438,'Bijlage ZZP'!B:M,12,FALSE),0)</f>
        <v>0</v>
      </c>
      <c r="K6438" s="63">
        <f>_xlfn.IFNA(VLOOKUP(E6438,'Bijlage VPT'!B:M,12,FALSE),0)</f>
        <v>0</v>
      </c>
      <c r="L6438" s="63">
        <f>_xlfn.IFNA(VLOOKUP(E6438,'Bijlage MPT'!B:N,13,FALSE),0)</f>
        <v>0</v>
      </c>
      <c r="M6438" s="63">
        <f>_xlfn.IFNA(INDEX('Bijlage COT'!C:C,MATCH('Betaald tarief 2024'!E6438,'Bijlage COT'!A:A,0)),0)</f>
        <v>0</v>
      </c>
      <c r="N6438" s="63">
        <f>_xlfn.IFNA(VLOOKUP(E6438,'Bijlage NBF'!B:P,15,FALSE),0)</f>
        <v>0</v>
      </c>
      <c r="O6438" s="63">
        <f>IF(E6438="ZMZ01",I6438/(INDEX('Meerzorg gunning'!C:C,MATCH('Betaald tarief 2024'!A6438,'Meerzorg gunning'!A:A,0))),MAX(J6438:N6438))</f>
        <v>0</v>
      </c>
      <c r="P6438" s="20" t="str">
        <f t="shared" si="302"/>
        <v/>
      </c>
      <c r="Q6438" s="63">
        <f t="shared" si="303"/>
        <v>0</v>
      </c>
    </row>
    <row r="6439" spans="9:17" x14ac:dyDescent="0.25">
      <c r="I6439" s="66" t="e">
        <f t="shared" si="301"/>
        <v>#DIV/0!</v>
      </c>
      <c r="J6439" s="63">
        <f>_xlfn.IFNA(VLOOKUP(E6439,'Bijlage ZZP'!B:M,12,FALSE),0)</f>
        <v>0</v>
      </c>
      <c r="K6439" s="63">
        <f>_xlfn.IFNA(VLOOKUP(E6439,'Bijlage VPT'!B:M,12,FALSE),0)</f>
        <v>0</v>
      </c>
      <c r="L6439" s="63">
        <f>_xlfn.IFNA(VLOOKUP(E6439,'Bijlage MPT'!B:N,13,FALSE),0)</f>
        <v>0</v>
      </c>
      <c r="M6439" s="63">
        <f>_xlfn.IFNA(INDEX('Bijlage COT'!C:C,MATCH('Betaald tarief 2024'!E6439,'Bijlage COT'!A:A,0)),0)</f>
        <v>0</v>
      </c>
      <c r="N6439" s="63">
        <f>_xlfn.IFNA(VLOOKUP(E6439,'Bijlage NBF'!B:P,15,FALSE),0)</f>
        <v>0</v>
      </c>
      <c r="O6439" s="63">
        <f>IF(E6439="ZMZ01",I6439/(INDEX('Meerzorg gunning'!C:C,MATCH('Betaald tarief 2024'!A6439,'Meerzorg gunning'!A:A,0))),MAX(J6439:N6439))</f>
        <v>0</v>
      </c>
      <c r="P6439" s="20" t="str">
        <f t="shared" si="302"/>
        <v/>
      </c>
      <c r="Q6439" s="63">
        <f t="shared" si="303"/>
        <v>0</v>
      </c>
    </row>
    <row r="6440" spans="9:17" x14ac:dyDescent="0.25">
      <c r="I6440" s="66" t="e">
        <f t="shared" si="301"/>
        <v>#DIV/0!</v>
      </c>
      <c r="J6440" s="63">
        <f>_xlfn.IFNA(VLOOKUP(E6440,'Bijlage ZZP'!B:M,12,FALSE),0)</f>
        <v>0</v>
      </c>
      <c r="K6440" s="63">
        <f>_xlfn.IFNA(VLOOKUP(E6440,'Bijlage VPT'!B:M,12,FALSE),0)</f>
        <v>0</v>
      </c>
      <c r="L6440" s="63">
        <f>_xlfn.IFNA(VLOOKUP(E6440,'Bijlage MPT'!B:N,13,FALSE),0)</f>
        <v>0</v>
      </c>
      <c r="M6440" s="63">
        <f>_xlfn.IFNA(INDEX('Bijlage COT'!C:C,MATCH('Betaald tarief 2024'!E6440,'Bijlage COT'!A:A,0)),0)</f>
        <v>0</v>
      </c>
      <c r="N6440" s="63">
        <f>_xlfn.IFNA(VLOOKUP(E6440,'Bijlage NBF'!B:P,15,FALSE),0)</f>
        <v>0</v>
      </c>
      <c r="O6440" s="63">
        <f>IF(E6440="ZMZ01",I6440/(INDEX('Meerzorg gunning'!C:C,MATCH('Betaald tarief 2024'!A6440,'Meerzorg gunning'!A:A,0))),MAX(J6440:N6440))</f>
        <v>0</v>
      </c>
      <c r="P6440" s="20" t="str">
        <f t="shared" si="302"/>
        <v/>
      </c>
      <c r="Q6440" s="63">
        <f t="shared" si="303"/>
        <v>0</v>
      </c>
    </row>
    <row r="6441" spans="9:17" x14ac:dyDescent="0.25">
      <c r="I6441" s="66" t="e">
        <f t="shared" si="301"/>
        <v>#DIV/0!</v>
      </c>
      <c r="J6441" s="63">
        <f>_xlfn.IFNA(VLOOKUP(E6441,'Bijlage ZZP'!B:M,12,FALSE),0)</f>
        <v>0</v>
      </c>
      <c r="K6441" s="63">
        <f>_xlfn.IFNA(VLOOKUP(E6441,'Bijlage VPT'!B:M,12,FALSE),0)</f>
        <v>0</v>
      </c>
      <c r="L6441" s="63">
        <f>_xlfn.IFNA(VLOOKUP(E6441,'Bijlage MPT'!B:N,13,FALSE),0)</f>
        <v>0</v>
      </c>
      <c r="M6441" s="63">
        <f>_xlfn.IFNA(INDEX('Bijlage COT'!C:C,MATCH('Betaald tarief 2024'!E6441,'Bijlage COT'!A:A,0)),0)</f>
        <v>0</v>
      </c>
      <c r="N6441" s="63">
        <f>_xlfn.IFNA(VLOOKUP(E6441,'Bijlage NBF'!B:P,15,FALSE),0)</f>
        <v>0</v>
      </c>
      <c r="O6441" s="63">
        <f>IF(E6441="ZMZ01",I6441/(INDEX('Meerzorg gunning'!C:C,MATCH('Betaald tarief 2024'!A6441,'Meerzorg gunning'!A:A,0))),MAX(J6441:N6441))</f>
        <v>0</v>
      </c>
      <c r="P6441" s="20" t="str">
        <f t="shared" si="302"/>
        <v/>
      </c>
      <c r="Q6441" s="63">
        <f t="shared" si="303"/>
        <v>0</v>
      </c>
    </row>
    <row r="6442" spans="9:17" x14ac:dyDescent="0.25">
      <c r="I6442" s="66" t="e">
        <f t="shared" si="301"/>
        <v>#DIV/0!</v>
      </c>
      <c r="J6442" s="63">
        <f>_xlfn.IFNA(VLOOKUP(E6442,'Bijlage ZZP'!B:M,12,FALSE),0)</f>
        <v>0</v>
      </c>
      <c r="K6442" s="63">
        <f>_xlfn.IFNA(VLOOKUP(E6442,'Bijlage VPT'!B:M,12,FALSE),0)</f>
        <v>0</v>
      </c>
      <c r="L6442" s="63">
        <f>_xlfn.IFNA(VLOOKUP(E6442,'Bijlage MPT'!B:N,13,FALSE),0)</f>
        <v>0</v>
      </c>
      <c r="M6442" s="63">
        <f>_xlfn.IFNA(INDEX('Bijlage COT'!C:C,MATCH('Betaald tarief 2024'!E6442,'Bijlage COT'!A:A,0)),0)</f>
        <v>0</v>
      </c>
      <c r="N6442" s="63">
        <f>_xlfn.IFNA(VLOOKUP(E6442,'Bijlage NBF'!B:P,15,FALSE),0)</f>
        <v>0</v>
      </c>
      <c r="O6442" s="63">
        <f>IF(E6442="ZMZ01",I6442/(INDEX('Meerzorg gunning'!C:C,MATCH('Betaald tarief 2024'!A6442,'Meerzorg gunning'!A:A,0))),MAX(J6442:N6442))</f>
        <v>0</v>
      </c>
      <c r="P6442" s="20" t="str">
        <f t="shared" si="302"/>
        <v/>
      </c>
      <c r="Q6442" s="63">
        <f t="shared" si="303"/>
        <v>0</v>
      </c>
    </row>
    <row r="6443" spans="9:17" x14ac:dyDescent="0.25">
      <c r="I6443" s="66" t="e">
        <f t="shared" si="301"/>
        <v>#DIV/0!</v>
      </c>
      <c r="J6443" s="63">
        <f>_xlfn.IFNA(VLOOKUP(E6443,'Bijlage ZZP'!B:M,12,FALSE),0)</f>
        <v>0</v>
      </c>
      <c r="K6443" s="63">
        <f>_xlfn.IFNA(VLOOKUP(E6443,'Bijlage VPT'!B:M,12,FALSE),0)</f>
        <v>0</v>
      </c>
      <c r="L6443" s="63">
        <f>_xlfn.IFNA(VLOOKUP(E6443,'Bijlage MPT'!B:N,13,FALSE),0)</f>
        <v>0</v>
      </c>
      <c r="M6443" s="63">
        <f>_xlfn.IFNA(INDEX('Bijlage COT'!C:C,MATCH('Betaald tarief 2024'!E6443,'Bijlage COT'!A:A,0)),0)</f>
        <v>0</v>
      </c>
      <c r="N6443" s="63">
        <f>_xlfn.IFNA(VLOOKUP(E6443,'Bijlage NBF'!B:P,15,FALSE),0)</f>
        <v>0</v>
      </c>
      <c r="O6443" s="63">
        <f>IF(E6443="ZMZ01",I6443/(INDEX('Meerzorg gunning'!C:C,MATCH('Betaald tarief 2024'!A6443,'Meerzorg gunning'!A:A,0))),MAX(J6443:N6443))</f>
        <v>0</v>
      </c>
      <c r="P6443" s="20" t="str">
        <f t="shared" si="302"/>
        <v/>
      </c>
      <c r="Q6443" s="63">
        <f t="shared" si="303"/>
        <v>0</v>
      </c>
    </row>
    <row r="6444" spans="9:17" x14ac:dyDescent="0.25">
      <c r="I6444" s="66" t="e">
        <f t="shared" si="301"/>
        <v>#DIV/0!</v>
      </c>
      <c r="J6444" s="63">
        <f>_xlfn.IFNA(VLOOKUP(E6444,'Bijlage ZZP'!B:M,12,FALSE),0)</f>
        <v>0</v>
      </c>
      <c r="K6444" s="63">
        <f>_xlfn.IFNA(VLOOKUP(E6444,'Bijlage VPT'!B:M,12,FALSE),0)</f>
        <v>0</v>
      </c>
      <c r="L6444" s="63">
        <f>_xlfn.IFNA(VLOOKUP(E6444,'Bijlage MPT'!B:N,13,FALSE),0)</f>
        <v>0</v>
      </c>
      <c r="M6444" s="63">
        <f>_xlfn.IFNA(INDEX('Bijlage COT'!C:C,MATCH('Betaald tarief 2024'!E6444,'Bijlage COT'!A:A,0)),0)</f>
        <v>0</v>
      </c>
      <c r="N6444" s="63">
        <f>_xlfn.IFNA(VLOOKUP(E6444,'Bijlage NBF'!B:P,15,FALSE),0)</f>
        <v>0</v>
      </c>
      <c r="O6444" s="63">
        <f>IF(E6444="ZMZ01",I6444/(INDEX('Meerzorg gunning'!C:C,MATCH('Betaald tarief 2024'!A6444,'Meerzorg gunning'!A:A,0))),MAX(J6444:N6444))</f>
        <v>0</v>
      </c>
      <c r="P6444" s="20" t="str">
        <f t="shared" si="302"/>
        <v/>
      </c>
      <c r="Q6444" s="63">
        <f t="shared" si="303"/>
        <v>0</v>
      </c>
    </row>
    <row r="6445" spans="9:17" x14ac:dyDescent="0.25">
      <c r="I6445" s="66" t="e">
        <f t="shared" si="301"/>
        <v>#DIV/0!</v>
      </c>
      <c r="J6445" s="63">
        <f>_xlfn.IFNA(VLOOKUP(E6445,'Bijlage ZZP'!B:M,12,FALSE),0)</f>
        <v>0</v>
      </c>
      <c r="K6445" s="63">
        <f>_xlfn.IFNA(VLOOKUP(E6445,'Bijlage VPT'!B:M,12,FALSE),0)</f>
        <v>0</v>
      </c>
      <c r="L6445" s="63">
        <f>_xlfn.IFNA(VLOOKUP(E6445,'Bijlage MPT'!B:N,13,FALSE),0)</f>
        <v>0</v>
      </c>
      <c r="M6445" s="63">
        <f>_xlfn.IFNA(INDEX('Bijlage COT'!C:C,MATCH('Betaald tarief 2024'!E6445,'Bijlage COT'!A:A,0)),0)</f>
        <v>0</v>
      </c>
      <c r="N6445" s="63">
        <f>_xlfn.IFNA(VLOOKUP(E6445,'Bijlage NBF'!B:P,15,FALSE),0)</f>
        <v>0</v>
      </c>
      <c r="O6445" s="63">
        <f>IF(E6445="ZMZ01",I6445/(INDEX('Meerzorg gunning'!C:C,MATCH('Betaald tarief 2024'!A6445,'Meerzorg gunning'!A:A,0))),MAX(J6445:N6445))</f>
        <v>0</v>
      </c>
      <c r="P6445" s="20" t="str">
        <f t="shared" si="302"/>
        <v/>
      </c>
      <c r="Q6445" s="63">
        <f t="shared" si="303"/>
        <v>0</v>
      </c>
    </row>
    <row r="6446" spans="9:17" x14ac:dyDescent="0.25">
      <c r="I6446" s="66" t="e">
        <f t="shared" si="301"/>
        <v>#DIV/0!</v>
      </c>
      <c r="J6446" s="63">
        <f>_xlfn.IFNA(VLOOKUP(E6446,'Bijlage ZZP'!B:M,12,FALSE),0)</f>
        <v>0</v>
      </c>
      <c r="K6446" s="63">
        <f>_xlfn.IFNA(VLOOKUP(E6446,'Bijlage VPT'!B:M,12,FALSE),0)</f>
        <v>0</v>
      </c>
      <c r="L6446" s="63">
        <f>_xlfn.IFNA(VLOOKUP(E6446,'Bijlage MPT'!B:N,13,FALSE),0)</f>
        <v>0</v>
      </c>
      <c r="M6446" s="63">
        <f>_xlfn.IFNA(INDEX('Bijlage COT'!C:C,MATCH('Betaald tarief 2024'!E6446,'Bijlage COT'!A:A,0)),0)</f>
        <v>0</v>
      </c>
      <c r="N6446" s="63">
        <f>_xlfn.IFNA(VLOOKUP(E6446,'Bijlage NBF'!B:P,15,FALSE),0)</f>
        <v>0</v>
      </c>
      <c r="O6446" s="63">
        <f>IF(E6446="ZMZ01",I6446/(INDEX('Meerzorg gunning'!C:C,MATCH('Betaald tarief 2024'!A6446,'Meerzorg gunning'!A:A,0))),MAX(J6446:N6446))</f>
        <v>0</v>
      </c>
      <c r="P6446" s="20" t="str">
        <f t="shared" si="302"/>
        <v/>
      </c>
      <c r="Q6446" s="63">
        <f t="shared" si="303"/>
        <v>0</v>
      </c>
    </row>
    <row r="6447" spans="9:17" x14ac:dyDescent="0.25">
      <c r="I6447" s="66" t="e">
        <f t="shared" si="301"/>
        <v>#DIV/0!</v>
      </c>
      <c r="J6447" s="63">
        <f>_xlfn.IFNA(VLOOKUP(E6447,'Bijlage ZZP'!B:M,12,FALSE),0)</f>
        <v>0</v>
      </c>
      <c r="K6447" s="63">
        <f>_xlfn.IFNA(VLOOKUP(E6447,'Bijlage VPT'!B:M,12,FALSE),0)</f>
        <v>0</v>
      </c>
      <c r="L6447" s="63">
        <f>_xlfn.IFNA(VLOOKUP(E6447,'Bijlage MPT'!B:N,13,FALSE),0)</f>
        <v>0</v>
      </c>
      <c r="M6447" s="63">
        <f>_xlfn.IFNA(INDEX('Bijlage COT'!C:C,MATCH('Betaald tarief 2024'!E6447,'Bijlage COT'!A:A,0)),0)</f>
        <v>0</v>
      </c>
      <c r="N6447" s="63">
        <f>_xlfn.IFNA(VLOOKUP(E6447,'Bijlage NBF'!B:P,15,FALSE),0)</f>
        <v>0</v>
      </c>
      <c r="O6447" s="63">
        <f>IF(E6447="ZMZ01",I6447/(INDEX('Meerzorg gunning'!C:C,MATCH('Betaald tarief 2024'!A6447,'Meerzorg gunning'!A:A,0))),MAX(J6447:N6447))</f>
        <v>0</v>
      </c>
      <c r="P6447" s="20" t="str">
        <f t="shared" si="302"/>
        <v/>
      </c>
      <c r="Q6447" s="63">
        <f t="shared" si="303"/>
        <v>0</v>
      </c>
    </row>
    <row r="6448" spans="9:17" x14ac:dyDescent="0.25">
      <c r="I6448" s="66" t="e">
        <f t="shared" si="301"/>
        <v>#DIV/0!</v>
      </c>
      <c r="J6448" s="63">
        <f>_xlfn.IFNA(VLOOKUP(E6448,'Bijlage ZZP'!B:M,12,FALSE),0)</f>
        <v>0</v>
      </c>
      <c r="K6448" s="63">
        <f>_xlfn.IFNA(VLOOKUP(E6448,'Bijlage VPT'!B:M,12,FALSE),0)</f>
        <v>0</v>
      </c>
      <c r="L6448" s="63">
        <f>_xlfn.IFNA(VLOOKUP(E6448,'Bijlage MPT'!B:N,13,FALSE),0)</f>
        <v>0</v>
      </c>
      <c r="M6448" s="63">
        <f>_xlfn.IFNA(INDEX('Bijlage COT'!C:C,MATCH('Betaald tarief 2024'!E6448,'Bijlage COT'!A:A,0)),0)</f>
        <v>0</v>
      </c>
      <c r="N6448" s="63">
        <f>_xlfn.IFNA(VLOOKUP(E6448,'Bijlage NBF'!B:P,15,FALSE),0)</f>
        <v>0</v>
      </c>
      <c r="O6448" s="63">
        <f>IF(E6448="ZMZ01",I6448/(INDEX('Meerzorg gunning'!C:C,MATCH('Betaald tarief 2024'!A6448,'Meerzorg gunning'!A:A,0))),MAX(J6448:N6448))</f>
        <v>0</v>
      </c>
      <c r="P6448" s="20" t="str">
        <f t="shared" si="302"/>
        <v/>
      </c>
      <c r="Q6448" s="63">
        <f t="shared" si="303"/>
        <v>0</v>
      </c>
    </row>
    <row r="6449" spans="9:17" x14ac:dyDescent="0.25">
      <c r="I6449" s="66" t="e">
        <f t="shared" si="301"/>
        <v>#DIV/0!</v>
      </c>
      <c r="J6449" s="63">
        <f>_xlfn.IFNA(VLOOKUP(E6449,'Bijlage ZZP'!B:M,12,FALSE),0)</f>
        <v>0</v>
      </c>
      <c r="K6449" s="63">
        <f>_xlfn.IFNA(VLOOKUP(E6449,'Bijlage VPT'!B:M,12,FALSE),0)</f>
        <v>0</v>
      </c>
      <c r="L6449" s="63">
        <f>_xlfn.IFNA(VLOOKUP(E6449,'Bijlage MPT'!B:N,13,FALSE),0)</f>
        <v>0</v>
      </c>
      <c r="M6449" s="63">
        <f>_xlfn.IFNA(INDEX('Bijlage COT'!C:C,MATCH('Betaald tarief 2024'!E6449,'Bijlage COT'!A:A,0)),0)</f>
        <v>0</v>
      </c>
      <c r="N6449" s="63">
        <f>_xlfn.IFNA(VLOOKUP(E6449,'Bijlage NBF'!B:P,15,FALSE),0)</f>
        <v>0</v>
      </c>
      <c r="O6449" s="63">
        <f>IF(E6449="ZMZ01",I6449/(INDEX('Meerzorg gunning'!C:C,MATCH('Betaald tarief 2024'!A6449,'Meerzorg gunning'!A:A,0))),MAX(J6449:N6449))</f>
        <v>0</v>
      </c>
      <c r="P6449" s="20" t="str">
        <f t="shared" si="302"/>
        <v/>
      </c>
      <c r="Q6449" s="63">
        <f t="shared" si="303"/>
        <v>0</v>
      </c>
    </row>
    <row r="6450" spans="9:17" x14ac:dyDescent="0.25">
      <c r="I6450" s="66" t="e">
        <f t="shared" si="301"/>
        <v>#DIV/0!</v>
      </c>
      <c r="J6450" s="63">
        <f>_xlfn.IFNA(VLOOKUP(E6450,'Bijlage ZZP'!B:M,12,FALSE),0)</f>
        <v>0</v>
      </c>
      <c r="K6450" s="63">
        <f>_xlfn.IFNA(VLOOKUP(E6450,'Bijlage VPT'!B:M,12,FALSE),0)</f>
        <v>0</v>
      </c>
      <c r="L6450" s="63">
        <f>_xlfn.IFNA(VLOOKUP(E6450,'Bijlage MPT'!B:N,13,FALSE),0)</f>
        <v>0</v>
      </c>
      <c r="M6450" s="63">
        <f>_xlfn.IFNA(INDEX('Bijlage COT'!C:C,MATCH('Betaald tarief 2024'!E6450,'Bijlage COT'!A:A,0)),0)</f>
        <v>0</v>
      </c>
      <c r="N6450" s="63">
        <f>_xlfn.IFNA(VLOOKUP(E6450,'Bijlage NBF'!B:P,15,FALSE),0)</f>
        <v>0</v>
      </c>
      <c r="O6450" s="63">
        <f>IF(E6450="ZMZ01",I6450/(INDEX('Meerzorg gunning'!C:C,MATCH('Betaald tarief 2024'!A6450,'Meerzorg gunning'!A:A,0))),MAX(J6450:N6450))</f>
        <v>0</v>
      </c>
      <c r="P6450" s="20" t="str">
        <f t="shared" si="302"/>
        <v/>
      </c>
      <c r="Q6450" s="63">
        <f t="shared" si="303"/>
        <v>0</v>
      </c>
    </row>
    <row r="6451" spans="9:17" x14ac:dyDescent="0.25">
      <c r="I6451" s="66" t="e">
        <f t="shared" si="301"/>
        <v>#DIV/0!</v>
      </c>
      <c r="J6451" s="63">
        <f>_xlfn.IFNA(VLOOKUP(E6451,'Bijlage ZZP'!B:M,12,FALSE),0)</f>
        <v>0</v>
      </c>
      <c r="K6451" s="63">
        <f>_xlfn.IFNA(VLOOKUP(E6451,'Bijlage VPT'!B:M,12,FALSE),0)</f>
        <v>0</v>
      </c>
      <c r="L6451" s="63">
        <f>_xlfn.IFNA(VLOOKUP(E6451,'Bijlage MPT'!B:N,13,FALSE),0)</f>
        <v>0</v>
      </c>
      <c r="M6451" s="63">
        <f>_xlfn.IFNA(INDEX('Bijlage COT'!C:C,MATCH('Betaald tarief 2024'!E6451,'Bijlage COT'!A:A,0)),0)</f>
        <v>0</v>
      </c>
      <c r="N6451" s="63">
        <f>_xlfn.IFNA(VLOOKUP(E6451,'Bijlage NBF'!B:P,15,FALSE),0)</f>
        <v>0</v>
      </c>
      <c r="O6451" s="63">
        <f>IF(E6451="ZMZ01",I6451/(INDEX('Meerzorg gunning'!C:C,MATCH('Betaald tarief 2024'!A6451,'Meerzorg gunning'!A:A,0))),MAX(J6451:N6451))</f>
        <v>0</v>
      </c>
      <c r="P6451" s="20" t="str">
        <f t="shared" si="302"/>
        <v/>
      </c>
      <c r="Q6451" s="63">
        <f t="shared" si="303"/>
        <v>0</v>
      </c>
    </row>
    <row r="6452" spans="9:17" x14ac:dyDescent="0.25">
      <c r="I6452" s="66" t="e">
        <f t="shared" si="301"/>
        <v>#DIV/0!</v>
      </c>
      <c r="J6452" s="63">
        <f>_xlfn.IFNA(VLOOKUP(E6452,'Bijlage ZZP'!B:M,12,FALSE),0)</f>
        <v>0</v>
      </c>
      <c r="K6452" s="63">
        <f>_xlfn.IFNA(VLOOKUP(E6452,'Bijlage VPT'!B:M,12,FALSE),0)</f>
        <v>0</v>
      </c>
      <c r="L6452" s="63">
        <f>_xlfn.IFNA(VLOOKUP(E6452,'Bijlage MPT'!B:N,13,FALSE),0)</f>
        <v>0</v>
      </c>
      <c r="M6452" s="63">
        <f>_xlfn.IFNA(INDEX('Bijlage COT'!C:C,MATCH('Betaald tarief 2024'!E6452,'Bijlage COT'!A:A,0)),0)</f>
        <v>0</v>
      </c>
      <c r="N6452" s="63">
        <f>_xlfn.IFNA(VLOOKUP(E6452,'Bijlage NBF'!B:P,15,FALSE),0)</f>
        <v>0</v>
      </c>
      <c r="O6452" s="63">
        <f>IF(E6452="ZMZ01",I6452/(INDEX('Meerzorg gunning'!C:C,MATCH('Betaald tarief 2024'!A6452,'Meerzorg gunning'!A:A,0))),MAX(J6452:N6452))</f>
        <v>0</v>
      </c>
      <c r="P6452" s="20" t="str">
        <f t="shared" si="302"/>
        <v/>
      </c>
      <c r="Q6452" s="63">
        <f t="shared" si="303"/>
        <v>0</v>
      </c>
    </row>
    <row r="6453" spans="9:17" x14ac:dyDescent="0.25">
      <c r="I6453" s="66" t="e">
        <f t="shared" si="301"/>
        <v>#DIV/0!</v>
      </c>
      <c r="J6453" s="63">
        <f>_xlfn.IFNA(VLOOKUP(E6453,'Bijlage ZZP'!B:M,12,FALSE),0)</f>
        <v>0</v>
      </c>
      <c r="K6453" s="63">
        <f>_xlfn.IFNA(VLOOKUP(E6453,'Bijlage VPT'!B:M,12,FALSE),0)</f>
        <v>0</v>
      </c>
      <c r="L6453" s="63">
        <f>_xlfn.IFNA(VLOOKUP(E6453,'Bijlage MPT'!B:N,13,FALSE),0)</f>
        <v>0</v>
      </c>
      <c r="M6453" s="63">
        <f>_xlfn.IFNA(INDEX('Bijlage COT'!C:C,MATCH('Betaald tarief 2024'!E6453,'Bijlage COT'!A:A,0)),0)</f>
        <v>0</v>
      </c>
      <c r="N6453" s="63">
        <f>_xlfn.IFNA(VLOOKUP(E6453,'Bijlage NBF'!B:P,15,FALSE),0)</f>
        <v>0</v>
      </c>
      <c r="O6453" s="63">
        <f>IF(E6453="ZMZ01",I6453/(INDEX('Meerzorg gunning'!C:C,MATCH('Betaald tarief 2024'!A6453,'Meerzorg gunning'!A:A,0))),MAX(J6453:N6453))</f>
        <v>0</v>
      </c>
      <c r="P6453" s="20" t="str">
        <f t="shared" si="302"/>
        <v/>
      </c>
      <c r="Q6453" s="63">
        <f t="shared" si="303"/>
        <v>0</v>
      </c>
    </row>
    <row r="6454" spans="9:17" x14ac:dyDescent="0.25">
      <c r="I6454" s="66" t="e">
        <f t="shared" si="301"/>
        <v>#DIV/0!</v>
      </c>
      <c r="J6454" s="63">
        <f>_xlfn.IFNA(VLOOKUP(E6454,'Bijlage ZZP'!B:M,12,FALSE),0)</f>
        <v>0</v>
      </c>
      <c r="K6454" s="63">
        <f>_xlfn.IFNA(VLOOKUP(E6454,'Bijlage VPT'!B:M,12,FALSE),0)</f>
        <v>0</v>
      </c>
      <c r="L6454" s="63">
        <f>_xlfn.IFNA(VLOOKUP(E6454,'Bijlage MPT'!B:N,13,FALSE),0)</f>
        <v>0</v>
      </c>
      <c r="M6454" s="63">
        <f>_xlfn.IFNA(INDEX('Bijlage COT'!C:C,MATCH('Betaald tarief 2024'!E6454,'Bijlage COT'!A:A,0)),0)</f>
        <v>0</v>
      </c>
      <c r="N6454" s="63">
        <f>_xlfn.IFNA(VLOOKUP(E6454,'Bijlage NBF'!B:P,15,FALSE),0)</f>
        <v>0</v>
      </c>
      <c r="O6454" s="63">
        <f>IF(E6454="ZMZ01",I6454/(INDEX('Meerzorg gunning'!C:C,MATCH('Betaald tarief 2024'!A6454,'Meerzorg gunning'!A:A,0))),MAX(J6454:N6454))</f>
        <v>0</v>
      </c>
      <c r="P6454" s="20" t="str">
        <f t="shared" si="302"/>
        <v/>
      </c>
      <c r="Q6454" s="63">
        <f t="shared" si="303"/>
        <v>0</v>
      </c>
    </row>
    <row r="6455" spans="9:17" x14ac:dyDescent="0.25">
      <c r="I6455" s="66" t="e">
        <f t="shared" si="301"/>
        <v>#DIV/0!</v>
      </c>
      <c r="J6455" s="63">
        <f>_xlfn.IFNA(VLOOKUP(E6455,'Bijlage ZZP'!B:M,12,FALSE),0)</f>
        <v>0</v>
      </c>
      <c r="K6455" s="63">
        <f>_xlfn.IFNA(VLOOKUP(E6455,'Bijlage VPT'!B:M,12,FALSE),0)</f>
        <v>0</v>
      </c>
      <c r="L6455" s="63">
        <f>_xlfn.IFNA(VLOOKUP(E6455,'Bijlage MPT'!B:N,13,FALSE),0)</f>
        <v>0</v>
      </c>
      <c r="M6455" s="63">
        <f>_xlfn.IFNA(INDEX('Bijlage COT'!C:C,MATCH('Betaald tarief 2024'!E6455,'Bijlage COT'!A:A,0)),0)</f>
        <v>0</v>
      </c>
      <c r="N6455" s="63">
        <f>_xlfn.IFNA(VLOOKUP(E6455,'Bijlage NBF'!B:P,15,FALSE),0)</f>
        <v>0</v>
      </c>
      <c r="O6455" s="63">
        <f>IF(E6455="ZMZ01",I6455/(INDEX('Meerzorg gunning'!C:C,MATCH('Betaald tarief 2024'!A6455,'Meerzorg gunning'!A:A,0))),MAX(J6455:N6455))</f>
        <v>0</v>
      </c>
      <c r="P6455" s="20" t="str">
        <f t="shared" si="302"/>
        <v/>
      </c>
      <c r="Q6455" s="63">
        <f t="shared" si="303"/>
        <v>0</v>
      </c>
    </row>
    <row r="6456" spans="9:17" x14ac:dyDescent="0.25">
      <c r="I6456" s="66" t="e">
        <f t="shared" si="301"/>
        <v>#DIV/0!</v>
      </c>
      <c r="J6456" s="63">
        <f>_xlfn.IFNA(VLOOKUP(E6456,'Bijlage ZZP'!B:M,12,FALSE),0)</f>
        <v>0</v>
      </c>
      <c r="K6456" s="63">
        <f>_xlfn.IFNA(VLOOKUP(E6456,'Bijlage VPT'!B:M,12,FALSE),0)</f>
        <v>0</v>
      </c>
      <c r="L6456" s="63">
        <f>_xlfn.IFNA(VLOOKUP(E6456,'Bijlage MPT'!B:N,13,FALSE),0)</f>
        <v>0</v>
      </c>
      <c r="M6456" s="63">
        <f>_xlfn.IFNA(INDEX('Bijlage COT'!C:C,MATCH('Betaald tarief 2024'!E6456,'Bijlage COT'!A:A,0)),0)</f>
        <v>0</v>
      </c>
      <c r="N6456" s="63">
        <f>_xlfn.IFNA(VLOOKUP(E6456,'Bijlage NBF'!B:P,15,FALSE),0)</f>
        <v>0</v>
      </c>
      <c r="O6456" s="63">
        <f>IF(E6456="ZMZ01",I6456/(INDEX('Meerzorg gunning'!C:C,MATCH('Betaald tarief 2024'!A6456,'Meerzorg gunning'!A:A,0))),MAX(J6456:N6456))</f>
        <v>0</v>
      </c>
      <c r="P6456" s="20" t="str">
        <f t="shared" si="302"/>
        <v/>
      </c>
      <c r="Q6456" s="63">
        <f t="shared" si="303"/>
        <v>0</v>
      </c>
    </row>
    <row r="6457" spans="9:17" x14ac:dyDescent="0.25">
      <c r="I6457" s="66" t="e">
        <f t="shared" si="301"/>
        <v>#DIV/0!</v>
      </c>
      <c r="J6457" s="63">
        <f>_xlfn.IFNA(VLOOKUP(E6457,'Bijlage ZZP'!B:M,12,FALSE),0)</f>
        <v>0</v>
      </c>
      <c r="K6457" s="63">
        <f>_xlfn.IFNA(VLOOKUP(E6457,'Bijlage VPT'!B:M,12,FALSE),0)</f>
        <v>0</v>
      </c>
      <c r="L6457" s="63">
        <f>_xlfn.IFNA(VLOOKUP(E6457,'Bijlage MPT'!B:N,13,FALSE),0)</f>
        <v>0</v>
      </c>
      <c r="M6457" s="63">
        <f>_xlfn.IFNA(INDEX('Bijlage COT'!C:C,MATCH('Betaald tarief 2024'!E6457,'Bijlage COT'!A:A,0)),0)</f>
        <v>0</v>
      </c>
      <c r="N6457" s="63">
        <f>_xlfn.IFNA(VLOOKUP(E6457,'Bijlage NBF'!B:P,15,FALSE),0)</f>
        <v>0</v>
      </c>
      <c r="O6457" s="63">
        <f>IF(E6457="ZMZ01",I6457/(INDEX('Meerzorg gunning'!C:C,MATCH('Betaald tarief 2024'!A6457,'Meerzorg gunning'!A:A,0))),MAX(J6457:N6457))</f>
        <v>0</v>
      </c>
      <c r="P6457" s="20" t="str">
        <f t="shared" si="302"/>
        <v/>
      </c>
      <c r="Q6457" s="63">
        <f t="shared" si="303"/>
        <v>0</v>
      </c>
    </row>
    <row r="6458" spans="9:17" x14ac:dyDescent="0.25">
      <c r="I6458" s="66" t="e">
        <f t="shared" si="301"/>
        <v>#DIV/0!</v>
      </c>
      <c r="J6458" s="63">
        <f>_xlfn.IFNA(VLOOKUP(E6458,'Bijlage ZZP'!B:M,12,FALSE),0)</f>
        <v>0</v>
      </c>
      <c r="K6458" s="63">
        <f>_xlfn.IFNA(VLOOKUP(E6458,'Bijlage VPT'!B:M,12,FALSE),0)</f>
        <v>0</v>
      </c>
      <c r="L6458" s="63">
        <f>_xlfn.IFNA(VLOOKUP(E6458,'Bijlage MPT'!B:N,13,FALSE),0)</f>
        <v>0</v>
      </c>
      <c r="M6458" s="63">
        <f>_xlfn.IFNA(INDEX('Bijlage COT'!C:C,MATCH('Betaald tarief 2024'!E6458,'Bijlage COT'!A:A,0)),0)</f>
        <v>0</v>
      </c>
      <c r="N6458" s="63">
        <f>_xlfn.IFNA(VLOOKUP(E6458,'Bijlage NBF'!B:P,15,FALSE),0)</f>
        <v>0</v>
      </c>
      <c r="O6458" s="63">
        <f>IF(E6458="ZMZ01",I6458/(INDEX('Meerzorg gunning'!C:C,MATCH('Betaald tarief 2024'!A6458,'Meerzorg gunning'!A:A,0))),MAX(J6458:N6458))</f>
        <v>0</v>
      </c>
      <c r="P6458" s="20" t="str">
        <f t="shared" si="302"/>
        <v/>
      </c>
      <c r="Q6458" s="63">
        <f t="shared" si="303"/>
        <v>0</v>
      </c>
    </row>
    <row r="6459" spans="9:17" x14ac:dyDescent="0.25">
      <c r="I6459" s="66" t="e">
        <f t="shared" si="301"/>
        <v>#DIV/0!</v>
      </c>
      <c r="J6459" s="63">
        <f>_xlfn.IFNA(VLOOKUP(E6459,'Bijlage ZZP'!B:M,12,FALSE),0)</f>
        <v>0</v>
      </c>
      <c r="K6459" s="63">
        <f>_xlfn.IFNA(VLOOKUP(E6459,'Bijlage VPT'!B:M,12,FALSE),0)</f>
        <v>0</v>
      </c>
      <c r="L6459" s="63">
        <f>_xlfn.IFNA(VLOOKUP(E6459,'Bijlage MPT'!B:N,13,FALSE),0)</f>
        <v>0</v>
      </c>
      <c r="M6459" s="63">
        <f>_xlfn.IFNA(INDEX('Bijlage COT'!C:C,MATCH('Betaald tarief 2024'!E6459,'Bijlage COT'!A:A,0)),0)</f>
        <v>0</v>
      </c>
      <c r="N6459" s="63">
        <f>_xlfn.IFNA(VLOOKUP(E6459,'Bijlage NBF'!B:P,15,FALSE),0)</f>
        <v>0</v>
      </c>
      <c r="O6459" s="63">
        <f>IF(E6459="ZMZ01",I6459/(INDEX('Meerzorg gunning'!C:C,MATCH('Betaald tarief 2024'!A6459,'Meerzorg gunning'!A:A,0))),MAX(J6459:N6459))</f>
        <v>0</v>
      </c>
      <c r="P6459" s="20" t="str">
        <f t="shared" si="302"/>
        <v/>
      </c>
      <c r="Q6459" s="63">
        <f t="shared" si="303"/>
        <v>0</v>
      </c>
    </row>
    <row r="6460" spans="9:17" x14ac:dyDescent="0.25">
      <c r="I6460" s="66" t="e">
        <f t="shared" si="301"/>
        <v>#DIV/0!</v>
      </c>
      <c r="J6460" s="63">
        <f>_xlfn.IFNA(VLOOKUP(E6460,'Bijlage ZZP'!B:M,12,FALSE),0)</f>
        <v>0</v>
      </c>
      <c r="K6460" s="63">
        <f>_xlfn.IFNA(VLOOKUP(E6460,'Bijlage VPT'!B:M,12,FALSE),0)</f>
        <v>0</v>
      </c>
      <c r="L6460" s="63">
        <f>_xlfn.IFNA(VLOOKUP(E6460,'Bijlage MPT'!B:N,13,FALSE),0)</f>
        <v>0</v>
      </c>
      <c r="M6460" s="63">
        <f>_xlfn.IFNA(INDEX('Bijlage COT'!C:C,MATCH('Betaald tarief 2024'!E6460,'Bijlage COT'!A:A,0)),0)</f>
        <v>0</v>
      </c>
      <c r="N6460" s="63">
        <f>_xlfn.IFNA(VLOOKUP(E6460,'Bijlage NBF'!B:P,15,FALSE),0)</f>
        <v>0</v>
      </c>
      <c r="O6460" s="63">
        <f>IF(E6460="ZMZ01",I6460/(INDEX('Meerzorg gunning'!C:C,MATCH('Betaald tarief 2024'!A6460,'Meerzorg gunning'!A:A,0))),MAX(J6460:N6460))</f>
        <v>0</v>
      </c>
      <c r="P6460" s="20" t="str">
        <f t="shared" si="302"/>
        <v/>
      </c>
      <c r="Q6460" s="63">
        <f t="shared" si="303"/>
        <v>0</v>
      </c>
    </row>
    <row r="6461" spans="9:17" x14ac:dyDescent="0.25">
      <c r="I6461" s="66" t="e">
        <f t="shared" si="301"/>
        <v>#DIV/0!</v>
      </c>
      <c r="J6461" s="63">
        <f>_xlfn.IFNA(VLOOKUP(E6461,'Bijlage ZZP'!B:M,12,FALSE),0)</f>
        <v>0</v>
      </c>
      <c r="K6461" s="63">
        <f>_xlfn.IFNA(VLOOKUP(E6461,'Bijlage VPT'!B:M,12,FALSE),0)</f>
        <v>0</v>
      </c>
      <c r="L6461" s="63">
        <f>_xlfn.IFNA(VLOOKUP(E6461,'Bijlage MPT'!B:N,13,FALSE),0)</f>
        <v>0</v>
      </c>
      <c r="M6461" s="63">
        <f>_xlfn.IFNA(INDEX('Bijlage COT'!C:C,MATCH('Betaald tarief 2024'!E6461,'Bijlage COT'!A:A,0)),0)</f>
        <v>0</v>
      </c>
      <c r="N6461" s="63">
        <f>_xlfn.IFNA(VLOOKUP(E6461,'Bijlage NBF'!B:P,15,FALSE),0)</f>
        <v>0</v>
      </c>
      <c r="O6461" s="63">
        <f>IF(E6461="ZMZ01",I6461/(INDEX('Meerzorg gunning'!C:C,MATCH('Betaald tarief 2024'!A6461,'Meerzorg gunning'!A:A,0))),MAX(J6461:N6461))</f>
        <v>0</v>
      </c>
      <c r="P6461" s="20" t="str">
        <f t="shared" si="302"/>
        <v/>
      </c>
      <c r="Q6461" s="63">
        <f t="shared" si="303"/>
        <v>0</v>
      </c>
    </row>
    <row r="6462" spans="9:17" x14ac:dyDescent="0.25">
      <c r="I6462" s="66" t="e">
        <f t="shared" si="301"/>
        <v>#DIV/0!</v>
      </c>
      <c r="J6462" s="63">
        <f>_xlfn.IFNA(VLOOKUP(E6462,'Bijlage ZZP'!B:M,12,FALSE),0)</f>
        <v>0</v>
      </c>
      <c r="K6462" s="63">
        <f>_xlfn.IFNA(VLOOKUP(E6462,'Bijlage VPT'!B:M,12,FALSE),0)</f>
        <v>0</v>
      </c>
      <c r="L6462" s="63">
        <f>_xlfn.IFNA(VLOOKUP(E6462,'Bijlage MPT'!B:N,13,FALSE),0)</f>
        <v>0</v>
      </c>
      <c r="M6462" s="63">
        <f>_xlfn.IFNA(INDEX('Bijlage COT'!C:C,MATCH('Betaald tarief 2024'!E6462,'Bijlage COT'!A:A,0)),0)</f>
        <v>0</v>
      </c>
      <c r="N6462" s="63">
        <f>_xlfn.IFNA(VLOOKUP(E6462,'Bijlage NBF'!B:P,15,FALSE),0)</f>
        <v>0</v>
      </c>
      <c r="O6462" s="63">
        <f>IF(E6462="ZMZ01",I6462/(INDEX('Meerzorg gunning'!C:C,MATCH('Betaald tarief 2024'!A6462,'Meerzorg gunning'!A:A,0))),MAX(J6462:N6462))</f>
        <v>0</v>
      </c>
      <c r="P6462" s="20" t="str">
        <f t="shared" si="302"/>
        <v/>
      </c>
      <c r="Q6462" s="63">
        <f t="shared" si="303"/>
        <v>0</v>
      </c>
    </row>
    <row r="6463" spans="9:17" x14ac:dyDescent="0.25">
      <c r="I6463" s="66" t="e">
        <f t="shared" si="301"/>
        <v>#DIV/0!</v>
      </c>
      <c r="J6463" s="63">
        <f>_xlfn.IFNA(VLOOKUP(E6463,'Bijlage ZZP'!B:M,12,FALSE),0)</f>
        <v>0</v>
      </c>
      <c r="K6463" s="63">
        <f>_xlfn.IFNA(VLOOKUP(E6463,'Bijlage VPT'!B:M,12,FALSE),0)</f>
        <v>0</v>
      </c>
      <c r="L6463" s="63">
        <f>_xlfn.IFNA(VLOOKUP(E6463,'Bijlage MPT'!B:N,13,FALSE),0)</f>
        <v>0</v>
      </c>
      <c r="M6463" s="63">
        <f>_xlfn.IFNA(INDEX('Bijlage COT'!C:C,MATCH('Betaald tarief 2024'!E6463,'Bijlage COT'!A:A,0)),0)</f>
        <v>0</v>
      </c>
      <c r="N6463" s="63">
        <f>_xlfn.IFNA(VLOOKUP(E6463,'Bijlage NBF'!B:P,15,FALSE),0)</f>
        <v>0</v>
      </c>
      <c r="O6463" s="63">
        <f>IF(E6463="ZMZ01",I6463/(INDEX('Meerzorg gunning'!C:C,MATCH('Betaald tarief 2024'!A6463,'Meerzorg gunning'!A:A,0))),MAX(J6463:N6463))</f>
        <v>0</v>
      </c>
      <c r="P6463" s="20" t="str">
        <f t="shared" si="302"/>
        <v/>
      </c>
      <c r="Q6463" s="63">
        <f t="shared" si="303"/>
        <v>0</v>
      </c>
    </row>
    <row r="6464" spans="9:17" x14ac:dyDescent="0.25">
      <c r="I6464" s="66" t="e">
        <f t="shared" si="301"/>
        <v>#DIV/0!</v>
      </c>
      <c r="J6464" s="63">
        <f>_xlfn.IFNA(VLOOKUP(E6464,'Bijlage ZZP'!B:M,12,FALSE),0)</f>
        <v>0</v>
      </c>
      <c r="K6464" s="63">
        <f>_xlfn.IFNA(VLOOKUP(E6464,'Bijlage VPT'!B:M,12,FALSE),0)</f>
        <v>0</v>
      </c>
      <c r="L6464" s="63">
        <f>_xlfn.IFNA(VLOOKUP(E6464,'Bijlage MPT'!B:N,13,FALSE),0)</f>
        <v>0</v>
      </c>
      <c r="M6464" s="63">
        <f>_xlfn.IFNA(INDEX('Bijlage COT'!C:C,MATCH('Betaald tarief 2024'!E6464,'Bijlage COT'!A:A,0)),0)</f>
        <v>0</v>
      </c>
      <c r="N6464" s="63">
        <f>_xlfn.IFNA(VLOOKUP(E6464,'Bijlage NBF'!B:P,15,FALSE),0)</f>
        <v>0</v>
      </c>
      <c r="O6464" s="63">
        <f>IF(E6464="ZMZ01",I6464/(INDEX('Meerzorg gunning'!C:C,MATCH('Betaald tarief 2024'!A6464,'Meerzorg gunning'!A:A,0))),MAX(J6464:N6464))</f>
        <v>0</v>
      </c>
      <c r="P6464" s="20" t="str">
        <f t="shared" si="302"/>
        <v/>
      </c>
      <c r="Q6464" s="63">
        <f t="shared" si="303"/>
        <v>0</v>
      </c>
    </row>
    <row r="6465" spans="9:17" x14ac:dyDescent="0.25">
      <c r="I6465" s="66" t="e">
        <f t="shared" si="301"/>
        <v>#DIV/0!</v>
      </c>
      <c r="J6465" s="63">
        <f>_xlfn.IFNA(VLOOKUP(E6465,'Bijlage ZZP'!B:M,12,FALSE),0)</f>
        <v>0</v>
      </c>
      <c r="K6465" s="63">
        <f>_xlfn.IFNA(VLOOKUP(E6465,'Bijlage VPT'!B:M,12,FALSE),0)</f>
        <v>0</v>
      </c>
      <c r="L6465" s="63">
        <f>_xlfn.IFNA(VLOOKUP(E6465,'Bijlage MPT'!B:N,13,FALSE),0)</f>
        <v>0</v>
      </c>
      <c r="M6465" s="63">
        <f>_xlfn.IFNA(INDEX('Bijlage COT'!C:C,MATCH('Betaald tarief 2024'!E6465,'Bijlage COT'!A:A,0)),0)</f>
        <v>0</v>
      </c>
      <c r="N6465" s="63">
        <f>_xlfn.IFNA(VLOOKUP(E6465,'Bijlage NBF'!B:P,15,FALSE),0)</f>
        <v>0</v>
      </c>
      <c r="O6465" s="63">
        <f>IF(E6465="ZMZ01",I6465/(INDEX('Meerzorg gunning'!C:C,MATCH('Betaald tarief 2024'!A6465,'Meerzorg gunning'!A:A,0))),MAX(J6465:N6465))</f>
        <v>0</v>
      </c>
      <c r="P6465" s="20" t="str">
        <f t="shared" si="302"/>
        <v/>
      </c>
      <c r="Q6465" s="63">
        <f t="shared" si="303"/>
        <v>0</v>
      </c>
    </row>
    <row r="6466" spans="9:17" x14ac:dyDescent="0.25">
      <c r="I6466" s="66" t="e">
        <f t="shared" ref="I6466:I6529" si="304">G6466/H6466</f>
        <v>#DIV/0!</v>
      </c>
      <c r="J6466" s="63">
        <f>_xlfn.IFNA(VLOOKUP(E6466,'Bijlage ZZP'!B:M,12,FALSE),0)</f>
        <v>0</v>
      </c>
      <c r="K6466" s="63">
        <f>_xlfn.IFNA(VLOOKUP(E6466,'Bijlage VPT'!B:M,12,FALSE),0)</f>
        <v>0</v>
      </c>
      <c r="L6466" s="63">
        <f>_xlfn.IFNA(VLOOKUP(E6466,'Bijlage MPT'!B:N,13,FALSE),0)</f>
        <v>0</v>
      </c>
      <c r="M6466" s="63">
        <f>_xlfn.IFNA(INDEX('Bijlage COT'!C:C,MATCH('Betaald tarief 2024'!E6466,'Bijlage COT'!A:A,0)),0)</f>
        <v>0</v>
      </c>
      <c r="N6466" s="63">
        <f>_xlfn.IFNA(VLOOKUP(E6466,'Bijlage NBF'!B:P,15,FALSE),0)</f>
        <v>0</v>
      </c>
      <c r="O6466" s="63">
        <f>IF(E6466="ZMZ01",I6466/(INDEX('Meerzorg gunning'!C:C,MATCH('Betaald tarief 2024'!A6466,'Meerzorg gunning'!A:A,0))),MAX(J6466:N6466))</f>
        <v>0</v>
      </c>
      <c r="P6466" s="20" t="str">
        <f t="shared" ref="P6466:P6529" si="305">IFERROR((I6466/O6466),"")</f>
        <v/>
      </c>
      <c r="Q6466" s="63">
        <f t="shared" si="303"/>
        <v>0</v>
      </c>
    </row>
    <row r="6467" spans="9:17" x14ac:dyDescent="0.25">
      <c r="I6467" s="66" t="e">
        <f t="shared" si="304"/>
        <v>#DIV/0!</v>
      </c>
      <c r="J6467" s="63">
        <f>_xlfn.IFNA(VLOOKUP(E6467,'Bijlage ZZP'!B:M,12,FALSE),0)</f>
        <v>0</v>
      </c>
      <c r="K6467" s="63">
        <f>_xlfn.IFNA(VLOOKUP(E6467,'Bijlage VPT'!B:M,12,FALSE),0)</f>
        <v>0</v>
      </c>
      <c r="L6467" s="63">
        <f>_xlfn.IFNA(VLOOKUP(E6467,'Bijlage MPT'!B:N,13,FALSE),0)</f>
        <v>0</v>
      </c>
      <c r="M6467" s="63">
        <f>_xlfn.IFNA(INDEX('Bijlage COT'!C:C,MATCH('Betaald tarief 2024'!E6467,'Bijlage COT'!A:A,0)),0)</f>
        <v>0</v>
      </c>
      <c r="N6467" s="63">
        <f>_xlfn.IFNA(VLOOKUP(E6467,'Bijlage NBF'!B:P,15,FALSE),0)</f>
        <v>0</v>
      </c>
      <c r="O6467" s="63">
        <f>IF(E6467="ZMZ01",I6467/(INDEX('Meerzorg gunning'!C:C,MATCH('Betaald tarief 2024'!A6467,'Meerzorg gunning'!A:A,0))),MAX(J6467:N6467))</f>
        <v>0</v>
      </c>
      <c r="P6467" s="20" t="str">
        <f t="shared" si="305"/>
        <v/>
      </c>
      <c r="Q6467" s="63">
        <f t="shared" ref="Q6467:Q6530" si="306">O6467*H6467</f>
        <v>0</v>
      </c>
    </row>
    <row r="6468" spans="9:17" x14ac:dyDescent="0.25">
      <c r="I6468" s="66" t="e">
        <f t="shared" si="304"/>
        <v>#DIV/0!</v>
      </c>
      <c r="J6468" s="63">
        <f>_xlfn.IFNA(VLOOKUP(E6468,'Bijlage ZZP'!B:M,12,FALSE),0)</f>
        <v>0</v>
      </c>
      <c r="K6468" s="63">
        <f>_xlfn.IFNA(VLOOKUP(E6468,'Bijlage VPT'!B:M,12,FALSE),0)</f>
        <v>0</v>
      </c>
      <c r="L6468" s="63">
        <f>_xlfn.IFNA(VLOOKUP(E6468,'Bijlage MPT'!B:N,13,FALSE),0)</f>
        <v>0</v>
      </c>
      <c r="M6468" s="63">
        <f>_xlfn.IFNA(INDEX('Bijlage COT'!C:C,MATCH('Betaald tarief 2024'!E6468,'Bijlage COT'!A:A,0)),0)</f>
        <v>0</v>
      </c>
      <c r="N6468" s="63">
        <f>_xlfn.IFNA(VLOOKUP(E6468,'Bijlage NBF'!B:P,15,FALSE),0)</f>
        <v>0</v>
      </c>
      <c r="O6468" s="63">
        <f>IF(E6468="ZMZ01",I6468/(INDEX('Meerzorg gunning'!C:C,MATCH('Betaald tarief 2024'!A6468,'Meerzorg gunning'!A:A,0))),MAX(J6468:N6468))</f>
        <v>0</v>
      </c>
      <c r="P6468" s="20" t="str">
        <f t="shared" si="305"/>
        <v/>
      </c>
      <c r="Q6468" s="63">
        <f t="shared" si="306"/>
        <v>0</v>
      </c>
    </row>
    <row r="6469" spans="9:17" x14ac:dyDescent="0.25">
      <c r="I6469" s="66" t="e">
        <f t="shared" si="304"/>
        <v>#DIV/0!</v>
      </c>
      <c r="J6469" s="63">
        <f>_xlfn.IFNA(VLOOKUP(E6469,'Bijlage ZZP'!B:M,12,FALSE),0)</f>
        <v>0</v>
      </c>
      <c r="K6469" s="63">
        <f>_xlfn.IFNA(VLOOKUP(E6469,'Bijlage VPT'!B:M,12,FALSE),0)</f>
        <v>0</v>
      </c>
      <c r="L6469" s="63">
        <f>_xlfn.IFNA(VLOOKUP(E6469,'Bijlage MPT'!B:N,13,FALSE),0)</f>
        <v>0</v>
      </c>
      <c r="M6469" s="63">
        <f>_xlfn.IFNA(INDEX('Bijlage COT'!C:C,MATCH('Betaald tarief 2024'!E6469,'Bijlage COT'!A:A,0)),0)</f>
        <v>0</v>
      </c>
      <c r="N6469" s="63">
        <f>_xlfn.IFNA(VLOOKUP(E6469,'Bijlage NBF'!B:P,15,FALSE),0)</f>
        <v>0</v>
      </c>
      <c r="O6469" s="63">
        <f>IF(E6469="ZMZ01",I6469/(INDEX('Meerzorg gunning'!C:C,MATCH('Betaald tarief 2024'!A6469,'Meerzorg gunning'!A:A,0))),MAX(J6469:N6469))</f>
        <v>0</v>
      </c>
      <c r="P6469" s="20" t="str">
        <f t="shared" si="305"/>
        <v/>
      </c>
      <c r="Q6469" s="63">
        <f t="shared" si="306"/>
        <v>0</v>
      </c>
    </row>
    <row r="6470" spans="9:17" x14ac:dyDescent="0.25">
      <c r="I6470" s="66" t="e">
        <f t="shared" si="304"/>
        <v>#DIV/0!</v>
      </c>
      <c r="J6470" s="63">
        <f>_xlfn.IFNA(VLOOKUP(E6470,'Bijlage ZZP'!B:M,12,FALSE),0)</f>
        <v>0</v>
      </c>
      <c r="K6470" s="63">
        <f>_xlfn.IFNA(VLOOKUP(E6470,'Bijlage VPT'!B:M,12,FALSE),0)</f>
        <v>0</v>
      </c>
      <c r="L6470" s="63">
        <f>_xlfn.IFNA(VLOOKUP(E6470,'Bijlage MPT'!B:N,13,FALSE),0)</f>
        <v>0</v>
      </c>
      <c r="M6470" s="63">
        <f>_xlfn.IFNA(INDEX('Bijlage COT'!C:C,MATCH('Betaald tarief 2024'!E6470,'Bijlage COT'!A:A,0)),0)</f>
        <v>0</v>
      </c>
      <c r="N6470" s="63">
        <f>_xlfn.IFNA(VLOOKUP(E6470,'Bijlage NBF'!B:P,15,FALSE),0)</f>
        <v>0</v>
      </c>
      <c r="O6470" s="63">
        <f>IF(E6470="ZMZ01",I6470/(INDEX('Meerzorg gunning'!C:C,MATCH('Betaald tarief 2024'!A6470,'Meerzorg gunning'!A:A,0))),MAX(J6470:N6470))</f>
        <v>0</v>
      </c>
      <c r="P6470" s="20" t="str">
        <f t="shared" si="305"/>
        <v/>
      </c>
      <c r="Q6470" s="63">
        <f t="shared" si="306"/>
        <v>0</v>
      </c>
    </row>
    <row r="6471" spans="9:17" x14ac:dyDescent="0.25">
      <c r="I6471" s="66" t="e">
        <f t="shared" si="304"/>
        <v>#DIV/0!</v>
      </c>
      <c r="J6471" s="63">
        <f>_xlfn.IFNA(VLOOKUP(E6471,'Bijlage ZZP'!B:M,12,FALSE),0)</f>
        <v>0</v>
      </c>
      <c r="K6471" s="63">
        <f>_xlfn.IFNA(VLOOKUP(E6471,'Bijlage VPT'!B:M,12,FALSE),0)</f>
        <v>0</v>
      </c>
      <c r="L6471" s="63">
        <f>_xlfn.IFNA(VLOOKUP(E6471,'Bijlage MPT'!B:N,13,FALSE),0)</f>
        <v>0</v>
      </c>
      <c r="M6471" s="63">
        <f>_xlfn.IFNA(INDEX('Bijlage COT'!C:C,MATCH('Betaald tarief 2024'!E6471,'Bijlage COT'!A:A,0)),0)</f>
        <v>0</v>
      </c>
      <c r="N6471" s="63">
        <f>_xlfn.IFNA(VLOOKUP(E6471,'Bijlage NBF'!B:P,15,FALSE),0)</f>
        <v>0</v>
      </c>
      <c r="O6471" s="63">
        <f>IF(E6471="ZMZ01",I6471/(INDEX('Meerzorg gunning'!C:C,MATCH('Betaald tarief 2024'!A6471,'Meerzorg gunning'!A:A,0))),MAX(J6471:N6471))</f>
        <v>0</v>
      </c>
      <c r="P6471" s="20" t="str">
        <f t="shared" si="305"/>
        <v/>
      </c>
      <c r="Q6471" s="63">
        <f t="shared" si="306"/>
        <v>0</v>
      </c>
    </row>
    <row r="6472" spans="9:17" x14ac:dyDescent="0.25">
      <c r="I6472" s="66" t="e">
        <f t="shared" si="304"/>
        <v>#DIV/0!</v>
      </c>
      <c r="J6472" s="63">
        <f>_xlfn.IFNA(VLOOKUP(E6472,'Bijlage ZZP'!B:M,12,FALSE),0)</f>
        <v>0</v>
      </c>
      <c r="K6472" s="63">
        <f>_xlfn.IFNA(VLOOKUP(E6472,'Bijlage VPT'!B:M,12,FALSE),0)</f>
        <v>0</v>
      </c>
      <c r="L6472" s="63">
        <f>_xlfn.IFNA(VLOOKUP(E6472,'Bijlage MPT'!B:N,13,FALSE),0)</f>
        <v>0</v>
      </c>
      <c r="M6472" s="63">
        <f>_xlfn.IFNA(INDEX('Bijlage COT'!C:C,MATCH('Betaald tarief 2024'!E6472,'Bijlage COT'!A:A,0)),0)</f>
        <v>0</v>
      </c>
      <c r="N6472" s="63">
        <f>_xlfn.IFNA(VLOOKUP(E6472,'Bijlage NBF'!B:P,15,FALSE),0)</f>
        <v>0</v>
      </c>
      <c r="O6472" s="63">
        <f>IF(E6472="ZMZ01",I6472/(INDEX('Meerzorg gunning'!C:C,MATCH('Betaald tarief 2024'!A6472,'Meerzorg gunning'!A:A,0))),MAX(J6472:N6472))</f>
        <v>0</v>
      </c>
      <c r="P6472" s="20" t="str">
        <f t="shared" si="305"/>
        <v/>
      </c>
      <c r="Q6472" s="63">
        <f t="shared" si="306"/>
        <v>0</v>
      </c>
    </row>
    <row r="6473" spans="9:17" x14ac:dyDescent="0.25">
      <c r="I6473" s="66" t="e">
        <f t="shared" si="304"/>
        <v>#DIV/0!</v>
      </c>
      <c r="J6473" s="63">
        <f>_xlfn.IFNA(VLOOKUP(E6473,'Bijlage ZZP'!B:M,12,FALSE),0)</f>
        <v>0</v>
      </c>
      <c r="K6473" s="63">
        <f>_xlfn.IFNA(VLOOKUP(E6473,'Bijlage VPT'!B:M,12,FALSE),0)</f>
        <v>0</v>
      </c>
      <c r="L6473" s="63">
        <f>_xlfn.IFNA(VLOOKUP(E6473,'Bijlage MPT'!B:N,13,FALSE),0)</f>
        <v>0</v>
      </c>
      <c r="M6473" s="63">
        <f>_xlfn.IFNA(INDEX('Bijlage COT'!C:C,MATCH('Betaald tarief 2024'!E6473,'Bijlage COT'!A:A,0)),0)</f>
        <v>0</v>
      </c>
      <c r="N6473" s="63">
        <f>_xlfn.IFNA(VLOOKUP(E6473,'Bijlage NBF'!B:P,15,FALSE),0)</f>
        <v>0</v>
      </c>
      <c r="O6473" s="63">
        <f>IF(E6473="ZMZ01",I6473/(INDEX('Meerzorg gunning'!C:C,MATCH('Betaald tarief 2024'!A6473,'Meerzorg gunning'!A:A,0))),MAX(J6473:N6473))</f>
        <v>0</v>
      </c>
      <c r="P6473" s="20" t="str">
        <f t="shared" si="305"/>
        <v/>
      </c>
      <c r="Q6473" s="63">
        <f t="shared" si="306"/>
        <v>0</v>
      </c>
    </row>
    <row r="6474" spans="9:17" x14ac:dyDescent="0.25">
      <c r="I6474" s="66" t="e">
        <f t="shared" si="304"/>
        <v>#DIV/0!</v>
      </c>
      <c r="J6474" s="63">
        <f>_xlfn.IFNA(VLOOKUP(E6474,'Bijlage ZZP'!B:M,12,FALSE),0)</f>
        <v>0</v>
      </c>
      <c r="K6474" s="63">
        <f>_xlfn.IFNA(VLOOKUP(E6474,'Bijlage VPT'!B:M,12,FALSE),0)</f>
        <v>0</v>
      </c>
      <c r="L6474" s="63">
        <f>_xlfn.IFNA(VLOOKUP(E6474,'Bijlage MPT'!B:N,13,FALSE),0)</f>
        <v>0</v>
      </c>
      <c r="M6474" s="63">
        <f>_xlfn.IFNA(INDEX('Bijlage COT'!C:C,MATCH('Betaald tarief 2024'!E6474,'Bijlage COT'!A:A,0)),0)</f>
        <v>0</v>
      </c>
      <c r="N6474" s="63">
        <f>_xlfn.IFNA(VLOOKUP(E6474,'Bijlage NBF'!B:P,15,FALSE),0)</f>
        <v>0</v>
      </c>
      <c r="O6474" s="63">
        <f>IF(E6474="ZMZ01",I6474/(INDEX('Meerzorg gunning'!C:C,MATCH('Betaald tarief 2024'!A6474,'Meerzorg gunning'!A:A,0))),MAX(J6474:N6474))</f>
        <v>0</v>
      </c>
      <c r="P6474" s="20" t="str">
        <f t="shared" si="305"/>
        <v/>
      </c>
      <c r="Q6474" s="63">
        <f t="shared" si="306"/>
        <v>0</v>
      </c>
    </row>
    <row r="6475" spans="9:17" x14ac:dyDescent="0.25">
      <c r="I6475" s="66" t="e">
        <f t="shared" si="304"/>
        <v>#DIV/0!</v>
      </c>
      <c r="J6475" s="63">
        <f>_xlfn.IFNA(VLOOKUP(E6475,'Bijlage ZZP'!B:M,12,FALSE),0)</f>
        <v>0</v>
      </c>
      <c r="K6475" s="63">
        <f>_xlfn.IFNA(VLOOKUP(E6475,'Bijlage VPT'!B:M,12,FALSE),0)</f>
        <v>0</v>
      </c>
      <c r="L6475" s="63">
        <f>_xlfn.IFNA(VLOOKUP(E6475,'Bijlage MPT'!B:N,13,FALSE),0)</f>
        <v>0</v>
      </c>
      <c r="M6475" s="63">
        <f>_xlfn.IFNA(INDEX('Bijlage COT'!C:C,MATCH('Betaald tarief 2024'!E6475,'Bijlage COT'!A:A,0)),0)</f>
        <v>0</v>
      </c>
      <c r="N6475" s="63">
        <f>_xlfn.IFNA(VLOOKUP(E6475,'Bijlage NBF'!B:P,15,FALSE),0)</f>
        <v>0</v>
      </c>
      <c r="O6475" s="63">
        <f>IF(E6475="ZMZ01",I6475/(INDEX('Meerzorg gunning'!C:C,MATCH('Betaald tarief 2024'!A6475,'Meerzorg gunning'!A:A,0))),MAX(J6475:N6475))</f>
        <v>0</v>
      </c>
      <c r="P6475" s="20" t="str">
        <f t="shared" si="305"/>
        <v/>
      </c>
      <c r="Q6475" s="63">
        <f t="shared" si="306"/>
        <v>0</v>
      </c>
    </row>
    <row r="6476" spans="9:17" x14ac:dyDescent="0.25">
      <c r="I6476" s="66" t="e">
        <f t="shared" si="304"/>
        <v>#DIV/0!</v>
      </c>
      <c r="J6476" s="63">
        <f>_xlfn.IFNA(VLOOKUP(E6476,'Bijlage ZZP'!B:M,12,FALSE),0)</f>
        <v>0</v>
      </c>
      <c r="K6476" s="63">
        <f>_xlfn.IFNA(VLOOKUP(E6476,'Bijlage VPT'!B:M,12,FALSE),0)</f>
        <v>0</v>
      </c>
      <c r="L6476" s="63">
        <f>_xlfn.IFNA(VLOOKUP(E6476,'Bijlage MPT'!B:N,13,FALSE),0)</f>
        <v>0</v>
      </c>
      <c r="M6476" s="63">
        <f>_xlfn.IFNA(INDEX('Bijlage COT'!C:C,MATCH('Betaald tarief 2024'!E6476,'Bijlage COT'!A:A,0)),0)</f>
        <v>0</v>
      </c>
      <c r="N6476" s="63">
        <f>_xlfn.IFNA(VLOOKUP(E6476,'Bijlage NBF'!B:P,15,FALSE),0)</f>
        <v>0</v>
      </c>
      <c r="O6476" s="63">
        <f>IF(E6476="ZMZ01",I6476/(INDEX('Meerzorg gunning'!C:C,MATCH('Betaald tarief 2024'!A6476,'Meerzorg gunning'!A:A,0))),MAX(J6476:N6476))</f>
        <v>0</v>
      </c>
      <c r="P6476" s="20" t="str">
        <f t="shared" si="305"/>
        <v/>
      </c>
      <c r="Q6476" s="63">
        <f t="shared" si="306"/>
        <v>0</v>
      </c>
    </row>
    <row r="6477" spans="9:17" x14ac:dyDescent="0.25">
      <c r="I6477" s="66" t="e">
        <f t="shared" si="304"/>
        <v>#DIV/0!</v>
      </c>
      <c r="J6477" s="63">
        <f>_xlfn.IFNA(VLOOKUP(E6477,'Bijlage ZZP'!B:M,12,FALSE),0)</f>
        <v>0</v>
      </c>
      <c r="K6477" s="63">
        <f>_xlfn.IFNA(VLOOKUP(E6477,'Bijlage VPT'!B:M,12,FALSE),0)</f>
        <v>0</v>
      </c>
      <c r="L6477" s="63">
        <f>_xlfn.IFNA(VLOOKUP(E6477,'Bijlage MPT'!B:N,13,FALSE),0)</f>
        <v>0</v>
      </c>
      <c r="M6477" s="63">
        <f>_xlfn.IFNA(INDEX('Bijlage COT'!C:C,MATCH('Betaald tarief 2024'!E6477,'Bijlage COT'!A:A,0)),0)</f>
        <v>0</v>
      </c>
      <c r="N6477" s="63">
        <f>_xlfn.IFNA(VLOOKUP(E6477,'Bijlage NBF'!B:P,15,FALSE),0)</f>
        <v>0</v>
      </c>
      <c r="O6477" s="63">
        <f>IF(E6477="ZMZ01",I6477/(INDEX('Meerzorg gunning'!C:C,MATCH('Betaald tarief 2024'!A6477,'Meerzorg gunning'!A:A,0))),MAX(J6477:N6477))</f>
        <v>0</v>
      </c>
      <c r="P6477" s="20" t="str">
        <f t="shared" si="305"/>
        <v/>
      </c>
      <c r="Q6477" s="63">
        <f t="shared" si="306"/>
        <v>0</v>
      </c>
    </row>
    <row r="6478" spans="9:17" x14ac:dyDescent="0.25">
      <c r="I6478" s="66" t="e">
        <f t="shared" si="304"/>
        <v>#DIV/0!</v>
      </c>
      <c r="J6478" s="63">
        <f>_xlfn.IFNA(VLOOKUP(E6478,'Bijlage ZZP'!B:M,12,FALSE),0)</f>
        <v>0</v>
      </c>
      <c r="K6478" s="63">
        <f>_xlfn.IFNA(VLOOKUP(E6478,'Bijlage VPT'!B:M,12,FALSE),0)</f>
        <v>0</v>
      </c>
      <c r="L6478" s="63">
        <f>_xlfn.IFNA(VLOOKUP(E6478,'Bijlage MPT'!B:N,13,FALSE),0)</f>
        <v>0</v>
      </c>
      <c r="M6478" s="63">
        <f>_xlfn.IFNA(INDEX('Bijlage COT'!C:C,MATCH('Betaald tarief 2024'!E6478,'Bijlage COT'!A:A,0)),0)</f>
        <v>0</v>
      </c>
      <c r="N6478" s="63">
        <f>_xlfn.IFNA(VLOOKUP(E6478,'Bijlage NBF'!B:P,15,FALSE),0)</f>
        <v>0</v>
      </c>
      <c r="O6478" s="63">
        <f>IF(E6478="ZMZ01",I6478/(INDEX('Meerzorg gunning'!C:C,MATCH('Betaald tarief 2024'!A6478,'Meerzorg gunning'!A:A,0))),MAX(J6478:N6478))</f>
        <v>0</v>
      </c>
      <c r="P6478" s="20" t="str">
        <f t="shared" si="305"/>
        <v/>
      </c>
      <c r="Q6478" s="63">
        <f t="shared" si="306"/>
        <v>0</v>
      </c>
    </row>
    <row r="6479" spans="9:17" x14ac:dyDescent="0.25">
      <c r="I6479" s="66" t="e">
        <f t="shared" si="304"/>
        <v>#DIV/0!</v>
      </c>
      <c r="J6479" s="63">
        <f>_xlfn.IFNA(VLOOKUP(E6479,'Bijlage ZZP'!B:M,12,FALSE),0)</f>
        <v>0</v>
      </c>
      <c r="K6479" s="63">
        <f>_xlfn.IFNA(VLOOKUP(E6479,'Bijlage VPT'!B:M,12,FALSE),0)</f>
        <v>0</v>
      </c>
      <c r="L6479" s="63">
        <f>_xlfn.IFNA(VLOOKUP(E6479,'Bijlage MPT'!B:N,13,FALSE),0)</f>
        <v>0</v>
      </c>
      <c r="M6479" s="63">
        <f>_xlfn.IFNA(INDEX('Bijlage COT'!C:C,MATCH('Betaald tarief 2024'!E6479,'Bijlage COT'!A:A,0)),0)</f>
        <v>0</v>
      </c>
      <c r="N6479" s="63">
        <f>_xlfn.IFNA(VLOOKUP(E6479,'Bijlage NBF'!B:P,15,FALSE),0)</f>
        <v>0</v>
      </c>
      <c r="O6479" s="63">
        <f>IF(E6479="ZMZ01",I6479/(INDEX('Meerzorg gunning'!C:C,MATCH('Betaald tarief 2024'!A6479,'Meerzorg gunning'!A:A,0))),MAX(J6479:N6479))</f>
        <v>0</v>
      </c>
      <c r="P6479" s="20" t="str">
        <f t="shared" si="305"/>
        <v/>
      </c>
      <c r="Q6479" s="63">
        <f t="shared" si="306"/>
        <v>0</v>
      </c>
    </row>
    <row r="6480" spans="9:17" x14ac:dyDescent="0.25">
      <c r="I6480" s="66" t="e">
        <f t="shared" si="304"/>
        <v>#DIV/0!</v>
      </c>
      <c r="J6480" s="63">
        <f>_xlfn.IFNA(VLOOKUP(E6480,'Bijlage ZZP'!B:M,12,FALSE),0)</f>
        <v>0</v>
      </c>
      <c r="K6480" s="63">
        <f>_xlfn.IFNA(VLOOKUP(E6480,'Bijlage VPT'!B:M,12,FALSE),0)</f>
        <v>0</v>
      </c>
      <c r="L6480" s="63">
        <f>_xlfn.IFNA(VLOOKUP(E6480,'Bijlage MPT'!B:N,13,FALSE),0)</f>
        <v>0</v>
      </c>
      <c r="M6480" s="63">
        <f>_xlfn.IFNA(INDEX('Bijlage COT'!C:C,MATCH('Betaald tarief 2024'!E6480,'Bijlage COT'!A:A,0)),0)</f>
        <v>0</v>
      </c>
      <c r="N6480" s="63">
        <f>_xlfn.IFNA(VLOOKUP(E6480,'Bijlage NBF'!B:P,15,FALSE),0)</f>
        <v>0</v>
      </c>
      <c r="O6480" s="63">
        <f>IF(E6480="ZMZ01",I6480/(INDEX('Meerzorg gunning'!C:C,MATCH('Betaald tarief 2024'!A6480,'Meerzorg gunning'!A:A,0))),MAX(J6480:N6480))</f>
        <v>0</v>
      </c>
      <c r="P6480" s="20" t="str">
        <f t="shared" si="305"/>
        <v/>
      </c>
      <c r="Q6480" s="63">
        <f t="shared" si="306"/>
        <v>0</v>
      </c>
    </row>
    <row r="6481" spans="9:17" x14ac:dyDescent="0.25">
      <c r="I6481" s="66" t="e">
        <f t="shared" si="304"/>
        <v>#DIV/0!</v>
      </c>
      <c r="J6481" s="63">
        <f>_xlfn.IFNA(VLOOKUP(E6481,'Bijlage ZZP'!B:M,12,FALSE),0)</f>
        <v>0</v>
      </c>
      <c r="K6481" s="63">
        <f>_xlfn.IFNA(VLOOKUP(E6481,'Bijlage VPT'!B:M,12,FALSE),0)</f>
        <v>0</v>
      </c>
      <c r="L6481" s="63">
        <f>_xlfn.IFNA(VLOOKUP(E6481,'Bijlage MPT'!B:N,13,FALSE),0)</f>
        <v>0</v>
      </c>
      <c r="M6481" s="63">
        <f>_xlfn.IFNA(INDEX('Bijlage COT'!C:C,MATCH('Betaald tarief 2024'!E6481,'Bijlage COT'!A:A,0)),0)</f>
        <v>0</v>
      </c>
      <c r="N6481" s="63">
        <f>_xlfn.IFNA(VLOOKUP(E6481,'Bijlage NBF'!B:P,15,FALSE),0)</f>
        <v>0</v>
      </c>
      <c r="O6481" s="63">
        <f>IF(E6481="ZMZ01",I6481/(INDEX('Meerzorg gunning'!C:C,MATCH('Betaald tarief 2024'!A6481,'Meerzorg gunning'!A:A,0))),MAX(J6481:N6481))</f>
        <v>0</v>
      </c>
      <c r="P6481" s="20" t="str">
        <f t="shared" si="305"/>
        <v/>
      </c>
      <c r="Q6481" s="63">
        <f t="shared" si="306"/>
        <v>0</v>
      </c>
    </row>
    <row r="6482" spans="9:17" x14ac:dyDescent="0.25">
      <c r="I6482" s="66" t="e">
        <f t="shared" si="304"/>
        <v>#DIV/0!</v>
      </c>
      <c r="J6482" s="63">
        <f>_xlfn.IFNA(VLOOKUP(E6482,'Bijlage ZZP'!B:M,12,FALSE),0)</f>
        <v>0</v>
      </c>
      <c r="K6482" s="63">
        <f>_xlfn.IFNA(VLOOKUP(E6482,'Bijlage VPT'!B:M,12,FALSE),0)</f>
        <v>0</v>
      </c>
      <c r="L6482" s="63">
        <f>_xlfn.IFNA(VLOOKUP(E6482,'Bijlage MPT'!B:N,13,FALSE),0)</f>
        <v>0</v>
      </c>
      <c r="M6482" s="63">
        <f>_xlfn.IFNA(INDEX('Bijlage COT'!C:C,MATCH('Betaald tarief 2024'!E6482,'Bijlage COT'!A:A,0)),0)</f>
        <v>0</v>
      </c>
      <c r="N6482" s="63">
        <f>_xlfn.IFNA(VLOOKUP(E6482,'Bijlage NBF'!B:P,15,FALSE),0)</f>
        <v>0</v>
      </c>
      <c r="O6482" s="63">
        <f>IF(E6482="ZMZ01",I6482/(INDEX('Meerzorg gunning'!C:C,MATCH('Betaald tarief 2024'!A6482,'Meerzorg gunning'!A:A,0))),MAX(J6482:N6482))</f>
        <v>0</v>
      </c>
      <c r="P6482" s="20" t="str">
        <f t="shared" si="305"/>
        <v/>
      </c>
      <c r="Q6482" s="63">
        <f t="shared" si="306"/>
        <v>0</v>
      </c>
    </row>
    <row r="6483" spans="9:17" x14ac:dyDescent="0.25">
      <c r="I6483" s="66" t="e">
        <f t="shared" si="304"/>
        <v>#DIV/0!</v>
      </c>
      <c r="J6483" s="63">
        <f>_xlfn.IFNA(VLOOKUP(E6483,'Bijlage ZZP'!B:M,12,FALSE),0)</f>
        <v>0</v>
      </c>
      <c r="K6483" s="63">
        <f>_xlfn.IFNA(VLOOKUP(E6483,'Bijlage VPT'!B:M,12,FALSE),0)</f>
        <v>0</v>
      </c>
      <c r="L6483" s="63">
        <f>_xlfn.IFNA(VLOOKUP(E6483,'Bijlage MPT'!B:N,13,FALSE),0)</f>
        <v>0</v>
      </c>
      <c r="M6483" s="63">
        <f>_xlfn.IFNA(INDEX('Bijlage COT'!C:C,MATCH('Betaald tarief 2024'!E6483,'Bijlage COT'!A:A,0)),0)</f>
        <v>0</v>
      </c>
      <c r="N6483" s="63">
        <f>_xlfn.IFNA(VLOOKUP(E6483,'Bijlage NBF'!B:P,15,FALSE),0)</f>
        <v>0</v>
      </c>
      <c r="O6483" s="63">
        <f>IF(E6483="ZMZ01",I6483/(INDEX('Meerzorg gunning'!C:C,MATCH('Betaald tarief 2024'!A6483,'Meerzorg gunning'!A:A,0))),MAX(J6483:N6483))</f>
        <v>0</v>
      </c>
      <c r="P6483" s="20" t="str">
        <f t="shared" si="305"/>
        <v/>
      </c>
      <c r="Q6483" s="63">
        <f t="shared" si="306"/>
        <v>0</v>
      </c>
    </row>
    <row r="6484" spans="9:17" x14ac:dyDescent="0.25">
      <c r="I6484" s="66" t="e">
        <f t="shared" si="304"/>
        <v>#DIV/0!</v>
      </c>
      <c r="J6484" s="63">
        <f>_xlfn.IFNA(VLOOKUP(E6484,'Bijlage ZZP'!B:M,12,FALSE),0)</f>
        <v>0</v>
      </c>
      <c r="K6484" s="63">
        <f>_xlfn.IFNA(VLOOKUP(E6484,'Bijlage VPT'!B:M,12,FALSE),0)</f>
        <v>0</v>
      </c>
      <c r="L6484" s="63">
        <f>_xlfn.IFNA(VLOOKUP(E6484,'Bijlage MPT'!B:N,13,FALSE),0)</f>
        <v>0</v>
      </c>
      <c r="M6484" s="63">
        <f>_xlfn.IFNA(INDEX('Bijlage COT'!C:C,MATCH('Betaald tarief 2024'!E6484,'Bijlage COT'!A:A,0)),0)</f>
        <v>0</v>
      </c>
      <c r="N6484" s="63">
        <f>_xlfn.IFNA(VLOOKUP(E6484,'Bijlage NBF'!B:P,15,FALSE),0)</f>
        <v>0</v>
      </c>
      <c r="O6484" s="63">
        <f>IF(E6484="ZMZ01",I6484/(INDEX('Meerzorg gunning'!C:C,MATCH('Betaald tarief 2024'!A6484,'Meerzorg gunning'!A:A,0))),MAX(J6484:N6484))</f>
        <v>0</v>
      </c>
      <c r="P6484" s="20" t="str">
        <f t="shared" si="305"/>
        <v/>
      </c>
      <c r="Q6484" s="63">
        <f t="shared" si="306"/>
        <v>0</v>
      </c>
    </row>
    <row r="6485" spans="9:17" x14ac:dyDescent="0.25">
      <c r="I6485" s="66" t="e">
        <f t="shared" si="304"/>
        <v>#DIV/0!</v>
      </c>
      <c r="J6485" s="63">
        <f>_xlfn.IFNA(VLOOKUP(E6485,'Bijlage ZZP'!B:M,12,FALSE),0)</f>
        <v>0</v>
      </c>
      <c r="K6485" s="63">
        <f>_xlfn.IFNA(VLOOKUP(E6485,'Bijlage VPT'!B:M,12,FALSE),0)</f>
        <v>0</v>
      </c>
      <c r="L6485" s="63">
        <f>_xlfn.IFNA(VLOOKUP(E6485,'Bijlage MPT'!B:N,13,FALSE),0)</f>
        <v>0</v>
      </c>
      <c r="M6485" s="63">
        <f>_xlfn.IFNA(INDEX('Bijlage COT'!C:C,MATCH('Betaald tarief 2024'!E6485,'Bijlage COT'!A:A,0)),0)</f>
        <v>0</v>
      </c>
      <c r="N6485" s="63">
        <f>_xlfn.IFNA(VLOOKUP(E6485,'Bijlage NBF'!B:P,15,FALSE),0)</f>
        <v>0</v>
      </c>
      <c r="O6485" s="63">
        <f>IF(E6485="ZMZ01",I6485/(INDEX('Meerzorg gunning'!C:C,MATCH('Betaald tarief 2024'!A6485,'Meerzorg gunning'!A:A,0))),MAX(J6485:N6485))</f>
        <v>0</v>
      </c>
      <c r="P6485" s="20" t="str">
        <f t="shared" si="305"/>
        <v/>
      </c>
      <c r="Q6485" s="63">
        <f t="shared" si="306"/>
        <v>0</v>
      </c>
    </row>
    <row r="6486" spans="9:17" x14ac:dyDescent="0.25">
      <c r="I6486" s="66" t="e">
        <f t="shared" si="304"/>
        <v>#DIV/0!</v>
      </c>
      <c r="J6486" s="63">
        <f>_xlfn.IFNA(VLOOKUP(E6486,'Bijlage ZZP'!B:M,12,FALSE),0)</f>
        <v>0</v>
      </c>
      <c r="K6486" s="63">
        <f>_xlfn.IFNA(VLOOKUP(E6486,'Bijlage VPT'!B:M,12,FALSE),0)</f>
        <v>0</v>
      </c>
      <c r="L6486" s="63">
        <f>_xlfn.IFNA(VLOOKUP(E6486,'Bijlage MPT'!B:N,13,FALSE),0)</f>
        <v>0</v>
      </c>
      <c r="M6486" s="63">
        <f>_xlfn.IFNA(INDEX('Bijlage COT'!C:C,MATCH('Betaald tarief 2024'!E6486,'Bijlage COT'!A:A,0)),0)</f>
        <v>0</v>
      </c>
      <c r="N6486" s="63">
        <f>_xlfn.IFNA(VLOOKUP(E6486,'Bijlage NBF'!B:P,15,FALSE),0)</f>
        <v>0</v>
      </c>
      <c r="O6486" s="63">
        <f>IF(E6486="ZMZ01",I6486/(INDEX('Meerzorg gunning'!C:C,MATCH('Betaald tarief 2024'!A6486,'Meerzorg gunning'!A:A,0))),MAX(J6486:N6486))</f>
        <v>0</v>
      </c>
      <c r="P6486" s="20" t="str">
        <f t="shared" si="305"/>
        <v/>
      </c>
      <c r="Q6486" s="63">
        <f t="shared" si="306"/>
        <v>0</v>
      </c>
    </row>
    <row r="6487" spans="9:17" x14ac:dyDescent="0.25">
      <c r="I6487" s="66" t="e">
        <f t="shared" si="304"/>
        <v>#DIV/0!</v>
      </c>
      <c r="J6487" s="63">
        <f>_xlfn.IFNA(VLOOKUP(E6487,'Bijlage ZZP'!B:M,12,FALSE),0)</f>
        <v>0</v>
      </c>
      <c r="K6487" s="63">
        <f>_xlfn.IFNA(VLOOKUP(E6487,'Bijlage VPT'!B:M,12,FALSE),0)</f>
        <v>0</v>
      </c>
      <c r="L6487" s="63">
        <f>_xlfn.IFNA(VLOOKUP(E6487,'Bijlage MPT'!B:N,13,FALSE),0)</f>
        <v>0</v>
      </c>
      <c r="M6487" s="63">
        <f>_xlfn.IFNA(INDEX('Bijlage COT'!C:C,MATCH('Betaald tarief 2024'!E6487,'Bijlage COT'!A:A,0)),0)</f>
        <v>0</v>
      </c>
      <c r="N6487" s="63">
        <f>_xlfn.IFNA(VLOOKUP(E6487,'Bijlage NBF'!B:P,15,FALSE),0)</f>
        <v>0</v>
      </c>
      <c r="O6487" s="63">
        <f>IF(E6487="ZMZ01",I6487/(INDEX('Meerzorg gunning'!C:C,MATCH('Betaald tarief 2024'!A6487,'Meerzorg gunning'!A:A,0))),MAX(J6487:N6487))</f>
        <v>0</v>
      </c>
      <c r="P6487" s="20" t="str">
        <f t="shared" si="305"/>
        <v/>
      </c>
      <c r="Q6487" s="63">
        <f t="shared" si="306"/>
        <v>0</v>
      </c>
    </row>
    <row r="6488" spans="9:17" x14ac:dyDescent="0.25">
      <c r="I6488" s="66" t="e">
        <f t="shared" si="304"/>
        <v>#DIV/0!</v>
      </c>
      <c r="J6488" s="63">
        <f>_xlfn.IFNA(VLOOKUP(E6488,'Bijlage ZZP'!B:M,12,FALSE),0)</f>
        <v>0</v>
      </c>
      <c r="K6488" s="63">
        <f>_xlfn.IFNA(VLOOKUP(E6488,'Bijlage VPT'!B:M,12,FALSE),0)</f>
        <v>0</v>
      </c>
      <c r="L6488" s="63">
        <f>_xlfn.IFNA(VLOOKUP(E6488,'Bijlage MPT'!B:N,13,FALSE),0)</f>
        <v>0</v>
      </c>
      <c r="M6488" s="63">
        <f>_xlfn.IFNA(INDEX('Bijlage COT'!C:C,MATCH('Betaald tarief 2024'!E6488,'Bijlage COT'!A:A,0)),0)</f>
        <v>0</v>
      </c>
      <c r="N6488" s="63">
        <f>_xlfn.IFNA(VLOOKUP(E6488,'Bijlage NBF'!B:P,15,FALSE),0)</f>
        <v>0</v>
      </c>
      <c r="O6488" s="63">
        <f>IF(E6488="ZMZ01",I6488/(INDEX('Meerzorg gunning'!C:C,MATCH('Betaald tarief 2024'!A6488,'Meerzorg gunning'!A:A,0))),MAX(J6488:N6488))</f>
        <v>0</v>
      </c>
      <c r="P6488" s="20" t="str">
        <f t="shared" si="305"/>
        <v/>
      </c>
      <c r="Q6488" s="63">
        <f t="shared" si="306"/>
        <v>0</v>
      </c>
    </row>
    <row r="6489" spans="9:17" x14ac:dyDescent="0.25">
      <c r="I6489" s="66" t="e">
        <f t="shared" si="304"/>
        <v>#DIV/0!</v>
      </c>
      <c r="J6489" s="63">
        <f>_xlfn.IFNA(VLOOKUP(E6489,'Bijlage ZZP'!B:M,12,FALSE),0)</f>
        <v>0</v>
      </c>
      <c r="K6489" s="63">
        <f>_xlfn.IFNA(VLOOKUP(E6489,'Bijlage VPT'!B:M,12,FALSE),0)</f>
        <v>0</v>
      </c>
      <c r="L6489" s="63">
        <f>_xlfn.IFNA(VLOOKUP(E6489,'Bijlage MPT'!B:N,13,FALSE),0)</f>
        <v>0</v>
      </c>
      <c r="M6489" s="63">
        <f>_xlfn.IFNA(INDEX('Bijlage COT'!C:C,MATCH('Betaald tarief 2024'!E6489,'Bijlage COT'!A:A,0)),0)</f>
        <v>0</v>
      </c>
      <c r="N6489" s="63">
        <f>_xlfn.IFNA(VLOOKUP(E6489,'Bijlage NBF'!B:P,15,FALSE),0)</f>
        <v>0</v>
      </c>
      <c r="O6489" s="63">
        <f>IF(E6489="ZMZ01",I6489/(INDEX('Meerzorg gunning'!C:C,MATCH('Betaald tarief 2024'!A6489,'Meerzorg gunning'!A:A,0))),MAX(J6489:N6489))</f>
        <v>0</v>
      </c>
      <c r="P6489" s="20" t="str">
        <f t="shared" si="305"/>
        <v/>
      </c>
      <c r="Q6489" s="63">
        <f t="shared" si="306"/>
        <v>0</v>
      </c>
    </row>
    <row r="6490" spans="9:17" x14ac:dyDescent="0.25">
      <c r="I6490" s="66" t="e">
        <f t="shared" si="304"/>
        <v>#DIV/0!</v>
      </c>
      <c r="J6490" s="63">
        <f>_xlfn.IFNA(VLOOKUP(E6490,'Bijlage ZZP'!B:M,12,FALSE),0)</f>
        <v>0</v>
      </c>
      <c r="K6490" s="63">
        <f>_xlfn.IFNA(VLOOKUP(E6490,'Bijlage VPT'!B:M,12,FALSE),0)</f>
        <v>0</v>
      </c>
      <c r="L6490" s="63">
        <f>_xlfn.IFNA(VLOOKUP(E6490,'Bijlage MPT'!B:N,13,FALSE),0)</f>
        <v>0</v>
      </c>
      <c r="M6490" s="63">
        <f>_xlfn.IFNA(INDEX('Bijlage COT'!C:C,MATCH('Betaald tarief 2024'!E6490,'Bijlage COT'!A:A,0)),0)</f>
        <v>0</v>
      </c>
      <c r="N6490" s="63">
        <f>_xlfn.IFNA(VLOOKUP(E6490,'Bijlage NBF'!B:P,15,FALSE),0)</f>
        <v>0</v>
      </c>
      <c r="O6490" s="63">
        <f>IF(E6490="ZMZ01",I6490/(INDEX('Meerzorg gunning'!C:C,MATCH('Betaald tarief 2024'!A6490,'Meerzorg gunning'!A:A,0))),MAX(J6490:N6490))</f>
        <v>0</v>
      </c>
      <c r="P6490" s="20" t="str">
        <f t="shared" si="305"/>
        <v/>
      </c>
      <c r="Q6490" s="63">
        <f t="shared" si="306"/>
        <v>0</v>
      </c>
    </row>
    <row r="6491" spans="9:17" x14ac:dyDescent="0.25">
      <c r="I6491" s="66" t="e">
        <f t="shared" si="304"/>
        <v>#DIV/0!</v>
      </c>
      <c r="J6491" s="63">
        <f>_xlfn.IFNA(VLOOKUP(E6491,'Bijlage ZZP'!B:M,12,FALSE),0)</f>
        <v>0</v>
      </c>
      <c r="K6491" s="63">
        <f>_xlfn.IFNA(VLOOKUP(E6491,'Bijlage VPT'!B:M,12,FALSE),0)</f>
        <v>0</v>
      </c>
      <c r="L6491" s="63">
        <f>_xlfn.IFNA(VLOOKUP(E6491,'Bijlage MPT'!B:N,13,FALSE),0)</f>
        <v>0</v>
      </c>
      <c r="M6491" s="63">
        <f>_xlfn.IFNA(INDEX('Bijlage COT'!C:C,MATCH('Betaald tarief 2024'!E6491,'Bijlage COT'!A:A,0)),0)</f>
        <v>0</v>
      </c>
      <c r="N6491" s="63">
        <f>_xlfn.IFNA(VLOOKUP(E6491,'Bijlage NBF'!B:P,15,FALSE),0)</f>
        <v>0</v>
      </c>
      <c r="O6491" s="63">
        <f>IF(E6491="ZMZ01",I6491/(INDEX('Meerzorg gunning'!C:C,MATCH('Betaald tarief 2024'!A6491,'Meerzorg gunning'!A:A,0))),MAX(J6491:N6491))</f>
        <v>0</v>
      </c>
      <c r="P6491" s="20" t="str">
        <f t="shared" si="305"/>
        <v/>
      </c>
      <c r="Q6491" s="63">
        <f t="shared" si="306"/>
        <v>0</v>
      </c>
    </row>
    <row r="6492" spans="9:17" x14ac:dyDescent="0.25">
      <c r="I6492" s="66" t="e">
        <f t="shared" si="304"/>
        <v>#DIV/0!</v>
      </c>
      <c r="J6492" s="63">
        <f>_xlfn.IFNA(VLOOKUP(E6492,'Bijlage ZZP'!B:M,12,FALSE),0)</f>
        <v>0</v>
      </c>
      <c r="K6492" s="63">
        <f>_xlfn.IFNA(VLOOKUP(E6492,'Bijlage VPT'!B:M,12,FALSE),0)</f>
        <v>0</v>
      </c>
      <c r="L6492" s="63">
        <f>_xlfn.IFNA(VLOOKUP(E6492,'Bijlage MPT'!B:N,13,FALSE),0)</f>
        <v>0</v>
      </c>
      <c r="M6492" s="63">
        <f>_xlfn.IFNA(INDEX('Bijlage COT'!C:C,MATCH('Betaald tarief 2024'!E6492,'Bijlage COT'!A:A,0)),0)</f>
        <v>0</v>
      </c>
      <c r="N6492" s="63">
        <f>_xlfn.IFNA(VLOOKUP(E6492,'Bijlage NBF'!B:P,15,FALSE),0)</f>
        <v>0</v>
      </c>
      <c r="O6492" s="63">
        <f>IF(E6492="ZMZ01",I6492/(INDEX('Meerzorg gunning'!C:C,MATCH('Betaald tarief 2024'!A6492,'Meerzorg gunning'!A:A,0))),MAX(J6492:N6492))</f>
        <v>0</v>
      </c>
      <c r="P6492" s="20" t="str">
        <f t="shared" si="305"/>
        <v/>
      </c>
      <c r="Q6492" s="63">
        <f t="shared" si="306"/>
        <v>0</v>
      </c>
    </row>
    <row r="6493" spans="9:17" x14ac:dyDescent="0.25">
      <c r="I6493" s="66" t="e">
        <f t="shared" si="304"/>
        <v>#DIV/0!</v>
      </c>
      <c r="J6493" s="63">
        <f>_xlfn.IFNA(VLOOKUP(E6493,'Bijlage ZZP'!B:M,12,FALSE),0)</f>
        <v>0</v>
      </c>
      <c r="K6493" s="63">
        <f>_xlfn.IFNA(VLOOKUP(E6493,'Bijlage VPT'!B:M,12,FALSE),0)</f>
        <v>0</v>
      </c>
      <c r="L6493" s="63">
        <f>_xlfn.IFNA(VLOOKUP(E6493,'Bijlage MPT'!B:N,13,FALSE),0)</f>
        <v>0</v>
      </c>
      <c r="M6493" s="63">
        <f>_xlfn.IFNA(INDEX('Bijlage COT'!C:C,MATCH('Betaald tarief 2024'!E6493,'Bijlage COT'!A:A,0)),0)</f>
        <v>0</v>
      </c>
      <c r="N6493" s="63">
        <f>_xlfn.IFNA(VLOOKUP(E6493,'Bijlage NBF'!B:P,15,FALSE),0)</f>
        <v>0</v>
      </c>
      <c r="O6493" s="63">
        <f>IF(E6493="ZMZ01",I6493/(INDEX('Meerzorg gunning'!C:C,MATCH('Betaald tarief 2024'!A6493,'Meerzorg gunning'!A:A,0))),MAX(J6493:N6493))</f>
        <v>0</v>
      </c>
      <c r="P6493" s="20" t="str">
        <f t="shared" si="305"/>
        <v/>
      </c>
      <c r="Q6493" s="63">
        <f t="shared" si="306"/>
        <v>0</v>
      </c>
    </row>
    <row r="6494" spans="9:17" x14ac:dyDescent="0.25">
      <c r="I6494" s="66" t="e">
        <f t="shared" si="304"/>
        <v>#DIV/0!</v>
      </c>
      <c r="J6494" s="63">
        <f>_xlfn.IFNA(VLOOKUP(E6494,'Bijlage ZZP'!B:M,12,FALSE),0)</f>
        <v>0</v>
      </c>
      <c r="K6494" s="63">
        <f>_xlfn.IFNA(VLOOKUP(E6494,'Bijlage VPT'!B:M,12,FALSE),0)</f>
        <v>0</v>
      </c>
      <c r="L6494" s="63">
        <f>_xlfn.IFNA(VLOOKUP(E6494,'Bijlage MPT'!B:N,13,FALSE),0)</f>
        <v>0</v>
      </c>
      <c r="M6494" s="63">
        <f>_xlfn.IFNA(INDEX('Bijlage COT'!C:C,MATCH('Betaald tarief 2024'!E6494,'Bijlage COT'!A:A,0)),0)</f>
        <v>0</v>
      </c>
      <c r="N6494" s="63">
        <f>_xlfn.IFNA(VLOOKUP(E6494,'Bijlage NBF'!B:P,15,FALSE),0)</f>
        <v>0</v>
      </c>
      <c r="O6494" s="63">
        <f>IF(E6494="ZMZ01",I6494/(INDEX('Meerzorg gunning'!C:C,MATCH('Betaald tarief 2024'!A6494,'Meerzorg gunning'!A:A,0))),MAX(J6494:N6494))</f>
        <v>0</v>
      </c>
      <c r="P6494" s="20" t="str">
        <f t="shared" si="305"/>
        <v/>
      </c>
      <c r="Q6494" s="63">
        <f t="shared" si="306"/>
        <v>0</v>
      </c>
    </row>
    <row r="6495" spans="9:17" x14ac:dyDescent="0.25">
      <c r="I6495" s="66" t="e">
        <f t="shared" si="304"/>
        <v>#DIV/0!</v>
      </c>
      <c r="J6495" s="63">
        <f>_xlfn.IFNA(VLOOKUP(E6495,'Bijlage ZZP'!B:M,12,FALSE),0)</f>
        <v>0</v>
      </c>
      <c r="K6495" s="63">
        <f>_xlfn.IFNA(VLOOKUP(E6495,'Bijlage VPT'!B:M,12,FALSE),0)</f>
        <v>0</v>
      </c>
      <c r="L6495" s="63">
        <f>_xlfn.IFNA(VLOOKUP(E6495,'Bijlage MPT'!B:N,13,FALSE),0)</f>
        <v>0</v>
      </c>
      <c r="M6495" s="63">
        <f>_xlfn.IFNA(INDEX('Bijlage COT'!C:C,MATCH('Betaald tarief 2024'!E6495,'Bijlage COT'!A:A,0)),0)</f>
        <v>0</v>
      </c>
      <c r="N6495" s="63">
        <f>_xlfn.IFNA(VLOOKUP(E6495,'Bijlage NBF'!B:P,15,FALSE),0)</f>
        <v>0</v>
      </c>
      <c r="O6495" s="63">
        <f>IF(E6495="ZMZ01",I6495/(INDEX('Meerzorg gunning'!C:C,MATCH('Betaald tarief 2024'!A6495,'Meerzorg gunning'!A:A,0))),MAX(J6495:N6495))</f>
        <v>0</v>
      </c>
      <c r="P6495" s="20" t="str">
        <f t="shared" si="305"/>
        <v/>
      </c>
      <c r="Q6495" s="63">
        <f t="shared" si="306"/>
        <v>0</v>
      </c>
    </row>
    <row r="6496" spans="9:17" x14ac:dyDescent="0.25">
      <c r="I6496" s="66" t="e">
        <f t="shared" si="304"/>
        <v>#DIV/0!</v>
      </c>
      <c r="J6496" s="63">
        <f>_xlfn.IFNA(VLOOKUP(E6496,'Bijlage ZZP'!B:M,12,FALSE),0)</f>
        <v>0</v>
      </c>
      <c r="K6496" s="63">
        <f>_xlfn.IFNA(VLOOKUP(E6496,'Bijlage VPT'!B:M,12,FALSE),0)</f>
        <v>0</v>
      </c>
      <c r="L6496" s="63">
        <f>_xlfn.IFNA(VLOOKUP(E6496,'Bijlage MPT'!B:N,13,FALSE),0)</f>
        <v>0</v>
      </c>
      <c r="M6496" s="63">
        <f>_xlfn.IFNA(INDEX('Bijlage COT'!C:C,MATCH('Betaald tarief 2024'!E6496,'Bijlage COT'!A:A,0)),0)</f>
        <v>0</v>
      </c>
      <c r="N6496" s="63">
        <f>_xlfn.IFNA(VLOOKUP(E6496,'Bijlage NBF'!B:P,15,FALSE),0)</f>
        <v>0</v>
      </c>
      <c r="O6496" s="63">
        <f>IF(E6496="ZMZ01",I6496/(INDEX('Meerzorg gunning'!C:C,MATCH('Betaald tarief 2024'!A6496,'Meerzorg gunning'!A:A,0))),MAX(J6496:N6496))</f>
        <v>0</v>
      </c>
      <c r="P6496" s="20" t="str">
        <f t="shared" si="305"/>
        <v/>
      </c>
      <c r="Q6496" s="63">
        <f t="shared" si="306"/>
        <v>0</v>
      </c>
    </row>
    <row r="6497" spans="9:17" x14ac:dyDescent="0.25">
      <c r="I6497" s="66" t="e">
        <f t="shared" si="304"/>
        <v>#DIV/0!</v>
      </c>
      <c r="J6497" s="63">
        <f>_xlfn.IFNA(VLOOKUP(E6497,'Bijlage ZZP'!B:M,12,FALSE),0)</f>
        <v>0</v>
      </c>
      <c r="K6497" s="63">
        <f>_xlfn.IFNA(VLOOKUP(E6497,'Bijlage VPT'!B:M,12,FALSE),0)</f>
        <v>0</v>
      </c>
      <c r="L6497" s="63">
        <f>_xlfn.IFNA(VLOOKUP(E6497,'Bijlage MPT'!B:N,13,FALSE),0)</f>
        <v>0</v>
      </c>
      <c r="M6497" s="63">
        <f>_xlfn.IFNA(INDEX('Bijlage COT'!C:C,MATCH('Betaald tarief 2024'!E6497,'Bijlage COT'!A:A,0)),0)</f>
        <v>0</v>
      </c>
      <c r="N6497" s="63">
        <f>_xlfn.IFNA(VLOOKUP(E6497,'Bijlage NBF'!B:P,15,FALSE),0)</f>
        <v>0</v>
      </c>
      <c r="O6497" s="63">
        <f>IF(E6497="ZMZ01",I6497/(INDEX('Meerzorg gunning'!C:C,MATCH('Betaald tarief 2024'!A6497,'Meerzorg gunning'!A:A,0))),MAX(J6497:N6497))</f>
        <v>0</v>
      </c>
      <c r="P6497" s="20" t="str">
        <f t="shared" si="305"/>
        <v/>
      </c>
      <c r="Q6497" s="63">
        <f t="shared" si="306"/>
        <v>0</v>
      </c>
    </row>
    <row r="6498" spans="9:17" x14ac:dyDescent="0.25">
      <c r="I6498" s="66" t="e">
        <f t="shared" si="304"/>
        <v>#DIV/0!</v>
      </c>
      <c r="J6498" s="63">
        <f>_xlfn.IFNA(VLOOKUP(E6498,'Bijlage ZZP'!B:M,12,FALSE),0)</f>
        <v>0</v>
      </c>
      <c r="K6498" s="63">
        <f>_xlfn.IFNA(VLOOKUP(E6498,'Bijlage VPT'!B:M,12,FALSE),0)</f>
        <v>0</v>
      </c>
      <c r="L6498" s="63">
        <f>_xlfn.IFNA(VLOOKUP(E6498,'Bijlage MPT'!B:N,13,FALSE),0)</f>
        <v>0</v>
      </c>
      <c r="M6498" s="63">
        <f>_xlfn.IFNA(INDEX('Bijlage COT'!C:C,MATCH('Betaald tarief 2024'!E6498,'Bijlage COT'!A:A,0)),0)</f>
        <v>0</v>
      </c>
      <c r="N6498" s="63">
        <f>_xlfn.IFNA(VLOOKUP(E6498,'Bijlage NBF'!B:P,15,FALSE),0)</f>
        <v>0</v>
      </c>
      <c r="O6498" s="63">
        <f>IF(E6498="ZMZ01",I6498/(INDEX('Meerzorg gunning'!C:C,MATCH('Betaald tarief 2024'!A6498,'Meerzorg gunning'!A:A,0))),MAX(J6498:N6498))</f>
        <v>0</v>
      </c>
      <c r="P6498" s="20" t="str">
        <f t="shared" si="305"/>
        <v/>
      </c>
      <c r="Q6498" s="63">
        <f t="shared" si="306"/>
        <v>0</v>
      </c>
    </row>
    <row r="6499" spans="9:17" x14ac:dyDescent="0.25">
      <c r="I6499" s="66" t="e">
        <f t="shared" si="304"/>
        <v>#DIV/0!</v>
      </c>
      <c r="J6499" s="63">
        <f>_xlfn.IFNA(VLOOKUP(E6499,'Bijlage ZZP'!B:M,12,FALSE),0)</f>
        <v>0</v>
      </c>
      <c r="K6499" s="63">
        <f>_xlfn.IFNA(VLOOKUP(E6499,'Bijlage VPT'!B:M,12,FALSE),0)</f>
        <v>0</v>
      </c>
      <c r="L6499" s="63">
        <f>_xlfn.IFNA(VLOOKUP(E6499,'Bijlage MPT'!B:N,13,FALSE),0)</f>
        <v>0</v>
      </c>
      <c r="M6499" s="63">
        <f>_xlfn.IFNA(INDEX('Bijlage COT'!C:C,MATCH('Betaald tarief 2024'!E6499,'Bijlage COT'!A:A,0)),0)</f>
        <v>0</v>
      </c>
      <c r="N6499" s="63">
        <f>_xlfn.IFNA(VLOOKUP(E6499,'Bijlage NBF'!B:P,15,FALSE),0)</f>
        <v>0</v>
      </c>
      <c r="O6499" s="63">
        <f>IF(E6499="ZMZ01",I6499/(INDEX('Meerzorg gunning'!C:C,MATCH('Betaald tarief 2024'!A6499,'Meerzorg gunning'!A:A,0))),MAX(J6499:N6499))</f>
        <v>0</v>
      </c>
      <c r="P6499" s="20" t="str">
        <f t="shared" si="305"/>
        <v/>
      </c>
      <c r="Q6499" s="63">
        <f t="shared" si="306"/>
        <v>0</v>
      </c>
    </row>
    <row r="6500" spans="9:17" x14ac:dyDescent="0.25">
      <c r="I6500" s="66" t="e">
        <f t="shared" si="304"/>
        <v>#DIV/0!</v>
      </c>
      <c r="J6500" s="63">
        <f>_xlfn.IFNA(VLOOKUP(E6500,'Bijlage ZZP'!B:M,12,FALSE),0)</f>
        <v>0</v>
      </c>
      <c r="K6500" s="63">
        <f>_xlfn.IFNA(VLOOKUP(E6500,'Bijlage VPT'!B:M,12,FALSE),0)</f>
        <v>0</v>
      </c>
      <c r="L6500" s="63">
        <f>_xlfn.IFNA(VLOOKUP(E6500,'Bijlage MPT'!B:N,13,FALSE),0)</f>
        <v>0</v>
      </c>
      <c r="M6500" s="63">
        <f>_xlfn.IFNA(INDEX('Bijlage COT'!C:C,MATCH('Betaald tarief 2024'!E6500,'Bijlage COT'!A:A,0)),0)</f>
        <v>0</v>
      </c>
      <c r="N6500" s="63">
        <f>_xlfn.IFNA(VLOOKUP(E6500,'Bijlage NBF'!B:P,15,FALSE),0)</f>
        <v>0</v>
      </c>
      <c r="O6500" s="63">
        <f>IF(E6500="ZMZ01",I6500/(INDEX('Meerzorg gunning'!C:C,MATCH('Betaald tarief 2024'!A6500,'Meerzorg gunning'!A:A,0))),MAX(J6500:N6500))</f>
        <v>0</v>
      </c>
      <c r="P6500" s="20" t="str">
        <f t="shared" si="305"/>
        <v/>
      </c>
      <c r="Q6500" s="63">
        <f t="shared" si="306"/>
        <v>0</v>
      </c>
    </row>
    <row r="6501" spans="9:17" x14ac:dyDescent="0.25">
      <c r="I6501" s="66" t="e">
        <f t="shared" si="304"/>
        <v>#DIV/0!</v>
      </c>
      <c r="J6501" s="63">
        <f>_xlfn.IFNA(VLOOKUP(E6501,'Bijlage ZZP'!B:M,12,FALSE),0)</f>
        <v>0</v>
      </c>
      <c r="K6501" s="63">
        <f>_xlfn.IFNA(VLOOKUP(E6501,'Bijlage VPT'!B:M,12,FALSE),0)</f>
        <v>0</v>
      </c>
      <c r="L6501" s="63">
        <f>_xlfn.IFNA(VLOOKUP(E6501,'Bijlage MPT'!B:N,13,FALSE),0)</f>
        <v>0</v>
      </c>
      <c r="M6501" s="63">
        <f>_xlfn.IFNA(INDEX('Bijlage COT'!C:C,MATCH('Betaald tarief 2024'!E6501,'Bijlage COT'!A:A,0)),0)</f>
        <v>0</v>
      </c>
      <c r="N6501" s="63">
        <f>_xlfn.IFNA(VLOOKUP(E6501,'Bijlage NBF'!B:P,15,FALSE),0)</f>
        <v>0</v>
      </c>
      <c r="O6501" s="63">
        <f>IF(E6501="ZMZ01",I6501/(INDEX('Meerzorg gunning'!C:C,MATCH('Betaald tarief 2024'!A6501,'Meerzorg gunning'!A:A,0))),MAX(J6501:N6501))</f>
        <v>0</v>
      </c>
      <c r="P6501" s="20" t="str">
        <f t="shared" si="305"/>
        <v/>
      </c>
      <c r="Q6501" s="63">
        <f t="shared" si="306"/>
        <v>0</v>
      </c>
    </row>
    <row r="6502" spans="9:17" x14ac:dyDescent="0.25">
      <c r="I6502" s="66" t="e">
        <f t="shared" si="304"/>
        <v>#DIV/0!</v>
      </c>
      <c r="J6502" s="63">
        <f>_xlfn.IFNA(VLOOKUP(E6502,'Bijlage ZZP'!B:M,12,FALSE),0)</f>
        <v>0</v>
      </c>
      <c r="K6502" s="63">
        <f>_xlfn.IFNA(VLOOKUP(E6502,'Bijlage VPT'!B:M,12,FALSE),0)</f>
        <v>0</v>
      </c>
      <c r="L6502" s="63">
        <f>_xlfn.IFNA(VLOOKUP(E6502,'Bijlage MPT'!B:N,13,FALSE),0)</f>
        <v>0</v>
      </c>
      <c r="M6502" s="63">
        <f>_xlfn.IFNA(INDEX('Bijlage COT'!C:C,MATCH('Betaald tarief 2024'!E6502,'Bijlage COT'!A:A,0)),0)</f>
        <v>0</v>
      </c>
      <c r="N6502" s="63">
        <f>_xlfn.IFNA(VLOOKUP(E6502,'Bijlage NBF'!B:P,15,FALSE),0)</f>
        <v>0</v>
      </c>
      <c r="O6502" s="63">
        <f>IF(E6502="ZMZ01",I6502/(INDEX('Meerzorg gunning'!C:C,MATCH('Betaald tarief 2024'!A6502,'Meerzorg gunning'!A:A,0))),MAX(J6502:N6502))</f>
        <v>0</v>
      </c>
      <c r="P6502" s="20" t="str">
        <f t="shared" si="305"/>
        <v/>
      </c>
      <c r="Q6502" s="63">
        <f t="shared" si="306"/>
        <v>0</v>
      </c>
    </row>
    <row r="6503" spans="9:17" x14ac:dyDescent="0.25">
      <c r="I6503" s="66" t="e">
        <f t="shared" si="304"/>
        <v>#DIV/0!</v>
      </c>
      <c r="J6503" s="63">
        <f>_xlfn.IFNA(VLOOKUP(E6503,'Bijlage ZZP'!B:M,12,FALSE),0)</f>
        <v>0</v>
      </c>
      <c r="K6503" s="63">
        <f>_xlfn.IFNA(VLOOKUP(E6503,'Bijlage VPT'!B:M,12,FALSE),0)</f>
        <v>0</v>
      </c>
      <c r="L6503" s="63">
        <f>_xlfn.IFNA(VLOOKUP(E6503,'Bijlage MPT'!B:N,13,FALSE),0)</f>
        <v>0</v>
      </c>
      <c r="M6503" s="63">
        <f>_xlfn.IFNA(INDEX('Bijlage COT'!C:C,MATCH('Betaald tarief 2024'!E6503,'Bijlage COT'!A:A,0)),0)</f>
        <v>0</v>
      </c>
      <c r="N6503" s="63">
        <f>_xlfn.IFNA(VLOOKUP(E6503,'Bijlage NBF'!B:P,15,FALSE),0)</f>
        <v>0</v>
      </c>
      <c r="O6503" s="63">
        <f>IF(E6503="ZMZ01",I6503/(INDEX('Meerzorg gunning'!C:C,MATCH('Betaald tarief 2024'!A6503,'Meerzorg gunning'!A:A,0))),MAX(J6503:N6503))</f>
        <v>0</v>
      </c>
      <c r="P6503" s="20" t="str">
        <f t="shared" si="305"/>
        <v/>
      </c>
      <c r="Q6503" s="63">
        <f t="shared" si="306"/>
        <v>0</v>
      </c>
    </row>
    <row r="6504" spans="9:17" x14ac:dyDescent="0.25">
      <c r="I6504" s="66" t="e">
        <f t="shared" si="304"/>
        <v>#DIV/0!</v>
      </c>
      <c r="J6504" s="63">
        <f>_xlfn.IFNA(VLOOKUP(E6504,'Bijlage ZZP'!B:M,12,FALSE),0)</f>
        <v>0</v>
      </c>
      <c r="K6504" s="63">
        <f>_xlfn.IFNA(VLOOKUP(E6504,'Bijlage VPT'!B:M,12,FALSE),0)</f>
        <v>0</v>
      </c>
      <c r="L6504" s="63">
        <f>_xlfn.IFNA(VLOOKUP(E6504,'Bijlage MPT'!B:N,13,FALSE),0)</f>
        <v>0</v>
      </c>
      <c r="M6504" s="63">
        <f>_xlfn.IFNA(INDEX('Bijlage COT'!C:C,MATCH('Betaald tarief 2024'!E6504,'Bijlage COT'!A:A,0)),0)</f>
        <v>0</v>
      </c>
      <c r="N6504" s="63">
        <f>_xlfn.IFNA(VLOOKUP(E6504,'Bijlage NBF'!B:P,15,FALSE),0)</f>
        <v>0</v>
      </c>
      <c r="O6504" s="63">
        <f>IF(E6504="ZMZ01",I6504/(INDEX('Meerzorg gunning'!C:C,MATCH('Betaald tarief 2024'!A6504,'Meerzorg gunning'!A:A,0))),MAX(J6504:N6504))</f>
        <v>0</v>
      </c>
      <c r="P6504" s="20" t="str">
        <f t="shared" si="305"/>
        <v/>
      </c>
      <c r="Q6504" s="63">
        <f t="shared" si="306"/>
        <v>0</v>
      </c>
    </row>
    <row r="6505" spans="9:17" x14ac:dyDescent="0.25">
      <c r="I6505" s="66" t="e">
        <f t="shared" si="304"/>
        <v>#DIV/0!</v>
      </c>
      <c r="J6505" s="63">
        <f>_xlfn.IFNA(VLOOKUP(E6505,'Bijlage ZZP'!B:M,12,FALSE),0)</f>
        <v>0</v>
      </c>
      <c r="K6505" s="63">
        <f>_xlfn.IFNA(VLOOKUP(E6505,'Bijlage VPT'!B:M,12,FALSE),0)</f>
        <v>0</v>
      </c>
      <c r="L6505" s="63">
        <f>_xlfn.IFNA(VLOOKUP(E6505,'Bijlage MPT'!B:N,13,FALSE),0)</f>
        <v>0</v>
      </c>
      <c r="M6505" s="63">
        <f>_xlfn.IFNA(INDEX('Bijlage COT'!C:C,MATCH('Betaald tarief 2024'!E6505,'Bijlage COT'!A:A,0)),0)</f>
        <v>0</v>
      </c>
      <c r="N6505" s="63">
        <f>_xlfn.IFNA(VLOOKUP(E6505,'Bijlage NBF'!B:P,15,FALSE),0)</f>
        <v>0</v>
      </c>
      <c r="O6505" s="63">
        <f>IF(E6505="ZMZ01",I6505/(INDEX('Meerzorg gunning'!C:C,MATCH('Betaald tarief 2024'!A6505,'Meerzorg gunning'!A:A,0))),MAX(J6505:N6505))</f>
        <v>0</v>
      </c>
      <c r="P6505" s="20" t="str">
        <f t="shared" si="305"/>
        <v/>
      </c>
      <c r="Q6505" s="63">
        <f t="shared" si="306"/>
        <v>0</v>
      </c>
    </row>
    <row r="6506" spans="9:17" x14ac:dyDescent="0.25">
      <c r="I6506" s="66" t="e">
        <f t="shared" si="304"/>
        <v>#DIV/0!</v>
      </c>
      <c r="J6506" s="63">
        <f>_xlfn.IFNA(VLOOKUP(E6506,'Bijlage ZZP'!B:M,12,FALSE),0)</f>
        <v>0</v>
      </c>
      <c r="K6506" s="63">
        <f>_xlfn.IFNA(VLOOKUP(E6506,'Bijlage VPT'!B:M,12,FALSE),0)</f>
        <v>0</v>
      </c>
      <c r="L6506" s="63">
        <f>_xlfn.IFNA(VLOOKUP(E6506,'Bijlage MPT'!B:N,13,FALSE),0)</f>
        <v>0</v>
      </c>
      <c r="M6506" s="63">
        <f>_xlfn.IFNA(INDEX('Bijlage COT'!C:C,MATCH('Betaald tarief 2024'!E6506,'Bijlage COT'!A:A,0)),0)</f>
        <v>0</v>
      </c>
      <c r="N6506" s="63">
        <f>_xlfn.IFNA(VLOOKUP(E6506,'Bijlage NBF'!B:P,15,FALSE),0)</f>
        <v>0</v>
      </c>
      <c r="O6506" s="63">
        <f>IF(E6506="ZMZ01",I6506/(INDEX('Meerzorg gunning'!C:C,MATCH('Betaald tarief 2024'!A6506,'Meerzorg gunning'!A:A,0))),MAX(J6506:N6506))</f>
        <v>0</v>
      </c>
      <c r="P6506" s="20" t="str">
        <f t="shared" si="305"/>
        <v/>
      </c>
      <c r="Q6506" s="63">
        <f t="shared" si="306"/>
        <v>0</v>
      </c>
    </row>
    <row r="6507" spans="9:17" x14ac:dyDescent="0.25">
      <c r="I6507" s="66" t="e">
        <f t="shared" si="304"/>
        <v>#DIV/0!</v>
      </c>
      <c r="J6507" s="63">
        <f>_xlfn.IFNA(VLOOKUP(E6507,'Bijlage ZZP'!B:M,12,FALSE),0)</f>
        <v>0</v>
      </c>
      <c r="K6507" s="63">
        <f>_xlfn.IFNA(VLOOKUP(E6507,'Bijlage VPT'!B:M,12,FALSE),0)</f>
        <v>0</v>
      </c>
      <c r="L6507" s="63">
        <f>_xlfn.IFNA(VLOOKUP(E6507,'Bijlage MPT'!B:N,13,FALSE),0)</f>
        <v>0</v>
      </c>
      <c r="M6507" s="63">
        <f>_xlfn.IFNA(INDEX('Bijlage COT'!C:C,MATCH('Betaald tarief 2024'!E6507,'Bijlage COT'!A:A,0)),0)</f>
        <v>0</v>
      </c>
      <c r="N6507" s="63">
        <f>_xlfn.IFNA(VLOOKUP(E6507,'Bijlage NBF'!B:P,15,FALSE),0)</f>
        <v>0</v>
      </c>
      <c r="O6507" s="63">
        <f>IF(E6507="ZMZ01",I6507/(INDEX('Meerzorg gunning'!C:C,MATCH('Betaald tarief 2024'!A6507,'Meerzorg gunning'!A:A,0))),MAX(J6507:N6507))</f>
        <v>0</v>
      </c>
      <c r="P6507" s="20" t="str">
        <f t="shared" si="305"/>
        <v/>
      </c>
      <c r="Q6507" s="63">
        <f t="shared" si="306"/>
        <v>0</v>
      </c>
    </row>
    <row r="6508" spans="9:17" x14ac:dyDescent="0.25">
      <c r="I6508" s="66" t="e">
        <f t="shared" si="304"/>
        <v>#DIV/0!</v>
      </c>
      <c r="J6508" s="63">
        <f>_xlfn.IFNA(VLOOKUP(E6508,'Bijlage ZZP'!B:M,12,FALSE),0)</f>
        <v>0</v>
      </c>
      <c r="K6508" s="63">
        <f>_xlfn.IFNA(VLOOKUP(E6508,'Bijlage VPT'!B:M,12,FALSE),0)</f>
        <v>0</v>
      </c>
      <c r="L6508" s="63">
        <f>_xlfn.IFNA(VLOOKUP(E6508,'Bijlage MPT'!B:N,13,FALSE),0)</f>
        <v>0</v>
      </c>
      <c r="M6508" s="63">
        <f>_xlfn.IFNA(INDEX('Bijlage COT'!C:C,MATCH('Betaald tarief 2024'!E6508,'Bijlage COT'!A:A,0)),0)</f>
        <v>0</v>
      </c>
      <c r="N6508" s="63">
        <f>_xlfn.IFNA(VLOOKUP(E6508,'Bijlage NBF'!B:P,15,FALSE),0)</f>
        <v>0</v>
      </c>
      <c r="O6508" s="63">
        <f>IF(E6508="ZMZ01",I6508/(INDEX('Meerzorg gunning'!C:C,MATCH('Betaald tarief 2024'!A6508,'Meerzorg gunning'!A:A,0))),MAX(J6508:N6508))</f>
        <v>0</v>
      </c>
      <c r="P6508" s="20" t="str">
        <f t="shared" si="305"/>
        <v/>
      </c>
      <c r="Q6508" s="63">
        <f t="shared" si="306"/>
        <v>0</v>
      </c>
    </row>
    <row r="6509" spans="9:17" x14ac:dyDescent="0.25">
      <c r="I6509" s="66" t="e">
        <f t="shared" si="304"/>
        <v>#DIV/0!</v>
      </c>
      <c r="J6509" s="63">
        <f>_xlfn.IFNA(VLOOKUP(E6509,'Bijlage ZZP'!B:M,12,FALSE),0)</f>
        <v>0</v>
      </c>
      <c r="K6509" s="63">
        <f>_xlfn.IFNA(VLOOKUP(E6509,'Bijlage VPT'!B:M,12,FALSE),0)</f>
        <v>0</v>
      </c>
      <c r="L6509" s="63">
        <f>_xlfn.IFNA(VLOOKUP(E6509,'Bijlage MPT'!B:N,13,FALSE),0)</f>
        <v>0</v>
      </c>
      <c r="M6509" s="63">
        <f>_xlfn.IFNA(INDEX('Bijlage COT'!C:C,MATCH('Betaald tarief 2024'!E6509,'Bijlage COT'!A:A,0)),0)</f>
        <v>0</v>
      </c>
      <c r="N6509" s="63">
        <f>_xlfn.IFNA(VLOOKUP(E6509,'Bijlage NBF'!B:P,15,FALSE),0)</f>
        <v>0</v>
      </c>
      <c r="O6509" s="63">
        <f>IF(E6509="ZMZ01",I6509/(INDEX('Meerzorg gunning'!C:C,MATCH('Betaald tarief 2024'!A6509,'Meerzorg gunning'!A:A,0))),MAX(J6509:N6509))</f>
        <v>0</v>
      </c>
      <c r="P6509" s="20" t="str">
        <f t="shared" si="305"/>
        <v/>
      </c>
      <c r="Q6509" s="63">
        <f t="shared" si="306"/>
        <v>0</v>
      </c>
    </row>
    <row r="6510" spans="9:17" x14ac:dyDescent="0.25">
      <c r="I6510" s="66" t="e">
        <f t="shared" si="304"/>
        <v>#DIV/0!</v>
      </c>
      <c r="J6510" s="63">
        <f>_xlfn.IFNA(VLOOKUP(E6510,'Bijlage ZZP'!B:M,12,FALSE),0)</f>
        <v>0</v>
      </c>
      <c r="K6510" s="63">
        <f>_xlfn.IFNA(VLOOKUP(E6510,'Bijlage VPT'!B:M,12,FALSE),0)</f>
        <v>0</v>
      </c>
      <c r="L6510" s="63">
        <f>_xlfn.IFNA(VLOOKUP(E6510,'Bijlage MPT'!B:N,13,FALSE),0)</f>
        <v>0</v>
      </c>
      <c r="M6510" s="63">
        <f>_xlfn.IFNA(INDEX('Bijlage COT'!C:C,MATCH('Betaald tarief 2024'!E6510,'Bijlage COT'!A:A,0)),0)</f>
        <v>0</v>
      </c>
      <c r="N6510" s="63">
        <f>_xlfn.IFNA(VLOOKUP(E6510,'Bijlage NBF'!B:P,15,FALSE),0)</f>
        <v>0</v>
      </c>
      <c r="O6510" s="63">
        <f>IF(E6510="ZMZ01",I6510/(INDEX('Meerzorg gunning'!C:C,MATCH('Betaald tarief 2024'!A6510,'Meerzorg gunning'!A:A,0))),MAX(J6510:N6510))</f>
        <v>0</v>
      </c>
      <c r="P6510" s="20" t="str">
        <f t="shared" si="305"/>
        <v/>
      </c>
      <c r="Q6510" s="63">
        <f t="shared" si="306"/>
        <v>0</v>
      </c>
    </row>
    <row r="6511" spans="9:17" x14ac:dyDescent="0.25">
      <c r="I6511" s="66" t="e">
        <f t="shared" si="304"/>
        <v>#DIV/0!</v>
      </c>
      <c r="J6511" s="63">
        <f>_xlfn.IFNA(VLOOKUP(E6511,'Bijlage ZZP'!B:M,12,FALSE),0)</f>
        <v>0</v>
      </c>
      <c r="K6511" s="63">
        <f>_xlfn.IFNA(VLOOKUP(E6511,'Bijlage VPT'!B:M,12,FALSE),0)</f>
        <v>0</v>
      </c>
      <c r="L6511" s="63">
        <f>_xlfn.IFNA(VLOOKUP(E6511,'Bijlage MPT'!B:N,13,FALSE),0)</f>
        <v>0</v>
      </c>
      <c r="M6511" s="63">
        <f>_xlfn.IFNA(INDEX('Bijlage COT'!C:C,MATCH('Betaald tarief 2024'!E6511,'Bijlage COT'!A:A,0)),0)</f>
        <v>0</v>
      </c>
      <c r="N6511" s="63">
        <f>_xlfn.IFNA(VLOOKUP(E6511,'Bijlage NBF'!B:P,15,FALSE),0)</f>
        <v>0</v>
      </c>
      <c r="O6511" s="63">
        <f>IF(E6511="ZMZ01",I6511/(INDEX('Meerzorg gunning'!C:C,MATCH('Betaald tarief 2024'!A6511,'Meerzorg gunning'!A:A,0))),MAX(J6511:N6511))</f>
        <v>0</v>
      </c>
      <c r="P6511" s="20" t="str">
        <f t="shared" si="305"/>
        <v/>
      </c>
      <c r="Q6511" s="63">
        <f t="shared" si="306"/>
        <v>0</v>
      </c>
    </row>
    <row r="6512" spans="9:17" x14ac:dyDescent="0.25">
      <c r="I6512" s="66" t="e">
        <f t="shared" si="304"/>
        <v>#DIV/0!</v>
      </c>
      <c r="J6512" s="63">
        <f>_xlfn.IFNA(VLOOKUP(E6512,'Bijlage ZZP'!B:M,12,FALSE),0)</f>
        <v>0</v>
      </c>
      <c r="K6512" s="63">
        <f>_xlfn.IFNA(VLOOKUP(E6512,'Bijlage VPT'!B:M,12,FALSE),0)</f>
        <v>0</v>
      </c>
      <c r="L6512" s="63">
        <f>_xlfn.IFNA(VLOOKUP(E6512,'Bijlage MPT'!B:N,13,FALSE),0)</f>
        <v>0</v>
      </c>
      <c r="M6512" s="63">
        <f>_xlfn.IFNA(INDEX('Bijlage COT'!C:C,MATCH('Betaald tarief 2024'!E6512,'Bijlage COT'!A:A,0)),0)</f>
        <v>0</v>
      </c>
      <c r="N6512" s="63">
        <f>_xlfn.IFNA(VLOOKUP(E6512,'Bijlage NBF'!B:P,15,FALSE),0)</f>
        <v>0</v>
      </c>
      <c r="O6512" s="63">
        <f>IF(E6512="ZMZ01",I6512/(INDEX('Meerzorg gunning'!C:C,MATCH('Betaald tarief 2024'!A6512,'Meerzorg gunning'!A:A,0))),MAX(J6512:N6512))</f>
        <v>0</v>
      </c>
      <c r="P6512" s="20" t="str">
        <f t="shared" si="305"/>
        <v/>
      </c>
      <c r="Q6512" s="63">
        <f t="shared" si="306"/>
        <v>0</v>
      </c>
    </row>
    <row r="6513" spans="9:17" x14ac:dyDescent="0.25">
      <c r="I6513" s="66" t="e">
        <f t="shared" si="304"/>
        <v>#DIV/0!</v>
      </c>
      <c r="J6513" s="63">
        <f>_xlfn.IFNA(VLOOKUP(E6513,'Bijlage ZZP'!B:M,12,FALSE),0)</f>
        <v>0</v>
      </c>
      <c r="K6513" s="63">
        <f>_xlfn.IFNA(VLOOKUP(E6513,'Bijlage VPT'!B:M,12,FALSE),0)</f>
        <v>0</v>
      </c>
      <c r="L6513" s="63">
        <f>_xlfn.IFNA(VLOOKUP(E6513,'Bijlage MPT'!B:N,13,FALSE),0)</f>
        <v>0</v>
      </c>
      <c r="M6513" s="63">
        <f>_xlfn.IFNA(INDEX('Bijlage COT'!C:C,MATCH('Betaald tarief 2024'!E6513,'Bijlage COT'!A:A,0)),0)</f>
        <v>0</v>
      </c>
      <c r="N6513" s="63">
        <f>_xlfn.IFNA(VLOOKUP(E6513,'Bijlage NBF'!B:P,15,FALSE),0)</f>
        <v>0</v>
      </c>
      <c r="O6513" s="63">
        <f>IF(E6513="ZMZ01",I6513/(INDEX('Meerzorg gunning'!C:C,MATCH('Betaald tarief 2024'!A6513,'Meerzorg gunning'!A:A,0))),MAX(J6513:N6513))</f>
        <v>0</v>
      </c>
      <c r="P6513" s="20" t="str">
        <f t="shared" si="305"/>
        <v/>
      </c>
      <c r="Q6513" s="63">
        <f t="shared" si="306"/>
        <v>0</v>
      </c>
    </row>
    <row r="6514" spans="9:17" x14ac:dyDescent="0.25">
      <c r="I6514" s="66" t="e">
        <f t="shared" si="304"/>
        <v>#DIV/0!</v>
      </c>
      <c r="J6514" s="63">
        <f>_xlfn.IFNA(VLOOKUP(E6514,'Bijlage ZZP'!B:M,12,FALSE),0)</f>
        <v>0</v>
      </c>
      <c r="K6514" s="63">
        <f>_xlfn.IFNA(VLOOKUP(E6514,'Bijlage VPT'!B:M,12,FALSE),0)</f>
        <v>0</v>
      </c>
      <c r="L6514" s="63">
        <f>_xlfn.IFNA(VLOOKUP(E6514,'Bijlage MPT'!B:N,13,FALSE),0)</f>
        <v>0</v>
      </c>
      <c r="M6514" s="63">
        <f>_xlfn.IFNA(INDEX('Bijlage COT'!C:C,MATCH('Betaald tarief 2024'!E6514,'Bijlage COT'!A:A,0)),0)</f>
        <v>0</v>
      </c>
      <c r="N6514" s="63">
        <f>_xlfn.IFNA(VLOOKUP(E6514,'Bijlage NBF'!B:P,15,FALSE),0)</f>
        <v>0</v>
      </c>
      <c r="O6514" s="63">
        <f>IF(E6514="ZMZ01",I6514/(INDEX('Meerzorg gunning'!C:C,MATCH('Betaald tarief 2024'!A6514,'Meerzorg gunning'!A:A,0))),MAX(J6514:N6514))</f>
        <v>0</v>
      </c>
      <c r="P6514" s="20" t="str">
        <f t="shared" si="305"/>
        <v/>
      </c>
      <c r="Q6514" s="63">
        <f t="shared" si="306"/>
        <v>0</v>
      </c>
    </row>
    <row r="6515" spans="9:17" x14ac:dyDescent="0.25">
      <c r="I6515" s="66" t="e">
        <f t="shared" si="304"/>
        <v>#DIV/0!</v>
      </c>
      <c r="J6515" s="63">
        <f>_xlfn.IFNA(VLOOKUP(E6515,'Bijlage ZZP'!B:M,12,FALSE),0)</f>
        <v>0</v>
      </c>
      <c r="K6515" s="63">
        <f>_xlfn.IFNA(VLOOKUP(E6515,'Bijlage VPT'!B:M,12,FALSE),0)</f>
        <v>0</v>
      </c>
      <c r="L6515" s="63">
        <f>_xlfn.IFNA(VLOOKUP(E6515,'Bijlage MPT'!B:N,13,FALSE),0)</f>
        <v>0</v>
      </c>
      <c r="M6515" s="63">
        <f>_xlfn.IFNA(INDEX('Bijlage COT'!C:C,MATCH('Betaald tarief 2024'!E6515,'Bijlage COT'!A:A,0)),0)</f>
        <v>0</v>
      </c>
      <c r="N6515" s="63">
        <f>_xlfn.IFNA(VLOOKUP(E6515,'Bijlage NBF'!B:P,15,FALSE),0)</f>
        <v>0</v>
      </c>
      <c r="O6515" s="63">
        <f>IF(E6515="ZMZ01",I6515/(INDEX('Meerzorg gunning'!C:C,MATCH('Betaald tarief 2024'!A6515,'Meerzorg gunning'!A:A,0))),MAX(J6515:N6515))</f>
        <v>0</v>
      </c>
      <c r="P6515" s="20" t="str">
        <f t="shared" si="305"/>
        <v/>
      </c>
      <c r="Q6515" s="63">
        <f t="shared" si="306"/>
        <v>0</v>
      </c>
    </row>
    <row r="6516" spans="9:17" x14ac:dyDescent="0.25">
      <c r="I6516" s="66" t="e">
        <f t="shared" si="304"/>
        <v>#DIV/0!</v>
      </c>
      <c r="J6516" s="63">
        <f>_xlfn.IFNA(VLOOKUP(E6516,'Bijlage ZZP'!B:M,12,FALSE),0)</f>
        <v>0</v>
      </c>
      <c r="K6516" s="63">
        <f>_xlfn.IFNA(VLOOKUP(E6516,'Bijlage VPT'!B:M,12,FALSE),0)</f>
        <v>0</v>
      </c>
      <c r="L6516" s="63">
        <f>_xlfn.IFNA(VLOOKUP(E6516,'Bijlage MPT'!B:N,13,FALSE),0)</f>
        <v>0</v>
      </c>
      <c r="M6516" s="63">
        <f>_xlfn.IFNA(INDEX('Bijlage COT'!C:C,MATCH('Betaald tarief 2024'!E6516,'Bijlage COT'!A:A,0)),0)</f>
        <v>0</v>
      </c>
      <c r="N6516" s="63">
        <f>_xlfn.IFNA(VLOOKUP(E6516,'Bijlage NBF'!B:P,15,FALSE),0)</f>
        <v>0</v>
      </c>
      <c r="O6516" s="63">
        <f>IF(E6516="ZMZ01",I6516/(INDEX('Meerzorg gunning'!C:C,MATCH('Betaald tarief 2024'!A6516,'Meerzorg gunning'!A:A,0))),MAX(J6516:N6516))</f>
        <v>0</v>
      </c>
      <c r="P6516" s="20" t="str">
        <f t="shared" si="305"/>
        <v/>
      </c>
      <c r="Q6516" s="63">
        <f t="shared" si="306"/>
        <v>0</v>
      </c>
    </row>
    <row r="6517" spans="9:17" x14ac:dyDescent="0.25">
      <c r="I6517" s="66" t="e">
        <f t="shared" si="304"/>
        <v>#DIV/0!</v>
      </c>
      <c r="J6517" s="63">
        <f>_xlfn.IFNA(VLOOKUP(E6517,'Bijlage ZZP'!B:M,12,FALSE),0)</f>
        <v>0</v>
      </c>
      <c r="K6517" s="63">
        <f>_xlfn.IFNA(VLOOKUP(E6517,'Bijlage VPT'!B:M,12,FALSE),0)</f>
        <v>0</v>
      </c>
      <c r="L6517" s="63">
        <f>_xlfn.IFNA(VLOOKUP(E6517,'Bijlage MPT'!B:N,13,FALSE),0)</f>
        <v>0</v>
      </c>
      <c r="M6517" s="63">
        <f>_xlfn.IFNA(INDEX('Bijlage COT'!C:C,MATCH('Betaald tarief 2024'!E6517,'Bijlage COT'!A:A,0)),0)</f>
        <v>0</v>
      </c>
      <c r="N6517" s="63">
        <f>_xlfn.IFNA(VLOOKUP(E6517,'Bijlage NBF'!B:P,15,FALSE),0)</f>
        <v>0</v>
      </c>
      <c r="O6517" s="63">
        <f>IF(E6517="ZMZ01",I6517/(INDEX('Meerzorg gunning'!C:C,MATCH('Betaald tarief 2024'!A6517,'Meerzorg gunning'!A:A,0))),MAX(J6517:N6517))</f>
        <v>0</v>
      </c>
      <c r="P6517" s="20" t="str">
        <f t="shared" si="305"/>
        <v/>
      </c>
      <c r="Q6517" s="63">
        <f t="shared" si="306"/>
        <v>0</v>
      </c>
    </row>
    <row r="6518" spans="9:17" x14ac:dyDescent="0.25">
      <c r="I6518" s="66" t="e">
        <f t="shared" si="304"/>
        <v>#DIV/0!</v>
      </c>
      <c r="J6518" s="63">
        <f>_xlfn.IFNA(VLOOKUP(E6518,'Bijlage ZZP'!B:M,12,FALSE),0)</f>
        <v>0</v>
      </c>
      <c r="K6518" s="63">
        <f>_xlfn.IFNA(VLOOKUP(E6518,'Bijlage VPT'!B:M,12,FALSE),0)</f>
        <v>0</v>
      </c>
      <c r="L6518" s="63">
        <f>_xlfn.IFNA(VLOOKUP(E6518,'Bijlage MPT'!B:N,13,FALSE),0)</f>
        <v>0</v>
      </c>
      <c r="M6518" s="63">
        <f>_xlfn.IFNA(INDEX('Bijlage COT'!C:C,MATCH('Betaald tarief 2024'!E6518,'Bijlage COT'!A:A,0)),0)</f>
        <v>0</v>
      </c>
      <c r="N6518" s="63">
        <f>_xlfn.IFNA(VLOOKUP(E6518,'Bijlage NBF'!B:P,15,FALSE),0)</f>
        <v>0</v>
      </c>
      <c r="O6518" s="63">
        <f>IF(E6518="ZMZ01",I6518/(INDEX('Meerzorg gunning'!C:C,MATCH('Betaald tarief 2024'!A6518,'Meerzorg gunning'!A:A,0))),MAX(J6518:N6518))</f>
        <v>0</v>
      </c>
      <c r="P6518" s="20" t="str">
        <f t="shared" si="305"/>
        <v/>
      </c>
      <c r="Q6518" s="63">
        <f t="shared" si="306"/>
        <v>0</v>
      </c>
    </row>
    <row r="6519" spans="9:17" x14ac:dyDescent="0.25">
      <c r="I6519" s="66" t="e">
        <f t="shared" si="304"/>
        <v>#DIV/0!</v>
      </c>
      <c r="J6519" s="63">
        <f>_xlfn.IFNA(VLOOKUP(E6519,'Bijlage ZZP'!B:M,12,FALSE),0)</f>
        <v>0</v>
      </c>
      <c r="K6519" s="63">
        <f>_xlfn.IFNA(VLOOKUP(E6519,'Bijlage VPT'!B:M,12,FALSE),0)</f>
        <v>0</v>
      </c>
      <c r="L6519" s="63">
        <f>_xlfn.IFNA(VLOOKUP(E6519,'Bijlage MPT'!B:N,13,FALSE),0)</f>
        <v>0</v>
      </c>
      <c r="M6519" s="63">
        <f>_xlfn.IFNA(INDEX('Bijlage COT'!C:C,MATCH('Betaald tarief 2024'!E6519,'Bijlage COT'!A:A,0)),0)</f>
        <v>0</v>
      </c>
      <c r="N6519" s="63">
        <f>_xlfn.IFNA(VLOOKUP(E6519,'Bijlage NBF'!B:P,15,FALSE),0)</f>
        <v>0</v>
      </c>
      <c r="O6519" s="63">
        <f>IF(E6519="ZMZ01",I6519/(INDEX('Meerzorg gunning'!C:C,MATCH('Betaald tarief 2024'!A6519,'Meerzorg gunning'!A:A,0))),MAX(J6519:N6519))</f>
        <v>0</v>
      </c>
      <c r="P6519" s="20" t="str">
        <f t="shared" si="305"/>
        <v/>
      </c>
      <c r="Q6519" s="63">
        <f t="shared" si="306"/>
        <v>0</v>
      </c>
    </row>
    <row r="6520" spans="9:17" x14ac:dyDescent="0.25">
      <c r="I6520" s="66" t="e">
        <f t="shared" si="304"/>
        <v>#DIV/0!</v>
      </c>
      <c r="J6520" s="63">
        <f>_xlfn.IFNA(VLOOKUP(E6520,'Bijlage ZZP'!B:M,12,FALSE),0)</f>
        <v>0</v>
      </c>
      <c r="K6520" s="63">
        <f>_xlfn.IFNA(VLOOKUP(E6520,'Bijlage VPT'!B:M,12,FALSE),0)</f>
        <v>0</v>
      </c>
      <c r="L6520" s="63">
        <f>_xlfn.IFNA(VLOOKUP(E6520,'Bijlage MPT'!B:N,13,FALSE),0)</f>
        <v>0</v>
      </c>
      <c r="M6520" s="63">
        <f>_xlfn.IFNA(INDEX('Bijlage COT'!C:C,MATCH('Betaald tarief 2024'!E6520,'Bijlage COT'!A:A,0)),0)</f>
        <v>0</v>
      </c>
      <c r="N6520" s="63">
        <f>_xlfn.IFNA(VLOOKUP(E6520,'Bijlage NBF'!B:P,15,FALSE),0)</f>
        <v>0</v>
      </c>
      <c r="O6520" s="63">
        <f>IF(E6520="ZMZ01",I6520/(INDEX('Meerzorg gunning'!C:C,MATCH('Betaald tarief 2024'!A6520,'Meerzorg gunning'!A:A,0))),MAX(J6520:N6520))</f>
        <v>0</v>
      </c>
      <c r="P6520" s="20" t="str">
        <f t="shared" si="305"/>
        <v/>
      </c>
      <c r="Q6520" s="63">
        <f t="shared" si="306"/>
        <v>0</v>
      </c>
    </row>
    <row r="6521" spans="9:17" x14ac:dyDescent="0.25">
      <c r="I6521" s="66" t="e">
        <f t="shared" si="304"/>
        <v>#DIV/0!</v>
      </c>
      <c r="J6521" s="63">
        <f>_xlfn.IFNA(VLOOKUP(E6521,'Bijlage ZZP'!B:M,12,FALSE),0)</f>
        <v>0</v>
      </c>
      <c r="K6521" s="63">
        <f>_xlfn.IFNA(VLOOKUP(E6521,'Bijlage VPT'!B:M,12,FALSE),0)</f>
        <v>0</v>
      </c>
      <c r="L6521" s="63">
        <f>_xlfn.IFNA(VLOOKUP(E6521,'Bijlage MPT'!B:N,13,FALSE),0)</f>
        <v>0</v>
      </c>
      <c r="M6521" s="63">
        <f>_xlfn.IFNA(INDEX('Bijlage COT'!C:C,MATCH('Betaald tarief 2024'!E6521,'Bijlage COT'!A:A,0)),0)</f>
        <v>0</v>
      </c>
      <c r="N6521" s="63">
        <f>_xlfn.IFNA(VLOOKUP(E6521,'Bijlage NBF'!B:P,15,FALSE),0)</f>
        <v>0</v>
      </c>
      <c r="O6521" s="63">
        <f>IF(E6521="ZMZ01",I6521/(INDEX('Meerzorg gunning'!C:C,MATCH('Betaald tarief 2024'!A6521,'Meerzorg gunning'!A:A,0))),MAX(J6521:N6521))</f>
        <v>0</v>
      </c>
      <c r="P6521" s="20" t="str">
        <f t="shared" si="305"/>
        <v/>
      </c>
      <c r="Q6521" s="63">
        <f t="shared" si="306"/>
        <v>0</v>
      </c>
    </row>
    <row r="6522" spans="9:17" x14ac:dyDescent="0.25">
      <c r="I6522" s="66" t="e">
        <f t="shared" si="304"/>
        <v>#DIV/0!</v>
      </c>
      <c r="J6522" s="63">
        <f>_xlfn.IFNA(VLOOKUP(E6522,'Bijlage ZZP'!B:M,12,FALSE),0)</f>
        <v>0</v>
      </c>
      <c r="K6522" s="63">
        <f>_xlfn.IFNA(VLOOKUP(E6522,'Bijlage VPT'!B:M,12,FALSE),0)</f>
        <v>0</v>
      </c>
      <c r="L6522" s="63">
        <f>_xlfn.IFNA(VLOOKUP(E6522,'Bijlage MPT'!B:N,13,FALSE),0)</f>
        <v>0</v>
      </c>
      <c r="M6522" s="63">
        <f>_xlfn.IFNA(INDEX('Bijlage COT'!C:C,MATCH('Betaald tarief 2024'!E6522,'Bijlage COT'!A:A,0)),0)</f>
        <v>0</v>
      </c>
      <c r="N6522" s="63">
        <f>_xlfn.IFNA(VLOOKUP(E6522,'Bijlage NBF'!B:P,15,FALSE),0)</f>
        <v>0</v>
      </c>
      <c r="O6522" s="63">
        <f>IF(E6522="ZMZ01",I6522/(INDEX('Meerzorg gunning'!C:C,MATCH('Betaald tarief 2024'!A6522,'Meerzorg gunning'!A:A,0))),MAX(J6522:N6522))</f>
        <v>0</v>
      </c>
      <c r="P6522" s="20" t="str">
        <f t="shared" si="305"/>
        <v/>
      </c>
      <c r="Q6522" s="63">
        <f t="shared" si="306"/>
        <v>0</v>
      </c>
    </row>
    <row r="6523" spans="9:17" x14ac:dyDescent="0.25">
      <c r="I6523" s="66" t="e">
        <f t="shared" si="304"/>
        <v>#DIV/0!</v>
      </c>
      <c r="J6523" s="63">
        <f>_xlfn.IFNA(VLOOKUP(E6523,'Bijlage ZZP'!B:M,12,FALSE),0)</f>
        <v>0</v>
      </c>
      <c r="K6523" s="63">
        <f>_xlfn.IFNA(VLOOKUP(E6523,'Bijlage VPT'!B:M,12,FALSE),0)</f>
        <v>0</v>
      </c>
      <c r="L6523" s="63">
        <f>_xlfn.IFNA(VLOOKUP(E6523,'Bijlage MPT'!B:N,13,FALSE),0)</f>
        <v>0</v>
      </c>
      <c r="M6523" s="63">
        <f>_xlfn.IFNA(INDEX('Bijlage COT'!C:C,MATCH('Betaald tarief 2024'!E6523,'Bijlage COT'!A:A,0)),0)</f>
        <v>0</v>
      </c>
      <c r="N6523" s="63">
        <f>_xlfn.IFNA(VLOOKUP(E6523,'Bijlage NBF'!B:P,15,FALSE),0)</f>
        <v>0</v>
      </c>
      <c r="O6523" s="63">
        <f>IF(E6523="ZMZ01",I6523/(INDEX('Meerzorg gunning'!C:C,MATCH('Betaald tarief 2024'!A6523,'Meerzorg gunning'!A:A,0))),MAX(J6523:N6523))</f>
        <v>0</v>
      </c>
      <c r="P6523" s="20" t="str">
        <f t="shared" si="305"/>
        <v/>
      </c>
      <c r="Q6523" s="63">
        <f t="shared" si="306"/>
        <v>0</v>
      </c>
    </row>
    <row r="6524" spans="9:17" x14ac:dyDescent="0.25">
      <c r="I6524" s="66" t="e">
        <f t="shared" si="304"/>
        <v>#DIV/0!</v>
      </c>
      <c r="J6524" s="63">
        <f>_xlfn.IFNA(VLOOKUP(E6524,'Bijlage ZZP'!B:M,12,FALSE),0)</f>
        <v>0</v>
      </c>
      <c r="K6524" s="63">
        <f>_xlfn.IFNA(VLOOKUP(E6524,'Bijlage VPT'!B:M,12,FALSE),0)</f>
        <v>0</v>
      </c>
      <c r="L6524" s="63">
        <f>_xlfn.IFNA(VLOOKUP(E6524,'Bijlage MPT'!B:N,13,FALSE),0)</f>
        <v>0</v>
      </c>
      <c r="M6524" s="63">
        <f>_xlfn.IFNA(INDEX('Bijlage COT'!C:C,MATCH('Betaald tarief 2024'!E6524,'Bijlage COT'!A:A,0)),0)</f>
        <v>0</v>
      </c>
      <c r="N6524" s="63">
        <f>_xlfn.IFNA(VLOOKUP(E6524,'Bijlage NBF'!B:P,15,FALSE),0)</f>
        <v>0</v>
      </c>
      <c r="O6524" s="63">
        <f>IF(E6524="ZMZ01",I6524/(INDEX('Meerzorg gunning'!C:C,MATCH('Betaald tarief 2024'!A6524,'Meerzorg gunning'!A:A,0))),MAX(J6524:N6524))</f>
        <v>0</v>
      </c>
      <c r="P6524" s="20" t="str">
        <f t="shared" si="305"/>
        <v/>
      </c>
      <c r="Q6524" s="63">
        <f t="shared" si="306"/>
        <v>0</v>
      </c>
    </row>
    <row r="6525" spans="9:17" x14ac:dyDescent="0.25">
      <c r="I6525" s="66" t="e">
        <f t="shared" si="304"/>
        <v>#DIV/0!</v>
      </c>
      <c r="J6525" s="63">
        <f>_xlfn.IFNA(VLOOKUP(E6525,'Bijlage ZZP'!B:M,12,FALSE),0)</f>
        <v>0</v>
      </c>
      <c r="K6525" s="63">
        <f>_xlfn.IFNA(VLOOKUP(E6525,'Bijlage VPT'!B:M,12,FALSE),0)</f>
        <v>0</v>
      </c>
      <c r="L6525" s="63">
        <f>_xlfn.IFNA(VLOOKUP(E6525,'Bijlage MPT'!B:N,13,FALSE),0)</f>
        <v>0</v>
      </c>
      <c r="M6525" s="63">
        <f>_xlfn.IFNA(INDEX('Bijlage COT'!C:C,MATCH('Betaald tarief 2024'!E6525,'Bijlage COT'!A:A,0)),0)</f>
        <v>0</v>
      </c>
      <c r="N6525" s="63">
        <f>_xlfn.IFNA(VLOOKUP(E6525,'Bijlage NBF'!B:P,15,FALSE),0)</f>
        <v>0</v>
      </c>
      <c r="O6525" s="63">
        <f>IF(E6525="ZMZ01",I6525/(INDEX('Meerzorg gunning'!C:C,MATCH('Betaald tarief 2024'!A6525,'Meerzorg gunning'!A:A,0))),MAX(J6525:N6525))</f>
        <v>0</v>
      </c>
      <c r="P6525" s="20" t="str">
        <f t="shared" si="305"/>
        <v/>
      </c>
      <c r="Q6525" s="63">
        <f t="shared" si="306"/>
        <v>0</v>
      </c>
    </row>
    <row r="6526" spans="9:17" x14ac:dyDescent="0.25">
      <c r="I6526" s="66" t="e">
        <f t="shared" si="304"/>
        <v>#DIV/0!</v>
      </c>
      <c r="J6526" s="63">
        <f>_xlfn.IFNA(VLOOKUP(E6526,'Bijlage ZZP'!B:M,12,FALSE),0)</f>
        <v>0</v>
      </c>
      <c r="K6526" s="63">
        <f>_xlfn.IFNA(VLOOKUP(E6526,'Bijlage VPT'!B:M,12,FALSE),0)</f>
        <v>0</v>
      </c>
      <c r="L6526" s="63">
        <f>_xlfn.IFNA(VLOOKUP(E6526,'Bijlage MPT'!B:N,13,FALSE),0)</f>
        <v>0</v>
      </c>
      <c r="M6526" s="63">
        <f>_xlfn.IFNA(INDEX('Bijlage COT'!C:C,MATCH('Betaald tarief 2024'!E6526,'Bijlage COT'!A:A,0)),0)</f>
        <v>0</v>
      </c>
      <c r="N6526" s="63">
        <f>_xlfn.IFNA(VLOOKUP(E6526,'Bijlage NBF'!B:P,15,FALSE),0)</f>
        <v>0</v>
      </c>
      <c r="O6526" s="63">
        <f>IF(E6526="ZMZ01",I6526/(INDEX('Meerzorg gunning'!C:C,MATCH('Betaald tarief 2024'!A6526,'Meerzorg gunning'!A:A,0))),MAX(J6526:N6526))</f>
        <v>0</v>
      </c>
      <c r="P6526" s="20" t="str">
        <f t="shared" si="305"/>
        <v/>
      </c>
      <c r="Q6526" s="63">
        <f t="shared" si="306"/>
        <v>0</v>
      </c>
    </row>
    <row r="6527" spans="9:17" x14ac:dyDescent="0.25">
      <c r="I6527" s="66" t="e">
        <f t="shared" si="304"/>
        <v>#DIV/0!</v>
      </c>
      <c r="J6527" s="63">
        <f>_xlfn.IFNA(VLOOKUP(E6527,'Bijlage ZZP'!B:M,12,FALSE),0)</f>
        <v>0</v>
      </c>
      <c r="K6527" s="63">
        <f>_xlfn.IFNA(VLOOKUP(E6527,'Bijlage VPT'!B:M,12,FALSE),0)</f>
        <v>0</v>
      </c>
      <c r="L6527" s="63">
        <f>_xlfn.IFNA(VLOOKUP(E6527,'Bijlage MPT'!B:N,13,FALSE),0)</f>
        <v>0</v>
      </c>
      <c r="M6527" s="63">
        <f>_xlfn.IFNA(INDEX('Bijlage COT'!C:C,MATCH('Betaald tarief 2024'!E6527,'Bijlage COT'!A:A,0)),0)</f>
        <v>0</v>
      </c>
      <c r="N6527" s="63">
        <f>_xlfn.IFNA(VLOOKUP(E6527,'Bijlage NBF'!B:P,15,FALSE),0)</f>
        <v>0</v>
      </c>
      <c r="O6527" s="63">
        <f>IF(E6527="ZMZ01",I6527/(INDEX('Meerzorg gunning'!C:C,MATCH('Betaald tarief 2024'!A6527,'Meerzorg gunning'!A:A,0))),MAX(J6527:N6527))</f>
        <v>0</v>
      </c>
      <c r="P6527" s="20" t="str">
        <f t="shared" si="305"/>
        <v/>
      </c>
      <c r="Q6527" s="63">
        <f t="shared" si="306"/>
        <v>0</v>
      </c>
    </row>
    <row r="6528" spans="9:17" x14ac:dyDescent="0.25">
      <c r="I6528" s="66" t="e">
        <f t="shared" si="304"/>
        <v>#DIV/0!</v>
      </c>
      <c r="J6528" s="63">
        <f>_xlfn.IFNA(VLOOKUP(E6528,'Bijlage ZZP'!B:M,12,FALSE),0)</f>
        <v>0</v>
      </c>
      <c r="K6528" s="63">
        <f>_xlfn.IFNA(VLOOKUP(E6528,'Bijlage VPT'!B:M,12,FALSE),0)</f>
        <v>0</v>
      </c>
      <c r="L6528" s="63">
        <f>_xlfn.IFNA(VLOOKUP(E6528,'Bijlage MPT'!B:N,13,FALSE),0)</f>
        <v>0</v>
      </c>
      <c r="M6528" s="63">
        <f>_xlfn.IFNA(INDEX('Bijlage COT'!C:C,MATCH('Betaald tarief 2024'!E6528,'Bijlage COT'!A:A,0)),0)</f>
        <v>0</v>
      </c>
      <c r="N6528" s="63">
        <f>_xlfn.IFNA(VLOOKUP(E6528,'Bijlage NBF'!B:P,15,FALSE),0)</f>
        <v>0</v>
      </c>
      <c r="O6528" s="63">
        <f>IF(E6528="ZMZ01",I6528/(INDEX('Meerzorg gunning'!C:C,MATCH('Betaald tarief 2024'!A6528,'Meerzorg gunning'!A:A,0))),MAX(J6528:N6528))</f>
        <v>0</v>
      </c>
      <c r="P6528" s="20" t="str">
        <f t="shared" si="305"/>
        <v/>
      </c>
      <c r="Q6528" s="63">
        <f t="shared" si="306"/>
        <v>0</v>
      </c>
    </row>
    <row r="6529" spans="9:17" x14ac:dyDescent="0.25">
      <c r="I6529" s="66" t="e">
        <f t="shared" si="304"/>
        <v>#DIV/0!</v>
      </c>
      <c r="J6529" s="63">
        <f>_xlfn.IFNA(VLOOKUP(E6529,'Bijlage ZZP'!B:M,12,FALSE),0)</f>
        <v>0</v>
      </c>
      <c r="K6529" s="63">
        <f>_xlfn.IFNA(VLOOKUP(E6529,'Bijlage VPT'!B:M,12,FALSE),0)</f>
        <v>0</v>
      </c>
      <c r="L6529" s="63">
        <f>_xlfn.IFNA(VLOOKUP(E6529,'Bijlage MPT'!B:N,13,FALSE),0)</f>
        <v>0</v>
      </c>
      <c r="M6529" s="63">
        <f>_xlfn.IFNA(INDEX('Bijlage COT'!C:C,MATCH('Betaald tarief 2024'!E6529,'Bijlage COT'!A:A,0)),0)</f>
        <v>0</v>
      </c>
      <c r="N6529" s="63">
        <f>_xlfn.IFNA(VLOOKUP(E6529,'Bijlage NBF'!B:P,15,FALSE),0)</f>
        <v>0</v>
      </c>
      <c r="O6529" s="63">
        <f>IF(E6529="ZMZ01",I6529/(INDEX('Meerzorg gunning'!C:C,MATCH('Betaald tarief 2024'!A6529,'Meerzorg gunning'!A:A,0))),MAX(J6529:N6529))</f>
        <v>0</v>
      </c>
      <c r="P6529" s="20" t="str">
        <f t="shared" si="305"/>
        <v/>
      </c>
      <c r="Q6529" s="63">
        <f t="shared" si="306"/>
        <v>0</v>
      </c>
    </row>
    <row r="6530" spans="9:17" x14ac:dyDescent="0.25">
      <c r="I6530" s="66" t="e">
        <f t="shared" ref="I6530:I6593" si="307">G6530/H6530</f>
        <v>#DIV/0!</v>
      </c>
      <c r="J6530" s="63">
        <f>_xlfn.IFNA(VLOOKUP(E6530,'Bijlage ZZP'!B:M,12,FALSE),0)</f>
        <v>0</v>
      </c>
      <c r="K6530" s="63">
        <f>_xlfn.IFNA(VLOOKUP(E6530,'Bijlage VPT'!B:M,12,FALSE),0)</f>
        <v>0</v>
      </c>
      <c r="L6530" s="63">
        <f>_xlfn.IFNA(VLOOKUP(E6530,'Bijlage MPT'!B:N,13,FALSE),0)</f>
        <v>0</v>
      </c>
      <c r="M6530" s="63">
        <f>_xlfn.IFNA(INDEX('Bijlage COT'!C:C,MATCH('Betaald tarief 2024'!E6530,'Bijlage COT'!A:A,0)),0)</f>
        <v>0</v>
      </c>
      <c r="N6530" s="63">
        <f>_xlfn.IFNA(VLOOKUP(E6530,'Bijlage NBF'!B:P,15,FALSE),0)</f>
        <v>0</v>
      </c>
      <c r="O6530" s="63">
        <f>IF(E6530="ZMZ01",I6530/(INDEX('Meerzorg gunning'!C:C,MATCH('Betaald tarief 2024'!A6530,'Meerzorg gunning'!A:A,0))),MAX(J6530:N6530))</f>
        <v>0</v>
      </c>
      <c r="P6530" s="20" t="str">
        <f t="shared" ref="P6530:P6593" si="308">IFERROR((I6530/O6530),"")</f>
        <v/>
      </c>
      <c r="Q6530" s="63">
        <f t="shared" si="306"/>
        <v>0</v>
      </c>
    </row>
    <row r="6531" spans="9:17" x14ac:dyDescent="0.25">
      <c r="I6531" s="66" t="e">
        <f t="shared" si="307"/>
        <v>#DIV/0!</v>
      </c>
      <c r="J6531" s="63">
        <f>_xlfn.IFNA(VLOOKUP(E6531,'Bijlage ZZP'!B:M,12,FALSE),0)</f>
        <v>0</v>
      </c>
      <c r="K6531" s="63">
        <f>_xlfn.IFNA(VLOOKUP(E6531,'Bijlage VPT'!B:M,12,FALSE),0)</f>
        <v>0</v>
      </c>
      <c r="L6531" s="63">
        <f>_xlfn.IFNA(VLOOKUP(E6531,'Bijlage MPT'!B:N,13,FALSE),0)</f>
        <v>0</v>
      </c>
      <c r="M6531" s="63">
        <f>_xlfn.IFNA(INDEX('Bijlage COT'!C:C,MATCH('Betaald tarief 2024'!E6531,'Bijlage COT'!A:A,0)),0)</f>
        <v>0</v>
      </c>
      <c r="N6531" s="63">
        <f>_xlfn.IFNA(VLOOKUP(E6531,'Bijlage NBF'!B:P,15,FALSE),0)</f>
        <v>0</v>
      </c>
      <c r="O6531" s="63">
        <f>IF(E6531="ZMZ01",I6531/(INDEX('Meerzorg gunning'!C:C,MATCH('Betaald tarief 2024'!A6531,'Meerzorg gunning'!A:A,0))),MAX(J6531:N6531))</f>
        <v>0</v>
      </c>
      <c r="P6531" s="20" t="str">
        <f t="shared" si="308"/>
        <v/>
      </c>
      <c r="Q6531" s="63">
        <f t="shared" ref="Q6531:Q6594" si="309">O6531*H6531</f>
        <v>0</v>
      </c>
    </row>
    <row r="6532" spans="9:17" x14ac:dyDescent="0.25">
      <c r="I6532" s="66" t="e">
        <f t="shared" si="307"/>
        <v>#DIV/0!</v>
      </c>
      <c r="J6532" s="63">
        <f>_xlfn.IFNA(VLOOKUP(E6532,'Bijlage ZZP'!B:M,12,FALSE),0)</f>
        <v>0</v>
      </c>
      <c r="K6532" s="63">
        <f>_xlfn.IFNA(VLOOKUP(E6532,'Bijlage VPT'!B:M,12,FALSE),0)</f>
        <v>0</v>
      </c>
      <c r="L6532" s="63">
        <f>_xlfn.IFNA(VLOOKUP(E6532,'Bijlage MPT'!B:N,13,FALSE),0)</f>
        <v>0</v>
      </c>
      <c r="M6532" s="63">
        <f>_xlfn.IFNA(INDEX('Bijlage COT'!C:C,MATCH('Betaald tarief 2024'!E6532,'Bijlage COT'!A:A,0)),0)</f>
        <v>0</v>
      </c>
      <c r="N6532" s="63">
        <f>_xlfn.IFNA(VLOOKUP(E6532,'Bijlage NBF'!B:P,15,FALSE),0)</f>
        <v>0</v>
      </c>
      <c r="O6532" s="63">
        <f>IF(E6532="ZMZ01",I6532/(INDEX('Meerzorg gunning'!C:C,MATCH('Betaald tarief 2024'!A6532,'Meerzorg gunning'!A:A,0))),MAX(J6532:N6532))</f>
        <v>0</v>
      </c>
      <c r="P6532" s="20" t="str">
        <f t="shared" si="308"/>
        <v/>
      </c>
      <c r="Q6532" s="63">
        <f t="shared" si="309"/>
        <v>0</v>
      </c>
    </row>
    <row r="6533" spans="9:17" x14ac:dyDescent="0.25">
      <c r="I6533" s="66" t="e">
        <f t="shared" si="307"/>
        <v>#DIV/0!</v>
      </c>
      <c r="J6533" s="63">
        <f>_xlfn.IFNA(VLOOKUP(E6533,'Bijlage ZZP'!B:M,12,FALSE),0)</f>
        <v>0</v>
      </c>
      <c r="K6533" s="63">
        <f>_xlfn.IFNA(VLOOKUP(E6533,'Bijlage VPT'!B:M,12,FALSE),0)</f>
        <v>0</v>
      </c>
      <c r="L6533" s="63">
        <f>_xlfn.IFNA(VLOOKUP(E6533,'Bijlage MPT'!B:N,13,FALSE),0)</f>
        <v>0</v>
      </c>
      <c r="M6533" s="63">
        <f>_xlfn.IFNA(INDEX('Bijlage COT'!C:C,MATCH('Betaald tarief 2024'!E6533,'Bijlage COT'!A:A,0)),0)</f>
        <v>0</v>
      </c>
      <c r="N6533" s="63">
        <f>_xlfn.IFNA(VLOOKUP(E6533,'Bijlage NBF'!B:P,15,FALSE),0)</f>
        <v>0</v>
      </c>
      <c r="O6533" s="63">
        <f>IF(E6533="ZMZ01",I6533/(INDEX('Meerzorg gunning'!C:C,MATCH('Betaald tarief 2024'!A6533,'Meerzorg gunning'!A:A,0))),MAX(J6533:N6533))</f>
        <v>0</v>
      </c>
      <c r="P6533" s="20" t="str">
        <f t="shared" si="308"/>
        <v/>
      </c>
      <c r="Q6533" s="63">
        <f t="shared" si="309"/>
        <v>0</v>
      </c>
    </row>
    <row r="6534" spans="9:17" x14ac:dyDescent="0.25">
      <c r="I6534" s="66" t="e">
        <f t="shared" si="307"/>
        <v>#DIV/0!</v>
      </c>
      <c r="J6534" s="63">
        <f>_xlfn.IFNA(VLOOKUP(E6534,'Bijlage ZZP'!B:M,12,FALSE),0)</f>
        <v>0</v>
      </c>
      <c r="K6534" s="63">
        <f>_xlfn.IFNA(VLOOKUP(E6534,'Bijlage VPT'!B:M,12,FALSE),0)</f>
        <v>0</v>
      </c>
      <c r="L6534" s="63">
        <f>_xlfn.IFNA(VLOOKUP(E6534,'Bijlage MPT'!B:N,13,FALSE),0)</f>
        <v>0</v>
      </c>
      <c r="M6534" s="63">
        <f>_xlfn.IFNA(INDEX('Bijlage COT'!C:C,MATCH('Betaald tarief 2024'!E6534,'Bijlage COT'!A:A,0)),0)</f>
        <v>0</v>
      </c>
      <c r="N6534" s="63">
        <f>_xlfn.IFNA(VLOOKUP(E6534,'Bijlage NBF'!B:P,15,FALSE),0)</f>
        <v>0</v>
      </c>
      <c r="O6534" s="63">
        <f>IF(E6534="ZMZ01",I6534/(INDEX('Meerzorg gunning'!C:C,MATCH('Betaald tarief 2024'!A6534,'Meerzorg gunning'!A:A,0))),MAX(J6534:N6534))</f>
        <v>0</v>
      </c>
      <c r="P6534" s="20" t="str">
        <f t="shared" si="308"/>
        <v/>
      </c>
      <c r="Q6534" s="63">
        <f t="shared" si="309"/>
        <v>0</v>
      </c>
    </row>
    <row r="6535" spans="9:17" x14ac:dyDescent="0.25">
      <c r="I6535" s="66" t="e">
        <f t="shared" si="307"/>
        <v>#DIV/0!</v>
      </c>
      <c r="J6535" s="63">
        <f>_xlfn.IFNA(VLOOKUP(E6535,'Bijlage ZZP'!B:M,12,FALSE),0)</f>
        <v>0</v>
      </c>
      <c r="K6535" s="63">
        <f>_xlfn.IFNA(VLOOKUP(E6535,'Bijlage VPT'!B:M,12,FALSE),0)</f>
        <v>0</v>
      </c>
      <c r="L6535" s="63">
        <f>_xlfn.IFNA(VLOOKUP(E6535,'Bijlage MPT'!B:N,13,FALSE),0)</f>
        <v>0</v>
      </c>
      <c r="M6535" s="63">
        <f>_xlfn.IFNA(INDEX('Bijlage COT'!C:C,MATCH('Betaald tarief 2024'!E6535,'Bijlage COT'!A:A,0)),0)</f>
        <v>0</v>
      </c>
      <c r="N6535" s="63">
        <f>_xlfn.IFNA(VLOOKUP(E6535,'Bijlage NBF'!B:P,15,FALSE),0)</f>
        <v>0</v>
      </c>
      <c r="O6535" s="63">
        <f>IF(E6535="ZMZ01",I6535/(INDEX('Meerzorg gunning'!C:C,MATCH('Betaald tarief 2024'!A6535,'Meerzorg gunning'!A:A,0))),MAX(J6535:N6535))</f>
        <v>0</v>
      </c>
      <c r="P6535" s="20" t="str">
        <f t="shared" si="308"/>
        <v/>
      </c>
      <c r="Q6535" s="63">
        <f t="shared" si="309"/>
        <v>0</v>
      </c>
    </row>
    <row r="6536" spans="9:17" x14ac:dyDescent="0.25">
      <c r="I6536" s="66" t="e">
        <f t="shared" si="307"/>
        <v>#DIV/0!</v>
      </c>
      <c r="J6536" s="63">
        <f>_xlfn.IFNA(VLOOKUP(E6536,'Bijlage ZZP'!B:M,12,FALSE),0)</f>
        <v>0</v>
      </c>
      <c r="K6536" s="63">
        <f>_xlfn.IFNA(VLOOKUP(E6536,'Bijlage VPT'!B:M,12,FALSE),0)</f>
        <v>0</v>
      </c>
      <c r="L6536" s="63">
        <f>_xlfn.IFNA(VLOOKUP(E6536,'Bijlage MPT'!B:N,13,FALSE),0)</f>
        <v>0</v>
      </c>
      <c r="M6536" s="63">
        <f>_xlfn.IFNA(INDEX('Bijlage COT'!C:C,MATCH('Betaald tarief 2024'!E6536,'Bijlage COT'!A:A,0)),0)</f>
        <v>0</v>
      </c>
      <c r="N6536" s="63">
        <f>_xlfn.IFNA(VLOOKUP(E6536,'Bijlage NBF'!B:P,15,FALSE),0)</f>
        <v>0</v>
      </c>
      <c r="O6536" s="63">
        <f>IF(E6536="ZMZ01",I6536/(INDEX('Meerzorg gunning'!C:C,MATCH('Betaald tarief 2024'!A6536,'Meerzorg gunning'!A:A,0))),MAX(J6536:N6536))</f>
        <v>0</v>
      </c>
      <c r="P6536" s="20" t="str">
        <f t="shared" si="308"/>
        <v/>
      </c>
      <c r="Q6536" s="63">
        <f t="shared" si="309"/>
        <v>0</v>
      </c>
    </row>
    <row r="6537" spans="9:17" x14ac:dyDescent="0.25">
      <c r="I6537" s="66" t="e">
        <f t="shared" si="307"/>
        <v>#DIV/0!</v>
      </c>
      <c r="J6537" s="63">
        <f>_xlfn.IFNA(VLOOKUP(E6537,'Bijlage ZZP'!B:M,12,FALSE),0)</f>
        <v>0</v>
      </c>
      <c r="K6537" s="63">
        <f>_xlfn.IFNA(VLOOKUP(E6537,'Bijlage VPT'!B:M,12,FALSE),0)</f>
        <v>0</v>
      </c>
      <c r="L6537" s="63">
        <f>_xlfn.IFNA(VLOOKUP(E6537,'Bijlage MPT'!B:N,13,FALSE),0)</f>
        <v>0</v>
      </c>
      <c r="M6537" s="63">
        <f>_xlfn.IFNA(INDEX('Bijlage COT'!C:C,MATCH('Betaald tarief 2024'!E6537,'Bijlage COT'!A:A,0)),0)</f>
        <v>0</v>
      </c>
      <c r="N6537" s="63">
        <f>_xlfn.IFNA(VLOOKUP(E6537,'Bijlage NBF'!B:P,15,FALSE),0)</f>
        <v>0</v>
      </c>
      <c r="O6537" s="63">
        <f>IF(E6537="ZMZ01",I6537/(INDEX('Meerzorg gunning'!C:C,MATCH('Betaald tarief 2024'!A6537,'Meerzorg gunning'!A:A,0))),MAX(J6537:N6537))</f>
        <v>0</v>
      </c>
      <c r="P6537" s="20" t="str">
        <f t="shared" si="308"/>
        <v/>
      </c>
      <c r="Q6537" s="63">
        <f t="shared" si="309"/>
        <v>0</v>
      </c>
    </row>
    <row r="6538" spans="9:17" x14ac:dyDescent="0.25">
      <c r="I6538" s="66" t="e">
        <f t="shared" si="307"/>
        <v>#DIV/0!</v>
      </c>
      <c r="J6538" s="63">
        <f>_xlfn.IFNA(VLOOKUP(E6538,'Bijlage ZZP'!B:M,12,FALSE),0)</f>
        <v>0</v>
      </c>
      <c r="K6538" s="63">
        <f>_xlfn.IFNA(VLOOKUP(E6538,'Bijlage VPT'!B:M,12,FALSE),0)</f>
        <v>0</v>
      </c>
      <c r="L6538" s="63">
        <f>_xlfn.IFNA(VLOOKUP(E6538,'Bijlage MPT'!B:N,13,FALSE),0)</f>
        <v>0</v>
      </c>
      <c r="M6538" s="63">
        <f>_xlfn.IFNA(INDEX('Bijlage COT'!C:C,MATCH('Betaald tarief 2024'!E6538,'Bijlage COT'!A:A,0)),0)</f>
        <v>0</v>
      </c>
      <c r="N6538" s="63">
        <f>_xlfn.IFNA(VLOOKUP(E6538,'Bijlage NBF'!B:P,15,FALSE),0)</f>
        <v>0</v>
      </c>
      <c r="O6538" s="63">
        <f>IF(E6538="ZMZ01",I6538/(INDEX('Meerzorg gunning'!C:C,MATCH('Betaald tarief 2024'!A6538,'Meerzorg gunning'!A:A,0))),MAX(J6538:N6538))</f>
        <v>0</v>
      </c>
      <c r="P6538" s="20" t="str">
        <f t="shared" si="308"/>
        <v/>
      </c>
      <c r="Q6538" s="63">
        <f t="shared" si="309"/>
        <v>0</v>
      </c>
    </row>
    <row r="6539" spans="9:17" x14ac:dyDescent="0.25">
      <c r="I6539" s="66" t="e">
        <f t="shared" si="307"/>
        <v>#DIV/0!</v>
      </c>
      <c r="J6539" s="63">
        <f>_xlfn.IFNA(VLOOKUP(E6539,'Bijlage ZZP'!B:M,12,FALSE),0)</f>
        <v>0</v>
      </c>
      <c r="K6539" s="63">
        <f>_xlfn.IFNA(VLOOKUP(E6539,'Bijlage VPT'!B:M,12,FALSE),0)</f>
        <v>0</v>
      </c>
      <c r="L6539" s="63">
        <f>_xlfn.IFNA(VLOOKUP(E6539,'Bijlage MPT'!B:N,13,FALSE),0)</f>
        <v>0</v>
      </c>
      <c r="M6539" s="63">
        <f>_xlfn.IFNA(INDEX('Bijlage COT'!C:C,MATCH('Betaald tarief 2024'!E6539,'Bijlage COT'!A:A,0)),0)</f>
        <v>0</v>
      </c>
      <c r="N6539" s="63">
        <f>_xlfn.IFNA(VLOOKUP(E6539,'Bijlage NBF'!B:P,15,FALSE),0)</f>
        <v>0</v>
      </c>
      <c r="O6539" s="63">
        <f>IF(E6539="ZMZ01",I6539/(INDEX('Meerzorg gunning'!C:C,MATCH('Betaald tarief 2024'!A6539,'Meerzorg gunning'!A:A,0))),MAX(J6539:N6539))</f>
        <v>0</v>
      </c>
      <c r="P6539" s="20" t="str">
        <f t="shared" si="308"/>
        <v/>
      </c>
      <c r="Q6539" s="63">
        <f t="shared" si="309"/>
        <v>0</v>
      </c>
    </row>
    <row r="6540" spans="9:17" x14ac:dyDescent="0.25">
      <c r="I6540" s="66" t="e">
        <f t="shared" si="307"/>
        <v>#DIV/0!</v>
      </c>
      <c r="J6540" s="63">
        <f>_xlfn.IFNA(VLOOKUP(E6540,'Bijlage ZZP'!B:M,12,FALSE),0)</f>
        <v>0</v>
      </c>
      <c r="K6540" s="63">
        <f>_xlfn.IFNA(VLOOKUP(E6540,'Bijlage VPT'!B:M,12,FALSE),0)</f>
        <v>0</v>
      </c>
      <c r="L6540" s="63">
        <f>_xlfn.IFNA(VLOOKUP(E6540,'Bijlage MPT'!B:N,13,FALSE),0)</f>
        <v>0</v>
      </c>
      <c r="M6540" s="63">
        <f>_xlfn.IFNA(INDEX('Bijlage COT'!C:C,MATCH('Betaald tarief 2024'!E6540,'Bijlage COT'!A:A,0)),0)</f>
        <v>0</v>
      </c>
      <c r="N6540" s="63">
        <f>_xlfn.IFNA(VLOOKUP(E6540,'Bijlage NBF'!B:P,15,FALSE),0)</f>
        <v>0</v>
      </c>
      <c r="O6540" s="63">
        <f>IF(E6540="ZMZ01",I6540/(INDEX('Meerzorg gunning'!C:C,MATCH('Betaald tarief 2024'!A6540,'Meerzorg gunning'!A:A,0))),MAX(J6540:N6540))</f>
        <v>0</v>
      </c>
      <c r="P6540" s="20" t="str">
        <f t="shared" si="308"/>
        <v/>
      </c>
      <c r="Q6540" s="63">
        <f t="shared" si="309"/>
        <v>0</v>
      </c>
    </row>
    <row r="6541" spans="9:17" x14ac:dyDescent="0.25">
      <c r="I6541" s="66" t="e">
        <f t="shared" si="307"/>
        <v>#DIV/0!</v>
      </c>
      <c r="J6541" s="63">
        <f>_xlfn.IFNA(VLOOKUP(E6541,'Bijlage ZZP'!B:M,12,FALSE),0)</f>
        <v>0</v>
      </c>
      <c r="K6541" s="63">
        <f>_xlfn.IFNA(VLOOKUP(E6541,'Bijlage VPT'!B:M,12,FALSE),0)</f>
        <v>0</v>
      </c>
      <c r="L6541" s="63">
        <f>_xlfn.IFNA(VLOOKUP(E6541,'Bijlage MPT'!B:N,13,FALSE),0)</f>
        <v>0</v>
      </c>
      <c r="M6541" s="63">
        <f>_xlfn.IFNA(INDEX('Bijlage COT'!C:C,MATCH('Betaald tarief 2024'!E6541,'Bijlage COT'!A:A,0)),0)</f>
        <v>0</v>
      </c>
      <c r="N6541" s="63">
        <f>_xlfn.IFNA(VLOOKUP(E6541,'Bijlage NBF'!B:P,15,FALSE),0)</f>
        <v>0</v>
      </c>
      <c r="O6541" s="63">
        <f>IF(E6541="ZMZ01",I6541/(INDEX('Meerzorg gunning'!C:C,MATCH('Betaald tarief 2024'!A6541,'Meerzorg gunning'!A:A,0))),MAX(J6541:N6541))</f>
        <v>0</v>
      </c>
      <c r="P6541" s="20" t="str">
        <f t="shared" si="308"/>
        <v/>
      </c>
      <c r="Q6541" s="63">
        <f t="shared" si="309"/>
        <v>0</v>
      </c>
    </row>
    <row r="6542" spans="9:17" x14ac:dyDescent="0.25">
      <c r="I6542" s="66" t="e">
        <f t="shared" si="307"/>
        <v>#DIV/0!</v>
      </c>
      <c r="J6542" s="63">
        <f>_xlfn.IFNA(VLOOKUP(E6542,'Bijlage ZZP'!B:M,12,FALSE),0)</f>
        <v>0</v>
      </c>
      <c r="K6542" s="63">
        <f>_xlfn.IFNA(VLOOKUP(E6542,'Bijlage VPT'!B:M,12,FALSE),0)</f>
        <v>0</v>
      </c>
      <c r="L6542" s="63">
        <f>_xlfn.IFNA(VLOOKUP(E6542,'Bijlage MPT'!B:N,13,FALSE),0)</f>
        <v>0</v>
      </c>
      <c r="M6542" s="63">
        <f>_xlfn.IFNA(INDEX('Bijlage COT'!C:C,MATCH('Betaald tarief 2024'!E6542,'Bijlage COT'!A:A,0)),0)</f>
        <v>0</v>
      </c>
      <c r="N6542" s="63">
        <f>_xlfn.IFNA(VLOOKUP(E6542,'Bijlage NBF'!B:P,15,FALSE),0)</f>
        <v>0</v>
      </c>
      <c r="O6542" s="63">
        <f>IF(E6542="ZMZ01",I6542/(INDEX('Meerzorg gunning'!C:C,MATCH('Betaald tarief 2024'!A6542,'Meerzorg gunning'!A:A,0))),MAX(J6542:N6542))</f>
        <v>0</v>
      </c>
      <c r="P6542" s="20" t="str">
        <f t="shared" si="308"/>
        <v/>
      </c>
      <c r="Q6542" s="63">
        <f t="shared" si="309"/>
        <v>0</v>
      </c>
    </row>
    <row r="6543" spans="9:17" x14ac:dyDescent="0.25">
      <c r="I6543" s="66" t="e">
        <f t="shared" si="307"/>
        <v>#DIV/0!</v>
      </c>
      <c r="J6543" s="63">
        <f>_xlfn.IFNA(VLOOKUP(E6543,'Bijlage ZZP'!B:M,12,FALSE),0)</f>
        <v>0</v>
      </c>
      <c r="K6543" s="63">
        <f>_xlfn.IFNA(VLOOKUP(E6543,'Bijlage VPT'!B:M,12,FALSE),0)</f>
        <v>0</v>
      </c>
      <c r="L6543" s="63">
        <f>_xlfn.IFNA(VLOOKUP(E6543,'Bijlage MPT'!B:N,13,FALSE),0)</f>
        <v>0</v>
      </c>
      <c r="M6543" s="63">
        <f>_xlfn.IFNA(INDEX('Bijlage COT'!C:C,MATCH('Betaald tarief 2024'!E6543,'Bijlage COT'!A:A,0)),0)</f>
        <v>0</v>
      </c>
      <c r="N6543" s="63">
        <f>_xlfn.IFNA(VLOOKUP(E6543,'Bijlage NBF'!B:P,15,FALSE),0)</f>
        <v>0</v>
      </c>
      <c r="O6543" s="63">
        <f>IF(E6543="ZMZ01",I6543/(INDEX('Meerzorg gunning'!C:C,MATCH('Betaald tarief 2024'!A6543,'Meerzorg gunning'!A:A,0))),MAX(J6543:N6543))</f>
        <v>0</v>
      </c>
      <c r="P6543" s="20" t="str">
        <f t="shared" si="308"/>
        <v/>
      </c>
      <c r="Q6543" s="63">
        <f t="shared" si="309"/>
        <v>0</v>
      </c>
    </row>
    <row r="6544" spans="9:17" x14ac:dyDescent="0.25">
      <c r="I6544" s="66" t="e">
        <f t="shared" si="307"/>
        <v>#DIV/0!</v>
      </c>
      <c r="J6544" s="63">
        <f>_xlfn.IFNA(VLOOKUP(E6544,'Bijlage ZZP'!B:M,12,FALSE),0)</f>
        <v>0</v>
      </c>
      <c r="K6544" s="63">
        <f>_xlfn.IFNA(VLOOKUP(E6544,'Bijlage VPT'!B:M,12,FALSE),0)</f>
        <v>0</v>
      </c>
      <c r="L6544" s="63">
        <f>_xlfn.IFNA(VLOOKUP(E6544,'Bijlage MPT'!B:N,13,FALSE),0)</f>
        <v>0</v>
      </c>
      <c r="M6544" s="63">
        <f>_xlfn.IFNA(INDEX('Bijlage COT'!C:C,MATCH('Betaald tarief 2024'!E6544,'Bijlage COT'!A:A,0)),0)</f>
        <v>0</v>
      </c>
      <c r="N6544" s="63">
        <f>_xlfn.IFNA(VLOOKUP(E6544,'Bijlage NBF'!B:P,15,FALSE),0)</f>
        <v>0</v>
      </c>
      <c r="O6544" s="63">
        <f>IF(E6544="ZMZ01",I6544/(INDEX('Meerzorg gunning'!C:C,MATCH('Betaald tarief 2024'!A6544,'Meerzorg gunning'!A:A,0))),MAX(J6544:N6544))</f>
        <v>0</v>
      </c>
      <c r="P6544" s="20" t="str">
        <f t="shared" si="308"/>
        <v/>
      </c>
      <c r="Q6544" s="63">
        <f t="shared" si="309"/>
        <v>0</v>
      </c>
    </row>
    <row r="6545" spans="9:17" x14ac:dyDescent="0.25">
      <c r="I6545" s="66" t="e">
        <f t="shared" si="307"/>
        <v>#DIV/0!</v>
      </c>
      <c r="J6545" s="63">
        <f>_xlfn.IFNA(VLOOKUP(E6545,'Bijlage ZZP'!B:M,12,FALSE),0)</f>
        <v>0</v>
      </c>
      <c r="K6545" s="63">
        <f>_xlfn.IFNA(VLOOKUP(E6545,'Bijlage VPT'!B:M,12,FALSE),0)</f>
        <v>0</v>
      </c>
      <c r="L6545" s="63">
        <f>_xlfn.IFNA(VLOOKUP(E6545,'Bijlage MPT'!B:N,13,FALSE),0)</f>
        <v>0</v>
      </c>
      <c r="M6545" s="63">
        <f>_xlfn.IFNA(INDEX('Bijlage COT'!C:C,MATCH('Betaald tarief 2024'!E6545,'Bijlage COT'!A:A,0)),0)</f>
        <v>0</v>
      </c>
      <c r="N6545" s="63">
        <f>_xlfn.IFNA(VLOOKUP(E6545,'Bijlage NBF'!B:P,15,FALSE),0)</f>
        <v>0</v>
      </c>
      <c r="O6545" s="63">
        <f>IF(E6545="ZMZ01",I6545/(INDEX('Meerzorg gunning'!C:C,MATCH('Betaald tarief 2024'!A6545,'Meerzorg gunning'!A:A,0))),MAX(J6545:N6545))</f>
        <v>0</v>
      </c>
      <c r="P6545" s="20" t="str">
        <f t="shared" si="308"/>
        <v/>
      </c>
      <c r="Q6545" s="63">
        <f t="shared" si="309"/>
        <v>0</v>
      </c>
    </row>
    <row r="6546" spans="9:17" x14ac:dyDescent="0.25">
      <c r="I6546" s="66" t="e">
        <f t="shared" si="307"/>
        <v>#DIV/0!</v>
      </c>
      <c r="J6546" s="63">
        <f>_xlfn.IFNA(VLOOKUP(E6546,'Bijlage ZZP'!B:M,12,FALSE),0)</f>
        <v>0</v>
      </c>
      <c r="K6546" s="63">
        <f>_xlfn.IFNA(VLOOKUP(E6546,'Bijlage VPT'!B:M,12,FALSE),0)</f>
        <v>0</v>
      </c>
      <c r="L6546" s="63">
        <f>_xlfn.IFNA(VLOOKUP(E6546,'Bijlage MPT'!B:N,13,FALSE),0)</f>
        <v>0</v>
      </c>
      <c r="M6546" s="63">
        <f>_xlfn.IFNA(INDEX('Bijlage COT'!C:C,MATCH('Betaald tarief 2024'!E6546,'Bijlage COT'!A:A,0)),0)</f>
        <v>0</v>
      </c>
      <c r="N6546" s="63">
        <f>_xlfn.IFNA(VLOOKUP(E6546,'Bijlage NBF'!B:P,15,FALSE),0)</f>
        <v>0</v>
      </c>
      <c r="O6546" s="63">
        <f>IF(E6546="ZMZ01",I6546/(INDEX('Meerzorg gunning'!C:C,MATCH('Betaald tarief 2024'!A6546,'Meerzorg gunning'!A:A,0))),MAX(J6546:N6546))</f>
        <v>0</v>
      </c>
      <c r="P6546" s="20" t="str">
        <f t="shared" si="308"/>
        <v/>
      </c>
      <c r="Q6546" s="63">
        <f t="shared" si="309"/>
        <v>0</v>
      </c>
    </row>
    <row r="6547" spans="9:17" x14ac:dyDescent="0.25">
      <c r="I6547" s="66" t="e">
        <f t="shared" si="307"/>
        <v>#DIV/0!</v>
      </c>
      <c r="J6547" s="63">
        <f>_xlfn.IFNA(VLOOKUP(E6547,'Bijlage ZZP'!B:M,12,FALSE),0)</f>
        <v>0</v>
      </c>
      <c r="K6547" s="63">
        <f>_xlfn.IFNA(VLOOKUP(E6547,'Bijlage VPT'!B:M,12,FALSE),0)</f>
        <v>0</v>
      </c>
      <c r="L6547" s="63">
        <f>_xlfn.IFNA(VLOOKUP(E6547,'Bijlage MPT'!B:N,13,FALSE),0)</f>
        <v>0</v>
      </c>
      <c r="M6547" s="63">
        <f>_xlfn.IFNA(INDEX('Bijlage COT'!C:C,MATCH('Betaald tarief 2024'!E6547,'Bijlage COT'!A:A,0)),0)</f>
        <v>0</v>
      </c>
      <c r="N6547" s="63">
        <f>_xlfn.IFNA(VLOOKUP(E6547,'Bijlage NBF'!B:P,15,FALSE),0)</f>
        <v>0</v>
      </c>
      <c r="O6547" s="63">
        <f>IF(E6547="ZMZ01",I6547/(INDEX('Meerzorg gunning'!C:C,MATCH('Betaald tarief 2024'!A6547,'Meerzorg gunning'!A:A,0))),MAX(J6547:N6547))</f>
        <v>0</v>
      </c>
      <c r="P6547" s="20" t="str">
        <f t="shared" si="308"/>
        <v/>
      </c>
      <c r="Q6547" s="63">
        <f t="shared" si="309"/>
        <v>0</v>
      </c>
    </row>
    <row r="6548" spans="9:17" x14ac:dyDescent="0.25">
      <c r="I6548" s="66" t="e">
        <f t="shared" si="307"/>
        <v>#DIV/0!</v>
      </c>
      <c r="J6548" s="63">
        <f>_xlfn.IFNA(VLOOKUP(E6548,'Bijlage ZZP'!B:M,12,FALSE),0)</f>
        <v>0</v>
      </c>
      <c r="K6548" s="63">
        <f>_xlfn.IFNA(VLOOKUP(E6548,'Bijlage VPT'!B:M,12,FALSE),0)</f>
        <v>0</v>
      </c>
      <c r="L6548" s="63">
        <f>_xlfn.IFNA(VLOOKUP(E6548,'Bijlage MPT'!B:N,13,FALSE),0)</f>
        <v>0</v>
      </c>
      <c r="M6548" s="63">
        <f>_xlfn.IFNA(INDEX('Bijlage COT'!C:C,MATCH('Betaald tarief 2024'!E6548,'Bijlage COT'!A:A,0)),0)</f>
        <v>0</v>
      </c>
      <c r="N6548" s="63">
        <f>_xlfn.IFNA(VLOOKUP(E6548,'Bijlage NBF'!B:P,15,FALSE),0)</f>
        <v>0</v>
      </c>
      <c r="O6548" s="63">
        <f>IF(E6548="ZMZ01",I6548/(INDEX('Meerzorg gunning'!C:C,MATCH('Betaald tarief 2024'!A6548,'Meerzorg gunning'!A:A,0))),MAX(J6548:N6548))</f>
        <v>0</v>
      </c>
      <c r="P6548" s="20" t="str">
        <f t="shared" si="308"/>
        <v/>
      </c>
      <c r="Q6548" s="63">
        <f t="shared" si="309"/>
        <v>0</v>
      </c>
    </row>
    <row r="6549" spans="9:17" x14ac:dyDescent="0.25">
      <c r="I6549" s="66" t="e">
        <f t="shared" si="307"/>
        <v>#DIV/0!</v>
      </c>
      <c r="J6549" s="63">
        <f>_xlfn.IFNA(VLOOKUP(E6549,'Bijlage ZZP'!B:M,12,FALSE),0)</f>
        <v>0</v>
      </c>
      <c r="K6549" s="63">
        <f>_xlfn.IFNA(VLOOKUP(E6549,'Bijlage VPT'!B:M,12,FALSE),0)</f>
        <v>0</v>
      </c>
      <c r="L6549" s="63">
        <f>_xlfn.IFNA(VLOOKUP(E6549,'Bijlage MPT'!B:N,13,FALSE),0)</f>
        <v>0</v>
      </c>
      <c r="M6549" s="63">
        <f>_xlfn.IFNA(INDEX('Bijlage COT'!C:C,MATCH('Betaald tarief 2024'!E6549,'Bijlage COT'!A:A,0)),0)</f>
        <v>0</v>
      </c>
      <c r="N6549" s="63">
        <f>_xlfn.IFNA(VLOOKUP(E6549,'Bijlage NBF'!B:P,15,FALSE),0)</f>
        <v>0</v>
      </c>
      <c r="O6549" s="63">
        <f>IF(E6549="ZMZ01",I6549/(INDEX('Meerzorg gunning'!C:C,MATCH('Betaald tarief 2024'!A6549,'Meerzorg gunning'!A:A,0))),MAX(J6549:N6549))</f>
        <v>0</v>
      </c>
      <c r="P6549" s="20" t="str">
        <f t="shared" si="308"/>
        <v/>
      </c>
      <c r="Q6549" s="63">
        <f t="shared" si="309"/>
        <v>0</v>
      </c>
    </row>
    <row r="6550" spans="9:17" x14ac:dyDescent="0.25">
      <c r="I6550" s="66" t="e">
        <f t="shared" si="307"/>
        <v>#DIV/0!</v>
      </c>
      <c r="J6550" s="63">
        <f>_xlfn.IFNA(VLOOKUP(E6550,'Bijlage ZZP'!B:M,12,FALSE),0)</f>
        <v>0</v>
      </c>
      <c r="K6550" s="63">
        <f>_xlfn.IFNA(VLOOKUP(E6550,'Bijlage VPT'!B:M,12,FALSE),0)</f>
        <v>0</v>
      </c>
      <c r="L6550" s="63">
        <f>_xlfn.IFNA(VLOOKUP(E6550,'Bijlage MPT'!B:N,13,FALSE),0)</f>
        <v>0</v>
      </c>
      <c r="M6550" s="63">
        <f>_xlfn.IFNA(INDEX('Bijlage COT'!C:C,MATCH('Betaald tarief 2024'!E6550,'Bijlage COT'!A:A,0)),0)</f>
        <v>0</v>
      </c>
      <c r="N6550" s="63">
        <f>_xlfn.IFNA(VLOOKUP(E6550,'Bijlage NBF'!B:P,15,FALSE),0)</f>
        <v>0</v>
      </c>
      <c r="O6550" s="63">
        <f>IF(E6550="ZMZ01",I6550/(INDEX('Meerzorg gunning'!C:C,MATCH('Betaald tarief 2024'!A6550,'Meerzorg gunning'!A:A,0))),MAX(J6550:N6550))</f>
        <v>0</v>
      </c>
      <c r="P6550" s="20" t="str">
        <f t="shared" si="308"/>
        <v/>
      </c>
      <c r="Q6550" s="63">
        <f t="shared" si="309"/>
        <v>0</v>
      </c>
    </row>
    <row r="6551" spans="9:17" x14ac:dyDescent="0.25">
      <c r="I6551" s="66" t="e">
        <f t="shared" si="307"/>
        <v>#DIV/0!</v>
      </c>
      <c r="J6551" s="63">
        <f>_xlfn.IFNA(VLOOKUP(E6551,'Bijlage ZZP'!B:M,12,FALSE),0)</f>
        <v>0</v>
      </c>
      <c r="K6551" s="63">
        <f>_xlfn.IFNA(VLOOKUP(E6551,'Bijlage VPT'!B:M,12,FALSE),0)</f>
        <v>0</v>
      </c>
      <c r="L6551" s="63">
        <f>_xlfn.IFNA(VLOOKUP(E6551,'Bijlage MPT'!B:N,13,FALSE),0)</f>
        <v>0</v>
      </c>
      <c r="M6551" s="63">
        <f>_xlfn.IFNA(INDEX('Bijlage COT'!C:C,MATCH('Betaald tarief 2024'!E6551,'Bijlage COT'!A:A,0)),0)</f>
        <v>0</v>
      </c>
      <c r="N6551" s="63">
        <f>_xlfn.IFNA(VLOOKUP(E6551,'Bijlage NBF'!B:P,15,FALSE),0)</f>
        <v>0</v>
      </c>
      <c r="O6551" s="63">
        <f>IF(E6551="ZMZ01",I6551/(INDEX('Meerzorg gunning'!C:C,MATCH('Betaald tarief 2024'!A6551,'Meerzorg gunning'!A:A,0))),MAX(J6551:N6551))</f>
        <v>0</v>
      </c>
      <c r="P6551" s="20" t="str">
        <f t="shared" si="308"/>
        <v/>
      </c>
      <c r="Q6551" s="63">
        <f t="shared" si="309"/>
        <v>0</v>
      </c>
    </row>
    <row r="6552" spans="9:17" x14ac:dyDescent="0.25">
      <c r="I6552" s="66" t="e">
        <f t="shared" si="307"/>
        <v>#DIV/0!</v>
      </c>
      <c r="J6552" s="63">
        <f>_xlfn.IFNA(VLOOKUP(E6552,'Bijlage ZZP'!B:M,12,FALSE),0)</f>
        <v>0</v>
      </c>
      <c r="K6552" s="63">
        <f>_xlfn.IFNA(VLOOKUP(E6552,'Bijlage VPT'!B:M,12,FALSE),0)</f>
        <v>0</v>
      </c>
      <c r="L6552" s="63">
        <f>_xlfn.IFNA(VLOOKUP(E6552,'Bijlage MPT'!B:N,13,FALSE),0)</f>
        <v>0</v>
      </c>
      <c r="M6552" s="63">
        <f>_xlfn.IFNA(INDEX('Bijlage COT'!C:C,MATCH('Betaald tarief 2024'!E6552,'Bijlage COT'!A:A,0)),0)</f>
        <v>0</v>
      </c>
      <c r="N6552" s="63">
        <f>_xlfn.IFNA(VLOOKUP(E6552,'Bijlage NBF'!B:P,15,FALSE),0)</f>
        <v>0</v>
      </c>
      <c r="O6552" s="63">
        <f>IF(E6552="ZMZ01",I6552/(INDEX('Meerzorg gunning'!C:C,MATCH('Betaald tarief 2024'!A6552,'Meerzorg gunning'!A:A,0))),MAX(J6552:N6552))</f>
        <v>0</v>
      </c>
      <c r="P6552" s="20" t="str">
        <f t="shared" si="308"/>
        <v/>
      </c>
      <c r="Q6552" s="63">
        <f t="shared" si="309"/>
        <v>0</v>
      </c>
    </row>
    <row r="6553" spans="9:17" x14ac:dyDescent="0.25">
      <c r="I6553" s="66" t="e">
        <f t="shared" si="307"/>
        <v>#DIV/0!</v>
      </c>
      <c r="J6553" s="63">
        <f>_xlfn.IFNA(VLOOKUP(E6553,'Bijlage ZZP'!B:M,12,FALSE),0)</f>
        <v>0</v>
      </c>
      <c r="K6553" s="63">
        <f>_xlfn.IFNA(VLOOKUP(E6553,'Bijlage VPT'!B:M,12,FALSE),0)</f>
        <v>0</v>
      </c>
      <c r="L6553" s="63">
        <f>_xlfn.IFNA(VLOOKUP(E6553,'Bijlage MPT'!B:N,13,FALSE),0)</f>
        <v>0</v>
      </c>
      <c r="M6553" s="63">
        <f>_xlfn.IFNA(INDEX('Bijlage COT'!C:C,MATCH('Betaald tarief 2024'!E6553,'Bijlage COT'!A:A,0)),0)</f>
        <v>0</v>
      </c>
      <c r="N6553" s="63">
        <f>_xlfn.IFNA(VLOOKUP(E6553,'Bijlage NBF'!B:P,15,FALSE),0)</f>
        <v>0</v>
      </c>
      <c r="O6553" s="63">
        <f>IF(E6553="ZMZ01",I6553/(INDEX('Meerzorg gunning'!C:C,MATCH('Betaald tarief 2024'!A6553,'Meerzorg gunning'!A:A,0))),MAX(J6553:N6553))</f>
        <v>0</v>
      </c>
      <c r="P6553" s="20" t="str">
        <f t="shared" si="308"/>
        <v/>
      </c>
      <c r="Q6553" s="63">
        <f t="shared" si="309"/>
        <v>0</v>
      </c>
    </row>
    <row r="6554" spans="9:17" x14ac:dyDescent="0.25">
      <c r="I6554" s="66" t="e">
        <f t="shared" si="307"/>
        <v>#DIV/0!</v>
      </c>
      <c r="J6554" s="63">
        <f>_xlfn.IFNA(VLOOKUP(E6554,'Bijlage ZZP'!B:M,12,FALSE),0)</f>
        <v>0</v>
      </c>
      <c r="K6554" s="63">
        <f>_xlfn.IFNA(VLOOKUP(E6554,'Bijlage VPT'!B:M,12,FALSE),0)</f>
        <v>0</v>
      </c>
      <c r="L6554" s="63">
        <f>_xlfn.IFNA(VLOOKUP(E6554,'Bijlage MPT'!B:N,13,FALSE),0)</f>
        <v>0</v>
      </c>
      <c r="M6554" s="63">
        <f>_xlfn.IFNA(INDEX('Bijlage COT'!C:C,MATCH('Betaald tarief 2024'!E6554,'Bijlage COT'!A:A,0)),0)</f>
        <v>0</v>
      </c>
      <c r="N6554" s="63">
        <f>_xlfn.IFNA(VLOOKUP(E6554,'Bijlage NBF'!B:P,15,FALSE),0)</f>
        <v>0</v>
      </c>
      <c r="O6554" s="63">
        <f>IF(E6554="ZMZ01",I6554/(INDEX('Meerzorg gunning'!C:C,MATCH('Betaald tarief 2024'!A6554,'Meerzorg gunning'!A:A,0))),MAX(J6554:N6554))</f>
        <v>0</v>
      </c>
      <c r="P6554" s="20" t="str">
        <f t="shared" si="308"/>
        <v/>
      </c>
      <c r="Q6554" s="63">
        <f t="shared" si="309"/>
        <v>0</v>
      </c>
    </row>
    <row r="6555" spans="9:17" x14ac:dyDescent="0.25">
      <c r="I6555" s="66" t="e">
        <f t="shared" si="307"/>
        <v>#DIV/0!</v>
      </c>
      <c r="J6555" s="63">
        <f>_xlfn.IFNA(VLOOKUP(E6555,'Bijlage ZZP'!B:M,12,FALSE),0)</f>
        <v>0</v>
      </c>
      <c r="K6555" s="63">
        <f>_xlfn.IFNA(VLOOKUP(E6555,'Bijlage VPT'!B:M,12,FALSE),0)</f>
        <v>0</v>
      </c>
      <c r="L6555" s="63">
        <f>_xlfn.IFNA(VLOOKUP(E6555,'Bijlage MPT'!B:N,13,FALSE),0)</f>
        <v>0</v>
      </c>
      <c r="M6555" s="63">
        <f>_xlfn.IFNA(INDEX('Bijlage COT'!C:C,MATCH('Betaald tarief 2024'!E6555,'Bijlage COT'!A:A,0)),0)</f>
        <v>0</v>
      </c>
      <c r="N6555" s="63">
        <f>_xlfn.IFNA(VLOOKUP(E6555,'Bijlage NBF'!B:P,15,FALSE),0)</f>
        <v>0</v>
      </c>
      <c r="O6555" s="63">
        <f>IF(E6555="ZMZ01",I6555/(INDEX('Meerzorg gunning'!C:C,MATCH('Betaald tarief 2024'!A6555,'Meerzorg gunning'!A:A,0))),MAX(J6555:N6555))</f>
        <v>0</v>
      </c>
      <c r="P6555" s="20" t="str">
        <f t="shared" si="308"/>
        <v/>
      </c>
      <c r="Q6555" s="63">
        <f t="shared" si="309"/>
        <v>0</v>
      </c>
    </row>
    <row r="6556" spans="9:17" x14ac:dyDescent="0.25">
      <c r="I6556" s="66" t="e">
        <f t="shared" si="307"/>
        <v>#DIV/0!</v>
      </c>
      <c r="J6556" s="63">
        <f>_xlfn.IFNA(VLOOKUP(E6556,'Bijlage ZZP'!B:M,12,FALSE),0)</f>
        <v>0</v>
      </c>
      <c r="K6556" s="63">
        <f>_xlfn.IFNA(VLOOKUP(E6556,'Bijlage VPT'!B:M,12,FALSE),0)</f>
        <v>0</v>
      </c>
      <c r="L6556" s="63">
        <f>_xlfn.IFNA(VLOOKUP(E6556,'Bijlage MPT'!B:N,13,FALSE),0)</f>
        <v>0</v>
      </c>
      <c r="M6556" s="63">
        <f>_xlfn.IFNA(INDEX('Bijlage COT'!C:C,MATCH('Betaald tarief 2024'!E6556,'Bijlage COT'!A:A,0)),0)</f>
        <v>0</v>
      </c>
      <c r="N6556" s="63">
        <f>_xlfn.IFNA(VLOOKUP(E6556,'Bijlage NBF'!B:P,15,FALSE),0)</f>
        <v>0</v>
      </c>
      <c r="O6556" s="63">
        <f>IF(E6556="ZMZ01",I6556/(INDEX('Meerzorg gunning'!C:C,MATCH('Betaald tarief 2024'!A6556,'Meerzorg gunning'!A:A,0))),MAX(J6556:N6556))</f>
        <v>0</v>
      </c>
      <c r="P6556" s="20" t="str">
        <f t="shared" si="308"/>
        <v/>
      </c>
      <c r="Q6556" s="63">
        <f t="shared" si="309"/>
        <v>0</v>
      </c>
    </row>
    <row r="6557" spans="9:17" x14ac:dyDescent="0.25">
      <c r="I6557" s="66" t="e">
        <f t="shared" si="307"/>
        <v>#DIV/0!</v>
      </c>
      <c r="J6557" s="63">
        <f>_xlfn.IFNA(VLOOKUP(E6557,'Bijlage ZZP'!B:M,12,FALSE),0)</f>
        <v>0</v>
      </c>
      <c r="K6557" s="63">
        <f>_xlfn.IFNA(VLOOKUP(E6557,'Bijlage VPT'!B:M,12,FALSE),0)</f>
        <v>0</v>
      </c>
      <c r="L6557" s="63">
        <f>_xlfn.IFNA(VLOOKUP(E6557,'Bijlage MPT'!B:N,13,FALSE),0)</f>
        <v>0</v>
      </c>
      <c r="M6557" s="63">
        <f>_xlfn.IFNA(INDEX('Bijlage COT'!C:C,MATCH('Betaald tarief 2024'!E6557,'Bijlage COT'!A:A,0)),0)</f>
        <v>0</v>
      </c>
      <c r="N6557" s="63">
        <f>_xlfn.IFNA(VLOOKUP(E6557,'Bijlage NBF'!B:P,15,FALSE),0)</f>
        <v>0</v>
      </c>
      <c r="O6557" s="63">
        <f>IF(E6557="ZMZ01",I6557/(INDEX('Meerzorg gunning'!C:C,MATCH('Betaald tarief 2024'!A6557,'Meerzorg gunning'!A:A,0))),MAX(J6557:N6557))</f>
        <v>0</v>
      </c>
      <c r="P6557" s="20" t="str">
        <f t="shared" si="308"/>
        <v/>
      </c>
      <c r="Q6557" s="63">
        <f t="shared" si="309"/>
        <v>0</v>
      </c>
    </row>
    <row r="6558" spans="9:17" x14ac:dyDescent="0.25">
      <c r="I6558" s="66" t="e">
        <f t="shared" si="307"/>
        <v>#DIV/0!</v>
      </c>
      <c r="J6558" s="63">
        <f>_xlfn.IFNA(VLOOKUP(E6558,'Bijlage ZZP'!B:M,12,FALSE),0)</f>
        <v>0</v>
      </c>
      <c r="K6558" s="63">
        <f>_xlfn.IFNA(VLOOKUP(E6558,'Bijlage VPT'!B:M,12,FALSE),0)</f>
        <v>0</v>
      </c>
      <c r="L6558" s="63">
        <f>_xlfn.IFNA(VLOOKUP(E6558,'Bijlage MPT'!B:N,13,FALSE),0)</f>
        <v>0</v>
      </c>
      <c r="M6558" s="63">
        <f>_xlfn.IFNA(INDEX('Bijlage COT'!C:C,MATCH('Betaald tarief 2024'!E6558,'Bijlage COT'!A:A,0)),0)</f>
        <v>0</v>
      </c>
      <c r="N6558" s="63">
        <f>_xlfn.IFNA(VLOOKUP(E6558,'Bijlage NBF'!B:P,15,FALSE),0)</f>
        <v>0</v>
      </c>
      <c r="O6558" s="63">
        <f>IF(E6558="ZMZ01",I6558/(INDEX('Meerzorg gunning'!C:C,MATCH('Betaald tarief 2024'!A6558,'Meerzorg gunning'!A:A,0))),MAX(J6558:N6558))</f>
        <v>0</v>
      </c>
      <c r="P6558" s="20" t="str">
        <f t="shared" si="308"/>
        <v/>
      </c>
      <c r="Q6558" s="63">
        <f t="shared" si="309"/>
        <v>0</v>
      </c>
    </row>
    <row r="6559" spans="9:17" x14ac:dyDescent="0.25">
      <c r="I6559" s="66" t="e">
        <f t="shared" si="307"/>
        <v>#DIV/0!</v>
      </c>
      <c r="J6559" s="63">
        <f>_xlfn.IFNA(VLOOKUP(E6559,'Bijlage ZZP'!B:M,12,FALSE),0)</f>
        <v>0</v>
      </c>
      <c r="K6559" s="63">
        <f>_xlfn.IFNA(VLOOKUP(E6559,'Bijlage VPT'!B:M,12,FALSE),0)</f>
        <v>0</v>
      </c>
      <c r="L6559" s="63">
        <f>_xlfn.IFNA(VLOOKUP(E6559,'Bijlage MPT'!B:N,13,FALSE),0)</f>
        <v>0</v>
      </c>
      <c r="M6559" s="63">
        <f>_xlfn.IFNA(INDEX('Bijlage COT'!C:C,MATCH('Betaald tarief 2024'!E6559,'Bijlage COT'!A:A,0)),0)</f>
        <v>0</v>
      </c>
      <c r="N6559" s="63">
        <f>_xlfn.IFNA(VLOOKUP(E6559,'Bijlage NBF'!B:P,15,FALSE),0)</f>
        <v>0</v>
      </c>
      <c r="O6559" s="63">
        <f>IF(E6559="ZMZ01",I6559/(INDEX('Meerzorg gunning'!C:C,MATCH('Betaald tarief 2024'!A6559,'Meerzorg gunning'!A:A,0))),MAX(J6559:N6559))</f>
        <v>0</v>
      </c>
      <c r="P6559" s="20" t="str">
        <f t="shared" si="308"/>
        <v/>
      </c>
      <c r="Q6559" s="63">
        <f t="shared" si="309"/>
        <v>0</v>
      </c>
    </row>
    <row r="6560" spans="9:17" x14ac:dyDescent="0.25">
      <c r="I6560" s="66" t="e">
        <f t="shared" si="307"/>
        <v>#DIV/0!</v>
      </c>
      <c r="J6560" s="63">
        <f>_xlfn.IFNA(VLOOKUP(E6560,'Bijlage ZZP'!B:M,12,FALSE),0)</f>
        <v>0</v>
      </c>
      <c r="K6560" s="63">
        <f>_xlfn.IFNA(VLOOKUP(E6560,'Bijlage VPT'!B:M,12,FALSE),0)</f>
        <v>0</v>
      </c>
      <c r="L6560" s="63">
        <f>_xlfn.IFNA(VLOOKUP(E6560,'Bijlage MPT'!B:N,13,FALSE),0)</f>
        <v>0</v>
      </c>
      <c r="M6560" s="63">
        <f>_xlfn.IFNA(INDEX('Bijlage COT'!C:C,MATCH('Betaald tarief 2024'!E6560,'Bijlage COT'!A:A,0)),0)</f>
        <v>0</v>
      </c>
      <c r="N6560" s="63">
        <f>_xlfn.IFNA(VLOOKUP(E6560,'Bijlage NBF'!B:P,15,FALSE),0)</f>
        <v>0</v>
      </c>
      <c r="O6560" s="63">
        <f>IF(E6560="ZMZ01",I6560/(INDEX('Meerzorg gunning'!C:C,MATCH('Betaald tarief 2024'!A6560,'Meerzorg gunning'!A:A,0))),MAX(J6560:N6560))</f>
        <v>0</v>
      </c>
      <c r="P6560" s="20" t="str">
        <f t="shared" si="308"/>
        <v/>
      </c>
      <c r="Q6560" s="63">
        <f t="shared" si="309"/>
        <v>0</v>
      </c>
    </row>
    <row r="6561" spans="9:17" x14ac:dyDescent="0.25">
      <c r="I6561" s="66" t="e">
        <f t="shared" si="307"/>
        <v>#DIV/0!</v>
      </c>
      <c r="J6561" s="63">
        <f>_xlfn.IFNA(VLOOKUP(E6561,'Bijlage ZZP'!B:M,12,FALSE),0)</f>
        <v>0</v>
      </c>
      <c r="K6561" s="63">
        <f>_xlfn.IFNA(VLOOKUP(E6561,'Bijlage VPT'!B:M,12,FALSE),0)</f>
        <v>0</v>
      </c>
      <c r="L6561" s="63">
        <f>_xlfn.IFNA(VLOOKUP(E6561,'Bijlage MPT'!B:N,13,FALSE),0)</f>
        <v>0</v>
      </c>
      <c r="M6561" s="63">
        <f>_xlfn.IFNA(INDEX('Bijlage COT'!C:C,MATCH('Betaald tarief 2024'!E6561,'Bijlage COT'!A:A,0)),0)</f>
        <v>0</v>
      </c>
      <c r="N6561" s="63">
        <f>_xlfn.IFNA(VLOOKUP(E6561,'Bijlage NBF'!B:P,15,FALSE),0)</f>
        <v>0</v>
      </c>
      <c r="O6561" s="63">
        <f>IF(E6561="ZMZ01",I6561/(INDEX('Meerzorg gunning'!C:C,MATCH('Betaald tarief 2024'!A6561,'Meerzorg gunning'!A:A,0))),MAX(J6561:N6561))</f>
        <v>0</v>
      </c>
      <c r="P6561" s="20" t="str">
        <f t="shared" si="308"/>
        <v/>
      </c>
      <c r="Q6561" s="63">
        <f t="shared" si="309"/>
        <v>0</v>
      </c>
    </row>
    <row r="6562" spans="9:17" x14ac:dyDescent="0.25">
      <c r="I6562" s="66" t="e">
        <f t="shared" si="307"/>
        <v>#DIV/0!</v>
      </c>
      <c r="J6562" s="63">
        <f>_xlfn.IFNA(VLOOKUP(E6562,'Bijlage ZZP'!B:M,12,FALSE),0)</f>
        <v>0</v>
      </c>
      <c r="K6562" s="63">
        <f>_xlfn.IFNA(VLOOKUP(E6562,'Bijlage VPT'!B:M,12,FALSE),0)</f>
        <v>0</v>
      </c>
      <c r="L6562" s="63">
        <f>_xlfn.IFNA(VLOOKUP(E6562,'Bijlage MPT'!B:N,13,FALSE),0)</f>
        <v>0</v>
      </c>
      <c r="M6562" s="63">
        <f>_xlfn.IFNA(INDEX('Bijlage COT'!C:C,MATCH('Betaald tarief 2024'!E6562,'Bijlage COT'!A:A,0)),0)</f>
        <v>0</v>
      </c>
      <c r="N6562" s="63">
        <f>_xlfn.IFNA(VLOOKUP(E6562,'Bijlage NBF'!B:P,15,FALSE),0)</f>
        <v>0</v>
      </c>
      <c r="O6562" s="63">
        <f>IF(E6562="ZMZ01",I6562/(INDEX('Meerzorg gunning'!C:C,MATCH('Betaald tarief 2024'!A6562,'Meerzorg gunning'!A:A,0))),MAX(J6562:N6562))</f>
        <v>0</v>
      </c>
      <c r="P6562" s="20" t="str">
        <f t="shared" si="308"/>
        <v/>
      </c>
      <c r="Q6562" s="63">
        <f t="shared" si="309"/>
        <v>0</v>
      </c>
    </row>
    <row r="6563" spans="9:17" x14ac:dyDescent="0.25">
      <c r="I6563" s="66" t="e">
        <f t="shared" si="307"/>
        <v>#DIV/0!</v>
      </c>
      <c r="J6563" s="63">
        <f>_xlfn.IFNA(VLOOKUP(E6563,'Bijlage ZZP'!B:M,12,FALSE),0)</f>
        <v>0</v>
      </c>
      <c r="K6563" s="63">
        <f>_xlfn.IFNA(VLOOKUP(E6563,'Bijlage VPT'!B:M,12,FALSE),0)</f>
        <v>0</v>
      </c>
      <c r="L6563" s="63">
        <f>_xlfn.IFNA(VLOOKUP(E6563,'Bijlage MPT'!B:N,13,FALSE),0)</f>
        <v>0</v>
      </c>
      <c r="M6563" s="63">
        <f>_xlfn.IFNA(INDEX('Bijlage COT'!C:C,MATCH('Betaald tarief 2024'!E6563,'Bijlage COT'!A:A,0)),0)</f>
        <v>0</v>
      </c>
      <c r="N6563" s="63">
        <f>_xlfn.IFNA(VLOOKUP(E6563,'Bijlage NBF'!B:P,15,FALSE),0)</f>
        <v>0</v>
      </c>
      <c r="O6563" s="63">
        <f>IF(E6563="ZMZ01",I6563/(INDEX('Meerzorg gunning'!C:C,MATCH('Betaald tarief 2024'!A6563,'Meerzorg gunning'!A:A,0))),MAX(J6563:N6563))</f>
        <v>0</v>
      </c>
      <c r="P6563" s="20" t="str">
        <f t="shared" si="308"/>
        <v/>
      </c>
      <c r="Q6563" s="63">
        <f t="shared" si="309"/>
        <v>0</v>
      </c>
    </row>
    <row r="6564" spans="9:17" x14ac:dyDescent="0.25">
      <c r="I6564" s="66" t="e">
        <f t="shared" si="307"/>
        <v>#DIV/0!</v>
      </c>
      <c r="J6564" s="63">
        <f>_xlfn.IFNA(VLOOKUP(E6564,'Bijlage ZZP'!B:M,12,FALSE),0)</f>
        <v>0</v>
      </c>
      <c r="K6564" s="63">
        <f>_xlfn.IFNA(VLOOKUP(E6564,'Bijlage VPT'!B:M,12,FALSE),0)</f>
        <v>0</v>
      </c>
      <c r="L6564" s="63">
        <f>_xlfn.IFNA(VLOOKUP(E6564,'Bijlage MPT'!B:N,13,FALSE),0)</f>
        <v>0</v>
      </c>
      <c r="M6564" s="63">
        <f>_xlfn.IFNA(INDEX('Bijlage COT'!C:C,MATCH('Betaald tarief 2024'!E6564,'Bijlage COT'!A:A,0)),0)</f>
        <v>0</v>
      </c>
      <c r="N6564" s="63">
        <f>_xlfn.IFNA(VLOOKUP(E6564,'Bijlage NBF'!B:P,15,FALSE),0)</f>
        <v>0</v>
      </c>
      <c r="O6564" s="63">
        <f>IF(E6564="ZMZ01",I6564/(INDEX('Meerzorg gunning'!C:C,MATCH('Betaald tarief 2024'!A6564,'Meerzorg gunning'!A:A,0))),MAX(J6564:N6564))</f>
        <v>0</v>
      </c>
      <c r="P6564" s="20" t="str">
        <f t="shared" si="308"/>
        <v/>
      </c>
      <c r="Q6564" s="63">
        <f t="shared" si="309"/>
        <v>0</v>
      </c>
    </row>
    <row r="6565" spans="9:17" x14ac:dyDescent="0.25">
      <c r="I6565" s="66" t="e">
        <f t="shared" si="307"/>
        <v>#DIV/0!</v>
      </c>
      <c r="J6565" s="63">
        <f>_xlfn.IFNA(VLOOKUP(E6565,'Bijlage ZZP'!B:M,12,FALSE),0)</f>
        <v>0</v>
      </c>
      <c r="K6565" s="63">
        <f>_xlfn.IFNA(VLOOKUP(E6565,'Bijlage VPT'!B:M,12,FALSE),0)</f>
        <v>0</v>
      </c>
      <c r="L6565" s="63">
        <f>_xlfn.IFNA(VLOOKUP(E6565,'Bijlage MPT'!B:N,13,FALSE),0)</f>
        <v>0</v>
      </c>
      <c r="M6565" s="63">
        <f>_xlfn.IFNA(INDEX('Bijlage COT'!C:C,MATCH('Betaald tarief 2024'!E6565,'Bijlage COT'!A:A,0)),0)</f>
        <v>0</v>
      </c>
      <c r="N6565" s="63">
        <f>_xlfn.IFNA(VLOOKUP(E6565,'Bijlage NBF'!B:P,15,FALSE),0)</f>
        <v>0</v>
      </c>
      <c r="O6565" s="63">
        <f>IF(E6565="ZMZ01",I6565/(INDEX('Meerzorg gunning'!C:C,MATCH('Betaald tarief 2024'!A6565,'Meerzorg gunning'!A:A,0))),MAX(J6565:N6565))</f>
        <v>0</v>
      </c>
      <c r="P6565" s="20" t="str">
        <f t="shared" si="308"/>
        <v/>
      </c>
      <c r="Q6565" s="63">
        <f t="shared" si="309"/>
        <v>0</v>
      </c>
    </row>
    <row r="6566" spans="9:17" x14ac:dyDescent="0.25">
      <c r="I6566" s="66" t="e">
        <f t="shared" si="307"/>
        <v>#DIV/0!</v>
      </c>
      <c r="J6566" s="63">
        <f>_xlfn.IFNA(VLOOKUP(E6566,'Bijlage ZZP'!B:M,12,FALSE),0)</f>
        <v>0</v>
      </c>
      <c r="K6566" s="63">
        <f>_xlfn.IFNA(VLOOKUP(E6566,'Bijlage VPT'!B:M,12,FALSE),0)</f>
        <v>0</v>
      </c>
      <c r="L6566" s="63">
        <f>_xlfn.IFNA(VLOOKUP(E6566,'Bijlage MPT'!B:N,13,FALSE),0)</f>
        <v>0</v>
      </c>
      <c r="M6566" s="63">
        <f>_xlfn.IFNA(INDEX('Bijlage COT'!C:C,MATCH('Betaald tarief 2024'!E6566,'Bijlage COT'!A:A,0)),0)</f>
        <v>0</v>
      </c>
      <c r="N6566" s="63">
        <f>_xlfn.IFNA(VLOOKUP(E6566,'Bijlage NBF'!B:P,15,FALSE),0)</f>
        <v>0</v>
      </c>
      <c r="O6566" s="63">
        <f>IF(E6566="ZMZ01",I6566/(INDEX('Meerzorg gunning'!C:C,MATCH('Betaald tarief 2024'!A6566,'Meerzorg gunning'!A:A,0))),MAX(J6566:N6566))</f>
        <v>0</v>
      </c>
      <c r="P6566" s="20" t="str">
        <f t="shared" si="308"/>
        <v/>
      </c>
      <c r="Q6566" s="63">
        <f t="shared" si="309"/>
        <v>0</v>
      </c>
    </row>
    <row r="6567" spans="9:17" x14ac:dyDescent="0.25">
      <c r="I6567" s="66" t="e">
        <f t="shared" si="307"/>
        <v>#DIV/0!</v>
      </c>
      <c r="J6567" s="63">
        <f>_xlfn.IFNA(VLOOKUP(E6567,'Bijlage ZZP'!B:M,12,FALSE),0)</f>
        <v>0</v>
      </c>
      <c r="K6567" s="63">
        <f>_xlfn.IFNA(VLOOKUP(E6567,'Bijlage VPT'!B:M,12,FALSE),0)</f>
        <v>0</v>
      </c>
      <c r="L6567" s="63">
        <f>_xlfn.IFNA(VLOOKUP(E6567,'Bijlage MPT'!B:N,13,FALSE),0)</f>
        <v>0</v>
      </c>
      <c r="M6567" s="63">
        <f>_xlfn.IFNA(INDEX('Bijlage COT'!C:C,MATCH('Betaald tarief 2024'!E6567,'Bijlage COT'!A:A,0)),0)</f>
        <v>0</v>
      </c>
      <c r="N6567" s="63">
        <f>_xlfn.IFNA(VLOOKUP(E6567,'Bijlage NBF'!B:P,15,FALSE),0)</f>
        <v>0</v>
      </c>
      <c r="O6567" s="63">
        <f>IF(E6567="ZMZ01",I6567/(INDEX('Meerzorg gunning'!C:C,MATCH('Betaald tarief 2024'!A6567,'Meerzorg gunning'!A:A,0))),MAX(J6567:N6567))</f>
        <v>0</v>
      </c>
      <c r="P6567" s="20" t="str">
        <f t="shared" si="308"/>
        <v/>
      </c>
      <c r="Q6567" s="63">
        <f t="shared" si="309"/>
        <v>0</v>
      </c>
    </row>
    <row r="6568" spans="9:17" x14ac:dyDescent="0.25">
      <c r="I6568" s="66" t="e">
        <f t="shared" si="307"/>
        <v>#DIV/0!</v>
      </c>
      <c r="J6568" s="63">
        <f>_xlfn.IFNA(VLOOKUP(E6568,'Bijlage ZZP'!B:M,12,FALSE),0)</f>
        <v>0</v>
      </c>
      <c r="K6568" s="63">
        <f>_xlfn.IFNA(VLOOKUP(E6568,'Bijlage VPT'!B:M,12,FALSE),0)</f>
        <v>0</v>
      </c>
      <c r="L6568" s="63">
        <f>_xlfn.IFNA(VLOOKUP(E6568,'Bijlage MPT'!B:N,13,FALSE),0)</f>
        <v>0</v>
      </c>
      <c r="M6568" s="63">
        <f>_xlfn.IFNA(INDEX('Bijlage COT'!C:C,MATCH('Betaald tarief 2024'!E6568,'Bijlage COT'!A:A,0)),0)</f>
        <v>0</v>
      </c>
      <c r="N6568" s="63">
        <f>_xlfn.IFNA(VLOOKUP(E6568,'Bijlage NBF'!B:P,15,FALSE),0)</f>
        <v>0</v>
      </c>
      <c r="O6568" s="63">
        <f>IF(E6568="ZMZ01",I6568/(INDEX('Meerzorg gunning'!C:C,MATCH('Betaald tarief 2024'!A6568,'Meerzorg gunning'!A:A,0))),MAX(J6568:N6568))</f>
        <v>0</v>
      </c>
      <c r="P6568" s="20" t="str">
        <f t="shared" si="308"/>
        <v/>
      </c>
      <c r="Q6568" s="63">
        <f t="shared" si="309"/>
        <v>0</v>
      </c>
    </row>
    <row r="6569" spans="9:17" x14ac:dyDescent="0.25">
      <c r="I6569" s="66" t="e">
        <f t="shared" si="307"/>
        <v>#DIV/0!</v>
      </c>
      <c r="J6569" s="63">
        <f>_xlfn.IFNA(VLOOKUP(E6569,'Bijlage ZZP'!B:M,12,FALSE),0)</f>
        <v>0</v>
      </c>
      <c r="K6569" s="63">
        <f>_xlfn.IFNA(VLOOKUP(E6569,'Bijlage VPT'!B:M,12,FALSE),0)</f>
        <v>0</v>
      </c>
      <c r="L6569" s="63">
        <f>_xlfn.IFNA(VLOOKUP(E6569,'Bijlage MPT'!B:N,13,FALSE),0)</f>
        <v>0</v>
      </c>
      <c r="M6569" s="63">
        <f>_xlfn.IFNA(INDEX('Bijlage COT'!C:C,MATCH('Betaald tarief 2024'!E6569,'Bijlage COT'!A:A,0)),0)</f>
        <v>0</v>
      </c>
      <c r="N6569" s="63">
        <f>_xlfn.IFNA(VLOOKUP(E6569,'Bijlage NBF'!B:P,15,FALSE),0)</f>
        <v>0</v>
      </c>
      <c r="O6569" s="63">
        <f>IF(E6569="ZMZ01",I6569/(INDEX('Meerzorg gunning'!C:C,MATCH('Betaald tarief 2024'!A6569,'Meerzorg gunning'!A:A,0))),MAX(J6569:N6569))</f>
        <v>0</v>
      </c>
      <c r="P6569" s="20" t="str">
        <f t="shared" si="308"/>
        <v/>
      </c>
      <c r="Q6569" s="63">
        <f t="shared" si="309"/>
        <v>0</v>
      </c>
    </row>
    <row r="6570" spans="9:17" x14ac:dyDescent="0.25">
      <c r="I6570" s="66" t="e">
        <f t="shared" si="307"/>
        <v>#DIV/0!</v>
      </c>
      <c r="J6570" s="63">
        <f>_xlfn.IFNA(VLOOKUP(E6570,'Bijlage ZZP'!B:M,12,FALSE),0)</f>
        <v>0</v>
      </c>
      <c r="K6570" s="63">
        <f>_xlfn.IFNA(VLOOKUP(E6570,'Bijlage VPT'!B:M,12,FALSE),0)</f>
        <v>0</v>
      </c>
      <c r="L6570" s="63">
        <f>_xlfn.IFNA(VLOOKUP(E6570,'Bijlage MPT'!B:N,13,FALSE),0)</f>
        <v>0</v>
      </c>
      <c r="M6570" s="63">
        <f>_xlfn.IFNA(INDEX('Bijlage COT'!C:C,MATCH('Betaald tarief 2024'!E6570,'Bijlage COT'!A:A,0)),0)</f>
        <v>0</v>
      </c>
      <c r="N6570" s="63">
        <f>_xlfn.IFNA(VLOOKUP(E6570,'Bijlage NBF'!B:P,15,FALSE),0)</f>
        <v>0</v>
      </c>
      <c r="O6570" s="63">
        <f>IF(E6570="ZMZ01",I6570/(INDEX('Meerzorg gunning'!C:C,MATCH('Betaald tarief 2024'!A6570,'Meerzorg gunning'!A:A,0))),MAX(J6570:N6570))</f>
        <v>0</v>
      </c>
      <c r="P6570" s="20" t="str">
        <f t="shared" si="308"/>
        <v/>
      </c>
      <c r="Q6570" s="63">
        <f t="shared" si="309"/>
        <v>0</v>
      </c>
    </row>
    <row r="6571" spans="9:17" x14ac:dyDescent="0.25">
      <c r="I6571" s="66" t="e">
        <f t="shared" si="307"/>
        <v>#DIV/0!</v>
      </c>
      <c r="J6571" s="63">
        <f>_xlfn.IFNA(VLOOKUP(E6571,'Bijlage ZZP'!B:M,12,FALSE),0)</f>
        <v>0</v>
      </c>
      <c r="K6571" s="63">
        <f>_xlfn.IFNA(VLOOKUP(E6571,'Bijlage VPT'!B:M,12,FALSE),0)</f>
        <v>0</v>
      </c>
      <c r="L6571" s="63">
        <f>_xlfn.IFNA(VLOOKUP(E6571,'Bijlage MPT'!B:N,13,FALSE),0)</f>
        <v>0</v>
      </c>
      <c r="M6571" s="63">
        <f>_xlfn.IFNA(INDEX('Bijlage COT'!C:C,MATCH('Betaald tarief 2024'!E6571,'Bijlage COT'!A:A,0)),0)</f>
        <v>0</v>
      </c>
      <c r="N6571" s="63">
        <f>_xlfn.IFNA(VLOOKUP(E6571,'Bijlage NBF'!B:P,15,FALSE),0)</f>
        <v>0</v>
      </c>
      <c r="O6571" s="63">
        <f>IF(E6571="ZMZ01",I6571/(INDEX('Meerzorg gunning'!C:C,MATCH('Betaald tarief 2024'!A6571,'Meerzorg gunning'!A:A,0))),MAX(J6571:N6571))</f>
        <v>0</v>
      </c>
      <c r="P6571" s="20" t="str">
        <f t="shared" si="308"/>
        <v/>
      </c>
      <c r="Q6571" s="63">
        <f t="shared" si="309"/>
        <v>0</v>
      </c>
    </row>
    <row r="6572" spans="9:17" x14ac:dyDescent="0.25">
      <c r="I6572" s="66" t="e">
        <f t="shared" si="307"/>
        <v>#DIV/0!</v>
      </c>
      <c r="J6572" s="63">
        <f>_xlfn.IFNA(VLOOKUP(E6572,'Bijlage ZZP'!B:M,12,FALSE),0)</f>
        <v>0</v>
      </c>
      <c r="K6572" s="63">
        <f>_xlfn.IFNA(VLOOKUP(E6572,'Bijlage VPT'!B:M,12,FALSE),0)</f>
        <v>0</v>
      </c>
      <c r="L6572" s="63">
        <f>_xlfn.IFNA(VLOOKUP(E6572,'Bijlage MPT'!B:N,13,FALSE),0)</f>
        <v>0</v>
      </c>
      <c r="M6572" s="63">
        <f>_xlfn.IFNA(INDEX('Bijlage COT'!C:C,MATCH('Betaald tarief 2024'!E6572,'Bijlage COT'!A:A,0)),0)</f>
        <v>0</v>
      </c>
      <c r="N6572" s="63">
        <f>_xlfn.IFNA(VLOOKUP(E6572,'Bijlage NBF'!B:P,15,FALSE),0)</f>
        <v>0</v>
      </c>
      <c r="O6572" s="63">
        <f>IF(E6572="ZMZ01",I6572/(INDEX('Meerzorg gunning'!C:C,MATCH('Betaald tarief 2024'!A6572,'Meerzorg gunning'!A:A,0))),MAX(J6572:N6572))</f>
        <v>0</v>
      </c>
      <c r="P6572" s="20" t="str">
        <f t="shared" si="308"/>
        <v/>
      </c>
      <c r="Q6572" s="63">
        <f t="shared" si="309"/>
        <v>0</v>
      </c>
    </row>
    <row r="6573" spans="9:17" x14ac:dyDescent="0.25">
      <c r="I6573" s="66" t="e">
        <f t="shared" si="307"/>
        <v>#DIV/0!</v>
      </c>
      <c r="J6573" s="63">
        <f>_xlfn.IFNA(VLOOKUP(E6573,'Bijlage ZZP'!B:M,12,FALSE),0)</f>
        <v>0</v>
      </c>
      <c r="K6573" s="63">
        <f>_xlfn.IFNA(VLOOKUP(E6573,'Bijlage VPT'!B:M,12,FALSE),0)</f>
        <v>0</v>
      </c>
      <c r="L6573" s="63">
        <f>_xlfn.IFNA(VLOOKUP(E6573,'Bijlage MPT'!B:N,13,FALSE),0)</f>
        <v>0</v>
      </c>
      <c r="M6573" s="63">
        <f>_xlfn.IFNA(INDEX('Bijlage COT'!C:C,MATCH('Betaald tarief 2024'!E6573,'Bijlage COT'!A:A,0)),0)</f>
        <v>0</v>
      </c>
      <c r="N6573" s="63">
        <f>_xlfn.IFNA(VLOOKUP(E6573,'Bijlage NBF'!B:P,15,FALSE),0)</f>
        <v>0</v>
      </c>
      <c r="O6573" s="63">
        <f>IF(E6573="ZMZ01",I6573/(INDEX('Meerzorg gunning'!C:C,MATCH('Betaald tarief 2024'!A6573,'Meerzorg gunning'!A:A,0))),MAX(J6573:N6573))</f>
        <v>0</v>
      </c>
      <c r="P6573" s="20" t="str">
        <f t="shared" si="308"/>
        <v/>
      </c>
      <c r="Q6573" s="63">
        <f t="shared" si="309"/>
        <v>0</v>
      </c>
    </row>
    <row r="6574" spans="9:17" x14ac:dyDescent="0.25">
      <c r="I6574" s="66" t="e">
        <f t="shared" si="307"/>
        <v>#DIV/0!</v>
      </c>
      <c r="J6574" s="63">
        <f>_xlfn.IFNA(VLOOKUP(E6574,'Bijlage ZZP'!B:M,12,FALSE),0)</f>
        <v>0</v>
      </c>
      <c r="K6574" s="63">
        <f>_xlfn.IFNA(VLOOKUP(E6574,'Bijlage VPT'!B:M,12,FALSE),0)</f>
        <v>0</v>
      </c>
      <c r="L6574" s="63">
        <f>_xlfn.IFNA(VLOOKUP(E6574,'Bijlage MPT'!B:N,13,FALSE),0)</f>
        <v>0</v>
      </c>
      <c r="M6574" s="63">
        <f>_xlfn.IFNA(INDEX('Bijlage COT'!C:C,MATCH('Betaald tarief 2024'!E6574,'Bijlage COT'!A:A,0)),0)</f>
        <v>0</v>
      </c>
      <c r="N6574" s="63">
        <f>_xlfn.IFNA(VLOOKUP(E6574,'Bijlage NBF'!B:P,15,FALSE),0)</f>
        <v>0</v>
      </c>
      <c r="O6574" s="63">
        <f>IF(E6574="ZMZ01",I6574/(INDEX('Meerzorg gunning'!C:C,MATCH('Betaald tarief 2024'!A6574,'Meerzorg gunning'!A:A,0))),MAX(J6574:N6574))</f>
        <v>0</v>
      </c>
      <c r="P6574" s="20" t="str">
        <f t="shared" si="308"/>
        <v/>
      </c>
      <c r="Q6574" s="63">
        <f t="shared" si="309"/>
        <v>0</v>
      </c>
    </row>
    <row r="6575" spans="9:17" x14ac:dyDescent="0.25">
      <c r="I6575" s="66" t="e">
        <f t="shared" si="307"/>
        <v>#DIV/0!</v>
      </c>
      <c r="J6575" s="63">
        <f>_xlfn.IFNA(VLOOKUP(E6575,'Bijlage ZZP'!B:M,12,FALSE),0)</f>
        <v>0</v>
      </c>
      <c r="K6575" s="63">
        <f>_xlfn.IFNA(VLOOKUP(E6575,'Bijlage VPT'!B:M,12,FALSE),0)</f>
        <v>0</v>
      </c>
      <c r="L6575" s="63">
        <f>_xlfn.IFNA(VLOOKUP(E6575,'Bijlage MPT'!B:N,13,FALSE),0)</f>
        <v>0</v>
      </c>
      <c r="M6575" s="63">
        <f>_xlfn.IFNA(INDEX('Bijlage COT'!C:C,MATCH('Betaald tarief 2024'!E6575,'Bijlage COT'!A:A,0)),0)</f>
        <v>0</v>
      </c>
      <c r="N6575" s="63">
        <f>_xlfn.IFNA(VLOOKUP(E6575,'Bijlage NBF'!B:P,15,FALSE),0)</f>
        <v>0</v>
      </c>
      <c r="O6575" s="63">
        <f>IF(E6575="ZMZ01",I6575/(INDEX('Meerzorg gunning'!C:C,MATCH('Betaald tarief 2024'!A6575,'Meerzorg gunning'!A:A,0))),MAX(J6575:N6575))</f>
        <v>0</v>
      </c>
      <c r="P6575" s="20" t="str">
        <f t="shared" si="308"/>
        <v/>
      </c>
      <c r="Q6575" s="63">
        <f t="shared" si="309"/>
        <v>0</v>
      </c>
    </row>
    <row r="6576" spans="9:17" x14ac:dyDescent="0.25">
      <c r="I6576" s="66" t="e">
        <f t="shared" si="307"/>
        <v>#DIV/0!</v>
      </c>
      <c r="J6576" s="63">
        <f>_xlfn.IFNA(VLOOKUP(E6576,'Bijlage ZZP'!B:M,12,FALSE),0)</f>
        <v>0</v>
      </c>
      <c r="K6576" s="63">
        <f>_xlfn.IFNA(VLOOKUP(E6576,'Bijlage VPT'!B:M,12,FALSE),0)</f>
        <v>0</v>
      </c>
      <c r="L6576" s="63">
        <f>_xlfn.IFNA(VLOOKUP(E6576,'Bijlage MPT'!B:N,13,FALSE),0)</f>
        <v>0</v>
      </c>
      <c r="M6576" s="63">
        <f>_xlfn.IFNA(INDEX('Bijlage COT'!C:C,MATCH('Betaald tarief 2024'!E6576,'Bijlage COT'!A:A,0)),0)</f>
        <v>0</v>
      </c>
      <c r="N6576" s="63">
        <f>_xlfn.IFNA(VLOOKUP(E6576,'Bijlage NBF'!B:P,15,FALSE),0)</f>
        <v>0</v>
      </c>
      <c r="O6576" s="63">
        <f>IF(E6576="ZMZ01",I6576/(INDEX('Meerzorg gunning'!C:C,MATCH('Betaald tarief 2024'!A6576,'Meerzorg gunning'!A:A,0))),MAX(J6576:N6576))</f>
        <v>0</v>
      </c>
      <c r="P6576" s="20" t="str">
        <f t="shared" si="308"/>
        <v/>
      </c>
      <c r="Q6576" s="63">
        <f t="shared" si="309"/>
        <v>0</v>
      </c>
    </row>
    <row r="6577" spans="9:17" x14ac:dyDescent="0.25">
      <c r="I6577" s="66" t="e">
        <f t="shared" si="307"/>
        <v>#DIV/0!</v>
      </c>
      <c r="J6577" s="63">
        <f>_xlfn.IFNA(VLOOKUP(E6577,'Bijlage ZZP'!B:M,12,FALSE),0)</f>
        <v>0</v>
      </c>
      <c r="K6577" s="63">
        <f>_xlfn.IFNA(VLOOKUP(E6577,'Bijlage VPT'!B:M,12,FALSE),0)</f>
        <v>0</v>
      </c>
      <c r="L6577" s="63">
        <f>_xlfn.IFNA(VLOOKUP(E6577,'Bijlage MPT'!B:N,13,FALSE),0)</f>
        <v>0</v>
      </c>
      <c r="M6577" s="63">
        <f>_xlfn.IFNA(INDEX('Bijlage COT'!C:C,MATCH('Betaald tarief 2024'!E6577,'Bijlage COT'!A:A,0)),0)</f>
        <v>0</v>
      </c>
      <c r="N6577" s="63">
        <f>_xlfn.IFNA(VLOOKUP(E6577,'Bijlage NBF'!B:P,15,FALSE),0)</f>
        <v>0</v>
      </c>
      <c r="O6577" s="63">
        <f>IF(E6577="ZMZ01",I6577/(INDEX('Meerzorg gunning'!C:C,MATCH('Betaald tarief 2024'!A6577,'Meerzorg gunning'!A:A,0))),MAX(J6577:N6577))</f>
        <v>0</v>
      </c>
      <c r="P6577" s="20" t="str">
        <f t="shared" si="308"/>
        <v/>
      </c>
      <c r="Q6577" s="63">
        <f t="shared" si="309"/>
        <v>0</v>
      </c>
    </row>
    <row r="6578" spans="9:17" x14ac:dyDescent="0.25">
      <c r="I6578" s="66" t="e">
        <f t="shared" si="307"/>
        <v>#DIV/0!</v>
      </c>
      <c r="J6578" s="63">
        <f>_xlfn.IFNA(VLOOKUP(E6578,'Bijlage ZZP'!B:M,12,FALSE),0)</f>
        <v>0</v>
      </c>
      <c r="K6578" s="63">
        <f>_xlfn.IFNA(VLOOKUP(E6578,'Bijlage VPT'!B:M,12,FALSE),0)</f>
        <v>0</v>
      </c>
      <c r="L6578" s="63">
        <f>_xlfn.IFNA(VLOOKUP(E6578,'Bijlage MPT'!B:N,13,FALSE),0)</f>
        <v>0</v>
      </c>
      <c r="M6578" s="63">
        <f>_xlfn.IFNA(INDEX('Bijlage COT'!C:C,MATCH('Betaald tarief 2024'!E6578,'Bijlage COT'!A:A,0)),0)</f>
        <v>0</v>
      </c>
      <c r="N6578" s="63">
        <f>_xlfn.IFNA(VLOOKUP(E6578,'Bijlage NBF'!B:P,15,FALSE),0)</f>
        <v>0</v>
      </c>
      <c r="O6578" s="63">
        <f>IF(E6578="ZMZ01",I6578/(INDEX('Meerzorg gunning'!C:C,MATCH('Betaald tarief 2024'!A6578,'Meerzorg gunning'!A:A,0))),MAX(J6578:N6578))</f>
        <v>0</v>
      </c>
      <c r="P6578" s="20" t="str">
        <f t="shared" si="308"/>
        <v/>
      </c>
      <c r="Q6578" s="63">
        <f t="shared" si="309"/>
        <v>0</v>
      </c>
    </row>
    <row r="6579" spans="9:17" x14ac:dyDescent="0.25">
      <c r="I6579" s="66" t="e">
        <f t="shared" si="307"/>
        <v>#DIV/0!</v>
      </c>
      <c r="J6579" s="63">
        <f>_xlfn.IFNA(VLOOKUP(E6579,'Bijlage ZZP'!B:M,12,FALSE),0)</f>
        <v>0</v>
      </c>
      <c r="K6579" s="63">
        <f>_xlfn.IFNA(VLOOKUP(E6579,'Bijlage VPT'!B:M,12,FALSE),0)</f>
        <v>0</v>
      </c>
      <c r="L6579" s="63">
        <f>_xlfn.IFNA(VLOOKUP(E6579,'Bijlage MPT'!B:N,13,FALSE),0)</f>
        <v>0</v>
      </c>
      <c r="M6579" s="63">
        <f>_xlfn.IFNA(INDEX('Bijlage COT'!C:C,MATCH('Betaald tarief 2024'!E6579,'Bijlage COT'!A:A,0)),0)</f>
        <v>0</v>
      </c>
      <c r="N6579" s="63">
        <f>_xlfn.IFNA(VLOOKUP(E6579,'Bijlage NBF'!B:P,15,FALSE),0)</f>
        <v>0</v>
      </c>
      <c r="O6579" s="63">
        <f>IF(E6579="ZMZ01",I6579/(INDEX('Meerzorg gunning'!C:C,MATCH('Betaald tarief 2024'!A6579,'Meerzorg gunning'!A:A,0))),MAX(J6579:N6579))</f>
        <v>0</v>
      </c>
      <c r="P6579" s="20" t="str">
        <f t="shared" si="308"/>
        <v/>
      </c>
      <c r="Q6579" s="63">
        <f t="shared" si="309"/>
        <v>0</v>
      </c>
    </row>
    <row r="6580" spans="9:17" x14ac:dyDescent="0.25">
      <c r="I6580" s="66" t="e">
        <f t="shared" si="307"/>
        <v>#DIV/0!</v>
      </c>
      <c r="J6580" s="63">
        <f>_xlfn.IFNA(VLOOKUP(E6580,'Bijlage ZZP'!B:M,12,FALSE),0)</f>
        <v>0</v>
      </c>
      <c r="K6580" s="63">
        <f>_xlfn.IFNA(VLOOKUP(E6580,'Bijlage VPT'!B:M,12,FALSE),0)</f>
        <v>0</v>
      </c>
      <c r="L6580" s="63">
        <f>_xlfn.IFNA(VLOOKUP(E6580,'Bijlage MPT'!B:N,13,FALSE),0)</f>
        <v>0</v>
      </c>
      <c r="M6580" s="63">
        <f>_xlfn.IFNA(INDEX('Bijlage COT'!C:C,MATCH('Betaald tarief 2024'!E6580,'Bijlage COT'!A:A,0)),0)</f>
        <v>0</v>
      </c>
      <c r="N6580" s="63">
        <f>_xlfn.IFNA(VLOOKUP(E6580,'Bijlage NBF'!B:P,15,FALSE),0)</f>
        <v>0</v>
      </c>
      <c r="O6580" s="63">
        <f>IF(E6580="ZMZ01",I6580/(INDEX('Meerzorg gunning'!C:C,MATCH('Betaald tarief 2024'!A6580,'Meerzorg gunning'!A:A,0))),MAX(J6580:N6580))</f>
        <v>0</v>
      </c>
      <c r="P6580" s="20" t="str">
        <f t="shared" si="308"/>
        <v/>
      </c>
      <c r="Q6580" s="63">
        <f t="shared" si="309"/>
        <v>0</v>
      </c>
    </row>
    <row r="6581" spans="9:17" x14ac:dyDescent="0.25">
      <c r="I6581" s="66" t="e">
        <f t="shared" si="307"/>
        <v>#DIV/0!</v>
      </c>
      <c r="J6581" s="63">
        <f>_xlfn.IFNA(VLOOKUP(E6581,'Bijlage ZZP'!B:M,12,FALSE),0)</f>
        <v>0</v>
      </c>
      <c r="K6581" s="63">
        <f>_xlfn.IFNA(VLOOKUP(E6581,'Bijlage VPT'!B:M,12,FALSE),0)</f>
        <v>0</v>
      </c>
      <c r="L6581" s="63">
        <f>_xlfn.IFNA(VLOOKUP(E6581,'Bijlage MPT'!B:N,13,FALSE),0)</f>
        <v>0</v>
      </c>
      <c r="M6581" s="63">
        <f>_xlfn.IFNA(INDEX('Bijlage COT'!C:C,MATCH('Betaald tarief 2024'!E6581,'Bijlage COT'!A:A,0)),0)</f>
        <v>0</v>
      </c>
      <c r="N6581" s="63">
        <f>_xlfn.IFNA(VLOOKUP(E6581,'Bijlage NBF'!B:P,15,FALSE),0)</f>
        <v>0</v>
      </c>
      <c r="O6581" s="63">
        <f>IF(E6581="ZMZ01",I6581/(INDEX('Meerzorg gunning'!C:C,MATCH('Betaald tarief 2024'!A6581,'Meerzorg gunning'!A:A,0))),MAX(J6581:N6581))</f>
        <v>0</v>
      </c>
      <c r="P6581" s="20" t="str">
        <f t="shared" si="308"/>
        <v/>
      </c>
      <c r="Q6581" s="63">
        <f t="shared" si="309"/>
        <v>0</v>
      </c>
    </row>
    <row r="6582" spans="9:17" x14ac:dyDescent="0.25">
      <c r="I6582" s="66" t="e">
        <f t="shared" si="307"/>
        <v>#DIV/0!</v>
      </c>
      <c r="J6582" s="63">
        <f>_xlfn.IFNA(VLOOKUP(E6582,'Bijlage ZZP'!B:M,12,FALSE),0)</f>
        <v>0</v>
      </c>
      <c r="K6582" s="63">
        <f>_xlfn.IFNA(VLOOKUP(E6582,'Bijlage VPT'!B:M,12,FALSE),0)</f>
        <v>0</v>
      </c>
      <c r="L6582" s="63">
        <f>_xlfn.IFNA(VLOOKUP(E6582,'Bijlage MPT'!B:N,13,FALSE),0)</f>
        <v>0</v>
      </c>
      <c r="M6582" s="63">
        <f>_xlfn.IFNA(INDEX('Bijlage COT'!C:C,MATCH('Betaald tarief 2024'!E6582,'Bijlage COT'!A:A,0)),0)</f>
        <v>0</v>
      </c>
      <c r="N6582" s="63">
        <f>_xlfn.IFNA(VLOOKUP(E6582,'Bijlage NBF'!B:P,15,FALSE),0)</f>
        <v>0</v>
      </c>
      <c r="O6582" s="63">
        <f>IF(E6582="ZMZ01",I6582/(INDEX('Meerzorg gunning'!C:C,MATCH('Betaald tarief 2024'!A6582,'Meerzorg gunning'!A:A,0))),MAX(J6582:N6582))</f>
        <v>0</v>
      </c>
      <c r="P6582" s="20" t="str">
        <f t="shared" si="308"/>
        <v/>
      </c>
      <c r="Q6582" s="63">
        <f t="shared" si="309"/>
        <v>0</v>
      </c>
    </row>
    <row r="6583" spans="9:17" x14ac:dyDescent="0.25">
      <c r="I6583" s="66" t="e">
        <f t="shared" si="307"/>
        <v>#DIV/0!</v>
      </c>
      <c r="J6583" s="63">
        <f>_xlfn.IFNA(VLOOKUP(E6583,'Bijlage ZZP'!B:M,12,FALSE),0)</f>
        <v>0</v>
      </c>
      <c r="K6583" s="63">
        <f>_xlfn.IFNA(VLOOKUP(E6583,'Bijlage VPT'!B:M,12,FALSE),0)</f>
        <v>0</v>
      </c>
      <c r="L6583" s="63">
        <f>_xlfn.IFNA(VLOOKUP(E6583,'Bijlage MPT'!B:N,13,FALSE),0)</f>
        <v>0</v>
      </c>
      <c r="M6583" s="63">
        <f>_xlfn.IFNA(INDEX('Bijlage COT'!C:C,MATCH('Betaald tarief 2024'!E6583,'Bijlage COT'!A:A,0)),0)</f>
        <v>0</v>
      </c>
      <c r="N6583" s="63">
        <f>_xlfn.IFNA(VLOOKUP(E6583,'Bijlage NBF'!B:P,15,FALSE),0)</f>
        <v>0</v>
      </c>
      <c r="O6583" s="63">
        <f>IF(E6583="ZMZ01",I6583/(INDEX('Meerzorg gunning'!C:C,MATCH('Betaald tarief 2024'!A6583,'Meerzorg gunning'!A:A,0))),MAX(J6583:N6583))</f>
        <v>0</v>
      </c>
      <c r="P6583" s="20" t="str">
        <f t="shared" si="308"/>
        <v/>
      </c>
      <c r="Q6583" s="63">
        <f t="shared" si="309"/>
        <v>0</v>
      </c>
    </row>
    <row r="6584" spans="9:17" x14ac:dyDescent="0.25">
      <c r="I6584" s="66" t="e">
        <f t="shared" si="307"/>
        <v>#DIV/0!</v>
      </c>
      <c r="J6584" s="63">
        <f>_xlfn.IFNA(VLOOKUP(E6584,'Bijlage ZZP'!B:M,12,FALSE),0)</f>
        <v>0</v>
      </c>
      <c r="K6584" s="63">
        <f>_xlfn.IFNA(VLOOKUP(E6584,'Bijlage VPT'!B:M,12,FALSE),0)</f>
        <v>0</v>
      </c>
      <c r="L6584" s="63">
        <f>_xlfn.IFNA(VLOOKUP(E6584,'Bijlage MPT'!B:N,13,FALSE),0)</f>
        <v>0</v>
      </c>
      <c r="M6584" s="63">
        <f>_xlfn.IFNA(INDEX('Bijlage COT'!C:C,MATCH('Betaald tarief 2024'!E6584,'Bijlage COT'!A:A,0)),0)</f>
        <v>0</v>
      </c>
      <c r="N6584" s="63">
        <f>_xlfn.IFNA(VLOOKUP(E6584,'Bijlage NBF'!B:P,15,FALSE),0)</f>
        <v>0</v>
      </c>
      <c r="O6584" s="63">
        <f>IF(E6584="ZMZ01",I6584/(INDEX('Meerzorg gunning'!C:C,MATCH('Betaald tarief 2024'!A6584,'Meerzorg gunning'!A:A,0))),MAX(J6584:N6584))</f>
        <v>0</v>
      </c>
      <c r="P6584" s="20" t="str">
        <f t="shared" si="308"/>
        <v/>
      </c>
      <c r="Q6584" s="63">
        <f t="shared" si="309"/>
        <v>0</v>
      </c>
    </row>
    <row r="6585" spans="9:17" x14ac:dyDescent="0.25">
      <c r="I6585" s="66" t="e">
        <f t="shared" si="307"/>
        <v>#DIV/0!</v>
      </c>
      <c r="J6585" s="63">
        <f>_xlfn.IFNA(VLOOKUP(E6585,'Bijlage ZZP'!B:M,12,FALSE),0)</f>
        <v>0</v>
      </c>
      <c r="K6585" s="63">
        <f>_xlfn.IFNA(VLOOKUP(E6585,'Bijlage VPT'!B:M,12,FALSE),0)</f>
        <v>0</v>
      </c>
      <c r="L6585" s="63">
        <f>_xlfn.IFNA(VLOOKUP(E6585,'Bijlage MPT'!B:N,13,FALSE),0)</f>
        <v>0</v>
      </c>
      <c r="M6585" s="63">
        <f>_xlfn.IFNA(INDEX('Bijlage COT'!C:C,MATCH('Betaald tarief 2024'!E6585,'Bijlage COT'!A:A,0)),0)</f>
        <v>0</v>
      </c>
      <c r="N6585" s="63">
        <f>_xlfn.IFNA(VLOOKUP(E6585,'Bijlage NBF'!B:P,15,FALSE),0)</f>
        <v>0</v>
      </c>
      <c r="O6585" s="63">
        <f>IF(E6585="ZMZ01",I6585/(INDEX('Meerzorg gunning'!C:C,MATCH('Betaald tarief 2024'!A6585,'Meerzorg gunning'!A:A,0))),MAX(J6585:N6585))</f>
        <v>0</v>
      </c>
      <c r="P6585" s="20" t="str">
        <f t="shared" si="308"/>
        <v/>
      </c>
      <c r="Q6585" s="63">
        <f t="shared" si="309"/>
        <v>0</v>
      </c>
    </row>
    <row r="6586" spans="9:17" x14ac:dyDescent="0.25">
      <c r="I6586" s="66" t="e">
        <f t="shared" si="307"/>
        <v>#DIV/0!</v>
      </c>
      <c r="J6586" s="63">
        <f>_xlfn.IFNA(VLOOKUP(E6586,'Bijlage ZZP'!B:M,12,FALSE),0)</f>
        <v>0</v>
      </c>
      <c r="K6586" s="63">
        <f>_xlfn.IFNA(VLOOKUP(E6586,'Bijlage VPT'!B:M,12,FALSE),0)</f>
        <v>0</v>
      </c>
      <c r="L6586" s="63">
        <f>_xlfn.IFNA(VLOOKUP(E6586,'Bijlage MPT'!B:N,13,FALSE),0)</f>
        <v>0</v>
      </c>
      <c r="M6586" s="63">
        <f>_xlfn.IFNA(INDEX('Bijlage COT'!C:C,MATCH('Betaald tarief 2024'!E6586,'Bijlage COT'!A:A,0)),0)</f>
        <v>0</v>
      </c>
      <c r="N6586" s="63">
        <f>_xlfn.IFNA(VLOOKUP(E6586,'Bijlage NBF'!B:P,15,FALSE),0)</f>
        <v>0</v>
      </c>
      <c r="O6586" s="63">
        <f>IF(E6586="ZMZ01",I6586/(INDEX('Meerzorg gunning'!C:C,MATCH('Betaald tarief 2024'!A6586,'Meerzorg gunning'!A:A,0))),MAX(J6586:N6586))</f>
        <v>0</v>
      </c>
      <c r="P6586" s="20" t="str">
        <f t="shared" si="308"/>
        <v/>
      </c>
      <c r="Q6586" s="63">
        <f t="shared" si="309"/>
        <v>0</v>
      </c>
    </row>
    <row r="6587" spans="9:17" x14ac:dyDescent="0.25">
      <c r="I6587" s="66" t="e">
        <f t="shared" si="307"/>
        <v>#DIV/0!</v>
      </c>
      <c r="J6587" s="63">
        <f>_xlfn.IFNA(VLOOKUP(E6587,'Bijlage ZZP'!B:M,12,FALSE),0)</f>
        <v>0</v>
      </c>
      <c r="K6587" s="63">
        <f>_xlfn.IFNA(VLOOKUP(E6587,'Bijlage VPT'!B:M,12,FALSE),0)</f>
        <v>0</v>
      </c>
      <c r="L6587" s="63">
        <f>_xlfn.IFNA(VLOOKUP(E6587,'Bijlage MPT'!B:N,13,FALSE),0)</f>
        <v>0</v>
      </c>
      <c r="M6587" s="63">
        <f>_xlfn.IFNA(INDEX('Bijlage COT'!C:C,MATCH('Betaald tarief 2024'!E6587,'Bijlage COT'!A:A,0)),0)</f>
        <v>0</v>
      </c>
      <c r="N6587" s="63">
        <f>_xlfn.IFNA(VLOOKUP(E6587,'Bijlage NBF'!B:P,15,FALSE),0)</f>
        <v>0</v>
      </c>
      <c r="O6587" s="63">
        <f>IF(E6587="ZMZ01",I6587/(INDEX('Meerzorg gunning'!C:C,MATCH('Betaald tarief 2024'!A6587,'Meerzorg gunning'!A:A,0))),MAX(J6587:N6587))</f>
        <v>0</v>
      </c>
      <c r="P6587" s="20" t="str">
        <f t="shared" si="308"/>
        <v/>
      </c>
      <c r="Q6587" s="63">
        <f t="shared" si="309"/>
        <v>0</v>
      </c>
    </row>
    <row r="6588" spans="9:17" x14ac:dyDescent="0.25">
      <c r="I6588" s="66" t="e">
        <f t="shared" si="307"/>
        <v>#DIV/0!</v>
      </c>
      <c r="J6588" s="63">
        <f>_xlfn.IFNA(VLOOKUP(E6588,'Bijlage ZZP'!B:M,12,FALSE),0)</f>
        <v>0</v>
      </c>
      <c r="K6588" s="63">
        <f>_xlfn.IFNA(VLOOKUP(E6588,'Bijlage VPT'!B:M,12,FALSE),0)</f>
        <v>0</v>
      </c>
      <c r="L6588" s="63">
        <f>_xlfn.IFNA(VLOOKUP(E6588,'Bijlage MPT'!B:N,13,FALSE),0)</f>
        <v>0</v>
      </c>
      <c r="M6588" s="63">
        <f>_xlfn.IFNA(INDEX('Bijlage COT'!C:C,MATCH('Betaald tarief 2024'!E6588,'Bijlage COT'!A:A,0)),0)</f>
        <v>0</v>
      </c>
      <c r="N6588" s="63">
        <f>_xlfn.IFNA(VLOOKUP(E6588,'Bijlage NBF'!B:P,15,FALSE),0)</f>
        <v>0</v>
      </c>
      <c r="O6588" s="63">
        <f>IF(E6588="ZMZ01",I6588/(INDEX('Meerzorg gunning'!C:C,MATCH('Betaald tarief 2024'!A6588,'Meerzorg gunning'!A:A,0))),MAX(J6588:N6588))</f>
        <v>0</v>
      </c>
      <c r="P6588" s="20" t="str">
        <f t="shared" si="308"/>
        <v/>
      </c>
      <c r="Q6588" s="63">
        <f t="shared" si="309"/>
        <v>0</v>
      </c>
    </row>
    <row r="6589" spans="9:17" x14ac:dyDescent="0.25">
      <c r="I6589" s="66" t="e">
        <f t="shared" si="307"/>
        <v>#DIV/0!</v>
      </c>
      <c r="J6589" s="63">
        <f>_xlfn.IFNA(VLOOKUP(E6589,'Bijlage ZZP'!B:M,12,FALSE),0)</f>
        <v>0</v>
      </c>
      <c r="K6589" s="63">
        <f>_xlfn.IFNA(VLOOKUP(E6589,'Bijlage VPT'!B:M,12,FALSE),0)</f>
        <v>0</v>
      </c>
      <c r="L6589" s="63">
        <f>_xlfn.IFNA(VLOOKUP(E6589,'Bijlage MPT'!B:N,13,FALSE),0)</f>
        <v>0</v>
      </c>
      <c r="M6589" s="63">
        <f>_xlfn.IFNA(INDEX('Bijlage COT'!C:C,MATCH('Betaald tarief 2024'!E6589,'Bijlage COT'!A:A,0)),0)</f>
        <v>0</v>
      </c>
      <c r="N6589" s="63">
        <f>_xlfn.IFNA(VLOOKUP(E6589,'Bijlage NBF'!B:P,15,FALSE),0)</f>
        <v>0</v>
      </c>
      <c r="O6589" s="63">
        <f>IF(E6589="ZMZ01",I6589/(INDEX('Meerzorg gunning'!C:C,MATCH('Betaald tarief 2024'!A6589,'Meerzorg gunning'!A:A,0))),MAX(J6589:N6589))</f>
        <v>0</v>
      </c>
      <c r="P6589" s="20" t="str">
        <f t="shared" si="308"/>
        <v/>
      </c>
      <c r="Q6589" s="63">
        <f t="shared" si="309"/>
        <v>0</v>
      </c>
    </row>
    <row r="6590" spans="9:17" x14ac:dyDescent="0.25">
      <c r="I6590" s="66" t="e">
        <f t="shared" si="307"/>
        <v>#DIV/0!</v>
      </c>
      <c r="J6590" s="63">
        <f>_xlfn.IFNA(VLOOKUP(E6590,'Bijlage ZZP'!B:M,12,FALSE),0)</f>
        <v>0</v>
      </c>
      <c r="K6590" s="63">
        <f>_xlfn.IFNA(VLOOKUP(E6590,'Bijlage VPT'!B:M,12,FALSE),0)</f>
        <v>0</v>
      </c>
      <c r="L6590" s="63">
        <f>_xlfn.IFNA(VLOOKUP(E6590,'Bijlage MPT'!B:N,13,FALSE),0)</f>
        <v>0</v>
      </c>
      <c r="M6590" s="63">
        <f>_xlfn.IFNA(INDEX('Bijlage COT'!C:C,MATCH('Betaald tarief 2024'!E6590,'Bijlage COT'!A:A,0)),0)</f>
        <v>0</v>
      </c>
      <c r="N6590" s="63">
        <f>_xlfn.IFNA(VLOOKUP(E6590,'Bijlage NBF'!B:P,15,FALSE),0)</f>
        <v>0</v>
      </c>
      <c r="O6590" s="63">
        <f>IF(E6590="ZMZ01",I6590/(INDEX('Meerzorg gunning'!C:C,MATCH('Betaald tarief 2024'!A6590,'Meerzorg gunning'!A:A,0))),MAX(J6590:N6590))</f>
        <v>0</v>
      </c>
      <c r="P6590" s="20" t="str">
        <f t="shared" si="308"/>
        <v/>
      </c>
      <c r="Q6590" s="63">
        <f t="shared" si="309"/>
        <v>0</v>
      </c>
    </row>
    <row r="6591" spans="9:17" x14ac:dyDescent="0.25">
      <c r="I6591" s="66" t="e">
        <f t="shared" si="307"/>
        <v>#DIV/0!</v>
      </c>
      <c r="J6591" s="63">
        <f>_xlfn.IFNA(VLOOKUP(E6591,'Bijlage ZZP'!B:M,12,FALSE),0)</f>
        <v>0</v>
      </c>
      <c r="K6591" s="63">
        <f>_xlfn.IFNA(VLOOKUP(E6591,'Bijlage VPT'!B:M,12,FALSE),0)</f>
        <v>0</v>
      </c>
      <c r="L6591" s="63">
        <f>_xlfn.IFNA(VLOOKUP(E6591,'Bijlage MPT'!B:N,13,FALSE),0)</f>
        <v>0</v>
      </c>
      <c r="M6591" s="63">
        <f>_xlfn.IFNA(INDEX('Bijlage COT'!C:C,MATCH('Betaald tarief 2024'!E6591,'Bijlage COT'!A:A,0)),0)</f>
        <v>0</v>
      </c>
      <c r="N6591" s="63">
        <f>_xlfn.IFNA(VLOOKUP(E6591,'Bijlage NBF'!B:P,15,FALSE),0)</f>
        <v>0</v>
      </c>
      <c r="O6591" s="63">
        <f>IF(E6591="ZMZ01",I6591/(INDEX('Meerzorg gunning'!C:C,MATCH('Betaald tarief 2024'!A6591,'Meerzorg gunning'!A:A,0))),MAX(J6591:N6591))</f>
        <v>0</v>
      </c>
      <c r="P6591" s="20" t="str">
        <f t="shared" si="308"/>
        <v/>
      </c>
      <c r="Q6591" s="63">
        <f t="shared" si="309"/>
        <v>0</v>
      </c>
    </row>
    <row r="6592" spans="9:17" x14ac:dyDescent="0.25">
      <c r="I6592" s="66" t="e">
        <f t="shared" si="307"/>
        <v>#DIV/0!</v>
      </c>
      <c r="J6592" s="63">
        <f>_xlfn.IFNA(VLOOKUP(E6592,'Bijlage ZZP'!B:M,12,FALSE),0)</f>
        <v>0</v>
      </c>
      <c r="K6592" s="63">
        <f>_xlfn.IFNA(VLOOKUP(E6592,'Bijlage VPT'!B:M,12,FALSE),0)</f>
        <v>0</v>
      </c>
      <c r="L6592" s="63">
        <f>_xlfn.IFNA(VLOOKUP(E6592,'Bijlage MPT'!B:N,13,FALSE),0)</f>
        <v>0</v>
      </c>
      <c r="M6592" s="63">
        <f>_xlfn.IFNA(INDEX('Bijlage COT'!C:C,MATCH('Betaald tarief 2024'!E6592,'Bijlage COT'!A:A,0)),0)</f>
        <v>0</v>
      </c>
      <c r="N6592" s="63">
        <f>_xlfn.IFNA(VLOOKUP(E6592,'Bijlage NBF'!B:P,15,FALSE),0)</f>
        <v>0</v>
      </c>
      <c r="O6592" s="63">
        <f>IF(E6592="ZMZ01",I6592/(INDEX('Meerzorg gunning'!C:C,MATCH('Betaald tarief 2024'!A6592,'Meerzorg gunning'!A:A,0))),MAX(J6592:N6592))</f>
        <v>0</v>
      </c>
      <c r="P6592" s="20" t="str">
        <f t="shared" si="308"/>
        <v/>
      </c>
      <c r="Q6592" s="63">
        <f t="shared" si="309"/>
        <v>0</v>
      </c>
    </row>
    <row r="6593" spans="9:17" x14ac:dyDescent="0.25">
      <c r="I6593" s="66" t="e">
        <f t="shared" si="307"/>
        <v>#DIV/0!</v>
      </c>
      <c r="J6593" s="63">
        <f>_xlfn.IFNA(VLOOKUP(E6593,'Bijlage ZZP'!B:M,12,FALSE),0)</f>
        <v>0</v>
      </c>
      <c r="K6593" s="63">
        <f>_xlfn.IFNA(VLOOKUP(E6593,'Bijlage VPT'!B:M,12,FALSE),0)</f>
        <v>0</v>
      </c>
      <c r="L6593" s="63">
        <f>_xlfn.IFNA(VLOOKUP(E6593,'Bijlage MPT'!B:N,13,FALSE),0)</f>
        <v>0</v>
      </c>
      <c r="M6593" s="63">
        <f>_xlfn.IFNA(INDEX('Bijlage COT'!C:C,MATCH('Betaald tarief 2024'!E6593,'Bijlage COT'!A:A,0)),0)</f>
        <v>0</v>
      </c>
      <c r="N6593" s="63">
        <f>_xlfn.IFNA(VLOOKUP(E6593,'Bijlage NBF'!B:P,15,FALSE),0)</f>
        <v>0</v>
      </c>
      <c r="O6593" s="63">
        <f>IF(E6593="ZMZ01",I6593/(INDEX('Meerzorg gunning'!C:C,MATCH('Betaald tarief 2024'!A6593,'Meerzorg gunning'!A:A,0))),MAX(J6593:N6593))</f>
        <v>0</v>
      </c>
      <c r="P6593" s="20" t="str">
        <f t="shared" si="308"/>
        <v/>
      </c>
      <c r="Q6593" s="63">
        <f t="shared" si="309"/>
        <v>0</v>
      </c>
    </row>
    <row r="6594" spans="9:17" x14ac:dyDescent="0.25">
      <c r="I6594" s="66" t="e">
        <f t="shared" ref="I6594:I6657" si="310">G6594/H6594</f>
        <v>#DIV/0!</v>
      </c>
      <c r="J6594" s="63">
        <f>_xlfn.IFNA(VLOOKUP(E6594,'Bijlage ZZP'!B:M,12,FALSE),0)</f>
        <v>0</v>
      </c>
      <c r="K6594" s="63">
        <f>_xlfn.IFNA(VLOOKUP(E6594,'Bijlage VPT'!B:M,12,FALSE),0)</f>
        <v>0</v>
      </c>
      <c r="L6594" s="63">
        <f>_xlfn.IFNA(VLOOKUP(E6594,'Bijlage MPT'!B:N,13,FALSE),0)</f>
        <v>0</v>
      </c>
      <c r="M6594" s="63">
        <f>_xlfn.IFNA(INDEX('Bijlage COT'!C:C,MATCH('Betaald tarief 2024'!E6594,'Bijlage COT'!A:A,0)),0)</f>
        <v>0</v>
      </c>
      <c r="N6594" s="63">
        <f>_xlfn.IFNA(VLOOKUP(E6594,'Bijlage NBF'!B:P,15,FALSE),0)</f>
        <v>0</v>
      </c>
      <c r="O6594" s="63">
        <f>IF(E6594="ZMZ01",I6594/(INDEX('Meerzorg gunning'!C:C,MATCH('Betaald tarief 2024'!A6594,'Meerzorg gunning'!A:A,0))),MAX(J6594:N6594))</f>
        <v>0</v>
      </c>
      <c r="P6594" s="20" t="str">
        <f t="shared" ref="P6594:P6657" si="311">IFERROR((I6594/O6594),"")</f>
        <v/>
      </c>
      <c r="Q6594" s="63">
        <f t="shared" si="309"/>
        <v>0</v>
      </c>
    </row>
    <row r="6595" spans="9:17" x14ac:dyDescent="0.25">
      <c r="I6595" s="66" t="e">
        <f t="shared" si="310"/>
        <v>#DIV/0!</v>
      </c>
      <c r="J6595" s="63">
        <f>_xlfn.IFNA(VLOOKUP(E6595,'Bijlage ZZP'!B:M,12,FALSE),0)</f>
        <v>0</v>
      </c>
      <c r="K6595" s="63">
        <f>_xlfn.IFNA(VLOOKUP(E6595,'Bijlage VPT'!B:M,12,FALSE),0)</f>
        <v>0</v>
      </c>
      <c r="L6595" s="63">
        <f>_xlfn.IFNA(VLOOKUP(E6595,'Bijlage MPT'!B:N,13,FALSE),0)</f>
        <v>0</v>
      </c>
      <c r="M6595" s="63">
        <f>_xlfn.IFNA(INDEX('Bijlage COT'!C:C,MATCH('Betaald tarief 2024'!E6595,'Bijlage COT'!A:A,0)),0)</f>
        <v>0</v>
      </c>
      <c r="N6595" s="63">
        <f>_xlfn.IFNA(VLOOKUP(E6595,'Bijlage NBF'!B:P,15,FALSE),0)</f>
        <v>0</v>
      </c>
      <c r="O6595" s="63">
        <f>IF(E6595="ZMZ01",I6595/(INDEX('Meerzorg gunning'!C:C,MATCH('Betaald tarief 2024'!A6595,'Meerzorg gunning'!A:A,0))),MAX(J6595:N6595))</f>
        <v>0</v>
      </c>
      <c r="P6595" s="20" t="str">
        <f t="shared" si="311"/>
        <v/>
      </c>
      <c r="Q6595" s="63">
        <f t="shared" ref="Q6595:Q6658" si="312">O6595*H6595</f>
        <v>0</v>
      </c>
    </row>
    <row r="6596" spans="9:17" x14ac:dyDescent="0.25">
      <c r="I6596" s="66" t="e">
        <f t="shared" si="310"/>
        <v>#DIV/0!</v>
      </c>
      <c r="J6596" s="63">
        <f>_xlfn.IFNA(VLOOKUP(E6596,'Bijlage ZZP'!B:M,12,FALSE),0)</f>
        <v>0</v>
      </c>
      <c r="K6596" s="63">
        <f>_xlfn.IFNA(VLOOKUP(E6596,'Bijlage VPT'!B:M,12,FALSE),0)</f>
        <v>0</v>
      </c>
      <c r="L6596" s="63">
        <f>_xlfn.IFNA(VLOOKUP(E6596,'Bijlage MPT'!B:N,13,FALSE),0)</f>
        <v>0</v>
      </c>
      <c r="M6596" s="63">
        <f>_xlfn.IFNA(INDEX('Bijlage COT'!C:C,MATCH('Betaald tarief 2024'!E6596,'Bijlage COT'!A:A,0)),0)</f>
        <v>0</v>
      </c>
      <c r="N6596" s="63">
        <f>_xlfn.IFNA(VLOOKUP(E6596,'Bijlage NBF'!B:P,15,FALSE),0)</f>
        <v>0</v>
      </c>
      <c r="O6596" s="63">
        <f>IF(E6596="ZMZ01",I6596/(INDEX('Meerzorg gunning'!C:C,MATCH('Betaald tarief 2024'!A6596,'Meerzorg gunning'!A:A,0))),MAX(J6596:N6596))</f>
        <v>0</v>
      </c>
      <c r="P6596" s="20" t="str">
        <f t="shared" si="311"/>
        <v/>
      </c>
      <c r="Q6596" s="63">
        <f t="shared" si="312"/>
        <v>0</v>
      </c>
    </row>
    <row r="6597" spans="9:17" x14ac:dyDescent="0.25">
      <c r="I6597" s="66" t="e">
        <f t="shared" si="310"/>
        <v>#DIV/0!</v>
      </c>
      <c r="J6597" s="63">
        <f>_xlfn.IFNA(VLOOKUP(E6597,'Bijlage ZZP'!B:M,12,FALSE),0)</f>
        <v>0</v>
      </c>
      <c r="K6597" s="63">
        <f>_xlfn.IFNA(VLOOKUP(E6597,'Bijlage VPT'!B:M,12,FALSE),0)</f>
        <v>0</v>
      </c>
      <c r="L6597" s="63">
        <f>_xlfn.IFNA(VLOOKUP(E6597,'Bijlage MPT'!B:N,13,FALSE),0)</f>
        <v>0</v>
      </c>
      <c r="M6597" s="63">
        <f>_xlfn.IFNA(INDEX('Bijlage COT'!C:C,MATCH('Betaald tarief 2024'!E6597,'Bijlage COT'!A:A,0)),0)</f>
        <v>0</v>
      </c>
      <c r="N6597" s="63">
        <f>_xlfn.IFNA(VLOOKUP(E6597,'Bijlage NBF'!B:P,15,FALSE),0)</f>
        <v>0</v>
      </c>
      <c r="O6597" s="63">
        <f>IF(E6597="ZMZ01",I6597/(INDEX('Meerzorg gunning'!C:C,MATCH('Betaald tarief 2024'!A6597,'Meerzorg gunning'!A:A,0))),MAX(J6597:N6597))</f>
        <v>0</v>
      </c>
      <c r="P6597" s="20" t="str">
        <f t="shared" si="311"/>
        <v/>
      </c>
      <c r="Q6597" s="63">
        <f t="shared" si="312"/>
        <v>0</v>
      </c>
    </row>
    <row r="6598" spans="9:17" x14ac:dyDescent="0.25">
      <c r="I6598" s="66" t="e">
        <f t="shared" si="310"/>
        <v>#DIV/0!</v>
      </c>
      <c r="J6598" s="63">
        <f>_xlfn.IFNA(VLOOKUP(E6598,'Bijlage ZZP'!B:M,12,FALSE),0)</f>
        <v>0</v>
      </c>
      <c r="K6598" s="63">
        <f>_xlfn.IFNA(VLOOKUP(E6598,'Bijlage VPT'!B:M,12,FALSE),0)</f>
        <v>0</v>
      </c>
      <c r="L6598" s="63">
        <f>_xlfn.IFNA(VLOOKUP(E6598,'Bijlage MPT'!B:N,13,FALSE),0)</f>
        <v>0</v>
      </c>
      <c r="M6598" s="63">
        <f>_xlfn.IFNA(INDEX('Bijlage COT'!C:C,MATCH('Betaald tarief 2024'!E6598,'Bijlage COT'!A:A,0)),0)</f>
        <v>0</v>
      </c>
      <c r="N6598" s="63">
        <f>_xlfn.IFNA(VLOOKUP(E6598,'Bijlage NBF'!B:P,15,FALSE),0)</f>
        <v>0</v>
      </c>
      <c r="O6598" s="63">
        <f>IF(E6598="ZMZ01",I6598/(INDEX('Meerzorg gunning'!C:C,MATCH('Betaald tarief 2024'!A6598,'Meerzorg gunning'!A:A,0))),MAX(J6598:N6598))</f>
        <v>0</v>
      </c>
      <c r="P6598" s="20" t="str">
        <f t="shared" si="311"/>
        <v/>
      </c>
      <c r="Q6598" s="63">
        <f t="shared" si="312"/>
        <v>0</v>
      </c>
    </row>
    <row r="6599" spans="9:17" x14ac:dyDescent="0.25">
      <c r="I6599" s="66" t="e">
        <f t="shared" si="310"/>
        <v>#DIV/0!</v>
      </c>
      <c r="J6599" s="63">
        <f>_xlfn.IFNA(VLOOKUP(E6599,'Bijlage ZZP'!B:M,12,FALSE),0)</f>
        <v>0</v>
      </c>
      <c r="K6599" s="63">
        <f>_xlfn.IFNA(VLOOKUP(E6599,'Bijlage VPT'!B:M,12,FALSE),0)</f>
        <v>0</v>
      </c>
      <c r="L6599" s="63">
        <f>_xlfn.IFNA(VLOOKUP(E6599,'Bijlage MPT'!B:N,13,FALSE),0)</f>
        <v>0</v>
      </c>
      <c r="M6599" s="63">
        <f>_xlfn.IFNA(INDEX('Bijlage COT'!C:C,MATCH('Betaald tarief 2024'!E6599,'Bijlage COT'!A:A,0)),0)</f>
        <v>0</v>
      </c>
      <c r="N6599" s="63">
        <f>_xlfn.IFNA(VLOOKUP(E6599,'Bijlage NBF'!B:P,15,FALSE),0)</f>
        <v>0</v>
      </c>
      <c r="O6599" s="63">
        <f>IF(E6599="ZMZ01",I6599/(INDEX('Meerzorg gunning'!C:C,MATCH('Betaald tarief 2024'!A6599,'Meerzorg gunning'!A:A,0))),MAX(J6599:N6599))</f>
        <v>0</v>
      </c>
      <c r="P6599" s="20" t="str">
        <f t="shared" si="311"/>
        <v/>
      </c>
      <c r="Q6599" s="63">
        <f t="shared" si="312"/>
        <v>0</v>
      </c>
    </row>
    <row r="6600" spans="9:17" x14ac:dyDescent="0.25">
      <c r="I6600" s="66" t="e">
        <f t="shared" si="310"/>
        <v>#DIV/0!</v>
      </c>
      <c r="J6600" s="63">
        <f>_xlfn.IFNA(VLOOKUP(E6600,'Bijlage ZZP'!B:M,12,FALSE),0)</f>
        <v>0</v>
      </c>
      <c r="K6600" s="63">
        <f>_xlfn.IFNA(VLOOKUP(E6600,'Bijlage VPT'!B:M,12,FALSE),0)</f>
        <v>0</v>
      </c>
      <c r="L6600" s="63">
        <f>_xlfn.IFNA(VLOOKUP(E6600,'Bijlage MPT'!B:N,13,FALSE),0)</f>
        <v>0</v>
      </c>
      <c r="M6600" s="63">
        <f>_xlfn.IFNA(INDEX('Bijlage COT'!C:C,MATCH('Betaald tarief 2024'!E6600,'Bijlage COT'!A:A,0)),0)</f>
        <v>0</v>
      </c>
      <c r="N6600" s="63">
        <f>_xlfn.IFNA(VLOOKUP(E6600,'Bijlage NBF'!B:P,15,FALSE),0)</f>
        <v>0</v>
      </c>
      <c r="O6600" s="63">
        <f>IF(E6600="ZMZ01",I6600/(INDEX('Meerzorg gunning'!C:C,MATCH('Betaald tarief 2024'!A6600,'Meerzorg gunning'!A:A,0))),MAX(J6600:N6600))</f>
        <v>0</v>
      </c>
      <c r="P6600" s="20" t="str">
        <f t="shared" si="311"/>
        <v/>
      </c>
      <c r="Q6600" s="63">
        <f t="shared" si="312"/>
        <v>0</v>
      </c>
    </row>
    <row r="6601" spans="9:17" x14ac:dyDescent="0.25">
      <c r="I6601" s="66" t="e">
        <f t="shared" si="310"/>
        <v>#DIV/0!</v>
      </c>
      <c r="J6601" s="63">
        <f>_xlfn.IFNA(VLOOKUP(E6601,'Bijlage ZZP'!B:M,12,FALSE),0)</f>
        <v>0</v>
      </c>
      <c r="K6601" s="63">
        <f>_xlfn.IFNA(VLOOKUP(E6601,'Bijlage VPT'!B:M,12,FALSE),0)</f>
        <v>0</v>
      </c>
      <c r="L6601" s="63">
        <f>_xlfn.IFNA(VLOOKUP(E6601,'Bijlage MPT'!B:N,13,FALSE),0)</f>
        <v>0</v>
      </c>
      <c r="M6601" s="63">
        <f>_xlfn.IFNA(INDEX('Bijlage COT'!C:C,MATCH('Betaald tarief 2024'!E6601,'Bijlage COT'!A:A,0)),0)</f>
        <v>0</v>
      </c>
      <c r="N6601" s="63">
        <f>_xlfn.IFNA(VLOOKUP(E6601,'Bijlage NBF'!B:P,15,FALSE),0)</f>
        <v>0</v>
      </c>
      <c r="O6601" s="63">
        <f>IF(E6601="ZMZ01",I6601/(INDEX('Meerzorg gunning'!C:C,MATCH('Betaald tarief 2024'!A6601,'Meerzorg gunning'!A:A,0))),MAX(J6601:N6601))</f>
        <v>0</v>
      </c>
      <c r="P6601" s="20" t="str">
        <f t="shared" si="311"/>
        <v/>
      </c>
      <c r="Q6601" s="63">
        <f t="shared" si="312"/>
        <v>0</v>
      </c>
    </row>
    <row r="6602" spans="9:17" x14ac:dyDescent="0.25">
      <c r="I6602" s="66" t="e">
        <f t="shared" si="310"/>
        <v>#DIV/0!</v>
      </c>
      <c r="J6602" s="63">
        <f>_xlfn.IFNA(VLOOKUP(E6602,'Bijlage ZZP'!B:M,12,FALSE),0)</f>
        <v>0</v>
      </c>
      <c r="K6602" s="63">
        <f>_xlfn.IFNA(VLOOKUP(E6602,'Bijlage VPT'!B:M,12,FALSE),0)</f>
        <v>0</v>
      </c>
      <c r="L6602" s="63">
        <f>_xlfn.IFNA(VLOOKUP(E6602,'Bijlage MPT'!B:N,13,FALSE),0)</f>
        <v>0</v>
      </c>
      <c r="M6602" s="63">
        <f>_xlfn.IFNA(INDEX('Bijlage COT'!C:C,MATCH('Betaald tarief 2024'!E6602,'Bijlage COT'!A:A,0)),0)</f>
        <v>0</v>
      </c>
      <c r="N6602" s="63">
        <f>_xlfn.IFNA(VLOOKUP(E6602,'Bijlage NBF'!B:P,15,FALSE),0)</f>
        <v>0</v>
      </c>
      <c r="O6602" s="63">
        <f>IF(E6602="ZMZ01",I6602/(INDEX('Meerzorg gunning'!C:C,MATCH('Betaald tarief 2024'!A6602,'Meerzorg gunning'!A:A,0))),MAX(J6602:N6602))</f>
        <v>0</v>
      </c>
      <c r="P6602" s="20" t="str">
        <f t="shared" si="311"/>
        <v/>
      </c>
      <c r="Q6602" s="63">
        <f t="shared" si="312"/>
        <v>0</v>
      </c>
    </row>
    <row r="6603" spans="9:17" x14ac:dyDescent="0.25">
      <c r="I6603" s="66" t="e">
        <f t="shared" si="310"/>
        <v>#DIV/0!</v>
      </c>
      <c r="J6603" s="63">
        <f>_xlfn.IFNA(VLOOKUP(E6603,'Bijlage ZZP'!B:M,12,FALSE),0)</f>
        <v>0</v>
      </c>
      <c r="K6603" s="63">
        <f>_xlfn.IFNA(VLOOKUP(E6603,'Bijlage VPT'!B:M,12,FALSE),0)</f>
        <v>0</v>
      </c>
      <c r="L6603" s="63">
        <f>_xlfn.IFNA(VLOOKUP(E6603,'Bijlage MPT'!B:N,13,FALSE),0)</f>
        <v>0</v>
      </c>
      <c r="M6603" s="63">
        <f>_xlfn.IFNA(INDEX('Bijlage COT'!C:C,MATCH('Betaald tarief 2024'!E6603,'Bijlage COT'!A:A,0)),0)</f>
        <v>0</v>
      </c>
      <c r="N6603" s="63">
        <f>_xlfn.IFNA(VLOOKUP(E6603,'Bijlage NBF'!B:P,15,FALSE),0)</f>
        <v>0</v>
      </c>
      <c r="O6603" s="63">
        <f>IF(E6603="ZMZ01",I6603/(INDEX('Meerzorg gunning'!C:C,MATCH('Betaald tarief 2024'!A6603,'Meerzorg gunning'!A:A,0))),MAX(J6603:N6603))</f>
        <v>0</v>
      </c>
      <c r="P6603" s="20" t="str">
        <f t="shared" si="311"/>
        <v/>
      </c>
      <c r="Q6603" s="63">
        <f t="shared" si="312"/>
        <v>0</v>
      </c>
    </row>
    <row r="6604" spans="9:17" x14ac:dyDescent="0.25">
      <c r="I6604" s="66" t="e">
        <f t="shared" si="310"/>
        <v>#DIV/0!</v>
      </c>
      <c r="J6604" s="63">
        <f>_xlfn.IFNA(VLOOKUP(E6604,'Bijlage ZZP'!B:M,12,FALSE),0)</f>
        <v>0</v>
      </c>
      <c r="K6604" s="63">
        <f>_xlfn.IFNA(VLOOKUP(E6604,'Bijlage VPT'!B:M,12,FALSE),0)</f>
        <v>0</v>
      </c>
      <c r="L6604" s="63">
        <f>_xlfn.IFNA(VLOOKUP(E6604,'Bijlage MPT'!B:N,13,FALSE),0)</f>
        <v>0</v>
      </c>
      <c r="M6604" s="63">
        <f>_xlfn.IFNA(INDEX('Bijlage COT'!C:C,MATCH('Betaald tarief 2024'!E6604,'Bijlage COT'!A:A,0)),0)</f>
        <v>0</v>
      </c>
      <c r="N6604" s="63">
        <f>_xlfn.IFNA(VLOOKUP(E6604,'Bijlage NBF'!B:P,15,FALSE),0)</f>
        <v>0</v>
      </c>
      <c r="O6604" s="63">
        <f>IF(E6604="ZMZ01",I6604/(INDEX('Meerzorg gunning'!C:C,MATCH('Betaald tarief 2024'!A6604,'Meerzorg gunning'!A:A,0))),MAX(J6604:N6604))</f>
        <v>0</v>
      </c>
      <c r="P6604" s="20" t="str">
        <f t="shared" si="311"/>
        <v/>
      </c>
      <c r="Q6604" s="63">
        <f t="shared" si="312"/>
        <v>0</v>
      </c>
    </row>
    <row r="6605" spans="9:17" x14ac:dyDescent="0.25">
      <c r="I6605" s="66" t="e">
        <f t="shared" si="310"/>
        <v>#DIV/0!</v>
      </c>
      <c r="J6605" s="63">
        <f>_xlfn.IFNA(VLOOKUP(E6605,'Bijlage ZZP'!B:M,12,FALSE),0)</f>
        <v>0</v>
      </c>
      <c r="K6605" s="63">
        <f>_xlfn.IFNA(VLOOKUP(E6605,'Bijlage VPT'!B:M,12,FALSE),0)</f>
        <v>0</v>
      </c>
      <c r="L6605" s="63">
        <f>_xlfn.IFNA(VLOOKUP(E6605,'Bijlage MPT'!B:N,13,FALSE),0)</f>
        <v>0</v>
      </c>
      <c r="M6605" s="63">
        <f>_xlfn.IFNA(INDEX('Bijlage COT'!C:C,MATCH('Betaald tarief 2024'!E6605,'Bijlage COT'!A:A,0)),0)</f>
        <v>0</v>
      </c>
      <c r="N6605" s="63">
        <f>_xlfn.IFNA(VLOOKUP(E6605,'Bijlage NBF'!B:P,15,FALSE),0)</f>
        <v>0</v>
      </c>
      <c r="O6605" s="63">
        <f>IF(E6605="ZMZ01",I6605/(INDEX('Meerzorg gunning'!C:C,MATCH('Betaald tarief 2024'!A6605,'Meerzorg gunning'!A:A,0))),MAX(J6605:N6605))</f>
        <v>0</v>
      </c>
      <c r="P6605" s="20" t="str">
        <f t="shared" si="311"/>
        <v/>
      </c>
      <c r="Q6605" s="63">
        <f t="shared" si="312"/>
        <v>0</v>
      </c>
    </row>
    <row r="6606" spans="9:17" x14ac:dyDescent="0.25">
      <c r="I6606" s="66" t="e">
        <f t="shared" si="310"/>
        <v>#DIV/0!</v>
      </c>
      <c r="J6606" s="63">
        <f>_xlfn.IFNA(VLOOKUP(E6606,'Bijlage ZZP'!B:M,12,FALSE),0)</f>
        <v>0</v>
      </c>
      <c r="K6606" s="63">
        <f>_xlfn.IFNA(VLOOKUP(E6606,'Bijlage VPT'!B:M,12,FALSE),0)</f>
        <v>0</v>
      </c>
      <c r="L6606" s="63">
        <f>_xlfn.IFNA(VLOOKUP(E6606,'Bijlage MPT'!B:N,13,FALSE),0)</f>
        <v>0</v>
      </c>
      <c r="M6606" s="63">
        <f>_xlfn.IFNA(INDEX('Bijlage COT'!C:C,MATCH('Betaald tarief 2024'!E6606,'Bijlage COT'!A:A,0)),0)</f>
        <v>0</v>
      </c>
      <c r="N6606" s="63">
        <f>_xlfn.IFNA(VLOOKUP(E6606,'Bijlage NBF'!B:P,15,FALSE),0)</f>
        <v>0</v>
      </c>
      <c r="O6606" s="63">
        <f>IF(E6606="ZMZ01",I6606/(INDEX('Meerzorg gunning'!C:C,MATCH('Betaald tarief 2024'!A6606,'Meerzorg gunning'!A:A,0))),MAX(J6606:N6606))</f>
        <v>0</v>
      </c>
      <c r="P6606" s="20" t="str">
        <f t="shared" si="311"/>
        <v/>
      </c>
      <c r="Q6606" s="63">
        <f t="shared" si="312"/>
        <v>0</v>
      </c>
    </row>
    <row r="6607" spans="9:17" x14ac:dyDescent="0.25">
      <c r="I6607" s="66" t="e">
        <f t="shared" si="310"/>
        <v>#DIV/0!</v>
      </c>
      <c r="J6607" s="63">
        <f>_xlfn.IFNA(VLOOKUP(E6607,'Bijlage ZZP'!B:M,12,FALSE),0)</f>
        <v>0</v>
      </c>
      <c r="K6607" s="63">
        <f>_xlfn.IFNA(VLOOKUP(E6607,'Bijlage VPT'!B:M,12,FALSE),0)</f>
        <v>0</v>
      </c>
      <c r="L6607" s="63">
        <f>_xlfn.IFNA(VLOOKUP(E6607,'Bijlage MPT'!B:N,13,FALSE),0)</f>
        <v>0</v>
      </c>
      <c r="M6607" s="63">
        <f>_xlfn.IFNA(INDEX('Bijlage COT'!C:C,MATCH('Betaald tarief 2024'!E6607,'Bijlage COT'!A:A,0)),0)</f>
        <v>0</v>
      </c>
      <c r="N6607" s="63">
        <f>_xlfn.IFNA(VLOOKUP(E6607,'Bijlage NBF'!B:P,15,FALSE),0)</f>
        <v>0</v>
      </c>
      <c r="O6607" s="63">
        <f>IF(E6607="ZMZ01",I6607/(INDEX('Meerzorg gunning'!C:C,MATCH('Betaald tarief 2024'!A6607,'Meerzorg gunning'!A:A,0))),MAX(J6607:N6607))</f>
        <v>0</v>
      </c>
      <c r="P6607" s="20" t="str">
        <f t="shared" si="311"/>
        <v/>
      </c>
      <c r="Q6607" s="63">
        <f t="shared" si="312"/>
        <v>0</v>
      </c>
    </row>
    <row r="6608" spans="9:17" x14ac:dyDescent="0.25">
      <c r="I6608" s="66" t="e">
        <f t="shared" si="310"/>
        <v>#DIV/0!</v>
      </c>
      <c r="J6608" s="63">
        <f>_xlfn.IFNA(VLOOKUP(E6608,'Bijlage ZZP'!B:M,12,FALSE),0)</f>
        <v>0</v>
      </c>
      <c r="K6608" s="63">
        <f>_xlfn.IFNA(VLOOKUP(E6608,'Bijlage VPT'!B:M,12,FALSE),0)</f>
        <v>0</v>
      </c>
      <c r="L6608" s="63">
        <f>_xlfn.IFNA(VLOOKUP(E6608,'Bijlage MPT'!B:N,13,FALSE),0)</f>
        <v>0</v>
      </c>
      <c r="M6608" s="63">
        <f>_xlfn.IFNA(INDEX('Bijlage COT'!C:C,MATCH('Betaald tarief 2024'!E6608,'Bijlage COT'!A:A,0)),0)</f>
        <v>0</v>
      </c>
      <c r="N6608" s="63">
        <f>_xlfn.IFNA(VLOOKUP(E6608,'Bijlage NBF'!B:P,15,FALSE),0)</f>
        <v>0</v>
      </c>
      <c r="O6608" s="63">
        <f>IF(E6608="ZMZ01",I6608/(INDEX('Meerzorg gunning'!C:C,MATCH('Betaald tarief 2024'!A6608,'Meerzorg gunning'!A:A,0))),MAX(J6608:N6608))</f>
        <v>0</v>
      </c>
      <c r="P6608" s="20" t="str">
        <f t="shared" si="311"/>
        <v/>
      </c>
      <c r="Q6608" s="63">
        <f t="shared" si="312"/>
        <v>0</v>
      </c>
    </row>
    <row r="6609" spans="9:17" x14ac:dyDescent="0.25">
      <c r="I6609" s="66" t="e">
        <f t="shared" si="310"/>
        <v>#DIV/0!</v>
      </c>
      <c r="J6609" s="63">
        <f>_xlfn.IFNA(VLOOKUP(E6609,'Bijlage ZZP'!B:M,12,FALSE),0)</f>
        <v>0</v>
      </c>
      <c r="K6609" s="63">
        <f>_xlfn.IFNA(VLOOKUP(E6609,'Bijlage VPT'!B:M,12,FALSE),0)</f>
        <v>0</v>
      </c>
      <c r="L6609" s="63">
        <f>_xlfn.IFNA(VLOOKUP(E6609,'Bijlage MPT'!B:N,13,FALSE),0)</f>
        <v>0</v>
      </c>
      <c r="M6609" s="63">
        <f>_xlfn.IFNA(INDEX('Bijlage COT'!C:C,MATCH('Betaald tarief 2024'!E6609,'Bijlage COT'!A:A,0)),0)</f>
        <v>0</v>
      </c>
      <c r="N6609" s="63">
        <f>_xlfn.IFNA(VLOOKUP(E6609,'Bijlage NBF'!B:P,15,FALSE),0)</f>
        <v>0</v>
      </c>
      <c r="O6609" s="63">
        <f>IF(E6609="ZMZ01",I6609/(INDEX('Meerzorg gunning'!C:C,MATCH('Betaald tarief 2024'!A6609,'Meerzorg gunning'!A:A,0))),MAX(J6609:N6609))</f>
        <v>0</v>
      </c>
      <c r="P6609" s="20" t="str">
        <f t="shared" si="311"/>
        <v/>
      </c>
      <c r="Q6609" s="63">
        <f t="shared" si="312"/>
        <v>0</v>
      </c>
    </row>
    <row r="6610" spans="9:17" x14ac:dyDescent="0.25">
      <c r="I6610" s="66" t="e">
        <f t="shared" si="310"/>
        <v>#DIV/0!</v>
      </c>
      <c r="J6610" s="63">
        <f>_xlfn.IFNA(VLOOKUP(E6610,'Bijlage ZZP'!B:M,12,FALSE),0)</f>
        <v>0</v>
      </c>
      <c r="K6610" s="63">
        <f>_xlfn.IFNA(VLOOKUP(E6610,'Bijlage VPT'!B:M,12,FALSE),0)</f>
        <v>0</v>
      </c>
      <c r="L6610" s="63">
        <f>_xlfn.IFNA(VLOOKUP(E6610,'Bijlage MPT'!B:N,13,FALSE),0)</f>
        <v>0</v>
      </c>
      <c r="M6610" s="63">
        <f>_xlfn.IFNA(INDEX('Bijlage COT'!C:C,MATCH('Betaald tarief 2024'!E6610,'Bijlage COT'!A:A,0)),0)</f>
        <v>0</v>
      </c>
      <c r="N6610" s="63">
        <f>_xlfn.IFNA(VLOOKUP(E6610,'Bijlage NBF'!B:P,15,FALSE),0)</f>
        <v>0</v>
      </c>
      <c r="O6610" s="63">
        <f>IF(E6610="ZMZ01",I6610/(INDEX('Meerzorg gunning'!C:C,MATCH('Betaald tarief 2024'!A6610,'Meerzorg gunning'!A:A,0))),MAX(J6610:N6610))</f>
        <v>0</v>
      </c>
      <c r="P6610" s="20" t="str">
        <f t="shared" si="311"/>
        <v/>
      </c>
      <c r="Q6610" s="63">
        <f t="shared" si="312"/>
        <v>0</v>
      </c>
    </row>
    <row r="6611" spans="9:17" x14ac:dyDescent="0.25">
      <c r="I6611" s="66" t="e">
        <f t="shared" si="310"/>
        <v>#DIV/0!</v>
      </c>
      <c r="J6611" s="63">
        <f>_xlfn.IFNA(VLOOKUP(E6611,'Bijlage ZZP'!B:M,12,FALSE),0)</f>
        <v>0</v>
      </c>
      <c r="K6611" s="63">
        <f>_xlfn.IFNA(VLOOKUP(E6611,'Bijlage VPT'!B:M,12,FALSE),0)</f>
        <v>0</v>
      </c>
      <c r="L6611" s="63">
        <f>_xlfn.IFNA(VLOOKUP(E6611,'Bijlage MPT'!B:N,13,FALSE),0)</f>
        <v>0</v>
      </c>
      <c r="M6611" s="63">
        <f>_xlfn.IFNA(INDEX('Bijlage COT'!C:C,MATCH('Betaald tarief 2024'!E6611,'Bijlage COT'!A:A,0)),0)</f>
        <v>0</v>
      </c>
      <c r="N6611" s="63">
        <f>_xlfn.IFNA(VLOOKUP(E6611,'Bijlage NBF'!B:P,15,FALSE),0)</f>
        <v>0</v>
      </c>
      <c r="O6611" s="63">
        <f>IF(E6611="ZMZ01",I6611/(INDEX('Meerzorg gunning'!C:C,MATCH('Betaald tarief 2024'!A6611,'Meerzorg gunning'!A:A,0))),MAX(J6611:N6611))</f>
        <v>0</v>
      </c>
      <c r="P6611" s="20" t="str">
        <f t="shared" si="311"/>
        <v/>
      </c>
      <c r="Q6611" s="63">
        <f t="shared" si="312"/>
        <v>0</v>
      </c>
    </row>
    <row r="6612" spans="9:17" x14ac:dyDescent="0.25">
      <c r="I6612" s="66" t="e">
        <f t="shared" si="310"/>
        <v>#DIV/0!</v>
      </c>
      <c r="J6612" s="63">
        <f>_xlfn.IFNA(VLOOKUP(E6612,'Bijlage ZZP'!B:M,12,FALSE),0)</f>
        <v>0</v>
      </c>
      <c r="K6612" s="63">
        <f>_xlfn.IFNA(VLOOKUP(E6612,'Bijlage VPT'!B:M,12,FALSE),0)</f>
        <v>0</v>
      </c>
      <c r="L6612" s="63">
        <f>_xlfn.IFNA(VLOOKUP(E6612,'Bijlage MPT'!B:N,13,FALSE),0)</f>
        <v>0</v>
      </c>
      <c r="M6612" s="63">
        <f>_xlfn.IFNA(INDEX('Bijlage COT'!C:C,MATCH('Betaald tarief 2024'!E6612,'Bijlage COT'!A:A,0)),0)</f>
        <v>0</v>
      </c>
      <c r="N6612" s="63">
        <f>_xlfn.IFNA(VLOOKUP(E6612,'Bijlage NBF'!B:P,15,FALSE),0)</f>
        <v>0</v>
      </c>
      <c r="O6612" s="63">
        <f>IF(E6612="ZMZ01",I6612/(INDEX('Meerzorg gunning'!C:C,MATCH('Betaald tarief 2024'!A6612,'Meerzorg gunning'!A:A,0))),MAX(J6612:N6612))</f>
        <v>0</v>
      </c>
      <c r="P6612" s="20" t="str">
        <f t="shared" si="311"/>
        <v/>
      </c>
      <c r="Q6612" s="63">
        <f t="shared" si="312"/>
        <v>0</v>
      </c>
    </row>
    <row r="6613" spans="9:17" x14ac:dyDescent="0.25">
      <c r="I6613" s="66" t="e">
        <f t="shared" si="310"/>
        <v>#DIV/0!</v>
      </c>
      <c r="J6613" s="63">
        <f>_xlfn.IFNA(VLOOKUP(E6613,'Bijlage ZZP'!B:M,12,FALSE),0)</f>
        <v>0</v>
      </c>
      <c r="K6613" s="63">
        <f>_xlfn.IFNA(VLOOKUP(E6613,'Bijlage VPT'!B:M,12,FALSE),0)</f>
        <v>0</v>
      </c>
      <c r="L6613" s="63">
        <f>_xlfn.IFNA(VLOOKUP(E6613,'Bijlage MPT'!B:N,13,FALSE),0)</f>
        <v>0</v>
      </c>
      <c r="M6613" s="63">
        <f>_xlfn.IFNA(INDEX('Bijlage COT'!C:C,MATCH('Betaald tarief 2024'!E6613,'Bijlage COT'!A:A,0)),0)</f>
        <v>0</v>
      </c>
      <c r="N6613" s="63">
        <f>_xlfn.IFNA(VLOOKUP(E6613,'Bijlage NBF'!B:P,15,FALSE),0)</f>
        <v>0</v>
      </c>
      <c r="O6613" s="63">
        <f>IF(E6613="ZMZ01",I6613/(INDEX('Meerzorg gunning'!C:C,MATCH('Betaald tarief 2024'!A6613,'Meerzorg gunning'!A:A,0))),MAX(J6613:N6613))</f>
        <v>0</v>
      </c>
      <c r="P6613" s="20" t="str">
        <f t="shared" si="311"/>
        <v/>
      </c>
      <c r="Q6613" s="63">
        <f t="shared" si="312"/>
        <v>0</v>
      </c>
    </row>
    <row r="6614" spans="9:17" x14ac:dyDescent="0.25">
      <c r="I6614" s="66" t="e">
        <f t="shared" si="310"/>
        <v>#DIV/0!</v>
      </c>
      <c r="J6614" s="63">
        <f>_xlfn.IFNA(VLOOKUP(E6614,'Bijlage ZZP'!B:M,12,FALSE),0)</f>
        <v>0</v>
      </c>
      <c r="K6614" s="63">
        <f>_xlfn.IFNA(VLOOKUP(E6614,'Bijlage VPT'!B:M,12,FALSE),0)</f>
        <v>0</v>
      </c>
      <c r="L6614" s="63">
        <f>_xlfn.IFNA(VLOOKUP(E6614,'Bijlage MPT'!B:N,13,FALSE),0)</f>
        <v>0</v>
      </c>
      <c r="M6614" s="63">
        <f>_xlfn.IFNA(INDEX('Bijlage COT'!C:C,MATCH('Betaald tarief 2024'!E6614,'Bijlage COT'!A:A,0)),0)</f>
        <v>0</v>
      </c>
      <c r="N6614" s="63">
        <f>_xlfn.IFNA(VLOOKUP(E6614,'Bijlage NBF'!B:P,15,FALSE),0)</f>
        <v>0</v>
      </c>
      <c r="O6614" s="63">
        <f>IF(E6614="ZMZ01",I6614/(INDEX('Meerzorg gunning'!C:C,MATCH('Betaald tarief 2024'!A6614,'Meerzorg gunning'!A:A,0))),MAX(J6614:N6614))</f>
        <v>0</v>
      </c>
      <c r="P6614" s="20" t="str">
        <f t="shared" si="311"/>
        <v/>
      </c>
      <c r="Q6614" s="63">
        <f t="shared" si="312"/>
        <v>0</v>
      </c>
    </row>
    <row r="6615" spans="9:17" x14ac:dyDescent="0.25">
      <c r="I6615" s="66" t="e">
        <f t="shared" si="310"/>
        <v>#DIV/0!</v>
      </c>
      <c r="J6615" s="63">
        <f>_xlfn.IFNA(VLOOKUP(E6615,'Bijlage ZZP'!B:M,12,FALSE),0)</f>
        <v>0</v>
      </c>
      <c r="K6615" s="63">
        <f>_xlfn.IFNA(VLOOKUP(E6615,'Bijlage VPT'!B:M,12,FALSE),0)</f>
        <v>0</v>
      </c>
      <c r="L6615" s="63">
        <f>_xlfn.IFNA(VLOOKUP(E6615,'Bijlage MPT'!B:N,13,FALSE),0)</f>
        <v>0</v>
      </c>
      <c r="M6615" s="63">
        <f>_xlfn.IFNA(INDEX('Bijlage COT'!C:C,MATCH('Betaald tarief 2024'!E6615,'Bijlage COT'!A:A,0)),0)</f>
        <v>0</v>
      </c>
      <c r="N6615" s="63">
        <f>_xlfn.IFNA(VLOOKUP(E6615,'Bijlage NBF'!B:P,15,FALSE),0)</f>
        <v>0</v>
      </c>
      <c r="O6615" s="63">
        <f>IF(E6615="ZMZ01",I6615/(INDEX('Meerzorg gunning'!C:C,MATCH('Betaald tarief 2024'!A6615,'Meerzorg gunning'!A:A,0))),MAX(J6615:N6615))</f>
        <v>0</v>
      </c>
      <c r="P6615" s="20" t="str">
        <f t="shared" si="311"/>
        <v/>
      </c>
      <c r="Q6615" s="63">
        <f t="shared" si="312"/>
        <v>0</v>
      </c>
    </row>
    <row r="6616" spans="9:17" x14ac:dyDescent="0.25">
      <c r="I6616" s="66" t="e">
        <f t="shared" si="310"/>
        <v>#DIV/0!</v>
      </c>
      <c r="J6616" s="63">
        <f>_xlfn.IFNA(VLOOKUP(E6616,'Bijlage ZZP'!B:M,12,FALSE),0)</f>
        <v>0</v>
      </c>
      <c r="K6616" s="63">
        <f>_xlfn.IFNA(VLOOKUP(E6616,'Bijlage VPT'!B:M,12,FALSE),0)</f>
        <v>0</v>
      </c>
      <c r="L6616" s="63">
        <f>_xlfn.IFNA(VLOOKUP(E6616,'Bijlage MPT'!B:N,13,FALSE),0)</f>
        <v>0</v>
      </c>
      <c r="M6616" s="63">
        <f>_xlfn.IFNA(INDEX('Bijlage COT'!C:C,MATCH('Betaald tarief 2024'!E6616,'Bijlage COT'!A:A,0)),0)</f>
        <v>0</v>
      </c>
      <c r="N6616" s="63">
        <f>_xlfn.IFNA(VLOOKUP(E6616,'Bijlage NBF'!B:P,15,FALSE),0)</f>
        <v>0</v>
      </c>
      <c r="O6616" s="63">
        <f>IF(E6616="ZMZ01",I6616/(INDEX('Meerzorg gunning'!C:C,MATCH('Betaald tarief 2024'!A6616,'Meerzorg gunning'!A:A,0))),MAX(J6616:N6616))</f>
        <v>0</v>
      </c>
      <c r="P6616" s="20" t="str">
        <f t="shared" si="311"/>
        <v/>
      </c>
      <c r="Q6616" s="63">
        <f t="shared" si="312"/>
        <v>0</v>
      </c>
    </row>
    <row r="6617" spans="9:17" x14ac:dyDescent="0.25">
      <c r="I6617" s="66" t="e">
        <f t="shared" si="310"/>
        <v>#DIV/0!</v>
      </c>
      <c r="J6617" s="63">
        <f>_xlfn.IFNA(VLOOKUP(E6617,'Bijlage ZZP'!B:M,12,FALSE),0)</f>
        <v>0</v>
      </c>
      <c r="K6617" s="63">
        <f>_xlfn.IFNA(VLOOKUP(E6617,'Bijlage VPT'!B:M,12,FALSE),0)</f>
        <v>0</v>
      </c>
      <c r="L6617" s="63">
        <f>_xlfn.IFNA(VLOOKUP(E6617,'Bijlage MPT'!B:N,13,FALSE),0)</f>
        <v>0</v>
      </c>
      <c r="M6617" s="63">
        <f>_xlfn.IFNA(INDEX('Bijlage COT'!C:C,MATCH('Betaald tarief 2024'!E6617,'Bijlage COT'!A:A,0)),0)</f>
        <v>0</v>
      </c>
      <c r="N6617" s="63">
        <f>_xlfn.IFNA(VLOOKUP(E6617,'Bijlage NBF'!B:P,15,FALSE),0)</f>
        <v>0</v>
      </c>
      <c r="O6617" s="63">
        <f>IF(E6617="ZMZ01",I6617/(INDEX('Meerzorg gunning'!C:C,MATCH('Betaald tarief 2024'!A6617,'Meerzorg gunning'!A:A,0))),MAX(J6617:N6617))</f>
        <v>0</v>
      </c>
      <c r="P6617" s="20" t="str">
        <f t="shared" si="311"/>
        <v/>
      </c>
      <c r="Q6617" s="63">
        <f t="shared" si="312"/>
        <v>0</v>
      </c>
    </row>
    <row r="6618" spans="9:17" x14ac:dyDescent="0.25">
      <c r="I6618" s="66" t="e">
        <f t="shared" si="310"/>
        <v>#DIV/0!</v>
      </c>
      <c r="J6618" s="63">
        <f>_xlfn.IFNA(VLOOKUP(E6618,'Bijlage ZZP'!B:M,12,FALSE),0)</f>
        <v>0</v>
      </c>
      <c r="K6618" s="63">
        <f>_xlfn.IFNA(VLOOKUP(E6618,'Bijlage VPT'!B:M,12,FALSE),0)</f>
        <v>0</v>
      </c>
      <c r="L6618" s="63">
        <f>_xlfn.IFNA(VLOOKUP(E6618,'Bijlage MPT'!B:N,13,FALSE),0)</f>
        <v>0</v>
      </c>
      <c r="M6618" s="63">
        <f>_xlfn.IFNA(INDEX('Bijlage COT'!C:C,MATCH('Betaald tarief 2024'!E6618,'Bijlage COT'!A:A,0)),0)</f>
        <v>0</v>
      </c>
      <c r="N6618" s="63">
        <f>_xlfn.IFNA(VLOOKUP(E6618,'Bijlage NBF'!B:P,15,FALSE),0)</f>
        <v>0</v>
      </c>
      <c r="O6618" s="63">
        <f>IF(E6618="ZMZ01",I6618/(INDEX('Meerzorg gunning'!C:C,MATCH('Betaald tarief 2024'!A6618,'Meerzorg gunning'!A:A,0))),MAX(J6618:N6618))</f>
        <v>0</v>
      </c>
      <c r="P6618" s="20" t="str">
        <f t="shared" si="311"/>
        <v/>
      </c>
      <c r="Q6618" s="63">
        <f t="shared" si="312"/>
        <v>0</v>
      </c>
    </row>
    <row r="6619" spans="9:17" x14ac:dyDescent="0.25">
      <c r="I6619" s="66" t="e">
        <f t="shared" si="310"/>
        <v>#DIV/0!</v>
      </c>
      <c r="J6619" s="63">
        <f>_xlfn.IFNA(VLOOKUP(E6619,'Bijlage ZZP'!B:M,12,FALSE),0)</f>
        <v>0</v>
      </c>
      <c r="K6619" s="63">
        <f>_xlfn.IFNA(VLOOKUP(E6619,'Bijlage VPT'!B:M,12,FALSE),0)</f>
        <v>0</v>
      </c>
      <c r="L6619" s="63">
        <f>_xlfn.IFNA(VLOOKUP(E6619,'Bijlage MPT'!B:N,13,FALSE),0)</f>
        <v>0</v>
      </c>
      <c r="M6619" s="63">
        <f>_xlfn.IFNA(INDEX('Bijlage COT'!C:C,MATCH('Betaald tarief 2024'!E6619,'Bijlage COT'!A:A,0)),0)</f>
        <v>0</v>
      </c>
      <c r="N6619" s="63">
        <f>_xlfn.IFNA(VLOOKUP(E6619,'Bijlage NBF'!B:P,15,FALSE),0)</f>
        <v>0</v>
      </c>
      <c r="O6619" s="63">
        <f>IF(E6619="ZMZ01",I6619/(INDEX('Meerzorg gunning'!C:C,MATCH('Betaald tarief 2024'!A6619,'Meerzorg gunning'!A:A,0))),MAX(J6619:N6619))</f>
        <v>0</v>
      </c>
      <c r="P6619" s="20" t="str">
        <f t="shared" si="311"/>
        <v/>
      </c>
      <c r="Q6619" s="63">
        <f t="shared" si="312"/>
        <v>0</v>
      </c>
    </row>
    <row r="6620" spans="9:17" x14ac:dyDescent="0.25">
      <c r="I6620" s="66" t="e">
        <f t="shared" si="310"/>
        <v>#DIV/0!</v>
      </c>
      <c r="J6620" s="63">
        <f>_xlfn.IFNA(VLOOKUP(E6620,'Bijlage ZZP'!B:M,12,FALSE),0)</f>
        <v>0</v>
      </c>
      <c r="K6620" s="63">
        <f>_xlfn.IFNA(VLOOKUP(E6620,'Bijlage VPT'!B:M,12,FALSE),0)</f>
        <v>0</v>
      </c>
      <c r="L6620" s="63">
        <f>_xlfn.IFNA(VLOOKUP(E6620,'Bijlage MPT'!B:N,13,FALSE),0)</f>
        <v>0</v>
      </c>
      <c r="M6620" s="63">
        <f>_xlfn.IFNA(INDEX('Bijlage COT'!C:C,MATCH('Betaald tarief 2024'!E6620,'Bijlage COT'!A:A,0)),0)</f>
        <v>0</v>
      </c>
      <c r="N6620" s="63">
        <f>_xlfn.IFNA(VLOOKUP(E6620,'Bijlage NBF'!B:P,15,FALSE),0)</f>
        <v>0</v>
      </c>
      <c r="O6620" s="63">
        <f>IF(E6620="ZMZ01",I6620/(INDEX('Meerzorg gunning'!C:C,MATCH('Betaald tarief 2024'!A6620,'Meerzorg gunning'!A:A,0))),MAX(J6620:N6620))</f>
        <v>0</v>
      </c>
      <c r="P6620" s="20" t="str">
        <f t="shared" si="311"/>
        <v/>
      </c>
      <c r="Q6620" s="63">
        <f t="shared" si="312"/>
        <v>0</v>
      </c>
    </row>
    <row r="6621" spans="9:17" x14ac:dyDescent="0.25">
      <c r="I6621" s="66" t="e">
        <f t="shared" si="310"/>
        <v>#DIV/0!</v>
      </c>
      <c r="J6621" s="63">
        <f>_xlfn.IFNA(VLOOKUP(E6621,'Bijlage ZZP'!B:M,12,FALSE),0)</f>
        <v>0</v>
      </c>
      <c r="K6621" s="63">
        <f>_xlfn.IFNA(VLOOKUP(E6621,'Bijlage VPT'!B:M,12,FALSE),0)</f>
        <v>0</v>
      </c>
      <c r="L6621" s="63">
        <f>_xlfn.IFNA(VLOOKUP(E6621,'Bijlage MPT'!B:N,13,FALSE),0)</f>
        <v>0</v>
      </c>
      <c r="M6621" s="63">
        <f>_xlfn.IFNA(INDEX('Bijlage COT'!C:C,MATCH('Betaald tarief 2024'!E6621,'Bijlage COT'!A:A,0)),0)</f>
        <v>0</v>
      </c>
      <c r="N6621" s="63">
        <f>_xlfn.IFNA(VLOOKUP(E6621,'Bijlage NBF'!B:P,15,FALSE),0)</f>
        <v>0</v>
      </c>
      <c r="O6621" s="63">
        <f>IF(E6621="ZMZ01",I6621/(INDEX('Meerzorg gunning'!C:C,MATCH('Betaald tarief 2024'!A6621,'Meerzorg gunning'!A:A,0))),MAX(J6621:N6621))</f>
        <v>0</v>
      </c>
      <c r="P6621" s="20" t="str">
        <f t="shared" si="311"/>
        <v/>
      </c>
      <c r="Q6621" s="63">
        <f t="shared" si="312"/>
        <v>0</v>
      </c>
    </row>
    <row r="6622" spans="9:17" x14ac:dyDescent="0.25">
      <c r="I6622" s="66" t="e">
        <f t="shared" si="310"/>
        <v>#DIV/0!</v>
      </c>
      <c r="J6622" s="63">
        <f>_xlfn.IFNA(VLOOKUP(E6622,'Bijlage ZZP'!B:M,12,FALSE),0)</f>
        <v>0</v>
      </c>
      <c r="K6622" s="63">
        <f>_xlfn.IFNA(VLOOKUP(E6622,'Bijlage VPT'!B:M,12,FALSE),0)</f>
        <v>0</v>
      </c>
      <c r="L6622" s="63">
        <f>_xlfn.IFNA(VLOOKUP(E6622,'Bijlage MPT'!B:N,13,FALSE),0)</f>
        <v>0</v>
      </c>
      <c r="M6622" s="63">
        <f>_xlfn.IFNA(INDEX('Bijlage COT'!C:C,MATCH('Betaald tarief 2024'!E6622,'Bijlage COT'!A:A,0)),0)</f>
        <v>0</v>
      </c>
      <c r="N6622" s="63">
        <f>_xlfn.IFNA(VLOOKUP(E6622,'Bijlage NBF'!B:P,15,FALSE),0)</f>
        <v>0</v>
      </c>
      <c r="O6622" s="63">
        <f>IF(E6622="ZMZ01",I6622/(INDEX('Meerzorg gunning'!C:C,MATCH('Betaald tarief 2024'!A6622,'Meerzorg gunning'!A:A,0))),MAX(J6622:N6622))</f>
        <v>0</v>
      </c>
      <c r="P6622" s="20" t="str">
        <f t="shared" si="311"/>
        <v/>
      </c>
      <c r="Q6622" s="63">
        <f t="shared" si="312"/>
        <v>0</v>
      </c>
    </row>
    <row r="6623" spans="9:17" x14ac:dyDescent="0.25">
      <c r="I6623" s="66" t="e">
        <f t="shared" si="310"/>
        <v>#DIV/0!</v>
      </c>
      <c r="J6623" s="63">
        <f>_xlfn.IFNA(VLOOKUP(E6623,'Bijlage ZZP'!B:M,12,FALSE),0)</f>
        <v>0</v>
      </c>
      <c r="K6623" s="63">
        <f>_xlfn.IFNA(VLOOKUP(E6623,'Bijlage VPT'!B:M,12,FALSE),0)</f>
        <v>0</v>
      </c>
      <c r="L6623" s="63">
        <f>_xlfn.IFNA(VLOOKUP(E6623,'Bijlage MPT'!B:N,13,FALSE),0)</f>
        <v>0</v>
      </c>
      <c r="M6623" s="63">
        <f>_xlfn.IFNA(INDEX('Bijlage COT'!C:C,MATCH('Betaald tarief 2024'!E6623,'Bijlage COT'!A:A,0)),0)</f>
        <v>0</v>
      </c>
      <c r="N6623" s="63">
        <f>_xlfn.IFNA(VLOOKUP(E6623,'Bijlage NBF'!B:P,15,FALSE),0)</f>
        <v>0</v>
      </c>
      <c r="O6623" s="63">
        <f>IF(E6623="ZMZ01",I6623/(INDEX('Meerzorg gunning'!C:C,MATCH('Betaald tarief 2024'!A6623,'Meerzorg gunning'!A:A,0))),MAX(J6623:N6623))</f>
        <v>0</v>
      </c>
      <c r="P6623" s="20" t="str">
        <f t="shared" si="311"/>
        <v/>
      </c>
      <c r="Q6623" s="63">
        <f t="shared" si="312"/>
        <v>0</v>
      </c>
    </row>
    <row r="6624" spans="9:17" x14ac:dyDescent="0.25">
      <c r="I6624" s="66" t="e">
        <f t="shared" si="310"/>
        <v>#DIV/0!</v>
      </c>
      <c r="J6624" s="63">
        <f>_xlfn.IFNA(VLOOKUP(E6624,'Bijlage ZZP'!B:M,12,FALSE),0)</f>
        <v>0</v>
      </c>
      <c r="K6624" s="63">
        <f>_xlfn.IFNA(VLOOKUP(E6624,'Bijlage VPT'!B:M,12,FALSE),0)</f>
        <v>0</v>
      </c>
      <c r="L6624" s="63">
        <f>_xlfn.IFNA(VLOOKUP(E6624,'Bijlage MPT'!B:N,13,FALSE),0)</f>
        <v>0</v>
      </c>
      <c r="M6624" s="63">
        <f>_xlfn.IFNA(INDEX('Bijlage COT'!C:C,MATCH('Betaald tarief 2024'!E6624,'Bijlage COT'!A:A,0)),0)</f>
        <v>0</v>
      </c>
      <c r="N6624" s="63">
        <f>_xlfn.IFNA(VLOOKUP(E6624,'Bijlage NBF'!B:P,15,FALSE),0)</f>
        <v>0</v>
      </c>
      <c r="O6624" s="63">
        <f>IF(E6624="ZMZ01",I6624/(INDEX('Meerzorg gunning'!C:C,MATCH('Betaald tarief 2024'!A6624,'Meerzorg gunning'!A:A,0))),MAX(J6624:N6624))</f>
        <v>0</v>
      </c>
      <c r="P6624" s="20" t="str">
        <f t="shared" si="311"/>
        <v/>
      </c>
      <c r="Q6624" s="63">
        <f t="shared" si="312"/>
        <v>0</v>
      </c>
    </row>
    <row r="6625" spans="9:17" x14ac:dyDescent="0.25">
      <c r="I6625" s="66" t="e">
        <f t="shared" si="310"/>
        <v>#DIV/0!</v>
      </c>
      <c r="J6625" s="63">
        <f>_xlfn.IFNA(VLOOKUP(E6625,'Bijlage ZZP'!B:M,12,FALSE),0)</f>
        <v>0</v>
      </c>
      <c r="K6625" s="63">
        <f>_xlfn.IFNA(VLOOKUP(E6625,'Bijlage VPT'!B:M,12,FALSE),0)</f>
        <v>0</v>
      </c>
      <c r="L6625" s="63">
        <f>_xlfn.IFNA(VLOOKUP(E6625,'Bijlage MPT'!B:N,13,FALSE),0)</f>
        <v>0</v>
      </c>
      <c r="M6625" s="63">
        <f>_xlfn.IFNA(INDEX('Bijlage COT'!C:C,MATCH('Betaald tarief 2024'!E6625,'Bijlage COT'!A:A,0)),0)</f>
        <v>0</v>
      </c>
      <c r="N6625" s="63">
        <f>_xlfn.IFNA(VLOOKUP(E6625,'Bijlage NBF'!B:P,15,FALSE),0)</f>
        <v>0</v>
      </c>
      <c r="O6625" s="63">
        <f>IF(E6625="ZMZ01",I6625/(INDEX('Meerzorg gunning'!C:C,MATCH('Betaald tarief 2024'!A6625,'Meerzorg gunning'!A:A,0))),MAX(J6625:N6625))</f>
        <v>0</v>
      </c>
      <c r="P6625" s="20" t="str">
        <f t="shared" si="311"/>
        <v/>
      </c>
      <c r="Q6625" s="63">
        <f t="shared" si="312"/>
        <v>0</v>
      </c>
    </row>
    <row r="6626" spans="9:17" x14ac:dyDescent="0.25">
      <c r="I6626" s="66" t="e">
        <f t="shared" si="310"/>
        <v>#DIV/0!</v>
      </c>
      <c r="J6626" s="63">
        <f>_xlfn.IFNA(VLOOKUP(E6626,'Bijlage ZZP'!B:M,12,FALSE),0)</f>
        <v>0</v>
      </c>
      <c r="K6626" s="63">
        <f>_xlfn.IFNA(VLOOKUP(E6626,'Bijlage VPT'!B:M,12,FALSE),0)</f>
        <v>0</v>
      </c>
      <c r="L6626" s="63">
        <f>_xlfn.IFNA(VLOOKUP(E6626,'Bijlage MPT'!B:N,13,FALSE),0)</f>
        <v>0</v>
      </c>
      <c r="M6626" s="63">
        <f>_xlfn.IFNA(INDEX('Bijlage COT'!C:C,MATCH('Betaald tarief 2024'!E6626,'Bijlage COT'!A:A,0)),0)</f>
        <v>0</v>
      </c>
      <c r="N6626" s="63">
        <f>_xlfn.IFNA(VLOOKUP(E6626,'Bijlage NBF'!B:P,15,FALSE),0)</f>
        <v>0</v>
      </c>
      <c r="O6626" s="63">
        <f>IF(E6626="ZMZ01",I6626/(INDEX('Meerzorg gunning'!C:C,MATCH('Betaald tarief 2024'!A6626,'Meerzorg gunning'!A:A,0))),MAX(J6626:N6626))</f>
        <v>0</v>
      </c>
      <c r="P6626" s="20" t="str">
        <f t="shared" si="311"/>
        <v/>
      </c>
      <c r="Q6626" s="63">
        <f t="shared" si="312"/>
        <v>0</v>
      </c>
    </row>
    <row r="6627" spans="9:17" x14ac:dyDescent="0.25">
      <c r="I6627" s="66" t="e">
        <f t="shared" si="310"/>
        <v>#DIV/0!</v>
      </c>
      <c r="J6627" s="63">
        <f>_xlfn.IFNA(VLOOKUP(E6627,'Bijlage ZZP'!B:M,12,FALSE),0)</f>
        <v>0</v>
      </c>
      <c r="K6627" s="63">
        <f>_xlfn.IFNA(VLOOKUP(E6627,'Bijlage VPT'!B:M,12,FALSE),0)</f>
        <v>0</v>
      </c>
      <c r="L6627" s="63">
        <f>_xlfn.IFNA(VLOOKUP(E6627,'Bijlage MPT'!B:N,13,FALSE),0)</f>
        <v>0</v>
      </c>
      <c r="M6627" s="63">
        <f>_xlfn.IFNA(INDEX('Bijlage COT'!C:C,MATCH('Betaald tarief 2024'!E6627,'Bijlage COT'!A:A,0)),0)</f>
        <v>0</v>
      </c>
      <c r="N6627" s="63">
        <f>_xlfn.IFNA(VLOOKUP(E6627,'Bijlage NBF'!B:P,15,FALSE),0)</f>
        <v>0</v>
      </c>
      <c r="O6627" s="63">
        <f>IF(E6627="ZMZ01",I6627/(INDEX('Meerzorg gunning'!C:C,MATCH('Betaald tarief 2024'!A6627,'Meerzorg gunning'!A:A,0))),MAX(J6627:N6627))</f>
        <v>0</v>
      </c>
      <c r="P6627" s="20" t="str">
        <f t="shared" si="311"/>
        <v/>
      </c>
      <c r="Q6627" s="63">
        <f t="shared" si="312"/>
        <v>0</v>
      </c>
    </row>
    <row r="6628" spans="9:17" x14ac:dyDescent="0.25">
      <c r="I6628" s="66" t="e">
        <f t="shared" si="310"/>
        <v>#DIV/0!</v>
      </c>
      <c r="J6628" s="63">
        <f>_xlfn.IFNA(VLOOKUP(E6628,'Bijlage ZZP'!B:M,12,FALSE),0)</f>
        <v>0</v>
      </c>
      <c r="K6628" s="63">
        <f>_xlfn.IFNA(VLOOKUP(E6628,'Bijlage VPT'!B:M,12,FALSE),0)</f>
        <v>0</v>
      </c>
      <c r="L6628" s="63">
        <f>_xlfn.IFNA(VLOOKUP(E6628,'Bijlage MPT'!B:N,13,FALSE),0)</f>
        <v>0</v>
      </c>
      <c r="M6628" s="63">
        <f>_xlfn.IFNA(INDEX('Bijlage COT'!C:C,MATCH('Betaald tarief 2024'!E6628,'Bijlage COT'!A:A,0)),0)</f>
        <v>0</v>
      </c>
      <c r="N6628" s="63">
        <f>_xlfn.IFNA(VLOOKUP(E6628,'Bijlage NBF'!B:P,15,FALSE),0)</f>
        <v>0</v>
      </c>
      <c r="O6628" s="63">
        <f>IF(E6628="ZMZ01",I6628/(INDEX('Meerzorg gunning'!C:C,MATCH('Betaald tarief 2024'!A6628,'Meerzorg gunning'!A:A,0))),MAX(J6628:N6628))</f>
        <v>0</v>
      </c>
      <c r="P6628" s="20" t="str">
        <f t="shared" si="311"/>
        <v/>
      </c>
      <c r="Q6628" s="63">
        <f t="shared" si="312"/>
        <v>0</v>
      </c>
    </row>
    <row r="6629" spans="9:17" x14ac:dyDescent="0.25">
      <c r="I6629" s="66" t="e">
        <f t="shared" si="310"/>
        <v>#DIV/0!</v>
      </c>
      <c r="J6629" s="63">
        <f>_xlfn.IFNA(VLOOKUP(E6629,'Bijlage ZZP'!B:M,12,FALSE),0)</f>
        <v>0</v>
      </c>
      <c r="K6629" s="63">
        <f>_xlfn.IFNA(VLOOKUP(E6629,'Bijlage VPT'!B:M,12,FALSE),0)</f>
        <v>0</v>
      </c>
      <c r="L6629" s="63">
        <f>_xlfn.IFNA(VLOOKUP(E6629,'Bijlage MPT'!B:N,13,FALSE),0)</f>
        <v>0</v>
      </c>
      <c r="M6629" s="63">
        <f>_xlfn.IFNA(INDEX('Bijlage COT'!C:C,MATCH('Betaald tarief 2024'!E6629,'Bijlage COT'!A:A,0)),0)</f>
        <v>0</v>
      </c>
      <c r="N6629" s="63">
        <f>_xlfn.IFNA(VLOOKUP(E6629,'Bijlage NBF'!B:P,15,FALSE),0)</f>
        <v>0</v>
      </c>
      <c r="O6629" s="63">
        <f>IF(E6629="ZMZ01",I6629/(INDEX('Meerzorg gunning'!C:C,MATCH('Betaald tarief 2024'!A6629,'Meerzorg gunning'!A:A,0))),MAX(J6629:N6629))</f>
        <v>0</v>
      </c>
      <c r="P6629" s="20" t="str">
        <f t="shared" si="311"/>
        <v/>
      </c>
      <c r="Q6629" s="63">
        <f t="shared" si="312"/>
        <v>0</v>
      </c>
    </row>
    <row r="6630" spans="9:17" x14ac:dyDescent="0.25">
      <c r="I6630" s="66" t="e">
        <f t="shared" si="310"/>
        <v>#DIV/0!</v>
      </c>
      <c r="J6630" s="63">
        <f>_xlfn.IFNA(VLOOKUP(E6630,'Bijlage ZZP'!B:M,12,FALSE),0)</f>
        <v>0</v>
      </c>
      <c r="K6630" s="63">
        <f>_xlfn.IFNA(VLOOKUP(E6630,'Bijlage VPT'!B:M,12,FALSE),0)</f>
        <v>0</v>
      </c>
      <c r="L6630" s="63">
        <f>_xlfn.IFNA(VLOOKUP(E6630,'Bijlage MPT'!B:N,13,FALSE),0)</f>
        <v>0</v>
      </c>
      <c r="M6630" s="63">
        <f>_xlfn.IFNA(INDEX('Bijlage COT'!C:C,MATCH('Betaald tarief 2024'!E6630,'Bijlage COT'!A:A,0)),0)</f>
        <v>0</v>
      </c>
      <c r="N6630" s="63">
        <f>_xlfn.IFNA(VLOOKUP(E6630,'Bijlage NBF'!B:P,15,FALSE),0)</f>
        <v>0</v>
      </c>
      <c r="O6630" s="63">
        <f>IF(E6630="ZMZ01",I6630/(INDEX('Meerzorg gunning'!C:C,MATCH('Betaald tarief 2024'!A6630,'Meerzorg gunning'!A:A,0))),MAX(J6630:N6630))</f>
        <v>0</v>
      </c>
      <c r="P6630" s="20" t="str">
        <f t="shared" si="311"/>
        <v/>
      </c>
      <c r="Q6630" s="63">
        <f t="shared" si="312"/>
        <v>0</v>
      </c>
    </row>
    <row r="6631" spans="9:17" x14ac:dyDescent="0.25">
      <c r="I6631" s="66" t="e">
        <f t="shared" si="310"/>
        <v>#DIV/0!</v>
      </c>
      <c r="J6631" s="63">
        <f>_xlfn.IFNA(VLOOKUP(E6631,'Bijlage ZZP'!B:M,12,FALSE),0)</f>
        <v>0</v>
      </c>
      <c r="K6631" s="63">
        <f>_xlfn.IFNA(VLOOKUP(E6631,'Bijlage VPT'!B:M,12,FALSE),0)</f>
        <v>0</v>
      </c>
      <c r="L6631" s="63">
        <f>_xlfn.IFNA(VLOOKUP(E6631,'Bijlage MPT'!B:N,13,FALSE),0)</f>
        <v>0</v>
      </c>
      <c r="M6631" s="63">
        <f>_xlfn.IFNA(INDEX('Bijlage COT'!C:C,MATCH('Betaald tarief 2024'!E6631,'Bijlage COT'!A:A,0)),0)</f>
        <v>0</v>
      </c>
      <c r="N6631" s="63">
        <f>_xlfn.IFNA(VLOOKUP(E6631,'Bijlage NBF'!B:P,15,FALSE),0)</f>
        <v>0</v>
      </c>
      <c r="O6631" s="63">
        <f>IF(E6631="ZMZ01",I6631/(INDEX('Meerzorg gunning'!C:C,MATCH('Betaald tarief 2024'!A6631,'Meerzorg gunning'!A:A,0))),MAX(J6631:N6631))</f>
        <v>0</v>
      </c>
      <c r="P6631" s="20" t="str">
        <f t="shared" si="311"/>
        <v/>
      </c>
      <c r="Q6631" s="63">
        <f t="shared" si="312"/>
        <v>0</v>
      </c>
    </row>
    <row r="6632" spans="9:17" x14ac:dyDescent="0.25">
      <c r="I6632" s="66" t="e">
        <f t="shared" si="310"/>
        <v>#DIV/0!</v>
      </c>
      <c r="J6632" s="63">
        <f>_xlfn.IFNA(VLOOKUP(E6632,'Bijlage ZZP'!B:M,12,FALSE),0)</f>
        <v>0</v>
      </c>
      <c r="K6632" s="63">
        <f>_xlfn.IFNA(VLOOKUP(E6632,'Bijlage VPT'!B:M,12,FALSE),0)</f>
        <v>0</v>
      </c>
      <c r="L6632" s="63">
        <f>_xlfn.IFNA(VLOOKUP(E6632,'Bijlage MPT'!B:N,13,FALSE),0)</f>
        <v>0</v>
      </c>
      <c r="M6632" s="63">
        <f>_xlfn.IFNA(INDEX('Bijlage COT'!C:C,MATCH('Betaald tarief 2024'!E6632,'Bijlage COT'!A:A,0)),0)</f>
        <v>0</v>
      </c>
      <c r="N6632" s="63">
        <f>_xlfn.IFNA(VLOOKUP(E6632,'Bijlage NBF'!B:P,15,FALSE),0)</f>
        <v>0</v>
      </c>
      <c r="O6632" s="63">
        <f>IF(E6632="ZMZ01",I6632/(INDEX('Meerzorg gunning'!C:C,MATCH('Betaald tarief 2024'!A6632,'Meerzorg gunning'!A:A,0))),MAX(J6632:N6632))</f>
        <v>0</v>
      </c>
      <c r="P6632" s="20" t="str">
        <f t="shared" si="311"/>
        <v/>
      </c>
      <c r="Q6632" s="63">
        <f t="shared" si="312"/>
        <v>0</v>
      </c>
    </row>
    <row r="6633" spans="9:17" x14ac:dyDescent="0.25">
      <c r="I6633" s="66" t="e">
        <f t="shared" si="310"/>
        <v>#DIV/0!</v>
      </c>
      <c r="J6633" s="63">
        <f>_xlfn.IFNA(VLOOKUP(E6633,'Bijlage ZZP'!B:M,12,FALSE),0)</f>
        <v>0</v>
      </c>
      <c r="K6633" s="63">
        <f>_xlfn.IFNA(VLOOKUP(E6633,'Bijlage VPT'!B:M,12,FALSE),0)</f>
        <v>0</v>
      </c>
      <c r="L6633" s="63">
        <f>_xlfn.IFNA(VLOOKUP(E6633,'Bijlage MPT'!B:N,13,FALSE),0)</f>
        <v>0</v>
      </c>
      <c r="M6633" s="63">
        <f>_xlfn.IFNA(INDEX('Bijlage COT'!C:C,MATCH('Betaald tarief 2024'!E6633,'Bijlage COT'!A:A,0)),0)</f>
        <v>0</v>
      </c>
      <c r="N6633" s="63">
        <f>_xlfn.IFNA(VLOOKUP(E6633,'Bijlage NBF'!B:P,15,FALSE),0)</f>
        <v>0</v>
      </c>
      <c r="O6633" s="63">
        <f>IF(E6633="ZMZ01",I6633/(INDEX('Meerzorg gunning'!C:C,MATCH('Betaald tarief 2024'!A6633,'Meerzorg gunning'!A:A,0))),MAX(J6633:N6633))</f>
        <v>0</v>
      </c>
      <c r="P6633" s="20" t="str">
        <f t="shared" si="311"/>
        <v/>
      </c>
      <c r="Q6633" s="63">
        <f t="shared" si="312"/>
        <v>0</v>
      </c>
    </row>
    <row r="6634" spans="9:17" x14ac:dyDescent="0.25">
      <c r="I6634" s="66" t="e">
        <f t="shared" si="310"/>
        <v>#DIV/0!</v>
      </c>
      <c r="J6634" s="63">
        <f>_xlfn.IFNA(VLOOKUP(E6634,'Bijlage ZZP'!B:M,12,FALSE),0)</f>
        <v>0</v>
      </c>
      <c r="K6634" s="63">
        <f>_xlfn.IFNA(VLOOKUP(E6634,'Bijlage VPT'!B:M,12,FALSE),0)</f>
        <v>0</v>
      </c>
      <c r="L6634" s="63">
        <f>_xlfn.IFNA(VLOOKUP(E6634,'Bijlage MPT'!B:N,13,FALSE),0)</f>
        <v>0</v>
      </c>
      <c r="M6634" s="63">
        <f>_xlfn.IFNA(INDEX('Bijlage COT'!C:C,MATCH('Betaald tarief 2024'!E6634,'Bijlage COT'!A:A,0)),0)</f>
        <v>0</v>
      </c>
      <c r="N6634" s="63">
        <f>_xlfn.IFNA(VLOOKUP(E6634,'Bijlage NBF'!B:P,15,FALSE),0)</f>
        <v>0</v>
      </c>
      <c r="O6634" s="63">
        <f>IF(E6634="ZMZ01",I6634/(INDEX('Meerzorg gunning'!C:C,MATCH('Betaald tarief 2024'!A6634,'Meerzorg gunning'!A:A,0))),MAX(J6634:N6634))</f>
        <v>0</v>
      </c>
      <c r="P6634" s="20" t="str">
        <f t="shared" si="311"/>
        <v/>
      </c>
      <c r="Q6634" s="63">
        <f t="shared" si="312"/>
        <v>0</v>
      </c>
    </row>
    <row r="6635" spans="9:17" x14ac:dyDescent="0.25">
      <c r="I6635" s="66" t="e">
        <f t="shared" si="310"/>
        <v>#DIV/0!</v>
      </c>
      <c r="J6635" s="63">
        <f>_xlfn.IFNA(VLOOKUP(E6635,'Bijlage ZZP'!B:M,12,FALSE),0)</f>
        <v>0</v>
      </c>
      <c r="K6635" s="63">
        <f>_xlfn.IFNA(VLOOKUP(E6635,'Bijlage VPT'!B:M,12,FALSE),0)</f>
        <v>0</v>
      </c>
      <c r="L6635" s="63">
        <f>_xlfn.IFNA(VLOOKUP(E6635,'Bijlage MPT'!B:N,13,FALSE),0)</f>
        <v>0</v>
      </c>
      <c r="M6635" s="63">
        <f>_xlfn.IFNA(INDEX('Bijlage COT'!C:C,MATCH('Betaald tarief 2024'!E6635,'Bijlage COT'!A:A,0)),0)</f>
        <v>0</v>
      </c>
      <c r="N6635" s="63">
        <f>_xlfn.IFNA(VLOOKUP(E6635,'Bijlage NBF'!B:P,15,FALSE),0)</f>
        <v>0</v>
      </c>
      <c r="O6635" s="63">
        <f>IF(E6635="ZMZ01",I6635/(INDEX('Meerzorg gunning'!C:C,MATCH('Betaald tarief 2024'!A6635,'Meerzorg gunning'!A:A,0))),MAX(J6635:N6635))</f>
        <v>0</v>
      </c>
      <c r="P6635" s="20" t="str">
        <f t="shared" si="311"/>
        <v/>
      </c>
      <c r="Q6635" s="63">
        <f t="shared" si="312"/>
        <v>0</v>
      </c>
    </row>
    <row r="6636" spans="9:17" x14ac:dyDescent="0.25">
      <c r="I6636" s="66" t="e">
        <f t="shared" si="310"/>
        <v>#DIV/0!</v>
      </c>
      <c r="J6636" s="63">
        <f>_xlfn.IFNA(VLOOKUP(E6636,'Bijlage ZZP'!B:M,12,FALSE),0)</f>
        <v>0</v>
      </c>
      <c r="K6636" s="63">
        <f>_xlfn.IFNA(VLOOKUP(E6636,'Bijlage VPT'!B:M,12,FALSE),0)</f>
        <v>0</v>
      </c>
      <c r="L6636" s="63">
        <f>_xlfn.IFNA(VLOOKUP(E6636,'Bijlage MPT'!B:N,13,FALSE),0)</f>
        <v>0</v>
      </c>
      <c r="M6636" s="63">
        <f>_xlfn.IFNA(INDEX('Bijlage COT'!C:C,MATCH('Betaald tarief 2024'!E6636,'Bijlage COT'!A:A,0)),0)</f>
        <v>0</v>
      </c>
      <c r="N6636" s="63">
        <f>_xlfn.IFNA(VLOOKUP(E6636,'Bijlage NBF'!B:P,15,FALSE),0)</f>
        <v>0</v>
      </c>
      <c r="O6636" s="63">
        <f>IF(E6636="ZMZ01",I6636/(INDEX('Meerzorg gunning'!C:C,MATCH('Betaald tarief 2024'!A6636,'Meerzorg gunning'!A:A,0))),MAX(J6636:N6636))</f>
        <v>0</v>
      </c>
      <c r="P6636" s="20" t="str">
        <f t="shared" si="311"/>
        <v/>
      </c>
      <c r="Q6636" s="63">
        <f t="shared" si="312"/>
        <v>0</v>
      </c>
    </row>
    <row r="6637" spans="9:17" x14ac:dyDescent="0.25">
      <c r="I6637" s="66" t="e">
        <f t="shared" si="310"/>
        <v>#DIV/0!</v>
      </c>
      <c r="J6637" s="63">
        <f>_xlfn.IFNA(VLOOKUP(E6637,'Bijlage ZZP'!B:M,12,FALSE),0)</f>
        <v>0</v>
      </c>
      <c r="K6637" s="63">
        <f>_xlfn.IFNA(VLOOKUP(E6637,'Bijlage VPT'!B:M,12,FALSE),0)</f>
        <v>0</v>
      </c>
      <c r="L6637" s="63">
        <f>_xlfn.IFNA(VLOOKUP(E6637,'Bijlage MPT'!B:N,13,FALSE),0)</f>
        <v>0</v>
      </c>
      <c r="M6637" s="63">
        <f>_xlfn.IFNA(INDEX('Bijlage COT'!C:C,MATCH('Betaald tarief 2024'!E6637,'Bijlage COT'!A:A,0)),0)</f>
        <v>0</v>
      </c>
      <c r="N6637" s="63">
        <f>_xlfn.IFNA(VLOOKUP(E6637,'Bijlage NBF'!B:P,15,FALSE),0)</f>
        <v>0</v>
      </c>
      <c r="O6637" s="63">
        <f>IF(E6637="ZMZ01",I6637/(INDEX('Meerzorg gunning'!C:C,MATCH('Betaald tarief 2024'!A6637,'Meerzorg gunning'!A:A,0))),MAX(J6637:N6637))</f>
        <v>0</v>
      </c>
      <c r="P6637" s="20" t="str">
        <f t="shared" si="311"/>
        <v/>
      </c>
      <c r="Q6637" s="63">
        <f t="shared" si="312"/>
        <v>0</v>
      </c>
    </row>
    <row r="6638" spans="9:17" x14ac:dyDescent="0.25">
      <c r="I6638" s="66" t="e">
        <f t="shared" si="310"/>
        <v>#DIV/0!</v>
      </c>
      <c r="J6638" s="63">
        <f>_xlfn.IFNA(VLOOKUP(E6638,'Bijlage ZZP'!B:M,12,FALSE),0)</f>
        <v>0</v>
      </c>
      <c r="K6638" s="63">
        <f>_xlfn.IFNA(VLOOKUP(E6638,'Bijlage VPT'!B:M,12,FALSE),0)</f>
        <v>0</v>
      </c>
      <c r="L6638" s="63">
        <f>_xlfn.IFNA(VLOOKUP(E6638,'Bijlage MPT'!B:N,13,FALSE),0)</f>
        <v>0</v>
      </c>
      <c r="M6638" s="63">
        <f>_xlfn.IFNA(INDEX('Bijlage COT'!C:C,MATCH('Betaald tarief 2024'!E6638,'Bijlage COT'!A:A,0)),0)</f>
        <v>0</v>
      </c>
      <c r="N6638" s="63">
        <f>_xlfn.IFNA(VLOOKUP(E6638,'Bijlage NBF'!B:P,15,FALSE),0)</f>
        <v>0</v>
      </c>
      <c r="O6638" s="63">
        <f>IF(E6638="ZMZ01",I6638/(INDEX('Meerzorg gunning'!C:C,MATCH('Betaald tarief 2024'!A6638,'Meerzorg gunning'!A:A,0))),MAX(J6638:N6638))</f>
        <v>0</v>
      </c>
      <c r="P6638" s="20" t="str">
        <f t="shared" si="311"/>
        <v/>
      </c>
      <c r="Q6638" s="63">
        <f t="shared" si="312"/>
        <v>0</v>
      </c>
    </row>
    <row r="6639" spans="9:17" x14ac:dyDescent="0.25">
      <c r="I6639" s="66" t="e">
        <f t="shared" si="310"/>
        <v>#DIV/0!</v>
      </c>
      <c r="J6639" s="63">
        <f>_xlfn.IFNA(VLOOKUP(E6639,'Bijlage ZZP'!B:M,12,FALSE),0)</f>
        <v>0</v>
      </c>
      <c r="K6639" s="63">
        <f>_xlfn.IFNA(VLOOKUP(E6639,'Bijlage VPT'!B:M,12,FALSE),0)</f>
        <v>0</v>
      </c>
      <c r="L6639" s="63">
        <f>_xlfn.IFNA(VLOOKUP(E6639,'Bijlage MPT'!B:N,13,FALSE),0)</f>
        <v>0</v>
      </c>
      <c r="M6639" s="63">
        <f>_xlfn.IFNA(INDEX('Bijlage COT'!C:C,MATCH('Betaald tarief 2024'!E6639,'Bijlage COT'!A:A,0)),0)</f>
        <v>0</v>
      </c>
      <c r="N6639" s="63">
        <f>_xlfn.IFNA(VLOOKUP(E6639,'Bijlage NBF'!B:P,15,FALSE),0)</f>
        <v>0</v>
      </c>
      <c r="O6639" s="63">
        <f>IF(E6639="ZMZ01",I6639/(INDEX('Meerzorg gunning'!C:C,MATCH('Betaald tarief 2024'!A6639,'Meerzorg gunning'!A:A,0))),MAX(J6639:N6639))</f>
        <v>0</v>
      </c>
      <c r="P6639" s="20" t="str">
        <f t="shared" si="311"/>
        <v/>
      </c>
      <c r="Q6639" s="63">
        <f t="shared" si="312"/>
        <v>0</v>
      </c>
    </row>
    <row r="6640" spans="9:17" x14ac:dyDescent="0.25">
      <c r="I6640" s="66" t="e">
        <f t="shared" si="310"/>
        <v>#DIV/0!</v>
      </c>
      <c r="J6640" s="63">
        <f>_xlfn.IFNA(VLOOKUP(E6640,'Bijlage ZZP'!B:M,12,FALSE),0)</f>
        <v>0</v>
      </c>
      <c r="K6640" s="63">
        <f>_xlfn.IFNA(VLOOKUP(E6640,'Bijlage VPT'!B:M,12,FALSE),0)</f>
        <v>0</v>
      </c>
      <c r="L6640" s="63">
        <f>_xlfn.IFNA(VLOOKUP(E6640,'Bijlage MPT'!B:N,13,FALSE),0)</f>
        <v>0</v>
      </c>
      <c r="M6640" s="63">
        <f>_xlfn.IFNA(INDEX('Bijlage COT'!C:C,MATCH('Betaald tarief 2024'!E6640,'Bijlage COT'!A:A,0)),0)</f>
        <v>0</v>
      </c>
      <c r="N6640" s="63">
        <f>_xlfn.IFNA(VLOOKUP(E6640,'Bijlage NBF'!B:P,15,FALSE),0)</f>
        <v>0</v>
      </c>
      <c r="O6640" s="63">
        <f>IF(E6640="ZMZ01",I6640/(INDEX('Meerzorg gunning'!C:C,MATCH('Betaald tarief 2024'!A6640,'Meerzorg gunning'!A:A,0))),MAX(J6640:N6640))</f>
        <v>0</v>
      </c>
      <c r="P6640" s="20" t="str">
        <f t="shared" si="311"/>
        <v/>
      </c>
      <c r="Q6640" s="63">
        <f t="shared" si="312"/>
        <v>0</v>
      </c>
    </row>
    <row r="6641" spans="9:17" x14ac:dyDescent="0.25">
      <c r="I6641" s="66" t="e">
        <f t="shared" si="310"/>
        <v>#DIV/0!</v>
      </c>
      <c r="J6641" s="63">
        <f>_xlfn.IFNA(VLOOKUP(E6641,'Bijlage ZZP'!B:M,12,FALSE),0)</f>
        <v>0</v>
      </c>
      <c r="K6641" s="63">
        <f>_xlfn.IFNA(VLOOKUP(E6641,'Bijlage VPT'!B:M,12,FALSE),0)</f>
        <v>0</v>
      </c>
      <c r="L6641" s="63">
        <f>_xlfn.IFNA(VLOOKUP(E6641,'Bijlage MPT'!B:N,13,FALSE),0)</f>
        <v>0</v>
      </c>
      <c r="M6641" s="63">
        <f>_xlfn.IFNA(INDEX('Bijlage COT'!C:C,MATCH('Betaald tarief 2024'!E6641,'Bijlage COT'!A:A,0)),0)</f>
        <v>0</v>
      </c>
      <c r="N6641" s="63">
        <f>_xlfn.IFNA(VLOOKUP(E6641,'Bijlage NBF'!B:P,15,FALSE),0)</f>
        <v>0</v>
      </c>
      <c r="O6641" s="63">
        <f>IF(E6641="ZMZ01",I6641/(INDEX('Meerzorg gunning'!C:C,MATCH('Betaald tarief 2024'!A6641,'Meerzorg gunning'!A:A,0))),MAX(J6641:N6641))</f>
        <v>0</v>
      </c>
      <c r="P6641" s="20" t="str">
        <f t="shared" si="311"/>
        <v/>
      </c>
      <c r="Q6641" s="63">
        <f t="shared" si="312"/>
        <v>0</v>
      </c>
    </row>
    <row r="6642" spans="9:17" x14ac:dyDescent="0.25">
      <c r="I6642" s="66" t="e">
        <f t="shared" si="310"/>
        <v>#DIV/0!</v>
      </c>
      <c r="J6642" s="63">
        <f>_xlfn.IFNA(VLOOKUP(E6642,'Bijlage ZZP'!B:M,12,FALSE),0)</f>
        <v>0</v>
      </c>
      <c r="K6642" s="63">
        <f>_xlfn.IFNA(VLOOKUP(E6642,'Bijlage VPT'!B:M,12,FALSE),0)</f>
        <v>0</v>
      </c>
      <c r="L6642" s="63">
        <f>_xlfn.IFNA(VLOOKUP(E6642,'Bijlage MPT'!B:N,13,FALSE),0)</f>
        <v>0</v>
      </c>
      <c r="M6642" s="63">
        <f>_xlfn.IFNA(INDEX('Bijlage COT'!C:C,MATCH('Betaald tarief 2024'!E6642,'Bijlage COT'!A:A,0)),0)</f>
        <v>0</v>
      </c>
      <c r="N6642" s="63">
        <f>_xlfn.IFNA(VLOOKUP(E6642,'Bijlage NBF'!B:P,15,FALSE),0)</f>
        <v>0</v>
      </c>
      <c r="O6642" s="63">
        <f>IF(E6642="ZMZ01",I6642/(INDEX('Meerzorg gunning'!C:C,MATCH('Betaald tarief 2024'!A6642,'Meerzorg gunning'!A:A,0))),MAX(J6642:N6642))</f>
        <v>0</v>
      </c>
      <c r="P6642" s="20" t="str">
        <f t="shared" si="311"/>
        <v/>
      </c>
      <c r="Q6642" s="63">
        <f t="shared" si="312"/>
        <v>0</v>
      </c>
    </row>
    <row r="6643" spans="9:17" x14ac:dyDescent="0.25">
      <c r="I6643" s="66" t="e">
        <f t="shared" si="310"/>
        <v>#DIV/0!</v>
      </c>
      <c r="J6643" s="63">
        <f>_xlfn.IFNA(VLOOKUP(E6643,'Bijlage ZZP'!B:M,12,FALSE),0)</f>
        <v>0</v>
      </c>
      <c r="K6643" s="63">
        <f>_xlfn.IFNA(VLOOKUP(E6643,'Bijlage VPT'!B:M,12,FALSE),0)</f>
        <v>0</v>
      </c>
      <c r="L6643" s="63">
        <f>_xlfn.IFNA(VLOOKUP(E6643,'Bijlage MPT'!B:N,13,FALSE),0)</f>
        <v>0</v>
      </c>
      <c r="M6643" s="63">
        <f>_xlfn.IFNA(INDEX('Bijlage COT'!C:C,MATCH('Betaald tarief 2024'!E6643,'Bijlage COT'!A:A,0)),0)</f>
        <v>0</v>
      </c>
      <c r="N6643" s="63">
        <f>_xlfn.IFNA(VLOOKUP(E6643,'Bijlage NBF'!B:P,15,FALSE),0)</f>
        <v>0</v>
      </c>
      <c r="O6643" s="63">
        <f>IF(E6643="ZMZ01",I6643/(INDEX('Meerzorg gunning'!C:C,MATCH('Betaald tarief 2024'!A6643,'Meerzorg gunning'!A:A,0))),MAX(J6643:N6643))</f>
        <v>0</v>
      </c>
      <c r="P6643" s="20" t="str">
        <f t="shared" si="311"/>
        <v/>
      </c>
      <c r="Q6643" s="63">
        <f t="shared" si="312"/>
        <v>0</v>
      </c>
    </row>
    <row r="6644" spans="9:17" x14ac:dyDescent="0.25">
      <c r="I6644" s="66" t="e">
        <f t="shared" si="310"/>
        <v>#DIV/0!</v>
      </c>
      <c r="J6644" s="63">
        <f>_xlfn.IFNA(VLOOKUP(E6644,'Bijlage ZZP'!B:M,12,FALSE),0)</f>
        <v>0</v>
      </c>
      <c r="K6644" s="63">
        <f>_xlfn.IFNA(VLOOKUP(E6644,'Bijlage VPT'!B:M,12,FALSE),0)</f>
        <v>0</v>
      </c>
      <c r="L6644" s="63">
        <f>_xlfn.IFNA(VLOOKUP(E6644,'Bijlage MPT'!B:N,13,FALSE),0)</f>
        <v>0</v>
      </c>
      <c r="M6644" s="63">
        <f>_xlfn.IFNA(INDEX('Bijlage COT'!C:C,MATCH('Betaald tarief 2024'!E6644,'Bijlage COT'!A:A,0)),0)</f>
        <v>0</v>
      </c>
      <c r="N6644" s="63">
        <f>_xlfn.IFNA(VLOOKUP(E6644,'Bijlage NBF'!B:P,15,FALSE),0)</f>
        <v>0</v>
      </c>
      <c r="O6644" s="63">
        <f>IF(E6644="ZMZ01",I6644/(INDEX('Meerzorg gunning'!C:C,MATCH('Betaald tarief 2024'!A6644,'Meerzorg gunning'!A:A,0))),MAX(J6644:N6644))</f>
        <v>0</v>
      </c>
      <c r="P6644" s="20" t="str">
        <f t="shared" si="311"/>
        <v/>
      </c>
      <c r="Q6644" s="63">
        <f t="shared" si="312"/>
        <v>0</v>
      </c>
    </row>
    <row r="6645" spans="9:17" x14ac:dyDescent="0.25">
      <c r="I6645" s="66" t="e">
        <f t="shared" si="310"/>
        <v>#DIV/0!</v>
      </c>
      <c r="J6645" s="63">
        <f>_xlfn.IFNA(VLOOKUP(E6645,'Bijlage ZZP'!B:M,12,FALSE),0)</f>
        <v>0</v>
      </c>
      <c r="K6645" s="63">
        <f>_xlfn.IFNA(VLOOKUP(E6645,'Bijlage VPT'!B:M,12,FALSE),0)</f>
        <v>0</v>
      </c>
      <c r="L6645" s="63">
        <f>_xlfn.IFNA(VLOOKUP(E6645,'Bijlage MPT'!B:N,13,FALSE),0)</f>
        <v>0</v>
      </c>
      <c r="M6645" s="63">
        <f>_xlfn.IFNA(INDEX('Bijlage COT'!C:C,MATCH('Betaald tarief 2024'!E6645,'Bijlage COT'!A:A,0)),0)</f>
        <v>0</v>
      </c>
      <c r="N6645" s="63">
        <f>_xlfn.IFNA(VLOOKUP(E6645,'Bijlage NBF'!B:P,15,FALSE),0)</f>
        <v>0</v>
      </c>
      <c r="O6645" s="63">
        <f>IF(E6645="ZMZ01",I6645/(INDEX('Meerzorg gunning'!C:C,MATCH('Betaald tarief 2024'!A6645,'Meerzorg gunning'!A:A,0))),MAX(J6645:N6645))</f>
        <v>0</v>
      </c>
      <c r="P6645" s="20" t="str">
        <f t="shared" si="311"/>
        <v/>
      </c>
      <c r="Q6645" s="63">
        <f t="shared" si="312"/>
        <v>0</v>
      </c>
    </row>
    <row r="6646" spans="9:17" x14ac:dyDescent="0.25">
      <c r="I6646" s="66" t="e">
        <f t="shared" si="310"/>
        <v>#DIV/0!</v>
      </c>
      <c r="J6646" s="63">
        <f>_xlfn.IFNA(VLOOKUP(E6646,'Bijlage ZZP'!B:M,12,FALSE),0)</f>
        <v>0</v>
      </c>
      <c r="K6646" s="63">
        <f>_xlfn.IFNA(VLOOKUP(E6646,'Bijlage VPT'!B:M,12,FALSE),0)</f>
        <v>0</v>
      </c>
      <c r="L6646" s="63">
        <f>_xlfn.IFNA(VLOOKUP(E6646,'Bijlage MPT'!B:N,13,FALSE),0)</f>
        <v>0</v>
      </c>
      <c r="M6646" s="63">
        <f>_xlfn.IFNA(INDEX('Bijlage COT'!C:C,MATCH('Betaald tarief 2024'!E6646,'Bijlage COT'!A:A,0)),0)</f>
        <v>0</v>
      </c>
      <c r="N6646" s="63">
        <f>_xlfn.IFNA(VLOOKUP(E6646,'Bijlage NBF'!B:P,15,FALSE),0)</f>
        <v>0</v>
      </c>
      <c r="O6646" s="63">
        <f>IF(E6646="ZMZ01",I6646/(INDEX('Meerzorg gunning'!C:C,MATCH('Betaald tarief 2024'!A6646,'Meerzorg gunning'!A:A,0))),MAX(J6646:N6646))</f>
        <v>0</v>
      </c>
      <c r="P6646" s="20" t="str">
        <f t="shared" si="311"/>
        <v/>
      </c>
      <c r="Q6646" s="63">
        <f t="shared" si="312"/>
        <v>0</v>
      </c>
    </row>
    <row r="6647" spans="9:17" x14ac:dyDescent="0.25">
      <c r="I6647" s="66" t="e">
        <f t="shared" si="310"/>
        <v>#DIV/0!</v>
      </c>
      <c r="J6647" s="63">
        <f>_xlfn.IFNA(VLOOKUP(E6647,'Bijlage ZZP'!B:M,12,FALSE),0)</f>
        <v>0</v>
      </c>
      <c r="K6647" s="63">
        <f>_xlfn.IFNA(VLOOKUP(E6647,'Bijlage VPT'!B:M,12,FALSE),0)</f>
        <v>0</v>
      </c>
      <c r="L6647" s="63">
        <f>_xlfn.IFNA(VLOOKUP(E6647,'Bijlage MPT'!B:N,13,FALSE),0)</f>
        <v>0</v>
      </c>
      <c r="M6647" s="63">
        <f>_xlfn.IFNA(INDEX('Bijlage COT'!C:C,MATCH('Betaald tarief 2024'!E6647,'Bijlage COT'!A:A,0)),0)</f>
        <v>0</v>
      </c>
      <c r="N6647" s="63">
        <f>_xlfn.IFNA(VLOOKUP(E6647,'Bijlage NBF'!B:P,15,FALSE),0)</f>
        <v>0</v>
      </c>
      <c r="O6647" s="63">
        <f>IF(E6647="ZMZ01",I6647/(INDEX('Meerzorg gunning'!C:C,MATCH('Betaald tarief 2024'!A6647,'Meerzorg gunning'!A:A,0))),MAX(J6647:N6647))</f>
        <v>0</v>
      </c>
      <c r="P6647" s="20" t="str">
        <f t="shared" si="311"/>
        <v/>
      </c>
      <c r="Q6647" s="63">
        <f t="shared" si="312"/>
        <v>0</v>
      </c>
    </row>
    <row r="6648" spans="9:17" x14ac:dyDescent="0.25">
      <c r="I6648" s="66" t="e">
        <f t="shared" si="310"/>
        <v>#DIV/0!</v>
      </c>
      <c r="J6648" s="63">
        <f>_xlfn.IFNA(VLOOKUP(E6648,'Bijlage ZZP'!B:M,12,FALSE),0)</f>
        <v>0</v>
      </c>
      <c r="K6648" s="63">
        <f>_xlfn.IFNA(VLOOKUP(E6648,'Bijlage VPT'!B:M,12,FALSE),0)</f>
        <v>0</v>
      </c>
      <c r="L6648" s="63">
        <f>_xlfn.IFNA(VLOOKUP(E6648,'Bijlage MPT'!B:N,13,FALSE),0)</f>
        <v>0</v>
      </c>
      <c r="M6648" s="63">
        <f>_xlfn.IFNA(INDEX('Bijlage COT'!C:C,MATCH('Betaald tarief 2024'!E6648,'Bijlage COT'!A:A,0)),0)</f>
        <v>0</v>
      </c>
      <c r="N6648" s="63">
        <f>_xlfn.IFNA(VLOOKUP(E6648,'Bijlage NBF'!B:P,15,FALSE),0)</f>
        <v>0</v>
      </c>
      <c r="O6648" s="63">
        <f>IF(E6648="ZMZ01",I6648/(INDEX('Meerzorg gunning'!C:C,MATCH('Betaald tarief 2024'!A6648,'Meerzorg gunning'!A:A,0))),MAX(J6648:N6648))</f>
        <v>0</v>
      </c>
      <c r="P6648" s="20" t="str">
        <f t="shared" si="311"/>
        <v/>
      </c>
      <c r="Q6648" s="63">
        <f t="shared" si="312"/>
        <v>0</v>
      </c>
    </row>
    <row r="6649" spans="9:17" x14ac:dyDescent="0.25">
      <c r="I6649" s="66" t="e">
        <f t="shared" si="310"/>
        <v>#DIV/0!</v>
      </c>
      <c r="J6649" s="63">
        <f>_xlfn.IFNA(VLOOKUP(E6649,'Bijlage ZZP'!B:M,12,FALSE),0)</f>
        <v>0</v>
      </c>
      <c r="K6649" s="63">
        <f>_xlfn.IFNA(VLOOKUP(E6649,'Bijlage VPT'!B:M,12,FALSE),0)</f>
        <v>0</v>
      </c>
      <c r="L6649" s="63">
        <f>_xlfn.IFNA(VLOOKUP(E6649,'Bijlage MPT'!B:N,13,FALSE),0)</f>
        <v>0</v>
      </c>
      <c r="M6649" s="63">
        <f>_xlfn.IFNA(INDEX('Bijlage COT'!C:C,MATCH('Betaald tarief 2024'!E6649,'Bijlage COT'!A:A,0)),0)</f>
        <v>0</v>
      </c>
      <c r="N6649" s="63">
        <f>_xlfn.IFNA(VLOOKUP(E6649,'Bijlage NBF'!B:P,15,FALSE),0)</f>
        <v>0</v>
      </c>
      <c r="O6649" s="63">
        <f>IF(E6649="ZMZ01",I6649/(INDEX('Meerzorg gunning'!C:C,MATCH('Betaald tarief 2024'!A6649,'Meerzorg gunning'!A:A,0))),MAX(J6649:N6649))</f>
        <v>0</v>
      </c>
      <c r="P6649" s="20" t="str">
        <f t="shared" si="311"/>
        <v/>
      </c>
      <c r="Q6649" s="63">
        <f t="shared" si="312"/>
        <v>0</v>
      </c>
    </row>
    <row r="6650" spans="9:17" x14ac:dyDescent="0.25">
      <c r="I6650" s="66" t="e">
        <f t="shared" si="310"/>
        <v>#DIV/0!</v>
      </c>
      <c r="J6650" s="63">
        <f>_xlfn.IFNA(VLOOKUP(E6650,'Bijlage ZZP'!B:M,12,FALSE),0)</f>
        <v>0</v>
      </c>
      <c r="K6650" s="63">
        <f>_xlfn.IFNA(VLOOKUP(E6650,'Bijlage VPT'!B:M,12,FALSE),0)</f>
        <v>0</v>
      </c>
      <c r="L6650" s="63">
        <f>_xlfn.IFNA(VLOOKUP(E6650,'Bijlage MPT'!B:N,13,FALSE),0)</f>
        <v>0</v>
      </c>
      <c r="M6650" s="63">
        <f>_xlfn.IFNA(INDEX('Bijlage COT'!C:C,MATCH('Betaald tarief 2024'!E6650,'Bijlage COT'!A:A,0)),0)</f>
        <v>0</v>
      </c>
      <c r="N6650" s="63">
        <f>_xlfn.IFNA(VLOOKUP(E6650,'Bijlage NBF'!B:P,15,FALSE),0)</f>
        <v>0</v>
      </c>
      <c r="O6650" s="63">
        <f>IF(E6650="ZMZ01",I6650/(INDEX('Meerzorg gunning'!C:C,MATCH('Betaald tarief 2024'!A6650,'Meerzorg gunning'!A:A,0))),MAX(J6650:N6650))</f>
        <v>0</v>
      </c>
      <c r="P6650" s="20" t="str">
        <f t="shared" si="311"/>
        <v/>
      </c>
      <c r="Q6650" s="63">
        <f t="shared" si="312"/>
        <v>0</v>
      </c>
    </row>
    <row r="6651" spans="9:17" x14ac:dyDescent="0.25">
      <c r="I6651" s="66" t="e">
        <f t="shared" si="310"/>
        <v>#DIV/0!</v>
      </c>
      <c r="J6651" s="63">
        <f>_xlfn.IFNA(VLOOKUP(E6651,'Bijlage ZZP'!B:M,12,FALSE),0)</f>
        <v>0</v>
      </c>
      <c r="K6651" s="63">
        <f>_xlfn.IFNA(VLOOKUP(E6651,'Bijlage VPT'!B:M,12,FALSE),0)</f>
        <v>0</v>
      </c>
      <c r="L6651" s="63">
        <f>_xlfn.IFNA(VLOOKUP(E6651,'Bijlage MPT'!B:N,13,FALSE),0)</f>
        <v>0</v>
      </c>
      <c r="M6651" s="63">
        <f>_xlfn.IFNA(INDEX('Bijlage COT'!C:C,MATCH('Betaald tarief 2024'!E6651,'Bijlage COT'!A:A,0)),0)</f>
        <v>0</v>
      </c>
      <c r="N6651" s="63">
        <f>_xlfn.IFNA(VLOOKUP(E6651,'Bijlage NBF'!B:P,15,FALSE),0)</f>
        <v>0</v>
      </c>
      <c r="O6651" s="63">
        <f>IF(E6651="ZMZ01",I6651/(INDEX('Meerzorg gunning'!C:C,MATCH('Betaald tarief 2024'!A6651,'Meerzorg gunning'!A:A,0))),MAX(J6651:N6651))</f>
        <v>0</v>
      </c>
      <c r="P6651" s="20" t="str">
        <f t="shared" si="311"/>
        <v/>
      </c>
      <c r="Q6651" s="63">
        <f t="shared" si="312"/>
        <v>0</v>
      </c>
    </row>
    <row r="6652" spans="9:17" x14ac:dyDescent="0.25">
      <c r="I6652" s="66" t="e">
        <f t="shared" si="310"/>
        <v>#DIV/0!</v>
      </c>
      <c r="J6652" s="63">
        <f>_xlfn.IFNA(VLOOKUP(E6652,'Bijlage ZZP'!B:M,12,FALSE),0)</f>
        <v>0</v>
      </c>
      <c r="K6652" s="63">
        <f>_xlfn.IFNA(VLOOKUP(E6652,'Bijlage VPT'!B:M,12,FALSE),0)</f>
        <v>0</v>
      </c>
      <c r="L6652" s="63">
        <f>_xlfn.IFNA(VLOOKUP(E6652,'Bijlage MPT'!B:N,13,FALSE),0)</f>
        <v>0</v>
      </c>
      <c r="M6652" s="63">
        <f>_xlfn.IFNA(INDEX('Bijlage COT'!C:C,MATCH('Betaald tarief 2024'!E6652,'Bijlage COT'!A:A,0)),0)</f>
        <v>0</v>
      </c>
      <c r="N6652" s="63">
        <f>_xlfn.IFNA(VLOOKUP(E6652,'Bijlage NBF'!B:P,15,FALSE),0)</f>
        <v>0</v>
      </c>
      <c r="O6652" s="63">
        <f>IF(E6652="ZMZ01",I6652/(INDEX('Meerzorg gunning'!C:C,MATCH('Betaald tarief 2024'!A6652,'Meerzorg gunning'!A:A,0))),MAX(J6652:N6652))</f>
        <v>0</v>
      </c>
      <c r="P6652" s="20" t="str">
        <f t="shared" si="311"/>
        <v/>
      </c>
      <c r="Q6652" s="63">
        <f t="shared" si="312"/>
        <v>0</v>
      </c>
    </row>
    <row r="6653" spans="9:17" x14ac:dyDescent="0.25">
      <c r="I6653" s="66" t="e">
        <f t="shared" si="310"/>
        <v>#DIV/0!</v>
      </c>
      <c r="J6653" s="63">
        <f>_xlfn.IFNA(VLOOKUP(E6653,'Bijlage ZZP'!B:M,12,FALSE),0)</f>
        <v>0</v>
      </c>
      <c r="K6653" s="63">
        <f>_xlfn.IFNA(VLOOKUP(E6653,'Bijlage VPT'!B:M,12,FALSE),0)</f>
        <v>0</v>
      </c>
      <c r="L6653" s="63">
        <f>_xlfn.IFNA(VLOOKUP(E6653,'Bijlage MPT'!B:N,13,FALSE),0)</f>
        <v>0</v>
      </c>
      <c r="M6653" s="63">
        <f>_xlfn.IFNA(INDEX('Bijlage COT'!C:C,MATCH('Betaald tarief 2024'!E6653,'Bijlage COT'!A:A,0)),0)</f>
        <v>0</v>
      </c>
      <c r="N6653" s="63">
        <f>_xlfn.IFNA(VLOOKUP(E6653,'Bijlage NBF'!B:P,15,FALSE),0)</f>
        <v>0</v>
      </c>
      <c r="O6653" s="63">
        <f>IF(E6653="ZMZ01",I6653/(INDEX('Meerzorg gunning'!C:C,MATCH('Betaald tarief 2024'!A6653,'Meerzorg gunning'!A:A,0))),MAX(J6653:N6653))</f>
        <v>0</v>
      </c>
      <c r="P6653" s="20" t="str">
        <f t="shared" si="311"/>
        <v/>
      </c>
      <c r="Q6653" s="63">
        <f t="shared" si="312"/>
        <v>0</v>
      </c>
    </row>
    <row r="6654" spans="9:17" x14ac:dyDescent="0.25">
      <c r="I6654" s="66" t="e">
        <f t="shared" si="310"/>
        <v>#DIV/0!</v>
      </c>
      <c r="J6654" s="63">
        <f>_xlfn.IFNA(VLOOKUP(E6654,'Bijlage ZZP'!B:M,12,FALSE),0)</f>
        <v>0</v>
      </c>
      <c r="K6654" s="63">
        <f>_xlfn.IFNA(VLOOKUP(E6654,'Bijlage VPT'!B:M,12,FALSE),0)</f>
        <v>0</v>
      </c>
      <c r="L6654" s="63">
        <f>_xlfn.IFNA(VLOOKUP(E6654,'Bijlage MPT'!B:N,13,FALSE),0)</f>
        <v>0</v>
      </c>
      <c r="M6654" s="63">
        <f>_xlfn.IFNA(INDEX('Bijlage COT'!C:C,MATCH('Betaald tarief 2024'!E6654,'Bijlage COT'!A:A,0)),0)</f>
        <v>0</v>
      </c>
      <c r="N6654" s="63">
        <f>_xlfn.IFNA(VLOOKUP(E6654,'Bijlage NBF'!B:P,15,FALSE),0)</f>
        <v>0</v>
      </c>
      <c r="O6654" s="63">
        <f>IF(E6654="ZMZ01",I6654/(INDEX('Meerzorg gunning'!C:C,MATCH('Betaald tarief 2024'!A6654,'Meerzorg gunning'!A:A,0))),MAX(J6654:N6654))</f>
        <v>0</v>
      </c>
      <c r="P6654" s="20" t="str">
        <f t="shared" si="311"/>
        <v/>
      </c>
      <c r="Q6654" s="63">
        <f t="shared" si="312"/>
        <v>0</v>
      </c>
    </row>
    <row r="6655" spans="9:17" x14ac:dyDescent="0.25">
      <c r="I6655" s="66" t="e">
        <f t="shared" si="310"/>
        <v>#DIV/0!</v>
      </c>
      <c r="J6655" s="63">
        <f>_xlfn.IFNA(VLOOKUP(E6655,'Bijlage ZZP'!B:M,12,FALSE),0)</f>
        <v>0</v>
      </c>
      <c r="K6655" s="63">
        <f>_xlfn.IFNA(VLOOKUP(E6655,'Bijlage VPT'!B:M,12,FALSE),0)</f>
        <v>0</v>
      </c>
      <c r="L6655" s="63">
        <f>_xlfn.IFNA(VLOOKUP(E6655,'Bijlage MPT'!B:N,13,FALSE),0)</f>
        <v>0</v>
      </c>
      <c r="M6655" s="63">
        <f>_xlfn.IFNA(INDEX('Bijlage COT'!C:C,MATCH('Betaald tarief 2024'!E6655,'Bijlage COT'!A:A,0)),0)</f>
        <v>0</v>
      </c>
      <c r="N6655" s="63">
        <f>_xlfn.IFNA(VLOOKUP(E6655,'Bijlage NBF'!B:P,15,FALSE),0)</f>
        <v>0</v>
      </c>
      <c r="O6655" s="63">
        <f>IF(E6655="ZMZ01",I6655/(INDEX('Meerzorg gunning'!C:C,MATCH('Betaald tarief 2024'!A6655,'Meerzorg gunning'!A:A,0))),MAX(J6655:N6655))</f>
        <v>0</v>
      </c>
      <c r="P6655" s="20" t="str">
        <f t="shared" si="311"/>
        <v/>
      </c>
      <c r="Q6655" s="63">
        <f t="shared" si="312"/>
        <v>0</v>
      </c>
    </row>
    <row r="6656" spans="9:17" x14ac:dyDescent="0.25">
      <c r="I6656" s="66" t="e">
        <f t="shared" si="310"/>
        <v>#DIV/0!</v>
      </c>
      <c r="J6656" s="63">
        <f>_xlfn.IFNA(VLOOKUP(E6656,'Bijlage ZZP'!B:M,12,FALSE),0)</f>
        <v>0</v>
      </c>
      <c r="K6656" s="63">
        <f>_xlfn.IFNA(VLOOKUP(E6656,'Bijlage VPT'!B:M,12,FALSE),0)</f>
        <v>0</v>
      </c>
      <c r="L6656" s="63">
        <f>_xlfn.IFNA(VLOOKUP(E6656,'Bijlage MPT'!B:N,13,FALSE),0)</f>
        <v>0</v>
      </c>
      <c r="M6656" s="63">
        <f>_xlfn.IFNA(INDEX('Bijlage COT'!C:C,MATCH('Betaald tarief 2024'!E6656,'Bijlage COT'!A:A,0)),0)</f>
        <v>0</v>
      </c>
      <c r="N6656" s="63">
        <f>_xlfn.IFNA(VLOOKUP(E6656,'Bijlage NBF'!B:P,15,FALSE),0)</f>
        <v>0</v>
      </c>
      <c r="O6656" s="63">
        <f>IF(E6656="ZMZ01",I6656/(INDEX('Meerzorg gunning'!C:C,MATCH('Betaald tarief 2024'!A6656,'Meerzorg gunning'!A:A,0))),MAX(J6656:N6656))</f>
        <v>0</v>
      </c>
      <c r="P6656" s="20" t="str">
        <f t="shared" si="311"/>
        <v/>
      </c>
      <c r="Q6656" s="63">
        <f t="shared" si="312"/>
        <v>0</v>
      </c>
    </row>
    <row r="6657" spans="9:17" x14ac:dyDescent="0.25">
      <c r="I6657" s="66" t="e">
        <f t="shared" si="310"/>
        <v>#DIV/0!</v>
      </c>
      <c r="J6657" s="63">
        <f>_xlfn.IFNA(VLOOKUP(E6657,'Bijlage ZZP'!B:M,12,FALSE),0)</f>
        <v>0</v>
      </c>
      <c r="K6657" s="63">
        <f>_xlfn.IFNA(VLOOKUP(E6657,'Bijlage VPT'!B:M,12,FALSE),0)</f>
        <v>0</v>
      </c>
      <c r="L6657" s="63">
        <f>_xlfn.IFNA(VLOOKUP(E6657,'Bijlage MPT'!B:N,13,FALSE),0)</f>
        <v>0</v>
      </c>
      <c r="M6657" s="63">
        <f>_xlfn.IFNA(INDEX('Bijlage COT'!C:C,MATCH('Betaald tarief 2024'!E6657,'Bijlage COT'!A:A,0)),0)</f>
        <v>0</v>
      </c>
      <c r="N6657" s="63">
        <f>_xlfn.IFNA(VLOOKUP(E6657,'Bijlage NBF'!B:P,15,FALSE),0)</f>
        <v>0</v>
      </c>
      <c r="O6657" s="63">
        <f>IF(E6657="ZMZ01",I6657/(INDEX('Meerzorg gunning'!C:C,MATCH('Betaald tarief 2024'!A6657,'Meerzorg gunning'!A:A,0))),MAX(J6657:N6657))</f>
        <v>0</v>
      </c>
      <c r="P6657" s="20" t="str">
        <f t="shared" si="311"/>
        <v/>
      </c>
      <c r="Q6657" s="63">
        <f t="shared" si="312"/>
        <v>0</v>
      </c>
    </row>
    <row r="6658" spans="9:17" x14ac:dyDescent="0.25">
      <c r="I6658" s="66" t="e">
        <f t="shared" ref="I6658:I6721" si="313">G6658/H6658</f>
        <v>#DIV/0!</v>
      </c>
      <c r="J6658" s="63">
        <f>_xlfn.IFNA(VLOOKUP(E6658,'Bijlage ZZP'!B:M,12,FALSE),0)</f>
        <v>0</v>
      </c>
      <c r="K6658" s="63">
        <f>_xlfn.IFNA(VLOOKUP(E6658,'Bijlage VPT'!B:M,12,FALSE),0)</f>
        <v>0</v>
      </c>
      <c r="L6658" s="63">
        <f>_xlfn.IFNA(VLOOKUP(E6658,'Bijlage MPT'!B:N,13,FALSE),0)</f>
        <v>0</v>
      </c>
      <c r="M6658" s="63">
        <f>_xlfn.IFNA(INDEX('Bijlage COT'!C:C,MATCH('Betaald tarief 2024'!E6658,'Bijlage COT'!A:A,0)),0)</f>
        <v>0</v>
      </c>
      <c r="N6658" s="63">
        <f>_xlfn.IFNA(VLOOKUP(E6658,'Bijlage NBF'!B:P,15,FALSE),0)</f>
        <v>0</v>
      </c>
      <c r="O6658" s="63">
        <f>IF(E6658="ZMZ01",I6658/(INDEX('Meerzorg gunning'!C:C,MATCH('Betaald tarief 2024'!A6658,'Meerzorg gunning'!A:A,0))),MAX(J6658:N6658))</f>
        <v>0</v>
      </c>
      <c r="P6658" s="20" t="str">
        <f t="shared" ref="P6658:P6721" si="314">IFERROR((I6658/O6658),"")</f>
        <v/>
      </c>
      <c r="Q6658" s="63">
        <f t="shared" si="312"/>
        <v>0</v>
      </c>
    </row>
    <row r="6659" spans="9:17" x14ac:dyDescent="0.25">
      <c r="I6659" s="66" t="e">
        <f t="shared" si="313"/>
        <v>#DIV/0!</v>
      </c>
      <c r="J6659" s="63">
        <f>_xlfn.IFNA(VLOOKUP(E6659,'Bijlage ZZP'!B:M,12,FALSE),0)</f>
        <v>0</v>
      </c>
      <c r="K6659" s="63">
        <f>_xlfn.IFNA(VLOOKUP(E6659,'Bijlage VPT'!B:M,12,FALSE),0)</f>
        <v>0</v>
      </c>
      <c r="L6659" s="63">
        <f>_xlfn.IFNA(VLOOKUP(E6659,'Bijlage MPT'!B:N,13,FALSE),0)</f>
        <v>0</v>
      </c>
      <c r="M6659" s="63">
        <f>_xlfn.IFNA(INDEX('Bijlage COT'!C:C,MATCH('Betaald tarief 2024'!E6659,'Bijlage COT'!A:A,0)),0)</f>
        <v>0</v>
      </c>
      <c r="N6659" s="63">
        <f>_xlfn.IFNA(VLOOKUP(E6659,'Bijlage NBF'!B:P,15,FALSE),0)</f>
        <v>0</v>
      </c>
      <c r="O6659" s="63">
        <f>IF(E6659="ZMZ01",I6659/(INDEX('Meerzorg gunning'!C:C,MATCH('Betaald tarief 2024'!A6659,'Meerzorg gunning'!A:A,0))),MAX(J6659:N6659))</f>
        <v>0</v>
      </c>
      <c r="P6659" s="20" t="str">
        <f t="shared" si="314"/>
        <v/>
      </c>
      <c r="Q6659" s="63">
        <f t="shared" ref="Q6659:Q6722" si="315">O6659*H6659</f>
        <v>0</v>
      </c>
    </row>
    <row r="6660" spans="9:17" x14ac:dyDescent="0.25">
      <c r="I6660" s="66" t="e">
        <f t="shared" si="313"/>
        <v>#DIV/0!</v>
      </c>
      <c r="J6660" s="63">
        <f>_xlfn.IFNA(VLOOKUP(E6660,'Bijlage ZZP'!B:M,12,FALSE),0)</f>
        <v>0</v>
      </c>
      <c r="K6660" s="63">
        <f>_xlfn.IFNA(VLOOKUP(E6660,'Bijlage VPT'!B:M,12,FALSE),0)</f>
        <v>0</v>
      </c>
      <c r="L6660" s="63">
        <f>_xlfn.IFNA(VLOOKUP(E6660,'Bijlage MPT'!B:N,13,FALSE),0)</f>
        <v>0</v>
      </c>
      <c r="M6660" s="63">
        <f>_xlfn.IFNA(INDEX('Bijlage COT'!C:C,MATCH('Betaald tarief 2024'!E6660,'Bijlage COT'!A:A,0)),0)</f>
        <v>0</v>
      </c>
      <c r="N6660" s="63">
        <f>_xlfn.IFNA(VLOOKUP(E6660,'Bijlage NBF'!B:P,15,FALSE),0)</f>
        <v>0</v>
      </c>
      <c r="O6660" s="63">
        <f>IF(E6660="ZMZ01",I6660/(INDEX('Meerzorg gunning'!C:C,MATCH('Betaald tarief 2024'!A6660,'Meerzorg gunning'!A:A,0))),MAX(J6660:N6660))</f>
        <v>0</v>
      </c>
      <c r="P6660" s="20" t="str">
        <f t="shared" si="314"/>
        <v/>
      </c>
      <c r="Q6660" s="63">
        <f t="shared" si="315"/>
        <v>0</v>
      </c>
    </row>
    <row r="6661" spans="9:17" x14ac:dyDescent="0.25">
      <c r="I6661" s="66" t="e">
        <f t="shared" si="313"/>
        <v>#DIV/0!</v>
      </c>
      <c r="J6661" s="63">
        <f>_xlfn.IFNA(VLOOKUP(E6661,'Bijlage ZZP'!B:M,12,FALSE),0)</f>
        <v>0</v>
      </c>
      <c r="K6661" s="63">
        <f>_xlfn.IFNA(VLOOKUP(E6661,'Bijlage VPT'!B:M,12,FALSE),0)</f>
        <v>0</v>
      </c>
      <c r="L6661" s="63">
        <f>_xlfn.IFNA(VLOOKUP(E6661,'Bijlage MPT'!B:N,13,FALSE),0)</f>
        <v>0</v>
      </c>
      <c r="M6661" s="63">
        <f>_xlfn.IFNA(INDEX('Bijlage COT'!C:C,MATCH('Betaald tarief 2024'!E6661,'Bijlage COT'!A:A,0)),0)</f>
        <v>0</v>
      </c>
      <c r="N6661" s="63">
        <f>_xlfn.IFNA(VLOOKUP(E6661,'Bijlage NBF'!B:P,15,FALSE),0)</f>
        <v>0</v>
      </c>
      <c r="O6661" s="63">
        <f>IF(E6661="ZMZ01",I6661/(INDEX('Meerzorg gunning'!C:C,MATCH('Betaald tarief 2024'!A6661,'Meerzorg gunning'!A:A,0))),MAX(J6661:N6661))</f>
        <v>0</v>
      </c>
      <c r="P6661" s="20" t="str">
        <f t="shared" si="314"/>
        <v/>
      </c>
      <c r="Q6661" s="63">
        <f t="shared" si="315"/>
        <v>0</v>
      </c>
    </row>
    <row r="6662" spans="9:17" x14ac:dyDescent="0.25">
      <c r="I6662" s="66" t="e">
        <f t="shared" si="313"/>
        <v>#DIV/0!</v>
      </c>
      <c r="J6662" s="63">
        <f>_xlfn.IFNA(VLOOKUP(E6662,'Bijlage ZZP'!B:M,12,FALSE),0)</f>
        <v>0</v>
      </c>
      <c r="K6662" s="63">
        <f>_xlfn.IFNA(VLOOKUP(E6662,'Bijlage VPT'!B:M,12,FALSE),0)</f>
        <v>0</v>
      </c>
      <c r="L6662" s="63">
        <f>_xlfn.IFNA(VLOOKUP(E6662,'Bijlage MPT'!B:N,13,FALSE),0)</f>
        <v>0</v>
      </c>
      <c r="M6662" s="63">
        <f>_xlfn.IFNA(INDEX('Bijlage COT'!C:C,MATCH('Betaald tarief 2024'!E6662,'Bijlage COT'!A:A,0)),0)</f>
        <v>0</v>
      </c>
      <c r="N6662" s="63">
        <f>_xlfn.IFNA(VLOOKUP(E6662,'Bijlage NBF'!B:P,15,FALSE),0)</f>
        <v>0</v>
      </c>
      <c r="O6662" s="63">
        <f>IF(E6662="ZMZ01",I6662/(INDEX('Meerzorg gunning'!C:C,MATCH('Betaald tarief 2024'!A6662,'Meerzorg gunning'!A:A,0))),MAX(J6662:N6662))</f>
        <v>0</v>
      </c>
      <c r="P6662" s="20" t="str">
        <f t="shared" si="314"/>
        <v/>
      </c>
      <c r="Q6662" s="63">
        <f t="shared" si="315"/>
        <v>0</v>
      </c>
    </row>
    <row r="6663" spans="9:17" x14ac:dyDescent="0.25">
      <c r="I6663" s="66" t="e">
        <f t="shared" si="313"/>
        <v>#DIV/0!</v>
      </c>
      <c r="J6663" s="63">
        <f>_xlfn.IFNA(VLOOKUP(E6663,'Bijlage ZZP'!B:M,12,FALSE),0)</f>
        <v>0</v>
      </c>
      <c r="K6663" s="63">
        <f>_xlfn.IFNA(VLOOKUP(E6663,'Bijlage VPT'!B:M,12,FALSE),0)</f>
        <v>0</v>
      </c>
      <c r="L6663" s="63">
        <f>_xlfn.IFNA(VLOOKUP(E6663,'Bijlage MPT'!B:N,13,FALSE),0)</f>
        <v>0</v>
      </c>
      <c r="M6663" s="63">
        <f>_xlfn.IFNA(INDEX('Bijlage COT'!C:C,MATCH('Betaald tarief 2024'!E6663,'Bijlage COT'!A:A,0)),0)</f>
        <v>0</v>
      </c>
      <c r="N6663" s="63">
        <f>_xlfn.IFNA(VLOOKUP(E6663,'Bijlage NBF'!B:P,15,FALSE),0)</f>
        <v>0</v>
      </c>
      <c r="O6663" s="63">
        <f>IF(E6663="ZMZ01",I6663/(INDEX('Meerzorg gunning'!C:C,MATCH('Betaald tarief 2024'!A6663,'Meerzorg gunning'!A:A,0))),MAX(J6663:N6663))</f>
        <v>0</v>
      </c>
      <c r="P6663" s="20" t="str">
        <f t="shared" si="314"/>
        <v/>
      </c>
      <c r="Q6663" s="63">
        <f t="shared" si="315"/>
        <v>0</v>
      </c>
    </row>
    <row r="6664" spans="9:17" x14ac:dyDescent="0.25">
      <c r="I6664" s="66" t="e">
        <f t="shared" si="313"/>
        <v>#DIV/0!</v>
      </c>
      <c r="J6664" s="63">
        <f>_xlfn.IFNA(VLOOKUP(E6664,'Bijlage ZZP'!B:M,12,FALSE),0)</f>
        <v>0</v>
      </c>
      <c r="K6664" s="63">
        <f>_xlfn.IFNA(VLOOKUP(E6664,'Bijlage VPT'!B:M,12,FALSE),0)</f>
        <v>0</v>
      </c>
      <c r="L6664" s="63">
        <f>_xlfn.IFNA(VLOOKUP(E6664,'Bijlage MPT'!B:N,13,FALSE),0)</f>
        <v>0</v>
      </c>
      <c r="M6664" s="63">
        <f>_xlfn.IFNA(INDEX('Bijlage COT'!C:C,MATCH('Betaald tarief 2024'!E6664,'Bijlage COT'!A:A,0)),0)</f>
        <v>0</v>
      </c>
      <c r="N6664" s="63">
        <f>_xlfn.IFNA(VLOOKUP(E6664,'Bijlage NBF'!B:P,15,FALSE),0)</f>
        <v>0</v>
      </c>
      <c r="O6664" s="63">
        <f>IF(E6664="ZMZ01",I6664/(INDEX('Meerzorg gunning'!C:C,MATCH('Betaald tarief 2024'!A6664,'Meerzorg gunning'!A:A,0))),MAX(J6664:N6664))</f>
        <v>0</v>
      </c>
      <c r="P6664" s="20" t="str">
        <f t="shared" si="314"/>
        <v/>
      </c>
      <c r="Q6664" s="63">
        <f t="shared" si="315"/>
        <v>0</v>
      </c>
    </row>
    <row r="6665" spans="9:17" x14ac:dyDescent="0.25">
      <c r="I6665" s="66" t="e">
        <f t="shared" si="313"/>
        <v>#DIV/0!</v>
      </c>
      <c r="J6665" s="63">
        <f>_xlfn.IFNA(VLOOKUP(E6665,'Bijlage ZZP'!B:M,12,FALSE),0)</f>
        <v>0</v>
      </c>
      <c r="K6665" s="63">
        <f>_xlfn.IFNA(VLOOKUP(E6665,'Bijlage VPT'!B:M,12,FALSE),0)</f>
        <v>0</v>
      </c>
      <c r="L6665" s="63">
        <f>_xlfn.IFNA(VLOOKUP(E6665,'Bijlage MPT'!B:N,13,FALSE),0)</f>
        <v>0</v>
      </c>
      <c r="M6665" s="63">
        <f>_xlfn.IFNA(INDEX('Bijlage COT'!C:C,MATCH('Betaald tarief 2024'!E6665,'Bijlage COT'!A:A,0)),0)</f>
        <v>0</v>
      </c>
      <c r="N6665" s="63">
        <f>_xlfn.IFNA(VLOOKUP(E6665,'Bijlage NBF'!B:P,15,FALSE),0)</f>
        <v>0</v>
      </c>
      <c r="O6665" s="63">
        <f>IF(E6665="ZMZ01",I6665/(INDEX('Meerzorg gunning'!C:C,MATCH('Betaald tarief 2024'!A6665,'Meerzorg gunning'!A:A,0))),MAX(J6665:N6665))</f>
        <v>0</v>
      </c>
      <c r="P6665" s="20" t="str">
        <f t="shared" si="314"/>
        <v/>
      </c>
      <c r="Q6665" s="63">
        <f t="shared" si="315"/>
        <v>0</v>
      </c>
    </row>
    <row r="6666" spans="9:17" x14ac:dyDescent="0.25">
      <c r="I6666" s="66" t="e">
        <f t="shared" si="313"/>
        <v>#DIV/0!</v>
      </c>
      <c r="J6666" s="63">
        <f>_xlfn.IFNA(VLOOKUP(E6666,'Bijlage ZZP'!B:M,12,FALSE),0)</f>
        <v>0</v>
      </c>
      <c r="K6666" s="63">
        <f>_xlfn.IFNA(VLOOKUP(E6666,'Bijlage VPT'!B:M,12,FALSE),0)</f>
        <v>0</v>
      </c>
      <c r="L6666" s="63">
        <f>_xlfn.IFNA(VLOOKUP(E6666,'Bijlage MPT'!B:N,13,FALSE),0)</f>
        <v>0</v>
      </c>
      <c r="M6666" s="63">
        <f>_xlfn.IFNA(INDEX('Bijlage COT'!C:C,MATCH('Betaald tarief 2024'!E6666,'Bijlage COT'!A:A,0)),0)</f>
        <v>0</v>
      </c>
      <c r="N6666" s="63">
        <f>_xlfn.IFNA(VLOOKUP(E6666,'Bijlage NBF'!B:P,15,FALSE),0)</f>
        <v>0</v>
      </c>
      <c r="O6666" s="63">
        <f>IF(E6666="ZMZ01",I6666/(INDEX('Meerzorg gunning'!C:C,MATCH('Betaald tarief 2024'!A6666,'Meerzorg gunning'!A:A,0))),MAX(J6666:N6666))</f>
        <v>0</v>
      </c>
      <c r="P6666" s="20" t="str">
        <f t="shared" si="314"/>
        <v/>
      </c>
      <c r="Q6666" s="63">
        <f t="shared" si="315"/>
        <v>0</v>
      </c>
    </row>
    <row r="6667" spans="9:17" x14ac:dyDescent="0.25">
      <c r="I6667" s="66" t="e">
        <f t="shared" si="313"/>
        <v>#DIV/0!</v>
      </c>
      <c r="J6667" s="63">
        <f>_xlfn.IFNA(VLOOKUP(E6667,'Bijlage ZZP'!B:M,12,FALSE),0)</f>
        <v>0</v>
      </c>
      <c r="K6667" s="63">
        <f>_xlfn.IFNA(VLOOKUP(E6667,'Bijlage VPT'!B:M,12,FALSE),0)</f>
        <v>0</v>
      </c>
      <c r="L6667" s="63">
        <f>_xlfn.IFNA(VLOOKUP(E6667,'Bijlage MPT'!B:N,13,FALSE),0)</f>
        <v>0</v>
      </c>
      <c r="M6667" s="63">
        <f>_xlfn.IFNA(INDEX('Bijlage COT'!C:C,MATCH('Betaald tarief 2024'!E6667,'Bijlage COT'!A:A,0)),0)</f>
        <v>0</v>
      </c>
      <c r="N6667" s="63">
        <f>_xlfn.IFNA(VLOOKUP(E6667,'Bijlage NBF'!B:P,15,FALSE),0)</f>
        <v>0</v>
      </c>
      <c r="O6667" s="63">
        <f>IF(E6667="ZMZ01",I6667/(INDEX('Meerzorg gunning'!C:C,MATCH('Betaald tarief 2024'!A6667,'Meerzorg gunning'!A:A,0))),MAX(J6667:N6667))</f>
        <v>0</v>
      </c>
      <c r="P6667" s="20" t="str">
        <f t="shared" si="314"/>
        <v/>
      </c>
      <c r="Q6667" s="63">
        <f t="shared" si="315"/>
        <v>0</v>
      </c>
    </row>
    <row r="6668" spans="9:17" x14ac:dyDescent="0.25">
      <c r="I6668" s="66" t="e">
        <f t="shared" si="313"/>
        <v>#DIV/0!</v>
      </c>
      <c r="J6668" s="63">
        <f>_xlfn.IFNA(VLOOKUP(E6668,'Bijlage ZZP'!B:M,12,FALSE),0)</f>
        <v>0</v>
      </c>
      <c r="K6668" s="63">
        <f>_xlfn.IFNA(VLOOKUP(E6668,'Bijlage VPT'!B:M,12,FALSE),0)</f>
        <v>0</v>
      </c>
      <c r="L6668" s="63">
        <f>_xlfn.IFNA(VLOOKUP(E6668,'Bijlage MPT'!B:N,13,FALSE),0)</f>
        <v>0</v>
      </c>
      <c r="M6668" s="63">
        <f>_xlfn.IFNA(INDEX('Bijlage COT'!C:C,MATCH('Betaald tarief 2024'!E6668,'Bijlage COT'!A:A,0)),0)</f>
        <v>0</v>
      </c>
      <c r="N6668" s="63">
        <f>_xlfn.IFNA(VLOOKUP(E6668,'Bijlage NBF'!B:P,15,FALSE),0)</f>
        <v>0</v>
      </c>
      <c r="O6668" s="63">
        <f>IF(E6668="ZMZ01",I6668/(INDEX('Meerzorg gunning'!C:C,MATCH('Betaald tarief 2024'!A6668,'Meerzorg gunning'!A:A,0))),MAX(J6668:N6668))</f>
        <v>0</v>
      </c>
      <c r="P6668" s="20" t="str">
        <f t="shared" si="314"/>
        <v/>
      </c>
      <c r="Q6668" s="63">
        <f t="shared" si="315"/>
        <v>0</v>
      </c>
    </row>
    <row r="6669" spans="9:17" x14ac:dyDescent="0.25">
      <c r="I6669" s="66" t="e">
        <f t="shared" si="313"/>
        <v>#DIV/0!</v>
      </c>
      <c r="J6669" s="63">
        <f>_xlfn.IFNA(VLOOKUP(E6669,'Bijlage ZZP'!B:M,12,FALSE),0)</f>
        <v>0</v>
      </c>
      <c r="K6669" s="63">
        <f>_xlfn.IFNA(VLOOKUP(E6669,'Bijlage VPT'!B:M,12,FALSE),0)</f>
        <v>0</v>
      </c>
      <c r="L6669" s="63">
        <f>_xlfn.IFNA(VLOOKUP(E6669,'Bijlage MPT'!B:N,13,FALSE),0)</f>
        <v>0</v>
      </c>
      <c r="M6669" s="63">
        <f>_xlfn.IFNA(INDEX('Bijlage COT'!C:C,MATCH('Betaald tarief 2024'!E6669,'Bijlage COT'!A:A,0)),0)</f>
        <v>0</v>
      </c>
      <c r="N6669" s="63">
        <f>_xlfn.IFNA(VLOOKUP(E6669,'Bijlage NBF'!B:P,15,FALSE),0)</f>
        <v>0</v>
      </c>
      <c r="O6669" s="63">
        <f>IF(E6669="ZMZ01",I6669/(INDEX('Meerzorg gunning'!C:C,MATCH('Betaald tarief 2024'!A6669,'Meerzorg gunning'!A:A,0))),MAX(J6669:N6669))</f>
        <v>0</v>
      </c>
      <c r="P6669" s="20" t="str">
        <f t="shared" si="314"/>
        <v/>
      </c>
      <c r="Q6669" s="63">
        <f t="shared" si="315"/>
        <v>0</v>
      </c>
    </row>
    <row r="6670" spans="9:17" x14ac:dyDescent="0.25">
      <c r="I6670" s="66" t="e">
        <f t="shared" si="313"/>
        <v>#DIV/0!</v>
      </c>
      <c r="J6670" s="63">
        <f>_xlfn.IFNA(VLOOKUP(E6670,'Bijlage ZZP'!B:M,12,FALSE),0)</f>
        <v>0</v>
      </c>
      <c r="K6670" s="63">
        <f>_xlfn.IFNA(VLOOKUP(E6670,'Bijlage VPT'!B:M,12,FALSE),0)</f>
        <v>0</v>
      </c>
      <c r="L6670" s="63">
        <f>_xlfn.IFNA(VLOOKUP(E6670,'Bijlage MPT'!B:N,13,FALSE),0)</f>
        <v>0</v>
      </c>
      <c r="M6670" s="63">
        <f>_xlfn.IFNA(INDEX('Bijlage COT'!C:C,MATCH('Betaald tarief 2024'!E6670,'Bijlage COT'!A:A,0)),0)</f>
        <v>0</v>
      </c>
      <c r="N6670" s="63">
        <f>_xlfn.IFNA(VLOOKUP(E6670,'Bijlage NBF'!B:P,15,FALSE),0)</f>
        <v>0</v>
      </c>
      <c r="O6670" s="63">
        <f>IF(E6670="ZMZ01",I6670/(INDEX('Meerzorg gunning'!C:C,MATCH('Betaald tarief 2024'!A6670,'Meerzorg gunning'!A:A,0))),MAX(J6670:N6670))</f>
        <v>0</v>
      </c>
      <c r="P6670" s="20" t="str">
        <f t="shared" si="314"/>
        <v/>
      </c>
      <c r="Q6670" s="63">
        <f t="shared" si="315"/>
        <v>0</v>
      </c>
    </row>
    <row r="6671" spans="9:17" x14ac:dyDescent="0.25">
      <c r="I6671" s="66" t="e">
        <f t="shared" si="313"/>
        <v>#DIV/0!</v>
      </c>
      <c r="J6671" s="63">
        <f>_xlfn.IFNA(VLOOKUP(E6671,'Bijlage ZZP'!B:M,12,FALSE),0)</f>
        <v>0</v>
      </c>
      <c r="K6671" s="63">
        <f>_xlfn.IFNA(VLOOKUP(E6671,'Bijlage VPT'!B:M,12,FALSE),0)</f>
        <v>0</v>
      </c>
      <c r="L6671" s="63">
        <f>_xlfn.IFNA(VLOOKUP(E6671,'Bijlage MPT'!B:N,13,FALSE),0)</f>
        <v>0</v>
      </c>
      <c r="M6671" s="63">
        <f>_xlfn.IFNA(INDEX('Bijlage COT'!C:C,MATCH('Betaald tarief 2024'!E6671,'Bijlage COT'!A:A,0)),0)</f>
        <v>0</v>
      </c>
      <c r="N6671" s="63">
        <f>_xlfn.IFNA(VLOOKUP(E6671,'Bijlage NBF'!B:P,15,FALSE),0)</f>
        <v>0</v>
      </c>
      <c r="O6671" s="63">
        <f>IF(E6671="ZMZ01",I6671/(INDEX('Meerzorg gunning'!C:C,MATCH('Betaald tarief 2024'!A6671,'Meerzorg gunning'!A:A,0))),MAX(J6671:N6671))</f>
        <v>0</v>
      </c>
      <c r="P6671" s="20" t="str">
        <f t="shared" si="314"/>
        <v/>
      </c>
      <c r="Q6671" s="63">
        <f t="shared" si="315"/>
        <v>0</v>
      </c>
    </row>
    <row r="6672" spans="9:17" x14ac:dyDescent="0.25">
      <c r="I6672" s="66" t="e">
        <f t="shared" si="313"/>
        <v>#DIV/0!</v>
      </c>
      <c r="J6672" s="63">
        <f>_xlfn.IFNA(VLOOKUP(E6672,'Bijlage ZZP'!B:M,12,FALSE),0)</f>
        <v>0</v>
      </c>
      <c r="K6672" s="63">
        <f>_xlfn.IFNA(VLOOKUP(E6672,'Bijlage VPT'!B:M,12,FALSE),0)</f>
        <v>0</v>
      </c>
      <c r="L6672" s="63">
        <f>_xlfn.IFNA(VLOOKUP(E6672,'Bijlage MPT'!B:N,13,FALSE),0)</f>
        <v>0</v>
      </c>
      <c r="M6672" s="63">
        <f>_xlfn.IFNA(INDEX('Bijlage COT'!C:C,MATCH('Betaald tarief 2024'!E6672,'Bijlage COT'!A:A,0)),0)</f>
        <v>0</v>
      </c>
      <c r="N6672" s="63">
        <f>_xlfn.IFNA(VLOOKUP(E6672,'Bijlage NBF'!B:P,15,FALSE),0)</f>
        <v>0</v>
      </c>
      <c r="O6672" s="63">
        <f>IF(E6672="ZMZ01",I6672/(INDEX('Meerzorg gunning'!C:C,MATCH('Betaald tarief 2024'!A6672,'Meerzorg gunning'!A:A,0))),MAX(J6672:N6672))</f>
        <v>0</v>
      </c>
      <c r="P6672" s="20" t="str">
        <f t="shared" si="314"/>
        <v/>
      </c>
      <c r="Q6672" s="63">
        <f t="shared" si="315"/>
        <v>0</v>
      </c>
    </row>
    <row r="6673" spans="9:17" x14ac:dyDescent="0.25">
      <c r="I6673" s="66" t="e">
        <f t="shared" si="313"/>
        <v>#DIV/0!</v>
      </c>
      <c r="J6673" s="63">
        <f>_xlfn.IFNA(VLOOKUP(E6673,'Bijlage ZZP'!B:M,12,FALSE),0)</f>
        <v>0</v>
      </c>
      <c r="K6673" s="63">
        <f>_xlfn.IFNA(VLOOKUP(E6673,'Bijlage VPT'!B:M,12,FALSE),0)</f>
        <v>0</v>
      </c>
      <c r="L6673" s="63">
        <f>_xlfn.IFNA(VLOOKUP(E6673,'Bijlage MPT'!B:N,13,FALSE),0)</f>
        <v>0</v>
      </c>
      <c r="M6673" s="63">
        <f>_xlfn.IFNA(INDEX('Bijlage COT'!C:C,MATCH('Betaald tarief 2024'!E6673,'Bijlage COT'!A:A,0)),0)</f>
        <v>0</v>
      </c>
      <c r="N6673" s="63">
        <f>_xlfn.IFNA(VLOOKUP(E6673,'Bijlage NBF'!B:P,15,FALSE),0)</f>
        <v>0</v>
      </c>
      <c r="O6673" s="63">
        <f>IF(E6673="ZMZ01",I6673/(INDEX('Meerzorg gunning'!C:C,MATCH('Betaald tarief 2024'!A6673,'Meerzorg gunning'!A:A,0))),MAX(J6673:N6673))</f>
        <v>0</v>
      </c>
      <c r="P6673" s="20" t="str">
        <f t="shared" si="314"/>
        <v/>
      </c>
      <c r="Q6673" s="63">
        <f t="shared" si="315"/>
        <v>0</v>
      </c>
    </row>
    <row r="6674" spans="9:17" x14ac:dyDescent="0.25">
      <c r="I6674" s="66" t="e">
        <f t="shared" si="313"/>
        <v>#DIV/0!</v>
      </c>
      <c r="J6674" s="63">
        <f>_xlfn.IFNA(VLOOKUP(E6674,'Bijlage ZZP'!B:M,12,FALSE),0)</f>
        <v>0</v>
      </c>
      <c r="K6674" s="63">
        <f>_xlfn.IFNA(VLOOKUP(E6674,'Bijlage VPT'!B:M,12,FALSE),0)</f>
        <v>0</v>
      </c>
      <c r="L6674" s="63">
        <f>_xlfn.IFNA(VLOOKUP(E6674,'Bijlage MPT'!B:N,13,FALSE),0)</f>
        <v>0</v>
      </c>
      <c r="M6674" s="63">
        <f>_xlfn.IFNA(INDEX('Bijlage COT'!C:C,MATCH('Betaald tarief 2024'!E6674,'Bijlage COT'!A:A,0)),0)</f>
        <v>0</v>
      </c>
      <c r="N6674" s="63">
        <f>_xlfn.IFNA(VLOOKUP(E6674,'Bijlage NBF'!B:P,15,FALSE),0)</f>
        <v>0</v>
      </c>
      <c r="O6674" s="63">
        <f>IF(E6674="ZMZ01",I6674/(INDEX('Meerzorg gunning'!C:C,MATCH('Betaald tarief 2024'!A6674,'Meerzorg gunning'!A:A,0))),MAX(J6674:N6674))</f>
        <v>0</v>
      </c>
      <c r="P6674" s="20" t="str">
        <f t="shared" si="314"/>
        <v/>
      </c>
      <c r="Q6674" s="63">
        <f t="shared" si="315"/>
        <v>0</v>
      </c>
    </row>
    <row r="6675" spans="9:17" x14ac:dyDescent="0.25">
      <c r="I6675" s="66" t="e">
        <f t="shared" si="313"/>
        <v>#DIV/0!</v>
      </c>
      <c r="J6675" s="63">
        <f>_xlfn.IFNA(VLOOKUP(E6675,'Bijlage ZZP'!B:M,12,FALSE),0)</f>
        <v>0</v>
      </c>
      <c r="K6675" s="63">
        <f>_xlfn.IFNA(VLOOKUP(E6675,'Bijlage VPT'!B:M,12,FALSE),0)</f>
        <v>0</v>
      </c>
      <c r="L6675" s="63">
        <f>_xlfn.IFNA(VLOOKUP(E6675,'Bijlage MPT'!B:N,13,FALSE),0)</f>
        <v>0</v>
      </c>
      <c r="M6675" s="63">
        <f>_xlfn.IFNA(INDEX('Bijlage COT'!C:C,MATCH('Betaald tarief 2024'!E6675,'Bijlage COT'!A:A,0)),0)</f>
        <v>0</v>
      </c>
      <c r="N6675" s="63">
        <f>_xlfn.IFNA(VLOOKUP(E6675,'Bijlage NBF'!B:P,15,FALSE),0)</f>
        <v>0</v>
      </c>
      <c r="O6675" s="63">
        <f>IF(E6675="ZMZ01",I6675/(INDEX('Meerzorg gunning'!C:C,MATCH('Betaald tarief 2024'!A6675,'Meerzorg gunning'!A:A,0))),MAX(J6675:N6675))</f>
        <v>0</v>
      </c>
      <c r="P6675" s="20" t="str">
        <f t="shared" si="314"/>
        <v/>
      </c>
      <c r="Q6675" s="63">
        <f t="shared" si="315"/>
        <v>0</v>
      </c>
    </row>
    <row r="6676" spans="9:17" x14ac:dyDescent="0.25">
      <c r="I6676" s="66" t="e">
        <f t="shared" si="313"/>
        <v>#DIV/0!</v>
      </c>
      <c r="J6676" s="63">
        <f>_xlfn.IFNA(VLOOKUP(E6676,'Bijlage ZZP'!B:M,12,FALSE),0)</f>
        <v>0</v>
      </c>
      <c r="K6676" s="63">
        <f>_xlfn.IFNA(VLOOKUP(E6676,'Bijlage VPT'!B:M,12,FALSE),0)</f>
        <v>0</v>
      </c>
      <c r="L6676" s="63">
        <f>_xlfn.IFNA(VLOOKUP(E6676,'Bijlage MPT'!B:N,13,FALSE),0)</f>
        <v>0</v>
      </c>
      <c r="M6676" s="63">
        <f>_xlfn.IFNA(INDEX('Bijlage COT'!C:C,MATCH('Betaald tarief 2024'!E6676,'Bijlage COT'!A:A,0)),0)</f>
        <v>0</v>
      </c>
      <c r="N6676" s="63">
        <f>_xlfn.IFNA(VLOOKUP(E6676,'Bijlage NBF'!B:P,15,FALSE),0)</f>
        <v>0</v>
      </c>
      <c r="O6676" s="63">
        <f>IF(E6676="ZMZ01",I6676/(INDEX('Meerzorg gunning'!C:C,MATCH('Betaald tarief 2024'!A6676,'Meerzorg gunning'!A:A,0))),MAX(J6676:N6676))</f>
        <v>0</v>
      </c>
      <c r="P6676" s="20" t="str">
        <f t="shared" si="314"/>
        <v/>
      </c>
      <c r="Q6676" s="63">
        <f t="shared" si="315"/>
        <v>0</v>
      </c>
    </row>
    <row r="6677" spans="9:17" x14ac:dyDescent="0.25">
      <c r="I6677" s="66" t="e">
        <f t="shared" si="313"/>
        <v>#DIV/0!</v>
      </c>
      <c r="J6677" s="63">
        <f>_xlfn.IFNA(VLOOKUP(E6677,'Bijlage ZZP'!B:M,12,FALSE),0)</f>
        <v>0</v>
      </c>
      <c r="K6677" s="63">
        <f>_xlfn.IFNA(VLOOKUP(E6677,'Bijlage VPT'!B:M,12,FALSE),0)</f>
        <v>0</v>
      </c>
      <c r="L6677" s="63">
        <f>_xlfn.IFNA(VLOOKUP(E6677,'Bijlage MPT'!B:N,13,FALSE),0)</f>
        <v>0</v>
      </c>
      <c r="M6677" s="63">
        <f>_xlfn.IFNA(INDEX('Bijlage COT'!C:C,MATCH('Betaald tarief 2024'!E6677,'Bijlage COT'!A:A,0)),0)</f>
        <v>0</v>
      </c>
      <c r="N6677" s="63">
        <f>_xlfn.IFNA(VLOOKUP(E6677,'Bijlage NBF'!B:P,15,FALSE),0)</f>
        <v>0</v>
      </c>
      <c r="O6677" s="63">
        <f>IF(E6677="ZMZ01",I6677/(INDEX('Meerzorg gunning'!C:C,MATCH('Betaald tarief 2024'!A6677,'Meerzorg gunning'!A:A,0))),MAX(J6677:N6677))</f>
        <v>0</v>
      </c>
      <c r="P6677" s="20" t="str">
        <f t="shared" si="314"/>
        <v/>
      </c>
      <c r="Q6677" s="63">
        <f t="shared" si="315"/>
        <v>0</v>
      </c>
    </row>
    <row r="6678" spans="9:17" x14ac:dyDescent="0.25">
      <c r="I6678" s="66" t="e">
        <f t="shared" si="313"/>
        <v>#DIV/0!</v>
      </c>
      <c r="J6678" s="63">
        <f>_xlfn.IFNA(VLOOKUP(E6678,'Bijlage ZZP'!B:M,12,FALSE),0)</f>
        <v>0</v>
      </c>
      <c r="K6678" s="63">
        <f>_xlfn.IFNA(VLOOKUP(E6678,'Bijlage VPT'!B:M,12,FALSE),0)</f>
        <v>0</v>
      </c>
      <c r="L6678" s="63">
        <f>_xlfn.IFNA(VLOOKUP(E6678,'Bijlage MPT'!B:N,13,FALSE),0)</f>
        <v>0</v>
      </c>
      <c r="M6678" s="63">
        <f>_xlfn.IFNA(INDEX('Bijlage COT'!C:C,MATCH('Betaald tarief 2024'!E6678,'Bijlage COT'!A:A,0)),0)</f>
        <v>0</v>
      </c>
      <c r="N6678" s="63">
        <f>_xlfn.IFNA(VLOOKUP(E6678,'Bijlage NBF'!B:P,15,FALSE),0)</f>
        <v>0</v>
      </c>
      <c r="O6678" s="63">
        <f>IF(E6678="ZMZ01",I6678/(INDEX('Meerzorg gunning'!C:C,MATCH('Betaald tarief 2024'!A6678,'Meerzorg gunning'!A:A,0))),MAX(J6678:N6678))</f>
        <v>0</v>
      </c>
      <c r="P6678" s="20" t="str">
        <f t="shared" si="314"/>
        <v/>
      </c>
      <c r="Q6678" s="63">
        <f t="shared" si="315"/>
        <v>0</v>
      </c>
    </row>
    <row r="6679" spans="9:17" x14ac:dyDescent="0.25">
      <c r="I6679" s="66" t="e">
        <f t="shared" si="313"/>
        <v>#DIV/0!</v>
      </c>
      <c r="J6679" s="63">
        <f>_xlfn.IFNA(VLOOKUP(E6679,'Bijlage ZZP'!B:M,12,FALSE),0)</f>
        <v>0</v>
      </c>
      <c r="K6679" s="63">
        <f>_xlfn.IFNA(VLOOKUP(E6679,'Bijlage VPT'!B:M,12,FALSE),0)</f>
        <v>0</v>
      </c>
      <c r="L6679" s="63">
        <f>_xlfn.IFNA(VLOOKUP(E6679,'Bijlage MPT'!B:N,13,FALSE),0)</f>
        <v>0</v>
      </c>
      <c r="M6679" s="63">
        <f>_xlfn.IFNA(INDEX('Bijlage COT'!C:C,MATCH('Betaald tarief 2024'!E6679,'Bijlage COT'!A:A,0)),0)</f>
        <v>0</v>
      </c>
      <c r="N6679" s="63">
        <f>_xlfn.IFNA(VLOOKUP(E6679,'Bijlage NBF'!B:P,15,FALSE),0)</f>
        <v>0</v>
      </c>
      <c r="O6679" s="63">
        <f>IF(E6679="ZMZ01",I6679/(INDEX('Meerzorg gunning'!C:C,MATCH('Betaald tarief 2024'!A6679,'Meerzorg gunning'!A:A,0))),MAX(J6679:N6679))</f>
        <v>0</v>
      </c>
      <c r="P6679" s="20" t="str">
        <f t="shared" si="314"/>
        <v/>
      </c>
      <c r="Q6679" s="63">
        <f t="shared" si="315"/>
        <v>0</v>
      </c>
    </row>
    <row r="6680" spans="9:17" x14ac:dyDescent="0.25">
      <c r="I6680" s="66" t="e">
        <f t="shared" si="313"/>
        <v>#DIV/0!</v>
      </c>
      <c r="J6680" s="63">
        <f>_xlfn.IFNA(VLOOKUP(E6680,'Bijlage ZZP'!B:M,12,FALSE),0)</f>
        <v>0</v>
      </c>
      <c r="K6680" s="63">
        <f>_xlfn.IFNA(VLOOKUP(E6680,'Bijlage VPT'!B:M,12,FALSE),0)</f>
        <v>0</v>
      </c>
      <c r="L6680" s="63">
        <f>_xlfn.IFNA(VLOOKUP(E6680,'Bijlage MPT'!B:N,13,FALSE),0)</f>
        <v>0</v>
      </c>
      <c r="M6680" s="63">
        <f>_xlfn.IFNA(INDEX('Bijlage COT'!C:C,MATCH('Betaald tarief 2024'!E6680,'Bijlage COT'!A:A,0)),0)</f>
        <v>0</v>
      </c>
      <c r="N6680" s="63">
        <f>_xlfn.IFNA(VLOOKUP(E6680,'Bijlage NBF'!B:P,15,FALSE),0)</f>
        <v>0</v>
      </c>
      <c r="O6680" s="63">
        <f>IF(E6680="ZMZ01",I6680/(INDEX('Meerzorg gunning'!C:C,MATCH('Betaald tarief 2024'!A6680,'Meerzorg gunning'!A:A,0))),MAX(J6680:N6680))</f>
        <v>0</v>
      </c>
      <c r="P6680" s="20" t="str">
        <f t="shared" si="314"/>
        <v/>
      </c>
      <c r="Q6680" s="63">
        <f t="shared" si="315"/>
        <v>0</v>
      </c>
    </row>
    <row r="6681" spans="9:17" x14ac:dyDescent="0.25">
      <c r="I6681" s="66" t="e">
        <f t="shared" si="313"/>
        <v>#DIV/0!</v>
      </c>
      <c r="J6681" s="63">
        <f>_xlfn.IFNA(VLOOKUP(E6681,'Bijlage ZZP'!B:M,12,FALSE),0)</f>
        <v>0</v>
      </c>
      <c r="K6681" s="63">
        <f>_xlfn.IFNA(VLOOKUP(E6681,'Bijlage VPT'!B:M,12,FALSE),0)</f>
        <v>0</v>
      </c>
      <c r="L6681" s="63">
        <f>_xlfn.IFNA(VLOOKUP(E6681,'Bijlage MPT'!B:N,13,FALSE),0)</f>
        <v>0</v>
      </c>
      <c r="M6681" s="63">
        <f>_xlfn.IFNA(INDEX('Bijlage COT'!C:C,MATCH('Betaald tarief 2024'!E6681,'Bijlage COT'!A:A,0)),0)</f>
        <v>0</v>
      </c>
      <c r="N6681" s="63">
        <f>_xlfn.IFNA(VLOOKUP(E6681,'Bijlage NBF'!B:P,15,FALSE),0)</f>
        <v>0</v>
      </c>
      <c r="O6681" s="63">
        <f>IF(E6681="ZMZ01",I6681/(INDEX('Meerzorg gunning'!C:C,MATCH('Betaald tarief 2024'!A6681,'Meerzorg gunning'!A:A,0))),MAX(J6681:N6681))</f>
        <v>0</v>
      </c>
      <c r="P6681" s="20" t="str">
        <f t="shared" si="314"/>
        <v/>
      </c>
      <c r="Q6681" s="63">
        <f t="shared" si="315"/>
        <v>0</v>
      </c>
    </row>
    <row r="6682" spans="9:17" x14ac:dyDescent="0.25">
      <c r="I6682" s="66" t="e">
        <f t="shared" si="313"/>
        <v>#DIV/0!</v>
      </c>
      <c r="J6682" s="63">
        <f>_xlfn.IFNA(VLOOKUP(E6682,'Bijlage ZZP'!B:M,12,FALSE),0)</f>
        <v>0</v>
      </c>
      <c r="K6682" s="63">
        <f>_xlfn.IFNA(VLOOKUP(E6682,'Bijlage VPT'!B:M,12,FALSE),0)</f>
        <v>0</v>
      </c>
      <c r="L6682" s="63">
        <f>_xlfn.IFNA(VLOOKUP(E6682,'Bijlage MPT'!B:N,13,FALSE),0)</f>
        <v>0</v>
      </c>
      <c r="M6682" s="63">
        <f>_xlfn.IFNA(INDEX('Bijlage COT'!C:C,MATCH('Betaald tarief 2024'!E6682,'Bijlage COT'!A:A,0)),0)</f>
        <v>0</v>
      </c>
      <c r="N6682" s="63">
        <f>_xlfn.IFNA(VLOOKUP(E6682,'Bijlage NBF'!B:P,15,FALSE),0)</f>
        <v>0</v>
      </c>
      <c r="O6682" s="63">
        <f>IF(E6682="ZMZ01",I6682/(INDEX('Meerzorg gunning'!C:C,MATCH('Betaald tarief 2024'!A6682,'Meerzorg gunning'!A:A,0))),MAX(J6682:N6682))</f>
        <v>0</v>
      </c>
      <c r="P6682" s="20" t="str">
        <f t="shared" si="314"/>
        <v/>
      </c>
      <c r="Q6682" s="63">
        <f t="shared" si="315"/>
        <v>0</v>
      </c>
    </row>
    <row r="6683" spans="9:17" x14ac:dyDescent="0.25">
      <c r="I6683" s="66" t="e">
        <f t="shared" si="313"/>
        <v>#DIV/0!</v>
      </c>
      <c r="J6683" s="63">
        <f>_xlfn.IFNA(VLOOKUP(E6683,'Bijlage ZZP'!B:M,12,FALSE),0)</f>
        <v>0</v>
      </c>
      <c r="K6683" s="63">
        <f>_xlfn.IFNA(VLOOKUP(E6683,'Bijlage VPT'!B:M,12,FALSE),0)</f>
        <v>0</v>
      </c>
      <c r="L6683" s="63">
        <f>_xlfn.IFNA(VLOOKUP(E6683,'Bijlage MPT'!B:N,13,FALSE),0)</f>
        <v>0</v>
      </c>
      <c r="M6683" s="63">
        <f>_xlfn.IFNA(INDEX('Bijlage COT'!C:C,MATCH('Betaald tarief 2024'!E6683,'Bijlage COT'!A:A,0)),0)</f>
        <v>0</v>
      </c>
      <c r="N6683" s="63">
        <f>_xlfn.IFNA(VLOOKUP(E6683,'Bijlage NBF'!B:P,15,FALSE),0)</f>
        <v>0</v>
      </c>
      <c r="O6683" s="63">
        <f>IF(E6683="ZMZ01",I6683/(INDEX('Meerzorg gunning'!C:C,MATCH('Betaald tarief 2024'!A6683,'Meerzorg gunning'!A:A,0))),MAX(J6683:N6683))</f>
        <v>0</v>
      </c>
      <c r="P6683" s="20" t="str">
        <f t="shared" si="314"/>
        <v/>
      </c>
      <c r="Q6683" s="63">
        <f t="shared" si="315"/>
        <v>0</v>
      </c>
    </row>
    <row r="6684" spans="9:17" x14ac:dyDescent="0.25">
      <c r="I6684" s="66" t="e">
        <f t="shared" si="313"/>
        <v>#DIV/0!</v>
      </c>
      <c r="J6684" s="63">
        <f>_xlfn.IFNA(VLOOKUP(E6684,'Bijlage ZZP'!B:M,12,FALSE),0)</f>
        <v>0</v>
      </c>
      <c r="K6684" s="63">
        <f>_xlfn.IFNA(VLOOKUP(E6684,'Bijlage VPT'!B:M,12,FALSE),0)</f>
        <v>0</v>
      </c>
      <c r="L6684" s="63">
        <f>_xlfn.IFNA(VLOOKUP(E6684,'Bijlage MPT'!B:N,13,FALSE),0)</f>
        <v>0</v>
      </c>
      <c r="M6684" s="63">
        <f>_xlfn.IFNA(INDEX('Bijlage COT'!C:C,MATCH('Betaald tarief 2024'!E6684,'Bijlage COT'!A:A,0)),0)</f>
        <v>0</v>
      </c>
      <c r="N6684" s="63">
        <f>_xlfn.IFNA(VLOOKUP(E6684,'Bijlage NBF'!B:P,15,FALSE),0)</f>
        <v>0</v>
      </c>
      <c r="O6684" s="63">
        <f>IF(E6684="ZMZ01",I6684/(INDEX('Meerzorg gunning'!C:C,MATCH('Betaald tarief 2024'!A6684,'Meerzorg gunning'!A:A,0))),MAX(J6684:N6684))</f>
        <v>0</v>
      </c>
      <c r="P6684" s="20" t="str">
        <f t="shared" si="314"/>
        <v/>
      </c>
      <c r="Q6684" s="63">
        <f t="shared" si="315"/>
        <v>0</v>
      </c>
    </row>
    <row r="6685" spans="9:17" x14ac:dyDescent="0.25">
      <c r="I6685" s="66" t="e">
        <f t="shared" si="313"/>
        <v>#DIV/0!</v>
      </c>
      <c r="J6685" s="63">
        <f>_xlfn.IFNA(VLOOKUP(E6685,'Bijlage ZZP'!B:M,12,FALSE),0)</f>
        <v>0</v>
      </c>
      <c r="K6685" s="63">
        <f>_xlfn.IFNA(VLOOKUP(E6685,'Bijlage VPT'!B:M,12,FALSE),0)</f>
        <v>0</v>
      </c>
      <c r="L6685" s="63">
        <f>_xlfn.IFNA(VLOOKUP(E6685,'Bijlage MPT'!B:N,13,FALSE),0)</f>
        <v>0</v>
      </c>
      <c r="M6685" s="63">
        <f>_xlfn.IFNA(INDEX('Bijlage COT'!C:C,MATCH('Betaald tarief 2024'!E6685,'Bijlage COT'!A:A,0)),0)</f>
        <v>0</v>
      </c>
      <c r="N6685" s="63">
        <f>_xlfn.IFNA(VLOOKUP(E6685,'Bijlage NBF'!B:P,15,FALSE),0)</f>
        <v>0</v>
      </c>
      <c r="O6685" s="63">
        <f>IF(E6685="ZMZ01",I6685/(INDEX('Meerzorg gunning'!C:C,MATCH('Betaald tarief 2024'!A6685,'Meerzorg gunning'!A:A,0))),MAX(J6685:N6685))</f>
        <v>0</v>
      </c>
      <c r="P6685" s="20" t="str">
        <f t="shared" si="314"/>
        <v/>
      </c>
      <c r="Q6685" s="63">
        <f t="shared" si="315"/>
        <v>0</v>
      </c>
    </row>
    <row r="6686" spans="9:17" x14ac:dyDescent="0.25">
      <c r="I6686" s="66" t="e">
        <f t="shared" si="313"/>
        <v>#DIV/0!</v>
      </c>
      <c r="J6686" s="63">
        <f>_xlfn.IFNA(VLOOKUP(E6686,'Bijlage ZZP'!B:M,12,FALSE),0)</f>
        <v>0</v>
      </c>
      <c r="K6686" s="63">
        <f>_xlfn.IFNA(VLOOKUP(E6686,'Bijlage VPT'!B:M,12,FALSE),0)</f>
        <v>0</v>
      </c>
      <c r="L6686" s="63">
        <f>_xlfn.IFNA(VLOOKUP(E6686,'Bijlage MPT'!B:N,13,FALSE),0)</f>
        <v>0</v>
      </c>
      <c r="M6686" s="63">
        <f>_xlfn.IFNA(INDEX('Bijlage COT'!C:C,MATCH('Betaald tarief 2024'!E6686,'Bijlage COT'!A:A,0)),0)</f>
        <v>0</v>
      </c>
      <c r="N6686" s="63">
        <f>_xlfn.IFNA(VLOOKUP(E6686,'Bijlage NBF'!B:P,15,FALSE),0)</f>
        <v>0</v>
      </c>
      <c r="O6686" s="63">
        <f>IF(E6686="ZMZ01",I6686/(INDEX('Meerzorg gunning'!C:C,MATCH('Betaald tarief 2024'!A6686,'Meerzorg gunning'!A:A,0))),MAX(J6686:N6686))</f>
        <v>0</v>
      </c>
      <c r="P6686" s="20" t="str">
        <f t="shared" si="314"/>
        <v/>
      </c>
      <c r="Q6686" s="63">
        <f t="shared" si="315"/>
        <v>0</v>
      </c>
    </row>
    <row r="6687" spans="9:17" x14ac:dyDescent="0.25">
      <c r="I6687" s="66" t="e">
        <f t="shared" si="313"/>
        <v>#DIV/0!</v>
      </c>
      <c r="J6687" s="63">
        <f>_xlfn.IFNA(VLOOKUP(E6687,'Bijlage ZZP'!B:M,12,FALSE),0)</f>
        <v>0</v>
      </c>
      <c r="K6687" s="63">
        <f>_xlfn.IFNA(VLOOKUP(E6687,'Bijlage VPT'!B:M,12,FALSE),0)</f>
        <v>0</v>
      </c>
      <c r="L6687" s="63">
        <f>_xlfn.IFNA(VLOOKUP(E6687,'Bijlage MPT'!B:N,13,FALSE),0)</f>
        <v>0</v>
      </c>
      <c r="M6687" s="63">
        <f>_xlfn.IFNA(INDEX('Bijlage COT'!C:C,MATCH('Betaald tarief 2024'!E6687,'Bijlage COT'!A:A,0)),0)</f>
        <v>0</v>
      </c>
      <c r="N6687" s="63">
        <f>_xlfn.IFNA(VLOOKUP(E6687,'Bijlage NBF'!B:P,15,FALSE),0)</f>
        <v>0</v>
      </c>
      <c r="O6687" s="63">
        <f>IF(E6687="ZMZ01",I6687/(INDEX('Meerzorg gunning'!C:C,MATCH('Betaald tarief 2024'!A6687,'Meerzorg gunning'!A:A,0))),MAX(J6687:N6687))</f>
        <v>0</v>
      </c>
      <c r="P6687" s="20" t="str">
        <f t="shared" si="314"/>
        <v/>
      </c>
      <c r="Q6687" s="63">
        <f t="shared" si="315"/>
        <v>0</v>
      </c>
    </row>
    <row r="6688" spans="9:17" x14ac:dyDescent="0.25">
      <c r="I6688" s="66" t="e">
        <f t="shared" si="313"/>
        <v>#DIV/0!</v>
      </c>
      <c r="J6688" s="63">
        <f>_xlfn.IFNA(VLOOKUP(E6688,'Bijlage ZZP'!B:M,12,FALSE),0)</f>
        <v>0</v>
      </c>
      <c r="K6688" s="63">
        <f>_xlfn.IFNA(VLOOKUP(E6688,'Bijlage VPT'!B:M,12,FALSE),0)</f>
        <v>0</v>
      </c>
      <c r="L6688" s="63">
        <f>_xlfn.IFNA(VLOOKUP(E6688,'Bijlage MPT'!B:N,13,FALSE),0)</f>
        <v>0</v>
      </c>
      <c r="M6688" s="63">
        <f>_xlfn.IFNA(INDEX('Bijlage COT'!C:C,MATCH('Betaald tarief 2024'!E6688,'Bijlage COT'!A:A,0)),0)</f>
        <v>0</v>
      </c>
      <c r="N6688" s="63">
        <f>_xlfn.IFNA(VLOOKUP(E6688,'Bijlage NBF'!B:P,15,FALSE),0)</f>
        <v>0</v>
      </c>
      <c r="O6688" s="63">
        <f>IF(E6688="ZMZ01",I6688/(INDEX('Meerzorg gunning'!C:C,MATCH('Betaald tarief 2024'!A6688,'Meerzorg gunning'!A:A,0))),MAX(J6688:N6688))</f>
        <v>0</v>
      </c>
      <c r="P6688" s="20" t="str">
        <f t="shared" si="314"/>
        <v/>
      </c>
      <c r="Q6688" s="63">
        <f t="shared" si="315"/>
        <v>0</v>
      </c>
    </row>
    <row r="6689" spans="9:17" x14ac:dyDescent="0.25">
      <c r="I6689" s="66" t="e">
        <f t="shared" si="313"/>
        <v>#DIV/0!</v>
      </c>
      <c r="J6689" s="63">
        <f>_xlfn.IFNA(VLOOKUP(E6689,'Bijlage ZZP'!B:M,12,FALSE),0)</f>
        <v>0</v>
      </c>
      <c r="K6689" s="63">
        <f>_xlfn.IFNA(VLOOKUP(E6689,'Bijlage VPT'!B:M,12,FALSE),0)</f>
        <v>0</v>
      </c>
      <c r="L6689" s="63">
        <f>_xlfn.IFNA(VLOOKUP(E6689,'Bijlage MPT'!B:N,13,FALSE),0)</f>
        <v>0</v>
      </c>
      <c r="M6689" s="63">
        <f>_xlfn.IFNA(INDEX('Bijlage COT'!C:C,MATCH('Betaald tarief 2024'!E6689,'Bijlage COT'!A:A,0)),0)</f>
        <v>0</v>
      </c>
      <c r="N6689" s="63">
        <f>_xlfn.IFNA(VLOOKUP(E6689,'Bijlage NBF'!B:P,15,FALSE),0)</f>
        <v>0</v>
      </c>
      <c r="O6689" s="63">
        <f>IF(E6689="ZMZ01",I6689/(INDEX('Meerzorg gunning'!C:C,MATCH('Betaald tarief 2024'!A6689,'Meerzorg gunning'!A:A,0))),MAX(J6689:N6689))</f>
        <v>0</v>
      </c>
      <c r="P6689" s="20" t="str">
        <f t="shared" si="314"/>
        <v/>
      </c>
      <c r="Q6689" s="63">
        <f t="shared" si="315"/>
        <v>0</v>
      </c>
    </row>
    <row r="6690" spans="9:17" x14ac:dyDescent="0.25">
      <c r="I6690" s="66" t="e">
        <f t="shared" si="313"/>
        <v>#DIV/0!</v>
      </c>
      <c r="J6690" s="63">
        <f>_xlfn.IFNA(VLOOKUP(E6690,'Bijlage ZZP'!B:M,12,FALSE),0)</f>
        <v>0</v>
      </c>
      <c r="K6690" s="63">
        <f>_xlfn.IFNA(VLOOKUP(E6690,'Bijlage VPT'!B:M,12,FALSE),0)</f>
        <v>0</v>
      </c>
      <c r="L6690" s="63">
        <f>_xlfn.IFNA(VLOOKUP(E6690,'Bijlage MPT'!B:N,13,FALSE),0)</f>
        <v>0</v>
      </c>
      <c r="M6690" s="63">
        <f>_xlfn.IFNA(INDEX('Bijlage COT'!C:C,MATCH('Betaald tarief 2024'!E6690,'Bijlage COT'!A:A,0)),0)</f>
        <v>0</v>
      </c>
      <c r="N6690" s="63">
        <f>_xlfn.IFNA(VLOOKUP(E6690,'Bijlage NBF'!B:P,15,FALSE),0)</f>
        <v>0</v>
      </c>
      <c r="O6690" s="63">
        <f>IF(E6690="ZMZ01",I6690/(INDEX('Meerzorg gunning'!C:C,MATCH('Betaald tarief 2024'!A6690,'Meerzorg gunning'!A:A,0))),MAX(J6690:N6690))</f>
        <v>0</v>
      </c>
      <c r="P6690" s="20" t="str">
        <f t="shared" si="314"/>
        <v/>
      </c>
      <c r="Q6690" s="63">
        <f t="shared" si="315"/>
        <v>0</v>
      </c>
    </row>
    <row r="6691" spans="9:17" x14ac:dyDescent="0.25">
      <c r="I6691" s="66" t="e">
        <f t="shared" si="313"/>
        <v>#DIV/0!</v>
      </c>
      <c r="J6691" s="63">
        <f>_xlfn.IFNA(VLOOKUP(E6691,'Bijlage ZZP'!B:M,12,FALSE),0)</f>
        <v>0</v>
      </c>
      <c r="K6691" s="63">
        <f>_xlfn.IFNA(VLOOKUP(E6691,'Bijlage VPT'!B:M,12,FALSE),0)</f>
        <v>0</v>
      </c>
      <c r="L6691" s="63">
        <f>_xlfn.IFNA(VLOOKUP(E6691,'Bijlage MPT'!B:N,13,FALSE),0)</f>
        <v>0</v>
      </c>
      <c r="M6691" s="63">
        <f>_xlfn.IFNA(INDEX('Bijlage COT'!C:C,MATCH('Betaald tarief 2024'!E6691,'Bijlage COT'!A:A,0)),0)</f>
        <v>0</v>
      </c>
      <c r="N6691" s="63">
        <f>_xlfn.IFNA(VLOOKUP(E6691,'Bijlage NBF'!B:P,15,FALSE),0)</f>
        <v>0</v>
      </c>
      <c r="O6691" s="63">
        <f>IF(E6691="ZMZ01",I6691/(INDEX('Meerzorg gunning'!C:C,MATCH('Betaald tarief 2024'!A6691,'Meerzorg gunning'!A:A,0))),MAX(J6691:N6691))</f>
        <v>0</v>
      </c>
      <c r="P6691" s="20" t="str">
        <f t="shared" si="314"/>
        <v/>
      </c>
      <c r="Q6691" s="63">
        <f t="shared" si="315"/>
        <v>0</v>
      </c>
    </row>
    <row r="6692" spans="9:17" x14ac:dyDescent="0.25">
      <c r="I6692" s="66" t="e">
        <f t="shared" si="313"/>
        <v>#DIV/0!</v>
      </c>
      <c r="J6692" s="63">
        <f>_xlfn.IFNA(VLOOKUP(E6692,'Bijlage ZZP'!B:M,12,FALSE),0)</f>
        <v>0</v>
      </c>
      <c r="K6692" s="63">
        <f>_xlfn.IFNA(VLOOKUP(E6692,'Bijlage VPT'!B:M,12,FALSE),0)</f>
        <v>0</v>
      </c>
      <c r="L6692" s="63">
        <f>_xlfn.IFNA(VLOOKUP(E6692,'Bijlage MPT'!B:N,13,FALSE),0)</f>
        <v>0</v>
      </c>
      <c r="M6692" s="63">
        <f>_xlfn.IFNA(INDEX('Bijlage COT'!C:C,MATCH('Betaald tarief 2024'!E6692,'Bijlage COT'!A:A,0)),0)</f>
        <v>0</v>
      </c>
      <c r="N6692" s="63">
        <f>_xlfn.IFNA(VLOOKUP(E6692,'Bijlage NBF'!B:P,15,FALSE),0)</f>
        <v>0</v>
      </c>
      <c r="O6692" s="63">
        <f>IF(E6692="ZMZ01",I6692/(INDEX('Meerzorg gunning'!C:C,MATCH('Betaald tarief 2024'!A6692,'Meerzorg gunning'!A:A,0))),MAX(J6692:N6692))</f>
        <v>0</v>
      </c>
      <c r="P6692" s="20" t="str">
        <f t="shared" si="314"/>
        <v/>
      </c>
      <c r="Q6692" s="63">
        <f t="shared" si="315"/>
        <v>0</v>
      </c>
    </row>
    <row r="6693" spans="9:17" x14ac:dyDescent="0.25">
      <c r="I6693" s="66" t="e">
        <f t="shared" si="313"/>
        <v>#DIV/0!</v>
      </c>
      <c r="J6693" s="63">
        <f>_xlfn.IFNA(VLOOKUP(E6693,'Bijlage ZZP'!B:M,12,FALSE),0)</f>
        <v>0</v>
      </c>
      <c r="K6693" s="63">
        <f>_xlfn.IFNA(VLOOKUP(E6693,'Bijlage VPT'!B:M,12,FALSE),0)</f>
        <v>0</v>
      </c>
      <c r="L6693" s="63">
        <f>_xlfn.IFNA(VLOOKUP(E6693,'Bijlage MPT'!B:N,13,FALSE),0)</f>
        <v>0</v>
      </c>
      <c r="M6693" s="63">
        <f>_xlfn.IFNA(INDEX('Bijlage COT'!C:C,MATCH('Betaald tarief 2024'!E6693,'Bijlage COT'!A:A,0)),0)</f>
        <v>0</v>
      </c>
      <c r="N6693" s="63">
        <f>_xlfn.IFNA(VLOOKUP(E6693,'Bijlage NBF'!B:P,15,FALSE),0)</f>
        <v>0</v>
      </c>
      <c r="O6693" s="63">
        <f>IF(E6693="ZMZ01",I6693/(INDEX('Meerzorg gunning'!C:C,MATCH('Betaald tarief 2024'!A6693,'Meerzorg gunning'!A:A,0))),MAX(J6693:N6693))</f>
        <v>0</v>
      </c>
      <c r="P6693" s="20" t="str">
        <f t="shared" si="314"/>
        <v/>
      </c>
      <c r="Q6693" s="63">
        <f t="shared" si="315"/>
        <v>0</v>
      </c>
    </row>
    <row r="6694" spans="9:17" x14ac:dyDescent="0.25">
      <c r="I6694" s="66" t="e">
        <f t="shared" si="313"/>
        <v>#DIV/0!</v>
      </c>
      <c r="J6694" s="63">
        <f>_xlfn.IFNA(VLOOKUP(E6694,'Bijlage ZZP'!B:M,12,FALSE),0)</f>
        <v>0</v>
      </c>
      <c r="K6694" s="63">
        <f>_xlfn.IFNA(VLOOKUP(E6694,'Bijlage VPT'!B:M,12,FALSE),0)</f>
        <v>0</v>
      </c>
      <c r="L6694" s="63">
        <f>_xlfn.IFNA(VLOOKUP(E6694,'Bijlage MPT'!B:N,13,FALSE),0)</f>
        <v>0</v>
      </c>
      <c r="M6694" s="63">
        <f>_xlfn.IFNA(INDEX('Bijlage COT'!C:C,MATCH('Betaald tarief 2024'!E6694,'Bijlage COT'!A:A,0)),0)</f>
        <v>0</v>
      </c>
      <c r="N6694" s="63">
        <f>_xlfn.IFNA(VLOOKUP(E6694,'Bijlage NBF'!B:P,15,FALSE),0)</f>
        <v>0</v>
      </c>
      <c r="O6694" s="63">
        <f>IF(E6694="ZMZ01",I6694/(INDEX('Meerzorg gunning'!C:C,MATCH('Betaald tarief 2024'!A6694,'Meerzorg gunning'!A:A,0))),MAX(J6694:N6694))</f>
        <v>0</v>
      </c>
      <c r="P6694" s="20" t="str">
        <f t="shared" si="314"/>
        <v/>
      </c>
      <c r="Q6694" s="63">
        <f t="shared" si="315"/>
        <v>0</v>
      </c>
    </row>
    <row r="6695" spans="9:17" x14ac:dyDescent="0.25">
      <c r="I6695" s="66" t="e">
        <f t="shared" si="313"/>
        <v>#DIV/0!</v>
      </c>
      <c r="J6695" s="63">
        <f>_xlfn.IFNA(VLOOKUP(E6695,'Bijlage ZZP'!B:M,12,FALSE),0)</f>
        <v>0</v>
      </c>
      <c r="K6695" s="63">
        <f>_xlfn.IFNA(VLOOKUP(E6695,'Bijlage VPT'!B:M,12,FALSE),0)</f>
        <v>0</v>
      </c>
      <c r="L6695" s="63">
        <f>_xlfn.IFNA(VLOOKUP(E6695,'Bijlage MPT'!B:N,13,FALSE),0)</f>
        <v>0</v>
      </c>
      <c r="M6695" s="63">
        <f>_xlfn.IFNA(INDEX('Bijlage COT'!C:C,MATCH('Betaald tarief 2024'!E6695,'Bijlage COT'!A:A,0)),0)</f>
        <v>0</v>
      </c>
      <c r="N6695" s="63">
        <f>_xlfn.IFNA(VLOOKUP(E6695,'Bijlage NBF'!B:P,15,FALSE),0)</f>
        <v>0</v>
      </c>
      <c r="O6695" s="63">
        <f>IF(E6695="ZMZ01",I6695/(INDEX('Meerzorg gunning'!C:C,MATCH('Betaald tarief 2024'!A6695,'Meerzorg gunning'!A:A,0))),MAX(J6695:N6695))</f>
        <v>0</v>
      </c>
      <c r="P6695" s="20" t="str">
        <f t="shared" si="314"/>
        <v/>
      </c>
      <c r="Q6695" s="63">
        <f t="shared" si="315"/>
        <v>0</v>
      </c>
    </row>
    <row r="6696" spans="9:17" x14ac:dyDescent="0.25">
      <c r="I6696" s="66" t="e">
        <f t="shared" si="313"/>
        <v>#DIV/0!</v>
      </c>
      <c r="J6696" s="63">
        <f>_xlfn.IFNA(VLOOKUP(E6696,'Bijlage ZZP'!B:M,12,FALSE),0)</f>
        <v>0</v>
      </c>
      <c r="K6696" s="63">
        <f>_xlfn.IFNA(VLOOKUP(E6696,'Bijlage VPT'!B:M,12,FALSE),0)</f>
        <v>0</v>
      </c>
      <c r="L6696" s="63">
        <f>_xlfn.IFNA(VLOOKUP(E6696,'Bijlage MPT'!B:N,13,FALSE),0)</f>
        <v>0</v>
      </c>
      <c r="M6696" s="63">
        <f>_xlfn.IFNA(INDEX('Bijlage COT'!C:C,MATCH('Betaald tarief 2024'!E6696,'Bijlage COT'!A:A,0)),0)</f>
        <v>0</v>
      </c>
      <c r="N6696" s="63">
        <f>_xlfn.IFNA(VLOOKUP(E6696,'Bijlage NBF'!B:P,15,FALSE),0)</f>
        <v>0</v>
      </c>
      <c r="O6696" s="63">
        <f>IF(E6696="ZMZ01",I6696/(INDEX('Meerzorg gunning'!C:C,MATCH('Betaald tarief 2024'!A6696,'Meerzorg gunning'!A:A,0))),MAX(J6696:N6696))</f>
        <v>0</v>
      </c>
      <c r="P6696" s="20" t="str">
        <f t="shared" si="314"/>
        <v/>
      </c>
      <c r="Q6696" s="63">
        <f t="shared" si="315"/>
        <v>0</v>
      </c>
    </row>
    <row r="6697" spans="9:17" x14ac:dyDescent="0.25">
      <c r="I6697" s="66" t="e">
        <f t="shared" si="313"/>
        <v>#DIV/0!</v>
      </c>
      <c r="J6697" s="63">
        <f>_xlfn.IFNA(VLOOKUP(E6697,'Bijlage ZZP'!B:M,12,FALSE),0)</f>
        <v>0</v>
      </c>
      <c r="K6697" s="63">
        <f>_xlfn.IFNA(VLOOKUP(E6697,'Bijlage VPT'!B:M,12,FALSE),0)</f>
        <v>0</v>
      </c>
      <c r="L6697" s="63">
        <f>_xlfn.IFNA(VLOOKUP(E6697,'Bijlage MPT'!B:N,13,FALSE),0)</f>
        <v>0</v>
      </c>
      <c r="M6697" s="63">
        <f>_xlfn.IFNA(INDEX('Bijlage COT'!C:C,MATCH('Betaald tarief 2024'!E6697,'Bijlage COT'!A:A,0)),0)</f>
        <v>0</v>
      </c>
      <c r="N6697" s="63">
        <f>_xlfn.IFNA(VLOOKUP(E6697,'Bijlage NBF'!B:P,15,FALSE),0)</f>
        <v>0</v>
      </c>
      <c r="O6697" s="63">
        <f>IF(E6697="ZMZ01",I6697/(INDEX('Meerzorg gunning'!C:C,MATCH('Betaald tarief 2024'!A6697,'Meerzorg gunning'!A:A,0))),MAX(J6697:N6697))</f>
        <v>0</v>
      </c>
      <c r="P6697" s="20" t="str">
        <f t="shared" si="314"/>
        <v/>
      </c>
      <c r="Q6697" s="63">
        <f t="shared" si="315"/>
        <v>0</v>
      </c>
    </row>
    <row r="6698" spans="9:17" x14ac:dyDescent="0.25">
      <c r="I6698" s="66" t="e">
        <f t="shared" si="313"/>
        <v>#DIV/0!</v>
      </c>
      <c r="J6698" s="63">
        <f>_xlfn.IFNA(VLOOKUP(E6698,'Bijlage ZZP'!B:M,12,FALSE),0)</f>
        <v>0</v>
      </c>
      <c r="K6698" s="63">
        <f>_xlfn.IFNA(VLOOKUP(E6698,'Bijlage VPT'!B:M,12,FALSE),0)</f>
        <v>0</v>
      </c>
      <c r="L6698" s="63">
        <f>_xlfn.IFNA(VLOOKUP(E6698,'Bijlage MPT'!B:N,13,FALSE),0)</f>
        <v>0</v>
      </c>
      <c r="M6698" s="63">
        <f>_xlfn.IFNA(INDEX('Bijlage COT'!C:C,MATCH('Betaald tarief 2024'!E6698,'Bijlage COT'!A:A,0)),0)</f>
        <v>0</v>
      </c>
      <c r="N6698" s="63">
        <f>_xlfn.IFNA(VLOOKUP(E6698,'Bijlage NBF'!B:P,15,FALSE),0)</f>
        <v>0</v>
      </c>
      <c r="O6698" s="63">
        <f>IF(E6698="ZMZ01",I6698/(INDEX('Meerzorg gunning'!C:C,MATCH('Betaald tarief 2024'!A6698,'Meerzorg gunning'!A:A,0))),MAX(J6698:N6698))</f>
        <v>0</v>
      </c>
      <c r="P6698" s="20" t="str">
        <f t="shared" si="314"/>
        <v/>
      </c>
      <c r="Q6698" s="63">
        <f t="shared" si="315"/>
        <v>0</v>
      </c>
    </row>
    <row r="6699" spans="9:17" x14ac:dyDescent="0.25">
      <c r="I6699" s="66" t="e">
        <f t="shared" si="313"/>
        <v>#DIV/0!</v>
      </c>
      <c r="J6699" s="63">
        <f>_xlfn.IFNA(VLOOKUP(E6699,'Bijlage ZZP'!B:M,12,FALSE),0)</f>
        <v>0</v>
      </c>
      <c r="K6699" s="63">
        <f>_xlfn.IFNA(VLOOKUP(E6699,'Bijlage VPT'!B:M,12,FALSE),0)</f>
        <v>0</v>
      </c>
      <c r="L6699" s="63">
        <f>_xlfn.IFNA(VLOOKUP(E6699,'Bijlage MPT'!B:N,13,FALSE),0)</f>
        <v>0</v>
      </c>
      <c r="M6699" s="63">
        <f>_xlfn.IFNA(INDEX('Bijlage COT'!C:C,MATCH('Betaald tarief 2024'!E6699,'Bijlage COT'!A:A,0)),0)</f>
        <v>0</v>
      </c>
      <c r="N6699" s="63">
        <f>_xlfn.IFNA(VLOOKUP(E6699,'Bijlage NBF'!B:P,15,FALSE),0)</f>
        <v>0</v>
      </c>
      <c r="O6699" s="63">
        <f>IF(E6699="ZMZ01",I6699/(INDEX('Meerzorg gunning'!C:C,MATCH('Betaald tarief 2024'!A6699,'Meerzorg gunning'!A:A,0))),MAX(J6699:N6699))</f>
        <v>0</v>
      </c>
      <c r="P6699" s="20" t="str">
        <f t="shared" si="314"/>
        <v/>
      </c>
      <c r="Q6699" s="63">
        <f t="shared" si="315"/>
        <v>0</v>
      </c>
    </row>
    <row r="6700" spans="9:17" x14ac:dyDescent="0.25">
      <c r="I6700" s="66" t="e">
        <f t="shared" si="313"/>
        <v>#DIV/0!</v>
      </c>
      <c r="J6700" s="63">
        <f>_xlfn.IFNA(VLOOKUP(E6700,'Bijlage ZZP'!B:M,12,FALSE),0)</f>
        <v>0</v>
      </c>
      <c r="K6700" s="63">
        <f>_xlfn.IFNA(VLOOKUP(E6700,'Bijlage VPT'!B:M,12,FALSE),0)</f>
        <v>0</v>
      </c>
      <c r="L6700" s="63">
        <f>_xlfn.IFNA(VLOOKUP(E6700,'Bijlage MPT'!B:N,13,FALSE),0)</f>
        <v>0</v>
      </c>
      <c r="M6700" s="63">
        <f>_xlfn.IFNA(INDEX('Bijlage COT'!C:C,MATCH('Betaald tarief 2024'!E6700,'Bijlage COT'!A:A,0)),0)</f>
        <v>0</v>
      </c>
      <c r="N6700" s="63">
        <f>_xlfn.IFNA(VLOOKUP(E6700,'Bijlage NBF'!B:P,15,FALSE),0)</f>
        <v>0</v>
      </c>
      <c r="O6700" s="63">
        <f>IF(E6700="ZMZ01",I6700/(INDEX('Meerzorg gunning'!C:C,MATCH('Betaald tarief 2024'!A6700,'Meerzorg gunning'!A:A,0))),MAX(J6700:N6700))</f>
        <v>0</v>
      </c>
      <c r="P6700" s="20" t="str">
        <f t="shared" si="314"/>
        <v/>
      </c>
      <c r="Q6700" s="63">
        <f t="shared" si="315"/>
        <v>0</v>
      </c>
    </row>
    <row r="6701" spans="9:17" x14ac:dyDescent="0.25">
      <c r="I6701" s="66" t="e">
        <f t="shared" si="313"/>
        <v>#DIV/0!</v>
      </c>
      <c r="J6701" s="63">
        <f>_xlfn.IFNA(VLOOKUP(E6701,'Bijlage ZZP'!B:M,12,FALSE),0)</f>
        <v>0</v>
      </c>
      <c r="K6701" s="63">
        <f>_xlfn.IFNA(VLOOKUP(E6701,'Bijlage VPT'!B:M,12,FALSE),0)</f>
        <v>0</v>
      </c>
      <c r="L6701" s="63">
        <f>_xlfn.IFNA(VLOOKUP(E6701,'Bijlage MPT'!B:N,13,FALSE),0)</f>
        <v>0</v>
      </c>
      <c r="M6701" s="63">
        <f>_xlfn.IFNA(INDEX('Bijlage COT'!C:C,MATCH('Betaald tarief 2024'!E6701,'Bijlage COT'!A:A,0)),0)</f>
        <v>0</v>
      </c>
      <c r="N6701" s="63">
        <f>_xlfn.IFNA(VLOOKUP(E6701,'Bijlage NBF'!B:P,15,FALSE),0)</f>
        <v>0</v>
      </c>
      <c r="O6701" s="63">
        <f>IF(E6701="ZMZ01",I6701/(INDEX('Meerzorg gunning'!C:C,MATCH('Betaald tarief 2024'!A6701,'Meerzorg gunning'!A:A,0))),MAX(J6701:N6701))</f>
        <v>0</v>
      </c>
      <c r="P6701" s="20" t="str">
        <f t="shared" si="314"/>
        <v/>
      </c>
      <c r="Q6701" s="63">
        <f t="shared" si="315"/>
        <v>0</v>
      </c>
    </row>
    <row r="6702" spans="9:17" x14ac:dyDescent="0.25">
      <c r="I6702" s="66" t="e">
        <f t="shared" si="313"/>
        <v>#DIV/0!</v>
      </c>
      <c r="J6702" s="63">
        <f>_xlfn.IFNA(VLOOKUP(E6702,'Bijlage ZZP'!B:M,12,FALSE),0)</f>
        <v>0</v>
      </c>
      <c r="K6702" s="63">
        <f>_xlfn.IFNA(VLOOKUP(E6702,'Bijlage VPT'!B:M,12,FALSE),0)</f>
        <v>0</v>
      </c>
      <c r="L6702" s="63">
        <f>_xlfn.IFNA(VLOOKUP(E6702,'Bijlage MPT'!B:N,13,FALSE),0)</f>
        <v>0</v>
      </c>
      <c r="M6702" s="63">
        <f>_xlfn.IFNA(INDEX('Bijlage COT'!C:C,MATCH('Betaald tarief 2024'!E6702,'Bijlage COT'!A:A,0)),0)</f>
        <v>0</v>
      </c>
      <c r="N6702" s="63">
        <f>_xlfn.IFNA(VLOOKUP(E6702,'Bijlage NBF'!B:P,15,FALSE),0)</f>
        <v>0</v>
      </c>
      <c r="O6702" s="63">
        <f>IF(E6702="ZMZ01",I6702/(INDEX('Meerzorg gunning'!C:C,MATCH('Betaald tarief 2024'!A6702,'Meerzorg gunning'!A:A,0))),MAX(J6702:N6702))</f>
        <v>0</v>
      </c>
      <c r="P6702" s="20" t="str">
        <f t="shared" si="314"/>
        <v/>
      </c>
      <c r="Q6702" s="63">
        <f t="shared" si="315"/>
        <v>0</v>
      </c>
    </row>
    <row r="6703" spans="9:17" x14ac:dyDescent="0.25">
      <c r="I6703" s="66" t="e">
        <f t="shared" si="313"/>
        <v>#DIV/0!</v>
      </c>
      <c r="J6703" s="63">
        <f>_xlfn.IFNA(VLOOKUP(E6703,'Bijlage ZZP'!B:M,12,FALSE),0)</f>
        <v>0</v>
      </c>
      <c r="K6703" s="63">
        <f>_xlfn.IFNA(VLOOKUP(E6703,'Bijlage VPT'!B:M,12,FALSE),0)</f>
        <v>0</v>
      </c>
      <c r="L6703" s="63">
        <f>_xlfn.IFNA(VLOOKUP(E6703,'Bijlage MPT'!B:N,13,FALSE),0)</f>
        <v>0</v>
      </c>
      <c r="M6703" s="63">
        <f>_xlfn.IFNA(INDEX('Bijlage COT'!C:C,MATCH('Betaald tarief 2024'!E6703,'Bijlage COT'!A:A,0)),0)</f>
        <v>0</v>
      </c>
      <c r="N6703" s="63">
        <f>_xlfn.IFNA(VLOOKUP(E6703,'Bijlage NBF'!B:P,15,FALSE),0)</f>
        <v>0</v>
      </c>
      <c r="O6703" s="63">
        <f>IF(E6703="ZMZ01",I6703/(INDEX('Meerzorg gunning'!C:C,MATCH('Betaald tarief 2024'!A6703,'Meerzorg gunning'!A:A,0))),MAX(J6703:N6703))</f>
        <v>0</v>
      </c>
      <c r="P6703" s="20" t="str">
        <f t="shared" si="314"/>
        <v/>
      </c>
      <c r="Q6703" s="63">
        <f t="shared" si="315"/>
        <v>0</v>
      </c>
    </row>
    <row r="6704" spans="9:17" x14ac:dyDescent="0.25">
      <c r="I6704" s="66" t="e">
        <f t="shared" si="313"/>
        <v>#DIV/0!</v>
      </c>
      <c r="J6704" s="63">
        <f>_xlfn.IFNA(VLOOKUP(E6704,'Bijlage ZZP'!B:M,12,FALSE),0)</f>
        <v>0</v>
      </c>
      <c r="K6704" s="63">
        <f>_xlfn.IFNA(VLOOKUP(E6704,'Bijlage VPT'!B:M,12,FALSE),0)</f>
        <v>0</v>
      </c>
      <c r="L6704" s="63">
        <f>_xlfn.IFNA(VLOOKUP(E6704,'Bijlage MPT'!B:N,13,FALSE),0)</f>
        <v>0</v>
      </c>
      <c r="M6704" s="63">
        <f>_xlfn.IFNA(INDEX('Bijlage COT'!C:C,MATCH('Betaald tarief 2024'!E6704,'Bijlage COT'!A:A,0)),0)</f>
        <v>0</v>
      </c>
      <c r="N6704" s="63">
        <f>_xlfn.IFNA(VLOOKUP(E6704,'Bijlage NBF'!B:P,15,FALSE),0)</f>
        <v>0</v>
      </c>
      <c r="O6704" s="63">
        <f>IF(E6704="ZMZ01",I6704/(INDEX('Meerzorg gunning'!C:C,MATCH('Betaald tarief 2024'!A6704,'Meerzorg gunning'!A:A,0))),MAX(J6704:N6704))</f>
        <v>0</v>
      </c>
      <c r="P6704" s="20" t="str">
        <f t="shared" si="314"/>
        <v/>
      </c>
      <c r="Q6704" s="63">
        <f t="shared" si="315"/>
        <v>0</v>
      </c>
    </row>
    <row r="6705" spans="9:17" x14ac:dyDescent="0.25">
      <c r="I6705" s="66" t="e">
        <f t="shared" si="313"/>
        <v>#DIV/0!</v>
      </c>
      <c r="J6705" s="63">
        <f>_xlfn.IFNA(VLOOKUP(E6705,'Bijlage ZZP'!B:M,12,FALSE),0)</f>
        <v>0</v>
      </c>
      <c r="K6705" s="63">
        <f>_xlfn.IFNA(VLOOKUP(E6705,'Bijlage VPT'!B:M,12,FALSE),0)</f>
        <v>0</v>
      </c>
      <c r="L6705" s="63">
        <f>_xlfn.IFNA(VLOOKUP(E6705,'Bijlage MPT'!B:N,13,FALSE),0)</f>
        <v>0</v>
      </c>
      <c r="M6705" s="63">
        <f>_xlfn.IFNA(INDEX('Bijlage COT'!C:C,MATCH('Betaald tarief 2024'!E6705,'Bijlage COT'!A:A,0)),0)</f>
        <v>0</v>
      </c>
      <c r="N6705" s="63">
        <f>_xlfn.IFNA(VLOOKUP(E6705,'Bijlage NBF'!B:P,15,FALSE),0)</f>
        <v>0</v>
      </c>
      <c r="O6705" s="63">
        <f>IF(E6705="ZMZ01",I6705/(INDEX('Meerzorg gunning'!C:C,MATCH('Betaald tarief 2024'!A6705,'Meerzorg gunning'!A:A,0))),MAX(J6705:N6705))</f>
        <v>0</v>
      </c>
      <c r="P6705" s="20" t="str">
        <f t="shared" si="314"/>
        <v/>
      </c>
      <c r="Q6705" s="63">
        <f t="shared" si="315"/>
        <v>0</v>
      </c>
    </row>
    <row r="6706" spans="9:17" x14ac:dyDescent="0.25">
      <c r="I6706" s="66" t="e">
        <f t="shared" si="313"/>
        <v>#DIV/0!</v>
      </c>
      <c r="J6706" s="63">
        <f>_xlfn.IFNA(VLOOKUP(E6706,'Bijlage ZZP'!B:M,12,FALSE),0)</f>
        <v>0</v>
      </c>
      <c r="K6706" s="63">
        <f>_xlfn.IFNA(VLOOKUP(E6706,'Bijlage VPT'!B:M,12,FALSE),0)</f>
        <v>0</v>
      </c>
      <c r="L6706" s="63">
        <f>_xlfn.IFNA(VLOOKUP(E6706,'Bijlage MPT'!B:N,13,FALSE),0)</f>
        <v>0</v>
      </c>
      <c r="M6706" s="63">
        <f>_xlfn.IFNA(INDEX('Bijlage COT'!C:C,MATCH('Betaald tarief 2024'!E6706,'Bijlage COT'!A:A,0)),0)</f>
        <v>0</v>
      </c>
      <c r="N6706" s="63">
        <f>_xlfn.IFNA(VLOOKUP(E6706,'Bijlage NBF'!B:P,15,FALSE),0)</f>
        <v>0</v>
      </c>
      <c r="O6706" s="63">
        <f>IF(E6706="ZMZ01",I6706/(INDEX('Meerzorg gunning'!C:C,MATCH('Betaald tarief 2024'!A6706,'Meerzorg gunning'!A:A,0))),MAX(J6706:N6706))</f>
        <v>0</v>
      </c>
      <c r="P6706" s="20" t="str">
        <f t="shared" si="314"/>
        <v/>
      </c>
      <c r="Q6706" s="63">
        <f t="shared" si="315"/>
        <v>0</v>
      </c>
    </row>
    <row r="6707" spans="9:17" x14ac:dyDescent="0.25">
      <c r="I6707" s="66" t="e">
        <f t="shared" si="313"/>
        <v>#DIV/0!</v>
      </c>
      <c r="J6707" s="63">
        <f>_xlfn.IFNA(VLOOKUP(E6707,'Bijlage ZZP'!B:M,12,FALSE),0)</f>
        <v>0</v>
      </c>
      <c r="K6707" s="63">
        <f>_xlfn.IFNA(VLOOKUP(E6707,'Bijlage VPT'!B:M,12,FALSE),0)</f>
        <v>0</v>
      </c>
      <c r="L6707" s="63">
        <f>_xlfn.IFNA(VLOOKUP(E6707,'Bijlage MPT'!B:N,13,FALSE),0)</f>
        <v>0</v>
      </c>
      <c r="M6707" s="63">
        <f>_xlfn.IFNA(INDEX('Bijlage COT'!C:C,MATCH('Betaald tarief 2024'!E6707,'Bijlage COT'!A:A,0)),0)</f>
        <v>0</v>
      </c>
      <c r="N6707" s="63">
        <f>_xlfn.IFNA(VLOOKUP(E6707,'Bijlage NBF'!B:P,15,FALSE),0)</f>
        <v>0</v>
      </c>
      <c r="O6707" s="63">
        <f>IF(E6707="ZMZ01",I6707/(INDEX('Meerzorg gunning'!C:C,MATCH('Betaald tarief 2024'!A6707,'Meerzorg gunning'!A:A,0))),MAX(J6707:N6707))</f>
        <v>0</v>
      </c>
      <c r="P6707" s="20" t="str">
        <f t="shared" si="314"/>
        <v/>
      </c>
      <c r="Q6707" s="63">
        <f t="shared" si="315"/>
        <v>0</v>
      </c>
    </row>
    <row r="6708" spans="9:17" x14ac:dyDescent="0.25">
      <c r="I6708" s="66" t="e">
        <f t="shared" si="313"/>
        <v>#DIV/0!</v>
      </c>
      <c r="J6708" s="63">
        <f>_xlfn.IFNA(VLOOKUP(E6708,'Bijlage ZZP'!B:M,12,FALSE),0)</f>
        <v>0</v>
      </c>
      <c r="K6708" s="63">
        <f>_xlfn.IFNA(VLOOKUP(E6708,'Bijlage VPT'!B:M,12,FALSE),0)</f>
        <v>0</v>
      </c>
      <c r="L6708" s="63">
        <f>_xlfn.IFNA(VLOOKUP(E6708,'Bijlage MPT'!B:N,13,FALSE),0)</f>
        <v>0</v>
      </c>
      <c r="M6708" s="63">
        <f>_xlfn.IFNA(INDEX('Bijlage COT'!C:C,MATCH('Betaald tarief 2024'!E6708,'Bijlage COT'!A:A,0)),0)</f>
        <v>0</v>
      </c>
      <c r="N6708" s="63">
        <f>_xlfn.IFNA(VLOOKUP(E6708,'Bijlage NBF'!B:P,15,FALSE),0)</f>
        <v>0</v>
      </c>
      <c r="O6708" s="63">
        <f>IF(E6708="ZMZ01",I6708/(INDEX('Meerzorg gunning'!C:C,MATCH('Betaald tarief 2024'!A6708,'Meerzorg gunning'!A:A,0))),MAX(J6708:N6708))</f>
        <v>0</v>
      </c>
      <c r="P6708" s="20" t="str">
        <f t="shared" si="314"/>
        <v/>
      </c>
      <c r="Q6708" s="63">
        <f t="shared" si="315"/>
        <v>0</v>
      </c>
    </row>
    <row r="6709" spans="9:17" x14ac:dyDescent="0.25">
      <c r="I6709" s="66" t="e">
        <f t="shared" si="313"/>
        <v>#DIV/0!</v>
      </c>
      <c r="J6709" s="63">
        <f>_xlfn.IFNA(VLOOKUP(E6709,'Bijlage ZZP'!B:M,12,FALSE),0)</f>
        <v>0</v>
      </c>
      <c r="K6709" s="63">
        <f>_xlfn.IFNA(VLOOKUP(E6709,'Bijlage VPT'!B:M,12,FALSE),0)</f>
        <v>0</v>
      </c>
      <c r="L6709" s="63">
        <f>_xlfn.IFNA(VLOOKUP(E6709,'Bijlage MPT'!B:N,13,FALSE),0)</f>
        <v>0</v>
      </c>
      <c r="M6709" s="63">
        <f>_xlfn.IFNA(INDEX('Bijlage COT'!C:C,MATCH('Betaald tarief 2024'!E6709,'Bijlage COT'!A:A,0)),0)</f>
        <v>0</v>
      </c>
      <c r="N6709" s="63">
        <f>_xlfn.IFNA(VLOOKUP(E6709,'Bijlage NBF'!B:P,15,FALSE),0)</f>
        <v>0</v>
      </c>
      <c r="O6709" s="63">
        <f>IF(E6709="ZMZ01",I6709/(INDEX('Meerzorg gunning'!C:C,MATCH('Betaald tarief 2024'!A6709,'Meerzorg gunning'!A:A,0))),MAX(J6709:N6709))</f>
        <v>0</v>
      </c>
      <c r="P6709" s="20" t="str">
        <f t="shared" si="314"/>
        <v/>
      </c>
      <c r="Q6709" s="63">
        <f t="shared" si="315"/>
        <v>0</v>
      </c>
    </row>
    <row r="6710" spans="9:17" x14ac:dyDescent="0.25">
      <c r="I6710" s="66" t="e">
        <f t="shared" si="313"/>
        <v>#DIV/0!</v>
      </c>
      <c r="J6710" s="63">
        <f>_xlfn.IFNA(VLOOKUP(E6710,'Bijlage ZZP'!B:M,12,FALSE),0)</f>
        <v>0</v>
      </c>
      <c r="K6710" s="63">
        <f>_xlfn.IFNA(VLOOKUP(E6710,'Bijlage VPT'!B:M,12,FALSE),0)</f>
        <v>0</v>
      </c>
      <c r="L6710" s="63">
        <f>_xlfn.IFNA(VLOOKUP(E6710,'Bijlage MPT'!B:N,13,FALSE),0)</f>
        <v>0</v>
      </c>
      <c r="M6710" s="63">
        <f>_xlfn.IFNA(INDEX('Bijlage COT'!C:C,MATCH('Betaald tarief 2024'!E6710,'Bijlage COT'!A:A,0)),0)</f>
        <v>0</v>
      </c>
      <c r="N6710" s="63">
        <f>_xlfn.IFNA(VLOOKUP(E6710,'Bijlage NBF'!B:P,15,FALSE),0)</f>
        <v>0</v>
      </c>
      <c r="O6710" s="63">
        <f>IF(E6710="ZMZ01",I6710/(INDEX('Meerzorg gunning'!C:C,MATCH('Betaald tarief 2024'!A6710,'Meerzorg gunning'!A:A,0))),MAX(J6710:N6710))</f>
        <v>0</v>
      </c>
      <c r="P6710" s="20" t="str">
        <f t="shared" si="314"/>
        <v/>
      </c>
      <c r="Q6710" s="63">
        <f t="shared" si="315"/>
        <v>0</v>
      </c>
    </row>
    <row r="6711" spans="9:17" x14ac:dyDescent="0.25">
      <c r="I6711" s="66" t="e">
        <f t="shared" si="313"/>
        <v>#DIV/0!</v>
      </c>
      <c r="J6711" s="63">
        <f>_xlfn.IFNA(VLOOKUP(E6711,'Bijlage ZZP'!B:M,12,FALSE),0)</f>
        <v>0</v>
      </c>
      <c r="K6711" s="63">
        <f>_xlfn.IFNA(VLOOKUP(E6711,'Bijlage VPT'!B:M,12,FALSE),0)</f>
        <v>0</v>
      </c>
      <c r="L6711" s="63">
        <f>_xlfn.IFNA(VLOOKUP(E6711,'Bijlage MPT'!B:N,13,FALSE),0)</f>
        <v>0</v>
      </c>
      <c r="M6711" s="63">
        <f>_xlfn.IFNA(INDEX('Bijlage COT'!C:C,MATCH('Betaald tarief 2024'!E6711,'Bijlage COT'!A:A,0)),0)</f>
        <v>0</v>
      </c>
      <c r="N6711" s="63">
        <f>_xlfn.IFNA(VLOOKUP(E6711,'Bijlage NBF'!B:P,15,FALSE),0)</f>
        <v>0</v>
      </c>
      <c r="O6711" s="63">
        <f>IF(E6711="ZMZ01",I6711/(INDEX('Meerzorg gunning'!C:C,MATCH('Betaald tarief 2024'!A6711,'Meerzorg gunning'!A:A,0))),MAX(J6711:N6711))</f>
        <v>0</v>
      </c>
      <c r="P6711" s="20" t="str">
        <f t="shared" si="314"/>
        <v/>
      </c>
      <c r="Q6711" s="63">
        <f t="shared" si="315"/>
        <v>0</v>
      </c>
    </row>
    <row r="6712" spans="9:17" x14ac:dyDescent="0.25">
      <c r="I6712" s="66" t="e">
        <f t="shared" si="313"/>
        <v>#DIV/0!</v>
      </c>
      <c r="J6712" s="63">
        <f>_xlfn.IFNA(VLOOKUP(E6712,'Bijlage ZZP'!B:M,12,FALSE),0)</f>
        <v>0</v>
      </c>
      <c r="K6712" s="63">
        <f>_xlfn.IFNA(VLOOKUP(E6712,'Bijlage VPT'!B:M,12,FALSE),0)</f>
        <v>0</v>
      </c>
      <c r="L6712" s="63">
        <f>_xlfn.IFNA(VLOOKUP(E6712,'Bijlage MPT'!B:N,13,FALSE),0)</f>
        <v>0</v>
      </c>
      <c r="M6712" s="63">
        <f>_xlfn.IFNA(INDEX('Bijlage COT'!C:C,MATCH('Betaald tarief 2024'!E6712,'Bijlage COT'!A:A,0)),0)</f>
        <v>0</v>
      </c>
      <c r="N6712" s="63">
        <f>_xlfn.IFNA(VLOOKUP(E6712,'Bijlage NBF'!B:P,15,FALSE),0)</f>
        <v>0</v>
      </c>
      <c r="O6712" s="63">
        <f>IF(E6712="ZMZ01",I6712/(INDEX('Meerzorg gunning'!C:C,MATCH('Betaald tarief 2024'!A6712,'Meerzorg gunning'!A:A,0))),MAX(J6712:N6712))</f>
        <v>0</v>
      </c>
      <c r="P6712" s="20" t="str">
        <f t="shared" si="314"/>
        <v/>
      </c>
      <c r="Q6712" s="63">
        <f t="shared" si="315"/>
        <v>0</v>
      </c>
    </row>
    <row r="6713" spans="9:17" x14ac:dyDescent="0.25">
      <c r="I6713" s="66" t="e">
        <f t="shared" si="313"/>
        <v>#DIV/0!</v>
      </c>
      <c r="J6713" s="63">
        <f>_xlfn.IFNA(VLOOKUP(E6713,'Bijlage ZZP'!B:M,12,FALSE),0)</f>
        <v>0</v>
      </c>
      <c r="K6713" s="63">
        <f>_xlfn.IFNA(VLOOKUP(E6713,'Bijlage VPT'!B:M,12,FALSE),0)</f>
        <v>0</v>
      </c>
      <c r="L6713" s="63">
        <f>_xlfn.IFNA(VLOOKUP(E6713,'Bijlage MPT'!B:N,13,FALSE),0)</f>
        <v>0</v>
      </c>
      <c r="M6713" s="63">
        <f>_xlfn.IFNA(INDEX('Bijlage COT'!C:C,MATCH('Betaald tarief 2024'!E6713,'Bijlage COT'!A:A,0)),0)</f>
        <v>0</v>
      </c>
      <c r="N6713" s="63">
        <f>_xlfn.IFNA(VLOOKUP(E6713,'Bijlage NBF'!B:P,15,FALSE),0)</f>
        <v>0</v>
      </c>
      <c r="O6713" s="63">
        <f>IF(E6713="ZMZ01",I6713/(INDEX('Meerzorg gunning'!C:C,MATCH('Betaald tarief 2024'!A6713,'Meerzorg gunning'!A:A,0))),MAX(J6713:N6713))</f>
        <v>0</v>
      </c>
      <c r="P6713" s="20" t="str">
        <f t="shared" si="314"/>
        <v/>
      </c>
      <c r="Q6713" s="63">
        <f t="shared" si="315"/>
        <v>0</v>
      </c>
    </row>
    <row r="6714" spans="9:17" x14ac:dyDescent="0.25">
      <c r="I6714" s="66" t="e">
        <f t="shared" si="313"/>
        <v>#DIV/0!</v>
      </c>
      <c r="J6714" s="63">
        <f>_xlfn.IFNA(VLOOKUP(E6714,'Bijlage ZZP'!B:M,12,FALSE),0)</f>
        <v>0</v>
      </c>
      <c r="K6714" s="63">
        <f>_xlfn.IFNA(VLOOKUP(E6714,'Bijlage VPT'!B:M,12,FALSE),0)</f>
        <v>0</v>
      </c>
      <c r="L6714" s="63">
        <f>_xlfn.IFNA(VLOOKUP(E6714,'Bijlage MPT'!B:N,13,FALSE),0)</f>
        <v>0</v>
      </c>
      <c r="M6714" s="63">
        <f>_xlfn.IFNA(INDEX('Bijlage COT'!C:C,MATCH('Betaald tarief 2024'!E6714,'Bijlage COT'!A:A,0)),0)</f>
        <v>0</v>
      </c>
      <c r="N6714" s="63">
        <f>_xlfn.IFNA(VLOOKUP(E6714,'Bijlage NBF'!B:P,15,FALSE),0)</f>
        <v>0</v>
      </c>
      <c r="O6714" s="63">
        <f>IF(E6714="ZMZ01",I6714/(INDEX('Meerzorg gunning'!C:C,MATCH('Betaald tarief 2024'!A6714,'Meerzorg gunning'!A:A,0))),MAX(J6714:N6714))</f>
        <v>0</v>
      </c>
      <c r="P6714" s="20" t="str">
        <f t="shared" si="314"/>
        <v/>
      </c>
      <c r="Q6714" s="63">
        <f t="shared" si="315"/>
        <v>0</v>
      </c>
    </row>
    <row r="6715" spans="9:17" x14ac:dyDescent="0.25">
      <c r="I6715" s="66" t="e">
        <f t="shared" si="313"/>
        <v>#DIV/0!</v>
      </c>
      <c r="J6715" s="63">
        <f>_xlfn.IFNA(VLOOKUP(E6715,'Bijlage ZZP'!B:M,12,FALSE),0)</f>
        <v>0</v>
      </c>
      <c r="K6715" s="63">
        <f>_xlfn.IFNA(VLOOKUP(E6715,'Bijlage VPT'!B:M,12,FALSE),0)</f>
        <v>0</v>
      </c>
      <c r="L6715" s="63">
        <f>_xlfn.IFNA(VLOOKUP(E6715,'Bijlage MPT'!B:N,13,FALSE),0)</f>
        <v>0</v>
      </c>
      <c r="M6715" s="63">
        <f>_xlfn.IFNA(INDEX('Bijlage COT'!C:C,MATCH('Betaald tarief 2024'!E6715,'Bijlage COT'!A:A,0)),0)</f>
        <v>0</v>
      </c>
      <c r="N6715" s="63">
        <f>_xlfn.IFNA(VLOOKUP(E6715,'Bijlage NBF'!B:P,15,FALSE),0)</f>
        <v>0</v>
      </c>
      <c r="O6715" s="63">
        <f>IF(E6715="ZMZ01",I6715/(INDEX('Meerzorg gunning'!C:C,MATCH('Betaald tarief 2024'!A6715,'Meerzorg gunning'!A:A,0))),MAX(J6715:N6715))</f>
        <v>0</v>
      </c>
      <c r="P6715" s="20" t="str">
        <f t="shared" si="314"/>
        <v/>
      </c>
      <c r="Q6715" s="63">
        <f t="shared" si="315"/>
        <v>0</v>
      </c>
    </row>
    <row r="6716" spans="9:17" x14ac:dyDescent="0.25">
      <c r="I6716" s="66" t="e">
        <f t="shared" si="313"/>
        <v>#DIV/0!</v>
      </c>
      <c r="J6716" s="63">
        <f>_xlfn.IFNA(VLOOKUP(E6716,'Bijlage ZZP'!B:M,12,FALSE),0)</f>
        <v>0</v>
      </c>
      <c r="K6716" s="63">
        <f>_xlfn.IFNA(VLOOKUP(E6716,'Bijlage VPT'!B:M,12,FALSE),0)</f>
        <v>0</v>
      </c>
      <c r="L6716" s="63">
        <f>_xlfn.IFNA(VLOOKUP(E6716,'Bijlage MPT'!B:N,13,FALSE),0)</f>
        <v>0</v>
      </c>
      <c r="M6716" s="63">
        <f>_xlfn.IFNA(INDEX('Bijlage COT'!C:C,MATCH('Betaald tarief 2024'!E6716,'Bijlage COT'!A:A,0)),0)</f>
        <v>0</v>
      </c>
      <c r="N6716" s="63">
        <f>_xlfn.IFNA(VLOOKUP(E6716,'Bijlage NBF'!B:P,15,FALSE),0)</f>
        <v>0</v>
      </c>
      <c r="O6716" s="63">
        <f>IF(E6716="ZMZ01",I6716/(INDEX('Meerzorg gunning'!C:C,MATCH('Betaald tarief 2024'!A6716,'Meerzorg gunning'!A:A,0))),MAX(J6716:N6716))</f>
        <v>0</v>
      </c>
      <c r="P6716" s="20" t="str">
        <f t="shared" si="314"/>
        <v/>
      </c>
      <c r="Q6716" s="63">
        <f t="shared" si="315"/>
        <v>0</v>
      </c>
    </row>
    <row r="6717" spans="9:17" x14ac:dyDescent="0.25">
      <c r="I6717" s="66" t="e">
        <f t="shared" si="313"/>
        <v>#DIV/0!</v>
      </c>
      <c r="J6717" s="63">
        <f>_xlfn.IFNA(VLOOKUP(E6717,'Bijlage ZZP'!B:M,12,FALSE),0)</f>
        <v>0</v>
      </c>
      <c r="K6717" s="63">
        <f>_xlfn.IFNA(VLOOKUP(E6717,'Bijlage VPT'!B:M,12,FALSE),0)</f>
        <v>0</v>
      </c>
      <c r="L6717" s="63">
        <f>_xlfn.IFNA(VLOOKUP(E6717,'Bijlage MPT'!B:N,13,FALSE),0)</f>
        <v>0</v>
      </c>
      <c r="M6717" s="63">
        <f>_xlfn.IFNA(INDEX('Bijlage COT'!C:C,MATCH('Betaald tarief 2024'!E6717,'Bijlage COT'!A:A,0)),0)</f>
        <v>0</v>
      </c>
      <c r="N6717" s="63">
        <f>_xlfn.IFNA(VLOOKUP(E6717,'Bijlage NBF'!B:P,15,FALSE),0)</f>
        <v>0</v>
      </c>
      <c r="O6717" s="63">
        <f>IF(E6717="ZMZ01",I6717/(INDEX('Meerzorg gunning'!C:C,MATCH('Betaald tarief 2024'!A6717,'Meerzorg gunning'!A:A,0))),MAX(J6717:N6717))</f>
        <v>0</v>
      </c>
      <c r="P6717" s="20" t="str">
        <f t="shared" si="314"/>
        <v/>
      </c>
      <c r="Q6717" s="63">
        <f t="shared" si="315"/>
        <v>0</v>
      </c>
    </row>
    <row r="6718" spans="9:17" x14ac:dyDescent="0.25">
      <c r="I6718" s="66" t="e">
        <f t="shared" si="313"/>
        <v>#DIV/0!</v>
      </c>
      <c r="J6718" s="63">
        <f>_xlfn.IFNA(VLOOKUP(E6718,'Bijlage ZZP'!B:M,12,FALSE),0)</f>
        <v>0</v>
      </c>
      <c r="K6718" s="63">
        <f>_xlfn.IFNA(VLOOKUP(E6718,'Bijlage VPT'!B:M,12,FALSE),0)</f>
        <v>0</v>
      </c>
      <c r="L6718" s="63">
        <f>_xlfn.IFNA(VLOOKUP(E6718,'Bijlage MPT'!B:N,13,FALSE),0)</f>
        <v>0</v>
      </c>
      <c r="M6718" s="63">
        <f>_xlfn.IFNA(INDEX('Bijlage COT'!C:C,MATCH('Betaald tarief 2024'!E6718,'Bijlage COT'!A:A,0)),0)</f>
        <v>0</v>
      </c>
      <c r="N6718" s="63">
        <f>_xlfn.IFNA(VLOOKUP(E6718,'Bijlage NBF'!B:P,15,FALSE),0)</f>
        <v>0</v>
      </c>
      <c r="O6718" s="63">
        <f>IF(E6718="ZMZ01",I6718/(INDEX('Meerzorg gunning'!C:C,MATCH('Betaald tarief 2024'!A6718,'Meerzorg gunning'!A:A,0))),MAX(J6718:N6718))</f>
        <v>0</v>
      </c>
      <c r="P6718" s="20" t="str">
        <f t="shared" si="314"/>
        <v/>
      </c>
      <c r="Q6718" s="63">
        <f t="shared" si="315"/>
        <v>0</v>
      </c>
    </row>
    <row r="6719" spans="9:17" x14ac:dyDescent="0.25">
      <c r="I6719" s="66" t="e">
        <f t="shared" si="313"/>
        <v>#DIV/0!</v>
      </c>
      <c r="J6719" s="63">
        <f>_xlfn.IFNA(VLOOKUP(E6719,'Bijlage ZZP'!B:M,12,FALSE),0)</f>
        <v>0</v>
      </c>
      <c r="K6719" s="63">
        <f>_xlfn.IFNA(VLOOKUP(E6719,'Bijlage VPT'!B:M,12,FALSE),0)</f>
        <v>0</v>
      </c>
      <c r="L6719" s="63">
        <f>_xlfn.IFNA(VLOOKUP(E6719,'Bijlage MPT'!B:N,13,FALSE),0)</f>
        <v>0</v>
      </c>
      <c r="M6719" s="63">
        <f>_xlfn.IFNA(INDEX('Bijlage COT'!C:C,MATCH('Betaald tarief 2024'!E6719,'Bijlage COT'!A:A,0)),0)</f>
        <v>0</v>
      </c>
      <c r="N6719" s="63">
        <f>_xlfn.IFNA(VLOOKUP(E6719,'Bijlage NBF'!B:P,15,FALSE),0)</f>
        <v>0</v>
      </c>
      <c r="O6719" s="63">
        <f>IF(E6719="ZMZ01",I6719/(INDEX('Meerzorg gunning'!C:C,MATCH('Betaald tarief 2024'!A6719,'Meerzorg gunning'!A:A,0))),MAX(J6719:N6719))</f>
        <v>0</v>
      </c>
      <c r="P6719" s="20" t="str">
        <f t="shared" si="314"/>
        <v/>
      </c>
      <c r="Q6719" s="63">
        <f t="shared" si="315"/>
        <v>0</v>
      </c>
    </row>
    <row r="6720" spans="9:17" x14ac:dyDescent="0.25">
      <c r="I6720" s="66" t="e">
        <f t="shared" si="313"/>
        <v>#DIV/0!</v>
      </c>
      <c r="J6720" s="63">
        <f>_xlfn.IFNA(VLOOKUP(E6720,'Bijlage ZZP'!B:M,12,FALSE),0)</f>
        <v>0</v>
      </c>
      <c r="K6720" s="63">
        <f>_xlfn.IFNA(VLOOKUP(E6720,'Bijlage VPT'!B:M,12,FALSE),0)</f>
        <v>0</v>
      </c>
      <c r="L6720" s="63">
        <f>_xlfn.IFNA(VLOOKUP(E6720,'Bijlage MPT'!B:N,13,FALSE),0)</f>
        <v>0</v>
      </c>
      <c r="M6720" s="63">
        <f>_xlfn.IFNA(INDEX('Bijlage COT'!C:C,MATCH('Betaald tarief 2024'!E6720,'Bijlage COT'!A:A,0)),0)</f>
        <v>0</v>
      </c>
      <c r="N6720" s="63">
        <f>_xlfn.IFNA(VLOOKUP(E6720,'Bijlage NBF'!B:P,15,FALSE),0)</f>
        <v>0</v>
      </c>
      <c r="O6720" s="63">
        <f>IF(E6720="ZMZ01",I6720/(INDEX('Meerzorg gunning'!C:C,MATCH('Betaald tarief 2024'!A6720,'Meerzorg gunning'!A:A,0))),MAX(J6720:N6720))</f>
        <v>0</v>
      </c>
      <c r="P6720" s="20" t="str">
        <f t="shared" si="314"/>
        <v/>
      </c>
      <c r="Q6720" s="63">
        <f t="shared" si="315"/>
        <v>0</v>
      </c>
    </row>
    <row r="6721" spans="9:17" x14ac:dyDescent="0.25">
      <c r="I6721" s="66" t="e">
        <f t="shared" si="313"/>
        <v>#DIV/0!</v>
      </c>
      <c r="J6721" s="63">
        <f>_xlfn.IFNA(VLOOKUP(E6721,'Bijlage ZZP'!B:M,12,FALSE),0)</f>
        <v>0</v>
      </c>
      <c r="K6721" s="63">
        <f>_xlfn.IFNA(VLOOKUP(E6721,'Bijlage VPT'!B:M,12,FALSE),0)</f>
        <v>0</v>
      </c>
      <c r="L6721" s="63">
        <f>_xlfn.IFNA(VLOOKUP(E6721,'Bijlage MPT'!B:N,13,FALSE),0)</f>
        <v>0</v>
      </c>
      <c r="M6721" s="63">
        <f>_xlfn.IFNA(INDEX('Bijlage COT'!C:C,MATCH('Betaald tarief 2024'!E6721,'Bijlage COT'!A:A,0)),0)</f>
        <v>0</v>
      </c>
      <c r="N6721" s="63">
        <f>_xlfn.IFNA(VLOOKUP(E6721,'Bijlage NBF'!B:P,15,FALSE),0)</f>
        <v>0</v>
      </c>
      <c r="O6721" s="63">
        <f>IF(E6721="ZMZ01",I6721/(INDEX('Meerzorg gunning'!C:C,MATCH('Betaald tarief 2024'!A6721,'Meerzorg gunning'!A:A,0))),MAX(J6721:N6721))</f>
        <v>0</v>
      </c>
      <c r="P6721" s="20" t="str">
        <f t="shared" si="314"/>
        <v/>
      </c>
      <c r="Q6721" s="63">
        <f t="shared" si="315"/>
        <v>0</v>
      </c>
    </row>
    <row r="6722" spans="9:17" x14ac:dyDescent="0.25">
      <c r="I6722" s="66" t="e">
        <f t="shared" ref="I6722:I6785" si="316">G6722/H6722</f>
        <v>#DIV/0!</v>
      </c>
      <c r="J6722" s="63">
        <f>_xlfn.IFNA(VLOOKUP(E6722,'Bijlage ZZP'!B:M,12,FALSE),0)</f>
        <v>0</v>
      </c>
      <c r="K6722" s="63">
        <f>_xlfn.IFNA(VLOOKUP(E6722,'Bijlage VPT'!B:M,12,FALSE),0)</f>
        <v>0</v>
      </c>
      <c r="L6722" s="63">
        <f>_xlfn.IFNA(VLOOKUP(E6722,'Bijlage MPT'!B:N,13,FALSE),0)</f>
        <v>0</v>
      </c>
      <c r="M6722" s="63">
        <f>_xlfn.IFNA(INDEX('Bijlage COT'!C:C,MATCH('Betaald tarief 2024'!E6722,'Bijlage COT'!A:A,0)),0)</f>
        <v>0</v>
      </c>
      <c r="N6722" s="63">
        <f>_xlfn.IFNA(VLOOKUP(E6722,'Bijlage NBF'!B:P,15,FALSE),0)</f>
        <v>0</v>
      </c>
      <c r="O6722" s="63">
        <f>IF(E6722="ZMZ01",I6722/(INDEX('Meerzorg gunning'!C:C,MATCH('Betaald tarief 2024'!A6722,'Meerzorg gunning'!A:A,0))),MAX(J6722:N6722))</f>
        <v>0</v>
      </c>
      <c r="P6722" s="20" t="str">
        <f t="shared" ref="P6722:P6785" si="317">IFERROR((I6722/O6722),"")</f>
        <v/>
      </c>
      <c r="Q6722" s="63">
        <f t="shared" si="315"/>
        <v>0</v>
      </c>
    </row>
    <row r="6723" spans="9:17" x14ac:dyDescent="0.25">
      <c r="I6723" s="66" t="e">
        <f t="shared" si="316"/>
        <v>#DIV/0!</v>
      </c>
      <c r="J6723" s="63">
        <f>_xlfn.IFNA(VLOOKUP(E6723,'Bijlage ZZP'!B:M,12,FALSE),0)</f>
        <v>0</v>
      </c>
      <c r="K6723" s="63">
        <f>_xlfn.IFNA(VLOOKUP(E6723,'Bijlage VPT'!B:M,12,FALSE),0)</f>
        <v>0</v>
      </c>
      <c r="L6723" s="63">
        <f>_xlfn.IFNA(VLOOKUP(E6723,'Bijlage MPT'!B:N,13,FALSE),0)</f>
        <v>0</v>
      </c>
      <c r="M6723" s="63">
        <f>_xlfn.IFNA(INDEX('Bijlage COT'!C:C,MATCH('Betaald tarief 2024'!E6723,'Bijlage COT'!A:A,0)),0)</f>
        <v>0</v>
      </c>
      <c r="N6723" s="63">
        <f>_xlfn.IFNA(VLOOKUP(E6723,'Bijlage NBF'!B:P,15,FALSE),0)</f>
        <v>0</v>
      </c>
      <c r="O6723" s="63">
        <f>IF(E6723="ZMZ01",I6723/(INDEX('Meerzorg gunning'!C:C,MATCH('Betaald tarief 2024'!A6723,'Meerzorg gunning'!A:A,0))),MAX(J6723:N6723))</f>
        <v>0</v>
      </c>
      <c r="P6723" s="20" t="str">
        <f t="shared" si="317"/>
        <v/>
      </c>
      <c r="Q6723" s="63">
        <f t="shared" ref="Q6723:Q6786" si="318">O6723*H6723</f>
        <v>0</v>
      </c>
    </row>
    <row r="6724" spans="9:17" x14ac:dyDescent="0.25">
      <c r="I6724" s="66" t="e">
        <f t="shared" si="316"/>
        <v>#DIV/0!</v>
      </c>
      <c r="J6724" s="63">
        <f>_xlfn.IFNA(VLOOKUP(E6724,'Bijlage ZZP'!B:M,12,FALSE),0)</f>
        <v>0</v>
      </c>
      <c r="K6724" s="63">
        <f>_xlfn.IFNA(VLOOKUP(E6724,'Bijlage VPT'!B:M,12,FALSE),0)</f>
        <v>0</v>
      </c>
      <c r="L6724" s="63">
        <f>_xlfn.IFNA(VLOOKUP(E6724,'Bijlage MPT'!B:N,13,FALSE),0)</f>
        <v>0</v>
      </c>
      <c r="M6724" s="63">
        <f>_xlfn.IFNA(INDEX('Bijlage COT'!C:C,MATCH('Betaald tarief 2024'!E6724,'Bijlage COT'!A:A,0)),0)</f>
        <v>0</v>
      </c>
      <c r="N6724" s="63">
        <f>_xlfn.IFNA(VLOOKUP(E6724,'Bijlage NBF'!B:P,15,FALSE),0)</f>
        <v>0</v>
      </c>
      <c r="O6724" s="63">
        <f>IF(E6724="ZMZ01",I6724/(INDEX('Meerzorg gunning'!C:C,MATCH('Betaald tarief 2024'!A6724,'Meerzorg gunning'!A:A,0))),MAX(J6724:N6724))</f>
        <v>0</v>
      </c>
      <c r="P6724" s="20" t="str">
        <f t="shared" si="317"/>
        <v/>
      </c>
      <c r="Q6724" s="63">
        <f t="shared" si="318"/>
        <v>0</v>
      </c>
    </row>
    <row r="6725" spans="9:17" x14ac:dyDescent="0.25">
      <c r="I6725" s="66" t="e">
        <f t="shared" si="316"/>
        <v>#DIV/0!</v>
      </c>
      <c r="J6725" s="63">
        <f>_xlfn.IFNA(VLOOKUP(E6725,'Bijlage ZZP'!B:M,12,FALSE),0)</f>
        <v>0</v>
      </c>
      <c r="K6725" s="63">
        <f>_xlfn.IFNA(VLOOKUP(E6725,'Bijlage VPT'!B:M,12,FALSE),0)</f>
        <v>0</v>
      </c>
      <c r="L6725" s="63">
        <f>_xlfn.IFNA(VLOOKUP(E6725,'Bijlage MPT'!B:N,13,FALSE),0)</f>
        <v>0</v>
      </c>
      <c r="M6725" s="63">
        <f>_xlfn.IFNA(INDEX('Bijlage COT'!C:C,MATCH('Betaald tarief 2024'!E6725,'Bijlage COT'!A:A,0)),0)</f>
        <v>0</v>
      </c>
      <c r="N6725" s="63">
        <f>_xlfn.IFNA(VLOOKUP(E6725,'Bijlage NBF'!B:P,15,FALSE),0)</f>
        <v>0</v>
      </c>
      <c r="O6725" s="63">
        <f>IF(E6725="ZMZ01",I6725/(INDEX('Meerzorg gunning'!C:C,MATCH('Betaald tarief 2024'!A6725,'Meerzorg gunning'!A:A,0))),MAX(J6725:N6725))</f>
        <v>0</v>
      </c>
      <c r="P6725" s="20" t="str">
        <f t="shared" si="317"/>
        <v/>
      </c>
      <c r="Q6725" s="63">
        <f t="shared" si="318"/>
        <v>0</v>
      </c>
    </row>
    <row r="6726" spans="9:17" x14ac:dyDescent="0.25">
      <c r="I6726" s="66" t="e">
        <f t="shared" si="316"/>
        <v>#DIV/0!</v>
      </c>
      <c r="J6726" s="63">
        <f>_xlfn.IFNA(VLOOKUP(E6726,'Bijlage ZZP'!B:M,12,FALSE),0)</f>
        <v>0</v>
      </c>
      <c r="K6726" s="63">
        <f>_xlfn.IFNA(VLOOKUP(E6726,'Bijlage VPT'!B:M,12,FALSE),0)</f>
        <v>0</v>
      </c>
      <c r="L6726" s="63">
        <f>_xlfn.IFNA(VLOOKUP(E6726,'Bijlage MPT'!B:N,13,FALSE),0)</f>
        <v>0</v>
      </c>
      <c r="M6726" s="63">
        <f>_xlfn.IFNA(INDEX('Bijlage COT'!C:C,MATCH('Betaald tarief 2024'!E6726,'Bijlage COT'!A:A,0)),0)</f>
        <v>0</v>
      </c>
      <c r="N6726" s="63">
        <f>_xlfn.IFNA(VLOOKUP(E6726,'Bijlage NBF'!B:P,15,FALSE),0)</f>
        <v>0</v>
      </c>
      <c r="O6726" s="63">
        <f>IF(E6726="ZMZ01",I6726/(INDEX('Meerzorg gunning'!C:C,MATCH('Betaald tarief 2024'!A6726,'Meerzorg gunning'!A:A,0))),MAX(J6726:N6726))</f>
        <v>0</v>
      </c>
      <c r="P6726" s="20" t="str">
        <f t="shared" si="317"/>
        <v/>
      </c>
      <c r="Q6726" s="63">
        <f t="shared" si="318"/>
        <v>0</v>
      </c>
    </row>
    <row r="6727" spans="9:17" x14ac:dyDescent="0.25">
      <c r="I6727" s="66" t="e">
        <f t="shared" si="316"/>
        <v>#DIV/0!</v>
      </c>
      <c r="J6727" s="63">
        <f>_xlfn.IFNA(VLOOKUP(E6727,'Bijlage ZZP'!B:M,12,FALSE),0)</f>
        <v>0</v>
      </c>
      <c r="K6727" s="63">
        <f>_xlfn.IFNA(VLOOKUP(E6727,'Bijlage VPT'!B:M,12,FALSE),0)</f>
        <v>0</v>
      </c>
      <c r="L6727" s="63">
        <f>_xlfn.IFNA(VLOOKUP(E6727,'Bijlage MPT'!B:N,13,FALSE),0)</f>
        <v>0</v>
      </c>
      <c r="M6727" s="63">
        <f>_xlfn.IFNA(INDEX('Bijlage COT'!C:C,MATCH('Betaald tarief 2024'!E6727,'Bijlage COT'!A:A,0)),0)</f>
        <v>0</v>
      </c>
      <c r="N6727" s="63">
        <f>_xlfn.IFNA(VLOOKUP(E6727,'Bijlage NBF'!B:P,15,FALSE),0)</f>
        <v>0</v>
      </c>
      <c r="O6727" s="63">
        <f>IF(E6727="ZMZ01",I6727/(INDEX('Meerzorg gunning'!C:C,MATCH('Betaald tarief 2024'!A6727,'Meerzorg gunning'!A:A,0))),MAX(J6727:N6727))</f>
        <v>0</v>
      </c>
      <c r="P6727" s="20" t="str">
        <f t="shared" si="317"/>
        <v/>
      </c>
      <c r="Q6727" s="63">
        <f t="shared" si="318"/>
        <v>0</v>
      </c>
    </row>
    <row r="6728" spans="9:17" x14ac:dyDescent="0.25">
      <c r="I6728" s="66" t="e">
        <f t="shared" si="316"/>
        <v>#DIV/0!</v>
      </c>
      <c r="J6728" s="63">
        <f>_xlfn.IFNA(VLOOKUP(E6728,'Bijlage ZZP'!B:M,12,FALSE),0)</f>
        <v>0</v>
      </c>
      <c r="K6728" s="63">
        <f>_xlfn.IFNA(VLOOKUP(E6728,'Bijlage VPT'!B:M,12,FALSE),0)</f>
        <v>0</v>
      </c>
      <c r="L6728" s="63">
        <f>_xlfn.IFNA(VLOOKUP(E6728,'Bijlage MPT'!B:N,13,FALSE),0)</f>
        <v>0</v>
      </c>
      <c r="M6728" s="63">
        <f>_xlfn.IFNA(INDEX('Bijlage COT'!C:C,MATCH('Betaald tarief 2024'!E6728,'Bijlage COT'!A:A,0)),0)</f>
        <v>0</v>
      </c>
      <c r="N6728" s="63">
        <f>_xlfn.IFNA(VLOOKUP(E6728,'Bijlage NBF'!B:P,15,FALSE),0)</f>
        <v>0</v>
      </c>
      <c r="O6728" s="63">
        <f>IF(E6728="ZMZ01",I6728/(INDEX('Meerzorg gunning'!C:C,MATCH('Betaald tarief 2024'!A6728,'Meerzorg gunning'!A:A,0))),MAX(J6728:N6728))</f>
        <v>0</v>
      </c>
      <c r="P6728" s="20" t="str">
        <f t="shared" si="317"/>
        <v/>
      </c>
      <c r="Q6728" s="63">
        <f t="shared" si="318"/>
        <v>0</v>
      </c>
    </row>
    <row r="6729" spans="9:17" x14ac:dyDescent="0.25">
      <c r="I6729" s="66" t="e">
        <f t="shared" si="316"/>
        <v>#DIV/0!</v>
      </c>
      <c r="J6729" s="63">
        <f>_xlfn.IFNA(VLOOKUP(E6729,'Bijlage ZZP'!B:M,12,FALSE),0)</f>
        <v>0</v>
      </c>
      <c r="K6729" s="63">
        <f>_xlfn.IFNA(VLOOKUP(E6729,'Bijlage VPT'!B:M,12,FALSE),0)</f>
        <v>0</v>
      </c>
      <c r="L6729" s="63">
        <f>_xlfn.IFNA(VLOOKUP(E6729,'Bijlage MPT'!B:N,13,FALSE),0)</f>
        <v>0</v>
      </c>
      <c r="M6729" s="63">
        <f>_xlfn.IFNA(INDEX('Bijlage COT'!C:C,MATCH('Betaald tarief 2024'!E6729,'Bijlage COT'!A:A,0)),0)</f>
        <v>0</v>
      </c>
      <c r="N6729" s="63">
        <f>_xlfn.IFNA(VLOOKUP(E6729,'Bijlage NBF'!B:P,15,FALSE),0)</f>
        <v>0</v>
      </c>
      <c r="O6729" s="63">
        <f>IF(E6729="ZMZ01",I6729/(INDEX('Meerzorg gunning'!C:C,MATCH('Betaald tarief 2024'!A6729,'Meerzorg gunning'!A:A,0))),MAX(J6729:N6729))</f>
        <v>0</v>
      </c>
      <c r="P6729" s="20" t="str">
        <f t="shared" si="317"/>
        <v/>
      </c>
      <c r="Q6729" s="63">
        <f t="shared" si="318"/>
        <v>0</v>
      </c>
    </row>
    <row r="6730" spans="9:17" x14ac:dyDescent="0.25">
      <c r="I6730" s="66" t="e">
        <f t="shared" si="316"/>
        <v>#DIV/0!</v>
      </c>
      <c r="J6730" s="63">
        <f>_xlfn.IFNA(VLOOKUP(E6730,'Bijlage ZZP'!B:M,12,FALSE),0)</f>
        <v>0</v>
      </c>
      <c r="K6730" s="63">
        <f>_xlfn.IFNA(VLOOKUP(E6730,'Bijlage VPT'!B:M,12,FALSE),0)</f>
        <v>0</v>
      </c>
      <c r="L6730" s="63">
        <f>_xlfn.IFNA(VLOOKUP(E6730,'Bijlage MPT'!B:N,13,FALSE),0)</f>
        <v>0</v>
      </c>
      <c r="M6730" s="63">
        <f>_xlfn.IFNA(INDEX('Bijlage COT'!C:C,MATCH('Betaald tarief 2024'!E6730,'Bijlage COT'!A:A,0)),0)</f>
        <v>0</v>
      </c>
      <c r="N6730" s="63">
        <f>_xlfn.IFNA(VLOOKUP(E6730,'Bijlage NBF'!B:P,15,FALSE),0)</f>
        <v>0</v>
      </c>
      <c r="O6730" s="63">
        <f>IF(E6730="ZMZ01",I6730/(INDEX('Meerzorg gunning'!C:C,MATCH('Betaald tarief 2024'!A6730,'Meerzorg gunning'!A:A,0))),MAX(J6730:N6730))</f>
        <v>0</v>
      </c>
      <c r="P6730" s="20" t="str">
        <f t="shared" si="317"/>
        <v/>
      </c>
      <c r="Q6730" s="63">
        <f t="shared" si="318"/>
        <v>0</v>
      </c>
    </row>
    <row r="6731" spans="9:17" x14ac:dyDescent="0.25">
      <c r="I6731" s="66" t="e">
        <f t="shared" si="316"/>
        <v>#DIV/0!</v>
      </c>
      <c r="J6731" s="63">
        <f>_xlfn.IFNA(VLOOKUP(E6731,'Bijlage ZZP'!B:M,12,FALSE),0)</f>
        <v>0</v>
      </c>
      <c r="K6731" s="63">
        <f>_xlfn.IFNA(VLOOKUP(E6731,'Bijlage VPT'!B:M,12,FALSE),0)</f>
        <v>0</v>
      </c>
      <c r="L6731" s="63">
        <f>_xlfn.IFNA(VLOOKUP(E6731,'Bijlage MPT'!B:N,13,FALSE),0)</f>
        <v>0</v>
      </c>
      <c r="M6731" s="63">
        <f>_xlfn.IFNA(INDEX('Bijlage COT'!C:C,MATCH('Betaald tarief 2024'!E6731,'Bijlage COT'!A:A,0)),0)</f>
        <v>0</v>
      </c>
      <c r="N6731" s="63">
        <f>_xlfn.IFNA(VLOOKUP(E6731,'Bijlage NBF'!B:P,15,FALSE),0)</f>
        <v>0</v>
      </c>
      <c r="O6731" s="63">
        <f>IF(E6731="ZMZ01",I6731/(INDEX('Meerzorg gunning'!C:C,MATCH('Betaald tarief 2024'!A6731,'Meerzorg gunning'!A:A,0))),MAX(J6731:N6731))</f>
        <v>0</v>
      </c>
      <c r="P6731" s="20" t="str">
        <f t="shared" si="317"/>
        <v/>
      </c>
      <c r="Q6731" s="63">
        <f t="shared" si="318"/>
        <v>0</v>
      </c>
    </row>
    <row r="6732" spans="9:17" x14ac:dyDescent="0.25">
      <c r="I6732" s="66" t="e">
        <f t="shared" si="316"/>
        <v>#DIV/0!</v>
      </c>
      <c r="J6732" s="63">
        <f>_xlfn.IFNA(VLOOKUP(E6732,'Bijlage ZZP'!B:M,12,FALSE),0)</f>
        <v>0</v>
      </c>
      <c r="K6732" s="63">
        <f>_xlfn.IFNA(VLOOKUP(E6732,'Bijlage VPT'!B:M,12,FALSE),0)</f>
        <v>0</v>
      </c>
      <c r="L6732" s="63">
        <f>_xlfn.IFNA(VLOOKUP(E6732,'Bijlage MPT'!B:N,13,FALSE),0)</f>
        <v>0</v>
      </c>
      <c r="M6732" s="63">
        <f>_xlfn.IFNA(INDEX('Bijlage COT'!C:C,MATCH('Betaald tarief 2024'!E6732,'Bijlage COT'!A:A,0)),0)</f>
        <v>0</v>
      </c>
      <c r="N6732" s="63">
        <f>_xlfn.IFNA(VLOOKUP(E6732,'Bijlage NBF'!B:P,15,FALSE),0)</f>
        <v>0</v>
      </c>
      <c r="O6732" s="63">
        <f>IF(E6732="ZMZ01",I6732/(INDEX('Meerzorg gunning'!C:C,MATCH('Betaald tarief 2024'!A6732,'Meerzorg gunning'!A:A,0))),MAX(J6732:N6732))</f>
        <v>0</v>
      </c>
      <c r="P6732" s="20" t="str">
        <f t="shared" si="317"/>
        <v/>
      </c>
      <c r="Q6732" s="63">
        <f t="shared" si="318"/>
        <v>0</v>
      </c>
    </row>
    <row r="6733" spans="9:17" x14ac:dyDescent="0.25">
      <c r="I6733" s="66" t="e">
        <f t="shared" si="316"/>
        <v>#DIV/0!</v>
      </c>
      <c r="J6733" s="63">
        <f>_xlfn.IFNA(VLOOKUP(E6733,'Bijlage ZZP'!B:M,12,FALSE),0)</f>
        <v>0</v>
      </c>
      <c r="K6733" s="63">
        <f>_xlfn.IFNA(VLOOKUP(E6733,'Bijlage VPT'!B:M,12,FALSE),0)</f>
        <v>0</v>
      </c>
      <c r="L6733" s="63">
        <f>_xlfn.IFNA(VLOOKUP(E6733,'Bijlage MPT'!B:N,13,FALSE),0)</f>
        <v>0</v>
      </c>
      <c r="M6733" s="63">
        <f>_xlfn.IFNA(INDEX('Bijlage COT'!C:C,MATCH('Betaald tarief 2024'!E6733,'Bijlage COT'!A:A,0)),0)</f>
        <v>0</v>
      </c>
      <c r="N6733" s="63">
        <f>_xlfn.IFNA(VLOOKUP(E6733,'Bijlage NBF'!B:P,15,FALSE),0)</f>
        <v>0</v>
      </c>
      <c r="O6733" s="63">
        <f>IF(E6733="ZMZ01",I6733/(INDEX('Meerzorg gunning'!C:C,MATCH('Betaald tarief 2024'!A6733,'Meerzorg gunning'!A:A,0))),MAX(J6733:N6733))</f>
        <v>0</v>
      </c>
      <c r="P6733" s="20" t="str">
        <f t="shared" si="317"/>
        <v/>
      </c>
      <c r="Q6733" s="63">
        <f t="shared" si="318"/>
        <v>0</v>
      </c>
    </row>
    <row r="6734" spans="9:17" x14ac:dyDescent="0.25">
      <c r="I6734" s="66" t="e">
        <f t="shared" si="316"/>
        <v>#DIV/0!</v>
      </c>
      <c r="J6734" s="63">
        <f>_xlfn.IFNA(VLOOKUP(E6734,'Bijlage ZZP'!B:M,12,FALSE),0)</f>
        <v>0</v>
      </c>
      <c r="K6734" s="63">
        <f>_xlfn.IFNA(VLOOKUP(E6734,'Bijlage VPT'!B:M,12,FALSE),0)</f>
        <v>0</v>
      </c>
      <c r="L6734" s="63">
        <f>_xlfn.IFNA(VLOOKUP(E6734,'Bijlage MPT'!B:N,13,FALSE),0)</f>
        <v>0</v>
      </c>
      <c r="M6734" s="63">
        <f>_xlfn.IFNA(INDEX('Bijlage COT'!C:C,MATCH('Betaald tarief 2024'!E6734,'Bijlage COT'!A:A,0)),0)</f>
        <v>0</v>
      </c>
      <c r="N6734" s="63">
        <f>_xlfn.IFNA(VLOOKUP(E6734,'Bijlage NBF'!B:P,15,FALSE),0)</f>
        <v>0</v>
      </c>
      <c r="O6734" s="63">
        <f>IF(E6734="ZMZ01",I6734/(INDEX('Meerzorg gunning'!C:C,MATCH('Betaald tarief 2024'!A6734,'Meerzorg gunning'!A:A,0))),MAX(J6734:N6734))</f>
        <v>0</v>
      </c>
      <c r="P6734" s="20" t="str">
        <f t="shared" si="317"/>
        <v/>
      </c>
      <c r="Q6734" s="63">
        <f t="shared" si="318"/>
        <v>0</v>
      </c>
    </row>
    <row r="6735" spans="9:17" x14ac:dyDescent="0.25">
      <c r="I6735" s="66" t="e">
        <f t="shared" si="316"/>
        <v>#DIV/0!</v>
      </c>
      <c r="J6735" s="63">
        <f>_xlfn.IFNA(VLOOKUP(E6735,'Bijlage ZZP'!B:M,12,FALSE),0)</f>
        <v>0</v>
      </c>
      <c r="K6735" s="63">
        <f>_xlfn.IFNA(VLOOKUP(E6735,'Bijlage VPT'!B:M,12,FALSE),0)</f>
        <v>0</v>
      </c>
      <c r="L6735" s="63">
        <f>_xlfn.IFNA(VLOOKUP(E6735,'Bijlage MPT'!B:N,13,FALSE),0)</f>
        <v>0</v>
      </c>
      <c r="M6735" s="63">
        <f>_xlfn.IFNA(INDEX('Bijlage COT'!C:C,MATCH('Betaald tarief 2024'!E6735,'Bijlage COT'!A:A,0)),0)</f>
        <v>0</v>
      </c>
      <c r="N6735" s="63">
        <f>_xlfn.IFNA(VLOOKUP(E6735,'Bijlage NBF'!B:P,15,FALSE),0)</f>
        <v>0</v>
      </c>
      <c r="O6735" s="63">
        <f>IF(E6735="ZMZ01",I6735/(INDEX('Meerzorg gunning'!C:C,MATCH('Betaald tarief 2024'!A6735,'Meerzorg gunning'!A:A,0))),MAX(J6735:N6735))</f>
        <v>0</v>
      </c>
      <c r="P6735" s="20" t="str">
        <f t="shared" si="317"/>
        <v/>
      </c>
      <c r="Q6735" s="63">
        <f t="shared" si="318"/>
        <v>0</v>
      </c>
    </row>
    <row r="6736" spans="9:17" x14ac:dyDescent="0.25">
      <c r="I6736" s="66" t="e">
        <f t="shared" si="316"/>
        <v>#DIV/0!</v>
      </c>
      <c r="J6736" s="63">
        <f>_xlfn.IFNA(VLOOKUP(E6736,'Bijlage ZZP'!B:M,12,FALSE),0)</f>
        <v>0</v>
      </c>
      <c r="K6736" s="63">
        <f>_xlfn.IFNA(VLOOKUP(E6736,'Bijlage VPT'!B:M,12,FALSE),0)</f>
        <v>0</v>
      </c>
      <c r="L6736" s="63">
        <f>_xlfn.IFNA(VLOOKUP(E6736,'Bijlage MPT'!B:N,13,FALSE),0)</f>
        <v>0</v>
      </c>
      <c r="M6736" s="63">
        <f>_xlfn.IFNA(INDEX('Bijlage COT'!C:C,MATCH('Betaald tarief 2024'!E6736,'Bijlage COT'!A:A,0)),0)</f>
        <v>0</v>
      </c>
      <c r="N6736" s="63">
        <f>_xlfn.IFNA(VLOOKUP(E6736,'Bijlage NBF'!B:P,15,FALSE),0)</f>
        <v>0</v>
      </c>
      <c r="O6736" s="63">
        <f>IF(E6736="ZMZ01",I6736/(INDEX('Meerzorg gunning'!C:C,MATCH('Betaald tarief 2024'!A6736,'Meerzorg gunning'!A:A,0))),MAX(J6736:N6736))</f>
        <v>0</v>
      </c>
      <c r="P6736" s="20" t="str">
        <f t="shared" si="317"/>
        <v/>
      </c>
      <c r="Q6736" s="63">
        <f t="shared" si="318"/>
        <v>0</v>
      </c>
    </row>
    <row r="6737" spans="9:17" x14ac:dyDescent="0.25">
      <c r="I6737" s="66" t="e">
        <f t="shared" si="316"/>
        <v>#DIV/0!</v>
      </c>
      <c r="J6737" s="63">
        <f>_xlfn.IFNA(VLOOKUP(E6737,'Bijlage ZZP'!B:M,12,FALSE),0)</f>
        <v>0</v>
      </c>
      <c r="K6737" s="63">
        <f>_xlfn.IFNA(VLOOKUP(E6737,'Bijlage VPT'!B:M,12,FALSE),0)</f>
        <v>0</v>
      </c>
      <c r="L6737" s="63">
        <f>_xlfn.IFNA(VLOOKUP(E6737,'Bijlage MPT'!B:N,13,FALSE),0)</f>
        <v>0</v>
      </c>
      <c r="M6737" s="63">
        <f>_xlfn.IFNA(INDEX('Bijlage COT'!C:C,MATCH('Betaald tarief 2024'!E6737,'Bijlage COT'!A:A,0)),0)</f>
        <v>0</v>
      </c>
      <c r="N6737" s="63">
        <f>_xlfn.IFNA(VLOOKUP(E6737,'Bijlage NBF'!B:P,15,FALSE),0)</f>
        <v>0</v>
      </c>
      <c r="O6737" s="63">
        <f>IF(E6737="ZMZ01",I6737/(INDEX('Meerzorg gunning'!C:C,MATCH('Betaald tarief 2024'!A6737,'Meerzorg gunning'!A:A,0))),MAX(J6737:N6737))</f>
        <v>0</v>
      </c>
      <c r="P6737" s="20" t="str">
        <f t="shared" si="317"/>
        <v/>
      </c>
      <c r="Q6737" s="63">
        <f t="shared" si="318"/>
        <v>0</v>
      </c>
    </row>
    <row r="6738" spans="9:17" x14ac:dyDescent="0.25">
      <c r="I6738" s="66" t="e">
        <f t="shared" si="316"/>
        <v>#DIV/0!</v>
      </c>
      <c r="J6738" s="63">
        <f>_xlfn.IFNA(VLOOKUP(E6738,'Bijlage ZZP'!B:M,12,FALSE),0)</f>
        <v>0</v>
      </c>
      <c r="K6738" s="63">
        <f>_xlfn.IFNA(VLOOKUP(E6738,'Bijlage VPT'!B:M,12,FALSE),0)</f>
        <v>0</v>
      </c>
      <c r="L6738" s="63">
        <f>_xlfn.IFNA(VLOOKUP(E6738,'Bijlage MPT'!B:N,13,FALSE),0)</f>
        <v>0</v>
      </c>
      <c r="M6738" s="63">
        <f>_xlfn.IFNA(INDEX('Bijlage COT'!C:C,MATCH('Betaald tarief 2024'!E6738,'Bijlage COT'!A:A,0)),0)</f>
        <v>0</v>
      </c>
      <c r="N6738" s="63">
        <f>_xlfn.IFNA(VLOOKUP(E6738,'Bijlage NBF'!B:P,15,FALSE),0)</f>
        <v>0</v>
      </c>
      <c r="O6738" s="63">
        <f>IF(E6738="ZMZ01",I6738/(INDEX('Meerzorg gunning'!C:C,MATCH('Betaald tarief 2024'!A6738,'Meerzorg gunning'!A:A,0))),MAX(J6738:N6738))</f>
        <v>0</v>
      </c>
      <c r="P6738" s="20" t="str">
        <f t="shared" si="317"/>
        <v/>
      </c>
      <c r="Q6738" s="63">
        <f t="shared" si="318"/>
        <v>0</v>
      </c>
    </row>
    <row r="6739" spans="9:17" x14ac:dyDescent="0.25">
      <c r="I6739" s="66" t="e">
        <f t="shared" si="316"/>
        <v>#DIV/0!</v>
      </c>
      <c r="J6739" s="63">
        <f>_xlfn.IFNA(VLOOKUP(E6739,'Bijlage ZZP'!B:M,12,FALSE),0)</f>
        <v>0</v>
      </c>
      <c r="K6739" s="63">
        <f>_xlfn.IFNA(VLOOKUP(E6739,'Bijlage VPT'!B:M,12,FALSE),0)</f>
        <v>0</v>
      </c>
      <c r="L6739" s="63">
        <f>_xlfn.IFNA(VLOOKUP(E6739,'Bijlage MPT'!B:N,13,FALSE),0)</f>
        <v>0</v>
      </c>
      <c r="M6739" s="63">
        <f>_xlfn.IFNA(INDEX('Bijlage COT'!C:C,MATCH('Betaald tarief 2024'!E6739,'Bijlage COT'!A:A,0)),0)</f>
        <v>0</v>
      </c>
      <c r="N6739" s="63">
        <f>_xlfn.IFNA(VLOOKUP(E6739,'Bijlage NBF'!B:P,15,FALSE),0)</f>
        <v>0</v>
      </c>
      <c r="O6739" s="63">
        <f>IF(E6739="ZMZ01",I6739/(INDEX('Meerzorg gunning'!C:C,MATCH('Betaald tarief 2024'!A6739,'Meerzorg gunning'!A:A,0))),MAX(J6739:N6739))</f>
        <v>0</v>
      </c>
      <c r="P6739" s="20" t="str">
        <f t="shared" si="317"/>
        <v/>
      </c>
      <c r="Q6739" s="63">
        <f t="shared" si="318"/>
        <v>0</v>
      </c>
    </row>
    <row r="6740" spans="9:17" x14ac:dyDescent="0.25">
      <c r="I6740" s="66" t="e">
        <f t="shared" si="316"/>
        <v>#DIV/0!</v>
      </c>
      <c r="J6740" s="63">
        <f>_xlfn.IFNA(VLOOKUP(E6740,'Bijlage ZZP'!B:M,12,FALSE),0)</f>
        <v>0</v>
      </c>
      <c r="K6740" s="63">
        <f>_xlfn.IFNA(VLOOKUP(E6740,'Bijlage VPT'!B:M,12,FALSE),0)</f>
        <v>0</v>
      </c>
      <c r="L6740" s="63">
        <f>_xlfn.IFNA(VLOOKUP(E6740,'Bijlage MPT'!B:N,13,FALSE),0)</f>
        <v>0</v>
      </c>
      <c r="M6740" s="63">
        <f>_xlfn.IFNA(INDEX('Bijlage COT'!C:C,MATCH('Betaald tarief 2024'!E6740,'Bijlage COT'!A:A,0)),0)</f>
        <v>0</v>
      </c>
      <c r="N6740" s="63">
        <f>_xlfn.IFNA(VLOOKUP(E6740,'Bijlage NBF'!B:P,15,FALSE),0)</f>
        <v>0</v>
      </c>
      <c r="O6740" s="63">
        <f>IF(E6740="ZMZ01",I6740/(INDEX('Meerzorg gunning'!C:C,MATCH('Betaald tarief 2024'!A6740,'Meerzorg gunning'!A:A,0))),MAX(J6740:N6740))</f>
        <v>0</v>
      </c>
      <c r="P6740" s="20" t="str">
        <f t="shared" si="317"/>
        <v/>
      </c>
      <c r="Q6740" s="63">
        <f t="shared" si="318"/>
        <v>0</v>
      </c>
    </row>
    <row r="6741" spans="9:17" x14ac:dyDescent="0.25">
      <c r="I6741" s="66" t="e">
        <f t="shared" si="316"/>
        <v>#DIV/0!</v>
      </c>
      <c r="J6741" s="63">
        <f>_xlfn.IFNA(VLOOKUP(E6741,'Bijlage ZZP'!B:M,12,FALSE),0)</f>
        <v>0</v>
      </c>
      <c r="K6741" s="63">
        <f>_xlfn.IFNA(VLOOKUP(E6741,'Bijlage VPT'!B:M,12,FALSE),0)</f>
        <v>0</v>
      </c>
      <c r="L6741" s="63">
        <f>_xlfn.IFNA(VLOOKUP(E6741,'Bijlage MPT'!B:N,13,FALSE),0)</f>
        <v>0</v>
      </c>
      <c r="M6741" s="63">
        <f>_xlfn.IFNA(INDEX('Bijlage COT'!C:C,MATCH('Betaald tarief 2024'!E6741,'Bijlage COT'!A:A,0)),0)</f>
        <v>0</v>
      </c>
      <c r="N6741" s="63">
        <f>_xlfn.IFNA(VLOOKUP(E6741,'Bijlage NBF'!B:P,15,FALSE),0)</f>
        <v>0</v>
      </c>
      <c r="O6741" s="63">
        <f>IF(E6741="ZMZ01",I6741/(INDEX('Meerzorg gunning'!C:C,MATCH('Betaald tarief 2024'!A6741,'Meerzorg gunning'!A:A,0))),MAX(J6741:N6741))</f>
        <v>0</v>
      </c>
      <c r="P6741" s="20" t="str">
        <f t="shared" si="317"/>
        <v/>
      </c>
      <c r="Q6741" s="63">
        <f t="shared" si="318"/>
        <v>0</v>
      </c>
    </row>
    <row r="6742" spans="9:17" x14ac:dyDescent="0.25">
      <c r="I6742" s="66" t="e">
        <f t="shared" si="316"/>
        <v>#DIV/0!</v>
      </c>
      <c r="J6742" s="63">
        <f>_xlfn.IFNA(VLOOKUP(E6742,'Bijlage ZZP'!B:M,12,FALSE),0)</f>
        <v>0</v>
      </c>
      <c r="K6742" s="63">
        <f>_xlfn.IFNA(VLOOKUP(E6742,'Bijlage VPT'!B:M,12,FALSE),0)</f>
        <v>0</v>
      </c>
      <c r="L6742" s="63">
        <f>_xlfn.IFNA(VLOOKUP(E6742,'Bijlage MPT'!B:N,13,FALSE),0)</f>
        <v>0</v>
      </c>
      <c r="M6742" s="63">
        <f>_xlfn.IFNA(INDEX('Bijlage COT'!C:C,MATCH('Betaald tarief 2024'!E6742,'Bijlage COT'!A:A,0)),0)</f>
        <v>0</v>
      </c>
      <c r="N6742" s="63">
        <f>_xlfn.IFNA(VLOOKUP(E6742,'Bijlage NBF'!B:P,15,FALSE),0)</f>
        <v>0</v>
      </c>
      <c r="O6742" s="63">
        <f>IF(E6742="ZMZ01",I6742/(INDEX('Meerzorg gunning'!C:C,MATCH('Betaald tarief 2024'!A6742,'Meerzorg gunning'!A:A,0))),MAX(J6742:N6742))</f>
        <v>0</v>
      </c>
      <c r="P6742" s="20" t="str">
        <f t="shared" si="317"/>
        <v/>
      </c>
      <c r="Q6742" s="63">
        <f t="shared" si="318"/>
        <v>0</v>
      </c>
    </row>
    <row r="6743" spans="9:17" x14ac:dyDescent="0.25">
      <c r="I6743" s="66" t="e">
        <f t="shared" si="316"/>
        <v>#DIV/0!</v>
      </c>
      <c r="J6743" s="63">
        <f>_xlfn.IFNA(VLOOKUP(E6743,'Bijlage ZZP'!B:M,12,FALSE),0)</f>
        <v>0</v>
      </c>
      <c r="K6743" s="63">
        <f>_xlfn.IFNA(VLOOKUP(E6743,'Bijlage VPT'!B:M,12,FALSE),0)</f>
        <v>0</v>
      </c>
      <c r="L6743" s="63">
        <f>_xlfn.IFNA(VLOOKUP(E6743,'Bijlage MPT'!B:N,13,FALSE),0)</f>
        <v>0</v>
      </c>
      <c r="M6743" s="63">
        <f>_xlfn.IFNA(INDEX('Bijlage COT'!C:C,MATCH('Betaald tarief 2024'!E6743,'Bijlage COT'!A:A,0)),0)</f>
        <v>0</v>
      </c>
      <c r="N6743" s="63">
        <f>_xlfn.IFNA(VLOOKUP(E6743,'Bijlage NBF'!B:P,15,FALSE),0)</f>
        <v>0</v>
      </c>
      <c r="O6743" s="63">
        <f>IF(E6743="ZMZ01",I6743/(INDEX('Meerzorg gunning'!C:C,MATCH('Betaald tarief 2024'!A6743,'Meerzorg gunning'!A:A,0))),MAX(J6743:N6743))</f>
        <v>0</v>
      </c>
      <c r="P6743" s="20" t="str">
        <f t="shared" si="317"/>
        <v/>
      </c>
      <c r="Q6743" s="63">
        <f t="shared" si="318"/>
        <v>0</v>
      </c>
    </row>
    <row r="6744" spans="9:17" x14ac:dyDescent="0.25">
      <c r="I6744" s="66" t="e">
        <f t="shared" si="316"/>
        <v>#DIV/0!</v>
      </c>
      <c r="J6744" s="63">
        <f>_xlfn.IFNA(VLOOKUP(E6744,'Bijlage ZZP'!B:M,12,FALSE),0)</f>
        <v>0</v>
      </c>
      <c r="K6744" s="63">
        <f>_xlfn.IFNA(VLOOKUP(E6744,'Bijlage VPT'!B:M,12,FALSE),0)</f>
        <v>0</v>
      </c>
      <c r="L6744" s="63">
        <f>_xlfn.IFNA(VLOOKUP(E6744,'Bijlage MPT'!B:N,13,FALSE),0)</f>
        <v>0</v>
      </c>
      <c r="M6744" s="63">
        <f>_xlfn.IFNA(INDEX('Bijlage COT'!C:C,MATCH('Betaald tarief 2024'!E6744,'Bijlage COT'!A:A,0)),0)</f>
        <v>0</v>
      </c>
      <c r="N6744" s="63">
        <f>_xlfn.IFNA(VLOOKUP(E6744,'Bijlage NBF'!B:P,15,FALSE),0)</f>
        <v>0</v>
      </c>
      <c r="O6744" s="63">
        <f>IF(E6744="ZMZ01",I6744/(INDEX('Meerzorg gunning'!C:C,MATCH('Betaald tarief 2024'!A6744,'Meerzorg gunning'!A:A,0))),MAX(J6744:N6744))</f>
        <v>0</v>
      </c>
      <c r="P6744" s="20" t="str">
        <f t="shared" si="317"/>
        <v/>
      </c>
      <c r="Q6744" s="63">
        <f t="shared" si="318"/>
        <v>0</v>
      </c>
    </row>
    <row r="6745" spans="9:17" x14ac:dyDescent="0.25">
      <c r="I6745" s="66" t="e">
        <f t="shared" si="316"/>
        <v>#DIV/0!</v>
      </c>
      <c r="J6745" s="63">
        <f>_xlfn.IFNA(VLOOKUP(E6745,'Bijlage ZZP'!B:M,12,FALSE),0)</f>
        <v>0</v>
      </c>
      <c r="K6745" s="63">
        <f>_xlfn.IFNA(VLOOKUP(E6745,'Bijlage VPT'!B:M,12,FALSE),0)</f>
        <v>0</v>
      </c>
      <c r="L6745" s="63">
        <f>_xlfn.IFNA(VLOOKUP(E6745,'Bijlage MPT'!B:N,13,FALSE),0)</f>
        <v>0</v>
      </c>
      <c r="M6745" s="63">
        <f>_xlfn.IFNA(INDEX('Bijlage COT'!C:C,MATCH('Betaald tarief 2024'!E6745,'Bijlage COT'!A:A,0)),0)</f>
        <v>0</v>
      </c>
      <c r="N6745" s="63">
        <f>_xlfn.IFNA(VLOOKUP(E6745,'Bijlage NBF'!B:P,15,FALSE),0)</f>
        <v>0</v>
      </c>
      <c r="O6745" s="63">
        <f>IF(E6745="ZMZ01",I6745/(INDEX('Meerzorg gunning'!C:C,MATCH('Betaald tarief 2024'!A6745,'Meerzorg gunning'!A:A,0))),MAX(J6745:N6745))</f>
        <v>0</v>
      </c>
      <c r="P6745" s="20" t="str">
        <f t="shared" si="317"/>
        <v/>
      </c>
      <c r="Q6745" s="63">
        <f t="shared" si="318"/>
        <v>0</v>
      </c>
    </row>
    <row r="6746" spans="9:17" x14ac:dyDescent="0.25">
      <c r="I6746" s="66" t="e">
        <f t="shared" si="316"/>
        <v>#DIV/0!</v>
      </c>
      <c r="J6746" s="63">
        <f>_xlfn.IFNA(VLOOKUP(E6746,'Bijlage ZZP'!B:M,12,FALSE),0)</f>
        <v>0</v>
      </c>
      <c r="K6746" s="63">
        <f>_xlfn.IFNA(VLOOKUP(E6746,'Bijlage VPT'!B:M,12,FALSE),0)</f>
        <v>0</v>
      </c>
      <c r="L6746" s="63">
        <f>_xlfn.IFNA(VLOOKUP(E6746,'Bijlage MPT'!B:N,13,FALSE),0)</f>
        <v>0</v>
      </c>
      <c r="M6746" s="63">
        <f>_xlfn.IFNA(INDEX('Bijlage COT'!C:C,MATCH('Betaald tarief 2024'!E6746,'Bijlage COT'!A:A,0)),0)</f>
        <v>0</v>
      </c>
      <c r="N6746" s="63">
        <f>_xlfn.IFNA(VLOOKUP(E6746,'Bijlage NBF'!B:P,15,FALSE),0)</f>
        <v>0</v>
      </c>
      <c r="O6746" s="63">
        <f>IF(E6746="ZMZ01",I6746/(INDEX('Meerzorg gunning'!C:C,MATCH('Betaald tarief 2024'!A6746,'Meerzorg gunning'!A:A,0))),MAX(J6746:N6746))</f>
        <v>0</v>
      </c>
      <c r="P6746" s="20" t="str">
        <f t="shared" si="317"/>
        <v/>
      </c>
      <c r="Q6746" s="63">
        <f t="shared" si="318"/>
        <v>0</v>
      </c>
    </row>
    <row r="6747" spans="9:17" x14ac:dyDescent="0.25">
      <c r="I6747" s="66" t="e">
        <f t="shared" si="316"/>
        <v>#DIV/0!</v>
      </c>
      <c r="J6747" s="63">
        <f>_xlfn.IFNA(VLOOKUP(E6747,'Bijlage ZZP'!B:M,12,FALSE),0)</f>
        <v>0</v>
      </c>
      <c r="K6747" s="63">
        <f>_xlfn.IFNA(VLOOKUP(E6747,'Bijlage VPT'!B:M,12,FALSE),0)</f>
        <v>0</v>
      </c>
      <c r="L6747" s="63">
        <f>_xlfn.IFNA(VLOOKUP(E6747,'Bijlage MPT'!B:N,13,FALSE),0)</f>
        <v>0</v>
      </c>
      <c r="M6747" s="63">
        <f>_xlfn.IFNA(INDEX('Bijlage COT'!C:C,MATCH('Betaald tarief 2024'!E6747,'Bijlage COT'!A:A,0)),0)</f>
        <v>0</v>
      </c>
      <c r="N6747" s="63">
        <f>_xlfn.IFNA(VLOOKUP(E6747,'Bijlage NBF'!B:P,15,FALSE),0)</f>
        <v>0</v>
      </c>
      <c r="O6747" s="63">
        <f>IF(E6747="ZMZ01",I6747/(INDEX('Meerzorg gunning'!C:C,MATCH('Betaald tarief 2024'!A6747,'Meerzorg gunning'!A:A,0))),MAX(J6747:N6747))</f>
        <v>0</v>
      </c>
      <c r="P6747" s="20" t="str">
        <f t="shared" si="317"/>
        <v/>
      </c>
      <c r="Q6747" s="63">
        <f t="shared" si="318"/>
        <v>0</v>
      </c>
    </row>
    <row r="6748" spans="9:17" x14ac:dyDescent="0.25">
      <c r="I6748" s="66" t="e">
        <f t="shared" si="316"/>
        <v>#DIV/0!</v>
      </c>
      <c r="J6748" s="63">
        <f>_xlfn.IFNA(VLOOKUP(E6748,'Bijlage ZZP'!B:M,12,FALSE),0)</f>
        <v>0</v>
      </c>
      <c r="K6748" s="63">
        <f>_xlfn.IFNA(VLOOKUP(E6748,'Bijlage VPT'!B:M,12,FALSE),0)</f>
        <v>0</v>
      </c>
      <c r="L6748" s="63">
        <f>_xlfn.IFNA(VLOOKUP(E6748,'Bijlage MPT'!B:N,13,FALSE),0)</f>
        <v>0</v>
      </c>
      <c r="M6748" s="63">
        <f>_xlfn.IFNA(INDEX('Bijlage COT'!C:C,MATCH('Betaald tarief 2024'!E6748,'Bijlage COT'!A:A,0)),0)</f>
        <v>0</v>
      </c>
      <c r="N6748" s="63">
        <f>_xlfn.IFNA(VLOOKUP(E6748,'Bijlage NBF'!B:P,15,FALSE),0)</f>
        <v>0</v>
      </c>
      <c r="O6748" s="63">
        <f>IF(E6748="ZMZ01",I6748/(INDEX('Meerzorg gunning'!C:C,MATCH('Betaald tarief 2024'!A6748,'Meerzorg gunning'!A:A,0))),MAX(J6748:N6748))</f>
        <v>0</v>
      </c>
      <c r="P6748" s="20" t="str">
        <f t="shared" si="317"/>
        <v/>
      </c>
      <c r="Q6748" s="63">
        <f t="shared" si="318"/>
        <v>0</v>
      </c>
    </row>
    <row r="6749" spans="9:17" x14ac:dyDescent="0.25">
      <c r="I6749" s="66" t="e">
        <f t="shared" si="316"/>
        <v>#DIV/0!</v>
      </c>
      <c r="J6749" s="63">
        <f>_xlfn.IFNA(VLOOKUP(E6749,'Bijlage ZZP'!B:M,12,FALSE),0)</f>
        <v>0</v>
      </c>
      <c r="K6749" s="63">
        <f>_xlfn.IFNA(VLOOKUP(E6749,'Bijlage VPT'!B:M,12,FALSE),0)</f>
        <v>0</v>
      </c>
      <c r="L6749" s="63">
        <f>_xlfn.IFNA(VLOOKUP(E6749,'Bijlage MPT'!B:N,13,FALSE),0)</f>
        <v>0</v>
      </c>
      <c r="M6749" s="63">
        <f>_xlfn.IFNA(INDEX('Bijlage COT'!C:C,MATCH('Betaald tarief 2024'!E6749,'Bijlage COT'!A:A,0)),0)</f>
        <v>0</v>
      </c>
      <c r="N6749" s="63">
        <f>_xlfn.IFNA(VLOOKUP(E6749,'Bijlage NBF'!B:P,15,FALSE),0)</f>
        <v>0</v>
      </c>
      <c r="O6749" s="63">
        <f>IF(E6749="ZMZ01",I6749/(INDEX('Meerzorg gunning'!C:C,MATCH('Betaald tarief 2024'!A6749,'Meerzorg gunning'!A:A,0))),MAX(J6749:N6749))</f>
        <v>0</v>
      </c>
      <c r="P6749" s="20" t="str">
        <f t="shared" si="317"/>
        <v/>
      </c>
      <c r="Q6749" s="63">
        <f t="shared" si="318"/>
        <v>0</v>
      </c>
    </row>
    <row r="6750" spans="9:17" x14ac:dyDescent="0.25">
      <c r="I6750" s="66" t="e">
        <f t="shared" si="316"/>
        <v>#DIV/0!</v>
      </c>
      <c r="J6750" s="63">
        <f>_xlfn.IFNA(VLOOKUP(E6750,'Bijlage ZZP'!B:M,12,FALSE),0)</f>
        <v>0</v>
      </c>
      <c r="K6750" s="63">
        <f>_xlfn.IFNA(VLOOKUP(E6750,'Bijlage VPT'!B:M,12,FALSE),0)</f>
        <v>0</v>
      </c>
      <c r="L6750" s="63">
        <f>_xlfn.IFNA(VLOOKUP(E6750,'Bijlage MPT'!B:N,13,FALSE),0)</f>
        <v>0</v>
      </c>
      <c r="M6750" s="63">
        <f>_xlfn.IFNA(INDEX('Bijlage COT'!C:C,MATCH('Betaald tarief 2024'!E6750,'Bijlage COT'!A:A,0)),0)</f>
        <v>0</v>
      </c>
      <c r="N6750" s="63">
        <f>_xlfn.IFNA(VLOOKUP(E6750,'Bijlage NBF'!B:P,15,FALSE),0)</f>
        <v>0</v>
      </c>
      <c r="O6750" s="63">
        <f>IF(E6750="ZMZ01",I6750/(INDEX('Meerzorg gunning'!C:C,MATCH('Betaald tarief 2024'!A6750,'Meerzorg gunning'!A:A,0))),MAX(J6750:N6750))</f>
        <v>0</v>
      </c>
      <c r="P6750" s="20" t="str">
        <f t="shared" si="317"/>
        <v/>
      </c>
      <c r="Q6750" s="63">
        <f t="shared" si="318"/>
        <v>0</v>
      </c>
    </row>
    <row r="6751" spans="9:17" x14ac:dyDescent="0.25">
      <c r="I6751" s="66" t="e">
        <f t="shared" si="316"/>
        <v>#DIV/0!</v>
      </c>
      <c r="J6751" s="63">
        <f>_xlfn.IFNA(VLOOKUP(E6751,'Bijlage ZZP'!B:M,12,FALSE),0)</f>
        <v>0</v>
      </c>
      <c r="K6751" s="63">
        <f>_xlfn.IFNA(VLOOKUP(E6751,'Bijlage VPT'!B:M,12,FALSE),0)</f>
        <v>0</v>
      </c>
      <c r="L6751" s="63">
        <f>_xlfn.IFNA(VLOOKUP(E6751,'Bijlage MPT'!B:N,13,FALSE),0)</f>
        <v>0</v>
      </c>
      <c r="M6751" s="63">
        <f>_xlfn.IFNA(INDEX('Bijlage COT'!C:C,MATCH('Betaald tarief 2024'!E6751,'Bijlage COT'!A:A,0)),0)</f>
        <v>0</v>
      </c>
      <c r="N6751" s="63">
        <f>_xlfn.IFNA(VLOOKUP(E6751,'Bijlage NBF'!B:P,15,FALSE),0)</f>
        <v>0</v>
      </c>
      <c r="O6751" s="63">
        <f>IF(E6751="ZMZ01",I6751/(INDEX('Meerzorg gunning'!C:C,MATCH('Betaald tarief 2024'!A6751,'Meerzorg gunning'!A:A,0))),MAX(J6751:N6751))</f>
        <v>0</v>
      </c>
      <c r="P6751" s="20" t="str">
        <f t="shared" si="317"/>
        <v/>
      </c>
      <c r="Q6751" s="63">
        <f t="shared" si="318"/>
        <v>0</v>
      </c>
    </row>
    <row r="6752" spans="9:17" x14ac:dyDescent="0.25">
      <c r="I6752" s="66" t="e">
        <f t="shared" si="316"/>
        <v>#DIV/0!</v>
      </c>
      <c r="J6752" s="63">
        <f>_xlfn.IFNA(VLOOKUP(E6752,'Bijlage ZZP'!B:M,12,FALSE),0)</f>
        <v>0</v>
      </c>
      <c r="K6752" s="63">
        <f>_xlfn.IFNA(VLOOKUP(E6752,'Bijlage VPT'!B:M,12,FALSE),0)</f>
        <v>0</v>
      </c>
      <c r="L6752" s="63">
        <f>_xlfn.IFNA(VLOOKUP(E6752,'Bijlage MPT'!B:N,13,FALSE),0)</f>
        <v>0</v>
      </c>
      <c r="M6752" s="63">
        <f>_xlfn.IFNA(INDEX('Bijlage COT'!C:C,MATCH('Betaald tarief 2024'!E6752,'Bijlage COT'!A:A,0)),0)</f>
        <v>0</v>
      </c>
      <c r="N6752" s="63">
        <f>_xlfn.IFNA(VLOOKUP(E6752,'Bijlage NBF'!B:P,15,FALSE),0)</f>
        <v>0</v>
      </c>
      <c r="O6752" s="63">
        <f>IF(E6752="ZMZ01",I6752/(INDEX('Meerzorg gunning'!C:C,MATCH('Betaald tarief 2024'!A6752,'Meerzorg gunning'!A:A,0))),MAX(J6752:N6752))</f>
        <v>0</v>
      </c>
      <c r="P6752" s="20" t="str">
        <f t="shared" si="317"/>
        <v/>
      </c>
      <c r="Q6752" s="63">
        <f t="shared" si="318"/>
        <v>0</v>
      </c>
    </row>
    <row r="6753" spans="9:17" x14ac:dyDescent="0.25">
      <c r="I6753" s="66" t="e">
        <f t="shared" si="316"/>
        <v>#DIV/0!</v>
      </c>
      <c r="J6753" s="63">
        <f>_xlfn.IFNA(VLOOKUP(E6753,'Bijlage ZZP'!B:M,12,FALSE),0)</f>
        <v>0</v>
      </c>
      <c r="K6753" s="63">
        <f>_xlfn.IFNA(VLOOKUP(E6753,'Bijlage VPT'!B:M,12,FALSE),0)</f>
        <v>0</v>
      </c>
      <c r="L6753" s="63">
        <f>_xlfn.IFNA(VLOOKUP(E6753,'Bijlage MPT'!B:N,13,FALSE),0)</f>
        <v>0</v>
      </c>
      <c r="M6753" s="63">
        <f>_xlfn.IFNA(INDEX('Bijlage COT'!C:C,MATCH('Betaald tarief 2024'!E6753,'Bijlage COT'!A:A,0)),0)</f>
        <v>0</v>
      </c>
      <c r="N6753" s="63">
        <f>_xlfn.IFNA(VLOOKUP(E6753,'Bijlage NBF'!B:P,15,FALSE),0)</f>
        <v>0</v>
      </c>
      <c r="O6753" s="63">
        <f>IF(E6753="ZMZ01",I6753/(INDEX('Meerzorg gunning'!C:C,MATCH('Betaald tarief 2024'!A6753,'Meerzorg gunning'!A:A,0))),MAX(J6753:N6753))</f>
        <v>0</v>
      </c>
      <c r="P6753" s="20" t="str">
        <f t="shared" si="317"/>
        <v/>
      </c>
      <c r="Q6753" s="63">
        <f t="shared" si="318"/>
        <v>0</v>
      </c>
    </row>
    <row r="6754" spans="9:17" x14ac:dyDescent="0.25">
      <c r="I6754" s="66" t="e">
        <f t="shared" si="316"/>
        <v>#DIV/0!</v>
      </c>
      <c r="J6754" s="63">
        <f>_xlfn.IFNA(VLOOKUP(E6754,'Bijlage ZZP'!B:M,12,FALSE),0)</f>
        <v>0</v>
      </c>
      <c r="K6754" s="63">
        <f>_xlfn.IFNA(VLOOKUP(E6754,'Bijlage VPT'!B:M,12,FALSE),0)</f>
        <v>0</v>
      </c>
      <c r="L6754" s="63">
        <f>_xlfn.IFNA(VLOOKUP(E6754,'Bijlage MPT'!B:N,13,FALSE),0)</f>
        <v>0</v>
      </c>
      <c r="M6754" s="63">
        <f>_xlfn.IFNA(INDEX('Bijlage COT'!C:C,MATCH('Betaald tarief 2024'!E6754,'Bijlage COT'!A:A,0)),0)</f>
        <v>0</v>
      </c>
      <c r="N6754" s="63">
        <f>_xlfn.IFNA(VLOOKUP(E6754,'Bijlage NBF'!B:P,15,FALSE),0)</f>
        <v>0</v>
      </c>
      <c r="O6754" s="63">
        <f>IF(E6754="ZMZ01",I6754/(INDEX('Meerzorg gunning'!C:C,MATCH('Betaald tarief 2024'!A6754,'Meerzorg gunning'!A:A,0))),MAX(J6754:N6754))</f>
        <v>0</v>
      </c>
      <c r="P6754" s="20" t="str">
        <f t="shared" si="317"/>
        <v/>
      </c>
      <c r="Q6754" s="63">
        <f t="shared" si="318"/>
        <v>0</v>
      </c>
    </row>
    <row r="6755" spans="9:17" x14ac:dyDescent="0.25">
      <c r="I6755" s="66" t="e">
        <f t="shared" si="316"/>
        <v>#DIV/0!</v>
      </c>
      <c r="J6755" s="63">
        <f>_xlfn.IFNA(VLOOKUP(E6755,'Bijlage ZZP'!B:M,12,FALSE),0)</f>
        <v>0</v>
      </c>
      <c r="K6755" s="63">
        <f>_xlfn.IFNA(VLOOKUP(E6755,'Bijlage VPT'!B:M,12,FALSE),0)</f>
        <v>0</v>
      </c>
      <c r="L6755" s="63">
        <f>_xlfn.IFNA(VLOOKUP(E6755,'Bijlage MPT'!B:N,13,FALSE),0)</f>
        <v>0</v>
      </c>
      <c r="M6755" s="63">
        <f>_xlfn.IFNA(INDEX('Bijlage COT'!C:C,MATCH('Betaald tarief 2024'!E6755,'Bijlage COT'!A:A,0)),0)</f>
        <v>0</v>
      </c>
      <c r="N6755" s="63">
        <f>_xlfn.IFNA(VLOOKUP(E6755,'Bijlage NBF'!B:P,15,FALSE),0)</f>
        <v>0</v>
      </c>
      <c r="O6755" s="63">
        <f>IF(E6755="ZMZ01",I6755/(INDEX('Meerzorg gunning'!C:C,MATCH('Betaald tarief 2024'!A6755,'Meerzorg gunning'!A:A,0))),MAX(J6755:N6755))</f>
        <v>0</v>
      </c>
      <c r="P6755" s="20" t="str">
        <f t="shared" si="317"/>
        <v/>
      </c>
      <c r="Q6755" s="63">
        <f t="shared" si="318"/>
        <v>0</v>
      </c>
    </row>
    <row r="6756" spans="9:17" x14ac:dyDescent="0.25">
      <c r="I6756" s="66" t="e">
        <f t="shared" si="316"/>
        <v>#DIV/0!</v>
      </c>
      <c r="J6756" s="63">
        <f>_xlfn.IFNA(VLOOKUP(E6756,'Bijlage ZZP'!B:M,12,FALSE),0)</f>
        <v>0</v>
      </c>
      <c r="K6756" s="63">
        <f>_xlfn.IFNA(VLOOKUP(E6756,'Bijlage VPT'!B:M,12,FALSE),0)</f>
        <v>0</v>
      </c>
      <c r="L6756" s="63">
        <f>_xlfn.IFNA(VLOOKUP(E6756,'Bijlage MPT'!B:N,13,FALSE),0)</f>
        <v>0</v>
      </c>
      <c r="M6756" s="63">
        <f>_xlfn.IFNA(INDEX('Bijlage COT'!C:C,MATCH('Betaald tarief 2024'!E6756,'Bijlage COT'!A:A,0)),0)</f>
        <v>0</v>
      </c>
      <c r="N6756" s="63">
        <f>_xlfn.IFNA(VLOOKUP(E6756,'Bijlage NBF'!B:P,15,FALSE),0)</f>
        <v>0</v>
      </c>
      <c r="O6756" s="63">
        <f>IF(E6756="ZMZ01",I6756/(INDEX('Meerzorg gunning'!C:C,MATCH('Betaald tarief 2024'!A6756,'Meerzorg gunning'!A:A,0))),MAX(J6756:N6756))</f>
        <v>0</v>
      </c>
      <c r="P6756" s="20" t="str">
        <f t="shared" si="317"/>
        <v/>
      </c>
      <c r="Q6756" s="63">
        <f t="shared" si="318"/>
        <v>0</v>
      </c>
    </row>
    <row r="6757" spans="9:17" x14ac:dyDescent="0.25">
      <c r="I6757" s="66" t="e">
        <f t="shared" si="316"/>
        <v>#DIV/0!</v>
      </c>
      <c r="J6757" s="63">
        <f>_xlfn.IFNA(VLOOKUP(E6757,'Bijlage ZZP'!B:M,12,FALSE),0)</f>
        <v>0</v>
      </c>
      <c r="K6757" s="63">
        <f>_xlfn.IFNA(VLOOKUP(E6757,'Bijlage VPT'!B:M,12,FALSE),0)</f>
        <v>0</v>
      </c>
      <c r="L6757" s="63">
        <f>_xlfn.IFNA(VLOOKUP(E6757,'Bijlage MPT'!B:N,13,FALSE),0)</f>
        <v>0</v>
      </c>
      <c r="M6757" s="63">
        <f>_xlfn.IFNA(INDEX('Bijlage COT'!C:C,MATCH('Betaald tarief 2024'!E6757,'Bijlage COT'!A:A,0)),0)</f>
        <v>0</v>
      </c>
      <c r="N6757" s="63">
        <f>_xlfn.IFNA(VLOOKUP(E6757,'Bijlage NBF'!B:P,15,FALSE),0)</f>
        <v>0</v>
      </c>
      <c r="O6757" s="63">
        <f>IF(E6757="ZMZ01",I6757/(INDEX('Meerzorg gunning'!C:C,MATCH('Betaald tarief 2024'!A6757,'Meerzorg gunning'!A:A,0))),MAX(J6757:N6757))</f>
        <v>0</v>
      </c>
      <c r="P6757" s="20" t="str">
        <f t="shared" si="317"/>
        <v/>
      </c>
      <c r="Q6757" s="63">
        <f t="shared" si="318"/>
        <v>0</v>
      </c>
    </row>
    <row r="6758" spans="9:17" x14ac:dyDescent="0.25">
      <c r="I6758" s="66" t="e">
        <f t="shared" si="316"/>
        <v>#DIV/0!</v>
      </c>
      <c r="J6758" s="63">
        <f>_xlfn.IFNA(VLOOKUP(E6758,'Bijlage ZZP'!B:M,12,FALSE),0)</f>
        <v>0</v>
      </c>
      <c r="K6758" s="63">
        <f>_xlfn.IFNA(VLOOKUP(E6758,'Bijlage VPT'!B:M,12,FALSE),0)</f>
        <v>0</v>
      </c>
      <c r="L6758" s="63">
        <f>_xlfn.IFNA(VLOOKUP(E6758,'Bijlage MPT'!B:N,13,FALSE),0)</f>
        <v>0</v>
      </c>
      <c r="M6758" s="63">
        <f>_xlfn.IFNA(INDEX('Bijlage COT'!C:C,MATCH('Betaald tarief 2024'!E6758,'Bijlage COT'!A:A,0)),0)</f>
        <v>0</v>
      </c>
      <c r="N6758" s="63">
        <f>_xlfn.IFNA(VLOOKUP(E6758,'Bijlage NBF'!B:P,15,FALSE),0)</f>
        <v>0</v>
      </c>
      <c r="O6758" s="63">
        <f>IF(E6758="ZMZ01",I6758/(INDEX('Meerzorg gunning'!C:C,MATCH('Betaald tarief 2024'!A6758,'Meerzorg gunning'!A:A,0))),MAX(J6758:N6758))</f>
        <v>0</v>
      </c>
      <c r="P6758" s="20" t="str">
        <f t="shared" si="317"/>
        <v/>
      </c>
      <c r="Q6758" s="63">
        <f t="shared" si="318"/>
        <v>0</v>
      </c>
    </row>
    <row r="6759" spans="9:17" x14ac:dyDescent="0.25">
      <c r="I6759" s="66" t="e">
        <f t="shared" si="316"/>
        <v>#DIV/0!</v>
      </c>
      <c r="J6759" s="63">
        <f>_xlfn.IFNA(VLOOKUP(E6759,'Bijlage ZZP'!B:M,12,FALSE),0)</f>
        <v>0</v>
      </c>
      <c r="K6759" s="63">
        <f>_xlfn.IFNA(VLOOKUP(E6759,'Bijlage VPT'!B:M,12,FALSE),0)</f>
        <v>0</v>
      </c>
      <c r="L6759" s="63">
        <f>_xlfn.IFNA(VLOOKUP(E6759,'Bijlage MPT'!B:N,13,FALSE),0)</f>
        <v>0</v>
      </c>
      <c r="M6759" s="63">
        <f>_xlfn.IFNA(INDEX('Bijlage COT'!C:C,MATCH('Betaald tarief 2024'!E6759,'Bijlage COT'!A:A,0)),0)</f>
        <v>0</v>
      </c>
      <c r="N6759" s="63">
        <f>_xlfn.IFNA(VLOOKUP(E6759,'Bijlage NBF'!B:P,15,FALSE),0)</f>
        <v>0</v>
      </c>
      <c r="O6759" s="63">
        <f>IF(E6759="ZMZ01",I6759/(INDEX('Meerzorg gunning'!C:C,MATCH('Betaald tarief 2024'!A6759,'Meerzorg gunning'!A:A,0))),MAX(J6759:N6759))</f>
        <v>0</v>
      </c>
      <c r="P6759" s="20" t="str">
        <f t="shared" si="317"/>
        <v/>
      </c>
      <c r="Q6759" s="63">
        <f t="shared" si="318"/>
        <v>0</v>
      </c>
    </row>
    <row r="6760" spans="9:17" x14ac:dyDescent="0.25">
      <c r="I6760" s="66" t="e">
        <f t="shared" si="316"/>
        <v>#DIV/0!</v>
      </c>
      <c r="J6760" s="63">
        <f>_xlfn.IFNA(VLOOKUP(E6760,'Bijlage ZZP'!B:M,12,FALSE),0)</f>
        <v>0</v>
      </c>
      <c r="K6760" s="63">
        <f>_xlfn.IFNA(VLOOKUP(E6760,'Bijlage VPT'!B:M,12,FALSE),0)</f>
        <v>0</v>
      </c>
      <c r="L6760" s="63">
        <f>_xlfn.IFNA(VLOOKUP(E6760,'Bijlage MPT'!B:N,13,FALSE),0)</f>
        <v>0</v>
      </c>
      <c r="M6760" s="63">
        <f>_xlfn.IFNA(INDEX('Bijlage COT'!C:C,MATCH('Betaald tarief 2024'!E6760,'Bijlage COT'!A:A,0)),0)</f>
        <v>0</v>
      </c>
      <c r="N6760" s="63">
        <f>_xlfn.IFNA(VLOOKUP(E6760,'Bijlage NBF'!B:P,15,FALSE),0)</f>
        <v>0</v>
      </c>
      <c r="O6760" s="63">
        <f>IF(E6760="ZMZ01",I6760/(INDEX('Meerzorg gunning'!C:C,MATCH('Betaald tarief 2024'!A6760,'Meerzorg gunning'!A:A,0))),MAX(J6760:N6760))</f>
        <v>0</v>
      </c>
      <c r="P6760" s="20" t="str">
        <f t="shared" si="317"/>
        <v/>
      </c>
      <c r="Q6760" s="63">
        <f t="shared" si="318"/>
        <v>0</v>
      </c>
    </row>
    <row r="6761" spans="9:17" x14ac:dyDescent="0.25">
      <c r="I6761" s="66" t="e">
        <f t="shared" si="316"/>
        <v>#DIV/0!</v>
      </c>
      <c r="J6761" s="63">
        <f>_xlfn.IFNA(VLOOKUP(E6761,'Bijlage ZZP'!B:M,12,FALSE),0)</f>
        <v>0</v>
      </c>
      <c r="K6761" s="63">
        <f>_xlfn.IFNA(VLOOKUP(E6761,'Bijlage VPT'!B:M,12,FALSE),0)</f>
        <v>0</v>
      </c>
      <c r="L6761" s="63">
        <f>_xlfn.IFNA(VLOOKUP(E6761,'Bijlage MPT'!B:N,13,FALSE),0)</f>
        <v>0</v>
      </c>
      <c r="M6761" s="63">
        <f>_xlfn.IFNA(INDEX('Bijlage COT'!C:C,MATCH('Betaald tarief 2024'!E6761,'Bijlage COT'!A:A,0)),0)</f>
        <v>0</v>
      </c>
      <c r="N6761" s="63">
        <f>_xlfn.IFNA(VLOOKUP(E6761,'Bijlage NBF'!B:P,15,FALSE),0)</f>
        <v>0</v>
      </c>
      <c r="O6761" s="63">
        <f>IF(E6761="ZMZ01",I6761/(INDEX('Meerzorg gunning'!C:C,MATCH('Betaald tarief 2024'!A6761,'Meerzorg gunning'!A:A,0))),MAX(J6761:N6761))</f>
        <v>0</v>
      </c>
      <c r="P6761" s="20" t="str">
        <f t="shared" si="317"/>
        <v/>
      </c>
      <c r="Q6761" s="63">
        <f t="shared" si="318"/>
        <v>0</v>
      </c>
    </row>
    <row r="6762" spans="9:17" x14ac:dyDescent="0.25">
      <c r="I6762" s="66" t="e">
        <f t="shared" si="316"/>
        <v>#DIV/0!</v>
      </c>
      <c r="J6762" s="63">
        <f>_xlfn.IFNA(VLOOKUP(E6762,'Bijlage ZZP'!B:M,12,FALSE),0)</f>
        <v>0</v>
      </c>
      <c r="K6762" s="63">
        <f>_xlfn.IFNA(VLOOKUP(E6762,'Bijlage VPT'!B:M,12,FALSE),0)</f>
        <v>0</v>
      </c>
      <c r="L6762" s="63">
        <f>_xlfn.IFNA(VLOOKUP(E6762,'Bijlage MPT'!B:N,13,FALSE),0)</f>
        <v>0</v>
      </c>
      <c r="M6762" s="63">
        <f>_xlfn.IFNA(INDEX('Bijlage COT'!C:C,MATCH('Betaald tarief 2024'!E6762,'Bijlage COT'!A:A,0)),0)</f>
        <v>0</v>
      </c>
      <c r="N6762" s="63">
        <f>_xlfn.IFNA(VLOOKUP(E6762,'Bijlage NBF'!B:P,15,FALSE),0)</f>
        <v>0</v>
      </c>
      <c r="O6762" s="63">
        <f>IF(E6762="ZMZ01",I6762/(INDEX('Meerzorg gunning'!C:C,MATCH('Betaald tarief 2024'!A6762,'Meerzorg gunning'!A:A,0))),MAX(J6762:N6762))</f>
        <v>0</v>
      </c>
      <c r="P6762" s="20" t="str">
        <f t="shared" si="317"/>
        <v/>
      </c>
      <c r="Q6762" s="63">
        <f t="shared" si="318"/>
        <v>0</v>
      </c>
    </row>
    <row r="6763" spans="9:17" x14ac:dyDescent="0.25">
      <c r="I6763" s="66" t="e">
        <f t="shared" si="316"/>
        <v>#DIV/0!</v>
      </c>
      <c r="J6763" s="63">
        <f>_xlfn.IFNA(VLOOKUP(E6763,'Bijlage ZZP'!B:M,12,FALSE),0)</f>
        <v>0</v>
      </c>
      <c r="K6763" s="63">
        <f>_xlfn.IFNA(VLOOKUP(E6763,'Bijlage VPT'!B:M,12,FALSE),0)</f>
        <v>0</v>
      </c>
      <c r="L6763" s="63">
        <f>_xlfn.IFNA(VLOOKUP(E6763,'Bijlage MPT'!B:N,13,FALSE),0)</f>
        <v>0</v>
      </c>
      <c r="M6763" s="63">
        <f>_xlfn.IFNA(INDEX('Bijlage COT'!C:C,MATCH('Betaald tarief 2024'!E6763,'Bijlage COT'!A:A,0)),0)</f>
        <v>0</v>
      </c>
      <c r="N6763" s="63">
        <f>_xlfn.IFNA(VLOOKUP(E6763,'Bijlage NBF'!B:P,15,FALSE),0)</f>
        <v>0</v>
      </c>
      <c r="O6763" s="63">
        <f>IF(E6763="ZMZ01",I6763/(INDEX('Meerzorg gunning'!C:C,MATCH('Betaald tarief 2024'!A6763,'Meerzorg gunning'!A:A,0))),MAX(J6763:N6763))</f>
        <v>0</v>
      </c>
      <c r="P6763" s="20" t="str">
        <f t="shared" si="317"/>
        <v/>
      </c>
      <c r="Q6763" s="63">
        <f t="shared" si="318"/>
        <v>0</v>
      </c>
    </row>
    <row r="6764" spans="9:17" x14ac:dyDescent="0.25">
      <c r="I6764" s="66" t="e">
        <f t="shared" si="316"/>
        <v>#DIV/0!</v>
      </c>
      <c r="J6764" s="63">
        <f>_xlfn.IFNA(VLOOKUP(E6764,'Bijlage ZZP'!B:M,12,FALSE),0)</f>
        <v>0</v>
      </c>
      <c r="K6764" s="63">
        <f>_xlfn.IFNA(VLOOKUP(E6764,'Bijlage VPT'!B:M,12,FALSE),0)</f>
        <v>0</v>
      </c>
      <c r="L6764" s="63">
        <f>_xlfn.IFNA(VLOOKUP(E6764,'Bijlage MPT'!B:N,13,FALSE),0)</f>
        <v>0</v>
      </c>
      <c r="M6764" s="63">
        <f>_xlfn.IFNA(INDEX('Bijlage COT'!C:C,MATCH('Betaald tarief 2024'!E6764,'Bijlage COT'!A:A,0)),0)</f>
        <v>0</v>
      </c>
      <c r="N6764" s="63">
        <f>_xlfn.IFNA(VLOOKUP(E6764,'Bijlage NBF'!B:P,15,FALSE),0)</f>
        <v>0</v>
      </c>
      <c r="O6764" s="63">
        <f>IF(E6764="ZMZ01",I6764/(INDEX('Meerzorg gunning'!C:C,MATCH('Betaald tarief 2024'!A6764,'Meerzorg gunning'!A:A,0))),MAX(J6764:N6764))</f>
        <v>0</v>
      </c>
      <c r="P6764" s="20" t="str">
        <f t="shared" si="317"/>
        <v/>
      </c>
      <c r="Q6764" s="63">
        <f t="shared" si="318"/>
        <v>0</v>
      </c>
    </row>
    <row r="6765" spans="9:17" x14ac:dyDescent="0.25">
      <c r="I6765" s="66" t="e">
        <f t="shared" si="316"/>
        <v>#DIV/0!</v>
      </c>
      <c r="J6765" s="63">
        <f>_xlfn.IFNA(VLOOKUP(E6765,'Bijlage ZZP'!B:M,12,FALSE),0)</f>
        <v>0</v>
      </c>
      <c r="K6765" s="63">
        <f>_xlfn.IFNA(VLOOKUP(E6765,'Bijlage VPT'!B:M,12,FALSE),0)</f>
        <v>0</v>
      </c>
      <c r="L6765" s="63">
        <f>_xlfn.IFNA(VLOOKUP(E6765,'Bijlage MPT'!B:N,13,FALSE),0)</f>
        <v>0</v>
      </c>
      <c r="M6765" s="63">
        <f>_xlfn.IFNA(INDEX('Bijlage COT'!C:C,MATCH('Betaald tarief 2024'!E6765,'Bijlage COT'!A:A,0)),0)</f>
        <v>0</v>
      </c>
      <c r="N6765" s="63">
        <f>_xlfn.IFNA(VLOOKUP(E6765,'Bijlage NBF'!B:P,15,FALSE),0)</f>
        <v>0</v>
      </c>
      <c r="O6765" s="63">
        <f>IF(E6765="ZMZ01",I6765/(INDEX('Meerzorg gunning'!C:C,MATCH('Betaald tarief 2024'!A6765,'Meerzorg gunning'!A:A,0))),MAX(J6765:N6765))</f>
        <v>0</v>
      </c>
      <c r="P6765" s="20" t="str">
        <f t="shared" si="317"/>
        <v/>
      </c>
      <c r="Q6765" s="63">
        <f t="shared" si="318"/>
        <v>0</v>
      </c>
    </row>
    <row r="6766" spans="9:17" x14ac:dyDescent="0.25">
      <c r="I6766" s="66" t="e">
        <f t="shared" si="316"/>
        <v>#DIV/0!</v>
      </c>
      <c r="J6766" s="63">
        <f>_xlfn.IFNA(VLOOKUP(E6766,'Bijlage ZZP'!B:M,12,FALSE),0)</f>
        <v>0</v>
      </c>
      <c r="K6766" s="63">
        <f>_xlfn.IFNA(VLOOKUP(E6766,'Bijlage VPT'!B:M,12,FALSE),0)</f>
        <v>0</v>
      </c>
      <c r="L6766" s="63">
        <f>_xlfn.IFNA(VLOOKUP(E6766,'Bijlage MPT'!B:N,13,FALSE),0)</f>
        <v>0</v>
      </c>
      <c r="M6766" s="63">
        <f>_xlfn.IFNA(INDEX('Bijlage COT'!C:C,MATCH('Betaald tarief 2024'!E6766,'Bijlage COT'!A:A,0)),0)</f>
        <v>0</v>
      </c>
      <c r="N6766" s="63">
        <f>_xlfn.IFNA(VLOOKUP(E6766,'Bijlage NBF'!B:P,15,FALSE),0)</f>
        <v>0</v>
      </c>
      <c r="O6766" s="63">
        <f>IF(E6766="ZMZ01",I6766/(INDEX('Meerzorg gunning'!C:C,MATCH('Betaald tarief 2024'!A6766,'Meerzorg gunning'!A:A,0))),MAX(J6766:N6766))</f>
        <v>0</v>
      </c>
      <c r="P6766" s="20" t="str">
        <f t="shared" si="317"/>
        <v/>
      </c>
      <c r="Q6766" s="63">
        <f t="shared" si="318"/>
        <v>0</v>
      </c>
    </row>
    <row r="6767" spans="9:17" x14ac:dyDescent="0.25">
      <c r="I6767" s="66" t="e">
        <f t="shared" si="316"/>
        <v>#DIV/0!</v>
      </c>
      <c r="J6767" s="63">
        <f>_xlfn.IFNA(VLOOKUP(E6767,'Bijlage ZZP'!B:M,12,FALSE),0)</f>
        <v>0</v>
      </c>
      <c r="K6767" s="63">
        <f>_xlfn.IFNA(VLOOKUP(E6767,'Bijlage VPT'!B:M,12,FALSE),0)</f>
        <v>0</v>
      </c>
      <c r="L6767" s="63">
        <f>_xlfn.IFNA(VLOOKUP(E6767,'Bijlage MPT'!B:N,13,FALSE),0)</f>
        <v>0</v>
      </c>
      <c r="M6767" s="63">
        <f>_xlfn.IFNA(INDEX('Bijlage COT'!C:C,MATCH('Betaald tarief 2024'!E6767,'Bijlage COT'!A:A,0)),0)</f>
        <v>0</v>
      </c>
      <c r="N6767" s="63">
        <f>_xlfn.IFNA(VLOOKUP(E6767,'Bijlage NBF'!B:P,15,FALSE),0)</f>
        <v>0</v>
      </c>
      <c r="O6767" s="63">
        <f>IF(E6767="ZMZ01",I6767/(INDEX('Meerzorg gunning'!C:C,MATCH('Betaald tarief 2024'!A6767,'Meerzorg gunning'!A:A,0))),MAX(J6767:N6767))</f>
        <v>0</v>
      </c>
      <c r="P6767" s="20" t="str">
        <f t="shared" si="317"/>
        <v/>
      </c>
      <c r="Q6767" s="63">
        <f t="shared" si="318"/>
        <v>0</v>
      </c>
    </row>
    <row r="6768" spans="9:17" x14ac:dyDescent="0.25">
      <c r="I6768" s="66" t="e">
        <f t="shared" si="316"/>
        <v>#DIV/0!</v>
      </c>
      <c r="J6768" s="63">
        <f>_xlfn.IFNA(VLOOKUP(E6768,'Bijlage ZZP'!B:M,12,FALSE),0)</f>
        <v>0</v>
      </c>
      <c r="K6768" s="63">
        <f>_xlfn.IFNA(VLOOKUP(E6768,'Bijlage VPT'!B:M,12,FALSE),0)</f>
        <v>0</v>
      </c>
      <c r="L6768" s="63">
        <f>_xlfn.IFNA(VLOOKUP(E6768,'Bijlage MPT'!B:N,13,FALSE),0)</f>
        <v>0</v>
      </c>
      <c r="M6768" s="63">
        <f>_xlfn.IFNA(INDEX('Bijlage COT'!C:C,MATCH('Betaald tarief 2024'!E6768,'Bijlage COT'!A:A,0)),0)</f>
        <v>0</v>
      </c>
      <c r="N6768" s="63">
        <f>_xlfn.IFNA(VLOOKUP(E6768,'Bijlage NBF'!B:P,15,FALSE),0)</f>
        <v>0</v>
      </c>
      <c r="O6768" s="63">
        <f>IF(E6768="ZMZ01",I6768/(INDEX('Meerzorg gunning'!C:C,MATCH('Betaald tarief 2024'!A6768,'Meerzorg gunning'!A:A,0))),MAX(J6768:N6768))</f>
        <v>0</v>
      </c>
      <c r="P6768" s="20" t="str">
        <f t="shared" si="317"/>
        <v/>
      </c>
      <c r="Q6768" s="63">
        <f t="shared" si="318"/>
        <v>0</v>
      </c>
    </row>
    <row r="6769" spans="9:17" x14ac:dyDescent="0.25">
      <c r="I6769" s="66" t="e">
        <f t="shared" si="316"/>
        <v>#DIV/0!</v>
      </c>
      <c r="J6769" s="63">
        <f>_xlfn.IFNA(VLOOKUP(E6769,'Bijlage ZZP'!B:M,12,FALSE),0)</f>
        <v>0</v>
      </c>
      <c r="K6769" s="63">
        <f>_xlfn.IFNA(VLOOKUP(E6769,'Bijlage VPT'!B:M,12,FALSE),0)</f>
        <v>0</v>
      </c>
      <c r="L6769" s="63">
        <f>_xlfn.IFNA(VLOOKUP(E6769,'Bijlage MPT'!B:N,13,FALSE),0)</f>
        <v>0</v>
      </c>
      <c r="M6769" s="63">
        <f>_xlfn.IFNA(INDEX('Bijlage COT'!C:C,MATCH('Betaald tarief 2024'!E6769,'Bijlage COT'!A:A,0)),0)</f>
        <v>0</v>
      </c>
      <c r="N6769" s="63">
        <f>_xlfn.IFNA(VLOOKUP(E6769,'Bijlage NBF'!B:P,15,FALSE),0)</f>
        <v>0</v>
      </c>
      <c r="O6769" s="63">
        <f>IF(E6769="ZMZ01",I6769/(INDEX('Meerzorg gunning'!C:C,MATCH('Betaald tarief 2024'!A6769,'Meerzorg gunning'!A:A,0))),MAX(J6769:N6769))</f>
        <v>0</v>
      </c>
      <c r="P6769" s="20" t="str">
        <f t="shared" si="317"/>
        <v/>
      </c>
      <c r="Q6769" s="63">
        <f t="shared" si="318"/>
        <v>0</v>
      </c>
    </row>
    <row r="6770" spans="9:17" x14ac:dyDescent="0.25">
      <c r="I6770" s="66" t="e">
        <f t="shared" si="316"/>
        <v>#DIV/0!</v>
      </c>
      <c r="J6770" s="63">
        <f>_xlfn.IFNA(VLOOKUP(E6770,'Bijlage ZZP'!B:M,12,FALSE),0)</f>
        <v>0</v>
      </c>
      <c r="K6770" s="63">
        <f>_xlfn.IFNA(VLOOKUP(E6770,'Bijlage VPT'!B:M,12,FALSE),0)</f>
        <v>0</v>
      </c>
      <c r="L6770" s="63">
        <f>_xlfn.IFNA(VLOOKUP(E6770,'Bijlage MPT'!B:N,13,FALSE),0)</f>
        <v>0</v>
      </c>
      <c r="M6770" s="63">
        <f>_xlfn.IFNA(INDEX('Bijlage COT'!C:C,MATCH('Betaald tarief 2024'!E6770,'Bijlage COT'!A:A,0)),0)</f>
        <v>0</v>
      </c>
      <c r="N6770" s="63">
        <f>_xlfn.IFNA(VLOOKUP(E6770,'Bijlage NBF'!B:P,15,FALSE),0)</f>
        <v>0</v>
      </c>
      <c r="O6770" s="63">
        <f>IF(E6770="ZMZ01",I6770/(INDEX('Meerzorg gunning'!C:C,MATCH('Betaald tarief 2024'!A6770,'Meerzorg gunning'!A:A,0))),MAX(J6770:N6770))</f>
        <v>0</v>
      </c>
      <c r="P6770" s="20" t="str">
        <f t="shared" si="317"/>
        <v/>
      </c>
      <c r="Q6770" s="63">
        <f t="shared" si="318"/>
        <v>0</v>
      </c>
    </row>
    <row r="6771" spans="9:17" x14ac:dyDescent="0.25">
      <c r="I6771" s="66" t="e">
        <f t="shared" si="316"/>
        <v>#DIV/0!</v>
      </c>
      <c r="J6771" s="63">
        <f>_xlfn.IFNA(VLOOKUP(E6771,'Bijlage ZZP'!B:M,12,FALSE),0)</f>
        <v>0</v>
      </c>
      <c r="K6771" s="63">
        <f>_xlfn.IFNA(VLOOKUP(E6771,'Bijlage VPT'!B:M,12,FALSE),0)</f>
        <v>0</v>
      </c>
      <c r="L6771" s="63">
        <f>_xlfn.IFNA(VLOOKUP(E6771,'Bijlage MPT'!B:N,13,FALSE),0)</f>
        <v>0</v>
      </c>
      <c r="M6771" s="63">
        <f>_xlfn.IFNA(INDEX('Bijlage COT'!C:C,MATCH('Betaald tarief 2024'!E6771,'Bijlage COT'!A:A,0)),0)</f>
        <v>0</v>
      </c>
      <c r="N6771" s="63">
        <f>_xlfn.IFNA(VLOOKUP(E6771,'Bijlage NBF'!B:P,15,FALSE),0)</f>
        <v>0</v>
      </c>
      <c r="O6771" s="63">
        <f>IF(E6771="ZMZ01",I6771/(INDEX('Meerzorg gunning'!C:C,MATCH('Betaald tarief 2024'!A6771,'Meerzorg gunning'!A:A,0))),MAX(J6771:N6771))</f>
        <v>0</v>
      </c>
      <c r="P6771" s="20" t="str">
        <f t="shared" si="317"/>
        <v/>
      </c>
      <c r="Q6771" s="63">
        <f t="shared" si="318"/>
        <v>0</v>
      </c>
    </row>
    <row r="6772" spans="9:17" x14ac:dyDescent="0.25">
      <c r="I6772" s="66" t="e">
        <f t="shared" si="316"/>
        <v>#DIV/0!</v>
      </c>
      <c r="J6772" s="63">
        <f>_xlfn.IFNA(VLOOKUP(E6772,'Bijlage ZZP'!B:M,12,FALSE),0)</f>
        <v>0</v>
      </c>
      <c r="K6772" s="63">
        <f>_xlfn.IFNA(VLOOKUP(E6772,'Bijlage VPT'!B:M,12,FALSE),0)</f>
        <v>0</v>
      </c>
      <c r="L6772" s="63">
        <f>_xlfn.IFNA(VLOOKUP(E6772,'Bijlage MPT'!B:N,13,FALSE),0)</f>
        <v>0</v>
      </c>
      <c r="M6772" s="63">
        <f>_xlfn.IFNA(INDEX('Bijlage COT'!C:C,MATCH('Betaald tarief 2024'!E6772,'Bijlage COT'!A:A,0)),0)</f>
        <v>0</v>
      </c>
      <c r="N6772" s="63">
        <f>_xlfn.IFNA(VLOOKUP(E6772,'Bijlage NBF'!B:P,15,FALSE),0)</f>
        <v>0</v>
      </c>
      <c r="O6772" s="63">
        <f>IF(E6772="ZMZ01",I6772/(INDEX('Meerzorg gunning'!C:C,MATCH('Betaald tarief 2024'!A6772,'Meerzorg gunning'!A:A,0))),MAX(J6772:N6772))</f>
        <v>0</v>
      </c>
      <c r="P6772" s="20" t="str">
        <f t="shared" si="317"/>
        <v/>
      </c>
      <c r="Q6772" s="63">
        <f t="shared" si="318"/>
        <v>0</v>
      </c>
    </row>
    <row r="6773" spans="9:17" x14ac:dyDescent="0.25">
      <c r="I6773" s="66" t="e">
        <f t="shared" si="316"/>
        <v>#DIV/0!</v>
      </c>
      <c r="J6773" s="63">
        <f>_xlfn.IFNA(VLOOKUP(E6773,'Bijlage ZZP'!B:M,12,FALSE),0)</f>
        <v>0</v>
      </c>
      <c r="K6773" s="63">
        <f>_xlfn.IFNA(VLOOKUP(E6773,'Bijlage VPT'!B:M,12,FALSE),0)</f>
        <v>0</v>
      </c>
      <c r="L6773" s="63">
        <f>_xlfn.IFNA(VLOOKUP(E6773,'Bijlage MPT'!B:N,13,FALSE),0)</f>
        <v>0</v>
      </c>
      <c r="M6773" s="63">
        <f>_xlfn.IFNA(INDEX('Bijlage COT'!C:C,MATCH('Betaald tarief 2024'!E6773,'Bijlage COT'!A:A,0)),0)</f>
        <v>0</v>
      </c>
      <c r="N6773" s="63">
        <f>_xlfn.IFNA(VLOOKUP(E6773,'Bijlage NBF'!B:P,15,FALSE),0)</f>
        <v>0</v>
      </c>
      <c r="O6773" s="63">
        <f>IF(E6773="ZMZ01",I6773/(INDEX('Meerzorg gunning'!C:C,MATCH('Betaald tarief 2024'!A6773,'Meerzorg gunning'!A:A,0))),MAX(J6773:N6773))</f>
        <v>0</v>
      </c>
      <c r="P6773" s="20" t="str">
        <f t="shared" si="317"/>
        <v/>
      </c>
      <c r="Q6773" s="63">
        <f t="shared" si="318"/>
        <v>0</v>
      </c>
    </row>
    <row r="6774" spans="9:17" x14ac:dyDescent="0.25">
      <c r="I6774" s="66" t="e">
        <f t="shared" si="316"/>
        <v>#DIV/0!</v>
      </c>
      <c r="J6774" s="63">
        <f>_xlfn.IFNA(VLOOKUP(E6774,'Bijlage ZZP'!B:M,12,FALSE),0)</f>
        <v>0</v>
      </c>
      <c r="K6774" s="63">
        <f>_xlfn.IFNA(VLOOKUP(E6774,'Bijlage VPT'!B:M,12,FALSE),0)</f>
        <v>0</v>
      </c>
      <c r="L6774" s="63">
        <f>_xlfn.IFNA(VLOOKUP(E6774,'Bijlage MPT'!B:N,13,FALSE),0)</f>
        <v>0</v>
      </c>
      <c r="M6774" s="63">
        <f>_xlfn.IFNA(INDEX('Bijlage COT'!C:C,MATCH('Betaald tarief 2024'!E6774,'Bijlage COT'!A:A,0)),0)</f>
        <v>0</v>
      </c>
      <c r="N6774" s="63">
        <f>_xlfn.IFNA(VLOOKUP(E6774,'Bijlage NBF'!B:P,15,FALSE),0)</f>
        <v>0</v>
      </c>
      <c r="O6774" s="63">
        <f>IF(E6774="ZMZ01",I6774/(INDEX('Meerzorg gunning'!C:C,MATCH('Betaald tarief 2024'!A6774,'Meerzorg gunning'!A:A,0))),MAX(J6774:N6774))</f>
        <v>0</v>
      </c>
      <c r="P6774" s="20" t="str">
        <f t="shared" si="317"/>
        <v/>
      </c>
      <c r="Q6774" s="63">
        <f t="shared" si="318"/>
        <v>0</v>
      </c>
    </row>
    <row r="6775" spans="9:17" x14ac:dyDescent="0.25">
      <c r="I6775" s="66" t="e">
        <f t="shared" si="316"/>
        <v>#DIV/0!</v>
      </c>
      <c r="J6775" s="63">
        <f>_xlfn.IFNA(VLOOKUP(E6775,'Bijlage ZZP'!B:M,12,FALSE),0)</f>
        <v>0</v>
      </c>
      <c r="K6775" s="63">
        <f>_xlfn.IFNA(VLOOKUP(E6775,'Bijlage VPT'!B:M,12,FALSE),0)</f>
        <v>0</v>
      </c>
      <c r="L6775" s="63">
        <f>_xlfn.IFNA(VLOOKUP(E6775,'Bijlage MPT'!B:N,13,FALSE),0)</f>
        <v>0</v>
      </c>
      <c r="M6775" s="63">
        <f>_xlfn.IFNA(INDEX('Bijlage COT'!C:C,MATCH('Betaald tarief 2024'!E6775,'Bijlage COT'!A:A,0)),0)</f>
        <v>0</v>
      </c>
      <c r="N6775" s="63">
        <f>_xlfn.IFNA(VLOOKUP(E6775,'Bijlage NBF'!B:P,15,FALSE),0)</f>
        <v>0</v>
      </c>
      <c r="O6775" s="63">
        <f>IF(E6775="ZMZ01",I6775/(INDEX('Meerzorg gunning'!C:C,MATCH('Betaald tarief 2024'!A6775,'Meerzorg gunning'!A:A,0))),MAX(J6775:N6775))</f>
        <v>0</v>
      </c>
      <c r="P6775" s="20" t="str">
        <f t="shared" si="317"/>
        <v/>
      </c>
      <c r="Q6775" s="63">
        <f t="shared" si="318"/>
        <v>0</v>
      </c>
    </row>
    <row r="6776" spans="9:17" x14ac:dyDescent="0.25">
      <c r="I6776" s="66" t="e">
        <f t="shared" si="316"/>
        <v>#DIV/0!</v>
      </c>
      <c r="J6776" s="63">
        <f>_xlfn.IFNA(VLOOKUP(E6776,'Bijlage ZZP'!B:M,12,FALSE),0)</f>
        <v>0</v>
      </c>
      <c r="K6776" s="63">
        <f>_xlfn.IFNA(VLOOKUP(E6776,'Bijlage VPT'!B:M,12,FALSE),0)</f>
        <v>0</v>
      </c>
      <c r="L6776" s="63">
        <f>_xlfn.IFNA(VLOOKUP(E6776,'Bijlage MPT'!B:N,13,FALSE),0)</f>
        <v>0</v>
      </c>
      <c r="M6776" s="63">
        <f>_xlfn.IFNA(INDEX('Bijlage COT'!C:C,MATCH('Betaald tarief 2024'!E6776,'Bijlage COT'!A:A,0)),0)</f>
        <v>0</v>
      </c>
      <c r="N6776" s="63">
        <f>_xlfn.IFNA(VLOOKUP(E6776,'Bijlage NBF'!B:P,15,FALSE),0)</f>
        <v>0</v>
      </c>
      <c r="O6776" s="63">
        <f>IF(E6776="ZMZ01",I6776/(INDEX('Meerzorg gunning'!C:C,MATCH('Betaald tarief 2024'!A6776,'Meerzorg gunning'!A:A,0))),MAX(J6776:N6776))</f>
        <v>0</v>
      </c>
      <c r="P6776" s="20" t="str">
        <f t="shared" si="317"/>
        <v/>
      </c>
      <c r="Q6776" s="63">
        <f t="shared" si="318"/>
        <v>0</v>
      </c>
    </row>
    <row r="6777" spans="9:17" x14ac:dyDescent="0.25">
      <c r="I6777" s="66" t="e">
        <f t="shared" si="316"/>
        <v>#DIV/0!</v>
      </c>
      <c r="J6777" s="63">
        <f>_xlfn.IFNA(VLOOKUP(E6777,'Bijlage ZZP'!B:M,12,FALSE),0)</f>
        <v>0</v>
      </c>
      <c r="K6777" s="63">
        <f>_xlfn.IFNA(VLOOKUP(E6777,'Bijlage VPT'!B:M,12,FALSE),0)</f>
        <v>0</v>
      </c>
      <c r="L6777" s="63">
        <f>_xlfn.IFNA(VLOOKUP(E6777,'Bijlage MPT'!B:N,13,FALSE),0)</f>
        <v>0</v>
      </c>
      <c r="M6777" s="63">
        <f>_xlfn.IFNA(INDEX('Bijlage COT'!C:C,MATCH('Betaald tarief 2024'!E6777,'Bijlage COT'!A:A,0)),0)</f>
        <v>0</v>
      </c>
      <c r="N6777" s="63">
        <f>_xlfn.IFNA(VLOOKUP(E6777,'Bijlage NBF'!B:P,15,FALSE),0)</f>
        <v>0</v>
      </c>
      <c r="O6777" s="63">
        <f>IF(E6777="ZMZ01",I6777/(INDEX('Meerzorg gunning'!C:C,MATCH('Betaald tarief 2024'!A6777,'Meerzorg gunning'!A:A,0))),MAX(J6777:N6777))</f>
        <v>0</v>
      </c>
      <c r="P6777" s="20" t="str">
        <f t="shared" si="317"/>
        <v/>
      </c>
      <c r="Q6777" s="63">
        <f t="shared" si="318"/>
        <v>0</v>
      </c>
    </row>
    <row r="6778" spans="9:17" x14ac:dyDescent="0.25">
      <c r="I6778" s="66" t="e">
        <f t="shared" si="316"/>
        <v>#DIV/0!</v>
      </c>
      <c r="J6778" s="63">
        <f>_xlfn.IFNA(VLOOKUP(E6778,'Bijlage ZZP'!B:M,12,FALSE),0)</f>
        <v>0</v>
      </c>
      <c r="K6778" s="63">
        <f>_xlfn.IFNA(VLOOKUP(E6778,'Bijlage VPT'!B:M,12,FALSE),0)</f>
        <v>0</v>
      </c>
      <c r="L6778" s="63">
        <f>_xlfn.IFNA(VLOOKUP(E6778,'Bijlage MPT'!B:N,13,FALSE),0)</f>
        <v>0</v>
      </c>
      <c r="M6778" s="63">
        <f>_xlfn.IFNA(INDEX('Bijlage COT'!C:C,MATCH('Betaald tarief 2024'!E6778,'Bijlage COT'!A:A,0)),0)</f>
        <v>0</v>
      </c>
      <c r="N6778" s="63">
        <f>_xlfn.IFNA(VLOOKUP(E6778,'Bijlage NBF'!B:P,15,FALSE),0)</f>
        <v>0</v>
      </c>
      <c r="O6778" s="63">
        <f>IF(E6778="ZMZ01",I6778/(INDEX('Meerzorg gunning'!C:C,MATCH('Betaald tarief 2024'!A6778,'Meerzorg gunning'!A:A,0))),MAX(J6778:N6778))</f>
        <v>0</v>
      </c>
      <c r="P6778" s="20" t="str">
        <f t="shared" si="317"/>
        <v/>
      </c>
      <c r="Q6778" s="63">
        <f t="shared" si="318"/>
        <v>0</v>
      </c>
    </row>
    <row r="6779" spans="9:17" x14ac:dyDescent="0.25">
      <c r="I6779" s="66" t="e">
        <f t="shared" si="316"/>
        <v>#DIV/0!</v>
      </c>
      <c r="J6779" s="63">
        <f>_xlfn.IFNA(VLOOKUP(E6779,'Bijlage ZZP'!B:M,12,FALSE),0)</f>
        <v>0</v>
      </c>
      <c r="K6779" s="63">
        <f>_xlfn.IFNA(VLOOKUP(E6779,'Bijlage VPT'!B:M,12,FALSE),0)</f>
        <v>0</v>
      </c>
      <c r="L6779" s="63">
        <f>_xlfn.IFNA(VLOOKUP(E6779,'Bijlage MPT'!B:N,13,FALSE),0)</f>
        <v>0</v>
      </c>
      <c r="M6779" s="63">
        <f>_xlfn.IFNA(INDEX('Bijlage COT'!C:C,MATCH('Betaald tarief 2024'!E6779,'Bijlage COT'!A:A,0)),0)</f>
        <v>0</v>
      </c>
      <c r="N6779" s="63">
        <f>_xlfn.IFNA(VLOOKUP(E6779,'Bijlage NBF'!B:P,15,FALSE),0)</f>
        <v>0</v>
      </c>
      <c r="O6779" s="63">
        <f>IF(E6779="ZMZ01",I6779/(INDEX('Meerzorg gunning'!C:C,MATCH('Betaald tarief 2024'!A6779,'Meerzorg gunning'!A:A,0))),MAX(J6779:N6779))</f>
        <v>0</v>
      </c>
      <c r="P6779" s="20" t="str">
        <f t="shared" si="317"/>
        <v/>
      </c>
      <c r="Q6779" s="63">
        <f t="shared" si="318"/>
        <v>0</v>
      </c>
    </row>
    <row r="6780" spans="9:17" x14ac:dyDescent="0.25">
      <c r="I6780" s="66" t="e">
        <f t="shared" si="316"/>
        <v>#DIV/0!</v>
      </c>
      <c r="J6780" s="63">
        <f>_xlfn.IFNA(VLOOKUP(E6780,'Bijlage ZZP'!B:M,12,FALSE),0)</f>
        <v>0</v>
      </c>
      <c r="K6780" s="63">
        <f>_xlfn.IFNA(VLOOKUP(E6780,'Bijlage VPT'!B:M,12,FALSE),0)</f>
        <v>0</v>
      </c>
      <c r="L6780" s="63">
        <f>_xlfn.IFNA(VLOOKUP(E6780,'Bijlage MPT'!B:N,13,FALSE),0)</f>
        <v>0</v>
      </c>
      <c r="M6780" s="63">
        <f>_xlfn.IFNA(INDEX('Bijlage COT'!C:C,MATCH('Betaald tarief 2024'!E6780,'Bijlage COT'!A:A,0)),0)</f>
        <v>0</v>
      </c>
      <c r="N6780" s="63">
        <f>_xlfn.IFNA(VLOOKUP(E6780,'Bijlage NBF'!B:P,15,FALSE),0)</f>
        <v>0</v>
      </c>
      <c r="O6780" s="63">
        <f>IF(E6780="ZMZ01",I6780/(INDEX('Meerzorg gunning'!C:C,MATCH('Betaald tarief 2024'!A6780,'Meerzorg gunning'!A:A,0))),MAX(J6780:N6780))</f>
        <v>0</v>
      </c>
      <c r="P6780" s="20" t="str">
        <f t="shared" si="317"/>
        <v/>
      </c>
      <c r="Q6780" s="63">
        <f t="shared" si="318"/>
        <v>0</v>
      </c>
    </row>
    <row r="6781" spans="9:17" x14ac:dyDescent="0.25">
      <c r="I6781" s="66" t="e">
        <f t="shared" si="316"/>
        <v>#DIV/0!</v>
      </c>
      <c r="J6781" s="63">
        <f>_xlfn.IFNA(VLOOKUP(E6781,'Bijlage ZZP'!B:M,12,FALSE),0)</f>
        <v>0</v>
      </c>
      <c r="K6781" s="63">
        <f>_xlfn.IFNA(VLOOKUP(E6781,'Bijlage VPT'!B:M,12,FALSE),0)</f>
        <v>0</v>
      </c>
      <c r="L6781" s="63">
        <f>_xlfn.IFNA(VLOOKUP(E6781,'Bijlage MPT'!B:N,13,FALSE),0)</f>
        <v>0</v>
      </c>
      <c r="M6781" s="63">
        <f>_xlfn.IFNA(INDEX('Bijlage COT'!C:C,MATCH('Betaald tarief 2024'!E6781,'Bijlage COT'!A:A,0)),0)</f>
        <v>0</v>
      </c>
      <c r="N6781" s="63">
        <f>_xlfn.IFNA(VLOOKUP(E6781,'Bijlage NBF'!B:P,15,FALSE),0)</f>
        <v>0</v>
      </c>
      <c r="O6781" s="63">
        <f>IF(E6781="ZMZ01",I6781/(INDEX('Meerzorg gunning'!C:C,MATCH('Betaald tarief 2024'!A6781,'Meerzorg gunning'!A:A,0))),MAX(J6781:N6781))</f>
        <v>0</v>
      </c>
      <c r="P6781" s="20" t="str">
        <f t="shared" si="317"/>
        <v/>
      </c>
      <c r="Q6781" s="63">
        <f t="shared" si="318"/>
        <v>0</v>
      </c>
    </row>
    <row r="6782" spans="9:17" x14ac:dyDescent="0.25">
      <c r="I6782" s="66" t="e">
        <f t="shared" si="316"/>
        <v>#DIV/0!</v>
      </c>
      <c r="J6782" s="63">
        <f>_xlfn.IFNA(VLOOKUP(E6782,'Bijlage ZZP'!B:M,12,FALSE),0)</f>
        <v>0</v>
      </c>
      <c r="K6782" s="63">
        <f>_xlfn.IFNA(VLOOKUP(E6782,'Bijlage VPT'!B:M,12,FALSE),0)</f>
        <v>0</v>
      </c>
      <c r="L6782" s="63">
        <f>_xlfn.IFNA(VLOOKUP(E6782,'Bijlage MPT'!B:N,13,FALSE),0)</f>
        <v>0</v>
      </c>
      <c r="M6782" s="63">
        <f>_xlfn.IFNA(INDEX('Bijlage COT'!C:C,MATCH('Betaald tarief 2024'!E6782,'Bijlage COT'!A:A,0)),0)</f>
        <v>0</v>
      </c>
      <c r="N6782" s="63">
        <f>_xlfn.IFNA(VLOOKUP(E6782,'Bijlage NBF'!B:P,15,FALSE),0)</f>
        <v>0</v>
      </c>
      <c r="O6782" s="63">
        <f>IF(E6782="ZMZ01",I6782/(INDEX('Meerzorg gunning'!C:C,MATCH('Betaald tarief 2024'!A6782,'Meerzorg gunning'!A:A,0))),MAX(J6782:N6782))</f>
        <v>0</v>
      </c>
      <c r="P6782" s="20" t="str">
        <f t="shared" si="317"/>
        <v/>
      </c>
      <c r="Q6782" s="63">
        <f t="shared" si="318"/>
        <v>0</v>
      </c>
    </row>
    <row r="6783" spans="9:17" x14ac:dyDescent="0.25">
      <c r="I6783" s="66" t="e">
        <f t="shared" si="316"/>
        <v>#DIV/0!</v>
      </c>
      <c r="J6783" s="63">
        <f>_xlfn.IFNA(VLOOKUP(E6783,'Bijlage ZZP'!B:M,12,FALSE),0)</f>
        <v>0</v>
      </c>
      <c r="K6783" s="63">
        <f>_xlfn.IFNA(VLOOKUP(E6783,'Bijlage VPT'!B:M,12,FALSE),0)</f>
        <v>0</v>
      </c>
      <c r="L6783" s="63">
        <f>_xlfn.IFNA(VLOOKUP(E6783,'Bijlage MPT'!B:N,13,FALSE),0)</f>
        <v>0</v>
      </c>
      <c r="M6783" s="63">
        <f>_xlfn.IFNA(INDEX('Bijlage COT'!C:C,MATCH('Betaald tarief 2024'!E6783,'Bijlage COT'!A:A,0)),0)</f>
        <v>0</v>
      </c>
      <c r="N6783" s="63">
        <f>_xlfn.IFNA(VLOOKUP(E6783,'Bijlage NBF'!B:P,15,FALSE),0)</f>
        <v>0</v>
      </c>
      <c r="O6783" s="63">
        <f>IF(E6783="ZMZ01",I6783/(INDEX('Meerzorg gunning'!C:C,MATCH('Betaald tarief 2024'!A6783,'Meerzorg gunning'!A:A,0))),MAX(J6783:N6783))</f>
        <v>0</v>
      </c>
      <c r="P6783" s="20" t="str">
        <f t="shared" si="317"/>
        <v/>
      </c>
      <c r="Q6783" s="63">
        <f t="shared" si="318"/>
        <v>0</v>
      </c>
    </row>
    <row r="6784" spans="9:17" x14ac:dyDescent="0.25">
      <c r="I6784" s="66" t="e">
        <f t="shared" si="316"/>
        <v>#DIV/0!</v>
      </c>
      <c r="J6784" s="63">
        <f>_xlfn.IFNA(VLOOKUP(E6784,'Bijlage ZZP'!B:M,12,FALSE),0)</f>
        <v>0</v>
      </c>
      <c r="K6784" s="63">
        <f>_xlfn.IFNA(VLOOKUP(E6784,'Bijlage VPT'!B:M,12,FALSE),0)</f>
        <v>0</v>
      </c>
      <c r="L6784" s="63">
        <f>_xlfn.IFNA(VLOOKUP(E6784,'Bijlage MPT'!B:N,13,FALSE),0)</f>
        <v>0</v>
      </c>
      <c r="M6784" s="63">
        <f>_xlfn.IFNA(INDEX('Bijlage COT'!C:C,MATCH('Betaald tarief 2024'!E6784,'Bijlage COT'!A:A,0)),0)</f>
        <v>0</v>
      </c>
      <c r="N6784" s="63">
        <f>_xlfn.IFNA(VLOOKUP(E6784,'Bijlage NBF'!B:P,15,FALSE),0)</f>
        <v>0</v>
      </c>
      <c r="O6784" s="63">
        <f>IF(E6784="ZMZ01",I6784/(INDEX('Meerzorg gunning'!C:C,MATCH('Betaald tarief 2024'!A6784,'Meerzorg gunning'!A:A,0))),MAX(J6784:N6784))</f>
        <v>0</v>
      </c>
      <c r="P6784" s="20" t="str">
        <f t="shared" si="317"/>
        <v/>
      </c>
      <c r="Q6784" s="63">
        <f t="shared" si="318"/>
        <v>0</v>
      </c>
    </row>
    <row r="6785" spans="9:17" x14ac:dyDescent="0.25">
      <c r="I6785" s="66" t="e">
        <f t="shared" si="316"/>
        <v>#DIV/0!</v>
      </c>
      <c r="J6785" s="63">
        <f>_xlfn.IFNA(VLOOKUP(E6785,'Bijlage ZZP'!B:M,12,FALSE),0)</f>
        <v>0</v>
      </c>
      <c r="K6785" s="63">
        <f>_xlfn.IFNA(VLOOKUP(E6785,'Bijlage VPT'!B:M,12,FALSE),0)</f>
        <v>0</v>
      </c>
      <c r="L6785" s="63">
        <f>_xlfn.IFNA(VLOOKUP(E6785,'Bijlage MPT'!B:N,13,FALSE),0)</f>
        <v>0</v>
      </c>
      <c r="M6785" s="63">
        <f>_xlfn.IFNA(INDEX('Bijlage COT'!C:C,MATCH('Betaald tarief 2024'!E6785,'Bijlage COT'!A:A,0)),0)</f>
        <v>0</v>
      </c>
      <c r="N6785" s="63">
        <f>_xlfn.IFNA(VLOOKUP(E6785,'Bijlage NBF'!B:P,15,FALSE),0)</f>
        <v>0</v>
      </c>
      <c r="O6785" s="63">
        <f>IF(E6785="ZMZ01",I6785/(INDEX('Meerzorg gunning'!C:C,MATCH('Betaald tarief 2024'!A6785,'Meerzorg gunning'!A:A,0))),MAX(J6785:N6785))</f>
        <v>0</v>
      </c>
      <c r="P6785" s="20" t="str">
        <f t="shared" si="317"/>
        <v/>
      </c>
      <c r="Q6785" s="63">
        <f t="shared" si="318"/>
        <v>0</v>
      </c>
    </row>
    <row r="6786" spans="9:17" x14ac:dyDescent="0.25">
      <c r="I6786" s="66" t="e">
        <f t="shared" ref="I6786:I6849" si="319">G6786/H6786</f>
        <v>#DIV/0!</v>
      </c>
      <c r="J6786" s="63">
        <f>_xlfn.IFNA(VLOOKUP(E6786,'Bijlage ZZP'!B:M,12,FALSE),0)</f>
        <v>0</v>
      </c>
      <c r="K6786" s="63">
        <f>_xlfn.IFNA(VLOOKUP(E6786,'Bijlage VPT'!B:M,12,FALSE),0)</f>
        <v>0</v>
      </c>
      <c r="L6786" s="63">
        <f>_xlfn.IFNA(VLOOKUP(E6786,'Bijlage MPT'!B:N,13,FALSE),0)</f>
        <v>0</v>
      </c>
      <c r="M6786" s="63">
        <f>_xlfn.IFNA(INDEX('Bijlage COT'!C:C,MATCH('Betaald tarief 2024'!E6786,'Bijlage COT'!A:A,0)),0)</f>
        <v>0</v>
      </c>
      <c r="N6786" s="63">
        <f>_xlfn.IFNA(VLOOKUP(E6786,'Bijlage NBF'!B:P,15,FALSE),0)</f>
        <v>0</v>
      </c>
      <c r="O6786" s="63">
        <f>IF(E6786="ZMZ01",I6786/(INDEX('Meerzorg gunning'!C:C,MATCH('Betaald tarief 2024'!A6786,'Meerzorg gunning'!A:A,0))),MAX(J6786:N6786))</f>
        <v>0</v>
      </c>
      <c r="P6786" s="20" t="str">
        <f t="shared" ref="P6786:P6849" si="320">IFERROR((I6786/O6786),"")</f>
        <v/>
      </c>
      <c r="Q6786" s="63">
        <f t="shared" si="318"/>
        <v>0</v>
      </c>
    </row>
    <row r="6787" spans="9:17" x14ac:dyDescent="0.25">
      <c r="I6787" s="66" t="e">
        <f t="shared" si="319"/>
        <v>#DIV/0!</v>
      </c>
      <c r="J6787" s="63">
        <f>_xlfn.IFNA(VLOOKUP(E6787,'Bijlage ZZP'!B:M,12,FALSE),0)</f>
        <v>0</v>
      </c>
      <c r="K6787" s="63">
        <f>_xlfn.IFNA(VLOOKUP(E6787,'Bijlage VPT'!B:M,12,FALSE),0)</f>
        <v>0</v>
      </c>
      <c r="L6787" s="63">
        <f>_xlfn.IFNA(VLOOKUP(E6787,'Bijlage MPT'!B:N,13,FALSE),0)</f>
        <v>0</v>
      </c>
      <c r="M6787" s="63">
        <f>_xlfn.IFNA(INDEX('Bijlage COT'!C:C,MATCH('Betaald tarief 2024'!E6787,'Bijlage COT'!A:A,0)),0)</f>
        <v>0</v>
      </c>
      <c r="N6787" s="63">
        <f>_xlfn.IFNA(VLOOKUP(E6787,'Bijlage NBF'!B:P,15,FALSE),0)</f>
        <v>0</v>
      </c>
      <c r="O6787" s="63">
        <f>IF(E6787="ZMZ01",I6787/(INDEX('Meerzorg gunning'!C:C,MATCH('Betaald tarief 2024'!A6787,'Meerzorg gunning'!A:A,0))),MAX(J6787:N6787))</f>
        <v>0</v>
      </c>
      <c r="P6787" s="20" t="str">
        <f t="shared" si="320"/>
        <v/>
      </c>
      <c r="Q6787" s="63">
        <f t="shared" ref="Q6787:Q6850" si="321">O6787*H6787</f>
        <v>0</v>
      </c>
    </row>
    <row r="6788" spans="9:17" x14ac:dyDescent="0.25">
      <c r="I6788" s="66" t="e">
        <f t="shared" si="319"/>
        <v>#DIV/0!</v>
      </c>
      <c r="J6788" s="63">
        <f>_xlfn.IFNA(VLOOKUP(E6788,'Bijlage ZZP'!B:M,12,FALSE),0)</f>
        <v>0</v>
      </c>
      <c r="K6788" s="63">
        <f>_xlfn.IFNA(VLOOKUP(E6788,'Bijlage VPT'!B:M,12,FALSE),0)</f>
        <v>0</v>
      </c>
      <c r="L6788" s="63">
        <f>_xlfn.IFNA(VLOOKUP(E6788,'Bijlage MPT'!B:N,13,FALSE),0)</f>
        <v>0</v>
      </c>
      <c r="M6788" s="63">
        <f>_xlfn.IFNA(INDEX('Bijlage COT'!C:C,MATCH('Betaald tarief 2024'!E6788,'Bijlage COT'!A:A,0)),0)</f>
        <v>0</v>
      </c>
      <c r="N6788" s="63">
        <f>_xlfn.IFNA(VLOOKUP(E6788,'Bijlage NBF'!B:P,15,FALSE),0)</f>
        <v>0</v>
      </c>
      <c r="O6788" s="63">
        <f>IF(E6788="ZMZ01",I6788/(INDEX('Meerzorg gunning'!C:C,MATCH('Betaald tarief 2024'!A6788,'Meerzorg gunning'!A:A,0))),MAX(J6788:N6788))</f>
        <v>0</v>
      </c>
      <c r="P6788" s="20" t="str">
        <f t="shared" si="320"/>
        <v/>
      </c>
      <c r="Q6788" s="63">
        <f t="shared" si="321"/>
        <v>0</v>
      </c>
    </row>
    <row r="6789" spans="9:17" x14ac:dyDescent="0.25">
      <c r="I6789" s="66" t="e">
        <f t="shared" si="319"/>
        <v>#DIV/0!</v>
      </c>
      <c r="J6789" s="63">
        <f>_xlfn.IFNA(VLOOKUP(E6789,'Bijlage ZZP'!B:M,12,FALSE),0)</f>
        <v>0</v>
      </c>
      <c r="K6789" s="63">
        <f>_xlfn.IFNA(VLOOKUP(E6789,'Bijlage VPT'!B:M,12,FALSE),0)</f>
        <v>0</v>
      </c>
      <c r="L6789" s="63">
        <f>_xlfn.IFNA(VLOOKUP(E6789,'Bijlage MPT'!B:N,13,FALSE),0)</f>
        <v>0</v>
      </c>
      <c r="M6789" s="63">
        <f>_xlfn.IFNA(INDEX('Bijlage COT'!C:C,MATCH('Betaald tarief 2024'!E6789,'Bijlage COT'!A:A,0)),0)</f>
        <v>0</v>
      </c>
      <c r="N6789" s="63">
        <f>_xlfn.IFNA(VLOOKUP(E6789,'Bijlage NBF'!B:P,15,FALSE),0)</f>
        <v>0</v>
      </c>
      <c r="O6789" s="63">
        <f>IF(E6789="ZMZ01",I6789/(INDEX('Meerzorg gunning'!C:C,MATCH('Betaald tarief 2024'!A6789,'Meerzorg gunning'!A:A,0))),MAX(J6789:N6789))</f>
        <v>0</v>
      </c>
      <c r="P6789" s="20" t="str">
        <f t="shared" si="320"/>
        <v/>
      </c>
      <c r="Q6789" s="63">
        <f t="shared" si="321"/>
        <v>0</v>
      </c>
    </row>
    <row r="6790" spans="9:17" x14ac:dyDescent="0.25">
      <c r="I6790" s="66" t="e">
        <f t="shared" si="319"/>
        <v>#DIV/0!</v>
      </c>
      <c r="J6790" s="63">
        <f>_xlfn.IFNA(VLOOKUP(E6790,'Bijlage ZZP'!B:M,12,FALSE),0)</f>
        <v>0</v>
      </c>
      <c r="K6790" s="63">
        <f>_xlfn.IFNA(VLOOKUP(E6790,'Bijlage VPT'!B:M,12,FALSE),0)</f>
        <v>0</v>
      </c>
      <c r="L6790" s="63">
        <f>_xlfn.IFNA(VLOOKUP(E6790,'Bijlage MPT'!B:N,13,FALSE),0)</f>
        <v>0</v>
      </c>
      <c r="M6790" s="63">
        <f>_xlfn.IFNA(INDEX('Bijlage COT'!C:C,MATCH('Betaald tarief 2024'!E6790,'Bijlage COT'!A:A,0)),0)</f>
        <v>0</v>
      </c>
      <c r="N6790" s="63">
        <f>_xlfn.IFNA(VLOOKUP(E6790,'Bijlage NBF'!B:P,15,FALSE),0)</f>
        <v>0</v>
      </c>
      <c r="O6790" s="63">
        <f>IF(E6790="ZMZ01",I6790/(INDEX('Meerzorg gunning'!C:C,MATCH('Betaald tarief 2024'!A6790,'Meerzorg gunning'!A:A,0))),MAX(J6790:N6790))</f>
        <v>0</v>
      </c>
      <c r="P6790" s="20" t="str">
        <f t="shared" si="320"/>
        <v/>
      </c>
      <c r="Q6790" s="63">
        <f t="shared" si="321"/>
        <v>0</v>
      </c>
    </row>
    <row r="6791" spans="9:17" x14ac:dyDescent="0.25">
      <c r="I6791" s="66" t="e">
        <f t="shared" si="319"/>
        <v>#DIV/0!</v>
      </c>
      <c r="J6791" s="63">
        <f>_xlfn.IFNA(VLOOKUP(E6791,'Bijlage ZZP'!B:M,12,FALSE),0)</f>
        <v>0</v>
      </c>
      <c r="K6791" s="63">
        <f>_xlfn.IFNA(VLOOKUP(E6791,'Bijlage VPT'!B:M,12,FALSE),0)</f>
        <v>0</v>
      </c>
      <c r="L6791" s="63">
        <f>_xlfn.IFNA(VLOOKUP(E6791,'Bijlage MPT'!B:N,13,FALSE),0)</f>
        <v>0</v>
      </c>
      <c r="M6791" s="63">
        <f>_xlfn.IFNA(INDEX('Bijlage COT'!C:C,MATCH('Betaald tarief 2024'!E6791,'Bijlage COT'!A:A,0)),0)</f>
        <v>0</v>
      </c>
      <c r="N6791" s="63">
        <f>_xlfn.IFNA(VLOOKUP(E6791,'Bijlage NBF'!B:P,15,FALSE),0)</f>
        <v>0</v>
      </c>
      <c r="O6791" s="63">
        <f>IF(E6791="ZMZ01",I6791/(INDEX('Meerzorg gunning'!C:C,MATCH('Betaald tarief 2024'!A6791,'Meerzorg gunning'!A:A,0))),MAX(J6791:N6791))</f>
        <v>0</v>
      </c>
      <c r="P6791" s="20" t="str">
        <f t="shared" si="320"/>
        <v/>
      </c>
      <c r="Q6791" s="63">
        <f t="shared" si="321"/>
        <v>0</v>
      </c>
    </row>
    <row r="6792" spans="9:17" x14ac:dyDescent="0.25">
      <c r="I6792" s="66" t="e">
        <f t="shared" si="319"/>
        <v>#DIV/0!</v>
      </c>
      <c r="J6792" s="63">
        <f>_xlfn.IFNA(VLOOKUP(E6792,'Bijlage ZZP'!B:M,12,FALSE),0)</f>
        <v>0</v>
      </c>
      <c r="K6792" s="63">
        <f>_xlfn.IFNA(VLOOKUP(E6792,'Bijlage VPT'!B:M,12,FALSE),0)</f>
        <v>0</v>
      </c>
      <c r="L6792" s="63">
        <f>_xlfn.IFNA(VLOOKUP(E6792,'Bijlage MPT'!B:N,13,FALSE),0)</f>
        <v>0</v>
      </c>
      <c r="M6792" s="63">
        <f>_xlfn.IFNA(INDEX('Bijlage COT'!C:C,MATCH('Betaald tarief 2024'!E6792,'Bijlage COT'!A:A,0)),0)</f>
        <v>0</v>
      </c>
      <c r="N6792" s="63">
        <f>_xlfn.IFNA(VLOOKUP(E6792,'Bijlage NBF'!B:P,15,FALSE),0)</f>
        <v>0</v>
      </c>
      <c r="O6792" s="63">
        <f>IF(E6792="ZMZ01",I6792/(INDEX('Meerzorg gunning'!C:C,MATCH('Betaald tarief 2024'!A6792,'Meerzorg gunning'!A:A,0))),MAX(J6792:N6792))</f>
        <v>0</v>
      </c>
      <c r="P6792" s="20" t="str">
        <f t="shared" si="320"/>
        <v/>
      </c>
      <c r="Q6792" s="63">
        <f t="shared" si="321"/>
        <v>0</v>
      </c>
    </row>
    <row r="6793" spans="9:17" x14ac:dyDescent="0.25">
      <c r="I6793" s="66" t="e">
        <f t="shared" si="319"/>
        <v>#DIV/0!</v>
      </c>
      <c r="J6793" s="63">
        <f>_xlfn.IFNA(VLOOKUP(E6793,'Bijlage ZZP'!B:M,12,FALSE),0)</f>
        <v>0</v>
      </c>
      <c r="K6793" s="63">
        <f>_xlfn.IFNA(VLOOKUP(E6793,'Bijlage VPT'!B:M,12,FALSE),0)</f>
        <v>0</v>
      </c>
      <c r="L6793" s="63">
        <f>_xlfn.IFNA(VLOOKUP(E6793,'Bijlage MPT'!B:N,13,FALSE),0)</f>
        <v>0</v>
      </c>
      <c r="M6793" s="63">
        <f>_xlfn.IFNA(INDEX('Bijlage COT'!C:C,MATCH('Betaald tarief 2024'!E6793,'Bijlage COT'!A:A,0)),0)</f>
        <v>0</v>
      </c>
      <c r="N6793" s="63">
        <f>_xlfn.IFNA(VLOOKUP(E6793,'Bijlage NBF'!B:P,15,FALSE),0)</f>
        <v>0</v>
      </c>
      <c r="O6793" s="63">
        <f>IF(E6793="ZMZ01",I6793/(INDEX('Meerzorg gunning'!C:C,MATCH('Betaald tarief 2024'!A6793,'Meerzorg gunning'!A:A,0))),MAX(J6793:N6793))</f>
        <v>0</v>
      </c>
      <c r="P6793" s="20" t="str">
        <f t="shared" si="320"/>
        <v/>
      </c>
      <c r="Q6793" s="63">
        <f t="shared" si="321"/>
        <v>0</v>
      </c>
    </row>
    <row r="6794" spans="9:17" x14ac:dyDescent="0.25">
      <c r="I6794" s="66" t="e">
        <f t="shared" si="319"/>
        <v>#DIV/0!</v>
      </c>
      <c r="J6794" s="63">
        <f>_xlfn.IFNA(VLOOKUP(E6794,'Bijlage ZZP'!B:M,12,FALSE),0)</f>
        <v>0</v>
      </c>
      <c r="K6794" s="63">
        <f>_xlfn.IFNA(VLOOKUP(E6794,'Bijlage VPT'!B:M,12,FALSE),0)</f>
        <v>0</v>
      </c>
      <c r="L6794" s="63">
        <f>_xlfn.IFNA(VLOOKUP(E6794,'Bijlage MPT'!B:N,13,FALSE),0)</f>
        <v>0</v>
      </c>
      <c r="M6794" s="63">
        <f>_xlfn.IFNA(INDEX('Bijlage COT'!C:C,MATCH('Betaald tarief 2024'!E6794,'Bijlage COT'!A:A,0)),0)</f>
        <v>0</v>
      </c>
      <c r="N6794" s="63">
        <f>_xlfn.IFNA(VLOOKUP(E6794,'Bijlage NBF'!B:P,15,FALSE),0)</f>
        <v>0</v>
      </c>
      <c r="O6794" s="63">
        <f>IF(E6794="ZMZ01",I6794/(INDEX('Meerzorg gunning'!C:C,MATCH('Betaald tarief 2024'!A6794,'Meerzorg gunning'!A:A,0))),MAX(J6794:N6794))</f>
        <v>0</v>
      </c>
      <c r="P6794" s="20" t="str">
        <f t="shared" si="320"/>
        <v/>
      </c>
      <c r="Q6794" s="63">
        <f t="shared" si="321"/>
        <v>0</v>
      </c>
    </row>
    <row r="6795" spans="9:17" x14ac:dyDescent="0.25">
      <c r="I6795" s="66" t="e">
        <f t="shared" si="319"/>
        <v>#DIV/0!</v>
      </c>
      <c r="J6795" s="63">
        <f>_xlfn.IFNA(VLOOKUP(E6795,'Bijlage ZZP'!B:M,12,FALSE),0)</f>
        <v>0</v>
      </c>
      <c r="K6795" s="63">
        <f>_xlfn.IFNA(VLOOKUP(E6795,'Bijlage VPT'!B:M,12,FALSE),0)</f>
        <v>0</v>
      </c>
      <c r="L6795" s="63">
        <f>_xlfn.IFNA(VLOOKUP(E6795,'Bijlage MPT'!B:N,13,FALSE),0)</f>
        <v>0</v>
      </c>
      <c r="M6795" s="63">
        <f>_xlfn.IFNA(INDEX('Bijlage COT'!C:C,MATCH('Betaald tarief 2024'!E6795,'Bijlage COT'!A:A,0)),0)</f>
        <v>0</v>
      </c>
      <c r="N6795" s="63">
        <f>_xlfn.IFNA(VLOOKUP(E6795,'Bijlage NBF'!B:P,15,FALSE),0)</f>
        <v>0</v>
      </c>
      <c r="O6795" s="63">
        <f>IF(E6795="ZMZ01",I6795/(INDEX('Meerzorg gunning'!C:C,MATCH('Betaald tarief 2024'!A6795,'Meerzorg gunning'!A:A,0))),MAX(J6795:N6795))</f>
        <v>0</v>
      </c>
      <c r="P6795" s="20" t="str">
        <f t="shared" si="320"/>
        <v/>
      </c>
      <c r="Q6795" s="63">
        <f t="shared" si="321"/>
        <v>0</v>
      </c>
    </row>
    <row r="6796" spans="9:17" x14ac:dyDescent="0.25">
      <c r="I6796" s="66" t="e">
        <f t="shared" si="319"/>
        <v>#DIV/0!</v>
      </c>
      <c r="J6796" s="63">
        <f>_xlfn.IFNA(VLOOKUP(E6796,'Bijlage ZZP'!B:M,12,FALSE),0)</f>
        <v>0</v>
      </c>
      <c r="K6796" s="63">
        <f>_xlfn.IFNA(VLOOKUP(E6796,'Bijlage VPT'!B:M,12,FALSE),0)</f>
        <v>0</v>
      </c>
      <c r="L6796" s="63">
        <f>_xlfn.IFNA(VLOOKUP(E6796,'Bijlage MPT'!B:N,13,FALSE),0)</f>
        <v>0</v>
      </c>
      <c r="M6796" s="63">
        <f>_xlfn.IFNA(INDEX('Bijlage COT'!C:C,MATCH('Betaald tarief 2024'!E6796,'Bijlage COT'!A:A,0)),0)</f>
        <v>0</v>
      </c>
      <c r="N6796" s="63">
        <f>_xlfn.IFNA(VLOOKUP(E6796,'Bijlage NBF'!B:P,15,FALSE),0)</f>
        <v>0</v>
      </c>
      <c r="O6796" s="63">
        <f>IF(E6796="ZMZ01",I6796/(INDEX('Meerzorg gunning'!C:C,MATCH('Betaald tarief 2024'!A6796,'Meerzorg gunning'!A:A,0))),MAX(J6796:N6796))</f>
        <v>0</v>
      </c>
      <c r="P6796" s="20" t="str">
        <f t="shared" si="320"/>
        <v/>
      </c>
      <c r="Q6796" s="63">
        <f t="shared" si="321"/>
        <v>0</v>
      </c>
    </row>
    <row r="6797" spans="9:17" x14ac:dyDescent="0.25">
      <c r="I6797" s="66" t="e">
        <f t="shared" si="319"/>
        <v>#DIV/0!</v>
      </c>
      <c r="J6797" s="63">
        <f>_xlfn.IFNA(VLOOKUP(E6797,'Bijlage ZZP'!B:M,12,FALSE),0)</f>
        <v>0</v>
      </c>
      <c r="K6797" s="63">
        <f>_xlfn.IFNA(VLOOKUP(E6797,'Bijlage VPT'!B:M,12,FALSE),0)</f>
        <v>0</v>
      </c>
      <c r="L6797" s="63">
        <f>_xlfn.IFNA(VLOOKUP(E6797,'Bijlage MPT'!B:N,13,FALSE),0)</f>
        <v>0</v>
      </c>
      <c r="M6797" s="63">
        <f>_xlfn.IFNA(INDEX('Bijlage COT'!C:C,MATCH('Betaald tarief 2024'!E6797,'Bijlage COT'!A:A,0)),0)</f>
        <v>0</v>
      </c>
      <c r="N6797" s="63">
        <f>_xlfn.IFNA(VLOOKUP(E6797,'Bijlage NBF'!B:P,15,FALSE),0)</f>
        <v>0</v>
      </c>
      <c r="O6797" s="63">
        <f>IF(E6797="ZMZ01",I6797/(INDEX('Meerzorg gunning'!C:C,MATCH('Betaald tarief 2024'!A6797,'Meerzorg gunning'!A:A,0))),MAX(J6797:N6797))</f>
        <v>0</v>
      </c>
      <c r="P6797" s="20" t="str">
        <f t="shared" si="320"/>
        <v/>
      </c>
      <c r="Q6797" s="63">
        <f t="shared" si="321"/>
        <v>0</v>
      </c>
    </row>
    <row r="6798" spans="9:17" x14ac:dyDescent="0.25">
      <c r="I6798" s="66" t="e">
        <f t="shared" si="319"/>
        <v>#DIV/0!</v>
      </c>
      <c r="J6798" s="63">
        <f>_xlfn.IFNA(VLOOKUP(E6798,'Bijlage ZZP'!B:M,12,FALSE),0)</f>
        <v>0</v>
      </c>
      <c r="K6798" s="63">
        <f>_xlfn.IFNA(VLOOKUP(E6798,'Bijlage VPT'!B:M,12,FALSE),0)</f>
        <v>0</v>
      </c>
      <c r="L6798" s="63">
        <f>_xlfn.IFNA(VLOOKUP(E6798,'Bijlage MPT'!B:N,13,FALSE),0)</f>
        <v>0</v>
      </c>
      <c r="M6798" s="63">
        <f>_xlfn.IFNA(INDEX('Bijlage COT'!C:C,MATCH('Betaald tarief 2024'!E6798,'Bijlage COT'!A:A,0)),0)</f>
        <v>0</v>
      </c>
      <c r="N6798" s="63">
        <f>_xlfn.IFNA(VLOOKUP(E6798,'Bijlage NBF'!B:P,15,FALSE),0)</f>
        <v>0</v>
      </c>
      <c r="O6798" s="63">
        <f>IF(E6798="ZMZ01",I6798/(INDEX('Meerzorg gunning'!C:C,MATCH('Betaald tarief 2024'!A6798,'Meerzorg gunning'!A:A,0))),MAX(J6798:N6798))</f>
        <v>0</v>
      </c>
      <c r="P6798" s="20" t="str">
        <f t="shared" si="320"/>
        <v/>
      </c>
      <c r="Q6798" s="63">
        <f t="shared" si="321"/>
        <v>0</v>
      </c>
    </row>
    <row r="6799" spans="9:17" x14ac:dyDescent="0.25">
      <c r="I6799" s="66" t="e">
        <f t="shared" si="319"/>
        <v>#DIV/0!</v>
      </c>
      <c r="J6799" s="63">
        <f>_xlfn.IFNA(VLOOKUP(E6799,'Bijlage ZZP'!B:M,12,FALSE),0)</f>
        <v>0</v>
      </c>
      <c r="K6799" s="63">
        <f>_xlfn.IFNA(VLOOKUP(E6799,'Bijlage VPT'!B:M,12,FALSE),0)</f>
        <v>0</v>
      </c>
      <c r="L6799" s="63">
        <f>_xlfn.IFNA(VLOOKUP(E6799,'Bijlage MPT'!B:N,13,FALSE),0)</f>
        <v>0</v>
      </c>
      <c r="M6799" s="63">
        <f>_xlfn.IFNA(INDEX('Bijlage COT'!C:C,MATCH('Betaald tarief 2024'!E6799,'Bijlage COT'!A:A,0)),0)</f>
        <v>0</v>
      </c>
      <c r="N6799" s="63">
        <f>_xlfn.IFNA(VLOOKUP(E6799,'Bijlage NBF'!B:P,15,FALSE),0)</f>
        <v>0</v>
      </c>
      <c r="O6799" s="63">
        <f>IF(E6799="ZMZ01",I6799/(INDEX('Meerzorg gunning'!C:C,MATCH('Betaald tarief 2024'!A6799,'Meerzorg gunning'!A:A,0))),MAX(J6799:N6799))</f>
        <v>0</v>
      </c>
      <c r="P6799" s="20" t="str">
        <f t="shared" si="320"/>
        <v/>
      </c>
      <c r="Q6799" s="63">
        <f t="shared" si="321"/>
        <v>0</v>
      </c>
    </row>
    <row r="6800" spans="9:17" x14ac:dyDescent="0.25">
      <c r="I6800" s="66" t="e">
        <f t="shared" si="319"/>
        <v>#DIV/0!</v>
      </c>
      <c r="J6800" s="63">
        <f>_xlfn.IFNA(VLOOKUP(E6800,'Bijlage ZZP'!B:M,12,FALSE),0)</f>
        <v>0</v>
      </c>
      <c r="K6800" s="63">
        <f>_xlfn.IFNA(VLOOKUP(E6800,'Bijlage VPT'!B:M,12,FALSE),0)</f>
        <v>0</v>
      </c>
      <c r="L6800" s="63">
        <f>_xlfn.IFNA(VLOOKUP(E6800,'Bijlage MPT'!B:N,13,FALSE),0)</f>
        <v>0</v>
      </c>
      <c r="M6800" s="63">
        <f>_xlfn.IFNA(INDEX('Bijlage COT'!C:C,MATCH('Betaald tarief 2024'!E6800,'Bijlage COT'!A:A,0)),0)</f>
        <v>0</v>
      </c>
      <c r="N6800" s="63">
        <f>_xlfn.IFNA(VLOOKUP(E6800,'Bijlage NBF'!B:P,15,FALSE),0)</f>
        <v>0</v>
      </c>
      <c r="O6800" s="63">
        <f>IF(E6800="ZMZ01",I6800/(INDEX('Meerzorg gunning'!C:C,MATCH('Betaald tarief 2024'!A6800,'Meerzorg gunning'!A:A,0))),MAX(J6800:N6800))</f>
        <v>0</v>
      </c>
      <c r="P6800" s="20" t="str">
        <f t="shared" si="320"/>
        <v/>
      </c>
      <c r="Q6800" s="63">
        <f t="shared" si="321"/>
        <v>0</v>
      </c>
    </row>
    <row r="6801" spans="9:17" x14ac:dyDescent="0.25">
      <c r="I6801" s="66" t="e">
        <f t="shared" si="319"/>
        <v>#DIV/0!</v>
      </c>
      <c r="J6801" s="63">
        <f>_xlfn.IFNA(VLOOKUP(E6801,'Bijlage ZZP'!B:M,12,FALSE),0)</f>
        <v>0</v>
      </c>
      <c r="K6801" s="63">
        <f>_xlfn.IFNA(VLOOKUP(E6801,'Bijlage VPT'!B:M,12,FALSE),0)</f>
        <v>0</v>
      </c>
      <c r="L6801" s="63">
        <f>_xlfn.IFNA(VLOOKUP(E6801,'Bijlage MPT'!B:N,13,FALSE),0)</f>
        <v>0</v>
      </c>
      <c r="M6801" s="63">
        <f>_xlfn.IFNA(INDEX('Bijlage COT'!C:C,MATCH('Betaald tarief 2024'!E6801,'Bijlage COT'!A:A,0)),0)</f>
        <v>0</v>
      </c>
      <c r="N6801" s="63">
        <f>_xlfn.IFNA(VLOOKUP(E6801,'Bijlage NBF'!B:P,15,FALSE),0)</f>
        <v>0</v>
      </c>
      <c r="O6801" s="63">
        <f>IF(E6801="ZMZ01",I6801/(INDEX('Meerzorg gunning'!C:C,MATCH('Betaald tarief 2024'!A6801,'Meerzorg gunning'!A:A,0))),MAX(J6801:N6801))</f>
        <v>0</v>
      </c>
      <c r="P6801" s="20" t="str">
        <f t="shared" si="320"/>
        <v/>
      </c>
      <c r="Q6801" s="63">
        <f t="shared" si="321"/>
        <v>0</v>
      </c>
    </row>
    <row r="6802" spans="9:17" x14ac:dyDescent="0.25">
      <c r="I6802" s="66" t="e">
        <f t="shared" si="319"/>
        <v>#DIV/0!</v>
      </c>
      <c r="J6802" s="63">
        <f>_xlfn.IFNA(VLOOKUP(E6802,'Bijlage ZZP'!B:M,12,FALSE),0)</f>
        <v>0</v>
      </c>
      <c r="K6802" s="63">
        <f>_xlfn.IFNA(VLOOKUP(E6802,'Bijlage VPT'!B:M,12,FALSE),0)</f>
        <v>0</v>
      </c>
      <c r="L6802" s="63">
        <f>_xlfn.IFNA(VLOOKUP(E6802,'Bijlage MPT'!B:N,13,FALSE),0)</f>
        <v>0</v>
      </c>
      <c r="M6802" s="63">
        <f>_xlfn.IFNA(INDEX('Bijlage COT'!C:C,MATCH('Betaald tarief 2024'!E6802,'Bijlage COT'!A:A,0)),0)</f>
        <v>0</v>
      </c>
      <c r="N6802" s="63">
        <f>_xlfn.IFNA(VLOOKUP(E6802,'Bijlage NBF'!B:P,15,FALSE),0)</f>
        <v>0</v>
      </c>
      <c r="O6802" s="63">
        <f>IF(E6802="ZMZ01",I6802/(INDEX('Meerzorg gunning'!C:C,MATCH('Betaald tarief 2024'!A6802,'Meerzorg gunning'!A:A,0))),MAX(J6802:N6802))</f>
        <v>0</v>
      </c>
      <c r="P6802" s="20" t="str">
        <f t="shared" si="320"/>
        <v/>
      </c>
      <c r="Q6802" s="63">
        <f t="shared" si="321"/>
        <v>0</v>
      </c>
    </row>
    <row r="6803" spans="9:17" x14ac:dyDescent="0.25">
      <c r="I6803" s="66" t="e">
        <f t="shared" si="319"/>
        <v>#DIV/0!</v>
      </c>
      <c r="J6803" s="63">
        <f>_xlfn.IFNA(VLOOKUP(E6803,'Bijlage ZZP'!B:M,12,FALSE),0)</f>
        <v>0</v>
      </c>
      <c r="K6803" s="63">
        <f>_xlfn.IFNA(VLOOKUP(E6803,'Bijlage VPT'!B:M,12,FALSE),0)</f>
        <v>0</v>
      </c>
      <c r="L6803" s="63">
        <f>_xlfn.IFNA(VLOOKUP(E6803,'Bijlage MPT'!B:N,13,FALSE),0)</f>
        <v>0</v>
      </c>
      <c r="M6803" s="63">
        <f>_xlfn.IFNA(INDEX('Bijlage COT'!C:C,MATCH('Betaald tarief 2024'!E6803,'Bijlage COT'!A:A,0)),0)</f>
        <v>0</v>
      </c>
      <c r="N6803" s="63">
        <f>_xlfn.IFNA(VLOOKUP(E6803,'Bijlage NBF'!B:P,15,FALSE),0)</f>
        <v>0</v>
      </c>
      <c r="O6803" s="63">
        <f>IF(E6803="ZMZ01",I6803/(INDEX('Meerzorg gunning'!C:C,MATCH('Betaald tarief 2024'!A6803,'Meerzorg gunning'!A:A,0))),MAX(J6803:N6803))</f>
        <v>0</v>
      </c>
      <c r="P6803" s="20" t="str">
        <f t="shared" si="320"/>
        <v/>
      </c>
      <c r="Q6803" s="63">
        <f t="shared" si="321"/>
        <v>0</v>
      </c>
    </row>
    <row r="6804" spans="9:17" x14ac:dyDescent="0.25">
      <c r="I6804" s="66" t="e">
        <f t="shared" si="319"/>
        <v>#DIV/0!</v>
      </c>
      <c r="J6804" s="63">
        <f>_xlfn.IFNA(VLOOKUP(E6804,'Bijlage ZZP'!B:M,12,FALSE),0)</f>
        <v>0</v>
      </c>
      <c r="K6804" s="63">
        <f>_xlfn.IFNA(VLOOKUP(E6804,'Bijlage VPT'!B:M,12,FALSE),0)</f>
        <v>0</v>
      </c>
      <c r="L6804" s="63">
        <f>_xlfn.IFNA(VLOOKUP(E6804,'Bijlage MPT'!B:N,13,FALSE),0)</f>
        <v>0</v>
      </c>
      <c r="M6804" s="63">
        <f>_xlfn.IFNA(INDEX('Bijlage COT'!C:C,MATCH('Betaald tarief 2024'!E6804,'Bijlage COT'!A:A,0)),0)</f>
        <v>0</v>
      </c>
      <c r="N6804" s="63">
        <f>_xlfn.IFNA(VLOOKUP(E6804,'Bijlage NBF'!B:P,15,FALSE),0)</f>
        <v>0</v>
      </c>
      <c r="O6804" s="63">
        <f>IF(E6804="ZMZ01",I6804/(INDEX('Meerzorg gunning'!C:C,MATCH('Betaald tarief 2024'!A6804,'Meerzorg gunning'!A:A,0))),MAX(J6804:N6804))</f>
        <v>0</v>
      </c>
      <c r="P6804" s="20" t="str">
        <f t="shared" si="320"/>
        <v/>
      </c>
      <c r="Q6804" s="63">
        <f t="shared" si="321"/>
        <v>0</v>
      </c>
    </row>
    <row r="6805" spans="9:17" x14ac:dyDescent="0.25">
      <c r="I6805" s="66" t="e">
        <f t="shared" si="319"/>
        <v>#DIV/0!</v>
      </c>
      <c r="J6805" s="63">
        <f>_xlfn.IFNA(VLOOKUP(E6805,'Bijlage ZZP'!B:M,12,FALSE),0)</f>
        <v>0</v>
      </c>
      <c r="K6805" s="63">
        <f>_xlfn.IFNA(VLOOKUP(E6805,'Bijlage VPT'!B:M,12,FALSE),0)</f>
        <v>0</v>
      </c>
      <c r="L6805" s="63">
        <f>_xlfn.IFNA(VLOOKUP(E6805,'Bijlage MPT'!B:N,13,FALSE),0)</f>
        <v>0</v>
      </c>
      <c r="M6805" s="63">
        <f>_xlfn.IFNA(INDEX('Bijlage COT'!C:C,MATCH('Betaald tarief 2024'!E6805,'Bijlage COT'!A:A,0)),0)</f>
        <v>0</v>
      </c>
      <c r="N6805" s="63">
        <f>_xlfn.IFNA(VLOOKUP(E6805,'Bijlage NBF'!B:P,15,FALSE),0)</f>
        <v>0</v>
      </c>
      <c r="O6805" s="63">
        <f>IF(E6805="ZMZ01",I6805/(INDEX('Meerzorg gunning'!C:C,MATCH('Betaald tarief 2024'!A6805,'Meerzorg gunning'!A:A,0))),MAX(J6805:N6805))</f>
        <v>0</v>
      </c>
      <c r="P6805" s="20" t="str">
        <f t="shared" si="320"/>
        <v/>
      </c>
      <c r="Q6805" s="63">
        <f t="shared" si="321"/>
        <v>0</v>
      </c>
    </row>
    <row r="6806" spans="9:17" x14ac:dyDescent="0.25">
      <c r="I6806" s="66" t="e">
        <f t="shared" si="319"/>
        <v>#DIV/0!</v>
      </c>
      <c r="J6806" s="63">
        <f>_xlfn.IFNA(VLOOKUP(E6806,'Bijlage ZZP'!B:M,12,FALSE),0)</f>
        <v>0</v>
      </c>
      <c r="K6806" s="63">
        <f>_xlfn.IFNA(VLOOKUP(E6806,'Bijlage VPT'!B:M,12,FALSE),0)</f>
        <v>0</v>
      </c>
      <c r="L6806" s="63">
        <f>_xlfn.IFNA(VLOOKUP(E6806,'Bijlage MPT'!B:N,13,FALSE),0)</f>
        <v>0</v>
      </c>
      <c r="M6806" s="63">
        <f>_xlfn.IFNA(INDEX('Bijlage COT'!C:C,MATCH('Betaald tarief 2024'!E6806,'Bijlage COT'!A:A,0)),0)</f>
        <v>0</v>
      </c>
      <c r="N6806" s="63">
        <f>_xlfn.IFNA(VLOOKUP(E6806,'Bijlage NBF'!B:P,15,FALSE),0)</f>
        <v>0</v>
      </c>
      <c r="O6806" s="63">
        <f>IF(E6806="ZMZ01",I6806/(INDEX('Meerzorg gunning'!C:C,MATCH('Betaald tarief 2024'!A6806,'Meerzorg gunning'!A:A,0))),MAX(J6806:N6806))</f>
        <v>0</v>
      </c>
      <c r="P6806" s="20" t="str">
        <f t="shared" si="320"/>
        <v/>
      </c>
      <c r="Q6806" s="63">
        <f t="shared" si="321"/>
        <v>0</v>
      </c>
    </row>
    <row r="6807" spans="9:17" x14ac:dyDescent="0.25">
      <c r="I6807" s="66" t="e">
        <f t="shared" si="319"/>
        <v>#DIV/0!</v>
      </c>
      <c r="J6807" s="63">
        <f>_xlfn.IFNA(VLOOKUP(E6807,'Bijlage ZZP'!B:M,12,FALSE),0)</f>
        <v>0</v>
      </c>
      <c r="K6807" s="63">
        <f>_xlfn.IFNA(VLOOKUP(E6807,'Bijlage VPT'!B:M,12,FALSE),0)</f>
        <v>0</v>
      </c>
      <c r="L6807" s="63">
        <f>_xlfn.IFNA(VLOOKUP(E6807,'Bijlage MPT'!B:N,13,FALSE),0)</f>
        <v>0</v>
      </c>
      <c r="M6807" s="63">
        <f>_xlfn.IFNA(INDEX('Bijlage COT'!C:C,MATCH('Betaald tarief 2024'!E6807,'Bijlage COT'!A:A,0)),0)</f>
        <v>0</v>
      </c>
      <c r="N6807" s="63">
        <f>_xlfn.IFNA(VLOOKUP(E6807,'Bijlage NBF'!B:P,15,FALSE),0)</f>
        <v>0</v>
      </c>
      <c r="O6807" s="63">
        <f>IF(E6807="ZMZ01",I6807/(INDEX('Meerzorg gunning'!C:C,MATCH('Betaald tarief 2024'!A6807,'Meerzorg gunning'!A:A,0))),MAX(J6807:N6807))</f>
        <v>0</v>
      </c>
      <c r="P6807" s="20" t="str">
        <f t="shared" si="320"/>
        <v/>
      </c>
      <c r="Q6807" s="63">
        <f t="shared" si="321"/>
        <v>0</v>
      </c>
    </row>
    <row r="6808" spans="9:17" x14ac:dyDescent="0.25">
      <c r="I6808" s="66" t="e">
        <f t="shared" si="319"/>
        <v>#DIV/0!</v>
      </c>
      <c r="J6808" s="63">
        <f>_xlfn.IFNA(VLOOKUP(E6808,'Bijlage ZZP'!B:M,12,FALSE),0)</f>
        <v>0</v>
      </c>
      <c r="K6808" s="63">
        <f>_xlfn.IFNA(VLOOKUP(E6808,'Bijlage VPT'!B:M,12,FALSE),0)</f>
        <v>0</v>
      </c>
      <c r="L6808" s="63">
        <f>_xlfn.IFNA(VLOOKUP(E6808,'Bijlage MPT'!B:N,13,FALSE),0)</f>
        <v>0</v>
      </c>
      <c r="M6808" s="63">
        <f>_xlfn.IFNA(INDEX('Bijlage COT'!C:C,MATCH('Betaald tarief 2024'!E6808,'Bijlage COT'!A:A,0)),0)</f>
        <v>0</v>
      </c>
      <c r="N6808" s="63">
        <f>_xlfn.IFNA(VLOOKUP(E6808,'Bijlage NBF'!B:P,15,FALSE),0)</f>
        <v>0</v>
      </c>
      <c r="O6808" s="63">
        <f>IF(E6808="ZMZ01",I6808/(INDEX('Meerzorg gunning'!C:C,MATCH('Betaald tarief 2024'!A6808,'Meerzorg gunning'!A:A,0))),MAX(J6808:N6808))</f>
        <v>0</v>
      </c>
      <c r="P6808" s="20" t="str">
        <f t="shared" si="320"/>
        <v/>
      </c>
      <c r="Q6808" s="63">
        <f t="shared" si="321"/>
        <v>0</v>
      </c>
    </row>
    <row r="6809" spans="9:17" x14ac:dyDescent="0.25">
      <c r="I6809" s="66" t="e">
        <f t="shared" si="319"/>
        <v>#DIV/0!</v>
      </c>
      <c r="J6809" s="63">
        <f>_xlfn.IFNA(VLOOKUP(E6809,'Bijlage ZZP'!B:M,12,FALSE),0)</f>
        <v>0</v>
      </c>
      <c r="K6809" s="63">
        <f>_xlfn.IFNA(VLOOKUP(E6809,'Bijlage VPT'!B:M,12,FALSE),0)</f>
        <v>0</v>
      </c>
      <c r="L6809" s="63">
        <f>_xlfn.IFNA(VLOOKUP(E6809,'Bijlage MPT'!B:N,13,FALSE),0)</f>
        <v>0</v>
      </c>
      <c r="M6809" s="63">
        <f>_xlfn.IFNA(INDEX('Bijlage COT'!C:C,MATCH('Betaald tarief 2024'!E6809,'Bijlage COT'!A:A,0)),0)</f>
        <v>0</v>
      </c>
      <c r="N6809" s="63">
        <f>_xlfn.IFNA(VLOOKUP(E6809,'Bijlage NBF'!B:P,15,FALSE),0)</f>
        <v>0</v>
      </c>
      <c r="O6809" s="63">
        <f>IF(E6809="ZMZ01",I6809/(INDEX('Meerzorg gunning'!C:C,MATCH('Betaald tarief 2024'!A6809,'Meerzorg gunning'!A:A,0))),MAX(J6809:N6809))</f>
        <v>0</v>
      </c>
      <c r="P6809" s="20" t="str">
        <f t="shared" si="320"/>
        <v/>
      </c>
      <c r="Q6809" s="63">
        <f t="shared" si="321"/>
        <v>0</v>
      </c>
    </row>
    <row r="6810" spans="9:17" x14ac:dyDescent="0.25">
      <c r="I6810" s="66" t="e">
        <f t="shared" si="319"/>
        <v>#DIV/0!</v>
      </c>
      <c r="J6810" s="63">
        <f>_xlfn.IFNA(VLOOKUP(E6810,'Bijlage ZZP'!B:M,12,FALSE),0)</f>
        <v>0</v>
      </c>
      <c r="K6810" s="63">
        <f>_xlfn.IFNA(VLOOKUP(E6810,'Bijlage VPT'!B:M,12,FALSE),0)</f>
        <v>0</v>
      </c>
      <c r="L6810" s="63">
        <f>_xlfn.IFNA(VLOOKUP(E6810,'Bijlage MPT'!B:N,13,FALSE),0)</f>
        <v>0</v>
      </c>
      <c r="M6810" s="63">
        <f>_xlfn.IFNA(INDEX('Bijlage COT'!C:C,MATCH('Betaald tarief 2024'!E6810,'Bijlage COT'!A:A,0)),0)</f>
        <v>0</v>
      </c>
      <c r="N6810" s="63">
        <f>_xlfn.IFNA(VLOOKUP(E6810,'Bijlage NBF'!B:P,15,FALSE),0)</f>
        <v>0</v>
      </c>
      <c r="O6810" s="63">
        <f>IF(E6810="ZMZ01",I6810/(INDEX('Meerzorg gunning'!C:C,MATCH('Betaald tarief 2024'!A6810,'Meerzorg gunning'!A:A,0))),MAX(J6810:N6810))</f>
        <v>0</v>
      </c>
      <c r="P6810" s="20" t="str">
        <f t="shared" si="320"/>
        <v/>
      </c>
      <c r="Q6810" s="63">
        <f t="shared" si="321"/>
        <v>0</v>
      </c>
    </row>
    <row r="6811" spans="9:17" x14ac:dyDescent="0.25">
      <c r="I6811" s="66" t="e">
        <f t="shared" si="319"/>
        <v>#DIV/0!</v>
      </c>
      <c r="J6811" s="63">
        <f>_xlfn.IFNA(VLOOKUP(E6811,'Bijlage ZZP'!B:M,12,FALSE),0)</f>
        <v>0</v>
      </c>
      <c r="K6811" s="63">
        <f>_xlfn.IFNA(VLOOKUP(E6811,'Bijlage VPT'!B:M,12,FALSE),0)</f>
        <v>0</v>
      </c>
      <c r="L6811" s="63">
        <f>_xlfn.IFNA(VLOOKUP(E6811,'Bijlage MPT'!B:N,13,FALSE),0)</f>
        <v>0</v>
      </c>
      <c r="M6811" s="63">
        <f>_xlfn.IFNA(INDEX('Bijlage COT'!C:C,MATCH('Betaald tarief 2024'!E6811,'Bijlage COT'!A:A,0)),0)</f>
        <v>0</v>
      </c>
      <c r="N6811" s="63">
        <f>_xlfn.IFNA(VLOOKUP(E6811,'Bijlage NBF'!B:P,15,FALSE),0)</f>
        <v>0</v>
      </c>
      <c r="O6811" s="63">
        <f>IF(E6811="ZMZ01",I6811/(INDEX('Meerzorg gunning'!C:C,MATCH('Betaald tarief 2024'!A6811,'Meerzorg gunning'!A:A,0))),MAX(J6811:N6811))</f>
        <v>0</v>
      </c>
      <c r="P6811" s="20" t="str">
        <f t="shared" si="320"/>
        <v/>
      </c>
      <c r="Q6811" s="63">
        <f t="shared" si="321"/>
        <v>0</v>
      </c>
    </row>
    <row r="6812" spans="9:17" x14ac:dyDescent="0.25">
      <c r="I6812" s="66" t="e">
        <f t="shared" si="319"/>
        <v>#DIV/0!</v>
      </c>
      <c r="J6812" s="63">
        <f>_xlfn.IFNA(VLOOKUP(E6812,'Bijlage ZZP'!B:M,12,FALSE),0)</f>
        <v>0</v>
      </c>
      <c r="K6812" s="63">
        <f>_xlfn.IFNA(VLOOKUP(E6812,'Bijlage VPT'!B:M,12,FALSE),0)</f>
        <v>0</v>
      </c>
      <c r="L6812" s="63">
        <f>_xlfn.IFNA(VLOOKUP(E6812,'Bijlage MPT'!B:N,13,FALSE),0)</f>
        <v>0</v>
      </c>
      <c r="M6812" s="63">
        <f>_xlfn.IFNA(INDEX('Bijlage COT'!C:C,MATCH('Betaald tarief 2024'!E6812,'Bijlage COT'!A:A,0)),0)</f>
        <v>0</v>
      </c>
      <c r="N6812" s="63">
        <f>_xlfn.IFNA(VLOOKUP(E6812,'Bijlage NBF'!B:P,15,FALSE),0)</f>
        <v>0</v>
      </c>
      <c r="O6812" s="63">
        <f>IF(E6812="ZMZ01",I6812/(INDEX('Meerzorg gunning'!C:C,MATCH('Betaald tarief 2024'!A6812,'Meerzorg gunning'!A:A,0))),MAX(J6812:N6812))</f>
        <v>0</v>
      </c>
      <c r="P6812" s="20" t="str">
        <f t="shared" si="320"/>
        <v/>
      </c>
      <c r="Q6812" s="63">
        <f t="shared" si="321"/>
        <v>0</v>
      </c>
    </row>
    <row r="6813" spans="9:17" x14ac:dyDescent="0.25">
      <c r="I6813" s="66" t="e">
        <f t="shared" si="319"/>
        <v>#DIV/0!</v>
      </c>
      <c r="J6813" s="63">
        <f>_xlfn.IFNA(VLOOKUP(E6813,'Bijlage ZZP'!B:M,12,FALSE),0)</f>
        <v>0</v>
      </c>
      <c r="K6813" s="63">
        <f>_xlfn.IFNA(VLOOKUP(E6813,'Bijlage VPT'!B:M,12,FALSE),0)</f>
        <v>0</v>
      </c>
      <c r="L6813" s="63">
        <f>_xlfn.IFNA(VLOOKUP(E6813,'Bijlage MPT'!B:N,13,FALSE),0)</f>
        <v>0</v>
      </c>
      <c r="M6813" s="63">
        <f>_xlfn.IFNA(INDEX('Bijlage COT'!C:C,MATCH('Betaald tarief 2024'!E6813,'Bijlage COT'!A:A,0)),0)</f>
        <v>0</v>
      </c>
      <c r="N6813" s="63">
        <f>_xlfn.IFNA(VLOOKUP(E6813,'Bijlage NBF'!B:P,15,FALSE),0)</f>
        <v>0</v>
      </c>
      <c r="O6813" s="63">
        <f>IF(E6813="ZMZ01",I6813/(INDEX('Meerzorg gunning'!C:C,MATCH('Betaald tarief 2024'!A6813,'Meerzorg gunning'!A:A,0))),MAX(J6813:N6813))</f>
        <v>0</v>
      </c>
      <c r="P6813" s="20" t="str">
        <f t="shared" si="320"/>
        <v/>
      </c>
      <c r="Q6813" s="63">
        <f t="shared" si="321"/>
        <v>0</v>
      </c>
    </row>
    <row r="6814" spans="9:17" x14ac:dyDescent="0.25">
      <c r="I6814" s="66" t="e">
        <f t="shared" si="319"/>
        <v>#DIV/0!</v>
      </c>
      <c r="J6814" s="63">
        <f>_xlfn.IFNA(VLOOKUP(E6814,'Bijlage ZZP'!B:M,12,FALSE),0)</f>
        <v>0</v>
      </c>
      <c r="K6814" s="63">
        <f>_xlfn.IFNA(VLOOKUP(E6814,'Bijlage VPT'!B:M,12,FALSE),0)</f>
        <v>0</v>
      </c>
      <c r="L6814" s="63">
        <f>_xlfn.IFNA(VLOOKUP(E6814,'Bijlage MPT'!B:N,13,FALSE),0)</f>
        <v>0</v>
      </c>
      <c r="M6814" s="63">
        <f>_xlfn.IFNA(INDEX('Bijlage COT'!C:C,MATCH('Betaald tarief 2024'!E6814,'Bijlage COT'!A:A,0)),0)</f>
        <v>0</v>
      </c>
      <c r="N6814" s="63">
        <f>_xlfn.IFNA(VLOOKUP(E6814,'Bijlage NBF'!B:P,15,FALSE),0)</f>
        <v>0</v>
      </c>
      <c r="O6814" s="63">
        <f>IF(E6814="ZMZ01",I6814/(INDEX('Meerzorg gunning'!C:C,MATCH('Betaald tarief 2024'!A6814,'Meerzorg gunning'!A:A,0))),MAX(J6814:N6814))</f>
        <v>0</v>
      </c>
      <c r="P6814" s="20" t="str">
        <f t="shared" si="320"/>
        <v/>
      </c>
      <c r="Q6814" s="63">
        <f t="shared" si="321"/>
        <v>0</v>
      </c>
    </row>
    <row r="6815" spans="9:17" x14ac:dyDescent="0.25">
      <c r="I6815" s="66" t="e">
        <f t="shared" si="319"/>
        <v>#DIV/0!</v>
      </c>
      <c r="J6815" s="63">
        <f>_xlfn.IFNA(VLOOKUP(E6815,'Bijlage ZZP'!B:M,12,FALSE),0)</f>
        <v>0</v>
      </c>
      <c r="K6815" s="63">
        <f>_xlfn.IFNA(VLOOKUP(E6815,'Bijlage VPT'!B:M,12,FALSE),0)</f>
        <v>0</v>
      </c>
      <c r="L6815" s="63">
        <f>_xlfn.IFNA(VLOOKUP(E6815,'Bijlage MPT'!B:N,13,FALSE),0)</f>
        <v>0</v>
      </c>
      <c r="M6815" s="63">
        <f>_xlfn.IFNA(INDEX('Bijlage COT'!C:C,MATCH('Betaald tarief 2024'!E6815,'Bijlage COT'!A:A,0)),0)</f>
        <v>0</v>
      </c>
      <c r="N6815" s="63">
        <f>_xlfn.IFNA(VLOOKUP(E6815,'Bijlage NBF'!B:P,15,FALSE),0)</f>
        <v>0</v>
      </c>
      <c r="O6815" s="63">
        <f>IF(E6815="ZMZ01",I6815/(INDEX('Meerzorg gunning'!C:C,MATCH('Betaald tarief 2024'!A6815,'Meerzorg gunning'!A:A,0))),MAX(J6815:N6815))</f>
        <v>0</v>
      </c>
      <c r="P6815" s="20" t="str">
        <f t="shared" si="320"/>
        <v/>
      </c>
      <c r="Q6815" s="63">
        <f t="shared" si="321"/>
        <v>0</v>
      </c>
    </row>
    <row r="6816" spans="9:17" x14ac:dyDescent="0.25">
      <c r="I6816" s="66" t="e">
        <f t="shared" si="319"/>
        <v>#DIV/0!</v>
      </c>
      <c r="J6816" s="63">
        <f>_xlfn.IFNA(VLOOKUP(E6816,'Bijlage ZZP'!B:M,12,FALSE),0)</f>
        <v>0</v>
      </c>
      <c r="K6816" s="63">
        <f>_xlfn.IFNA(VLOOKUP(E6816,'Bijlage VPT'!B:M,12,FALSE),0)</f>
        <v>0</v>
      </c>
      <c r="L6816" s="63">
        <f>_xlfn.IFNA(VLOOKUP(E6816,'Bijlage MPT'!B:N,13,FALSE),0)</f>
        <v>0</v>
      </c>
      <c r="M6816" s="63">
        <f>_xlfn.IFNA(INDEX('Bijlage COT'!C:C,MATCH('Betaald tarief 2024'!E6816,'Bijlage COT'!A:A,0)),0)</f>
        <v>0</v>
      </c>
      <c r="N6816" s="63">
        <f>_xlfn.IFNA(VLOOKUP(E6816,'Bijlage NBF'!B:P,15,FALSE),0)</f>
        <v>0</v>
      </c>
      <c r="O6816" s="63">
        <f>IF(E6816="ZMZ01",I6816/(INDEX('Meerzorg gunning'!C:C,MATCH('Betaald tarief 2024'!A6816,'Meerzorg gunning'!A:A,0))),MAX(J6816:N6816))</f>
        <v>0</v>
      </c>
      <c r="P6816" s="20" t="str">
        <f t="shared" si="320"/>
        <v/>
      </c>
      <c r="Q6816" s="63">
        <f t="shared" si="321"/>
        <v>0</v>
      </c>
    </row>
    <row r="6817" spans="9:17" x14ac:dyDescent="0.25">
      <c r="I6817" s="66" t="e">
        <f t="shared" si="319"/>
        <v>#DIV/0!</v>
      </c>
      <c r="J6817" s="63">
        <f>_xlfn.IFNA(VLOOKUP(E6817,'Bijlage ZZP'!B:M,12,FALSE),0)</f>
        <v>0</v>
      </c>
      <c r="K6817" s="63">
        <f>_xlfn.IFNA(VLOOKUP(E6817,'Bijlage VPT'!B:M,12,FALSE),0)</f>
        <v>0</v>
      </c>
      <c r="L6817" s="63">
        <f>_xlfn.IFNA(VLOOKUP(E6817,'Bijlage MPT'!B:N,13,FALSE),0)</f>
        <v>0</v>
      </c>
      <c r="M6817" s="63">
        <f>_xlfn.IFNA(INDEX('Bijlage COT'!C:C,MATCH('Betaald tarief 2024'!E6817,'Bijlage COT'!A:A,0)),0)</f>
        <v>0</v>
      </c>
      <c r="N6817" s="63">
        <f>_xlfn.IFNA(VLOOKUP(E6817,'Bijlage NBF'!B:P,15,FALSE),0)</f>
        <v>0</v>
      </c>
      <c r="O6817" s="63">
        <f>IF(E6817="ZMZ01",I6817/(INDEX('Meerzorg gunning'!C:C,MATCH('Betaald tarief 2024'!A6817,'Meerzorg gunning'!A:A,0))),MAX(J6817:N6817))</f>
        <v>0</v>
      </c>
      <c r="P6817" s="20" t="str">
        <f t="shared" si="320"/>
        <v/>
      </c>
      <c r="Q6817" s="63">
        <f t="shared" si="321"/>
        <v>0</v>
      </c>
    </row>
    <row r="6818" spans="9:17" x14ac:dyDescent="0.25">
      <c r="I6818" s="66" t="e">
        <f t="shared" si="319"/>
        <v>#DIV/0!</v>
      </c>
      <c r="J6818" s="63">
        <f>_xlfn.IFNA(VLOOKUP(E6818,'Bijlage ZZP'!B:M,12,FALSE),0)</f>
        <v>0</v>
      </c>
      <c r="K6818" s="63">
        <f>_xlfn.IFNA(VLOOKUP(E6818,'Bijlage VPT'!B:M,12,FALSE),0)</f>
        <v>0</v>
      </c>
      <c r="L6818" s="63">
        <f>_xlfn.IFNA(VLOOKUP(E6818,'Bijlage MPT'!B:N,13,FALSE),0)</f>
        <v>0</v>
      </c>
      <c r="M6818" s="63">
        <f>_xlfn.IFNA(INDEX('Bijlage COT'!C:C,MATCH('Betaald tarief 2024'!E6818,'Bijlage COT'!A:A,0)),0)</f>
        <v>0</v>
      </c>
      <c r="N6818" s="63">
        <f>_xlfn.IFNA(VLOOKUP(E6818,'Bijlage NBF'!B:P,15,FALSE),0)</f>
        <v>0</v>
      </c>
      <c r="O6818" s="63">
        <f>IF(E6818="ZMZ01",I6818/(INDEX('Meerzorg gunning'!C:C,MATCH('Betaald tarief 2024'!A6818,'Meerzorg gunning'!A:A,0))),MAX(J6818:N6818))</f>
        <v>0</v>
      </c>
      <c r="P6818" s="20" t="str">
        <f t="shared" si="320"/>
        <v/>
      </c>
      <c r="Q6818" s="63">
        <f t="shared" si="321"/>
        <v>0</v>
      </c>
    </row>
    <row r="6819" spans="9:17" x14ac:dyDescent="0.25">
      <c r="I6819" s="66" t="e">
        <f t="shared" si="319"/>
        <v>#DIV/0!</v>
      </c>
      <c r="J6819" s="63">
        <f>_xlfn.IFNA(VLOOKUP(E6819,'Bijlage ZZP'!B:M,12,FALSE),0)</f>
        <v>0</v>
      </c>
      <c r="K6819" s="63">
        <f>_xlfn.IFNA(VLOOKUP(E6819,'Bijlage VPT'!B:M,12,FALSE),0)</f>
        <v>0</v>
      </c>
      <c r="L6819" s="63">
        <f>_xlfn.IFNA(VLOOKUP(E6819,'Bijlage MPT'!B:N,13,FALSE),0)</f>
        <v>0</v>
      </c>
      <c r="M6819" s="63">
        <f>_xlfn.IFNA(INDEX('Bijlage COT'!C:C,MATCH('Betaald tarief 2024'!E6819,'Bijlage COT'!A:A,0)),0)</f>
        <v>0</v>
      </c>
      <c r="N6819" s="63">
        <f>_xlfn.IFNA(VLOOKUP(E6819,'Bijlage NBF'!B:P,15,FALSE),0)</f>
        <v>0</v>
      </c>
      <c r="O6819" s="63">
        <f>IF(E6819="ZMZ01",I6819/(INDEX('Meerzorg gunning'!C:C,MATCH('Betaald tarief 2024'!A6819,'Meerzorg gunning'!A:A,0))),MAX(J6819:N6819))</f>
        <v>0</v>
      </c>
      <c r="P6819" s="20" t="str">
        <f t="shared" si="320"/>
        <v/>
      </c>
      <c r="Q6819" s="63">
        <f t="shared" si="321"/>
        <v>0</v>
      </c>
    </row>
    <row r="6820" spans="9:17" x14ac:dyDescent="0.25">
      <c r="I6820" s="66" t="e">
        <f t="shared" si="319"/>
        <v>#DIV/0!</v>
      </c>
      <c r="J6820" s="63">
        <f>_xlfn.IFNA(VLOOKUP(E6820,'Bijlage ZZP'!B:M,12,FALSE),0)</f>
        <v>0</v>
      </c>
      <c r="K6820" s="63">
        <f>_xlfn.IFNA(VLOOKUP(E6820,'Bijlage VPT'!B:M,12,FALSE),0)</f>
        <v>0</v>
      </c>
      <c r="L6820" s="63">
        <f>_xlfn.IFNA(VLOOKUP(E6820,'Bijlage MPT'!B:N,13,FALSE),0)</f>
        <v>0</v>
      </c>
      <c r="M6820" s="63">
        <f>_xlfn.IFNA(INDEX('Bijlage COT'!C:C,MATCH('Betaald tarief 2024'!E6820,'Bijlage COT'!A:A,0)),0)</f>
        <v>0</v>
      </c>
      <c r="N6820" s="63">
        <f>_xlfn.IFNA(VLOOKUP(E6820,'Bijlage NBF'!B:P,15,FALSE),0)</f>
        <v>0</v>
      </c>
      <c r="O6820" s="63">
        <f>IF(E6820="ZMZ01",I6820/(INDEX('Meerzorg gunning'!C:C,MATCH('Betaald tarief 2024'!A6820,'Meerzorg gunning'!A:A,0))),MAX(J6820:N6820))</f>
        <v>0</v>
      </c>
      <c r="P6820" s="20" t="str">
        <f t="shared" si="320"/>
        <v/>
      </c>
      <c r="Q6820" s="63">
        <f t="shared" si="321"/>
        <v>0</v>
      </c>
    </row>
    <row r="6821" spans="9:17" x14ac:dyDescent="0.25">
      <c r="I6821" s="66" t="e">
        <f t="shared" si="319"/>
        <v>#DIV/0!</v>
      </c>
      <c r="J6821" s="63">
        <f>_xlfn.IFNA(VLOOKUP(E6821,'Bijlage ZZP'!B:M,12,FALSE),0)</f>
        <v>0</v>
      </c>
      <c r="K6821" s="63">
        <f>_xlfn.IFNA(VLOOKUP(E6821,'Bijlage VPT'!B:M,12,FALSE),0)</f>
        <v>0</v>
      </c>
      <c r="L6821" s="63">
        <f>_xlfn.IFNA(VLOOKUP(E6821,'Bijlage MPT'!B:N,13,FALSE),0)</f>
        <v>0</v>
      </c>
      <c r="M6821" s="63">
        <f>_xlfn.IFNA(INDEX('Bijlage COT'!C:C,MATCH('Betaald tarief 2024'!E6821,'Bijlage COT'!A:A,0)),0)</f>
        <v>0</v>
      </c>
      <c r="N6821" s="63">
        <f>_xlfn.IFNA(VLOOKUP(E6821,'Bijlage NBF'!B:P,15,FALSE),0)</f>
        <v>0</v>
      </c>
      <c r="O6821" s="63">
        <f>IF(E6821="ZMZ01",I6821/(INDEX('Meerzorg gunning'!C:C,MATCH('Betaald tarief 2024'!A6821,'Meerzorg gunning'!A:A,0))),MAX(J6821:N6821))</f>
        <v>0</v>
      </c>
      <c r="P6821" s="20" t="str">
        <f t="shared" si="320"/>
        <v/>
      </c>
      <c r="Q6821" s="63">
        <f t="shared" si="321"/>
        <v>0</v>
      </c>
    </row>
    <row r="6822" spans="9:17" x14ac:dyDescent="0.25">
      <c r="I6822" s="66" t="e">
        <f t="shared" si="319"/>
        <v>#DIV/0!</v>
      </c>
      <c r="J6822" s="63">
        <f>_xlfn.IFNA(VLOOKUP(E6822,'Bijlage ZZP'!B:M,12,FALSE),0)</f>
        <v>0</v>
      </c>
      <c r="K6822" s="63">
        <f>_xlfn.IFNA(VLOOKUP(E6822,'Bijlage VPT'!B:M,12,FALSE),0)</f>
        <v>0</v>
      </c>
      <c r="L6822" s="63">
        <f>_xlfn.IFNA(VLOOKUP(E6822,'Bijlage MPT'!B:N,13,FALSE),0)</f>
        <v>0</v>
      </c>
      <c r="M6822" s="63">
        <f>_xlfn.IFNA(INDEX('Bijlage COT'!C:C,MATCH('Betaald tarief 2024'!E6822,'Bijlage COT'!A:A,0)),0)</f>
        <v>0</v>
      </c>
      <c r="N6822" s="63">
        <f>_xlfn.IFNA(VLOOKUP(E6822,'Bijlage NBF'!B:P,15,FALSE),0)</f>
        <v>0</v>
      </c>
      <c r="O6822" s="63">
        <f>IF(E6822="ZMZ01",I6822/(INDEX('Meerzorg gunning'!C:C,MATCH('Betaald tarief 2024'!A6822,'Meerzorg gunning'!A:A,0))),MAX(J6822:N6822))</f>
        <v>0</v>
      </c>
      <c r="P6822" s="20" t="str">
        <f t="shared" si="320"/>
        <v/>
      </c>
      <c r="Q6822" s="63">
        <f t="shared" si="321"/>
        <v>0</v>
      </c>
    </row>
    <row r="6823" spans="9:17" x14ac:dyDescent="0.25">
      <c r="I6823" s="66" t="e">
        <f t="shared" si="319"/>
        <v>#DIV/0!</v>
      </c>
      <c r="J6823" s="63">
        <f>_xlfn.IFNA(VLOOKUP(E6823,'Bijlage ZZP'!B:M,12,FALSE),0)</f>
        <v>0</v>
      </c>
      <c r="K6823" s="63">
        <f>_xlfn.IFNA(VLOOKUP(E6823,'Bijlage VPT'!B:M,12,FALSE),0)</f>
        <v>0</v>
      </c>
      <c r="L6823" s="63">
        <f>_xlfn.IFNA(VLOOKUP(E6823,'Bijlage MPT'!B:N,13,FALSE),0)</f>
        <v>0</v>
      </c>
      <c r="M6823" s="63">
        <f>_xlfn.IFNA(INDEX('Bijlage COT'!C:C,MATCH('Betaald tarief 2024'!E6823,'Bijlage COT'!A:A,0)),0)</f>
        <v>0</v>
      </c>
      <c r="N6823" s="63">
        <f>_xlfn.IFNA(VLOOKUP(E6823,'Bijlage NBF'!B:P,15,FALSE),0)</f>
        <v>0</v>
      </c>
      <c r="O6823" s="63">
        <f>IF(E6823="ZMZ01",I6823/(INDEX('Meerzorg gunning'!C:C,MATCH('Betaald tarief 2024'!A6823,'Meerzorg gunning'!A:A,0))),MAX(J6823:N6823))</f>
        <v>0</v>
      </c>
      <c r="P6823" s="20" t="str">
        <f t="shared" si="320"/>
        <v/>
      </c>
      <c r="Q6823" s="63">
        <f t="shared" si="321"/>
        <v>0</v>
      </c>
    </row>
    <row r="6824" spans="9:17" x14ac:dyDescent="0.25">
      <c r="I6824" s="66" t="e">
        <f t="shared" si="319"/>
        <v>#DIV/0!</v>
      </c>
      <c r="J6824" s="63">
        <f>_xlfn.IFNA(VLOOKUP(E6824,'Bijlage ZZP'!B:M,12,FALSE),0)</f>
        <v>0</v>
      </c>
      <c r="K6824" s="63">
        <f>_xlfn.IFNA(VLOOKUP(E6824,'Bijlage VPT'!B:M,12,FALSE),0)</f>
        <v>0</v>
      </c>
      <c r="L6824" s="63">
        <f>_xlfn.IFNA(VLOOKUP(E6824,'Bijlage MPT'!B:N,13,FALSE),0)</f>
        <v>0</v>
      </c>
      <c r="M6824" s="63">
        <f>_xlfn.IFNA(INDEX('Bijlage COT'!C:C,MATCH('Betaald tarief 2024'!E6824,'Bijlage COT'!A:A,0)),0)</f>
        <v>0</v>
      </c>
      <c r="N6824" s="63">
        <f>_xlfn.IFNA(VLOOKUP(E6824,'Bijlage NBF'!B:P,15,FALSE),0)</f>
        <v>0</v>
      </c>
      <c r="O6824" s="63">
        <f>IF(E6824="ZMZ01",I6824/(INDEX('Meerzorg gunning'!C:C,MATCH('Betaald tarief 2024'!A6824,'Meerzorg gunning'!A:A,0))),MAX(J6824:N6824))</f>
        <v>0</v>
      </c>
      <c r="P6824" s="20" t="str">
        <f t="shared" si="320"/>
        <v/>
      </c>
      <c r="Q6824" s="63">
        <f t="shared" si="321"/>
        <v>0</v>
      </c>
    </row>
    <row r="6825" spans="9:17" x14ac:dyDescent="0.25">
      <c r="I6825" s="66" t="e">
        <f t="shared" si="319"/>
        <v>#DIV/0!</v>
      </c>
      <c r="J6825" s="63">
        <f>_xlfn.IFNA(VLOOKUP(E6825,'Bijlage ZZP'!B:M,12,FALSE),0)</f>
        <v>0</v>
      </c>
      <c r="K6825" s="63">
        <f>_xlfn.IFNA(VLOOKUP(E6825,'Bijlage VPT'!B:M,12,FALSE),0)</f>
        <v>0</v>
      </c>
      <c r="L6825" s="63">
        <f>_xlfn.IFNA(VLOOKUP(E6825,'Bijlage MPT'!B:N,13,FALSE),0)</f>
        <v>0</v>
      </c>
      <c r="M6825" s="63">
        <f>_xlfn.IFNA(INDEX('Bijlage COT'!C:C,MATCH('Betaald tarief 2024'!E6825,'Bijlage COT'!A:A,0)),0)</f>
        <v>0</v>
      </c>
      <c r="N6825" s="63">
        <f>_xlfn.IFNA(VLOOKUP(E6825,'Bijlage NBF'!B:P,15,FALSE),0)</f>
        <v>0</v>
      </c>
      <c r="O6825" s="63">
        <f>IF(E6825="ZMZ01",I6825/(INDEX('Meerzorg gunning'!C:C,MATCH('Betaald tarief 2024'!A6825,'Meerzorg gunning'!A:A,0))),MAX(J6825:N6825))</f>
        <v>0</v>
      </c>
      <c r="P6825" s="20" t="str">
        <f t="shared" si="320"/>
        <v/>
      </c>
      <c r="Q6825" s="63">
        <f t="shared" si="321"/>
        <v>0</v>
      </c>
    </row>
    <row r="6826" spans="9:17" x14ac:dyDescent="0.25">
      <c r="I6826" s="66" t="e">
        <f t="shared" si="319"/>
        <v>#DIV/0!</v>
      </c>
      <c r="J6826" s="63">
        <f>_xlfn.IFNA(VLOOKUP(E6826,'Bijlage ZZP'!B:M,12,FALSE),0)</f>
        <v>0</v>
      </c>
      <c r="K6826" s="63">
        <f>_xlfn.IFNA(VLOOKUP(E6826,'Bijlage VPT'!B:M,12,FALSE),0)</f>
        <v>0</v>
      </c>
      <c r="L6826" s="63">
        <f>_xlfn.IFNA(VLOOKUP(E6826,'Bijlage MPT'!B:N,13,FALSE),0)</f>
        <v>0</v>
      </c>
      <c r="M6826" s="63">
        <f>_xlfn.IFNA(INDEX('Bijlage COT'!C:C,MATCH('Betaald tarief 2024'!E6826,'Bijlage COT'!A:A,0)),0)</f>
        <v>0</v>
      </c>
      <c r="N6826" s="63">
        <f>_xlfn.IFNA(VLOOKUP(E6826,'Bijlage NBF'!B:P,15,FALSE),0)</f>
        <v>0</v>
      </c>
      <c r="O6826" s="63">
        <f>IF(E6826="ZMZ01",I6826/(INDEX('Meerzorg gunning'!C:C,MATCH('Betaald tarief 2024'!A6826,'Meerzorg gunning'!A:A,0))),MAX(J6826:N6826))</f>
        <v>0</v>
      </c>
      <c r="P6826" s="20" t="str">
        <f t="shared" si="320"/>
        <v/>
      </c>
      <c r="Q6826" s="63">
        <f t="shared" si="321"/>
        <v>0</v>
      </c>
    </row>
    <row r="6827" spans="9:17" x14ac:dyDescent="0.25">
      <c r="I6827" s="66" t="e">
        <f t="shared" si="319"/>
        <v>#DIV/0!</v>
      </c>
      <c r="J6827" s="63">
        <f>_xlfn.IFNA(VLOOKUP(E6827,'Bijlage ZZP'!B:M,12,FALSE),0)</f>
        <v>0</v>
      </c>
      <c r="K6827" s="63">
        <f>_xlfn.IFNA(VLOOKUP(E6827,'Bijlage VPT'!B:M,12,FALSE),0)</f>
        <v>0</v>
      </c>
      <c r="L6827" s="63">
        <f>_xlfn.IFNA(VLOOKUP(E6827,'Bijlage MPT'!B:N,13,FALSE),0)</f>
        <v>0</v>
      </c>
      <c r="M6827" s="63">
        <f>_xlfn.IFNA(INDEX('Bijlage COT'!C:C,MATCH('Betaald tarief 2024'!E6827,'Bijlage COT'!A:A,0)),0)</f>
        <v>0</v>
      </c>
      <c r="N6827" s="63">
        <f>_xlfn.IFNA(VLOOKUP(E6827,'Bijlage NBF'!B:P,15,FALSE),0)</f>
        <v>0</v>
      </c>
      <c r="O6827" s="63">
        <f>IF(E6827="ZMZ01",I6827/(INDEX('Meerzorg gunning'!C:C,MATCH('Betaald tarief 2024'!A6827,'Meerzorg gunning'!A:A,0))),MAX(J6827:N6827))</f>
        <v>0</v>
      </c>
      <c r="P6827" s="20" t="str">
        <f t="shared" si="320"/>
        <v/>
      </c>
      <c r="Q6827" s="63">
        <f t="shared" si="321"/>
        <v>0</v>
      </c>
    </row>
    <row r="6828" spans="9:17" x14ac:dyDescent="0.25">
      <c r="I6828" s="66" t="e">
        <f t="shared" si="319"/>
        <v>#DIV/0!</v>
      </c>
      <c r="J6828" s="63">
        <f>_xlfn.IFNA(VLOOKUP(E6828,'Bijlage ZZP'!B:M,12,FALSE),0)</f>
        <v>0</v>
      </c>
      <c r="K6828" s="63">
        <f>_xlfn.IFNA(VLOOKUP(E6828,'Bijlage VPT'!B:M,12,FALSE),0)</f>
        <v>0</v>
      </c>
      <c r="L6828" s="63">
        <f>_xlfn.IFNA(VLOOKUP(E6828,'Bijlage MPT'!B:N,13,FALSE),0)</f>
        <v>0</v>
      </c>
      <c r="M6828" s="63">
        <f>_xlfn.IFNA(INDEX('Bijlage COT'!C:C,MATCH('Betaald tarief 2024'!E6828,'Bijlage COT'!A:A,0)),0)</f>
        <v>0</v>
      </c>
      <c r="N6828" s="63">
        <f>_xlfn.IFNA(VLOOKUP(E6828,'Bijlage NBF'!B:P,15,FALSE),0)</f>
        <v>0</v>
      </c>
      <c r="O6828" s="63">
        <f>IF(E6828="ZMZ01",I6828/(INDEX('Meerzorg gunning'!C:C,MATCH('Betaald tarief 2024'!A6828,'Meerzorg gunning'!A:A,0))),MAX(J6828:N6828))</f>
        <v>0</v>
      </c>
      <c r="P6828" s="20" t="str">
        <f t="shared" si="320"/>
        <v/>
      </c>
      <c r="Q6828" s="63">
        <f t="shared" si="321"/>
        <v>0</v>
      </c>
    </row>
    <row r="6829" spans="9:17" x14ac:dyDescent="0.25">
      <c r="I6829" s="66" t="e">
        <f t="shared" si="319"/>
        <v>#DIV/0!</v>
      </c>
      <c r="J6829" s="63">
        <f>_xlfn.IFNA(VLOOKUP(E6829,'Bijlage ZZP'!B:M,12,FALSE),0)</f>
        <v>0</v>
      </c>
      <c r="K6829" s="63">
        <f>_xlfn.IFNA(VLOOKUP(E6829,'Bijlage VPT'!B:M,12,FALSE),0)</f>
        <v>0</v>
      </c>
      <c r="L6829" s="63">
        <f>_xlfn.IFNA(VLOOKUP(E6829,'Bijlage MPT'!B:N,13,FALSE),0)</f>
        <v>0</v>
      </c>
      <c r="M6829" s="63">
        <f>_xlfn.IFNA(INDEX('Bijlage COT'!C:C,MATCH('Betaald tarief 2024'!E6829,'Bijlage COT'!A:A,0)),0)</f>
        <v>0</v>
      </c>
      <c r="N6829" s="63">
        <f>_xlfn.IFNA(VLOOKUP(E6829,'Bijlage NBF'!B:P,15,FALSE),0)</f>
        <v>0</v>
      </c>
      <c r="O6829" s="63">
        <f>IF(E6829="ZMZ01",I6829/(INDEX('Meerzorg gunning'!C:C,MATCH('Betaald tarief 2024'!A6829,'Meerzorg gunning'!A:A,0))),MAX(J6829:N6829))</f>
        <v>0</v>
      </c>
      <c r="P6829" s="20" t="str">
        <f t="shared" si="320"/>
        <v/>
      </c>
      <c r="Q6829" s="63">
        <f t="shared" si="321"/>
        <v>0</v>
      </c>
    </row>
    <row r="6830" spans="9:17" x14ac:dyDescent="0.25">
      <c r="I6830" s="66" t="e">
        <f t="shared" si="319"/>
        <v>#DIV/0!</v>
      </c>
      <c r="J6830" s="63">
        <f>_xlfn.IFNA(VLOOKUP(E6830,'Bijlage ZZP'!B:M,12,FALSE),0)</f>
        <v>0</v>
      </c>
      <c r="K6830" s="63">
        <f>_xlfn.IFNA(VLOOKUP(E6830,'Bijlage VPT'!B:M,12,FALSE),0)</f>
        <v>0</v>
      </c>
      <c r="L6830" s="63">
        <f>_xlfn.IFNA(VLOOKUP(E6830,'Bijlage MPT'!B:N,13,FALSE),0)</f>
        <v>0</v>
      </c>
      <c r="M6830" s="63">
        <f>_xlfn.IFNA(INDEX('Bijlage COT'!C:C,MATCH('Betaald tarief 2024'!E6830,'Bijlage COT'!A:A,0)),0)</f>
        <v>0</v>
      </c>
      <c r="N6830" s="63">
        <f>_xlfn.IFNA(VLOOKUP(E6830,'Bijlage NBF'!B:P,15,FALSE),0)</f>
        <v>0</v>
      </c>
      <c r="O6830" s="63">
        <f>IF(E6830="ZMZ01",I6830/(INDEX('Meerzorg gunning'!C:C,MATCH('Betaald tarief 2024'!A6830,'Meerzorg gunning'!A:A,0))),MAX(J6830:N6830))</f>
        <v>0</v>
      </c>
      <c r="P6830" s="20" t="str">
        <f t="shared" si="320"/>
        <v/>
      </c>
      <c r="Q6830" s="63">
        <f t="shared" si="321"/>
        <v>0</v>
      </c>
    </row>
    <row r="6831" spans="9:17" x14ac:dyDescent="0.25">
      <c r="I6831" s="66" t="e">
        <f t="shared" si="319"/>
        <v>#DIV/0!</v>
      </c>
      <c r="J6831" s="63">
        <f>_xlfn.IFNA(VLOOKUP(E6831,'Bijlage ZZP'!B:M,12,FALSE),0)</f>
        <v>0</v>
      </c>
      <c r="K6831" s="63">
        <f>_xlfn.IFNA(VLOOKUP(E6831,'Bijlage VPT'!B:M,12,FALSE),0)</f>
        <v>0</v>
      </c>
      <c r="L6831" s="63">
        <f>_xlfn.IFNA(VLOOKUP(E6831,'Bijlage MPT'!B:N,13,FALSE),0)</f>
        <v>0</v>
      </c>
      <c r="M6831" s="63">
        <f>_xlfn.IFNA(INDEX('Bijlage COT'!C:C,MATCH('Betaald tarief 2024'!E6831,'Bijlage COT'!A:A,0)),0)</f>
        <v>0</v>
      </c>
      <c r="N6831" s="63">
        <f>_xlfn.IFNA(VLOOKUP(E6831,'Bijlage NBF'!B:P,15,FALSE),0)</f>
        <v>0</v>
      </c>
      <c r="O6831" s="63">
        <f>IF(E6831="ZMZ01",I6831/(INDEX('Meerzorg gunning'!C:C,MATCH('Betaald tarief 2024'!A6831,'Meerzorg gunning'!A:A,0))),MAX(J6831:N6831))</f>
        <v>0</v>
      </c>
      <c r="P6831" s="20" t="str">
        <f t="shared" si="320"/>
        <v/>
      </c>
      <c r="Q6831" s="63">
        <f t="shared" si="321"/>
        <v>0</v>
      </c>
    </row>
    <row r="6832" spans="9:17" x14ac:dyDescent="0.25">
      <c r="I6832" s="66" t="e">
        <f t="shared" si="319"/>
        <v>#DIV/0!</v>
      </c>
      <c r="J6832" s="63">
        <f>_xlfn.IFNA(VLOOKUP(E6832,'Bijlage ZZP'!B:M,12,FALSE),0)</f>
        <v>0</v>
      </c>
      <c r="K6832" s="63">
        <f>_xlfn.IFNA(VLOOKUP(E6832,'Bijlage VPT'!B:M,12,FALSE),0)</f>
        <v>0</v>
      </c>
      <c r="L6832" s="63">
        <f>_xlfn.IFNA(VLOOKUP(E6832,'Bijlage MPT'!B:N,13,FALSE),0)</f>
        <v>0</v>
      </c>
      <c r="M6832" s="63">
        <f>_xlfn.IFNA(INDEX('Bijlage COT'!C:C,MATCH('Betaald tarief 2024'!E6832,'Bijlage COT'!A:A,0)),0)</f>
        <v>0</v>
      </c>
      <c r="N6832" s="63">
        <f>_xlfn.IFNA(VLOOKUP(E6832,'Bijlage NBF'!B:P,15,FALSE),0)</f>
        <v>0</v>
      </c>
      <c r="O6832" s="63">
        <f>IF(E6832="ZMZ01",I6832/(INDEX('Meerzorg gunning'!C:C,MATCH('Betaald tarief 2024'!A6832,'Meerzorg gunning'!A:A,0))),MAX(J6832:N6832))</f>
        <v>0</v>
      </c>
      <c r="P6832" s="20" t="str">
        <f t="shared" si="320"/>
        <v/>
      </c>
      <c r="Q6832" s="63">
        <f t="shared" si="321"/>
        <v>0</v>
      </c>
    </row>
    <row r="6833" spans="9:17" x14ac:dyDescent="0.25">
      <c r="I6833" s="66" t="e">
        <f t="shared" si="319"/>
        <v>#DIV/0!</v>
      </c>
      <c r="J6833" s="63">
        <f>_xlfn.IFNA(VLOOKUP(E6833,'Bijlage ZZP'!B:M,12,FALSE),0)</f>
        <v>0</v>
      </c>
      <c r="K6833" s="63">
        <f>_xlfn.IFNA(VLOOKUP(E6833,'Bijlage VPT'!B:M,12,FALSE),0)</f>
        <v>0</v>
      </c>
      <c r="L6833" s="63">
        <f>_xlfn.IFNA(VLOOKUP(E6833,'Bijlage MPT'!B:N,13,FALSE),0)</f>
        <v>0</v>
      </c>
      <c r="M6833" s="63">
        <f>_xlfn.IFNA(INDEX('Bijlage COT'!C:C,MATCH('Betaald tarief 2024'!E6833,'Bijlage COT'!A:A,0)),0)</f>
        <v>0</v>
      </c>
      <c r="N6833" s="63">
        <f>_xlfn.IFNA(VLOOKUP(E6833,'Bijlage NBF'!B:P,15,FALSE),0)</f>
        <v>0</v>
      </c>
      <c r="O6833" s="63">
        <f>IF(E6833="ZMZ01",I6833/(INDEX('Meerzorg gunning'!C:C,MATCH('Betaald tarief 2024'!A6833,'Meerzorg gunning'!A:A,0))),MAX(J6833:N6833))</f>
        <v>0</v>
      </c>
      <c r="P6833" s="20" t="str">
        <f t="shared" si="320"/>
        <v/>
      </c>
      <c r="Q6833" s="63">
        <f t="shared" si="321"/>
        <v>0</v>
      </c>
    </row>
    <row r="6834" spans="9:17" x14ac:dyDescent="0.25">
      <c r="I6834" s="66" t="e">
        <f t="shared" si="319"/>
        <v>#DIV/0!</v>
      </c>
      <c r="J6834" s="63">
        <f>_xlfn.IFNA(VLOOKUP(E6834,'Bijlage ZZP'!B:M,12,FALSE),0)</f>
        <v>0</v>
      </c>
      <c r="K6834" s="63">
        <f>_xlfn.IFNA(VLOOKUP(E6834,'Bijlage VPT'!B:M,12,FALSE),0)</f>
        <v>0</v>
      </c>
      <c r="L6834" s="63">
        <f>_xlfn.IFNA(VLOOKUP(E6834,'Bijlage MPT'!B:N,13,FALSE),0)</f>
        <v>0</v>
      </c>
      <c r="M6834" s="63">
        <f>_xlfn.IFNA(INDEX('Bijlage COT'!C:C,MATCH('Betaald tarief 2024'!E6834,'Bijlage COT'!A:A,0)),0)</f>
        <v>0</v>
      </c>
      <c r="N6834" s="63">
        <f>_xlfn.IFNA(VLOOKUP(E6834,'Bijlage NBF'!B:P,15,FALSE),0)</f>
        <v>0</v>
      </c>
      <c r="O6834" s="63">
        <f>IF(E6834="ZMZ01",I6834/(INDEX('Meerzorg gunning'!C:C,MATCH('Betaald tarief 2024'!A6834,'Meerzorg gunning'!A:A,0))),MAX(J6834:N6834))</f>
        <v>0</v>
      </c>
      <c r="P6834" s="20" t="str">
        <f t="shared" si="320"/>
        <v/>
      </c>
      <c r="Q6834" s="63">
        <f t="shared" si="321"/>
        <v>0</v>
      </c>
    </row>
    <row r="6835" spans="9:17" x14ac:dyDescent="0.25">
      <c r="I6835" s="66" t="e">
        <f t="shared" si="319"/>
        <v>#DIV/0!</v>
      </c>
      <c r="J6835" s="63">
        <f>_xlfn.IFNA(VLOOKUP(E6835,'Bijlage ZZP'!B:M,12,FALSE),0)</f>
        <v>0</v>
      </c>
      <c r="K6835" s="63">
        <f>_xlfn.IFNA(VLOOKUP(E6835,'Bijlage VPT'!B:M,12,FALSE),0)</f>
        <v>0</v>
      </c>
      <c r="L6835" s="63">
        <f>_xlfn.IFNA(VLOOKUP(E6835,'Bijlage MPT'!B:N,13,FALSE),0)</f>
        <v>0</v>
      </c>
      <c r="M6835" s="63">
        <f>_xlfn.IFNA(INDEX('Bijlage COT'!C:C,MATCH('Betaald tarief 2024'!E6835,'Bijlage COT'!A:A,0)),0)</f>
        <v>0</v>
      </c>
      <c r="N6835" s="63">
        <f>_xlfn.IFNA(VLOOKUP(E6835,'Bijlage NBF'!B:P,15,FALSE),0)</f>
        <v>0</v>
      </c>
      <c r="O6835" s="63">
        <f>IF(E6835="ZMZ01",I6835/(INDEX('Meerzorg gunning'!C:C,MATCH('Betaald tarief 2024'!A6835,'Meerzorg gunning'!A:A,0))),MAX(J6835:N6835))</f>
        <v>0</v>
      </c>
      <c r="P6835" s="20" t="str">
        <f t="shared" si="320"/>
        <v/>
      </c>
      <c r="Q6835" s="63">
        <f t="shared" si="321"/>
        <v>0</v>
      </c>
    </row>
    <row r="6836" spans="9:17" x14ac:dyDescent="0.25">
      <c r="I6836" s="66" t="e">
        <f t="shared" si="319"/>
        <v>#DIV/0!</v>
      </c>
      <c r="J6836" s="63">
        <f>_xlfn.IFNA(VLOOKUP(E6836,'Bijlage ZZP'!B:M,12,FALSE),0)</f>
        <v>0</v>
      </c>
      <c r="K6836" s="63">
        <f>_xlfn.IFNA(VLOOKUP(E6836,'Bijlage VPT'!B:M,12,FALSE),0)</f>
        <v>0</v>
      </c>
      <c r="L6836" s="63">
        <f>_xlfn.IFNA(VLOOKUP(E6836,'Bijlage MPT'!B:N,13,FALSE),0)</f>
        <v>0</v>
      </c>
      <c r="M6836" s="63">
        <f>_xlfn.IFNA(INDEX('Bijlage COT'!C:C,MATCH('Betaald tarief 2024'!E6836,'Bijlage COT'!A:A,0)),0)</f>
        <v>0</v>
      </c>
      <c r="N6836" s="63">
        <f>_xlfn.IFNA(VLOOKUP(E6836,'Bijlage NBF'!B:P,15,FALSE),0)</f>
        <v>0</v>
      </c>
      <c r="O6836" s="63">
        <f>IF(E6836="ZMZ01",I6836/(INDEX('Meerzorg gunning'!C:C,MATCH('Betaald tarief 2024'!A6836,'Meerzorg gunning'!A:A,0))),MAX(J6836:N6836))</f>
        <v>0</v>
      </c>
      <c r="P6836" s="20" t="str">
        <f t="shared" si="320"/>
        <v/>
      </c>
      <c r="Q6836" s="63">
        <f t="shared" si="321"/>
        <v>0</v>
      </c>
    </row>
    <row r="6837" spans="9:17" x14ac:dyDescent="0.25">
      <c r="I6837" s="66" t="e">
        <f t="shared" si="319"/>
        <v>#DIV/0!</v>
      </c>
      <c r="J6837" s="63">
        <f>_xlfn.IFNA(VLOOKUP(E6837,'Bijlage ZZP'!B:M,12,FALSE),0)</f>
        <v>0</v>
      </c>
      <c r="K6837" s="63">
        <f>_xlfn.IFNA(VLOOKUP(E6837,'Bijlage VPT'!B:M,12,FALSE),0)</f>
        <v>0</v>
      </c>
      <c r="L6837" s="63">
        <f>_xlfn.IFNA(VLOOKUP(E6837,'Bijlage MPT'!B:N,13,FALSE),0)</f>
        <v>0</v>
      </c>
      <c r="M6837" s="63">
        <f>_xlfn.IFNA(INDEX('Bijlage COT'!C:C,MATCH('Betaald tarief 2024'!E6837,'Bijlage COT'!A:A,0)),0)</f>
        <v>0</v>
      </c>
      <c r="N6837" s="63">
        <f>_xlfn.IFNA(VLOOKUP(E6837,'Bijlage NBF'!B:P,15,FALSE),0)</f>
        <v>0</v>
      </c>
      <c r="O6837" s="63">
        <f>IF(E6837="ZMZ01",I6837/(INDEX('Meerzorg gunning'!C:C,MATCH('Betaald tarief 2024'!A6837,'Meerzorg gunning'!A:A,0))),MAX(J6837:N6837))</f>
        <v>0</v>
      </c>
      <c r="P6837" s="20" t="str">
        <f t="shared" si="320"/>
        <v/>
      </c>
      <c r="Q6837" s="63">
        <f t="shared" si="321"/>
        <v>0</v>
      </c>
    </row>
    <row r="6838" spans="9:17" x14ac:dyDescent="0.25">
      <c r="I6838" s="66" t="e">
        <f t="shared" si="319"/>
        <v>#DIV/0!</v>
      </c>
      <c r="J6838" s="63">
        <f>_xlfn.IFNA(VLOOKUP(E6838,'Bijlage ZZP'!B:M,12,FALSE),0)</f>
        <v>0</v>
      </c>
      <c r="K6838" s="63">
        <f>_xlfn.IFNA(VLOOKUP(E6838,'Bijlage VPT'!B:M,12,FALSE),0)</f>
        <v>0</v>
      </c>
      <c r="L6838" s="63">
        <f>_xlfn.IFNA(VLOOKUP(E6838,'Bijlage MPT'!B:N,13,FALSE),0)</f>
        <v>0</v>
      </c>
      <c r="M6838" s="63">
        <f>_xlfn.IFNA(INDEX('Bijlage COT'!C:C,MATCH('Betaald tarief 2024'!E6838,'Bijlage COT'!A:A,0)),0)</f>
        <v>0</v>
      </c>
      <c r="N6838" s="63">
        <f>_xlfn.IFNA(VLOOKUP(E6838,'Bijlage NBF'!B:P,15,FALSE),0)</f>
        <v>0</v>
      </c>
      <c r="O6838" s="63">
        <f>IF(E6838="ZMZ01",I6838/(INDEX('Meerzorg gunning'!C:C,MATCH('Betaald tarief 2024'!A6838,'Meerzorg gunning'!A:A,0))),MAX(J6838:N6838))</f>
        <v>0</v>
      </c>
      <c r="P6838" s="20" t="str">
        <f t="shared" si="320"/>
        <v/>
      </c>
      <c r="Q6838" s="63">
        <f t="shared" si="321"/>
        <v>0</v>
      </c>
    </row>
    <row r="6839" spans="9:17" x14ac:dyDescent="0.25">
      <c r="I6839" s="66" t="e">
        <f t="shared" si="319"/>
        <v>#DIV/0!</v>
      </c>
      <c r="J6839" s="63">
        <f>_xlfn.IFNA(VLOOKUP(E6839,'Bijlage ZZP'!B:M,12,FALSE),0)</f>
        <v>0</v>
      </c>
      <c r="K6839" s="63">
        <f>_xlfn.IFNA(VLOOKUP(E6839,'Bijlage VPT'!B:M,12,FALSE),0)</f>
        <v>0</v>
      </c>
      <c r="L6839" s="63">
        <f>_xlfn.IFNA(VLOOKUP(E6839,'Bijlage MPT'!B:N,13,FALSE),0)</f>
        <v>0</v>
      </c>
      <c r="M6839" s="63">
        <f>_xlfn.IFNA(INDEX('Bijlage COT'!C:C,MATCH('Betaald tarief 2024'!E6839,'Bijlage COT'!A:A,0)),0)</f>
        <v>0</v>
      </c>
      <c r="N6839" s="63">
        <f>_xlfn.IFNA(VLOOKUP(E6839,'Bijlage NBF'!B:P,15,FALSE),0)</f>
        <v>0</v>
      </c>
      <c r="O6839" s="63">
        <f>IF(E6839="ZMZ01",I6839/(INDEX('Meerzorg gunning'!C:C,MATCH('Betaald tarief 2024'!A6839,'Meerzorg gunning'!A:A,0))),MAX(J6839:N6839))</f>
        <v>0</v>
      </c>
      <c r="P6839" s="20" t="str">
        <f t="shared" si="320"/>
        <v/>
      </c>
      <c r="Q6839" s="63">
        <f t="shared" si="321"/>
        <v>0</v>
      </c>
    </row>
    <row r="6840" spans="9:17" x14ac:dyDescent="0.25">
      <c r="I6840" s="66" t="e">
        <f t="shared" si="319"/>
        <v>#DIV/0!</v>
      </c>
      <c r="J6840" s="63">
        <f>_xlfn.IFNA(VLOOKUP(E6840,'Bijlage ZZP'!B:M,12,FALSE),0)</f>
        <v>0</v>
      </c>
      <c r="K6840" s="63">
        <f>_xlfn.IFNA(VLOOKUP(E6840,'Bijlage VPT'!B:M,12,FALSE),0)</f>
        <v>0</v>
      </c>
      <c r="L6840" s="63">
        <f>_xlfn.IFNA(VLOOKUP(E6840,'Bijlage MPT'!B:N,13,FALSE),0)</f>
        <v>0</v>
      </c>
      <c r="M6840" s="63">
        <f>_xlfn.IFNA(INDEX('Bijlage COT'!C:C,MATCH('Betaald tarief 2024'!E6840,'Bijlage COT'!A:A,0)),0)</f>
        <v>0</v>
      </c>
      <c r="N6840" s="63">
        <f>_xlfn.IFNA(VLOOKUP(E6840,'Bijlage NBF'!B:P,15,FALSE),0)</f>
        <v>0</v>
      </c>
      <c r="O6840" s="63">
        <f>IF(E6840="ZMZ01",I6840/(INDEX('Meerzorg gunning'!C:C,MATCH('Betaald tarief 2024'!A6840,'Meerzorg gunning'!A:A,0))),MAX(J6840:N6840))</f>
        <v>0</v>
      </c>
      <c r="P6840" s="20" t="str">
        <f t="shared" si="320"/>
        <v/>
      </c>
      <c r="Q6840" s="63">
        <f t="shared" si="321"/>
        <v>0</v>
      </c>
    </row>
    <row r="6841" spans="9:17" x14ac:dyDescent="0.25">
      <c r="I6841" s="66" t="e">
        <f t="shared" si="319"/>
        <v>#DIV/0!</v>
      </c>
      <c r="J6841" s="63">
        <f>_xlfn.IFNA(VLOOKUP(E6841,'Bijlage ZZP'!B:M,12,FALSE),0)</f>
        <v>0</v>
      </c>
      <c r="K6841" s="63">
        <f>_xlfn.IFNA(VLOOKUP(E6841,'Bijlage VPT'!B:M,12,FALSE),0)</f>
        <v>0</v>
      </c>
      <c r="L6841" s="63">
        <f>_xlfn.IFNA(VLOOKUP(E6841,'Bijlage MPT'!B:N,13,FALSE),0)</f>
        <v>0</v>
      </c>
      <c r="M6841" s="63">
        <f>_xlfn.IFNA(INDEX('Bijlage COT'!C:C,MATCH('Betaald tarief 2024'!E6841,'Bijlage COT'!A:A,0)),0)</f>
        <v>0</v>
      </c>
      <c r="N6841" s="63">
        <f>_xlfn.IFNA(VLOOKUP(E6841,'Bijlage NBF'!B:P,15,FALSE),0)</f>
        <v>0</v>
      </c>
      <c r="O6841" s="63">
        <f>IF(E6841="ZMZ01",I6841/(INDEX('Meerzorg gunning'!C:C,MATCH('Betaald tarief 2024'!A6841,'Meerzorg gunning'!A:A,0))),MAX(J6841:N6841))</f>
        <v>0</v>
      </c>
      <c r="P6841" s="20" t="str">
        <f t="shared" si="320"/>
        <v/>
      </c>
      <c r="Q6841" s="63">
        <f t="shared" si="321"/>
        <v>0</v>
      </c>
    </row>
    <row r="6842" spans="9:17" x14ac:dyDescent="0.25">
      <c r="I6842" s="66" t="e">
        <f t="shared" si="319"/>
        <v>#DIV/0!</v>
      </c>
      <c r="J6842" s="63">
        <f>_xlfn.IFNA(VLOOKUP(E6842,'Bijlage ZZP'!B:M,12,FALSE),0)</f>
        <v>0</v>
      </c>
      <c r="K6842" s="63">
        <f>_xlfn.IFNA(VLOOKUP(E6842,'Bijlage VPT'!B:M,12,FALSE),0)</f>
        <v>0</v>
      </c>
      <c r="L6842" s="63">
        <f>_xlfn.IFNA(VLOOKUP(E6842,'Bijlage MPT'!B:N,13,FALSE),0)</f>
        <v>0</v>
      </c>
      <c r="M6842" s="63">
        <f>_xlfn.IFNA(INDEX('Bijlage COT'!C:C,MATCH('Betaald tarief 2024'!E6842,'Bijlage COT'!A:A,0)),0)</f>
        <v>0</v>
      </c>
      <c r="N6842" s="63">
        <f>_xlfn.IFNA(VLOOKUP(E6842,'Bijlage NBF'!B:P,15,FALSE),0)</f>
        <v>0</v>
      </c>
      <c r="O6842" s="63">
        <f>IF(E6842="ZMZ01",I6842/(INDEX('Meerzorg gunning'!C:C,MATCH('Betaald tarief 2024'!A6842,'Meerzorg gunning'!A:A,0))),MAX(J6842:N6842))</f>
        <v>0</v>
      </c>
      <c r="P6842" s="20" t="str">
        <f t="shared" si="320"/>
        <v/>
      </c>
      <c r="Q6842" s="63">
        <f t="shared" si="321"/>
        <v>0</v>
      </c>
    </row>
    <row r="6843" spans="9:17" x14ac:dyDescent="0.25">
      <c r="I6843" s="66" t="e">
        <f t="shared" si="319"/>
        <v>#DIV/0!</v>
      </c>
      <c r="J6843" s="63">
        <f>_xlfn.IFNA(VLOOKUP(E6843,'Bijlage ZZP'!B:M,12,FALSE),0)</f>
        <v>0</v>
      </c>
      <c r="K6843" s="63">
        <f>_xlfn.IFNA(VLOOKUP(E6843,'Bijlage VPT'!B:M,12,FALSE),0)</f>
        <v>0</v>
      </c>
      <c r="L6843" s="63">
        <f>_xlfn.IFNA(VLOOKUP(E6843,'Bijlage MPT'!B:N,13,FALSE),0)</f>
        <v>0</v>
      </c>
      <c r="M6843" s="63">
        <f>_xlfn.IFNA(INDEX('Bijlage COT'!C:C,MATCH('Betaald tarief 2024'!E6843,'Bijlage COT'!A:A,0)),0)</f>
        <v>0</v>
      </c>
      <c r="N6843" s="63">
        <f>_xlfn.IFNA(VLOOKUP(E6843,'Bijlage NBF'!B:P,15,FALSE),0)</f>
        <v>0</v>
      </c>
      <c r="O6843" s="63">
        <f>IF(E6843="ZMZ01",I6843/(INDEX('Meerzorg gunning'!C:C,MATCH('Betaald tarief 2024'!A6843,'Meerzorg gunning'!A:A,0))),MAX(J6843:N6843))</f>
        <v>0</v>
      </c>
      <c r="P6843" s="20" t="str">
        <f t="shared" si="320"/>
        <v/>
      </c>
      <c r="Q6843" s="63">
        <f t="shared" si="321"/>
        <v>0</v>
      </c>
    </row>
    <row r="6844" spans="9:17" x14ac:dyDescent="0.25">
      <c r="I6844" s="66" t="e">
        <f t="shared" si="319"/>
        <v>#DIV/0!</v>
      </c>
      <c r="J6844" s="63">
        <f>_xlfn.IFNA(VLOOKUP(E6844,'Bijlage ZZP'!B:M,12,FALSE),0)</f>
        <v>0</v>
      </c>
      <c r="K6844" s="63">
        <f>_xlfn.IFNA(VLOOKUP(E6844,'Bijlage VPT'!B:M,12,FALSE),0)</f>
        <v>0</v>
      </c>
      <c r="L6844" s="63">
        <f>_xlfn.IFNA(VLOOKUP(E6844,'Bijlage MPT'!B:N,13,FALSE),0)</f>
        <v>0</v>
      </c>
      <c r="M6844" s="63">
        <f>_xlfn.IFNA(INDEX('Bijlage COT'!C:C,MATCH('Betaald tarief 2024'!E6844,'Bijlage COT'!A:A,0)),0)</f>
        <v>0</v>
      </c>
      <c r="N6844" s="63">
        <f>_xlfn.IFNA(VLOOKUP(E6844,'Bijlage NBF'!B:P,15,FALSE),0)</f>
        <v>0</v>
      </c>
      <c r="O6844" s="63">
        <f>IF(E6844="ZMZ01",I6844/(INDEX('Meerzorg gunning'!C:C,MATCH('Betaald tarief 2024'!A6844,'Meerzorg gunning'!A:A,0))),MAX(J6844:N6844))</f>
        <v>0</v>
      </c>
      <c r="P6844" s="20" t="str">
        <f t="shared" si="320"/>
        <v/>
      </c>
      <c r="Q6844" s="63">
        <f t="shared" si="321"/>
        <v>0</v>
      </c>
    </row>
    <row r="6845" spans="9:17" x14ac:dyDescent="0.25">
      <c r="I6845" s="66" t="e">
        <f t="shared" si="319"/>
        <v>#DIV/0!</v>
      </c>
      <c r="J6845" s="63">
        <f>_xlfn.IFNA(VLOOKUP(E6845,'Bijlage ZZP'!B:M,12,FALSE),0)</f>
        <v>0</v>
      </c>
      <c r="K6845" s="63">
        <f>_xlfn.IFNA(VLOOKUP(E6845,'Bijlage VPT'!B:M,12,FALSE),0)</f>
        <v>0</v>
      </c>
      <c r="L6845" s="63">
        <f>_xlfn.IFNA(VLOOKUP(E6845,'Bijlage MPT'!B:N,13,FALSE),0)</f>
        <v>0</v>
      </c>
      <c r="M6845" s="63">
        <f>_xlfn.IFNA(INDEX('Bijlage COT'!C:C,MATCH('Betaald tarief 2024'!E6845,'Bijlage COT'!A:A,0)),0)</f>
        <v>0</v>
      </c>
      <c r="N6845" s="63">
        <f>_xlfn.IFNA(VLOOKUP(E6845,'Bijlage NBF'!B:P,15,FALSE),0)</f>
        <v>0</v>
      </c>
      <c r="O6845" s="63">
        <f>IF(E6845="ZMZ01",I6845/(INDEX('Meerzorg gunning'!C:C,MATCH('Betaald tarief 2024'!A6845,'Meerzorg gunning'!A:A,0))),MAX(J6845:N6845))</f>
        <v>0</v>
      </c>
      <c r="P6845" s="20" t="str">
        <f t="shared" si="320"/>
        <v/>
      </c>
      <c r="Q6845" s="63">
        <f t="shared" si="321"/>
        <v>0</v>
      </c>
    </row>
    <row r="6846" spans="9:17" x14ac:dyDescent="0.25">
      <c r="I6846" s="66" t="e">
        <f t="shared" si="319"/>
        <v>#DIV/0!</v>
      </c>
      <c r="J6846" s="63">
        <f>_xlfn.IFNA(VLOOKUP(E6846,'Bijlage ZZP'!B:M,12,FALSE),0)</f>
        <v>0</v>
      </c>
      <c r="K6846" s="63">
        <f>_xlfn.IFNA(VLOOKUP(E6846,'Bijlage VPT'!B:M,12,FALSE),0)</f>
        <v>0</v>
      </c>
      <c r="L6846" s="63">
        <f>_xlfn.IFNA(VLOOKUP(E6846,'Bijlage MPT'!B:N,13,FALSE),0)</f>
        <v>0</v>
      </c>
      <c r="M6846" s="63">
        <f>_xlfn.IFNA(INDEX('Bijlage COT'!C:C,MATCH('Betaald tarief 2024'!E6846,'Bijlage COT'!A:A,0)),0)</f>
        <v>0</v>
      </c>
      <c r="N6846" s="63">
        <f>_xlfn.IFNA(VLOOKUP(E6846,'Bijlage NBF'!B:P,15,FALSE),0)</f>
        <v>0</v>
      </c>
      <c r="O6846" s="63">
        <f>IF(E6846="ZMZ01",I6846/(INDEX('Meerzorg gunning'!C:C,MATCH('Betaald tarief 2024'!A6846,'Meerzorg gunning'!A:A,0))),MAX(J6846:N6846))</f>
        <v>0</v>
      </c>
      <c r="P6846" s="20" t="str">
        <f t="shared" si="320"/>
        <v/>
      </c>
      <c r="Q6846" s="63">
        <f t="shared" si="321"/>
        <v>0</v>
      </c>
    </row>
    <row r="6847" spans="9:17" x14ac:dyDescent="0.25">
      <c r="I6847" s="66" t="e">
        <f t="shared" si="319"/>
        <v>#DIV/0!</v>
      </c>
      <c r="J6847" s="63">
        <f>_xlfn.IFNA(VLOOKUP(E6847,'Bijlage ZZP'!B:M,12,FALSE),0)</f>
        <v>0</v>
      </c>
      <c r="K6847" s="63">
        <f>_xlfn.IFNA(VLOOKUP(E6847,'Bijlage VPT'!B:M,12,FALSE),0)</f>
        <v>0</v>
      </c>
      <c r="L6847" s="63">
        <f>_xlfn.IFNA(VLOOKUP(E6847,'Bijlage MPT'!B:N,13,FALSE),0)</f>
        <v>0</v>
      </c>
      <c r="M6847" s="63">
        <f>_xlfn.IFNA(INDEX('Bijlage COT'!C:C,MATCH('Betaald tarief 2024'!E6847,'Bijlage COT'!A:A,0)),0)</f>
        <v>0</v>
      </c>
      <c r="N6847" s="63">
        <f>_xlfn.IFNA(VLOOKUP(E6847,'Bijlage NBF'!B:P,15,FALSE),0)</f>
        <v>0</v>
      </c>
      <c r="O6847" s="63">
        <f>IF(E6847="ZMZ01",I6847/(INDEX('Meerzorg gunning'!C:C,MATCH('Betaald tarief 2024'!A6847,'Meerzorg gunning'!A:A,0))),MAX(J6847:N6847))</f>
        <v>0</v>
      </c>
      <c r="P6847" s="20" t="str">
        <f t="shared" si="320"/>
        <v/>
      </c>
      <c r="Q6847" s="63">
        <f t="shared" si="321"/>
        <v>0</v>
      </c>
    </row>
    <row r="6848" spans="9:17" x14ac:dyDescent="0.25">
      <c r="I6848" s="66" t="e">
        <f t="shared" si="319"/>
        <v>#DIV/0!</v>
      </c>
      <c r="J6848" s="63">
        <f>_xlfn.IFNA(VLOOKUP(E6848,'Bijlage ZZP'!B:M,12,FALSE),0)</f>
        <v>0</v>
      </c>
      <c r="K6848" s="63">
        <f>_xlfn.IFNA(VLOOKUP(E6848,'Bijlage VPT'!B:M,12,FALSE),0)</f>
        <v>0</v>
      </c>
      <c r="L6848" s="63">
        <f>_xlfn.IFNA(VLOOKUP(E6848,'Bijlage MPT'!B:N,13,FALSE),0)</f>
        <v>0</v>
      </c>
      <c r="M6848" s="63">
        <f>_xlfn.IFNA(INDEX('Bijlage COT'!C:C,MATCH('Betaald tarief 2024'!E6848,'Bijlage COT'!A:A,0)),0)</f>
        <v>0</v>
      </c>
      <c r="N6848" s="63">
        <f>_xlfn.IFNA(VLOOKUP(E6848,'Bijlage NBF'!B:P,15,FALSE),0)</f>
        <v>0</v>
      </c>
      <c r="O6848" s="63">
        <f>IF(E6848="ZMZ01",I6848/(INDEX('Meerzorg gunning'!C:C,MATCH('Betaald tarief 2024'!A6848,'Meerzorg gunning'!A:A,0))),MAX(J6848:N6848))</f>
        <v>0</v>
      </c>
      <c r="P6848" s="20" t="str">
        <f t="shared" si="320"/>
        <v/>
      </c>
      <c r="Q6848" s="63">
        <f t="shared" si="321"/>
        <v>0</v>
      </c>
    </row>
    <row r="6849" spans="9:17" x14ac:dyDescent="0.25">
      <c r="I6849" s="66" t="e">
        <f t="shared" si="319"/>
        <v>#DIV/0!</v>
      </c>
      <c r="J6849" s="63">
        <f>_xlfn.IFNA(VLOOKUP(E6849,'Bijlage ZZP'!B:M,12,FALSE),0)</f>
        <v>0</v>
      </c>
      <c r="K6849" s="63">
        <f>_xlfn.IFNA(VLOOKUP(E6849,'Bijlage VPT'!B:M,12,FALSE),0)</f>
        <v>0</v>
      </c>
      <c r="L6849" s="63">
        <f>_xlfn.IFNA(VLOOKUP(E6849,'Bijlage MPT'!B:N,13,FALSE),0)</f>
        <v>0</v>
      </c>
      <c r="M6849" s="63">
        <f>_xlfn.IFNA(INDEX('Bijlage COT'!C:C,MATCH('Betaald tarief 2024'!E6849,'Bijlage COT'!A:A,0)),0)</f>
        <v>0</v>
      </c>
      <c r="N6849" s="63">
        <f>_xlfn.IFNA(VLOOKUP(E6849,'Bijlage NBF'!B:P,15,FALSE),0)</f>
        <v>0</v>
      </c>
      <c r="O6849" s="63">
        <f>IF(E6849="ZMZ01",I6849/(INDEX('Meerzorg gunning'!C:C,MATCH('Betaald tarief 2024'!A6849,'Meerzorg gunning'!A:A,0))),MAX(J6849:N6849))</f>
        <v>0</v>
      </c>
      <c r="P6849" s="20" t="str">
        <f t="shared" si="320"/>
        <v/>
      </c>
      <c r="Q6849" s="63">
        <f t="shared" si="321"/>
        <v>0</v>
      </c>
    </row>
    <row r="6850" spans="9:17" x14ac:dyDescent="0.25">
      <c r="I6850" s="66" t="e">
        <f t="shared" ref="I6850:I6913" si="322">G6850/H6850</f>
        <v>#DIV/0!</v>
      </c>
      <c r="J6850" s="63">
        <f>_xlfn.IFNA(VLOOKUP(E6850,'Bijlage ZZP'!B:M,12,FALSE),0)</f>
        <v>0</v>
      </c>
      <c r="K6850" s="63">
        <f>_xlfn.IFNA(VLOOKUP(E6850,'Bijlage VPT'!B:M,12,FALSE),0)</f>
        <v>0</v>
      </c>
      <c r="L6850" s="63">
        <f>_xlfn.IFNA(VLOOKUP(E6850,'Bijlage MPT'!B:N,13,FALSE),0)</f>
        <v>0</v>
      </c>
      <c r="M6850" s="63">
        <f>_xlfn.IFNA(INDEX('Bijlage COT'!C:C,MATCH('Betaald tarief 2024'!E6850,'Bijlage COT'!A:A,0)),0)</f>
        <v>0</v>
      </c>
      <c r="N6850" s="63">
        <f>_xlfn.IFNA(VLOOKUP(E6850,'Bijlage NBF'!B:P,15,FALSE),0)</f>
        <v>0</v>
      </c>
      <c r="O6850" s="63">
        <f>IF(E6850="ZMZ01",I6850/(INDEX('Meerzorg gunning'!C:C,MATCH('Betaald tarief 2024'!A6850,'Meerzorg gunning'!A:A,0))),MAX(J6850:N6850))</f>
        <v>0</v>
      </c>
      <c r="P6850" s="20" t="str">
        <f t="shared" ref="P6850:P6913" si="323">IFERROR((I6850/O6850),"")</f>
        <v/>
      </c>
      <c r="Q6850" s="63">
        <f t="shared" si="321"/>
        <v>0</v>
      </c>
    </row>
    <row r="6851" spans="9:17" x14ac:dyDescent="0.25">
      <c r="I6851" s="66" t="e">
        <f t="shared" si="322"/>
        <v>#DIV/0!</v>
      </c>
      <c r="J6851" s="63">
        <f>_xlfn.IFNA(VLOOKUP(E6851,'Bijlage ZZP'!B:M,12,FALSE),0)</f>
        <v>0</v>
      </c>
      <c r="K6851" s="63">
        <f>_xlfn.IFNA(VLOOKUP(E6851,'Bijlage VPT'!B:M,12,FALSE),0)</f>
        <v>0</v>
      </c>
      <c r="L6851" s="63">
        <f>_xlfn.IFNA(VLOOKUP(E6851,'Bijlage MPT'!B:N,13,FALSE),0)</f>
        <v>0</v>
      </c>
      <c r="M6851" s="63">
        <f>_xlfn.IFNA(INDEX('Bijlage COT'!C:C,MATCH('Betaald tarief 2024'!E6851,'Bijlage COT'!A:A,0)),0)</f>
        <v>0</v>
      </c>
      <c r="N6851" s="63">
        <f>_xlfn.IFNA(VLOOKUP(E6851,'Bijlage NBF'!B:P,15,FALSE),0)</f>
        <v>0</v>
      </c>
      <c r="O6851" s="63">
        <f>IF(E6851="ZMZ01",I6851/(INDEX('Meerzorg gunning'!C:C,MATCH('Betaald tarief 2024'!A6851,'Meerzorg gunning'!A:A,0))),MAX(J6851:N6851))</f>
        <v>0</v>
      </c>
      <c r="P6851" s="20" t="str">
        <f t="shared" si="323"/>
        <v/>
      </c>
      <c r="Q6851" s="63">
        <f t="shared" ref="Q6851:Q6914" si="324">O6851*H6851</f>
        <v>0</v>
      </c>
    </row>
    <row r="6852" spans="9:17" x14ac:dyDescent="0.25">
      <c r="I6852" s="66" t="e">
        <f t="shared" si="322"/>
        <v>#DIV/0!</v>
      </c>
      <c r="J6852" s="63">
        <f>_xlfn.IFNA(VLOOKUP(E6852,'Bijlage ZZP'!B:M,12,FALSE),0)</f>
        <v>0</v>
      </c>
      <c r="K6852" s="63">
        <f>_xlfn.IFNA(VLOOKUP(E6852,'Bijlage VPT'!B:M,12,FALSE),0)</f>
        <v>0</v>
      </c>
      <c r="L6852" s="63">
        <f>_xlfn.IFNA(VLOOKUP(E6852,'Bijlage MPT'!B:N,13,FALSE),0)</f>
        <v>0</v>
      </c>
      <c r="M6852" s="63">
        <f>_xlfn.IFNA(INDEX('Bijlage COT'!C:C,MATCH('Betaald tarief 2024'!E6852,'Bijlage COT'!A:A,0)),0)</f>
        <v>0</v>
      </c>
      <c r="N6852" s="63">
        <f>_xlfn.IFNA(VLOOKUP(E6852,'Bijlage NBF'!B:P,15,FALSE),0)</f>
        <v>0</v>
      </c>
      <c r="O6852" s="63">
        <f>IF(E6852="ZMZ01",I6852/(INDEX('Meerzorg gunning'!C:C,MATCH('Betaald tarief 2024'!A6852,'Meerzorg gunning'!A:A,0))),MAX(J6852:N6852))</f>
        <v>0</v>
      </c>
      <c r="P6852" s="20" t="str">
        <f t="shared" si="323"/>
        <v/>
      </c>
      <c r="Q6852" s="63">
        <f t="shared" si="324"/>
        <v>0</v>
      </c>
    </row>
    <row r="6853" spans="9:17" x14ac:dyDescent="0.25">
      <c r="I6853" s="66" t="e">
        <f t="shared" si="322"/>
        <v>#DIV/0!</v>
      </c>
      <c r="J6853" s="63">
        <f>_xlfn.IFNA(VLOOKUP(E6853,'Bijlage ZZP'!B:M,12,FALSE),0)</f>
        <v>0</v>
      </c>
      <c r="K6853" s="63">
        <f>_xlfn.IFNA(VLOOKUP(E6853,'Bijlage VPT'!B:M,12,FALSE),0)</f>
        <v>0</v>
      </c>
      <c r="L6853" s="63">
        <f>_xlfn.IFNA(VLOOKUP(E6853,'Bijlage MPT'!B:N,13,FALSE),0)</f>
        <v>0</v>
      </c>
      <c r="M6853" s="63">
        <f>_xlfn.IFNA(INDEX('Bijlage COT'!C:C,MATCH('Betaald tarief 2024'!E6853,'Bijlage COT'!A:A,0)),0)</f>
        <v>0</v>
      </c>
      <c r="N6853" s="63">
        <f>_xlfn.IFNA(VLOOKUP(E6853,'Bijlage NBF'!B:P,15,FALSE),0)</f>
        <v>0</v>
      </c>
      <c r="O6853" s="63">
        <f>IF(E6853="ZMZ01",I6853/(INDEX('Meerzorg gunning'!C:C,MATCH('Betaald tarief 2024'!A6853,'Meerzorg gunning'!A:A,0))),MAX(J6853:N6853))</f>
        <v>0</v>
      </c>
      <c r="P6853" s="20" t="str">
        <f t="shared" si="323"/>
        <v/>
      </c>
      <c r="Q6853" s="63">
        <f t="shared" si="324"/>
        <v>0</v>
      </c>
    </row>
    <row r="6854" spans="9:17" x14ac:dyDescent="0.25">
      <c r="I6854" s="66" t="e">
        <f t="shared" si="322"/>
        <v>#DIV/0!</v>
      </c>
      <c r="J6854" s="63">
        <f>_xlfn.IFNA(VLOOKUP(E6854,'Bijlage ZZP'!B:M,12,FALSE),0)</f>
        <v>0</v>
      </c>
      <c r="K6854" s="63">
        <f>_xlfn.IFNA(VLOOKUP(E6854,'Bijlage VPT'!B:M,12,FALSE),0)</f>
        <v>0</v>
      </c>
      <c r="L6854" s="63">
        <f>_xlfn.IFNA(VLOOKUP(E6854,'Bijlage MPT'!B:N,13,FALSE),0)</f>
        <v>0</v>
      </c>
      <c r="M6854" s="63">
        <f>_xlfn.IFNA(INDEX('Bijlage COT'!C:C,MATCH('Betaald tarief 2024'!E6854,'Bijlage COT'!A:A,0)),0)</f>
        <v>0</v>
      </c>
      <c r="N6854" s="63">
        <f>_xlfn.IFNA(VLOOKUP(E6854,'Bijlage NBF'!B:P,15,FALSE),0)</f>
        <v>0</v>
      </c>
      <c r="O6854" s="63">
        <f>IF(E6854="ZMZ01",I6854/(INDEX('Meerzorg gunning'!C:C,MATCH('Betaald tarief 2024'!A6854,'Meerzorg gunning'!A:A,0))),MAX(J6854:N6854))</f>
        <v>0</v>
      </c>
      <c r="P6854" s="20" t="str">
        <f t="shared" si="323"/>
        <v/>
      </c>
      <c r="Q6854" s="63">
        <f t="shared" si="324"/>
        <v>0</v>
      </c>
    </row>
    <row r="6855" spans="9:17" x14ac:dyDescent="0.25">
      <c r="I6855" s="66" t="e">
        <f t="shared" si="322"/>
        <v>#DIV/0!</v>
      </c>
      <c r="J6855" s="63">
        <f>_xlfn.IFNA(VLOOKUP(E6855,'Bijlage ZZP'!B:M,12,FALSE),0)</f>
        <v>0</v>
      </c>
      <c r="K6855" s="63">
        <f>_xlfn.IFNA(VLOOKUP(E6855,'Bijlage VPT'!B:M,12,FALSE),0)</f>
        <v>0</v>
      </c>
      <c r="L6855" s="63">
        <f>_xlfn.IFNA(VLOOKUP(E6855,'Bijlage MPT'!B:N,13,FALSE),0)</f>
        <v>0</v>
      </c>
      <c r="M6855" s="63">
        <f>_xlfn.IFNA(INDEX('Bijlage COT'!C:C,MATCH('Betaald tarief 2024'!E6855,'Bijlage COT'!A:A,0)),0)</f>
        <v>0</v>
      </c>
      <c r="N6855" s="63">
        <f>_xlfn.IFNA(VLOOKUP(E6855,'Bijlage NBF'!B:P,15,FALSE),0)</f>
        <v>0</v>
      </c>
      <c r="O6855" s="63">
        <f>IF(E6855="ZMZ01",I6855/(INDEX('Meerzorg gunning'!C:C,MATCH('Betaald tarief 2024'!A6855,'Meerzorg gunning'!A:A,0))),MAX(J6855:N6855))</f>
        <v>0</v>
      </c>
      <c r="P6855" s="20" t="str">
        <f t="shared" si="323"/>
        <v/>
      </c>
      <c r="Q6855" s="63">
        <f t="shared" si="324"/>
        <v>0</v>
      </c>
    </row>
    <row r="6856" spans="9:17" x14ac:dyDescent="0.25">
      <c r="I6856" s="66" t="e">
        <f t="shared" si="322"/>
        <v>#DIV/0!</v>
      </c>
      <c r="J6856" s="63">
        <f>_xlfn.IFNA(VLOOKUP(E6856,'Bijlage ZZP'!B:M,12,FALSE),0)</f>
        <v>0</v>
      </c>
      <c r="K6856" s="63">
        <f>_xlfn.IFNA(VLOOKUP(E6856,'Bijlage VPT'!B:M,12,FALSE),0)</f>
        <v>0</v>
      </c>
      <c r="L6856" s="63">
        <f>_xlfn.IFNA(VLOOKUP(E6856,'Bijlage MPT'!B:N,13,FALSE),0)</f>
        <v>0</v>
      </c>
      <c r="M6856" s="63">
        <f>_xlfn.IFNA(INDEX('Bijlage COT'!C:C,MATCH('Betaald tarief 2024'!E6856,'Bijlage COT'!A:A,0)),0)</f>
        <v>0</v>
      </c>
      <c r="N6856" s="63">
        <f>_xlfn.IFNA(VLOOKUP(E6856,'Bijlage NBF'!B:P,15,FALSE),0)</f>
        <v>0</v>
      </c>
      <c r="O6856" s="63">
        <f>IF(E6856="ZMZ01",I6856/(INDEX('Meerzorg gunning'!C:C,MATCH('Betaald tarief 2024'!A6856,'Meerzorg gunning'!A:A,0))),MAX(J6856:N6856))</f>
        <v>0</v>
      </c>
      <c r="P6856" s="20" t="str">
        <f t="shared" si="323"/>
        <v/>
      </c>
      <c r="Q6856" s="63">
        <f t="shared" si="324"/>
        <v>0</v>
      </c>
    </row>
    <row r="6857" spans="9:17" x14ac:dyDescent="0.25">
      <c r="I6857" s="66" t="e">
        <f t="shared" si="322"/>
        <v>#DIV/0!</v>
      </c>
      <c r="J6857" s="63">
        <f>_xlfn.IFNA(VLOOKUP(E6857,'Bijlage ZZP'!B:M,12,FALSE),0)</f>
        <v>0</v>
      </c>
      <c r="K6857" s="63">
        <f>_xlfn.IFNA(VLOOKUP(E6857,'Bijlage VPT'!B:M,12,FALSE),0)</f>
        <v>0</v>
      </c>
      <c r="L6857" s="63">
        <f>_xlfn.IFNA(VLOOKUP(E6857,'Bijlage MPT'!B:N,13,FALSE),0)</f>
        <v>0</v>
      </c>
      <c r="M6857" s="63">
        <f>_xlfn.IFNA(INDEX('Bijlage COT'!C:C,MATCH('Betaald tarief 2024'!E6857,'Bijlage COT'!A:A,0)),0)</f>
        <v>0</v>
      </c>
      <c r="N6857" s="63">
        <f>_xlfn.IFNA(VLOOKUP(E6857,'Bijlage NBF'!B:P,15,FALSE),0)</f>
        <v>0</v>
      </c>
      <c r="O6857" s="63">
        <f>IF(E6857="ZMZ01",I6857/(INDEX('Meerzorg gunning'!C:C,MATCH('Betaald tarief 2024'!A6857,'Meerzorg gunning'!A:A,0))),MAX(J6857:N6857))</f>
        <v>0</v>
      </c>
      <c r="P6857" s="20" t="str">
        <f t="shared" si="323"/>
        <v/>
      </c>
      <c r="Q6857" s="63">
        <f t="shared" si="324"/>
        <v>0</v>
      </c>
    </row>
    <row r="6858" spans="9:17" x14ac:dyDescent="0.25">
      <c r="I6858" s="66" t="e">
        <f t="shared" si="322"/>
        <v>#DIV/0!</v>
      </c>
      <c r="J6858" s="63">
        <f>_xlfn.IFNA(VLOOKUP(E6858,'Bijlage ZZP'!B:M,12,FALSE),0)</f>
        <v>0</v>
      </c>
      <c r="K6858" s="63">
        <f>_xlfn.IFNA(VLOOKUP(E6858,'Bijlage VPT'!B:M,12,FALSE),0)</f>
        <v>0</v>
      </c>
      <c r="L6858" s="63">
        <f>_xlfn.IFNA(VLOOKUP(E6858,'Bijlage MPT'!B:N,13,FALSE),0)</f>
        <v>0</v>
      </c>
      <c r="M6858" s="63">
        <f>_xlfn.IFNA(INDEX('Bijlage COT'!C:C,MATCH('Betaald tarief 2024'!E6858,'Bijlage COT'!A:A,0)),0)</f>
        <v>0</v>
      </c>
      <c r="N6858" s="63">
        <f>_xlfn.IFNA(VLOOKUP(E6858,'Bijlage NBF'!B:P,15,FALSE),0)</f>
        <v>0</v>
      </c>
      <c r="O6858" s="63">
        <f>IF(E6858="ZMZ01",I6858/(INDEX('Meerzorg gunning'!C:C,MATCH('Betaald tarief 2024'!A6858,'Meerzorg gunning'!A:A,0))),MAX(J6858:N6858))</f>
        <v>0</v>
      </c>
      <c r="P6858" s="20" t="str">
        <f t="shared" si="323"/>
        <v/>
      </c>
      <c r="Q6858" s="63">
        <f t="shared" si="324"/>
        <v>0</v>
      </c>
    </row>
    <row r="6859" spans="9:17" x14ac:dyDescent="0.25">
      <c r="I6859" s="66" t="e">
        <f t="shared" si="322"/>
        <v>#DIV/0!</v>
      </c>
      <c r="J6859" s="63">
        <f>_xlfn.IFNA(VLOOKUP(E6859,'Bijlage ZZP'!B:M,12,FALSE),0)</f>
        <v>0</v>
      </c>
      <c r="K6859" s="63">
        <f>_xlfn.IFNA(VLOOKUP(E6859,'Bijlage VPT'!B:M,12,FALSE),0)</f>
        <v>0</v>
      </c>
      <c r="L6859" s="63">
        <f>_xlfn.IFNA(VLOOKUP(E6859,'Bijlage MPT'!B:N,13,FALSE),0)</f>
        <v>0</v>
      </c>
      <c r="M6859" s="63">
        <f>_xlfn.IFNA(INDEX('Bijlage COT'!C:C,MATCH('Betaald tarief 2024'!E6859,'Bijlage COT'!A:A,0)),0)</f>
        <v>0</v>
      </c>
      <c r="N6859" s="63">
        <f>_xlfn.IFNA(VLOOKUP(E6859,'Bijlage NBF'!B:P,15,FALSE),0)</f>
        <v>0</v>
      </c>
      <c r="O6859" s="63">
        <f>IF(E6859="ZMZ01",I6859/(INDEX('Meerzorg gunning'!C:C,MATCH('Betaald tarief 2024'!A6859,'Meerzorg gunning'!A:A,0))),MAX(J6859:N6859))</f>
        <v>0</v>
      </c>
      <c r="P6859" s="20" t="str">
        <f t="shared" si="323"/>
        <v/>
      </c>
      <c r="Q6859" s="63">
        <f t="shared" si="324"/>
        <v>0</v>
      </c>
    </row>
    <row r="6860" spans="9:17" x14ac:dyDescent="0.25">
      <c r="I6860" s="66" t="e">
        <f t="shared" si="322"/>
        <v>#DIV/0!</v>
      </c>
      <c r="J6860" s="63">
        <f>_xlfn.IFNA(VLOOKUP(E6860,'Bijlage ZZP'!B:M,12,FALSE),0)</f>
        <v>0</v>
      </c>
      <c r="K6860" s="63">
        <f>_xlfn.IFNA(VLOOKUP(E6860,'Bijlage VPT'!B:M,12,FALSE),0)</f>
        <v>0</v>
      </c>
      <c r="L6860" s="63">
        <f>_xlfn.IFNA(VLOOKUP(E6860,'Bijlage MPT'!B:N,13,FALSE),0)</f>
        <v>0</v>
      </c>
      <c r="M6860" s="63">
        <f>_xlfn.IFNA(INDEX('Bijlage COT'!C:C,MATCH('Betaald tarief 2024'!E6860,'Bijlage COT'!A:A,0)),0)</f>
        <v>0</v>
      </c>
      <c r="N6860" s="63">
        <f>_xlfn.IFNA(VLOOKUP(E6860,'Bijlage NBF'!B:P,15,FALSE),0)</f>
        <v>0</v>
      </c>
      <c r="O6860" s="63">
        <f>IF(E6860="ZMZ01",I6860/(INDEX('Meerzorg gunning'!C:C,MATCH('Betaald tarief 2024'!A6860,'Meerzorg gunning'!A:A,0))),MAX(J6860:N6860))</f>
        <v>0</v>
      </c>
      <c r="P6860" s="20" t="str">
        <f t="shared" si="323"/>
        <v/>
      </c>
      <c r="Q6860" s="63">
        <f t="shared" si="324"/>
        <v>0</v>
      </c>
    </row>
    <row r="6861" spans="9:17" x14ac:dyDescent="0.25">
      <c r="I6861" s="66" t="e">
        <f t="shared" si="322"/>
        <v>#DIV/0!</v>
      </c>
      <c r="J6861" s="63">
        <f>_xlfn.IFNA(VLOOKUP(E6861,'Bijlage ZZP'!B:M,12,FALSE),0)</f>
        <v>0</v>
      </c>
      <c r="K6861" s="63">
        <f>_xlfn.IFNA(VLOOKUP(E6861,'Bijlage VPT'!B:M,12,FALSE),0)</f>
        <v>0</v>
      </c>
      <c r="L6861" s="63">
        <f>_xlfn.IFNA(VLOOKUP(E6861,'Bijlage MPT'!B:N,13,FALSE),0)</f>
        <v>0</v>
      </c>
      <c r="M6861" s="63">
        <f>_xlfn.IFNA(INDEX('Bijlage COT'!C:C,MATCH('Betaald tarief 2024'!E6861,'Bijlage COT'!A:A,0)),0)</f>
        <v>0</v>
      </c>
      <c r="N6861" s="63">
        <f>_xlfn.IFNA(VLOOKUP(E6861,'Bijlage NBF'!B:P,15,FALSE),0)</f>
        <v>0</v>
      </c>
      <c r="O6861" s="63">
        <f>IF(E6861="ZMZ01",I6861/(INDEX('Meerzorg gunning'!C:C,MATCH('Betaald tarief 2024'!A6861,'Meerzorg gunning'!A:A,0))),MAX(J6861:N6861))</f>
        <v>0</v>
      </c>
      <c r="P6861" s="20" t="str">
        <f t="shared" si="323"/>
        <v/>
      </c>
      <c r="Q6861" s="63">
        <f t="shared" si="324"/>
        <v>0</v>
      </c>
    </row>
    <row r="6862" spans="9:17" x14ac:dyDescent="0.25">
      <c r="I6862" s="66" t="e">
        <f t="shared" si="322"/>
        <v>#DIV/0!</v>
      </c>
      <c r="J6862" s="63">
        <f>_xlfn.IFNA(VLOOKUP(E6862,'Bijlage ZZP'!B:M,12,FALSE),0)</f>
        <v>0</v>
      </c>
      <c r="K6862" s="63">
        <f>_xlfn.IFNA(VLOOKUP(E6862,'Bijlage VPT'!B:M,12,FALSE),0)</f>
        <v>0</v>
      </c>
      <c r="L6862" s="63">
        <f>_xlfn.IFNA(VLOOKUP(E6862,'Bijlage MPT'!B:N,13,FALSE),0)</f>
        <v>0</v>
      </c>
      <c r="M6862" s="63">
        <f>_xlfn.IFNA(INDEX('Bijlage COT'!C:C,MATCH('Betaald tarief 2024'!E6862,'Bijlage COT'!A:A,0)),0)</f>
        <v>0</v>
      </c>
      <c r="N6862" s="63">
        <f>_xlfn.IFNA(VLOOKUP(E6862,'Bijlage NBF'!B:P,15,FALSE),0)</f>
        <v>0</v>
      </c>
      <c r="O6862" s="63">
        <f>IF(E6862="ZMZ01",I6862/(INDEX('Meerzorg gunning'!C:C,MATCH('Betaald tarief 2024'!A6862,'Meerzorg gunning'!A:A,0))),MAX(J6862:N6862))</f>
        <v>0</v>
      </c>
      <c r="P6862" s="20" t="str">
        <f t="shared" si="323"/>
        <v/>
      </c>
      <c r="Q6862" s="63">
        <f t="shared" si="324"/>
        <v>0</v>
      </c>
    </row>
    <row r="6863" spans="9:17" x14ac:dyDescent="0.25">
      <c r="I6863" s="66" t="e">
        <f t="shared" si="322"/>
        <v>#DIV/0!</v>
      </c>
      <c r="J6863" s="63">
        <f>_xlfn.IFNA(VLOOKUP(E6863,'Bijlage ZZP'!B:M,12,FALSE),0)</f>
        <v>0</v>
      </c>
      <c r="K6863" s="63">
        <f>_xlfn.IFNA(VLOOKUP(E6863,'Bijlage VPT'!B:M,12,FALSE),0)</f>
        <v>0</v>
      </c>
      <c r="L6863" s="63">
        <f>_xlfn.IFNA(VLOOKUP(E6863,'Bijlage MPT'!B:N,13,FALSE),0)</f>
        <v>0</v>
      </c>
      <c r="M6863" s="63">
        <f>_xlfn.IFNA(INDEX('Bijlage COT'!C:C,MATCH('Betaald tarief 2024'!E6863,'Bijlage COT'!A:A,0)),0)</f>
        <v>0</v>
      </c>
      <c r="N6863" s="63">
        <f>_xlfn.IFNA(VLOOKUP(E6863,'Bijlage NBF'!B:P,15,FALSE),0)</f>
        <v>0</v>
      </c>
      <c r="O6863" s="63">
        <f>IF(E6863="ZMZ01",I6863/(INDEX('Meerzorg gunning'!C:C,MATCH('Betaald tarief 2024'!A6863,'Meerzorg gunning'!A:A,0))),MAX(J6863:N6863))</f>
        <v>0</v>
      </c>
      <c r="P6863" s="20" t="str">
        <f t="shared" si="323"/>
        <v/>
      </c>
      <c r="Q6863" s="63">
        <f t="shared" si="324"/>
        <v>0</v>
      </c>
    </row>
    <row r="6864" spans="9:17" x14ac:dyDescent="0.25">
      <c r="I6864" s="66" t="e">
        <f t="shared" si="322"/>
        <v>#DIV/0!</v>
      </c>
      <c r="J6864" s="63">
        <f>_xlfn.IFNA(VLOOKUP(E6864,'Bijlage ZZP'!B:M,12,FALSE),0)</f>
        <v>0</v>
      </c>
      <c r="K6864" s="63">
        <f>_xlfn.IFNA(VLOOKUP(E6864,'Bijlage VPT'!B:M,12,FALSE),0)</f>
        <v>0</v>
      </c>
      <c r="L6864" s="63">
        <f>_xlfn.IFNA(VLOOKUP(E6864,'Bijlage MPT'!B:N,13,FALSE),0)</f>
        <v>0</v>
      </c>
      <c r="M6864" s="63">
        <f>_xlfn.IFNA(INDEX('Bijlage COT'!C:C,MATCH('Betaald tarief 2024'!E6864,'Bijlage COT'!A:A,0)),0)</f>
        <v>0</v>
      </c>
      <c r="N6864" s="63">
        <f>_xlfn.IFNA(VLOOKUP(E6864,'Bijlage NBF'!B:P,15,FALSE),0)</f>
        <v>0</v>
      </c>
      <c r="O6864" s="63">
        <f>IF(E6864="ZMZ01",I6864/(INDEX('Meerzorg gunning'!C:C,MATCH('Betaald tarief 2024'!A6864,'Meerzorg gunning'!A:A,0))),MAX(J6864:N6864))</f>
        <v>0</v>
      </c>
      <c r="P6864" s="20" t="str">
        <f t="shared" si="323"/>
        <v/>
      </c>
      <c r="Q6864" s="63">
        <f t="shared" si="324"/>
        <v>0</v>
      </c>
    </row>
    <row r="6865" spans="9:17" x14ac:dyDescent="0.25">
      <c r="I6865" s="66" t="e">
        <f t="shared" si="322"/>
        <v>#DIV/0!</v>
      </c>
      <c r="J6865" s="63">
        <f>_xlfn.IFNA(VLOOKUP(E6865,'Bijlage ZZP'!B:M,12,FALSE),0)</f>
        <v>0</v>
      </c>
      <c r="K6865" s="63">
        <f>_xlfn.IFNA(VLOOKUP(E6865,'Bijlage VPT'!B:M,12,FALSE),0)</f>
        <v>0</v>
      </c>
      <c r="L6865" s="63">
        <f>_xlfn.IFNA(VLOOKUP(E6865,'Bijlage MPT'!B:N,13,FALSE),0)</f>
        <v>0</v>
      </c>
      <c r="M6865" s="63">
        <f>_xlfn.IFNA(INDEX('Bijlage COT'!C:C,MATCH('Betaald tarief 2024'!E6865,'Bijlage COT'!A:A,0)),0)</f>
        <v>0</v>
      </c>
      <c r="N6865" s="63">
        <f>_xlfn.IFNA(VLOOKUP(E6865,'Bijlage NBF'!B:P,15,FALSE),0)</f>
        <v>0</v>
      </c>
      <c r="O6865" s="63">
        <f>IF(E6865="ZMZ01",I6865/(INDEX('Meerzorg gunning'!C:C,MATCH('Betaald tarief 2024'!A6865,'Meerzorg gunning'!A:A,0))),MAX(J6865:N6865))</f>
        <v>0</v>
      </c>
      <c r="P6865" s="20" t="str">
        <f t="shared" si="323"/>
        <v/>
      </c>
      <c r="Q6865" s="63">
        <f t="shared" si="324"/>
        <v>0</v>
      </c>
    </row>
    <row r="6866" spans="9:17" x14ac:dyDescent="0.25">
      <c r="I6866" s="66" t="e">
        <f t="shared" si="322"/>
        <v>#DIV/0!</v>
      </c>
      <c r="J6866" s="63">
        <f>_xlfn.IFNA(VLOOKUP(E6866,'Bijlage ZZP'!B:M,12,FALSE),0)</f>
        <v>0</v>
      </c>
      <c r="K6866" s="63">
        <f>_xlfn.IFNA(VLOOKUP(E6866,'Bijlage VPT'!B:M,12,FALSE),0)</f>
        <v>0</v>
      </c>
      <c r="L6866" s="63">
        <f>_xlfn.IFNA(VLOOKUP(E6866,'Bijlage MPT'!B:N,13,FALSE),0)</f>
        <v>0</v>
      </c>
      <c r="M6866" s="63">
        <f>_xlfn.IFNA(INDEX('Bijlage COT'!C:C,MATCH('Betaald tarief 2024'!E6866,'Bijlage COT'!A:A,0)),0)</f>
        <v>0</v>
      </c>
      <c r="N6866" s="63">
        <f>_xlfn.IFNA(VLOOKUP(E6866,'Bijlage NBF'!B:P,15,FALSE),0)</f>
        <v>0</v>
      </c>
      <c r="O6866" s="63">
        <f>IF(E6866="ZMZ01",I6866/(INDEX('Meerzorg gunning'!C:C,MATCH('Betaald tarief 2024'!A6866,'Meerzorg gunning'!A:A,0))),MAX(J6866:N6866))</f>
        <v>0</v>
      </c>
      <c r="P6866" s="20" t="str">
        <f t="shared" si="323"/>
        <v/>
      </c>
      <c r="Q6866" s="63">
        <f t="shared" si="324"/>
        <v>0</v>
      </c>
    </row>
    <row r="6867" spans="9:17" x14ac:dyDescent="0.25">
      <c r="I6867" s="66" t="e">
        <f t="shared" si="322"/>
        <v>#DIV/0!</v>
      </c>
      <c r="J6867" s="63">
        <f>_xlfn.IFNA(VLOOKUP(E6867,'Bijlage ZZP'!B:M,12,FALSE),0)</f>
        <v>0</v>
      </c>
      <c r="K6867" s="63">
        <f>_xlfn.IFNA(VLOOKUP(E6867,'Bijlage VPT'!B:M,12,FALSE),0)</f>
        <v>0</v>
      </c>
      <c r="L6867" s="63">
        <f>_xlfn.IFNA(VLOOKUP(E6867,'Bijlage MPT'!B:N,13,FALSE),0)</f>
        <v>0</v>
      </c>
      <c r="M6867" s="63">
        <f>_xlfn.IFNA(INDEX('Bijlage COT'!C:C,MATCH('Betaald tarief 2024'!E6867,'Bijlage COT'!A:A,0)),0)</f>
        <v>0</v>
      </c>
      <c r="N6867" s="63">
        <f>_xlfn.IFNA(VLOOKUP(E6867,'Bijlage NBF'!B:P,15,FALSE),0)</f>
        <v>0</v>
      </c>
      <c r="O6867" s="63">
        <f>IF(E6867="ZMZ01",I6867/(INDEX('Meerzorg gunning'!C:C,MATCH('Betaald tarief 2024'!A6867,'Meerzorg gunning'!A:A,0))),MAX(J6867:N6867))</f>
        <v>0</v>
      </c>
      <c r="P6867" s="20" t="str">
        <f t="shared" si="323"/>
        <v/>
      </c>
      <c r="Q6867" s="63">
        <f t="shared" si="324"/>
        <v>0</v>
      </c>
    </row>
    <row r="6868" spans="9:17" x14ac:dyDescent="0.25">
      <c r="I6868" s="66" t="e">
        <f t="shared" si="322"/>
        <v>#DIV/0!</v>
      </c>
      <c r="J6868" s="63">
        <f>_xlfn.IFNA(VLOOKUP(E6868,'Bijlage ZZP'!B:M,12,FALSE),0)</f>
        <v>0</v>
      </c>
      <c r="K6868" s="63">
        <f>_xlfn.IFNA(VLOOKUP(E6868,'Bijlage VPT'!B:M,12,FALSE),0)</f>
        <v>0</v>
      </c>
      <c r="L6868" s="63">
        <f>_xlfn.IFNA(VLOOKUP(E6868,'Bijlage MPT'!B:N,13,FALSE),0)</f>
        <v>0</v>
      </c>
      <c r="M6868" s="63">
        <f>_xlfn.IFNA(INDEX('Bijlage COT'!C:C,MATCH('Betaald tarief 2024'!E6868,'Bijlage COT'!A:A,0)),0)</f>
        <v>0</v>
      </c>
      <c r="N6868" s="63">
        <f>_xlfn.IFNA(VLOOKUP(E6868,'Bijlage NBF'!B:P,15,FALSE),0)</f>
        <v>0</v>
      </c>
      <c r="O6868" s="63">
        <f>IF(E6868="ZMZ01",I6868/(INDEX('Meerzorg gunning'!C:C,MATCH('Betaald tarief 2024'!A6868,'Meerzorg gunning'!A:A,0))),MAX(J6868:N6868))</f>
        <v>0</v>
      </c>
      <c r="P6868" s="20" t="str">
        <f t="shared" si="323"/>
        <v/>
      </c>
      <c r="Q6868" s="63">
        <f t="shared" si="324"/>
        <v>0</v>
      </c>
    </row>
    <row r="6869" spans="9:17" x14ac:dyDescent="0.25">
      <c r="I6869" s="66" t="e">
        <f t="shared" si="322"/>
        <v>#DIV/0!</v>
      </c>
      <c r="J6869" s="63">
        <f>_xlfn.IFNA(VLOOKUP(E6869,'Bijlage ZZP'!B:M,12,FALSE),0)</f>
        <v>0</v>
      </c>
      <c r="K6869" s="63">
        <f>_xlfn.IFNA(VLOOKUP(E6869,'Bijlage VPT'!B:M,12,FALSE),0)</f>
        <v>0</v>
      </c>
      <c r="L6869" s="63">
        <f>_xlfn.IFNA(VLOOKUP(E6869,'Bijlage MPT'!B:N,13,FALSE),0)</f>
        <v>0</v>
      </c>
      <c r="M6869" s="63">
        <f>_xlfn.IFNA(INDEX('Bijlage COT'!C:C,MATCH('Betaald tarief 2024'!E6869,'Bijlage COT'!A:A,0)),0)</f>
        <v>0</v>
      </c>
      <c r="N6869" s="63">
        <f>_xlfn.IFNA(VLOOKUP(E6869,'Bijlage NBF'!B:P,15,FALSE),0)</f>
        <v>0</v>
      </c>
      <c r="O6869" s="63">
        <f>IF(E6869="ZMZ01",I6869/(INDEX('Meerzorg gunning'!C:C,MATCH('Betaald tarief 2024'!A6869,'Meerzorg gunning'!A:A,0))),MAX(J6869:N6869))</f>
        <v>0</v>
      </c>
      <c r="P6869" s="20" t="str">
        <f t="shared" si="323"/>
        <v/>
      </c>
      <c r="Q6869" s="63">
        <f t="shared" si="324"/>
        <v>0</v>
      </c>
    </row>
    <row r="6870" spans="9:17" x14ac:dyDescent="0.25">
      <c r="I6870" s="66" t="e">
        <f t="shared" si="322"/>
        <v>#DIV/0!</v>
      </c>
      <c r="J6870" s="63">
        <f>_xlfn.IFNA(VLOOKUP(E6870,'Bijlage ZZP'!B:M,12,FALSE),0)</f>
        <v>0</v>
      </c>
      <c r="K6870" s="63">
        <f>_xlfn.IFNA(VLOOKUP(E6870,'Bijlage VPT'!B:M,12,FALSE),0)</f>
        <v>0</v>
      </c>
      <c r="L6870" s="63">
        <f>_xlfn.IFNA(VLOOKUP(E6870,'Bijlage MPT'!B:N,13,FALSE),0)</f>
        <v>0</v>
      </c>
      <c r="M6870" s="63">
        <f>_xlfn.IFNA(INDEX('Bijlage COT'!C:C,MATCH('Betaald tarief 2024'!E6870,'Bijlage COT'!A:A,0)),0)</f>
        <v>0</v>
      </c>
      <c r="N6870" s="63">
        <f>_xlfn.IFNA(VLOOKUP(E6870,'Bijlage NBF'!B:P,15,FALSE),0)</f>
        <v>0</v>
      </c>
      <c r="O6870" s="63">
        <f>IF(E6870="ZMZ01",I6870/(INDEX('Meerzorg gunning'!C:C,MATCH('Betaald tarief 2024'!A6870,'Meerzorg gunning'!A:A,0))),MAX(J6870:N6870))</f>
        <v>0</v>
      </c>
      <c r="P6870" s="20" t="str">
        <f t="shared" si="323"/>
        <v/>
      </c>
      <c r="Q6870" s="63">
        <f t="shared" si="324"/>
        <v>0</v>
      </c>
    </row>
    <row r="6871" spans="9:17" x14ac:dyDescent="0.25">
      <c r="I6871" s="66" t="e">
        <f t="shared" si="322"/>
        <v>#DIV/0!</v>
      </c>
      <c r="J6871" s="63">
        <f>_xlfn.IFNA(VLOOKUP(E6871,'Bijlage ZZP'!B:M,12,FALSE),0)</f>
        <v>0</v>
      </c>
      <c r="K6871" s="63">
        <f>_xlfn.IFNA(VLOOKUP(E6871,'Bijlage VPT'!B:M,12,FALSE),0)</f>
        <v>0</v>
      </c>
      <c r="L6871" s="63">
        <f>_xlfn.IFNA(VLOOKUP(E6871,'Bijlage MPT'!B:N,13,FALSE),0)</f>
        <v>0</v>
      </c>
      <c r="M6871" s="63">
        <f>_xlfn.IFNA(INDEX('Bijlage COT'!C:C,MATCH('Betaald tarief 2024'!E6871,'Bijlage COT'!A:A,0)),0)</f>
        <v>0</v>
      </c>
      <c r="N6871" s="63">
        <f>_xlfn.IFNA(VLOOKUP(E6871,'Bijlage NBF'!B:P,15,FALSE),0)</f>
        <v>0</v>
      </c>
      <c r="O6871" s="63">
        <f>IF(E6871="ZMZ01",I6871/(INDEX('Meerzorg gunning'!C:C,MATCH('Betaald tarief 2024'!A6871,'Meerzorg gunning'!A:A,0))),MAX(J6871:N6871))</f>
        <v>0</v>
      </c>
      <c r="P6871" s="20" t="str">
        <f t="shared" si="323"/>
        <v/>
      </c>
      <c r="Q6871" s="63">
        <f t="shared" si="324"/>
        <v>0</v>
      </c>
    </row>
    <row r="6872" spans="9:17" x14ac:dyDescent="0.25">
      <c r="I6872" s="66" t="e">
        <f t="shared" si="322"/>
        <v>#DIV/0!</v>
      </c>
      <c r="J6872" s="63">
        <f>_xlfn.IFNA(VLOOKUP(E6872,'Bijlage ZZP'!B:M,12,FALSE),0)</f>
        <v>0</v>
      </c>
      <c r="K6872" s="63">
        <f>_xlfn.IFNA(VLOOKUP(E6872,'Bijlage VPT'!B:M,12,FALSE),0)</f>
        <v>0</v>
      </c>
      <c r="L6872" s="63">
        <f>_xlfn.IFNA(VLOOKUP(E6872,'Bijlage MPT'!B:N,13,FALSE),0)</f>
        <v>0</v>
      </c>
      <c r="M6872" s="63">
        <f>_xlfn.IFNA(INDEX('Bijlage COT'!C:C,MATCH('Betaald tarief 2024'!E6872,'Bijlage COT'!A:A,0)),0)</f>
        <v>0</v>
      </c>
      <c r="N6872" s="63">
        <f>_xlfn.IFNA(VLOOKUP(E6872,'Bijlage NBF'!B:P,15,FALSE),0)</f>
        <v>0</v>
      </c>
      <c r="O6872" s="63">
        <f>IF(E6872="ZMZ01",I6872/(INDEX('Meerzorg gunning'!C:C,MATCH('Betaald tarief 2024'!A6872,'Meerzorg gunning'!A:A,0))),MAX(J6872:N6872))</f>
        <v>0</v>
      </c>
      <c r="P6872" s="20" t="str">
        <f t="shared" si="323"/>
        <v/>
      </c>
      <c r="Q6872" s="63">
        <f t="shared" si="324"/>
        <v>0</v>
      </c>
    </row>
    <row r="6873" spans="9:17" x14ac:dyDescent="0.25">
      <c r="I6873" s="66" t="e">
        <f t="shared" si="322"/>
        <v>#DIV/0!</v>
      </c>
      <c r="J6873" s="63">
        <f>_xlfn.IFNA(VLOOKUP(E6873,'Bijlage ZZP'!B:M,12,FALSE),0)</f>
        <v>0</v>
      </c>
      <c r="K6873" s="63">
        <f>_xlfn.IFNA(VLOOKUP(E6873,'Bijlage VPT'!B:M,12,FALSE),0)</f>
        <v>0</v>
      </c>
      <c r="L6873" s="63">
        <f>_xlfn.IFNA(VLOOKUP(E6873,'Bijlage MPT'!B:N,13,FALSE),0)</f>
        <v>0</v>
      </c>
      <c r="M6873" s="63">
        <f>_xlfn.IFNA(INDEX('Bijlage COT'!C:C,MATCH('Betaald tarief 2024'!E6873,'Bijlage COT'!A:A,0)),0)</f>
        <v>0</v>
      </c>
      <c r="N6873" s="63">
        <f>_xlfn.IFNA(VLOOKUP(E6873,'Bijlage NBF'!B:P,15,FALSE),0)</f>
        <v>0</v>
      </c>
      <c r="O6873" s="63">
        <f>IF(E6873="ZMZ01",I6873/(INDEX('Meerzorg gunning'!C:C,MATCH('Betaald tarief 2024'!A6873,'Meerzorg gunning'!A:A,0))),MAX(J6873:N6873))</f>
        <v>0</v>
      </c>
      <c r="P6873" s="20" t="str">
        <f t="shared" si="323"/>
        <v/>
      </c>
      <c r="Q6873" s="63">
        <f t="shared" si="324"/>
        <v>0</v>
      </c>
    </row>
    <row r="6874" spans="9:17" x14ac:dyDescent="0.25">
      <c r="I6874" s="66" t="e">
        <f t="shared" si="322"/>
        <v>#DIV/0!</v>
      </c>
      <c r="J6874" s="63">
        <f>_xlfn.IFNA(VLOOKUP(E6874,'Bijlage ZZP'!B:M,12,FALSE),0)</f>
        <v>0</v>
      </c>
      <c r="K6874" s="63">
        <f>_xlfn.IFNA(VLOOKUP(E6874,'Bijlage VPT'!B:M,12,FALSE),0)</f>
        <v>0</v>
      </c>
      <c r="L6874" s="63">
        <f>_xlfn.IFNA(VLOOKUP(E6874,'Bijlage MPT'!B:N,13,FALSE),0)</f>
        <v>0</v>
      </c>
      <c r="M6874" s="63">
        <f>_xlfn.IFNA(INDEX('Bijlage COT'!C:C,MATCH('Betaald tarief 2024'!E6874,'Bijlage COT'!A:A,0)),0)</f>
        <v>0</v>
      </c>
      <c r="N6874" s="63">
        <f>_xlfn.IFNA(VLOOKUP(E6874,'Bijlage NBF'!B:P,15,FALSE),0)</f>
        <v>0</v>
      </c>
      <c r="O6874" s="63">
        <f>IF(E6874="ZMZ01",I6874/(INDEX('Meerzorg gunning'!C:C,MATCH('Betaald tarief 2024'!A6874,'Meerzorg gunning'!A:A,0))),MAX(J6874:N6874))</f>
        <v>0</v>
      </c>
      <c r="P6874" s="20" t="str">
        <f t="shared" si="323"/>
        <v/>
      </c>
      <c r="Q6874" s="63">
        <f t="shared" si="324"/>
        <v>0</v>
      </c>
    </row>
    <row r="6875" spans="9:17" x14ac:dyDescent="0.25">
      <c r="I6875" s="66" t="e">
        <f t="shared" si="322"/>
        <v>#DIV/0!</v>
      </c>
      <c r="J6875" s="63">
        <f>_xlfn.IFNA(VLOOKUP(E6875,'Bijlage ZZP'!B:M,12,FALSE),0)</f>
        <v>0</v>
      </c>
      <c r="K6875" s="63">
        <f>_xlfn.IFNA(VLOOKUP(E6875,'Bijlage VPT'!B:M,12,FALSE),0)</f>
        <v>0</v>
      </c>
      <c r="L6875" s="63">
        <f>_xlfn.IFNA(VLOOKUP(E6875,'Bijlage MPT'!B:N,13,FALSE),0)</f>
        <v>0</v>
      </c>
      <c r="M6875" s="63">
        <f>_xlfn.IFNA(INDEX('Bijlage COT'!C:C,MATCH('Betaald tarief 2024'!E6875,'Bijlage COT'!A:A,0)),0)</f>
        <v>0</v>
      </c>
      <c r="N6875" s="63">
        <f>_xlfn.IFNA(VLOOKUP(E6875,'Bijlage NBF'!B:P,15,FALSE),0)</f>
        <v>0</v>
      </c>
      <c r="O6875" s="63">
        <f>IF(E6875="ZMZ01",I6875/(INDEX('Meerzorg gunning'!C:C,MATCH('Betaald tarief 2024'!A6875,'Meerzorg gunning'!A:A,0))),MAX(J6875:N6875))</f>
        <v>0</v>
      </c>
      <c r="P6875" s="20" t="str">
        <f t="shared" si="323"/>
        <v/>
      </c>
      <c r="Q6875" s="63">
        <f t="shared" si="324"/>
        <v>0</v>
      </c>
    </row>
    <row r="6876" spans="9:17" x14ac:dyDescent="0.25">
      <c r="I6876" s="66" t="e">
        <f t="shared" si="322"/>
        <v>#DIV/0!</v>
      </c>
      <c r="J6876" s="63">
        <f>_xlfn.IFNA(VLOOKUP(E6876,'Bijlage ZZP'!B:M,12,FALSE),0)</f>
        <v>0</v>
      </c>
      <c r="K6876" s="63">
        <f>_xlfn.IFNA(VLOOKUP(E6876,'Bijlage VPT'!B:M,12,FALSE),0)</f>
        <v>0</v>
      </c>
      <c r="L6876" s="63">
        <f>_xlfn.IFNA(VLOOKUP(E6876,'Bijlage MPT'!B:N,13,FALSE),0)</f>
        <v>0</v>
      </c>
      <c r="M6876" s="63">
        <f>_xlfn.IFNA(INDEX('Bijlage COT'!C:C,MATCH('Betaald tarief 2024'!E6876,'Bijlage COT'!A:A,0)),0)</f>
        <v>0</v>
      </c>
      <c r="N6876" s="63">
        <f>_xlfn.IFNA(VLOOKUP(E6876,'Bijlage NBF'!B:P,15,FALSE),0)</f>
        <v>0</v>
      </c>
      <c r="O6876" s="63">
        <f>IF(E6876="ZMZ01",I6876/(INDEX('Meerzorg gunning'!C:C,MATCH('Betaald tarief 2024'!A6876,'Meerzorg gunning'!A:A,0))),MAX(J6876:N6876))</f>
        <v>0</v>
      </c>
      <c r="P6876" s="20" t="str">
        <f t="shared" si="323"/>
        <v/>
      </c>
      <c r="Q6876" s="63">
        <f t="shared" si="324"/>
        <v>0</v>
      </c>
    </row>
    <row r="6877" spans="9:17" x14ac:dyDescent="0.25">
      <c r="I6877" s="66" t="e">
        <f t="shared" si="322"/>
        <v>#DIV/0!</v>
      </c>
      <c r="J6877" s="63">
        <f>_xlfn.IFNA(VLOOKUP(E6877,'Bijlage ZZP'!B:M,12,FALSE),0)</f>
        <v>0</v>
      </c>
      <c r="K6877" s="63">
        <f>_xlfn.IFNA(VLOOKUP(E6877,'Bijlage VPT'!B:M,12,FALSE),0)</f>
        <v>0</v>
      </c>
      <c r="L6877" s="63">
        <f>_xlfn.IFNA(VLOOKUP(E6877,'Bijlage MPT'!B:N,13,FALSE),0)</f>
        <v>0</v>
      </c>
      <c r="M6877" s="63">
        <f>_xlfn.IFNA(INDEX('Bijlage COT'!C:C,MATCH('Betaald tarief 2024'!E6877,'Bijlage COT'!A:A,0)),0)</f>
        <v>0</v>
      </c>
      <c r="N6877" s="63">
        <f>_xlfn.IFNA(VLOOKUP(E6877,'Bijlage NBF'!B:P,15,FALSE),0)</f>
        <v>0</v>
      </c>
      <c r="O6877" s="63">
        <f>IF(E6877="ZMZ01",I6877/(INDEX('Meerzorg gunning'!C:C,MATCH('Betaald tarief 2024'!A6877,'Meerzorg gunning'!A:A,0))),MAX(J6877:N6877))</f>
        <v>0</v>
      </c>
      <c r="P6877" s="20" t="str">
        <f t="shared" si="323"/>
        <v/>
      </c>
      <c r="Q6877" s="63">
        <f t="shared" si="324"/>
        <v>0</v>
      </c>
    </row>
    <row r="6878" spans="9:17" x14ac:dyDescent="0.25">
      <c r="I6878" s="66" t="e">
        <f t="shared" si="322"/>
        <v>#DIV/0!</v>
      </c>
      <c r="J6878" s="63">
        <f>_xlfn.IFNA(VLOOKUP(E6878,'Bijlage ZZP'!B:M,12,FALSE),0)</f>
        <v>0</v>
      </c>
      <c r="K6878" s="63">
        <f>_xlfn.IFNA(VLOOKUP(E6878,'Bijlage VPT'!B:M,12,FALSE),0)</f>
        <v>0</v>
      </c>
      <c r="L6878" s="63">
        <f>_xlfn.IFNA(VLOOKUP(E6878,'Bijlage MPT'!B:N,13,FALSE),0)</f>
        <v>0</v>
      </c>
      <c r="M6878" s="63">
        <f>_xlfn.IFNA(INDEX('Bijlage COT'!C:C,MATCH('Betaald tarief 2024'!E6878,'Bijlage COT'!A:A,0)),0)</f>
        <v>0</v>
      </c>
      <c r="N6878" s="63">
        <f>_xlfn.IFNA(VLOOKUP(E6878,'Bijlage NBF'!B:P,15,FALSE),0)</f>
        <v>0</v>
      </c>
      <c r="O6878" s="63">
        <f>IF(E6878="ZMZ01",I6878/(INDEX('Meerzorg gunning'!C:C,MATCH('Betaald tarief 2024'!A6878,'Meerzorg gunning'!A:A,0))),MAX(J6878:N6878))</f>
        <v>0</v>
      </c>
      <c r="P6878" s="20" t="str">
        <f t="shared" si="323"/>
        <v/>
      </c>
      <c r="Q6878" s="63">
        <f t="shared" si="324"/>
        <v>0</v>
      </c>
    </row>
    <row r="6879" spans="9:17" x14ac:dyDescent="0.25">
      <c r="I6879" s="66" t="e">
        <f t="shared" si="322"/>
        <v>#DIV/0!</v>
      </c>
      <c r="J6879" s="63">
        <f>_xlfn.IFNA(VLOOKUP(E6879,'Bijlage ZZP'!B:M,12,FALSE),0)</f>
        <v>0</v>
      </c>
      <c r="K6879" s="63">
        <f>_xlfn.IFNA(VLOOKUP(E6879,'Bijlage VPT'!B:M,12,FALSE),0)</f>
        <v>0</v>
      </c>
      <c r="L6879" s="63">
        <f>_xlfn.IFNA(VLOOKUP(E6879,'Bijlage MPT'!B:N,13,FALSE),0)</f>
        <v>0</v>
      </c>
      <c r="M6879" s="63">
        <f>_xlfn.IFNA(INDEX('Bijlage COT'!C:C,MATCH('Betaald tarief 2024'!E6879,'Bijlage COT'!A:A,0)),0)</f>
        <v>0</v>
      </c>
      <c r="N6879" s="63">
        <f>_xlfn.IFNA(VLOOKUP(E6879,'Bijlage NBF'!B:P,15,FALSE),0)</f>
        <v>0</v>
      </c>
      <c r="O6879" s="63">
        <f>IF(E6879="ZMZ01",I6879/(INDEX('Meerzorg gunning'!C:C,MATCH('Betaald tarief 2024'!A6879,'Meerzorg gunning'!A:A,0))),MAX(J6879:N6879))</f>
        <v>0</v>
      </c>
      <c r="P6879" s="20" t="str">
        <f t="shared" si="323"/>
        <v/>
      </c>
      <c r="Q6879" s="63">
        <f t="shared" si="324"/>
        <v>0</v>
      </c>
    </row>
    <row r="6880" spans="9:17" x14ac:dyDescent="0.25">
      <c r="I6880" s="66" t="e">
        <f t="shared" si="322"/>
        <v>#DIV/0!</v>
      </c>
      <c r="J6880" s="63">
        <f>_xlfn.IFNA(VLOOKUP(E6880,'Bijlage ZZP'!B:M,12,FALSE),0)</f>
        <v>0</v>
      </c>
      <c r="K6880" s="63">
        <f>_xlfn.IFNA(VLOOKUP(E6880,'Bijlage VPT'!B:M,12,FALSE),0)</f>
        <v>0</v>
      </c>
      <c r="L6880" s="63">
        <f>_xlfn.IFNA(VLOOKUP(E6880,'Bijlage MPT'!B:N,13,FALSE),0)</f>
        <v>0</v>
      </c>
      <c r="M6880" s="63">
        <f>_xlfn.IFNA(INDEX('Bijlage COT'!C:C,MATCH('Betaald tarief 2024'!E6880,'Bijlage COT'!A:A,0)),0)</f>
        <v>0</v>
      </c>
      <c r="N6880" s="63">
        <f>_xlfn.IFNA(VLOOKUP(E6880,'Bijlage NBF'!B:P,15,FALSE),0)</f>
        <v>0</v>
      </c>
      <c r="O6880" s="63">
        <f>IF(E6880="ZMZ01",I6880/(INDEX('Meerzorg gunning'!C:C,MATCH('Betaald tarief 2024'!A6880,'Meerzorg gunning'!A:A,0))),MAX(J6880:N6880))</f>
        <v>0</v>
      </c>
      <c r="P6880" s="20" t="str">
        <f t="shared" si="323"/>
        <v/>
      </c>
      <c r="Q6880" s="63">
        <f t="shared" si="324"/>
        <v>0</v>
      </c>
    </row>
    <row r="6881" spans="9:17" x14ac:dyDescent="0.25">
      <c r="I6881" s="66" t="e">
        <f t="shared" si="322"/>
        <v>#DIV/0!</v>
      </c>
      <c r="J6881" s="63">
        <f>_xlfn.IFNA(VLOOKUP(E6881,'Bijlage ZZP'!B:M,12,FALSE),0)</f>
        <v>0</v>
      </c>
      <c r="K6881" s="63">
        <f>_xlfn.IFNA(VLOOKUP(E6881,'Bijlage VPT'!B:M,12,FALSE),0)</f>
        <v>0</v>
      </c>
      <c r="L6881" s="63">
        <f>_xlfn.IFNA(VLOOKUP(E6881,'Bijlage MPT'!B:N,13,FALSE),0)</f>
        <v>0</v>
      </c>
      <c r="M6881" s="63">
        <f>_xlfn.IFNA(INDEX('Bijlage COT'!C:C,MATCH('Betaald tarief 2024'!E6881,'Bijlage COT'!A:A,0)),0)</f>
        <v>0</v>
      </c>
      <c r="N6881" s="63">
        <f>_xlfn.IFNA(VLOOKUP(E6881,'Bijlage NBF'!B:P,15,FALSE),0)</f>
        <v>0</v>
      </c>
      <c r="O6881" s="63">
        <f>IF(E6881="ZMZ01",I6881/(INDEX('Meerzorg gunning'!C:C,MATCH('Betaald tarief 2024'!A6881,'Meerzorg gunning'!A:A,0))),MAX(J6881:N6881))</f>
        <v>0</v>
      </c>
      <c r="P6881" s="20" t="str">
        <f t="shared" si="323"/>
        <v/>
      </c>
      <c r="Q6881" s="63">
        <f t="shared" si="324"/>
        <v>0</v>
      </c>
    </row>
    <row r="6882" spans="9:17" x14ac:dyDescent="0.25">
      <c r="I6882" s="66" t="e">
        <f t="shared" si="322"/>
        <v>#DIV/0!</v>
      </c>
      <c r="J6882" s="63">
        <f>_xlfn.IFNA(VLOOKUP(E6882,'Bijlage ZZP'!B:M,12,FALSE),0)</f>
        <v>0</v>
      </c>
      <c r="K6882" s="63">
        <f>_xlfn.IFNA(VLOOKUP(E6882,'Bijlage VPT'!B:M,12,FALSE),0)</f>
        <v>0</v>
      </c>
      <c r="L6882" s="63">
        <f>_xlfn.IFNA(VLOOKUP(E6882,'Bijlage MPT'!B:N,13,FALSE),0)</f>
        <v>0</v>
      </c>
      <c r="M6882" s="63">
        <f>_xlfn.IFNA(INDEX('Bijlage COT'!C:C,MATCH('Betaald tarief 2024'!E6882,'Bijlage COT'!A:A,0)),0)</f>
        <v>0</v>
      </c>
      <c r="N6882" s="63">
        <f>_xlfn.IFNA(VLOOKUP(E6882,'Bijlage NBF'!B:P,15,FALSE),0)</f>
        <v>0</v>
      </c>
      <c r="O6882" s="63">
        <f>IF(E6882="ZMZ01",I6882/(INDEX('Meerzorg gunning'!C:C,MATCH('Betaald tarief 2024'!A6882,'Meerzorg gunning'!A:A,0))),MAX(J6882:N6882))</f>
        <v>0</v>
      </c>
      <c r="P6882" s="20" t="str">
        <f t="shared" si="323"/>
        <v/>
      </c>
      <c r="Q6882" s="63">
        <f t="shared" si="324"/>
        <v>0</v>
      </c>
    </row>
    <row r="6883" spans="9:17" x14ac:dyDescent="0.25">
      <c r="I6883" s="66" t="e">
        <f t="shared" si="322"/>
        <v>#DIV/0!</v>
      </c>
      <c r="J6883" s="63">
        <f>_xlfn.IFNA(VLOOKUP(E6883,'Bijlage ZZP'!B:M,12,FALSE),0)</f>
        <v>0</v>
      </c>
      <c r="K6883" s="63">
        <f>_xlfn.IFNA(VLOOKUP(E6883,'Bijlage VPT'!B:M,12,FALSE),0)</f>
        <v>0</v>
      </c>
      <c r="L6883" s="63">
        <f>_xlfn.IFNA(VLOOKUP(E6883,'Bijlage MPT'!B:N,13,FALSE),0)</f>
        <v>0</v>
      </c>
      <c r="M6883" s="63">
        <f>_xlfn.IFNA(INDEX('Bijlage COT'!C:C,MATCH('Betaald tarief 2024'!E6883,'Bijlage COT'!A:A,0)),0)</f>
        <v>0</v>
      </c>
      <c r="N6883" s="63">
        <f>_xlfn.IFNA(VLOOKUP(E6883,'Bijlage NBF'!B:P,15,FALSE),0)</f>
        <v>0</v>
      </c>
      <c r="O6883" s="63">
        <f>IF(E6883="ZMZ01",I6883/(INDEX('Meerzorg gunning'!C:C,MATCH('Betaald tarief 2024'!A6883,'Meerzorg gunning'!A:A,0))),MAX(J6883:N6883))</f>
        <v>0</v>
      </c>
      <c r="P6883" s="20" t="str">
        <f t="shared" si="323"/>
        <v/>
      </c>
      <c r="Q6883" s="63">
        <f t="shared" si="324"/>
        <v>0</v>
      </c>
    </row>
    <row r="6884" spans="9:17" x14ac:dyDescent="0.25">
      <c r="I6884" s="66" t="e">
        <f t="shared" si="322"/>
        <v>#DIV/0!</v>
      </c>
      <c r="J6884" s="63">
        <f>_xlfn.IFNA(VLOOKUP(E6884,'Bijlage ZZP'!B:M,12,FALSE),0)</f>
        <v>0</v>
      </c>
      <c r="K6884" s="63">
        <f>_xlfn.IFNA(VLOOKUP(E6884,'Bijlage VPT'!B:M,12,FALSE),0)</f>
        <v>0</v>
      </c>
      <c r="L6884" s="63">
        <f>_xlfn.IFNA(VLOOKUP(E6884,'Bijlage MPT'!B:N,13,FALSE),0)</f>
        <v>0</v>
      </c>
      <c r="M6884" s="63">
        <f>_xlfn.IFNA(INDEX('Bijlage COT'!C:C,MATCH('Betaald tarief 2024'!E6884,'Bijlage COT'!A:A,0)),0)</f>
        <v>0</v>
      </c>
      <c r="N6884" s="63">
        <f>_xlfn.IFNA(VLOOKUP(E6884,'Bijlage NBF'!B:P,15,FALSE),0)</f>
        <v>0</v>
      </c>
      <c r="O6884" s="63">
        <f>IF(E6884="ZMZ01",I6884/(INDEX('Meerzorg gunning'!C:C,MATCH('Betaald tarief 2024'!A6884,'Meerzorg gunning'!A:A,0))),MAX(J6884:N6884))</f>
        <v>0</v>
      </c>
      <c r="P6884" s="20" t="str">
        <f t="shared" si="323"/>
        <v/>
      </c>
      <c r="Q6884" s="63">
        <f t="shared" si="324"/>
        <v>0</v>
      </c>
    </row>
    <row r="6885" spans="9:17" x14ac:dyDescent="0.25">
      <c r="I6885" s="66" t="e">
        <f t="shared" si="322"/>
        <v>#DIV/0!</v>
      </c>
      <c r="J6885" s="63">
        <f>_xlfn.IFNA(VLOOKUP(E6885,'Bijlage ZZP'!B:M,12,FALSE),0)</f>
        <v>0</v>
      </c>
      <c r="K6885" s="63">
        <f>_xlfn.IFNA(VLOOKUP(E6885,'Bijlage VPT'!B:M,12,FALSE),0)</f>
        <v>0</v>
      </c>
      <c r="L6885" s="63">
        <f>_xlfn.IFNA(VLOOKUP(E6885,'Bijlage MPT'!B:N,13,FALSE),0)</f>
        <v>0</v>
      </c>
      <c r="M6885" s="63">
        <f>_xlfn.IFNA(INDEX('Bijlage COT'!C:C,MATCH('Betaald tarief 2024'!E6885,'Bijlage COT'!A:A,0)),0)</f>
        <v>0</v>
      </c>
      <c r="N6885" s="63">
        <f>_xlfn.IFNA(VLOOKUP(E6885,'Bijlage NBF'!B:P,15,FALSE),0)</f>
        <v>0</v>
      </c>
      <c r="O6885" s="63">
        <f>IF(E6885="ZMZ01",I6885/(INDEX('Meerzorg gunning'!C:C,MATCH('Betaald tarief 2024'!A6885,'Meerzorg gunning'!A:A,0))),MAX(J6885:N6885))</f>
        <v>0</v>
      </c>
      <c r="P6885" s="20" t="str">
        <f t="shared" si="323"/>
        <v/>
      </c>
      <c r="Q6885" s="63">
        <f t="shared" si="324"/>
        <v>0</v>
      </c>
    </row>
    <row r="6886" spans="9:17" x14ac:dyDescent="0.25">
      <c r="I6886" s="66" t="e">
        <f t="shared" si="322"/>
        <v>#DIV/0!</v>
      </c>
      <c r="J6886" s="63">
        <f>_xlfn.IFNA(VLOOKUP(E6886,'Bijlage ZZP'!B:M,12,FALSE),0)</f>
        <v>0</v>
      </c>
      <c r="K6886" s="63">
        <f>_xlfn.IFNA(VLOOKUP(E6886,'Bijlage VPT'!B:M,12,FALSE),0)</f>
        <v>0</v>
      </c>
      <c r="L6886" s="63">
        <f>_xlfn.IFNA(VLOOKUP(E6886,'Bijlage MPT'!B:N,13,FALSE),0)</f>
        <v>0</v>
      </c>
      <c r="M6886" s="63">
        <f>_xlfn.IFNA(INDEX('Bijlage COT'!C:C,MATCH('Betaald tarief 2024'!E6886,'Bijlage COT'!A:A,0)),0)</f>
        <v>0</v>
      </c>
      <c r="N6886" s="63">
        <f>_xlfn.IFNA(VLOOKUP(E6886,'Bijlage NBF'!B:P,15,FALSE),0)</f>
        <v>0</v>
      </c>
      <c r="O6886" s="63">
        <f>IF(E6886="ZMZ01",I6886/(INDEX('Meerzorg gunning'!C:C,MATCH('Betaald tarief 2024'!A6886,'Meerzorg gunning'!A:A,0))),MAX(J6886:N6886))</f>
        <v>0</v>
      </c>
      <c r="P6886" s="20" t="str">
        <f t="shared" si="323"/>
        <v/>
      </c>
      <c r="Q6886" s="63">
        <f t="shared" si="324"/>
        <v>0</v>
      </c>
    </row>
    <row r="6887" spans="9:17" x14ac:dyDescent="0.25">
      <c r="I6887" s="66" t="e">
        <f t="shared" si="322"/>
        <v>#DIV/0!</v>
      </c>
      <c r="J6887" s="63">
        <f>_xlfn.IFNA(VLOOKUP(E6887,'Bijlage ZZP'!B:M,12,FALSE),0)</f>
        <v>0</v>
      </c>
      <c r="K6887" s="63">
        <f>_xlfn.IFNA(VLOOKUP(E6887,'Bijlage VPT'!B:M,12,FALSE),0)</f>
        <v>0</v>
      </c>
      <c r="L6887" s="63">
        <f>_xlfn.IFNA(VLOOKUP(E6887,'Bijlage MPT'!B:N,13,FALSE),0)</f>
        <v>0</v>
      </c>
      <c r="M6887" s="63">
        <f>_xlfn.IFNA(INDEX('Bijlage COT'!C:C,MATCH('Betaald tarief 2024'!E6887,'Bijlage COT'!A:A,0)),0)</f>
        <v>0</v>
      </c>
      <c r="N6887" s="63">
        <f>_xlfn.IFNA(VLOOKUP(E6887,'Bijlage NBF'!B:P,15,FALSE),0)</f>
        <v>0</v>
      </c>
      <c r="O6887" s="63">
        <f>IF(E6887="ZMZ01",I6887/(INDEX('Meerzorg gunning'!C:C,MATCH('Betaald tarief 2024'!A6887,'Meerzorg gunning'!A:A,0))),MAX(J6887:N6887))</f>
        <v>0</v>
      </c>
      <c r="P6887" s="20" t="str">
        <f t="shared" si="323"/>
        <v/>
      </c>
      <c r="Q6887" s="63">
        <f t="shared" si="324"/>
        <v>0</v>
      </c>
    </row>
    <row r="6888" spans="9:17" x14ac:dyDescent="0.25">
      <c r="I6888" s="66" t="e">
        <f t="shared" si="322"/>
        <v>#DIV/0!</v>
      </c>
      <c r="J6888" s="63">
        <f>_xlfn.IFNA(VLOOKUP(E6888,'Bijlage ZZP'!B:M,12,FALSE),0)</f>
        <v>0</v>
      </c>
      <c r="K6888" s="63">
        <f>_xlfn.IFNA(VLOOKUP(E6888,'Bijlage VPT'!B:M,12,FALSE),0)</f>
        <v>0</v>
      </c>
      <c r="L6888" s="63">
        <f>_xlfn.IFNA(VLOOKUP(E6888,'Bijlage MPT'!B:N,13,FALSE),0)</f>
        <v>0</v>
      </c>
      <c r="M6888" s="63">
        <f>_xlfn.IFNA(INDEX('Bijlage COT'!C:C,MATCH('Betaald tarief 2024'!E6888,'Bijlage COT'!A:A,0)),0)</f>
        <v>0</v>
      </c>
      <c r="N6888" s="63">
        <f>_xlfn.IFNA(VLOOKUP(E6888,'Bijlage NBF'!B:P,15,FALSE),0)</f>
        <v>0</v>
      </c>
      <c r="O6888" s="63">
        <f>IF(E6888="ZMZ01",I6888/(INDEX('Meerzorg gunning'!C:C,MATCH('Betaald tarief 2024'!A6888,'Meerzorg gunning'!A:A,0))),MAX(J6888:N6888))</f>
        <v>0</v>
      </c>
      <c r="P6888" s="20" t="str">
        <f t="shared" si="323"/>
        <v/>
      </c>
      <c r="Q6888" s="63">
        <f t="shared" si="324"/>
        <v>0</v>
      </c>
    </row>
    <row r="6889" spans="9:17" x14ac:dyDescent="0.25">
      <c r="I6889" s="66" t="e">
        <f t="shared" si="322"/>
        <v>#DIV/0!</v>
      </c>
      <c r="J6889" s="63">
        <f>_xlfn.IFNA(VLOOKUP(E6889,'Bijlage ZZP'!B:M,12,FALSE),0)</f>
        <v>0</v>
      </c>
      <c r="K6889" s="63">
        <f>_xlfn.IFNA(VLOOKUP(E6889,'Bijlage VPT'!B:M,12,FALSE),0)</f>
        <v>0</v>
      </c>
      <c r="L6889" s="63">
        <f>_xlfn.IFNA(VLOOKUP(E6889,'Bijlage MPT'!B:N,13,FALSE),0)</f>
        <v>0</v>
      </c>
      <c r="M6889" s="63">
        <f>_xlfn.IFNA(INDEX('Bijlage COT'!C:C,MATCH('Betaald tarief 2024'!E6889,'Bijlage COT'!A:A,0)),0)</f>
        <v>0</v>
      </c>
      <c r="N6889" s="63">
        <f>_xlfn.IFNA(VLOOKUP(E6889,'Bijlage NBF'!B:P,15,FALSE),0)</f>
        <v>0</v>
      </c>
      <c r="O6889" s="63">
        <f>IF(E6889="ZMZ01",I6889/(INDEX('Meerzorg gunning'!C:C,MATCH('Betaald tarief 2024'!A6889,'Meerzorg gunning'!A:A,0))),MAX(J6889:N6889))</f>
        <v>0</v>
      </c>
      <c r="P6889" s="20" t="str">
        <f t="shared" si="323"/>
        <v/>
      </c>
      <c r="Q6889" s="63">
        <f t="shared" si="324"/>
        <v>0</v>
      </c>
    </row>
    <row r="6890" spans="9:17" x14ac:dyDescent="0.25">
      <c r="I6890" s="66" t="e">
        <f t="shared" si="322"/>
        <v>#DIV/0!</v>
      </c>
      <c r="J6890" s="63">
        <f>_xlfn.IFNA(VLOOKUP(E6890,'Bijlage ZZP'!B:M,12,FALSE),0)</f>
        <v>0</v>
      </c>
      <c r="K6890" s="63">
        <f>_xlfn.IFNA(VLOOKUP(E6890,'Bijlage VPT'!B:M,12,FALSE),0)</f>
        <v>0</v>
      </c>
      <c r="L6890" s="63">
        <f>_xlfn.IFNA(VLOOKUP(E6890,'Bijlage MPT'!B:N,13,FALSE),0)</f>
        <v>0</v>
      </c>
      <c r="M6890" s="63">
        <f>_xlfn.IFNA(INDEX('Bijlage COT'!C:C,MATCH('Betaald tarief 2024'!E6890,'Bijlage COT'!A:A,0)),0)</f>
        <v>0</v>
      </c>
      <c r="N6890" s="63">
        <f>_xlfn.IFNA(VLOOKUP(E6890,'Bijlage NBF'!B:P,15,FALSE),0)</f>
        <v>0</v>
      </c>
      <c r="O6890" s="63">
        <f>IF(E6890="ZMZ01",I6890/(INDEX('Meerzorg gunning'!C:C,MATCH('Betaald tarief 2024'!A6890,'Meerzorg gunning'!A:A,0))),MAX(J6890:N6890))</f>
        <v>0</v>
      </c>
      <c r="P6890" s="20" t="str">
        <f t="shared" si="323"/>
        <v/>
      </c>
      <c r="Q6890" s="63">
        <f t="shared" si="324"/>
        <v>0</v>
      </c>
    </row>
    <row r="6891" spans="9:17" x14ac:dyDescent="0.25">
      <c r="I6891" s="66" t="e">
        <f t="shared" si="322"/>
        <v>#DIV/0!</v>
      </c>
      <c r="J6891" s="63">
        <f>_xlfn.IFNA(VLOOKUP(E6891,'Bijlage ZZP'!B:M,12,FALSE),0)</f>
        <v>0</v>
      </c>
      <c r="K6891" s="63">
        <f>_xlfn.IFNA(VLOOKUP(E6891,'Bijlage VPT'!B:M,12,FALSE),0)</f>
        <v>0</v>
      </c>
      <c r="L6891" s="63">
        <f>_xlfn.IFNA(VLOOKUP(E6891,'Bijlage MPT'!B:N,13,FALSE),0)</f>
        <v>0</v>
      </c>
      <c r="M6891" s="63">
        <f>_xlfn.IFNA(INDEX('Bijlage COT'!C:C,MATCH('Betaald tarief 2024'!E6891,'Bijlage COT'!A:A,0)),0)</f>
        <v>0</v>
      </c>
      <c r="N6891" s="63">
        <f>_xlfn.IFNA(VLOOKUP(E6891,'Bijlage NBF'!B:P,15,FALSE),0)</f>
        <v>0</v>
      </c>
      <c r="O6891" s="63">
        <f>IF(E6891="ZMZ01",I6891/(INDEX('Meerzorg gunning'!C:C,MATCH('Betaald tarief 2024'!A6891,'Meerzorg gunning'!A:A,0))),MAX(J6891:N6891))</f>
        <v>0</v>
      </c>
      <c r="P6891" s="20" t="str">
        <f t="shared" si="323"/>
        <v/>
      </c>
      <c r="Q6891" s="63">
        <f t="shared" si="324"/>
        <v>0</v>
      </c>
    </row>
    <row r="6892" spans="9:17" x14ac:dyDescent="0.25">
      <c r="I6892" s="66" t="e">
        <f t="shared" si="322"/>
        <v>#DIV/0!</v>
      </c>
      <c r="J6892" s="63">
        <f>_xlfn.IFNA(VLOOKUP(E6892,'Bijlage ZZP'!B:M,12,FALSE),0)</f>
        <v>0</v>
      </c>
      <c r="K6892" s="63">
        <f>_xlfn.IFNA(VLOOKUP(E6892,'Bijlage VPT'!B:M,12,FALSE),0)</f>
        <v>0</v>
      </c>
      <c r="L6892" s="63">
        <f>_xlfn.IFNA(VLOOKUP(E6892,'Bijlage MPT'!B:N,13,FALSE),0)</f>
        <v>0</v>
      </c>
      <c r="M6892" s="63">
        <f>_xlfn.IFNA(INDEX('Bijlage COT'!C:C,MATCH('Betaald tarief 2024'!E6892,'Bijlage COT'!A:A,0)),0)</f>
        <v>0</v>
      </c>
      <c r="N6892" s="63">
        <f>_xlfn.IFNA(VLOOKUP(E6892,'Bijlage NBF'!B:P,15,FALSE),0)</f>
        <v>0</v>
      </c>
      <c r="O6892" s="63">
        <f>IF(E6892="ZMZ01",I6892/(INDEX('Meerzorg gunning'!C:C,MATCH('Betaald tarief 2024'!A6892,'Meerzorg gunning'!A:A,0))),MAX(J6892:N6892))</f>
        <v>0</v>
      </c>
      <c r="P6892" s="20" t="str">
        <f t="shared" si="323"/>
        <v/>
      </c>
      <c r="Q6892" s="63">
        <f t="shared" si="324"/>
        <v>0</v>
      </c>
    </row>
    <row r="6893" spans="9:17" x14ac:dyDescent="0.25">
      <c r="I6893" s="66" t="e">
        <f t="shared" si="322"/>
        <v>#DIV/0!</v>
      </c>
      <c r="J6893" s="63">
        <f>_xlfn.IFNA(VLOOKUP(E6893,'Bijlage ZZP'!B:M,12,FALSE),0)</f>
        <v>0</v>
      </c>
      <c r="K6893" s="63">
        <f>_xlfn.IFNA(VLOOKUP(E6893,'Bijlage VPT'!B:M,12,FALSE),0)</f>
        <v>0</v>
      </c>
      <c r="L6893" s="63">
        <f>_xlfn.IFNA(VLOOKUP(E6893,'Bijlage MPT'!B:N,13,FALSE),0)</f>
        <v>0</v>
      </c>
      <c r="M6893" s="63">
        <f>_xlfn.IFNA(INDEX('Bijlage COT'!C:C,MATCH('Betaald tarief 2024'!E6893,'Bijlage COT'!A:A,0)),0)</f>
        <v>0</v>
      </c>
      <c r="N6893" s="63">
        <f>_xlfn.IFNA(VLOOKUP(E6893,'Bijlage NBF'!B:P,15,FALSE),0)</f>
        <v>0</v>
      </c>
      <c r="O6893" s="63">
        <f>IF(E6893="ZMZ01",I6893/(INDEX('Meerzorg gunning'!C:C,MATCH('Betaald tarief 2024'!A6893,'Meerzorg gunning'!A:A,0))),MAX(J6893:N6893))</f>
        <v>0</v>
      </c>
      <c r="P6893" s="20" t="str">
        <f t="shared" si="323"/>
        <v/>
      </c>
      <c r="Q6893" s="63">
        <f t="shared" si="324"/>
        <v>0</v>
      </c>
    </row>
    <row r="6894" spans="9:17" x14ac:dyDescent="0.25">
      <c r="I6894" s="66" t="e">
        <f t="shared" si="322"/>
        <v>#DIV/0!</v>
      </c>
      <c r="J6894" s="63">
        <f>_xlfn.IFNA(VLOOKUP(E6894,'Bijlage ZZP'!B:M,12,FALSE),0)</f>
        <v>0</v>
      </c>
      <c r="K6894" s="63">
        <f>_xlfn.IFNA(VLOOKUP(E6894,'Bijlage VPT'!B:M,12,FALSE),0)</f>
        <v>0</v>
      </c>
      <c r="L6894" s="63">
        <f>_xlfn.IFNA(VLOOKUP(E6894,'Bijlage MPT'!B:N,13,FALSE),0)</f>
        <v>0</v>
      </c>
      <c r="M6894" s="63">
        <f>_xlfn.IFNA(INDEX('Bijlage COT'!C:C,MATCH('Betaald tarief 2024'!E6894,'Bijlage COT'!A:A,0)),0)</f>
        <v>0</v>
      </c>
      <c r="N6894" s="63">
        <f>_xlfn.IFNA(VLOOKUP(E6894,'Bijlage NBF'!B:P,15,FALSE),0)</f>
        <v>0</v>
      </c>
      <c r="O6894" s="63">
        <f>IF(E6894="ZMZ01",I6894/(INDEX('Meerzorg gunning'!C:C,MATCH('Betaald tarief 2024'!A6894,'Meerzorg gunning'!A:A,0))),MAX(J6894:N6894))</f>
        <v>0</v>
      </c>
      <c r="P6894" s="20" t="str">
        <f t="shared" si="323"/>
        <v/>
      </c>
      <c r="Q6894" s="63">
        <f t="shared" si="324"/>
        <v>0</v>
      </c>
    </row>
    <row r="6895" spans="9:17" x14ac:dyDescent="0.25">
      <c r="I6895" s="66" t="e">
        <f t="shared" si="322"/>
        <v>#DIV/0!</v>
      </c>
      <c r="J6895" s="63">
        <f>_xlfn.IFNA(VLOOKUP(E6895,'Bijlage ZZP'!B:M,12,FALSE),0)</f>
        <v>0</v>
      </c>
      <c r="K6895" s="63">
        <f>_xlfn.IFNA(VLOOKUP(E6895,'Bijlage VPT'!B:M,12,FALSE),0)</f>
        <v>0</v>
      </c>
      <c r="L6895" s="63">
        <f>_xlfn.IFNA(VLOOKUP(E6895,'Bijlage MPT'!B:N,13,FALSE),0)</f>
        <v>0</v>
      </c>
      <c r="M6895" s="63">
        <f>_xlfn.IFNA(INDEX('Bijlage COT'!C:C,MATCH('Betaald tarief 2024'!E6895,'Bijlage COT'!A:A,0)),0)</f>
        <v>0</v>
      </c>
      <c r="N6895" s="63">
        <f>_xlfn.IFNA(VLOOKUP(E6895,'Bijlage NBF'!B:P,15,FALSE),0)</f>
        <v>0</v>
      </c>
      <c r="O6895" s="63">
        <f>IF(E6895="ZMZ01",I6895/(INDEX('Meerzorg gunning'!C:C,MATCH('Betaald tarief 2024'!A6895,'Meerzorg gunning'!A:A,0))),MAX(J6895:N6895))</f>
        <v>0</v>
      </c>
      <c r="P6895" s="20" t="str">
        <f t="shared" si="323"/>
        <v/>
      </c>
      <c r="Q6895" s="63">
        <f t="shared" si="324"/>
        <v>0</v>
      </c>
    </row>
    <row r="6896" spans="9:17" x14ac:dyDescent="0.25">
      <c r="I6896" s="66" t="e">
        <f t="shared" si="322"/>
        <v>#DIV/0!</v>
      </c>
      <c r="J6896" s="63">
        <f>_xlfn.IFNA(VLOOKUP(E6896,'Bijlage ZZP'!B:M,12,FALSE),0)</f>
        <v>0</v>
      </c>
      <c r="K6896" s="63">
        <f>_xlfn.IFNA(VLOOKUP(E6896,'Bijlage VPT'!B:M,12,FALSE),0)</f>
        <v>0</v>
      </c>
      <c r="L6896" s="63">
        <f>_xlfn.IFNA(VLOOKUP(E6896,'Bijlage MPT'!B:N,13,FALSE),0)</f>
        <v>0</v>
      </c>
      <c r="M6896" s="63">
        <f>_xlfn.IFNA(INDEX('Bijlage COT'!C:C,MATCH('Betaald tarief 2024'!E6896,'Bijlage COT'!A:A,0)),0)</f>
        <v>0</v>
      </c>
      <c r="N6896" s="63">
        <f>_xlfn.IFNA(VLOOKUP(E6896,'Bijlage NBF'!B:P,15,FALSE),0)</f>
        <v>0</v>
      </c>
      <c r="O6896" s="63">
        <f>IF(E6896="ZMZ01",I6896/(INDEX('Meerzorg gunning'!C:C,MATCH('Betaald tarief 2024'!A6896,'Meerzorg gunning'!A:A,0))),MAX(J6896:N6896))</f>
        <v>0</v>
      </c>
      <c r="P6896" s="20" t="str">
        <f t="shared" si="323"/>
        <v/>
      </c>
      <c r="Q6896" s="63">
        <f t="shared" si="324"/>
        <v>0</v>
      </c>
    </row>
    <row r="6897" spans="9:17" x14ac:dyDescent="0.25">
      <c r="I6897" s="66" t="e">
        <f t="shared" si="322"/>
        <v>#DIV/0!</v>
      </c>
      <c r="J6897" s="63">
        <f>_xlfn.IFNA(VLOOKUP(E6897,'Bijlage ZZP'!B:M,12,FALSE),0)</f>
        <v>0</v>
      </c>
      <c r="K6897" s="63">
        <f>_xlfn.IFNA(VLOOKUP(E6897,'Bijlage VPT'!B:M,12,FALSE),0)</f>
        <v>0</v>
      </c>
      <c r="L6897" s="63">
        <f>_xlfn.IFNA(VLOOKUP(E6897,'Bijlage MPT'!B:N,13,FALSE),0)</f>
        <v>0</v>
      </c>
      <c r="M6897" s="63">
        <f>_xlfn.IFNA(INDEX('Bijlage COT'!C:C,MATCH('Betaald tarief 2024'!E6897,'Bijlage COT'!A:A,0)),0)</f>
        <v>0</v>
      </c>
      <c r="N6897" s="63">
        <f>_xlfn.IFNA(VLOOKUP(E6897,'Bijlage NBF'!B:P,15,FALSE),0)</f>
        <v>0</v>
      </c>
      <c r="O6897" s="63">
        <f>IF(E6897="ZMZ01",I6897/(INDEX('Meerzorg gunning'!C:C,MATCH('Betaald tarief 2024'!A6897,'Meerzorg gunning'!A:A,0))),MAX(J6897:N6897))</f>
        <v>0</v>
      </c>
      <c r="P6897" s="20" t="str">
        <f t="shared" si="323"/>
        <v/>
      </c>
      <c r="Q6897" s="63">
        <f t="shared" si="324"/>
        <v>0</v>
      </c>
    </row>
    <row r="6898" spans="9:17" x14ac:dyDescent="0.25">
      <c r="I6898" s="66" t="e">
        <f t="shared" si="322"/>
        <v>#DIV/0!</v>
      </c>
      <c r="J6898" s="63">
        <f>_xlfn.IFNA(VLOOKUP(E6898,'Bijlage ZZP'!B:M,12,FALSE),0)</f>
        <v>0</v>
      </c>
      <c r="K6898" s="63">
        <f>_xlfn.IFNA(VLOOKUP(E6898,'Bijlage VPT'!B:M,12,FALSE),0)</f>
        <v>0</v>
      </c>
      <c r="L6898" s="63">
        <f>_xlfn.IFNA(VLOOKUP(E6898,'Bijlage MPT'!B:N,13,FALSE),0)</f>
        <v>0</v>
      </c>
      <c r="M6898" s="63">
        <f>_xlfn.IFNA(INDEX('Bijlage COT'!C:C,MATCH('Betaald tarief 2024'!E6898,'Bijlage COT'!A:A,0)),0)</f>
        <v>0</v>
      </c>
      <c r="N6898" s="63">
        <f>_xlfn.IFNA(VLOOKUP(E6898,'Bijlage NBF'!B:P,15,FALSE),0)</f>
        <v>0</v>
      </c>
      <c r="O6898" s="63">
        <f>IF(E6898="ZMZ01",I6898/(INDEX('Meerzorg gunning'!C:C,MATCH('Betaald tarief 2024'!A6898,'Meerzorg gunning'!A:A,0))),MAX(J6898:N6898))</f>
        <v>0</v>
      </c>
      <c r="P6898" s="20" t="str">
        <f t="shared" si="323"/>
        <v/>
      </c>
      <c r="Q6898" s="63">
        <f t="shared" si="324"/>
        <v>0</v>
      </c>
    </row>
    <row r="6899" spans="9:17" x14ac:dyDescent="0.25">
      <c r="I6899" s="66" t="e">
        <f t="shared" si="322"/>
        <v>#DIV/0!</v>
      </c>
      <c r="J6899" s="63">
        <f>_xlfn.IFNA(VLOOKUP(E6899,'Bijlage ZZP'!B:M,12,FALSE),0)</f>
        <v>0</v>
      </c>
      <c r="K6899" s="63">
        <f>_xlfn.IFNA(VLOOKUP(E6899,'Bijlage VPT'!B:M,12,FALSE),0)</f>
        <v>0</v>
      </c>
      <c r="L6899" s="63">
        <f>_xlfn.IFNA(VLOOKUP(E6899,'Bijlage MPT'!B:N,13,FALSE),0)</f>
        <v>0</v>
      </c>
      <c r="M6899" s="63">
        <f>_xlfn.IFNA(INDEX('Bijlage COT'!C:C,MATCH('Betaald tarief 2024'!E6899,'Bijlage COT'!A:A,0)),0)</f>
        <v>0</v>
      </c>
      <c r="N6899" s="63">
        <f>_xlfn.IFNA(VLOOKUP(E6899,'Bijlage NBF'!B:P,15,FALSE),0)</f>
        <v>0</v>
      </c>
      <c r="O6899" s="63">
        <f>IF(E6899="ZMZ01",I6899/(INDEX('Meerzorg gunning'!C:C,MATCH('Betaald tarief 2024'!A6899,'Meerzorg gunning'!A:A,0))),MAX(J6899:N6899))</f>
        <v>0</v>
      </c>
      <c r="P6899" s="20" t="str">
        <f t="shared" si="323"/>
        <v/>
      </c>
      <c r="Q6899" s="63">
        <f t="shared" si="324"/>
        <v>0</v>
      </c>
    </row>
    <row r="6900" spans="9:17" x14ac:dyDescent="0.25">
      <c r="I6900" s="66" t="e">
        <f t="shared" si="322"/>
        <v>#DIV/0!</v>
      </c>
      <c r="J6900" s="63">
        <f>_xlfn.IFNA(VLOOKUP(E6900,'Bijlage ZZP'!B:M,12,FALSE),0)</f>
        <v>0</v>
      </c>
      <c r="K6900" s="63">
        <f>_xlfn.IFNA(VLOOKUP(E6900,'Bijlage VPT'!B:M,12,FALSE),0)</f>
        <v>0</v>
      </c>
      <c r="L6900" s="63">
        <f>_xlfn.IFNA(VLOOKUP(E6900,'Bijlage MPT'!B:N,13,FALSE),0)</f>
        <v>0</v>
      </c>
      <c r="M6900" s="63">
        <f>_xlfn.IFNA(INDEX('Bijlage COT'!C:C,MATCH('Betaald tarief 2024'!E6900,'Bijlage COT'!A:A,0)),0)</f>
        <v>0</v>
      </c>
      <c r="N6900" s="63">
        <f>_xlfn.IFNA(VLOOKUP(E6900,'Bijlage NBF'!B:P,15,FALSE),0)</f>
        <v>0</v>
      </c>
      <c r="O6900" s="63">
        <f>IF(E6900="ZMZ01",I6900/(INDEX('Meerzorg gunning'!C:C,MATCH('Betaald tarief 2024'!A6900,'Meerzorg gunning'!A:A,0))),MAX(J6900:N6900))</f>
        <v>0</v>
      </c>
      <c r="P6900" s="20" t="str">
        <f t="shared" si="323"/>
        <v/>
      </c>
      <c r="Q6900" s="63">
        <f t="shared" si="324"/>
        <v>0</v>
      </c>
    </row>
    <row r="6901" spans="9:17" x14ac:dyDescent="0.25">
      <c r="I6901" s="66" t="e">
        <f t="shared" si="322"/>
        <v>#DIV/0!</v>
      </c>
      <c r="J6901" s="63">
        <f>_xlfn.IFNA(VLOOKUP(E6901,'Bijlage ZZP'!B:M,12,FALSE),0)</f>
        <v>0</v>
      </c>
      <c r="K6901" s="63">
        <f>_xlfn.IFNA(VLOOKUP(E6901,'Bijlage VPT'!B:M,12,FALSE),0)</f>
        <v>0</v>
      </c>
      <c r="L6901" s="63">
        <f>_xlfn.IFNA(VLOOKUP(E6901,'Bijlage MPT'!B:N,13,FALSE),0)</f>
        <v>0</v>
      </c>
      <c r="M6901" s="63">
        <f>_xlfn.IFNA(INDEX('Bijlage COT'!C:C,MATCH('Betaald tarief 2024'!E6901,'Bijlage COT'!A:A,0)),0)</f>
        <v>0</v>
      </c>
      <c r="N6901" s="63">
        <f>_xlfn.IFNA(VLOOKUP(E6901,'Bijlage NBF'!B:P,15,FALSE),0)</f>
        <v>0</v>
      </c>
      <c r="O6901" s="63">
        <f>IF(E6901="ZMZ01",I6901/(INDEX('Meerzorg gunning'!C:C,MATCH('Betaald tarief 2024'!A6901,'Meerzorg gunning'!A:A,0))),MAX(J6901:N6901))</f>
        <v>0</v>
      </c>
      <c r="P6901" s="20" t="str">
        <f t="shared" si="323"/>
        <v/>
      </c>
      <c r="Q6901" s="63">
        <f t="shared" si="324"/>
        <v>0</v>
      </c>
    </row>
    <row r="6902" spans="9:17" x14ac:dyDescent="0.25">
      <c r="I6902" s="66" t="e">
        <f t="shared" si="322"/>
        <v>#DIV/0!</v>
      </c>
      <c r="J6902" s="63">
        <f>_xlfn.IFNA(VLOOKUP(E6902,'Bijlage ZZP'!B:M,12,FALSE),0)</f>
        <v>0</v>
      </c>
      <c r="K6902" s="63">
        <f>_xlfn.IFNA(VLOOKUP(E6902,'Bijlage VPT'!B:M,12,FALSE),0)</f>
        <v>0</v>
      </c>
      <c r="L6902" s="63">
        <f>_xlfn.IFNA(VLOOKUP(E6902,'Bijlage MPT'!B:N,13,FALSE),0)</f>
        <v>0</v>
      </c>
      <c r="M6902" s="63">
        <f>_xlfn.IFNA(INDEX('Bijlage COT'!C:C,MATCH('Betaald tarief 2024'!E6902,'Bijlage COT'!A:A,0)),0)</f>
        <v>0</v>
      </c>
      <c r="N6902" s="63">
        <f>_xlfn.IFNA(VLOOKUP(E6902,'Bijlage NBF'!B:P,15,FALSE),0)</f>
        <v>0</v>
      </c>
      <c r="O6902" s="63">
        <f>IF(E6902="ZMZ01",I6902/(INDEX('Meerzorg gunning'!C:C,MATCH('Betaald tarief 2024'!A6902,'Meerzorg gunning'!A:A,0))),MAX(J6902:N6902))</f>
        <v>0</v>
      </c>
      <c r="P6902" s="20" t="str">
        <f t="shared" si="323"/>
        <v/>
      </c>
      <c r="Q6902" s="63">
        <f t="shared" si="324"/>
        <v>0</v>
      </c>
    </row>
    <row r="6903" spans="9:17" x14ac:dyDescent="0.25">
      <c r="I6903" s="66" t="e">
        <f t="shared" si="322"/>
        <v>#DIV/0!</v>
      </c>
      <c r="J6903" s="63">
        <f>_xlfn.IFNA(VLOOKUP(E6903,'Bijlage ZZP'!B:M,12,FALSE),0)</f>
        <v>0</v>
      </c>
      <c r="K6903" s="63">
        <f>_xlfn.IFNA(VLOOKUP(E6903,'Bijlage VPT'!B:M,12,FALSE),0)</f>
        <v>0</v>
      </c>
      <c r="L6903" s="63">
        <f>_xlfn.IFNA(VLOOKUP(E6903,'Bijlage MPT'!B:N,13,FALSE),0)</f>
        <v>0</v>
      </c>
      <c r="M6903" s="63">
        <f>_xlfn.IFNA(INDEX('Bijlage COT'!C:C,MATCH('Betaald tarief 2024'!E6903,'Bijlage COT'!A:A,0)),0)</f>
        <v>0</v>
      </c>
      <c r="N6903" s="63">
        <f>_xlfn.IFNA(VLOOKUP(E6903,'Bijlage NBF'!B:P,15,FALSE),0)</f>
        <v>0</v>
      </c>
      <c r="O6903" s="63">
        <f>IF(E6903="ZMZ01",I6903/(INDEX('Meerzorg gunning'!C:C,MATCH('Betaald tarief 2024'!A6903,'Meerzorg gunning'!A:A,0))),MAX(J6903:N6903))</f>
        <v>0</v>
      </c>
      <c r="P6903" s="20" t="str">
        <f t="shared" si="323"/>
        <v/>
      </c>
      <c r="Q6903" s="63">
        <f t="shared" si="324"/>
        <v>0</v>
      </c>
    </row>
    <row r="6904" spans="9:17" x14ac:dyDescent="0.25">
      <c r="I6904" s="66" t="e">
        <f t="shared" si="322"/>
        <v>#DIV/0!</v>
      </c>
      <c r="J6904" s="63">
        <f>_xlfn.IFNA(VLOOKUP(E6904,'Bijlage ZZP'!B:M,12,FALSE),0)</f>
        <v>0</v>
      </c>
      <c r="K6904" s="63">
        <f>_xlfn.IFNA(VLOOKUP(E6904,'Bijlage VPT'!B:M,12,FALSE),0)</f>
        <v>0</v>
      </c>
      <c r="L6904" s="63">
        <f>_xlfn.IFNA(VLOOKUP(E6904,'Bijlage MPT'!B:N,13,FALSE),0)</f>
        <v>0</v>
      </c>
      <c r="M6904" s="63">
        <f>_xlfn.IFNA(INDEX('Bijlage COT'!C:C,MATCH('Betaald tarief 2024'!E6904,'Bijlage COT'!A:A,0)),0)</f>
        <v>0</v>
      </c>
      <c r="N6904" s="63">
        <f>_xlfn.IFNA(VLOOKUP(E6904,'Bijlage NBF'!B:P,15,FALSE),0)</f>
        <v>0</v>
      </c>
      <c r="O6904" s="63">
        <f>IF(E6904="ZMZ01",I6904/(INDEX('Meerzorg gunning'!C:C,MATCH('Betaald tarief 2024'!A6904,'Meerzorg gunning'!A:A,0))),MAX(J6904:N6904))</f>
        <v>0</v>
      </c>
      <c r="P6904" s="20" t="str">
        <f t="shared" si="323"/>
        <v/>
      </c>
      <c r="Q6904" s="63">
        <f t="shared" si="324"/>
        <v>0</v>
      </c>
    </row>
    <row r="6905" spans="9:17" x14ac:dyDescent="0.25">
      <c r="I6905" s="66" t="e">
        <f t="shared" si="322"/>
        <v>#DIV/0!</v>
      </c>
      <c r="J6905" s="63">
        <f>_xlfn.IFNA(VLOOKUP(E6905,'Bijlage ZZP'!B:M,12,FALSE),0)</f>
        <v>0</v>
      </c>
      <c r="K6905" s="63">
        <f>_xlfn.IFNA(VLOOKUP(E6905,'Bijlage VPT'!B:M,12,FALSE),0)</f>
        <v>0</v>
      </c>
      <c r="L6905" s="63">
        <f>_xlfn.IFNA(VLOOKUP(E6905,'Bijlage MPT'!B:N,13,FALSE),0)</f>
        <v>0</v>
      </c>
      <c r="M6905" s="63">
        <f>_xlfn.IFNA(INDEX('Bijlage COT'!C:C,MATCH('Betaald tarief 2024'!E6905,'Bijlage COT'!A:A,0)),0)</f>
        <v>0</v>
      </c>
      <c r="N6905" s="63">
        <f>_xlfn.IFNA(VLOOKUP(E6905,'Bijlage NBF'!B:P,15,FALSE),0)</f>
        <v>0</v>
      </c>
      <c r="O6905" s="63">
        <f>IF(E6905="ZMZ01",I6905/(INDEX('Meerzorg gunning'!C:C,MATCH('Betaald tarief 2024'!A6905,'Meerzorg gunning'!A:A,0))),MAX(J6905:N6905))</f>
        <v>0</v>
      </c>
      <c r="P6905" s="20" t="str">
        <f t="shared" si="323"/>
        <v/>
      </c>
      <c r="Q6905" s="63">
        <f t="shared" si="324"/>
        <v>0</v>
      </c>
    </row>
    <row r="6906" spans="9:17" x14ac:dyDescent="0.25">
      <c r="I6906" s="66" t="e">
        <f t="shared" si="322"/>
        <v>#DIV/0!</v>
      </c>
      <c r="J6906" s="63">
        <f>_xlfn.IFNA(VLOOKUP(E6906,'Bijlage ZZP'!B:M,12,FALSE),0)</f>
        <v>0</v>
      </c>
      <c r="K6906" s="63">
        <f>_xlfn.IFNA(VLOOKUP(E6906,'Bijlage VPT'!B:M,12,FALSE),0)</f>
        <v>0</v>
      </c>
      <c r="L6906" s="63">
        <f>_xlfn.IFNA(VLOOKUP(E6906,'Bijlage MPT'!B:N,13,FALSE),0)</f>
        <v>0</v>
      </c>
      <c r="M6906" s="63">
        <f>_xlfn.IFNA(INDEX('Bijlage COT'!C:C,MATCH('Betaald tarief 2024'!E6906,'Bijlage COT'!A:A,0)),0)</f>
        <v>0</v>
      </c>
      <c r="N6906" s="63">
        <f>_xlfn.IFNA(VLOOKUP(E6906,'Bijlage NBF'!B:P,15,FALSE),0)</f>
        <v>0</v>
      </c>
      <c r="O6906" s="63">
        <f>IF(E6906="ZMZ01",I6906/(INDEX('Meerzorg gunning'!C:C,MATCH('Betaald tarief 2024'!A6906,'Meerzorg gunning'!A:A,0))),MAX(J6906:N6906))</f>
        <v>0</v>
      </c>
      <c r="P6906" s="20" t="str">
        <f t="shared" si="323"/>
        <v/>
      </c>
      <c r="Q6906" s="63">
        <f t="shared" si="324"/>
        <v>0</v>
      </c>
    </row>
    <row r="6907" spans="9:17" x14ac:dyDescent="0.25">
      <c r="I6907" s="66" t="e">
        <f t="shared" si="322"/>
        <v>#DIV/0!</v>
      </c>
      <c r="J6907" s="63">
        <f>_xlfn.IFNA(VLOOKUP(E6907,'Bijlage ZZP'!B:M,12,FALSE),0)</f>
        <v>0</v>
      </c>
      <c r="K6907" s="63">
        <f>_xlfn.IFNA(VLOOKUP(E6907,'Bijlage VPT'!B:M,12,FALSE),0)</f>
        <v>0</v>
      </c>
      <c r="L6907" s="63">
        <f>_xlfn.IFNA(VLOOKUP(E6907,'Bijlage MPT'!B:N,13,FALSE),0)</f>
        <v>0</v>
      </c>
      <c r="M6907" s="63">
        <f>_xlfn.IFNA(INDEX('Bijlage COT'!C:C,MATCH('Betaald tarief 2024'!E6907,'Bijlage COT'!A:A,0)),0)</f>
        <v>0</v>
      </c>
      <c r="N6907" s="63">
        <f>_xlfn.IFNA(VLOOKUP(E6907,'Bijlage NBF'!B:P,15,FALSE),0)</f>
        <v>0</v>
      </c>
      <c r="O6907" s="63">
        <f>IF(E6907="ZMZ01",I6907/(INDEX('Meerzorg gunning'!C:C,MATCH('Betaald tarief 2024'!A6907,'Meerzorg gunning'!A:A,0))),MAX(J6907:N6907))</f>
        <v>0</v>
      </c>
      <c r="P6907" s="20" t="str">
        <f t="shared" si="323"/>
        <v/>
      </c>
      <c r="Q6907" s="63">
        <f t="shared" si="324"/>
        <v>0</v>
      </c>
    </row>
    <row r="6908" spans="9:17" x14ac:dyDescent="0.25">
      <c r="I6908" s="66" t="e">
        <f t="shared" si="322"/>
        <v>#DIV/0!</v>
      </c>
      <c r="J6908" s="63">
        <f>_xlfn.IFNA(VLOOKUP(E6908,'Bijlage ZZP'!B:M,12,FALSE),0)</f>
        <v>0</v>
      </c>
      <c r="K6908" s="63">
        <f>_xlfn.IFNA(VLOOKUP(E6908,'Bijlage VPT'!B:M,12,FALSE),0)</f>
        <v>0</v>
      </c>
      <c r="L6908" s="63">
        <f>_xlfn.IFNA(VLOOKUP(E6908,'Bijlage MPT'!B:N,13,FALSE),0)</f>
        <v>0</v>
      </c>
      <c r="M6908" s="63">
        <f>_xlfn.IFNA(INDEX('Bijlage COT'!C:C,MATCH('Betaald tarief 2024'!E6908,'Bijlage COT'!A:A,0)),0)</f>
        <v>0</v>
      </c>
      <c r="N6908" s="63">
        <f>_xlfn.IFNA(VLOOKUP(E6908,'Bijlage NBF'!B:P,15,FALSE),0)</f>
        <v>0</v>
      </c>
      <c r="O6908" s="63">
        <f>IF(E6908="ZMZ01",I6908/(INDEX('Meerzorg gunning'!C:C,MATCH('Betaald tarief 2024'!A6908,'Meerzorg gunning'!A:A,0))),MAX(J6908:N6908))</f>
        <v>0</v>
      </c>
      <c r="P6908" s="20" t="str">
        <f t="shared" si="323"/>
        <v/>
      </c>
      <c r="Q6908" s="63">
        <f t="shared" si="324"/>
        <v>0</v>
      </c>
    </row>
    <row r="6909" spans="9:17" x14ac:dyDescent="0.25">
      <c r="I6909" s="66" t="e">
        <f t="shared" si="322"/>
        <v>#DIV/0!</v>
      </c>
      <c r="J6909" s="63">
        <f>_xlfn.IFNA(VLOOKUP(E6909,'Bijlage ZZP'!B:M,12,FALSE),0)</f>
        <v>0</v>
      </c>
      <c r="K6909" s="63">
        <f>_xlfn.IFNA(VLOOKUP(E6909,'Bijlage VPT'!B:M,12,FALSE),0)</f>
        <v>0</v>
      </c>
      <c r="L6909" s="63">
        <f>_xlfn.IFNA(VLOOKUP(E6909,'Bijlage MPT'!B:N,13,FALSE),0)</f>
        <v>0</v>
      </c>
      <c r="M6909" s="63">
        <f>_xlfn.IFNA(INDEX('Bijlage COT'!C:C,MATCH('Betaald tarief 2024'!E6909,'Bijlage COT'!A:A,0)),0)</f>
        <v>0</v>
      </c>
      <c r="N6909" s="63">
        <f>_xlfn.IFNA(VLOOKUP(E6909,'Bijlage NBF'!B:P,15,FALSE),0)</f>
        <v>0</v>
      </c>
      <c r="O6909" s="63">
        <f>IF(E6909="ZMZ01",I6909/(INDEX('Meerzorg gunning'!C:C,MATCH('Betaald tarief 2024'!A6909,'Meerzorg gunning'!A:A,0))),MAX(J6909:N6909))</f>
        <v>0</v>
      </c>
      <c r="P6909" s="20" t="str">
        <f t="shared" si="323"/>
        <v/>
      </c>
      <c r="Q6909" s="63">
        <f t="shared" si="324"/>
        <v>0</v>
      </c>
    </row>
    <row r="6910" spans="9:17" x14ac:dyDescent="0.25">
      <c r="I6910" s="66" t="e">
        <f t="shared" si="322"/>
        <v>#DIV/0!</v>
      </c>
      <c r="J6910" s="63">
        <f>_xlfn.IFNA(VLOOKUP(E6910,'Bijlage ZZP'!B:M,12,FALSE),0)</f>
        <v>0</v>
      </c>
      <c r="K6910" s="63">
        <f>_xlfn.IFNA(VLOOKUP(E6910,'Bijlage VPT'!B:M,12,FALSE),0)</f>
        <v>0</v>
      </c>
      <c r="L6910" s="63">
        <f>_xlfn.IFNA(VLOOKUP(E6910,'Bijlage MPT'!B:N,13,FALSE),0)</f>
        <v>0</v>
      </c>
      <c r="M6910" s="63">
        <f>_xlfn.IFNA(INDEX('Bijlage COT'!C:C,MATCH('Betaald tarief 2024'!E6910,'Bijlage COT'!A:A,0)),0)</f>
        <v>0</v>
      </c>
      <c r="N6910" s="63">
        <f>_xlfn.IFNA(VLOOKUP(E6910,'Bijlage NBF'!B:P,15,FALSE),0)</f>
        <v>0</v>
      </c>
      <c r="O6910" s="63">
        <f>IF(E6910="ZMZ01",I6910/(INDEX('Meerzorg gunning'!C:C,MATCH('Betaald tarief 2024'!A6910,'Meerzorg gunning'!A:A,0))),MAX(J6910:N6910))</f>
        <v>0</v>
      </c>
      <c r="P6910" s="20" t="str">
        <f t="shared" si="323"/>
        <v/>
      </c>
      <c r="Q6910" s="63">
        <f t="shared" si="324"/>
        <v>0</v>
      </c>
    </row>
    <row r="6911" spans="9:17" x14ac:dyDescent="0.25">
      <c r="I6911" s="66" t="e">
        <f t="shared" si="322"/>
        <v>#DIV/0!</v>
      </c>
      <c r="J6911" s="63">
        <f>_xlfn.IFNA(VLOOKUP(E6911,'Bijlage ZZP'!B:M,12,FALSE),0)</f>
        <v>0</v>
      </c>
      <c r="K6911" s="63">
        <f>_xlfn.IFNA(VLOOKUP(E6911,'Bijlage VPT'!B:M,12,FALSE),0)</f>
        <v>0</v>
      </c>
      <c r="L6911" s="63">
        <f>_xlfn.IFNA(VLOOKUP(E6911,'Bijlage MPT'!B:N,13,FALSE),0)</f>
        <v>0</v>
      </c>
      <c r="M6911" s="63">
        <f>_xlfn.IFNA(INDEX('Bijlage COT'!C:C,MATCH('Betaald tarief 2024'!E6911,'Bijlage COT'!A:A,0)),0)</f>
        <v>0</v>
      </c>
      <c r="N6911" s="63">
        <f>_xlfn.IFNA(VLOOKUP(E6911,'Bijlage NBF'!B:P,15,FALSE),0)</f>
        <v>0</v>
      </c>
      <c r="O6911" s="63">
        <f>IF(E6911="ZMZ01",I6911/(INDEX('Meerzorg gunning'!C:C,MATCH('Betaald tarief 2024'!A6911,'Meerzorg gunning'!A:A,0))),MAX(J6911:N6911))</f>
        <v>0</v>
      </c>
      <c r="P6911" s="20" t="str">
        <f t="shared" si="323"/>
        <v/>
      </c>
      <c r="Q6911" s="63">
        <f t="shared" si="324"/>
        <v>0</v>
      </c>
    </row>
    <row r="6912" spans="9:17" x14ac:dyDescent="0.25">
      <c r="I6912" s="66" t="e">
        <f t="shared" si="322"/>
        <v>#DIV/0!</v>
      </c>
      <c r="J6912" s="63">
        <f>_xlfn.IFNA(VLOOKUP(E6912,'Bijlage ZZP'!B:M,12,FALSE),0)</f>
        <v>0</v>
      </c>
      <c r="K6912" s="63">
        <f>_xlfn.IFNA(VLOOKUP(E6912,'Bijlage VPT'!B:M,12,FALSE),0)</f>
        <v>0</v>
      </c>
      <c r="L6912" s="63">
        <f>_xlfn.IFNA(VLOOKUP(E6912,'Bijlage MPT'!B:N,13,FALSE),0)</f>
        <v>0</v>
      </c>
      <c r="M6912" s="63">
        <f>_xlfn.IFNA(INDEX('Bijlage COT'!C:C,MATCH('Betaald tarief 2024'!E6912,'Bijlage COT'!A:A,0)),0)</f>
        <v>0</v>
      </c>
      <c r="N6912" s="63">
        <f>_xlfn.IFNA(VLOOKUP(E6912,'Bijlage NBF'!B:P,15,FALSE),0)</f>
        <v>0</v>
      </c>
      <c r="O6912" s="63">
        <f>IF(E6912="ZMZ01",I6912/(INDEX('Meerzorg gunning'!C:C,MATCH('Betaald tarief 2024'!A6912,'Meerzorg gunning'!A:A,0))),MAX(J6912:N6912))</f>
        <v>0</v>
      </c>
      <c r="P6912" s="20" t="str">
        <f t="shared" si="323"/>
        <v/>
      </c>
      <c r="Q6912" s="63">
        <f t="shared" si="324"/>
        <v>0</v>
      </c>
    </row>
    <row r="6913" spans="9:17" x14ac:dyDescent="0.25">
      <c r="I6913" s="66" t="e">
        <f t="shared" si="322"/>
        <v>#DIV/0!</v>
      </c>
      <c r="J6913" s="63">
        <f>_xlfn.IFNA(VLOOKUP(E6913,'Bijlage ZZP'!B:M,12,FALSE),0)</f>
        <v>0</v>
      </c>
      <c r="K6913" s="63">
        <f>_xlfn.IFNA(VLOOKUP(E6913,'Bijlage VPT'!B:M,12,FALSE),0)</f>
        <v>0</v>
      </c>
      <c r="L6913" s="63">
        <f>_xlfn.IFNA(VLOOKUP(E6913,'Bijlage MPT'!B:N,13,FALSE),0)</f>
        <v>0</v>
      </c>
      <c r="M6913" s="63">
        <f>_xlfn.IFNA(INDEX('Bijlage COT'!C:C,MATCH('Betaald tarief 2024'!E6913,'Bijlage COT'!A:A,0)),0)</f>
        <v>0</v>
      </c>
      <c r="N6913" s="63">
        <f>_xlfn.IFNA(VLOOKUP(E6913,'Bijlage NBF'!B:P,15,FALSE),0)</f>
        <v>0</v>
      </c>
      <c r="O6913" s="63">
        <f>IF(E6913="ZMZ01",I6913/(INDEX('Meerzorg gunning'!C:C,MATCH('Betaald tarief 2024'!A6913,'Meerzorg gunning'!A:A,0))),MAX(J6913:N6913))</f>
        <v>0</v>
      </c>
      <c r="P6913" s="20" t="str">
        <f t="shared" si="323"/>
        <v/>
      </c>
      <c r="Q6913" s="63">
        <f t="shared" si="324"/>
        <v>0</v>
      </c>
    </row>
    <row r="6914" spans="9:17" x14ac:dyDescent="0.25">
      <c r="I6914" s="66" t="e">
        <f t="shared" ref="I6914:I6977" si="325">G6914/H6914</f>
        <v>#DIV/0!</v>
      </c>
      <c r="J6914" s="63">
        <f>_xlfn.IFNA(VLOOKUP(E6914,'Bijlage ZZP'!B:M,12,FALSE),0)</f>
        <v>0</v>
      </c>
      <c r="K6914" s="63">
        <f>_xlfn.IFNA(VLOOKUP(E6914,'Bijlage VPT'!B:M,12,FALSE),0)</f>
        <v>0</v>
      </c>
      <c r="L6914" s="63">
        <f>_xlfn.IFNA(VLOOKUP(E6914,'Bijlage MPT'!B:N,13,FALSE),0)</f>
        <v>0</v>
      </c>
      <c r="M6914" s="63">
        <f>_xlfn.IFNA(INDEX('Bijlage COT'!C:C,MATCH('Betaald tarief 2024'!E6914,'Bijlage COT'!A:A,0)),0)</f>
        <v>0</v>
      </c>
      <c r="N6914" s="63">
        <f>_xlfn.IFNA(VLOOKUP(E6914,'Bijlage NBF'!B:P,15,FALSE),0)</f>
        <v>0</v>
      </c>
      <c r="O6914" s="63">
        <f>IF(E6914="ZMZ01",I6914/(INDEX('Meerzorg gunning'!C:C,MATCH('Betaald tarief 2024'!A6914,'Meerzorg gunning'!A:A,0))),MAX(J6914:N6914))</f>
        <v>0</v>
      </c>
      <c r="P6914" s="20" t="str">
        <f t="shared" ref="P6914:P6977" si="326">IFERROR((I6914/O6914),"")</f>
        <v/>
      </c>
      <c r="Q6914" s="63">
        <f t="shared" si="324"/>
        <v>0</v>
      </c>
    </row>
    <row r="6915" spans="9:17" x14ac:dyDescent="0.25">
      <c r="I6915" s="66" t="e">
        <f t="shared" si="325"/>
        <v>#DIV/0!</v>
      </c>
      <c r="J6915" s="63">
        <f>_xlfn.IFNA(VLOOKUP(E6915,'Bijlage ZZP'!B:M,12,FALSE),0)</f>
        <v>0</v>
      </c>
      <c r="K6915" s="63">
        <f>_xlfn.IFNA(VLOOKUP(E6915,'Bijlage VPT'!B:M,12,FALSE),0)</f>
        <v>0</v>
      </c>
      <c r="L6915" s="63">
        <f>_xlfn.IFNA(VLOOKUP(E6915,'Bijlage MPT'!B:N,13,FALSE),0)</f>
        <v>0</v>
      </c>
      <c r="M6915" s="63">
        <f>_xlfn.IFNA(INDEX('Bijlage COT'!C:C,MATCH('Betaald tarief 2024'!E6915,'Bijlage COT'!A:A,0)),0)</f>
        <v>0</v>
      </c>
      <c r="N6915" s="63">
        <f>_xlfn.IFNA(VLOOKUP(E6915,'Bijlage NBF'!B:P,15,FALSE),0)</f>
        <v>0</v>
      </c>
      <c r="O6915" s="63">
        <f>IF(E6915="ZMZ01",I6915/(INDEX('Meerzorg gunning'!C:C,MATCH('Betaald tarief 2024'!A6915,'Meerzorg gunning'!A:A,0))),MAX(J6915:N6915))</f>
        <v>0</v>
      </c>
      <c r="P6915" s="20" t="str">
        <f t="shared" si="326"/>
        <v/>
      </c>
      <c r="Q6915" s="63">
        <f t="shared" ref="Q6915:Q6978" si="327">O6915*H6915</f>
        <v>0</v>
      </c>
    </row>
    <row r="6916" spans="9:17" x14ac:dyDescent="0.25">
      <c r="I6916" s="66" t="e">
        <f t="shared" si="325"/>
        <v>#DIV/0!</v>
      </c>
      <c r="J6916" s="63">
        <f>_xlfn.IFNA(VLOOKUP(E6916,'Bijlage ZZP'!B:M,12,FALSE),0)</f>
        <v>0</v>
      </c>
      <c r="K6916" s="63">
        <f>_xlfn.IFNA(VLOOKUP(E6916,'Bijlage VPT'!B:M,12,FALSE),0)</f>
        <v>0</v>
      </c>
      <c r="L6916" s="63">
        <f>_xlfn.IFNA(VLOOKUP(E6916,'Bijlage MPT'!B:N,13,FALSE),0)</f>
        <v>0</v>
      </c>
      <c r="M6916" s="63">
        <f>_xlfn.IFNA(INDEX('Bijlage COT'!C:C,MATCH('Betaald tarief 2024'!E6916,'Bijlage COT'!A:A,0)),0)</f>
        <v>0</v>
      </c>
      <c r="N6916" s="63">
        <f>_xlfn.IFNA(VLOOKUP(E6916,'Bijlage NBF'!B:P,15,FALSE),0)</f>
        <v>0</v>
      </c>
      <c r="O6916" s="63">
        <f>IF(E6916="ZMZ01",I6916/(INDEX('Meerzorg gunning'!C:C,MATCH('Betaald tarief 2024'!A6916,'Meerzorg gunning'!A:A,0))),MAX(J6916:N6916))</f>
        <v>0</v>
      </c>
      <c r="P6916" s="20" t="str">
        <f t="shared" si="326"/>
        <v/>
      </c>
      <c r="Q6916" s="63">
        <f t="shared" si="327"/>
        <v>0</v>
      </c>
    </row>
    <row r="6917" spans="9:17" x14ac:dyDescent="0.25">
      <c r="I6917" s="66" t="e">
        <f t="shared" si="325"/>
        <v>#DIV/0!</v>
      </c>
      <c r="J6917" s="63">
        <f>_xlfn.IFNA(VLOOKUP(E6917,'Bijlage ZZP'!B:M,12,FALSE),0)</f>
        <v>0</v>
      </c>
      <c r="K6917" s="63">
        <f>_xlfn.IFNA(VLOOKUP(E6917,'Bijlage VPT'!B:M,12,FALSE),0)</f>
        <v>0</v>
      </c>
      <c r="L6917" s="63">
        <f>_xlfn.IFNA(VLOOKUP(E6917,'Bijlage MPT'!B:N,13,FALSE),0)</f>
        <v>0</v>
      </c>
      <c r="M6917" s="63">
        <f>_xlfn.IFNA(INDEX('Bijlage COT'!C:C,MATCH('Betaald tarief 2024'!E6917,'Bijlage COT'!A:A,0)),0)</f>
        <v>0</v>
      </c>
      <c r="N6917" s="63">
        <f>_xlfn.IFNA(VLOOKUP(E6917,'Bijlage NBF'!B:P,15,FALSE),0)</f>
        <v>0</v>
      </c>
      <c r="O6917" s="63">
        <f>IF(E6917="ZMZ01",I6917/(INDEX('Meerzorg gunning'!C:C,MATCH('Betaald tarief 2024'!A6917,'Meerzorg gunning'!A:A,0))),MAX(J6917:N6917))</f>
        <v>0</v>
      </c>
      <c r="P6917" s="20" t="str">
        <f t="shared" si="326"/>
        <v/>
      </c>
      <c r="Q6917" s="63">
        <f t="shared" si="327"/>
        <v>0</v>
      </c>
    </row>
    <row r="6918" spans="9:17" x14ac:dyDescent="0.25">
      <c r="I6918" s="66" t="e">
        <f t="shared" si="325"/>
        <v>#DIV/0!</v>
      </c>
      <c r="J6918" s="63">
        <f>_xlfn.IFNA(VLOOKUP(E6918,'Bijlage ZZP'!B:M,12,FALSE),0)</f>
        <v>0</v>
      </c>
      <c r="K6918" s="63">
        <f>_xlfn.IFNA(VLOOKUP(E6918,'Bijlage VPT'!B:M,12,FALSE),0)</f>
        <v>0</v>
      </c>
      <c r="L6918" s="63">
        <f>_xlfn.IFNA(VLOOKUP(E6918,'Bijlage MPT'!B:N,13,FALSE),0)</f>
        <v>0</v>
      </c>
      <c r="M6918" s="63">
        <f>_xlfn.IFNA(INDEX('Bijlage COT'!C:C,MATCH('Betaald tarief 2024'!E6918,'Bijlage COT'!A:A,0)),0)</f>
        <v>0</v>
      </c>
      <c r="N6918" s="63">
        <f>_xlfn.IFNA(VLOOKUP(E6918,'Bijlage NBF'!B:P,15,FALSE),0)</f>
        <v>0</v>
      </c>
      <c r="O6918" s="63">
        <f>IF(E6918="ZMZ01",I6918/(INDEX('Meerzorg gunning'!C:C,MATCH('Betaald tarief 2024'!A6918,'Meerzorg gunning'!A:A,0))),MAX(J6918:N6918))</f>
        <v>0</v>
      </c>
      <c r="P6918" s="20" t="str">
        <f t="shared" si="326"/>
        <v/>
      </c>
      <c r="Q6918" s="63">
        <f t="shared" si="327"/>
        <v>0</v>
      </c>
    </row>
    <row r="6919" spans="9:17" x14ac:dyDescent="0.25">
      <c r="I6919" s="66" t="e">
        <f t="shared" si="325"/>
        <v>#DIV/0!</v>
      </c>
      <c r="J6919" s="63">
        <f>_xlfn.IFNA(VLOOKUP(E6919,'Bijlage ZZP'!B:M,12,FALSE),0)</f>
        <v>0</v>
      </c>
      <c r="K6919" s="63">
        <f>_xlfn.IFNA(VLOOKUP(E6919,'Bijlage VPT'!B:M,12,FALSE),0)</f>
        <v>0</v>
      </c>
      <c r="L6919" s="63">
        <f>_xlfn.IFNA(VLOOKUP(E6919,'Bijlage MPT'!B:N,13,FALSE),0)</f>
        <v>0</v>
      </c>
      <c r="M6919" s="63">
        <f>_xlfn.IFNA(INDEX('Bijlage COT'!C:C,MATCH('Betaald tarief 2024'!E6919,'Bijlage COT'!A:A,0)),0)</f>
        <v>0</v>
      </c>
      <c r="N6919" s="63">
        <f>_xlfn.IFNA(VLOOKUP(E6919,'Bijlage NBF'!B:P,15,FALSE),0)</f>
        <v>0</v>
      </c>
      <c r="O6919" s="63">
        <f>IF(E6919="ZMZ01",I6919/(INDEX('Meerzorg gunning'!C:C,MATCH('Betaald tarief 2024'!A6919,'Meerzorg gunning'!A:A,0))),MAX(J6919:N6919))</f>
        <v>0</v>
      </c>
      <c r="P6919" s="20" t="str">
        <f t="shared" si="326"/>
        <v/>
      </c>
      <c r="Q6919" s="63">
        <f t="shared" si="327"/>
        <v>0</v>
      </c>
    </row>
    <row r="6920" spans="9:17" x14ac:dyDescent="0.25">
      <c r="I6920" s="66" t="e">
        <f t="shared" si="325"/>
        <v>#DIV/0!</v>
      </c>
      <c r="J6920" s="63">
        <f>_xlfn.IFNA(VLOOKUP(E6920,'Bijlage ZZP'!B:M,12,FALSE),0)</f>
        <v>0</v>
      </c>
      <c r="K6920" s="63">
        <f>_xlfn.IFNA(VLOOKUP(E6920,'Bijlage VPT'!B:M,12,FALSE),0)</f>
        <v>0</v>
      </c>
      <c r="L6920" s="63">
        <f>_xlfn.IFNA(VLOOKUP(E6920,'Bijlage MPT'!B:N,13,FALSE),0)</f>
        <v>0</v>
      </c>
      <c r="M6920" s="63">
        <f>_xlfn.IFNA(INDEX('Bijlage COT'!C:C,MATCH('Betaald tarief 2024'!E6920,'Bijlage COT'!A:A,0)),0)</f>
        <v>0</v>
      </c>
      <c r="N6920" s="63">
        <f>_xlfn.IFNA(VLOOKUP(E6920,'Bijlage NBF'!B:P,15,FALSE),0)</f>
        <v>0</v>
      </c>
      <c r="O6920" s="63">
        <f>IF(E6920="ZMZ01",I6920/(INDEX('Meerzorg gunning'!C:C,MATCH('Betaald tarief 2024'!A6920,'Meerzorg gunning'!A:A,0))),MAX(J6920:N6920))</f>
        <v>0</v>
      </c>
      <c r="P6920" s="20" t="str">
        <f t="shared" si="326"/>
        <v/>
      </c>
      <c r="Q6920" s="63">
        <f t="shared" si="327"/>
        <v>0</v>
      </c>
    </row>
    <row r="6921" spans="9:17" x14ac:dyDescent="0.25">
      <c r="I6921" s="66" t="e">
        <f t="shared" si="325"/>
        <v>#DIV/0!</v>
      </c>
      <c r="J6921" s="63">
        <f>_xlfn.IFNA(VLOOKUP(E6921,'Bijlage ZZP'!B:M,12,FALSE),0)</f>
        <v>0</v>
      </c>
      <c r="K6921" s="63">
        <f>_xlfn.IFNA(VLOOKUP(E6921,'Bijlage VPT'!B:M,12,FALSE),0)</f>
        <v>0</v>
      </c>
      <c r="L6921" s="63">
        <f>_xlfn.IFNA(VLOOKUP(E6921,'Bijlage MPT'!B:N,13,FALSE),0)</f>
        <v>0</v>
      </c>
      <c r="M6921" s="63">
        <f>_xlfn.IFNA(INDEX('Bijlage COT'!C:C,MATCH('Betaald tarief 2024'!E6921,'Bijlage COT'!A:A,0)),0)</f>
        <v>0</v>
      </c>
      <c r="N6921" s="63">
        <f>_xlfn.IFNA(VLOOKUP(E6921,'Bijlage NBF'!B:P,15,FALSE),0)</f>
        <v>0</v>
      </c>
      <c r="O6921" s="63">
        <f>IF(E6921="ZMZ01",I6921/(INDEX('Meerzorg gunning'!C:C,MATCH('Betaald tarief 2024'!A6921,'Meerzorg gunning'!A:A,0))),MAX(J6921:N6921))</f>
        <v>0</v>
      </c>
      <c r="P6921" s="20" t="str">
        <f t="shared" si="326"/>
        <v/>
      </c>
      <c r="Q6921" s="63">
        <f t="shared" si="327"/>
        <v>0</v>
      </c>
    </row>
    <row r="6922" spans="9:17" x14ac:dyDescent="0.25">
      <c r="I6922" s="66" t="e">
        <f t="shared" si="325"/>
        <v>#DIV/0!</v>
      </c>
      <c r="J6922" s="63">
        <f>_xlfn.IFNA(VLOOKUP(E6922,'Bijlage ZZP'!B:M,12,FALSE),0)</f>
        <v>0</v>
      </c>
      <c r="K6922" s="63">
        <f>_xlfn.IFNA(VLOOKUP(E6922,'Bijlage VPT'!B:M,12,FALSE),0)</f>
        <v>0</v>
      </c>
      <c r="L6922" s="63">
        <f>_xlfn.IFNA(VLOOKUP(E6922,'Bijlage MPT'!B:N,13,FALSE),0)</f>
        <v>0</v>
      </c>
      <c r="M6922" s="63">
        <f>_xlfn.IFNA(INDEX('Bijlage COT'!C:C,MATCH('Betaald tarief 2024'!E6922,'Bijlage COT'!A:A,0)),0)</f>
        <v>0</v>
      </c>
      <c r="N6922" s="63">
        <f>_xlfn.IFNA(VLOOKUP(E6922,'Bijlage NBF'!B:P,15,FALSE),0)</f>
        <v>0</v>
      </c>
      <c r="O6922" s="63">
        <f>IF(E6922="ZMZ01",I6922/(INDEX('Meerzorg gunning'!C:C,MATCH('Betaald tarief 2024'!A6922,'Meerzorg gunning'!A:A,0))),MAX(J6922:N6922))</f>
        <v>0</v>
      </c>
      <c r="P6922" s="20" t="str">
        <f t="shared" si="326"/>
        <v/>
      </c>
      <c r="Q6922" s="63">
        <f t="shared" si="327"/>
        <v>0</v>
      </c>
    </row>
    <row r="6923" spans="9:17" x14ac:dyDescent="0.25">
      <c r="I6923" s="66" t="e">
        <f t="shared" si="325"/>
        <v>#DIV/0!</v>
      </c>
      <c r="J6923" s="63">
        <f>_xlfn.IFNA(VLOOKUP(E6923,'Bijlage ZZP'!B:M,12,FALSE),0)</f>
        <v>0</v>
      </c>
      <c r="K6923" s="63">
        <f>_xlfn.IFNA(VLOOKUP(E6923,'Bijlage VPT'!B:M,12,FALSE),0)</f>
        <v>0</v>
      </c>
      <c r="L6923" s="63">
        <f>_xlfn.IFNA(VLOOKUP(E6923,'Bijlage MPT'!B:N,13,FALSE),0)</f>
        <v>0</v>
      </c>
      <c r="M6923" s="63">
        <f>_xlfn.IFNA(INDEX('Bijlage COT'!C:C,MATCH('Betaald tarief 2024'!E6923,'Bijlage COT'!A:A,0)),0)</f>
        <v>0</v>
      </c>
      <c r="N6923" s="63">
        <f>_xlfn.IFNA(VLOOKUP(E6923,'Bijlage NBF'!B:P,15,FALSE),0)</f>
        <v>0</v>
      </c>
      <c r="O6923" s="63">
        <f>IF(E6923="ZMZ01",I6923/(INDEX('Meerzorg gunning'!C:C,MATCH('Betaald tarief 2024'!A6923,'Meerzorg gunning'!A:A,0))),MAX(J6923:N6923))</f>
        <v>0</v>
      </c>
      <c r="P6923" s="20" t="str">
        <f t="shared" si="326"/>
        <v/>
      </c>
      <c r="Q6923" s="63">
        <f t="shared" si="327"/>
        <v>0</v>
      </c>
    </row>
    <row r="6924" spans="9:17" x14ac:dyDescent="0.25">
      <c r="I6924" s="66" t="e">
        <f t="shared" si="325"/>
        <v>#DIV/0!</v>
      </c>
      <c r="J6924" s="63">
        <f>_xlfn.IFNA(VLOOKUP(E6924,'Bijlage ZZP'!B:M,12,FALSE),0)</f>
        <v>0</v>
      </c>
      <c r="K6924" s="63">
        <f>_xlfn.IFNA(VLOOKUP(E6924,'Bijlage VPT'!B:M,12,FALSE),0)</f>
        <v>0</v>
      </c>
      <c r="L6924" s="63">
        <f>_xlfn.IFNA(VLOOKUP(E6924,'Bijlage MPT'!B:N,13,FALSE),0)</f>
        <v>0</v>
      </c>
      <c r="M6924" s="63">
        <f>_xlfn.IFNA(INDEX('Bijlage COT'!C:C,MATCH('Betaald tarief 2024'!E6924,'Bijlage COT'!A:A,0)),0)</f>
        <v>0</v>
      </c>
      <c r="N6924" s="63">
        <f>_xlfn.IFNA(VLOOKUP(E6924,'Bijlage NBF'!B:P,15,FALSE),0)</f>
        <v>0</v>
      </c>
      <c r="O6924" s="63">
        <f>IF(E6924="ZMZ01",I6924/(INDEX('Meerzorg gunning'!C:C,MATCH('Betaald tarief 2024'!A6924,'Meerzorg gunning'!A:A,0))),MAX(J6924:N6924))</f>
        <v>0</v>
      </c>
      <c r="P6924" s="20" t="str">
        <f t="shared" si="326"/>
        <v/>
      </c>
      <c r="Q6924" s="63">
        <f t="shared" si="327"/>
        <v>0</v>
      </c>
    </row>
    <row r="6925" spans="9:17" x14ac:dyDescent="0.25">
      <c r="I6925" s="66" t="e">
        <f t="shared" si="325"/>
        <v>#DIV/0!</v>
      </c>
      <c r="J6925" s="63">
        <f>_xlfn.IFNA(VLOOKUP(E6925,'Bijlage ZZP'!B:M,12,FALSE),0)</f>
        <v>0</v>
      </c>
      <c r="K6925" s="63">
        <f>_xlfn.IFNA(VLOOKUP(E6925,'Bijlage VPT'!B:M,12,FALSE),0)</f>
        <v>0</v>
      </c>
      <c r="L6925" s="63">
        <f>_xlfn.IFNA(VLOOKUP(E6925,'Bijlage MPT'!B:N,13,FALSE),0)</f>
        <v>0</v>
      </c>
      <c r="M6925" s="63">
        <f>_xlfn.IFNA(INDEX('Bijlage COT'!C:C,MATCH('Betaald tarief 2024'!E6925,'Bijlage COT'!A:A,0)),0)</f>
        <v>0</v>
      </c>
      <c r="N6925" s="63">
        <f>_xlfn.IFNA(VLOOKUP(E6925,'Bijlage NBF'!B:P,15,FALSE),0)</f>
        <v>0</v>
      </c>
      <c r="O6925" s="63">
        <f>IF(E6925="ZMZ01",I6925/(INDEX('Meerzorg gunning'!C:C,MATCH('Betaald tarief 2024'!A6925,'Meerzorg gunning'!A:A,0))),MAX(J6925:N6925))</f>
        <v>0</v>
      </c>
      <c r="P6925" s="20" t="str">
        <f t="shared" si="326"/>
        <v/>
      </c>
      <c r="Q6925" s="63">
        <f t="shared" si="327"/>
        <v>0</v>
      </c>
    </row>
    <row r="6926" spans="9:17" x14ac:dyDescent="0.25">
      <c r="I6926" s="66" t="e">
        <f t="shared" si="325"/>
        <v>#DIV/0!</v>
      </c>
      <c r="J6926" s="63">
        <f>_xlfn.IFNA(VLOOKUP(E6926,'Bijlage ZZP'!B:M,12,FALSE),0)</f>
        <v>0</v>
      </c>
      <c r="K6926" s="63">
        <f>_xlfn.IFNA(VLOOKUP(E6926,'Bijlage VPT'!B:M,12,FALSE),0)</f>
        <v>0</v>
      </c>
      <c r="L6926" s="63">
        <f>_xlfn.IFNA(VLOOKUP(E6926,'Bijlage MPT'!B:N,13,FALSE),0)</f>
        <v>0</v>
      </c>
      <c r="M6926" s="63">
        <f>_xlfn.IFNA(INDEX('Bijlage COT'!C:C,MATCH('Betaald tarief 2024'!E6926,'Bijlage COT'!A:A,0)),0)</f>
        <v>0</v>
      </c>
      <c r="N6926" s="63">
        <f>_xlfn.IFNA(VLOOKUP(E6926,'Bijlage NBF'!B:P,15,FALSE),0)</f>
        <v>0</v>
      </c>
      <c r="O6926" s="63">
        <f>IF(E6926="ZMZ01",I6926/(INDEX('Meerzorg gunning'!C:C,MATCH('Betaald tarief 2024'!A6926,'Meerzorg gunning'!A:A,0))),MAX(J6926:N6926))</f>
        <v>0</v>
      </c>
      <c r="P6926" s="20" t="str">
        <f t="shared" si="326"/>
        <v/>
      </c>
      <c r="Q6926" s="63">
        <f t="shared" si="327"/>
        <v>0</v>
      </c>
    </row>
    <row r="6927" spans="9:17" x14ac:dyDescent="0.25">
      <c r="I6927" s="66" t="e">
        <f t="shared" si="325"/>
        <v>#DIV/0!</v>
      </c>
      <c r="J6927" s="63">
        <f>_xlfn.IFNA(VLOOKUP(E6927,'Bijlage ZZP'!B:M,12,FALSE),0)</f>
        <v>0</v>
      </c>
      <c r="K6927" s="63">
        <f>_xlfn.IFNA(VLOOKUP(E6927,'Bijlage VPT'!B:M,12,FALSE),0)</f>
        <v>0</v>
      </c>
      <c r="L6927" s="63">
        <f>_xlfn.IFNA(VLOOKUP(E6927,'Bijlage MPT'!B:N,13,FALSE),0)</f>
        <v>0</v>
      </c>
      <c r="M6927" s="63">
        <f>_xlfn.IFNA(INDEX('Bijlage COT'!C:C,MATCH('Betaald tarief 2024'!E6927,'Bijlage COT'!A:A,0)),0)</f>
        <v>0</v>
      </c>
      <c r="N6927" s="63">
        <f>_xlfn.IFNA(VLOOKUP(E6927,'Bijlage NBF'!B:P,15,FALSE),0)</f>
        <v>0</v>
      </c>
      <c r="O6927" s="63">
        <f>IF(E6927="ZMZ01",I6927/(INDEX('Meerzorg gunning'!C:C,MATCH('Betaald tarief 2024'!A6927,'Meerzorg gunning'!A:A,0))),MAX(J6927:N6927))</f>
        <v>0</v>
      </c>
      <c r="P6927" s="20" t="str">
        <f t="shared" si="326"/>
        <v/>
      </c>
      <c r="Q6927" s="63">
        <f t="shared" si="327"/>
        <v>0</v>
      </c>
    </row>
    <row r="6928" spans="9:17" x14ac:dyDescent="0.25">
      <c r="I6928" s="66" t="e">
        <f t="shared" si="325"/>
        <v>#DIV/0!</v>
      </c>
      <c r="J6928" s="63">
        <f>_xlfn.IFNA(VLOOKUP(E6928,'Bijlage ZZP'!B:M,12,FALSE),0)</f>
        <v>0</v>
      </c>
      <c r="K6928" s="63">
        <f>_xlfn.IFNA(VLOOKUP(E6928,'Bijlage VPT'!B:M,12,FALSE),0)</f>
        <v>0</v>
      </c>
      <c r="L6928" s="63">
        <f>_xlfn.IFNA(VLOOKUP(E6928,'Bijlage MPT'!B:N,13,FALSE),0)</f>
        <v>0</v>
      </c>
      <c r="M6928" s="63">
        <f>_xlfn.IFNA(INDEX('Bijlage COT'!C:C,MATCH('Betaald tarief 2024'!E6928,'Bijlage COT'!A:A,0)),0)</f>
        <v>0</v>
      </c>
      <c r="N6928" s="63">
        <f>_xlfn.IFNA(VLOOKUP(E6928,'Bijlage NBF'!B:P,15,FALSE),0)</f>
        <v>0</v>
      </c>
      <c r="O6928" s="63">
        <f>IF(E6928="ZMZ01",I6928/(INDEX('Meerzorg gunning'!C:C,MATCH('Betaald tarief 2024'!A6928,'Meerzorg gunning'!A:A,0))),MAX(J6928:N6928))</f>
        <v>0</v>
      </c>
      <c r="P6928" s="20" t="str">
        <f t="shared" si="326"/>
        <v/>
      </c>
      <c r="Q6928" s="63">
        <f t="shared" si="327"/>
        <v>0</v>
      </c>
    </row>
    <row r="6929" spans="9:17" x14ac:dyDescent="0.25">
      <c r="I6929" s="66" t="e">
        <f t="shared" si="325"/>
        <v>#DIV/0!</v>
      </c>
      <c r="J6929" s="63">
        <f>_xlfn.IFNA(VLOOKUP(E6929,'Bijlage ZZP'!B:M,12,FALSE),0)</f>
        <v>0</v>
      </c>
      <c r="K6929" s="63">
        <f>_xlfn.IFNA(VLOOKUP(E6929,'Bijlage VPT'!B:M,12,FALSE),0)</f>
        <v>0</v>
      </c>
      <c r="L6929" s="63">
        <f>_xlfn.IFNA(VLOOKUP(E6929,'Bijlage MPT'!B:N,13,FALSE),0)</f>
        <v>0</v>
      </c>
      <c r="M6929" s="63">
        <f>_xlfn.IFNA(INDEX('Bijlage COT'!C:C,MATCH('Betaald tarief 2024'!E6929,'Bijlage COT'!A:A,0)),0)</f>
        <v>0</v>
      </c>
      <c r="N6929" s="63">
        <f>_xlfn.IFNA(VLOOKUP(E6929,'Bijlage NBF'!B:P,15,FALSE),0)</f>
        <v>0</v>
      </c>
      <c r="O6929" s="63">
        <f>IF(E6929="ZMZ01",I6929/(INDEX('Meerzorg gunning'!C:C,MATCH('Betaald tarief 2024'!A6929,'Meerzorg gunning'!A:A,0))),MAX(J6929:N6929))</f>
        <v>0</v>
      </c>
      <c r="P6929" s="20" t="str">
        <f t="shared" si="326"/>
        <v/>
      </c>
      <c r="Q6929" s="63">
        <f t="shared" si="327"/>
        <v>0</v>
      </c>
    </row>
    <row r="6930" spans="9:17" x14ac:dyDescent="0.25">
      <c r="I6930" s="66" t="e">
        <f t="shared" si="325"/>
        <v>#DIV/0!</v>
      </c>
      <c r="J6930" s="63">
        <f>_xlfn.IFNA(VLOOKUP(E6930,'Bijlage ZZP'!B:M,12,FALSE),0)</f>
        <v>0</v>
      </c>
      <c r="K6930" s="63">
        <f>_xlfn.IFNA(VLOOKUP(E6930,'Bijlage VPT'!B:M,12,FALSE),0)</f>
        <v>0</v>
      </c>
      <c r="L6930" s="63">
        <f>_xlfn.IFNA(VLOOKUP(E6930,'Bijlage MPT'!B:N,13,FALSE),0)</f>
        <v>0</v>
      </c>
      <c r="M6930" s="63">
        <f>_xlfn.IFNA(INDEX('Bijlage COT'!C:C,MATCH('Betaald tarief 2024'!E6930,'Bijlage COT'!A:A,0)),0)</f>
        <v>0</v>
      </c>
      <c r="N6930" s="63">
        <f>_xlfn.IFNA(VLOOKUP(E6930,'Bijlage NBF'!B:P,15,FALSE),0)</f>
        <v>0</v>
      </c>
      <c r="O6930" s="63">
        <f>IF(E6930="ZMZ01",I6930/(INDEX('Meerzorg gunning'!C:C,MATCH('Betaald tarief 2024'!A6930,'Meerzorg gunning'!A:A,0))),MAX(J6930:N6930))</f>
        <v>0</v>
      </c>
      <c r="P6930" s="20" t="str">
        <f t="shared" si="326"/>
        <v/>
      </c>
      <c r="Q6930" s="63">
        <f t="shared" si="327"/>
        <v>0</v>
      </c>
    </row>
    <row r="6931" spans="9:17" x14ac:dyDescent="0.25">
      <c r="I6931" s="66" t="e">
        <f t="shared" si="325"/>
        <v>#DIV/0!</v>
      </c>
      <c r="J6931" s="63">
        <f>_xlfn.IFNA(VLOOKUP(E6931,'Bijlage ZZP'!B:M,12,FALSE),0)</f>
        <v>0</v>
      </c>
      <c r="K6931" s="63">
        <f>_xlfn.IFNA(VLOOKUP(E6931,'Bijlage VPT'!B:M,12,FALSE),0)</f>
        <v>0</v>
      </c>
      <c r="L6931" s="63">
        <f>_xlfn.IFNA(VLOOKUP(E6931,'Bijlage MPT'!B:N,13,FALSE),0)</f>
        <v>0</v>
      </c>
      <c r="M6931" s="63">
        <f>_xlfn.IFNA(INDEX('Bijlage COT'!C:C,MATCH('Betaald tarief 2024'!E6931,'Bijlage COT'!A:A,0)),0)</f>
        <v>0</v>
      </c>
      <c r="N6931" s="63">
        <f>_xlfn.IFNA(VLOOKUP(E6931,'Bijlage NBF'!B:P,15,FALSE),0)</f>
        <v>0</v>
      </c>
      <c r="O6931" s="63">
        <f>IF(E6931="ZMZ01",I6931/(INDEX('Meerzorg gunning'!C:C,MATCH('Betaald tarief 2024'!A6931,'Meerzorg gunning'!A:A,0))),MAX(J6931:N6931))</f>
        <v>0</v>
      </c>
      <c r="P6931" s="20" t="str">
        <f t="shared" si="326"/>
        <v/>
      </c>
      <c r="Q6931" s="63">
        <f t="shared" si="327"/>
        <v>0</v>
      </c>
    </row>
    <row r="6932" spans="9:17" x14ac:dyDescent="0.25">
      <c r="I6932" s="66" t="e">
        <f t="shared" si="325"/>
        <v>#DIV/0!</v>
      </c>
      <c r="J6932" s="63">
        <f>_xlfn.IFNA(VLOOKUP(E6932,'Bijlage ZZP'!B:M,12,FALSE),0)</f>
        <v>0</v>
      </c>
      <c r="K6932" s="63">
        <f>_xlfn.IFNA(VLOOKUP(E6932,'Bijlage VPT'!B:M,12,FALSE),0)</f>
        <v>0</v>
      </c>
      <c r="L6932" s="63">
        <f>_xlfn.IFNA(VLOOKUP(E6932,'Bijlage MPT'!B:N,13,FALSE),0)</f>
        <v>0</v>
      </c>
      <c r="M6932" s="63">
        <f>_xlfn.IFNA(INDEX('Bijlage COT'!C:C,MATCH('Betaald tarief 2024'!E6932,'Bijlage COT'!A:A,0)),0)</f>
        <v>0</v>
      </c>
      <c r="N6932" s="63">
        <f>_xlfn.IFNA(VLOOKUP(E6932,'Bijlage NBF'!B:P,15,FALSE),0)</f>
        <v>0</v>
      </c>
      <c r="O6932" s="63">
        <f>IF(E6932="ZMZ01",I6932/(INDEX('Meerzorg gunning'!C:C,MATCH('Betaald tarief 2024'!A6932,'Meerzorg gunning'!A:A,0))),MAX(J6932:N6932))</f>
        <v>0</v>
      </c>
      <c r="P6932" s="20" t="str">
        <f t="shared" si="326"/>
        <v/>
      </c>
      <c r="Q6932" s="63">
        <f t="shared" si="327"/>
        <v>0</v>
      </c>
    </row>
    <row r="6933" spans="9:17" x14ac:dyDescent="0.25">
      <c r="I6933" s="66" t="e">
        <f t="shared" si="325"/>
        <v>#DIV/0!</v>
      </c>
      <c r="J6933" s="63">
        <f>_xlfn.IFNA(VLOOKUP(E6933,'Bijlage ZZP'!B:M,12,FALSE),0)</f>
        <v>0</v>
      </c>
      <c r="K6933" s="63">
        <f>_xlfn.IFNA(VLOOKUP(E6933,'Bijlage VPT'!B:M,12,FALSE),0)</f>
        <v>0</v>
      </c>
      <c r="L6933" s="63">
        <f>_xlfn.IFNA(VLOOKUP(E6933,'Bijlage MPT'!B:N,13,FALSE),0)</f>
        <v>0</v>
      </c>
      <c r="M6933" s="63">
        <f>_xlfn.IFNA(INDEX('Bijlage COT'!C:C,MATCH('Betaald tarief 2024'!E6933,'Bijlage COT'!A:A,0)),0)</f>
        <v>0</v>
      </c>
      <c r="N6933" s="63">
        <f>_xlfn.IFNA(VLOOKUP(E6933,'Bijlage NBF'!B:P,15,FALSE),0)</f>
        <v>0</v>
      </c>
      <c r="O6933" s="63">
        <f>IF(E6933="ZMZ01",I6933/(INDEX('Meerzorg gunning'!C:C,MATCH('Betaald tarief 2024'!A6933,'Meerzorg gunning'!A:A,0))),MAX(J6933:N6933))</f>
        <v>0</v>
      </c>
      <c r="P6933" s="20" t="str">
        <f t="shared" si="326"/>
        <v/>
      </c>
      <c r="Q6933" s="63">
        <f t="shared" si="327"/>
        <v>0</v>
      </c>
    </row>
    <row r="6934" spans="9:17" x14ac:dyDescent="0.25">
      <c r="I6934" s="66" t="e">
        <f t="shared" si="325"/>
        <v>#DIV/0!</v>
      </c>
      <c r="J6934" s="63">
        <f>_xlfn.IFNA(VLOOKUP(E6934,'Bijlage ZZP'!B:M,12,FALSE),0)</f>
        <v>0</v>
      </c>
      <c r="K6934" s="63">
        <f>_xlfn.IFNA(VLOOKUP(E6934,'Bijlage VPT'!B:M,12,FALSE),0)</f>
        <v>0</v>
      </c>
      <c r="L6934" s="63">
        <f>_xlfn.IFNA(VLOOKUP(E6934,'Bijlage MPT'!B:N,13,FALSE),0)</f>
        <v>0</v>
      </c>
      <c r="M6934" s="63">
        <f>_xlfn.IFNA(INDEX('Bijlage COT'!C:C,MATCH('Betaald tarief 2024'!E6934,'Bijlage COT'!A:A,0)),0)</f>
        <v>0</v>
      </c>
      <c r="N6934" s="63">
        <f>_xlfn.IFNA(VLOOKUP(E6934,'Bijlage NBF'!B:P,15,FALSE),0)</f>
        <v>0</v>
      </c>
      <c r="O6934" s="63">
        <f>IF(E6934="ZMZ01",I6934/(INDEX('Meerzorg gunning'!C:C,MATCH('Betaald tarief 2024'!A6934,'Meerzorg gunning'!A:A,0))),MAX(J6934:N6934))</f>
        <v>0</v>
      </c>
      <c r="P6934" s="20" t="str">
        <f t="shared" si="326"/>
        <v/>
      </c>
      <c r="Q6934" s="63">
        <f t="shared" si="327"/>
        <v>0</v>
      </c>
    </row>
    <row r="6935" spans="9:17" x14ac:dyDescent="0.25">
      <c r="I6935" s="66" t="e">
        <f t="shared" si="325"/>
        <v>#DIV/0!</v>
      </c>
      <c r="J6935" s="63">
        <f>_xlfn.IFNA(VLOOKUP(E6935,'Bijlage ZZP'!B:M,12,FALSE),0)</f>
        <v>0</v>
      </c>
      <c r="K6935" s="63">
        <f>_xlfn.IFNA(VLOOKUP(E6935,'Bijlage VPT'!B:M,12,FALSE),0)</f>
        <v>0</v>
      </c>
      <c r="L6935" s="63">
        <f>_xlfn.IFNA(VLOOKUP(E6935,'Bijlage MPT'!B:N,13,FALSE),0)</f>
        <v>0</v>
      </c>
      <c r="M6935" s="63">
        <f>_xlfn.IFNA(INDEX('Bijlage COT'!C:C,MATCH('Betaald tarief 2024'!E6935,'Bijlage COT'!A:A,0)),0)</f>
        <v>0</v>
      </c>
      <c r="N6935" s="63">
        <f>_xlfn.IFNA(VLOOKUP(E6935,'Bijlage NBF'!B:P,15,FALSE),0)</f>
        <v>0</v>
      </c>
      <c r="O6935" s="63">
        <f>IF(E6935="ZMZ01",I6935/(INDEX('Meerzorg gunning'!C:C,MATCH('Betaald tarief 2024'!A6935,'Meerzorg gunning'!A:A,0))),MAX(J6935:N6935))</f>
        <v>0</v>
      </c>
      <c r="P6935" s="20" t="str">
        <f t="shared" si="326"/>
        <v/>
      </c>
      <c r="Q6935" s="63">
        <f t="shared" si="327"/>
        <v>0</v>
      </c>
    </row>
    <row r="6936" spans="9:17" x14ac:dyDescent="0.25">
      <c r="I6936" s="66" t="e">
        <f t="shared" si="325"/>
        <v>#DIV/0!</v>
      </c>
      <c r="J6936" s="63">
        <f>_xlfn.IFNA(VLOOKUP(E6936,'Bijlage ZZP'!B:M,12,FALSE),0)</f>
        <v>0</v>
      </c>
      <c r="K6936" s="63">
        <f>_xlfn.IFNA(VLOOKUP(E6936,'Bijlage VPT'!B:M,12,FALSE),0)</f>
        <v>0</v>
      </c>
      <c r="L6936" s="63">
        <f>_xlfn.IFNA(VLOOKUP(E6936,'Bijlage MPT'!B:N,13,FALSE),0)</f>
        <v>0</v>
      </c>
      <c r="M6936" s="63">
        <f>_xlfn.IFNA(INDEX('Bijlage COT'!C:C,MATCH('Betaald tarief 2024'!E6936,'Bijlage COT'!A:A,0)),0)</f>
        <v>0</v>
      </c>
      <c r="N6936" s="63">
        <f>_xlfn.IFNA(VLOOKUP(E6936,'Bijlage NBF'!B:P,15,FALSE),0)</f>
        <v>0</v>
      </c>
      <c r="O6936" s="63">
        <f>IF(E6936="ZMZ01",I6936/(INDEX('Meerzorg gunning'!C:C,MATCH('Betaald tarief 2024'!A6936,'Meerzorg gunning'!A:A,0))),MAX(J6936:N6936))</f>
        <v>0</v>
      </c>
      <c r="P6936" s="20" t="str">
        <f t="shared" si="326"/>
        <v/>
      </c>
      <c r="Q6936" s="63">
        <f t="shared" si="327"/>
        <v>0</v>
      </c>
    </row>
    <row r="6937" spans="9:17" x14ac:dyDescent="0.25">
      <c r="I6937" s="66" t="e">
        <f t="shared" si="325"/>
        <v>#DIV/0!</v>
      </c>
      <c r="J6937" s="63">
        <f>_xlfn.IFNA(VLOOKUP(E6937,'Bijlage ZZP'!B:M,12,FALSE),0)</f>
        <v>0</v>
      </c>
      <c r="K6937" s="63">
        <f>_xlfn.IFNA(VLOOKUP(E6937,'Bijlage VPT'!B:M,12,FALSE),0)</f>
        <v>0</v>
      </c>
      <c r="L6937" s="63">
        <f>_xlfn.IFNA(VLOOKUP(E6937,'Bijlage MPT'!B:N,13,FALSE),0)</f>
        <v>0</v>
      </c>
      <c r="M6937" s="63">
        <f>_xlfn.IFNA(INDEX('Bijlage COT'!C:C,MATCH('Betaald tarief 2024'!E6937,'Bijlage COT'!A:A,0)),0)</f>
        <v>0</v>
      </c>
      <c r="N6937" s="63">
        <f>_xlfn.IFNA(VLOOKUP(E6937,'Bijlage NBF'!B:P,15,FALSE),0)</f>
        <v>0</v>
      </c>
      <c r="O6937" s="63">
        <f>IF(E6937="ZMZ01",I6937/(INDEX('Meerzorg gunning'!C:C,MATCH('Betaald tarief 2024'!A6937,'Meerzorg gunning'!A:A,0))),MAX(J6937:N6937))</f>
        <v>0</v>
      </c>
      <c r="P6937" s="20" t="str">
        <f t="shared" si="326"/>
        <v/>
      </c>
      <c r="Q6937" s="63">
        <f t="shared" si="327"/>
        <v>0</v>
      </c>
    </row>
    <row r="6938" spans="9:17" x14ac:dyDescent="0.25">
      <c r="I6938" s="66" t="e">
        <f t="shared" si="325"/>
        <v>#DIV/0!</v>
      </c>
      <c r="J6938" s="63">
        <f>_xlfn.IFNA(VLOOKUP(E6938,'Bijlage ZZP'!B:M,12,FALSE),0)</f>
        <v>0</v>
      </c>
      <c r="K6938" s="63">
        <f>_xlfn.IFNA(VLOOKUP(E6938,'Bijlage VPT'!B:M,12,FALSE),0)</f>
        <v>0</v>
      </c>
      <c r="L6938" s="63">
        <f>_xlfn.IFNA(VLOOKUP(E6938,'Bijlage MPT'!B:N,13,FALSE),0)</f>
        <v>0</v>
      </c>
      <c r="M6938" s="63">
        <f>_xlfn.IFNA(INDEX('Bijlage COT'!C:C,MATCH('Betaald tarief 2024'!E6938,'Bijlage COT'!A:A,0)),0)</f>
        <v>0</v>
      </c>
      <c r="N6938" s="63">
        <f>_xlfn.IFNA(VLOOKUP(E6938,'Bijlage NBF'!B:P,15,FALSE),0)</f>
        <v>0</v>
      </c>
      <c r="O6938" s="63">
        <f>IF(E6938="ZMZ01",I6938/(INDEX('Meerzorg gunning'!C:C,MATCH('Betaald tarief 2024'!A6938,'Meerzorg gunning'!A:A,0))),MAX(J6938:N6938))</f>
        <v>0</v>
      </c>
      <c r="P6938" s="20" t="str">
        <f t="shared" si="326"/>
        <v/>
      </c>
      <c r="Q6938" s="63">
        <f t="shared" si="327"/>
        <v>0</v>
      </c>
    </row>
    <row r="6939" spans="9:17" x14ac:dyDescent="0.25">
      <c r="I6939" s="66" t="e">
        <f t="shared" si="325"/>
        <v>#DIV/0!</v>
      </c>
      <c r="J6939" s="63">
        <f>_xlfn.IFNA(VLOOKUP(E6939,'Bijlage ZZP'!B:M,12,FALSE),0)</f>
        <v>0</v>
      </c>
      <c r="K6939" s="63">
        <f>_xlfn.IFNA(VLOOKUP(E6939,'Bijlage VPT'!B:M,12,FALSE),0)</f>
        <v>0</v>
      </c>
      <c r="L6939" s="63">
        <f>_xlfn.IFNA(VLOOKUP(E6939,'Bijlage MPT'!B:N,13,FALSE),0)</f>
        <v>0</v>
      </c>
      <c r="M6939" s="63">
        <f>_xlfn.IFNA(INDEX('Bijlage COT'!C:C,MATCH('Betaald tarief 2024'!E6939,'Bijlage COT'!A:A,0)),0)</f>
        <v>0</v>
      </c>
      <c r="N6939" s="63">
        <f>_xlfn.IFNA(VLOOKUP(E6939,'Bijlage NBF'!B:P,15,FALSE),0)</f>
        <v>0</v>
      </c>
      <c r="O6939" s="63">
        <f>IF(E6939="ZMZ01",I6939/(INDEX('Meerzorg gunning'!C:C,MATCH('Betaald tarief 2024'!A6939,'Meerzorg gunning'!A:A,0))),MAX(J6939:N6939))</f>
        <v>0</v>
      </c>
      <c r="P6939" s="20" t="str">
        <f t="shared" si="326"/>
        <v/>
      </c>
      <c r="Q6939" s="63">
        <f t="shared" si="327"/>
        <v>0</v>
      </c>
    </row>
    <row r="6940" spans="9:17" x14ac:dyDescent="0.25">
      <c r="I6940" s="66" t="e">
        <f t="shared" si="325"/>
        <v>#DIV/0!</v>
      </c>
      <c r="J6940" s="63">
        <f>_xlfn.IFNA(VLOOKUP(E6940,'Bijlage ZZP'!B:M,12,FALSE),0)</f>
        <v>0</v>
      </c>
      <c r="K6940" s="63">
        <f>_xlfn.IFNA(VLOOKUP(E6940,'Bijlage VPT'!B:M,12,FALSE),0)</f>
        <v>0</v>
      </c>
      <c r="L6940" s="63">
        <f>_xlfn.IFNA(VLOOKUP(E6940,'Bijlage MPT'!B:N,13,FALSE),0)</f>
        <v>0</v>
      </c>
      <c r="M6940" s="63">
        <f>_xlfn.IFNA(INDEX('Bijlage COT'!C:C,MATCH('Betaald tarief 2024'!E6940,'Bijlage COT'!A:A,0)),0)</f>
        <v>0</v>
      </c>
      <c r="N6940" s="63">
        <f>_xlfn.IFNA(VLOOKUP(E6940,'Bijlage NBF'!B:P,15,FALSE),0)</f>
        <v>0</v>
      </c>
      <c r="O6940" s="63">
        <f>IF(E6940="ZMZ01",I6940/(INDEX('Meerzorg gunning'!C:C,MATCH('Betaald tarief 2024'!A6940,'Meerzorg gunning'!A:A,0))),MAX(J6940:N6940))</f>
        <v>0</v>
      </c>
      <c r="P6940" s="20" t="str">
        <f t="shared" si="326"/>
        <v/>
      </c>
      <c r="Q6940" s="63">
        <f t="shared" si="327"/>
        <v>0</v>
      </c>
    </row>
    <row r="6941" spans="9:17" x14ac:dyDescent="0.25">
      <c r="I6941" s="66" t="e">
        <f t="shared" si="325"/>
        <v>#DIV/0!</v>
      </c>
      <c r="J6941" s="63">
        <f>_xlfn.IFNA(VLOOKUP(E6941,'Bijlage ZZP'!B:M,12,FALSE),0)</f>
        <v>0</v>
      </c>
      <c r="K6941" s="63">
        <f>_xlfn.IFNA(VLOOKUP(E6941,'Bijlage VPT'!B:M,12,FALSE),0)</f>
        <v>0</v>
      </c>
      <c r="L6941" s="63">
        <f>_xlfn.IFNA(VLOOKUP(E6941,'Bijlage MPT'!B:N,13,FALSE),0)</f>
        <v>0</v>
      </c>
      <c r="M6941" s="63">
        <f>_xlfn.IFNA(INDEX('Bijlage COT'!C:C,MATCH('Betaald tarief 2024'!E6941,'Bijlage COT'!A:A,0)),0)</f>
        <v>0</v>
      </c>
      <c r="N6941" s="63">
        <f>_xlfn.IFNA(VLOOKUP(E6941,'Bijlage NBF'!B:P,15,FALSE),0)</f>
        <v>0</v>
      </c>
      <c r="O6941" s="63">
        <f>IF(E6941="ZMZ01",I6941/(INDEX('Meerzorg gunning'!C:C,MATCH('Betaald tarief 2024'!A6941,'Meerzorg gunning'!A:A,0))),MAX(J6941:N6941))</f>
        <v>0</v>
      </c>
      <c r="P6941" s="20" t="str">
        <f t="shared" si="326"/>
        <v/>
      </c>
      <c r="Q6941" s="63">
        <f t="shared" si="327"/>
        <v>0</v>
      </c>
    </row>
    <row r="6942" spans="9:17" x14ac:dyDescent="0.25">
      <c r="I6942" s="66" t="e">
        <f t="shared" si="325"/>
        <v>#DIV/0!</v>
      </c>
      <c r="J6942" s="63">
        <f>_xlfn.IFNA(VLOOKUP(E6942,'Bijlage ZZP'!B:M,12,FALSE),0)</f>
        <v>0</v>
      </c>
      <c r="K6942" s="63">
        <f>_xlfn.IFNA(VLOOKUP(E6942,'Bijlage VPT'!B:M,12,FALSE),0)</f>
        <v>0</v>
      </c>
      <c r="L6942" s="63">
        <f>_xlfn.IFNA(VLOOKUP(E6942,'Bijlage MPT'!B:N,13,FALSE),0)</f>
        <v>0</v>
      </c>
      <c r="M6942" s="63">
        <f>_xlfn.IFNA(INDEX('Bijlage COT'!C:C,MATCH('Betaald tarief 2024'!E6942,'Bijlage COT'!A:A,0)),0)</f>
        <v>0</v>
      </c>
      <c r="N6942" s="63">
        <f>_xlfn.IFNA(VLOOKUP(E6942,'Bijlage NBF'!B:P,15,FALSE),0)</f>
        <v>0</v>
      </c>
      <c r="O6942" s="63">
        <f>IF(E6942="ZMZ01",I6942/(INDEX('Meerzorg gunning'!C:C,MATCH('Betaald tarief 2024'!A6942,'Meerzorg gunning'!A:A,0))),MAX(J6942:N6942))</f>
        <v>0</v>
      </c>
      <c r="P6942" s="20" t="str">
        <f t="shared" si="326"/>
        <v/>
      </c>
      <c r="Q6942" s="63">
        <f t="shared" si="327"/>
        <v>0</v>
      </c>
    </row>
    <row r="6943" spans="9:17" x14ac:dyDescent="0.25">
      <c r="I6943" s="66" t="e">
        <f t="shared" si="325"/>
        <v>#DIV/0!</v>
      </c>
      <c r="J6943" s="63">
        <f>_xlfn.IFNA(VLOOKUP(E6943,'Bijlage ZZP'!B:M,12,FALSE),0)</f>
        <v>0</v>
      </c>
      <c r="K6943" s="63">
        <f>_xlfn.IFNA(VLOOKUP(E6943,'Bijlage VPT'!B:M,12,FALSE),0)</f>
        <v>0</v>
      </c>
      <c r="L6943" s="63">
        <f>_xlfn.IFNA(VLOOKUP(E6943,'Bijlage MPT'!B:N,13,FALSE),0)</f>
        <v>0</v>
      </c>
      <c r="M6943" s="63">
        <f>_xlfn.IFNA(INDEX('Bijlage COT'!C:C,MATCH('Betaald tarief 2024'!E6943,'Bijlage COT'!A:A,0)),0)</f>
        <v>0</v>
      </c>
      <c r="N6943" s="63">
        <f>_xlfn.IFNA(VLOOKUP(E6943,'Bijlage NBF'!B:P,15,FALSE),0)</f>
        <v>0</v>
      </c>
      <c r="O6943" s="63">
        <f>IF(E6943="ZMZ01",I6943/(INDEX('Meerzorg gunning'!C:C,MATCH('Betaald tarief 2024'!A6943,'Meerzorg gunning'!A:A,0))),MAX(J6943:N6943))</f>
        <v>0</v>
      </c>
      <c r="P6943" s="20" t="str">
        <f t="shared" si="326"/>
        <v/>
      </c>
      <c r="Q6943" s="63">
        <f t="shared" si="327"/>
        <v>0</v>
      </c>
    </row>
    <row r="6944" spans="9:17" x14ac:dyDescent="0.25">
      <c r="I6944" s="66" t="e">
        <f t="shared" si="325"/>
        <v>#DIV/0!</v>
      </c>
      <c r="J6944" s="63">
        <f>_xlfn.IFNA(VLOOKUP(E6944,'Bijlage ZZP'!B:M,12,FALSE),0)</f>
        <v>0</v>
      </c>
      <c r="K6944" s="63">
        <f>_xlfn.IFNA(VLOOKUP(E6944,'Bijlage VPT'!B:M,12,FALSE),0)</f>
        <v>0</v>
      </c>
      <c r="L6944" s="63">
        <f>_xlfn.IFNA(VLOOKUP(E6944,'Bijlage MPT'!B:N,13,FALSE),0)</f>
        <v>0</v>
      </c>
      <c r="M6944" s="63">
        <f>_xlfn.IFNA(INDEX('Bijlage COT'!C:C,MATCH('Betaald tarief 2024'!E6944,'Bijlage COT'!A:A,0)),0)</f>
        <v>0</v>
      </c>
      <c r="N6944" s="63">
        <f>_xlfn.IFNA(VLOOKUP(E6944,'Bijlage NBF'!B:P,15,FALSE),0)</f>
        <v>0</v>
      </c>
      <c r="O6944" s="63">
        <f>IF(E6944="ZMZ01",I6944/(INDEX('Meerzorg gunning'!C:C,MATCH('Betaald tarief 2024'!A6944,'Meerzorg gunning'!A:A,0))),MAX(J6944:N6944))</f>
        <v>0</v>
      </c>
      <c r="P6944" s="20" t="str">
        <f t="shared" si="326"/>
        <v/>
      </c>
      <c r="Q6944" s="63">
        <f t="shared" si="327"/>
        <v>0</v>
      </c>
    </row>
    <row r="6945" spans="9:17" x14ac:dyDescent="0.25">
      <c r="I6945" s="66" t="e">
        <f t="shared" si="325"/>
        <v>#DIV/0!</v>
      </c>
      <c r="J6945" s="63">
        <f>_xlfn.IFNA(VLOOKUP(E6945,'Bijlage ZZP'!B:M,12,FALSE),0)</f>
        <v>0</v>
      </c>
      <c r="K6945" s="63">
        <f>_xlfn.IFNA(VLOOKUP(E6945,'Bijlage VPT'!B:M,12,FALSE),0)</f>
        <v>0</v>
      </c>
      <c r="L6945" s="63">
        <f>_xlfn.IFNA(VLOOKUP(E6945,'Bijlage MPT'!B:N,13,FALSE),0)</f>
        <v>0</v>
      </c>
      <c r="M6945" s="63">
        <f>_xlfn.IFNA(INDEX('Bijlage COT'!C:C,MATCH('Betaald tarief 2024'!E6945,'Bijlage COT'!A:A,0)),0)</f>
        <v>0</v>
      </c>
      <c r="N6945" s="63">
        <f>_xlfn.IFNA(VLOOKUP(E6945,'Bijlage NBF'!B:P,15,FALSE),0)</f>
        <v>0</v>
      </c>
      <c r="O6945" s="63">
        <f>IF(E6945="ZMZ01",I6945/(INDEX('Meerzorg gunning'!C:C,MATCH('Betaald tarief 2024'!A6945,'Meerzorg gunning'!A:A,0))),MAX(J6945:N6945))</f>
        <v>0</v>
      </c>
      <c r="P6945" s="20" t="str">
        <f t="shared" si="326"/>
        <v/>
      </c>
      <c r="Q6945" s="63">
        <f t="shared" si="327"/>
        <v>0</v>
      </c>
    </row>
    <row r="6946" spans="9:17" x14ac:dyDescent="0.25">
      <c r="I6946" s="66" t="e">
        <f t="shared" si="325"/>
        <v>#DIV/0!</v>
      </c>
      <c r="J6946" s="63">
        <f>_xlfn.IFNA(VLOOKUP(E6946,'Bijlage ZZP'!B:M,12,FALSE),0)</f>
        <v>0</v>
      </c>
      <c r="K6946" s="63">
        <f>_xlfn.IFNA(VLOOKUP(E6946,'Bijlage VPT'!B:M,12,FALSE),0)</f>
        <v>0</v>
      </c>
      <c r="L6946" s="63">
        <f>_xlfn.IFNA(VLOOKUP(E6946,'Bijlage MPT'!B:N,13,FALSE),0)</f>
        <v>0</v>
      </c>
      <c r="M6946" s="63">
        <f>_xlfn.IFNA(INDEX('Bijlage COT'!C:C,MATCH('Betaald tarief 2024'!E6946,'Bijlage COT'!A:A,0)),0)</f>
        <v>0</v>
      </c>
      <c r="N6946" s="63">
        <f>_xlfn.IFNA(VLOOKUP(E6946,'Bijlage NBF'!B:P,15,FALSE),0)</f>
        <v>0</v>
      </c>
      <c r="O6946" s="63">
        <f>IF(E6946="ZMZ01",I6946/(INDEX('Meerzorg gunning'!C:C,MATCH('Betaald tarief 2024'!A6946,'Meerzorg gunning'!A:A,0))),MAX(J6946:N6946))</f>
        <v>0</v>
      </c>
      <c r="P6946" s="20" t="str">
        <f t="shared" si="326"/>
        <v/>
      </c>
      <c r="Q6946" s="63">
        <f t="shared" si="327"/>
        <v>0</v>
      </c>
    </row>
    <row r="6947" spans="9:17" x14ac:dyDescent="0.25">
      <c r="I6947" s="66" t="e">
        <f t="shared" si="325"/>
        <v>#DIV/0!</v>
      </c>
      <c r="J6947" s="63">
        <f>_xlfn.IFNA(VLOOKUP(E6947,'Bijlage ZZP'!B:M,12,FALSE),0)</f>
        <v>0</v>
      </c>
      <c r="K6947" s="63">
        <f>_xlfn.IFNA(VLOOKUP(E6947,'Bijlage VPT'!B:M,12,FALSE),0)</f>
        <v>0</v>
      </c>
      <c r="L6947" s="63">
        <f>_xlfn.IFNA(VLOOKUP(E6947,'Bijlage MPT'!B:N,13,FALSE),0)</f>
        <v>0</v>
      </c>
      <c r="M6947" s="63">
        <f>_xlfn.IFNA(INDEX('Bijlage COT'!C:C,MATCH('Betaald tarief 2024'!E6947,'Bijlage COT'!A:A,0)),0)</f>
        <v>0</v>
      </c>
      <c r="N6947" s="63">
        <f>_xlfn.IFNA(VLOOKUP(E6947,'Bijlage NBF'!B:P,15,FALSE),0)</f>
        <v>0</v>
      </c>
      <c r="O6947" s="63">
        <f>IF(E6947="ZMZ01",I6947/(INDEX('Meerzorg gunning'!C:C,MATCH('Betaald tarief 2024'!A6947,'Meerzorg gunning'!A:A,0))),MAX(J6947:N6947))</f>
        <v>0</v>
      </c>
      <c r="P6947" s="20" t="str">
        <f t="shared" si="326"/>
        <v/>
      </c>
      <c r="Q6947" s="63">
        <f t="shared" si="327"/>
        <v>0</v>
      </c>
    </row>
    <row r="6948" spans="9:17" x14ac:dyDescent="0.25">
      <c r="I6948" s="66" t="e">
        <f t="shared" si="325"/>
        <v>#DIV/0!</v>
      </c>
      <c r="J6948" s="63">
        <f>_xlfn.IFNA(VLOOKUP(E6948,'Bijlage ZZP'!B:M,12,FALSE),0)</f>
        <v>0</v>
      </c>
      <c r="K6948" s="63">
        <f>_xlfn.IFNA(VLOOKUP(E6948,'Bijlage VPT'!B:M,12,FALSE),0)</f>
        <v>0</v>
      </c>
      <c r="L6948" s="63">
        <f>_xlfn.IFNA(VLOOKUP(E6948,'Bijlage MPT'!B:N,13,FALSE),0)</f>
        <v>0</v>
      </c>
      <c r="M6948" s="63">
        <f>_xlfn.IFNA(INDEX('Bijlage COT'!C:C,MATCH('Betaald tarief 2024'!E6948,'Bijlage COT'!A:A,0)),0)</f>
        <v>0</v>
      </c>
      <c r="N6948" s="63">
        <f>_xlfn.IFNA(VLOOKUP(E6948,'Bijlage NBF'!B:P,15,FALSE),0)</f>
        <v>0</v>
      </c>
      <c r="O6948" s="63">
        <f>IF(E6948="ZMZ01",I6948/(INDEX('Meerzorg gunning'!C:C,MATCH('Betaald tarief 2024'!A6948,'Meerzorg gunning'!A:A,0))),MAX(J6948:N6948))</f>
        <v>0</v>
      </c>
      <c r="P6948" s="20" t="str">
        <f t="shared" si="326"/>
        <v/>
      </c>
      <c r="Q6948" s="63">
        <f t="shared" si="327"/>
        <v>0</v>
      </c>
    </row>
    <row r="6949" spans="9:17" x14ac:dyDescent="0.25">
      <c r="I6949" s="66" t="e">
        <f t="shared" si="325"/>
        <v>#DIV/0!</v>
      </c>
      <c r="J6949" s="63">
        <f>_xlfn.IFNA(VLOOKUP(E6949,'Bijlage ZZP'!B:M,12,FALSE),0)</f>
        <v>0</v>
      </c>
      <c r="K6949" s="63">
        <f>_xlfn.IFNA(VLOOKUP(E6949,'Bijlage VPT'!B:M,12,FALSE),0)</f>
        <v>0</v>
      </c>
      <c r="L6949" s="63">
        <f>_xlfn.IFNA(VLOOKUP(E6949,'Bijlage MPT'!B:N,13,FALSE),0)</f>
        <v>0</v>
      </c>
      <c r="M6949" s="63">
        <f>_xlfn.IFNA(INDEX('Bijlage COT'!C:C,MATCH('Betaald tarief 2024'!E6949,'Bijlage COT'!A:A,0)),0)</f>
        <v>0</v>
      </c>
      <c r="N6949" s="63">
        <f>_xlfn.IFNA(VLOOKUP(E6949,'Bijlage NBF'!B:P,15,FALSE),0)</f>
        <v>0</v>
      </c>
      <c r="O6949" s="63">
        <f>IF(E6949="ZMZ01",I6949/(INDEX('Meerzorg gunning'!C:C,MATCH('Betaald tarief 2024'!A6949,'Meerzorg gunning'!A:A,0))),MAX(J6949:N6949))</f>
        <v>0</v>
      </c>
      <c r="P6949" s="20" t="str">
        <f t="shared" si="326"/>
        <v/>
      </c>
      <c r="Q6949" s="63">
        <f t="shared" si="327"/>
        <v>0</v>
      </c>
    </row>
    <row r="6950" spans="9:17" x14ac:dyDescent="0.25">
      <c r="I6950" s="66" t="e">
        <f t="shared" si="325"/>
        <v>#DIV/0!</v>
      </c>
      <c r="J6950" s="63">
        <f>_xlfn.IFNA(VLOOKUP(E6950,'Bijlage ZZP'!B:M,12,FALSE),0)</f>
        <v>0</v>
      </c>
      <c r="K6950" s="63">
        <f>_xlfn.IFNA(VLOOKUP(E6950,'Bijlage VPT'!B:M,12,FALSE),0)</f>
        <v>0</v>
      </c>
      <c r="L6950" s="63">
        <f>_xlfn.IFNA(VLOOKUP(E6950,'Bijlage MPT'!B:N,13,FALSE),0)</f>
        <v>0</v>
      </c>
      <c r="M6950" s="63">
        <f>_xlfn.IFNA(INDEX('Bijlage COT'!C:C,MATCH('Betaald tarief 2024'!E6950,'Bijlage COT'!A:A,0)),0)</f>
        <v>0</v>
      </c>
      <c r="N6950" s="63">
        <f>_xlfn.IFNA(VLOOKUP(E6950,'Bijlage NBF'!B:P,15,FALSE),0)</f>
        <v>0</v>
      </c>
      <c r="O6950" s="63">
        <f>IF(E6950="ZMZ01",I6950/(INDEX('Meerzorg gunning'!C:C,MATCH('Betaald tarief 2024'!A6950,'Meerzorg gunning'!A:A,0))),MAX(J6950:N6950))</f>
        <v>0</v>
      </c>
      <c r="P6950" s="20" t="str">
        <f t="shared" si="326"/>
        <v/>
      </c>
      <c r="Q6950" s="63">
        <f t="shared" si="327"/>
        <v>0</v>
      </c>
    </row>
    <row r="6951" spans="9:17" x14ac:dyDescent="0.25">
      <c r="I6951" s="66" t="e">
        <f t="shared" si="325"/>
        <v>#DIV/0!</v>
      </c>
      <c r="J6951" s="63">
        <f>_xlfn.IFNA(VLOOKUP(E6951,'Bijlage ZZP'!B:M,12,FALSE),0)</f>
        <v>0</v>
      </c>
      <c r="K6951" s="63">
        <f>_xlfn.IFNA(VLOOKUP(E6951,'Bijlage VPT'!B:M,12,FALSE),0)</f>
        <v>0</v>
      </c>
      <c r="L6951" s="63">
        <f>_xlfn.IFNA(VLOOKUP(E6951,'Bijlage MPT'!B:N,13,FALSE),0)</f>
        <v>0</v>
      </c>
      <c r="M6951" s="63">
        <f>_xlfn.IFNA(INDEX('Bijlage COT'!C:C,MATCH('Betaald tarief 2024'!E6951,'Bijlage COT'!A:A,0)),0)</f>
        <v>0</v>
      </c>
      <c r="N6951" s="63">
        <f>_xlfn.IFNA(VLOOKUP(E6951,'Bijlage NBF'!B:P,15,FALSE),0)</f>
        <v>0</v>
      </c>
      <c r="O6951" s="63">
        <f>IF(E6951="ZMZ01",I6951/(INDEX('Meerzorg gunning'!C:C,MATCH('Betaald tarief 2024'!A6951,'Meerzorg gunning'!A:A,0))),MAX(J6951:N6951))</f>
        <v>0</v>
      </c>
      <c r="P6951" s="20" t="str">
        <f t="shared" si="326"/>
        <v/>
      </c>
      <c r="Q6951" s="63">
        <f t="shared" si="327"/>
        <v>0</v>
      </c>
    </row>
    <row r="6952" spans="9:17" x14ac:dyDescent="0.25">
      <c r="I6952" s="66" t="e">
        <f t="shared" si="325"/>
        <v>#DIV/0!</v>
      </c>
      <c r="J6952" s="63">
        <f>_xlfn.IFNA(VLOOKUP(E6952,'Bijlage ZZP'!B:M,12,FALSE),0)</f>
        <v>0</v>
      </c>
      <c r="K6952" s="63">
        <f>_xlfn.IFNA(VLOOKUP(E6952,'Bijlage VPT'!B:M,12,FALSE),0)</f>
        <v>0</v>
      </c>
      <c r="L6952" s="63">
        <f>_xlfn.IFNA(VLOOKUP(E6952,'Bijlage MPT'!B:N,13,FALSE),0)</f>
        <v>0</v>
      </c>
      <c r="M6952" s="63">
        <f>_xlfn.IFNA(INDEX('Bijlage COT'!C:C,MATCH('Betaald tarief 2024'!E6952,'Bijlage COT'!A:A,0)),0)</f>
        <v>0</v>
      </c>
      <c r="N6952" s="63">
        <f>_xlfn.IFNA(VLOOKUP(E6952,'Bijlage NBF'!B:P,15,FALSE),0)</f>
        <v>0</v>
      </c>
      <c r="O6952" s="63">
        <f>IF(E6952="ZMZ01",I6952/(INDEX('Meerzorg gunning'!C:C,MATCH('Betaald tarief 2024'!A6952,'Meerzorg gunning'!A:A,0))),MAX(J6952:N6952))</f>
        <v>0</v>
      </c>
      <c r="P6952" s="20" t="str">
        <f t="shared" si="326"/>
        <v/>
      </c>
      <c r="Q6952" s="63">
        <f t="shared" si="327"/>
        <v>0</v>
      </c>
    </row>
    <row r="6953" spans="9:17" x14ac:dyDescent="0.25">
      <c r="I6953" s="66" t="e">
        <f t="shared" si="325"/>
        <v>#DIV/0!</v>
      </c>
      <c r="J6953" s="63">
        <f>_xlfn.IFNA(VLOOKUP(E6953,'Bijlage ZZP'!B:M,12,FALSE),0)</f>
        <v>0</v>
      </c>
      <c r="K6953" s="63">
        <f>_xlfn.IFNA(VLOOKUP(E6953,'Bijlage VPT'!B:M,12,FALSE),0)</f>
        <v>0</v>
      </c>
      <c r="L6953" s="63">
        <f>_xlfn.IFNA(VLOOKUP(E6953,'Bijlage MPT'!B:N,13,FALSE),0)</f>
        <v>0</v>
      </c>
      <c r="M6953" s="63">
        <f>_xlfn.IFNA(INDEX('Bijlage COT'!C:C,MATCH('Betaald tarief 2024'!E6953,'Bijlage COT'!A:A,0)),0)</f>
        <v>0</v>
      </c>
      <c r="N6953" s="63">
        <f>_xlfn.IFNA(VLOOKUP(E6953,'Bijlage NBF'!B:P,15,FALSE),0)</f>
        <v>0</v>
      </c>
      <c r="O6953" s="63">
        <f>IF(E6953="ZMZ01",I6953/(INDEX('Meerzorg gunning'!C:C,MATCH('Betaald tarief 2024'!A6953,'Meerzorg gunning'!A:A,0))),MAX(J6953:N6953))</f>
        <v>0</v>
      </c>
      <c r="P6953" s="20" t="str">
        <f t="shared" si="326"/>
        <v/>
      </c>
      <c r="Q6953" s="63">
        <f t="shared" si="327"/>
        <v>0</v>
      </c>
    </row>
    <row r="6954" spans="9:17" x14ac:dyDescent="0.25">
      <c r="I6954" s="66" t="e">
        <f t="shared" si="325"/>
        <v>#DIV/0!</v>
      </c>
      <c r="J6954" s="63">
        <f>_xlfn.IFNA(VLOOKUP(E6954,'Bijlage ZZP'!B:M,12,FALSE),0)</f>
        <v>0</v>
      </c>
      <c r="K6954" s="63">
        <f>_xlfn.IFNA(VLOOKUP(E6954,'Bijlage VPT'!B:M,12,FALSE),0)</f>
        <v>0</v>
      </c>
      <c r="L6954" s="63">
        <f>_xlfn.IFNA(VLOOKUP(E6954,'Bijlage MPT'!B:N,13,FALSE),0)</f>
        <v>0</v>
      </c>
      <c r="M6954" s="63">
        <f>_xlfn.IFNA(INDEX('Bijlage COT'!C:C,MATCH('Betaald tarief 2024'!E6954,'Bijlage COT'!A:A,0)),0)</f>
        <v>0</v>
      </c>
      <c r="N6954" s="63">
        <f>_xlfn.IFNA(VLOOKUP(E6954,'Bijlage NBF'!B:P,15,FALSE),0)</f>
        <v>0</v>
      </c>
      <c r="O6954" s="63">
        <f>IF(E6954="ZMZ01",I6954/(INDEX('Meerzorg gunning'!C:C,MATCH('Betaald tarief 2024'!A6954,'Meerzorg gunning'!A:A,0))),MAX(J6954:N6954))</f>
        <v>0</v>
      </c>
      <c r="P6954" s="20" t="str">
        <f t="shared" si="326"/>
        <v/>
      </c>
      <c r="Q6954" s="63">
        <f t="shared" si="327"/>
        <v>0</v>
      </c>
    </row>
    <row r="6955" spans="9:17" x14ac:dyDescent="0.25">
      <c r="I6955" s="66" t="e">
        <f t="shared" si="325"/>
        <v>#DIV/0!</v>
      </c>
      <c r="J6955" s="63">
        <f>_xlfn.IFNA(VLOOKUP(E6955,'Bijlage ZZP'!B:M,12,FALSE),0)</f>
        <v>0</v>
      </c>
      <c r="K6955" s="63">
        <f>_xlfn.IFNA(VLOOKUP(E6955,'Bijlage VPT'!B:M,12,FALSE),0)</f>
        <v>0</v>
      </c>
      <c r="L6955" s="63">
        <f>_xlfn.IFNA(VLOOKUP(E6955,'Bijlage MPT'!B:N,13,FALSE),0)</f>
        <v>0</v>
      </c>
      <c r="M6955" s="63">
        <f>_xlfn.IFNA(INDEX('Bijlage COT'!C:C,MATCH('Betaald tarief 2024'!E6955,'Bijlage COT'!A:A,0)),0)</f>
        <v>0</v>
      </c>
      <c r="N6955" s="63">
        <f>_xlfn.IFNA(VLOOKUP(E6955,'Bijlage NBF'!B:P,15,FALSE),0)</f>
        <v>0</v>
      </c>
      <c r="O6955" s="63">
        <f>IF(E6955="ZMZ01",I6955/(INDEX('Meerzorg gunning'!C:C,MATCH('Betaald tarief 2024'!A6955,'Meerzorg gunning'!A:A,0))),MAX(J6955:N6955))</f>
        <v>0</v>
      </c>
      <c r="P6955" s="20" t="str">
        <f t="shared" si="326"/>
        <v/>
      </c>
      <c r="Q6955" s="63">
        <f t="shared" si="327"/>
        <v>0</v>
      </c>
    </row>
    <row r="6956" spans="9:17" x14ac:dyDescent="0.25">
      <c r="I6956" s="66" t="e">
        <f t="shared" si="325"/>
        <v>#DIV/0!</v>
      </c>
      <c r="J6956" s="63">
        <f>_xlfn.IFNA(VLOOKUP(E6956,'Bijlage ZZP'!B:M,12,FALSE),0)</f>
        <v>0</v>
      </c>
      <c r="K6956" s="63">
        <f>_xlfn.IFNA(VLOOKUP(E6956,'Bijlage VPT'!B:M,12,FALSE),0)</f>
        <v>0</v>
      </c>
      <c r="L6956" s="63">
        <f>_xlfn.IFNA(VLOOKUP(E6956,'Bijlage MPT'!B:N,13,FALSE),0)</f>
        <v>0</v>
      </c>
      <c r="M6956" s="63">
        <f>_xlfn.IFNA(INDEX('Bijlage COT'!C:C,MATCH('Betaald tarief 2024'!E6956,'Bijlage COT'!A:A,0)),0)</f>
        <v>0</v>
      </c>
      <c r="N6956" s="63">
        <f>_xlfn.IFNA(VLOOKUP(E6956,'Bijlage NBF'!B:P,15,FALSE),0)</f>
        <v>0</v>
      </c>
      <c r="O6956" s="63">
        <f>IF(E6956="ZMZ01",I6956/(INDEX('Meerzorg gunning'!C:C,MATCH('Betaald tarief 2024'!A6956,'Meerzorg gunning'!A:A,0))),MAX(J6956:N6956))</f>
        <v>0</v>
      </c>
      <c r="P6956" s="20" t="str">
        <f t="shared" si="326"/>
        <v/>
      </c>
      <c r="Q6956" s="63">
        <f t="shared" si="327"/>
        <v>0</v>
      </c>
    </row>
    <row r="6957" spans="9:17" x14ac:dyDescent="0.25">
      <c r="I6957" s="66" t="e">
        <f t="shared" si="325"/>
        <v>#DIV/0!</v>
      </c>
      <c r="J6957" s="63">
        <f>_xlfn.IFNA(VLOOKUP(E6957,'Bijlage ZZP'!B:M,12,FALSE),0)</f>
        <v>0</v>
      </c>
      <c r="K6957" s="63">
        <f>_xlfn.IFNA(VLOOKUP(E6957,'Bijlage VPT'!B:M,12,FALSE),0)</f>
        <v>0</v>
      </c>
      <c r="L6957" s="63">
        <f>_xlfn.IFNA(VLOOKUP(E6957,'Bijlage MPT'!B:N,13,FALSE),0)</f>
        <v>0</v>
      </c>
      <c r="M6957" s="63">
        <f>_xlfn.IFNA(INDEX('Bijlage COT'!C:C,MATCH('Betaald tarief 2024'!E6957,'Bijlage COT'!A:A,0)),0)</f>
        <v>0</v>
      </c>
      <c r="N6957" s="63">
        <f>_xlfn.IFNA(VLOOKUP(E6957,'Bijlage NBF'!B:P,15,FALSE),0)</f>
        <v>0</v>
      </c>
      <c r="O6957" s="63">
        <f>IF(E6957="ZMZ01",I6957/(INDEX('Meerzorg gunning'!C:C,MATCH('Betaald tarief 2024'!A6957,'Meerzorg gunning'!A:A,0))),MAX(J6957:N6957))</f>
        <v>0</v>
      </c>
      <c r="P6957" s="20" t="str">
        <f t="shared" si="326"/>
        <v/>
      </c>
      <c r="Q6957" s="63">
        <f t="shared" si="327"/>
        <v>0</v>
      </c>
    </row>
    <row r="6958" spans="9:17" x14ac:dyDescent="0.25">
      <c r="I6958" s="66" t="e">
        <f t="shared" si="325"/>
        <v>#DIV/0!</v>
      </c>
      <c r="J6958" s="63">
        <f>_xlfn.IFNA(VLOOKUP(E6958,'Bijlage ZZP'!B:M,12,FALSE),0)</f>
        <v>0</v>
      </c>
      <c r="K6958" s="63">
        <f>_xlfn.IFNA(VLOOKUP(E6958,'Bijlage VPT'!B:M,12,FALSE),0)</f>
        <v>0</v>
      </c>
      <c r="L6958" s="63">
        <f>_xlfn.IFNA(VLOOKUP(E6958,'Bijlage MPT'!B:N,13,FALSE),0)</f>
        <v>0</v>
      </c>
      <c r="M6958" s="63">
        <f>_xlfn.IFNA(INDEX('Bijlage COT'!C:C,MATCH('Betaald tarief 2024'!E6958,'Bijlage COT'!A:A,0)),0)</f>
        <v>0</v>
      </c>
      <c r="N6958" s="63">
        <f>_xlfn.IFNA(VLOOKUP(E6958,'Bijlage NBF'!B:P,15,FALSE),0)</f>
        <v>0</v>
      </c>
      <c r="O6958" s="63">
        <f>IF(E6958="ZMZ01",I6958/(INDEX('Meerzorg gunning'!C:C,MATCH('Betaald tarief 2024'!A6958,'Meerzorg gunning'!A:A,0))),MAX(J6958:N6958))</f>
        <v>0</v>
      </c>
      <c r="P6958" s="20" t="str">
        <f t="shared" si="326"/>
        <v/>
      </c>
      <c r="Q6958" s="63">
        <f t="shared" si="327"/>
        <v>0</v>
      </c>
    </row>
    <row r="6959" spans="9:17" x14ac:dyDescent="0.25">
      <c r="I6959" s="66" t="e">
        <f t="shared" si="325"/>
        <v>#DIV/0!</v>
      </c>
      <c r="J6959" s="63">
        <f>_xlfn.IFNA(VLOOKUP(E6959,'Bijlage ZZP'!B:M,12,FALSE),0)</f>
        <v>0</v>
      </c>
      <c r="K6959" s="63">
        <f>_xlfn.IFNA(VLOOKUP(E6959,'Bijlage VPT'!B:M,12,FALSE),0)</f>
        <v>0</v>
      </c>
      <c r="L6959" s="63">
        <f>_xlfn.IFNA(VLOOKUP(E6959,'Bijlage MPT'!B:N,13,FALSE),0)</f>
        <v>0</v>
      </c>
      <c r="M6959" s="63">
        <f>_xlfn.IFNA(INDEX('Bijlage COT'!C:C,MATCH('Betaald tarief 2024'!E6959,'Bijlage COT'!A:A,0)),0)</f>
        <v>0</v>
      </c>
      <c r="N6959" s="63">
        <f>_xlfn.IFNA(VLOOKUP(E6959,'Bijlage NBF'!B:P,15,FALSE),0)</f>
        <v>0</v>
      </c>
      <c r="O6959" s="63">
        <f>IF(E6959="ZMZ01",I6959/(INDEX('Meerzorg gunning'!C:C,MATCH('Betaald tarief 2024'!A6959,'Meerzorg gunning'!A:A,0))),MAX(J6959:N6959))</f>
        <v>0</v>
      </c>
      <c r="P6959" s="20" t="str">
        <f t="shared" si="326"/>
        <v/>
      </c>
      <c r="Q6959" s="63">
        <f t="shared" si="327"/>
        <v>0</v>
      </c>
    </row>
    <row r="6960" spans="9:17" x14ac:dyDescent="0.25">
      <c r="I6960" s="66" t="e">
        <f t="shared" si="325"/>
        <v>#DIV/0!</v>
      </c>
      <c r="J6960" s="63">
        <f>_xlfn.IFNA(VLOOKUP(E6960,'Bijlage ZZP'!B:M,12,FALSE),0)</f>
        <v>0</v>
      </c>
      <c r="K6960" s="63">
        <f>_xlfn.IFNA(VLOOKUP(E6960,'Bijlage VPT'!B:M,12,FALSE),0)</f>
        <v>0</v>
      </c>
      <c r="L6960" s="63">
        <f>_xlfn.IFNA(VLOOKUP(E6960,'Bijlage MPT'!B:N,13,FALSE),0)</f>
        <v>0</v>
      </c>
      <c r="M6960" s="63">
        <f>_xlfn.IFNA(INDEX('Bijlage COT'!C:C,MATCH('Betaald tarief 2024'!E6960,'Bijlage COT'!A:A,0)),0)</f>
        <v>0</v>
      </c>
      <c r="N6960" s="63">
        <f>_xlfn.IFNA(VLOOKUP(E6960,'Bijlage NBF'!B:P,15,FALSE),0)</f>
        <v>0</v>
      </c>
      <c r="O6960" s="63">
        <f>IF(E6960="ZMZ01",I6960/(INDEX('Meerzorg gunning'!C:C,MATCH('Betaald tarief 2024'!A6960,'Meerzorg gunning'!A:A,0))),MAX(J6960:N6960))</f>
        <v>0</v>
      </c>
      <c r="P6960" s="20" t="str">
        <f t="shared" si="326"/>
        <v/>
      </c>
      <c r="Q6960" s="63">
        <f t="shared" si="327"/>
        <v>0</v>
      </c>
    </row>
    <row r="6961" spans="9:17" x14ac:dyDescent="0.25">
      <c r="I6961" s="66" t="e">
        <f t="shared" si="325"/>
        <v>#DIV/0!</v>
      </c>
      <c r="J6961" s="63">
        <f>_xlfn.IFNA(VLOOKUP(E6961,'Bijlage ZZP'!B:M,12,FALSE),0)</f>
        <v>0</v>
      </c>
      <c r="K6961" s="63">
        <f>_xlfn.IFNA(VLOOKUP(E6961,'Bijlage VPT'!B:M,12,FALSE),0)</f>
        <v>0</v>
      </c>
      <c r="L6961" s="63">
        <f>_xlfn.IFNA(VLOOKUP(E6961,'Bijlage MPT'!B:N,13,FALSE),0)</f>
        <v>0</v>
      </c>
      <c r="M6961" s="63">
        <f>_xlfn.IFNA(INDEX('Bijlage COT'!C:C,MATCH('Betaald tarief 2024'!E6961,'Bijlage COT'!A:A,0)),0)</f>
        <v>0</v>
      </c>
      <c r="N6961" s="63">
        <f>_xlfn.IFNA(VLOOKUP(E6961,'Bijlage NBF'!B:P,15,FALSE),0)</f>
        <v>0</v>
      </c>
      <c r="O6961" s="63">
        <f>IF(E6961="ZMZ01",I6961/(INDEX('Meerzorg gunning'!C:C,MATCH('Betaald tarief 2024'!A6961,'Meerzorg gunning'!A:A,0))),MAX(J6961:N6961))</f>
        <v>0</v>
      </c>
      <c r="P6961" s="20" t="str">
        <f t="shared" si="326"/>
        <v/>
      </c>
      <c r="Q6961" s="63">
        <f t="shared" si="327"/>
        <v>0</v>
      </c>
    </row>
    <row r="6962" spans="9:17" x14ac:dyDescent="0.25">
      <c r="I6962" s="66" t="e">
        <f t="shared" si="325"/>
        <v>#DIV/0!</v>
      </c>
      <c r="J6962" s="63">
        <f>_xlfn.IFNA(VLOOKUP(E6962,'Bijlage ZZP'!B:M,12,FALSE),0)</f>
        <v>0</v>
      </c>
      <c r="K6962" s="63">
        <f>_xlfn.IFNA(VLOOKUP(E6962,'Bijlage VPT'!B:M,12,FALSE),0)</f>
        <v>0</v>
      </c>
      <c r="L6962" s="63">
        <f>_xlfn.IFNA(VLOOKUP(E6962,'Bijlage MPT'!B:N,13,FALSE),0)</f>
        <v>0</v>
      </c>
      <c r="M6962" s="63">
        <f>_xlfn.IFNA(INDEX('Bijlage COT'!C:C,MATCH('Betaald tarief 2024'!E6962,'Bijlage COT'!A:A,0)),0)</f>
        <v>0</v>
      </c>
      <c r="N6962" s="63">
        <f>_xlfn.IFNA(VLOOKUP(E6962,'Bijlage NBF'!B:P,15,FALSE),0)</f>
        <v>0</v>
      </c>
      <c r="O6962" s="63">
        <f>IF(E6962="ZMZ01",I6962/(INDEX('Meerzorg gunning'!C:C,MATCH('Betaald tarief 2024'!A6962,'Meerzorg gunning'!A:A,0))),MAX(J6962:N6962))</f>
        <v>0</v>
      </c>
      <c r="P6962" s="20" t="str">
        <f t="shared" si="326"/>
        <v/>
      </c>
      <c r="Q6962" s="63">
        <f t="shared" si="327"/>
        <v>0</v>
      </c>
    </row>
    <row r="6963" spans="9:17" x14ac:dyDescent="0.25">
      <c r="I6963" s="66" t="e">
        <f t="shared" si="325"/>
        <v>#DIV/0!</v>
      </c>
      <c r="J6963" s="63">
        <f>_xlfn.IFNA(VLOOKUP(E6963,'Bijlage ZZP'!B:M,12,FALSE),0)</f>
        <v>0</v>
      </c>
      <c r="K6963" s="63">
        <f>_xlfn.IFNA(VLOOKUP(E6963,'Bijlage VPT'!B:M,12,FALSE),0)</f>
        <v>0</v>
      </c>
      <c r="L6963" s="63">
        <f>_xlfn.IFNA(VLOOKUP(E6963,'Bijlage MPT'!B:N,13,FALSE),0)</f>
        <v>0</v>
      </c>
      <c r="M6963" s="63">
        <f>_xlfn.IFNA(INDEX('Bijlage COT'!C:C,MATCH('Betaald tarief 2024'!E6963,'Bijlage COT'!A:A,0)),0)</f>
        <v>0</v>
      </c>
      <c r="N6963" s="63">
        <f>_xlfn.IFNA(VLOOKUP(E6963,'Bijlage NBF'!B:P,15,FALSE),0)</f>
        <v>0</v>
      </c>
      <c r="O6963" s="63">
        <f>IF(E6963="ZMZ01",I6963/(INDEX('Meerzorg gunning'!C:C,MATCH('Betaald tarief 2024'!A6963,'Meerzorg gunning'!A:A,0))),MAX(J6963:N6963))</f>
        <v>0</v>
      </c>
      <c r="P6963" s="20" t="str">
        <f t="shared" si="326"/>
        <v/>
      </c>
      <c r="Q6963" s="63">
        <f t="shared" si="327"/>
        <v>0</v>
      </c>
    </row>
    <row r="6964" spans="9:17" x14ac:dyDescent="0.25">
      <c r="I6964" s="66" t="e">
        <f t="shared" si="325"/>
        <v>#DIV/0!</v>
      </c>
      <c r="J6964" s="63">
        <f>_xlfn.IFNA(VLOOKUP(E6964,'Bijlage ZZP'!B:M,12,FALSE),0)</f>
        <v>0</v>
      </c>
      <c r="K6964" s="63">
        <f>_xlfn.IFNA(VLOOKUP(E6964,'Bijlage VPT'!B:M,12,FALSE),0)</f>
        <v>0</v>
      </c>
      <c r="L6964" s="63">
        <f>_xlfn.IFNA(VLOOKUP(E6964,'Bijlage MPT'!B:N,13,FALSE),0)</f>
        <v>0</v>
      </c>
      <c r="M6964" s="63">
        <f>_xlfn.IFNA(INDEX('Bijlage COT'!C:C,MATCH('Betaald tarief 2024'!E6964,'Bijlage COT'!A:A,0)),0)</f>
        <v>0</v>
      </c>
      <c r="N6964" s="63">
        <f>_xlfn.IFNA(VLOOKUP(E6964,'Bijlage NBF'!B:P,15,FALSE),0)</f>
        <v>0</v>
      </c>
      <c r="O6964" s="63">
        <f>IF(E6964="ZMZ01",I6964/(INDEX('Meerzorg gunning'!C:C,MATCH('Betaald tarief 2024'!A6964,'Meerzorg gunning'!A:A,0))),MAX(J6964:N6964))</f>
        <v>0</v>
      </c>
      <c r="P6964" s="20" t="str">
        <f t="shared" si="326"/>
        <v/>
      </c>
      <c r="Q6964" s="63">
        <f t="shared" si="327"/>
        <v>0</v>
      </c>
    </row>
    <row r="6965" spans="9:17" x14ac:dyDescent="0.25">
      <c r="I6965" s="66" t="e">
        <f t="shared" si="325"/>
        <v>#DIV/0!</v>
      </c>
      <c r="J6965" s="63">
        <f>_xlfn.IFNA(VLOOKUP(E6965,'Bijlage ZZP'!B:M,12,FALSE),0)</f>
        <v>0</v>
      </c>
      <c r="K6965" s="63">
        <f>_xlfn.IFNA(VLOOKUP(E6965,'Bijlage VPT'!B:M,12,FALSE),0)</f>
        <v>0</v>
      </c>
      <c r="L6965" s="63">
        <f>_xlfn.IFNA(VLOOKUP(E6965,'Bijlage MPT'!B:N,13,FALSE),0)</f>
        <v>0</v>
      </c>
      <c r="M6965" s="63">
        <f>_xlfn.IFNA(INDEX('Bijlage COT'!C:C,MATCH('Betaald tarief 2024'!E6965,'Bijlage COT'!A:A,0)),0)</f>
        <v>0</v>
      </c>
      <c r="N6965" s="63">
        <f>_xlfn.IFNA(VLOOKUP(E6965,'Bijlage NBF'!B:P,15,FALSE),0)</f>
        <v>0</v>
      </c>
      <c r="O6965" s="63">
        <f>IF(E6965="ZMZ01",I6965/(INDEX('Meerzorg gunning'!C:C,MATCH('Betaald tarief 2024'!A6965,'Meerzorg gunning'!A:A,0))),MAX(J6965:N6965))</f>
        <v>0</v>
      </c>
      <c r="P6965" s="20" t="str">
        <f t="shared" si="326"/>
        <v/>
      </c>
      <c r="Q6965" s="63">
        <f t="shared" si="327"/>
        <v>0</v>
      </c>
    </row>
    <row r="6966" spans="9:17" x14ac:dyDescent="0.25">
      <c r="I6966" s="66" t="e">
        <f t="shared" si="325"/>
        <v>#DIV/0!</v>
      </c>
      <c r="J6966" s="63">
        <f>_xlfn.IFNA(VLOOKUP(E6966,'Bijlage ZZP'!B:M,12,FALSE),0)</f>
        <v>0</v>
      </c>
      <c r="K6966" s="63">
        <f>_xlfn.IFNA(VLOOKUP(E6966,'Bijlage VPT'!B:M,12,FALSE),0)</f>
        <v>0</v>
      </c>
      <c r="L6966" s="63">
        <f>_xlfn.IFNA(VLOOKUP(E6966,'Bijlage MPT'!B:N,13,FALSE),0)</f>
        <v>0</v>
      </c>
      <c r="M6966" s="63">
        <f>_xlfn.IFNA(INDEX('Bijlage COT'!C:C,MATCH('Betaald tarief 2024'!E6966,'Bijlage COT'!A:A,0)),0)</f>
        <v>0</v>
      </c>
      <c r="N6966" s="63">
        <f>_xlfn.IFNA(VLOOKUP(E6966,'Bijlage NBF'!B:P,15,FALSE),0)</f>
        <v>0</v>
      </c>
      <c r="O6966" s="63">
        <f>IF(E6966="ZMZ01",I6966/(INDEX('Meerzorg gunning'!C:C,MATCH('Betaald tarief 2024'!A6966,'Meerzorg gunning'!A:A,0))),MAX(J6966:N6966))</f>
        <v>0</v>
      </c>
      <c r="P6966" s="20" t="str">
        <f t="shared" si="326"/>
        <v/>
      </c>
      <c r="Q6966" s="63">
        <f t="shared" si="327"/>
        <v>0</v>
      </c>
    </row>
    <row r="6967" spans="9:17" x14ac:dyDescent="0.25">
      <c r="I6967" s="66" t="e">
        <f t="shared" si="325"/>
        <v>#DIV/0!</v>
      </c>
      <c r="J6967" s="63">
        <f>_xlfn.IFNA(VLOOKUP(E6967,'Bijlage ZZP'!B:M,12,FALSE),0)</f>
        <v>0</v>
      </c>
      <c r="K6967" s="63">
        <f>_xlfn.IFNA(VLOOKUP(E6967,'Bijlage VPT'!B:M,12,FALSE),0)</f>
        <v>0</v>
      </c>
      <c r="L6967" s="63">
        <f>_xlfn.IFNA(VLOOKUP(E6967,'Bijlage MPT'!B:N,13,FALSE),0)</f>
        <v>0</v>
      </c>
      <c r="M6967" s="63">
        <f>_xlfn.IFNA(INDEX('Bijlage COT'!C:C,MATCH('Betaald tarief 2024'!E6967,'Bijlage COT'!A:A,0)),0)</f>
        <v>0</v>
      </c>
      <c r="N6967" s="63">
        <f>_xlfn.IFNA(VLOOKUP(E6967,'Bijlage NBF'!B:P,15,FALSE),0)</f>
        <v>0</v>
      </c>
      <c r="O6967" s="63">
        <f>IF(E6967="ZMZ01",I6967/(INDEX('Meerzorg gunning'!C:C,MATCH('Betaald tarief 2024'!A6967,'Meerzorg gunning'!A:A,0))),MAX(J6967:N6967))</f>
        <v>0</v>
      </c>
      <c r="P6967" s="20" t="str">
        <f t="shared" si="326"/>
        <v/>
      </c>
      <c r="Q6967" s="63">
        <f t="shared" si="327"/>
        <v>0</v>
      </c>
    </row>
    <row r="6968" spans="9:17" x14ac:dyDescent="0.25">
      <c r="I6968" s="66" t="e">
        <f t="shared" si="325"/>
        <v>#DIV/0!</v>
      </c>
      <c r="J6968" s="63">
        <f>_xlfn.IFNA(VLOOKUP(E6968,'Bijlage ZZP'!B:M,12,FALSE),0)</f>
        <v>0</v>
      </c>
      <c r="K6968" s="63">
        <f>_xlfn.IFNA(VLOOKUP(E6968,'Bijlage VPT'!B:M,12,FALSE),0)</f>
        <v>0</v>
      </c>
      <c r="L6968" s="63">
        <f>_xlfn.IFNA(VLOOKUP(E6968,'Bijlage MPT'!B:N,13,FALSE),0)</f>
        <v>0</v>
      </c>
      <c r="M6968" s="63">
        <f>_xlfn.IFNA(INDEX('Bijlage COT'!C:C,MATCH('Betaald tarief 2024'!E6968,'Bijlage COT'!A:A,0)),0)</f>
        <v>0</v>
      </c>
      <c r="N6968" s="63">
        <f>_xlfn.IFNA(VLOOKUP(E6968,'Bijlage NBF'!B:P,15,FALSE),0)</f>
        <v>0</v>
      </c>
      <c r="O6968" s="63">
        <f>IF(E6968="ZMZ01",I6968/(INDEX('Meerzorg gunning'!C:C,MATCH('Betaald tarief 2024'!A6968,'Meerzorg gunning'!A:A,0))),MAX(J6968:N6968))</f>
        <v>0</v>
      </c>
      <c r="P6968" s="20" t="str">
        <f t="shared" si="326"/>
        <v/>
      </c>
      <c r="Q6968" s="63">
        <f t="shared" si="327"/>
        <v>0</v>
      </c>
    </row>
    <row r="6969" spans="9:17" x14ac:dyDescent="0.25">
      <c r="I6969" s="66" t="e">
        <f t="shared" si="325"/>
        <v>#DIV/0!</v>
      </c>
      <c r="J6969" s="63">
        <f>_xlfn.IFNA(VLOOKUP(E6969,'Bijlage ZZP'!B:M,12,FALSE),0)</f>
        <v>0</v>
      </c>
      <c r="K6969" s="63">
        <f>_xlfn.IFNA(VLOOKUP(E6969,'Bijlage VPT'!B:M,12,FALSE),0)</f>
        <v>0</v>
      </c>
      <c r="L6969" s="63">
        <f>_xlfn.IFNA(VLOOKUP(E6969,'Bijlage MPT'!B:N,13,FALSE),0)</f>
        <v>0</v>
      </c>
      <c r="M6969" s="63">
        <f>_xlfn.IFNA(INDEX('Bijlage COT'!C:C,MATCH('Betaald tarief 2024'!E6969,'Bijlage COT'!A:A,0)),0)</f>
        <v>0</v>
      </c>
      <c r="N6969" s="63">
        <f>_xlfn.IFNA(VLOOKUP(E6969,'Bijlage NBF'!B:P,15,FALSE),0)</f>
        <v>0</v>
      </c>
      <c r="O6969" s="63">
        <f>IF(E6969="ZMZ01",I6969/(INDEX('Meerzorg gunning'!C:C,MATCH('Betaald tarief 2024'!A6969,'Meerzorg gunning'!A:A,0))),MAX(J6969:N6969))</f>
        <v>0</v>
      </c>
      <c r="P6969" s="20" t="str">
        <f t="shared" si="326"/>
        <v/>
      </c>
      <c r="Q6969" s="63">
        <f t="shared" si="327"/>
        <v>0</v>
      </c>
    </row>
    <row r="6970" spans="9:17" x14ac:dyDescent="0.25">
      <c r="I6970" s="66" t="e">
        <f t="shared" si="325"/>
        <v>#DIV/0!</v>
      </c>
      <c r="J6970" s="63">
        <f>_xlfn.IFNA(VLOOKUP(E6970,'Bijlage ZZP'!B:M,12,FALSE),0)</f>
        <v>0</v>
      </c>
      <c r="K6970" s="63">
        <f>_xlfn.IFNA(VLOOKUP(E6970,'Bijlage VPT'!B:M,12,FALSE),0)</f>
        <v>0</v>
      </c>
      <c r="L6970" s="63">
        <f>_xlfn.IFNA(VLOOKUP(E6970,'Bijlage MPT'!B:N,13,FALSE),0)</f>
        <v>0</v>
      </c>
      <c r="M6970" s="63">
        <f>_xlfn.IFNA(INDEX('Bijlage COT'!C:C,MATCH('Betaald tarief 2024'!E6970,'Bijlage COT'!A:A,0)),0)</f>
        <v>0</v>
      </c>
      <c r="N6970" s="63">
        <f>_xlfn.IFNA(VLOOKUP(E6970,'Bijlage NBF'!B:P,15,FALSE),0)</f>
        <v>0</v>
      </c>
      <c r="O6970" s="63">
        <f>IF(E6970="ZMZ01",I6970/(INDEX('Meerzorg gunning'!C:C,MATCH('Betaald tarief 2024'!A6970,'Meerzorg gunning'!A:A,0))),MAX(J6970:N6970))</f>
        <v>0</v>
      </c>
      <c r="P6970" s="20" t="str">
        <f t="shared" si="326"/>
        <v/>
      </c>
      <c r="Q6970" s="63">
        <f t="shared" si="327"/>
        <v>0</v>
      </c>
    </row>
    <row r="6971" spans="9:17" x14ac:dyDescent="0.25">
      <c r="I6971" s="66" t="e">
        <f t="shared" si="325"/>
        <v>#DIV/0!</v>
      </c>
      <c r="J6971" s="63">
        <f>_xlfn.IFNA(VLOOKUP(E6971,'Bijlage ZZP'!B:M,12,FALSE),0)</f>
        <v>0</v>
      </c>
      <c r="K6971" s="63">
        <f>_xlfn.IFNA(VLOOKUP(E6971,'Bijlage VPT'!B:M,12,FALSE),0)</f>
        <v>0</v>
      </c>
      <c r="L6971" s="63">
        <f>_xlfn.IFNA(VLOOKUP(E6971,'Bijlage MPT'!B:N,13,FALSE),0)</f>
        <v>0</v>
      </c>
      <c r="M6971" s="63">
        <f>_xlfn.IFNA(INDEX('Bijlage COT'!C:C,MATCH('Betaald tarief 2024'!E6971,'Bijlage COT'!A:A,0)),0)</f>
        <v>0</v>
      </c>
      <c r="N6971" s="63">
        <f>_xlfn.IFNA(VLOOKUP(E6971,'Bijlage NBF'!B:P,15,FALSE),0)</f>
        <v>0</v>
      </c>
      <c r="O6971" s="63">
        <f>IF(E6971="ZMZ01",I6971/(INDEX('Meerzorg gunning'!C:C,MATCH('Betaald tarief 2024'!A6971,'Meerzorg gunning'!A:A,0))),MAX(J6971:N6971))</f>
        <v>0</v>
      </c>
      <c r="P6971" s="20" t="str">
        <f t="shared" si="326"/>
        <v/>
      </c>
      <c r="Q6971" s="63">
        <f t="shared" si="327"/>
        <v>0</v>
      </c>
    </row>
    <row r="6972" spans="9:17" x14ac:dyDescent="0.25">
      <c r="I6972" s="66" t="e">
        <f t="shared" si="325"/>
        <v>#DIV/0!</v>
      </c>
      <c r="J6972" s="63">
        <f>_xlfn.IFNA(VLOOKUP(E6972,'Bijlage ZZP'!B:M,12,FALSE),0)</f>
        <v>0</v>
      </c>
      <c r="K6972" s="63">
        <f>_xlfn.IFNA(VLOOKUP(E6972,'Bijlage VPT'!B:M,12,FALSE),0)</f>
        <v>0</v>
      </c>
      <c r="L6972" s="63">
        <f>_xlfn.IFNA(VLOOKUP(E6972,'Bijlage MPT'!B:N,13,FALSE),0)</f>
        <v>0</v>
      </c>
      <c r="M6972" s="63">
        <f>_xlfn.IFNA(INDEX('Bijlage COT'!C:C,MATCH('Betaald tarief 2024'!E6972,'Bijlage COT'!A:A,0)),0)</f>
        <v>0</v>
      </c>
      <c r="N6972" s="63">
        <f>_xlfn.IFNA(VLOOKUP(E6972,'Bijlage NBF'!B:P,15,FALSE),0)</f>
        <v>0</v>
      </c>
      <c r="O6972" s="63">
        <f>IF(E6972="ZMZ01",I6972/(INDEX('Meerzorg gunning'!C:C,MATCH('Betaald tarief 2024'!A6972,'Meerzorg gunning'!A:A,0))),MAX(J6972:N6972))</f>
        <v>0</v>
      </c>
      <c r="P6972" s="20" t="str">
        <f t="shared" si="326"/>
        <v/>
      </c>
      <c r="Q6972" s="63">
        <f t="shared" si="327"/>
        <v>0</v>
      </c>
    </row>
    <row r="6973" spans="9:17" x14ac:dyDescent="0.25">
      <c r="I6973" s="66" t="e">
        <f t="shared" si="325"/>
        <v>#DIV/0!</v>
      </c>
      <c r="J6973" s="63">
        <f>_xlfn.IFNA(VLOOKUP(E6973,'Bijlage ZZP'!B:M,12,FALSE),0)</f>
        <v>0</v>
      </c>
      <c r="K6973" s="63">
        <f>_xlfn.IFNA(VLOOKUP(E6973,'Bijlage VPT'!B:M,12,FALSE),0)</f>
        <v>0</v>
      </c>
      <c r="L6973" s="63">
        <f>_xlfn.IFNA(VLOOKUP(E6973,'Bijlage MPT'!B:N,13,FALSE),0)</f>
        <v>0</v>
      </c>
      <c r="M6973" s="63">
        <f>_xlfn.IFNA(INDEX('Bijlage COT'!C:C,MATCH('Betaald tarief 2024'!E6973,'Bijlage COT'!A:A,0)),0)</f>
        <v>0</v>
      </c>
      <c r="N6973" s="63">
        <f>_xlfn.IFNA(VLOOKUP(E6973,'Bijlage NBF'!B:P,15,FALSE),0)</f>
        <v>0</v>
      </c>
      <c r="O6973" s="63">
        <f>IF(E6973="ZMZ01",I6973/(INDEX('Meerzorg gunning'!C:C,MATCH('Betaald tarief 2024'!A6973,'Meerzorg gunning'!A:A,0))),MAX(J6973:N6973))</f>
        <v>0</v>
      </c>
      <c r="P6973" s="20" t="str">
        <f t="shared" si="326"/>
        <v/>
      </c>
      <c r="Q6973" s="63">
        <f t="shared" si="327"/>
        <v>0</v>
      </c>
    </row>
    <row r="6974" spans="9:17" x14ac:dyDescent="0.25">
      <c r="I6974" s="66" t="e">
        <f t="shared" si="325"/>
        <v>#DIV/0!</v>
      </c>
      <c r="J6974" s="63">
        <f>_xlfn.IFNA(VLOOKUP(E6974,'Bijlage ZZP'!B:M,12,FALSE),0)</f>
        <v>0</v>
      </c>
      <c r="K6974" s="63">
        <f>_xlfn.IFNA(VLOOKUP(E6974,'Bijlage VPT'!B:M,12,FALSE),0)</f>
        <v>0</v>
      </c>
      <c r="L6974" s="63">
        <f>_xlfn.IFNA(VLOOKUP(E6974,'Bijlage MPT'!B:N,13,FALSE),0)</f>
        <v>0</v>
      </c>
      <c r="M6974" s="63">
        <f>_xlfn.IFNA(INDEX('Bijlage COT'!C:C,MATCH('Betaald tarief 2024'!E6974,'Bijlage COT'!A:A,0)),0)</f>
        <v>0</v>
      </c>
      <c r="N6974" s="63">
        <f>_xlfn.IFNA(VLOOKUP(E6974,'Bijlage NBF'!B:P,15,FALSE),0)</f>
        <v>0</v>
      </c>
      <c r="O6974" s="63">
        <f>IF(E6974="ZMZ01",I6974/(INDEX('Meerzorg gunning'!C:C,MATCH('Betaald tarief 2024'!A6974,'Meerzorg gunning'!A:A,0))),MAX(J6974:N6974))</f>
        <v>0</v>
      </c>
      <c r="P6974" s="20" t="str">
        <f t="shared" si="326"/>
        <v/>
      </c>
      <c r="Q6974" s="63">
        <f t="shared" si="327"/>
        <v>0</v>
      </c>
    </row>
    <row r="6975" spans="9:17" x14ac:dyDescent="0.25">
      <c r="I6975" s="66" t="e">
        <f t="shared" si="325"/>
        <v>#DIV/0!</v>
      </c>
      <c r="J6975" s="63">
        <f>_xlfn.IFNA(VLOOKUP(E6975,'Bijlage ZZP'!B:M,12,FALSE),0)</f>
        <v>0</v>
      </c>
      <c r="K6975" s="63">
        <f>_xlfn.IFNA(VLOOKUP(E6975,'Bijlage VPT'!B:M,12,FALSE),0)</f>
        <v>0</v>
      </c>
      <c r="L6975" s="63">
        <f>_xlfn.IFNA(VLOOKUP(E6975,'Bijlage MPT'!B:N,13,FALSE),0)</f>
        <v>0</v>
      </c>
      <c r="M6975" s="63">
        <f>_xlfn.IFNA(INDEX('Bijlage COT'!C:C,MATCH('Betaald tarief 2024'!E6975,'Bijlage COT'!A:A,0)),0)</f>
        <v>0</v>
      </c>
      <c r="N6975" s="63">
        <f>_xlfn.IFNA(VLOOKUP(E6975,'Bijlage NBF'!B:P,15,FALSE),0)</f>
        <v>0</v>
      </c>
      <c r="O6975" s="63">
        <f>IF(E6975="ZMZ01",I6975/(INDEX('Meerzorg gunning'!C:C,MATCH('Betaald tarief 2024'!A6975,'Meerzorg gunning'!A:A,0))),MAX(J6975:N6975))</f>
        <v>0</v>
      </c>
      <c r="P6975" s="20" t="str">
        <f t="shared" si="326"/>
        <v/>
      </c>
      <c r="Q6975" s="63">
        <f t="shared" si="327"/>
        <v>0</v>
      </c>
    </row>
    <row r="6976" spans="9:17" x14ac:dyDescent="0.25">
      <c r="I6976" s="66" t="e">
        <f t="shared" si="325"/>
        <v>#DIV/0!</v>
      </c>
      <c r="J6976" s="63">
        <f>_xlfn.IFNA(VLOOKUP(E6976,'Bijlage ZZP'!B:M,12,FALSE),0)</f>
        <v>0</v>
      </c>
      <c r="K6976" s="63">
        <f>_xlfn.IFNA(VLOOKUP(E6976,'Bijlage VPT'!B:M,12,FALSE),0)</f>
        <v>0</v>
      </c>
      <c r="L6976" s="63">
        <f>_xlfn.IFNA(VLOOKUP(E6976,'Bijlage MPT'!B:N,13,FALSE),0)</f>
        <v>0</v>
      </c>
      <c r="M6976" s="63">
        <f>_xlfn.IFNA(INDEX('Bijlage COT'!C:C,MATCH('Betaald tarief 2024'!E6976,'Bijlage COT'!A:A,0)),0)</f>
        <v>0</v>
      </c>
      <c r="N6976" s="63">
        <f>_xlfn.IFNA(VLOOKUP(E6976,'Bijlage NBF'!B:P,15,FALSE),0)</f>
        <v>0</v>
      </c>
      <c r="O6976" s="63">
        <f>IF(E6976="ZMZ01",I6976/(INDEX('Meerzorg gunning'!C:C,MATCH('Betaald tarief 2024'!A6976,'Meerzorg gunning'!A:A,0))),MAX(J6976:N6976))</f>
        <v>0</v>
      </c>
      <c r="P6976" s="20" t="str">
        <f t="shared" si="326"/>
        <v/>
      </c>
      <c r="Q6976" s="63">
        <f t="shared" si="327"/>
        <v>0</v>
      </c>
    </row>
    <row r="6977" spans="9:17" x14ac:dyDescent="0.25">
      <c r="I6977" s="66" t="e">
        <f t="shared" si="325"/>
        <v>#DIV/0!</v>
      </c>
      <c r="J6977" s="63">
        <f>_xlfn.IFNA(VLOOKUP(E6977,'Bijlage ZZP'!B:M,12,FALSE),0)</f>
        <v>0</v>
      </c>
      <c r="K6977" s="63">
        <f>_xlfn.IFNA(VLOOKUP(E6977,'Bijlage VPT'!B:M,12,FALSE),0)</f>
        <v>0</v>
      </c>
      <c r="L6977" s="63">
        <f>_xlfn.IFNA(VLOOKUP(E6977,'Bijlage MPT'!B:N,13,FALSE),0)</f>
        <v>0</v>
      </c>
      <c r="M6977" s="63">
        <f>_xlfn.IFNA(INDEX('Bijlage COT'!C:C,MATCH('Betaald tarief 2024'!E6977,'Bijlage COT'!A:A,0)),0)</f>
        <v>0</v>
      </c>
      <c r="N6977" s="63">
        <f>_xlfn.IFNA(VLOOKUP(E6977,'Bijlage NBF'!B:P,15,FALSE),0)</f>
        <v>0</v>
      </c>
      <c r="O6977" s="63">
        <f>IF(E6977="ZMZ01",I6977/(INDEX('Meerzorg gunning'!C:C,MATCH('Betaald tarief 2024'!A6977,'Meerzorg gunning'!A:A,0))),MAX(J6977:N6977))</f>
        <v>0</v>
      </c>
      <c r="P6977" s="20" t="str">
        <f t="shared" si="326"/>
        <v/>
      </c>
      <c r="Q6977" s="63">
        <f t="shared" si="327"/>
        <v>0</v>
      </c>
    </row>
    <row r="6978" spans="9:17" x14ac:dyDescent="0.25">
      <c r="I6978" s="66" t="e">
        <f t="shared" ref="I6978:I7041" si="328">G6978/H6978</f>
        <v>#DIV/0!</v>
      </c>
      <c r="J6978" s="63">
        <f>_xlfn.IFNA(VLOOKUP(E6978,'Bijlage ZZP'!B:M,12,FALSE),0)</f>
        <v>0</v>
      </c>
      <c r="K6978" s="63">
        <f>_xlfn.IFNA(VLOOKUP(E6978,'Bijlage VPT'!B:M,12,FALSE),0)</f>
        <v>0</v>
      </c>
      <c r="L6978" s="63">
        <f>_xlfn.IFNA(VLOOKUP(E6978,'Bijlage MPT'!B:N,13,FALSE),0)</f>
        <v>0</v>
      </c>
      <c r="M6978" s="63">
        <f>_xlfn.IFNA(INDEX('Bijlage COT'!C:C,MATCH('Betaald tarief 2024'!E6978,'Bijlage COT'!A:A,0)),0)</f>
        <v>0</v>
      </c>
      <c r="N6978" s="63">
        <f>_xlfn.IFNA(VLOOKUP(E6978,'Bijlage NBF'!B:P,15,FALSE),0)</f>
        <v>0</v>
      </c>
      <c r="O6978" s="63">
        <f>IF(E6978="ZMZ01",I6978/(INDEX('Meerzorg gunning'!C:C,MATCH('Betaald tarief 2024'!A6978,'Meerzorg gunning'!A:A,0))),MAX(J6978:N6978))</f>
        <v>0</v>
      </c>
      <c r="P6978" s="20" t="str">
        <f t="shared" ref="P6978:P7041" si="329">IFERROR((I6978/O6978),"")</f>
        <v/>
      </c>
      <c r="Q6978" s="63">
        <f t="shared" si="327"/>
        <v>0</v>
      </c>
    </row>
    <row r="6979" spans="9:17" x14ac:dyDescent="0.25">
      <c r="I6979" s="66" t="e">
        <f t="shared" si="328"/>
        <v>#DIV/0!</v>
      </c>
      <c r="J6979" s="63">
        <f>_xlfn.IFNA(VLOOKUP(E6979,'Bijlage ZZP'!B:M,12,FALSE),0)</f>
        <v>0</v>
      </c>
      <c r="K6979" s="63">
        <f>_xlfn.IFNA(VLOOKUP(E6979,'Bijlage VPT'!B:M,12,FALSE),0)</f>
        <v>0</v>
      </c>
      <c r="L6979" s="63">
        <f>_xlfn.IFNA(VLOOKUP(E6979,'Bijlage MPT'!B:N,13,FALSE),0)</f>
        <v>0</v>
      </c>
      <c r="M6979" s="63">
        <f>_xlfn.IFNA(INDEX('Bijlage COT'!C:C,MATCH('Betaald tarief 2024'!E6979,'Bijlage COT'!A:A,0)),0)</f>
        <v>0</v>
      </c>
      <c r="N6979" s="63">
        <f>_xlfn.IFNA(VLOOKUP(E6979,'Bijlage NBF'!B:P,15,FALSE),0)</f>
        <v>0</v>
      </c>
      <c r="O6979" s="63">
        <f>IF(E6979="ZMZ01",I6979/(INDEX('Meerzorg gunning'!C:C,MATCH('Betaald tarief 2024'!A6979,'Meerzorg gunning'!A:A,0))),MAX(J6979:N6979))</f>
        <v>0</v>
      </c>
      <c r="P6979" s="20" t="str">
        <f t="shared" si="329"/>
        <v/>
      </c>
      <c r="Q6979" s="63">
        <f t="shared" ref="Q6979:Q7042" si="330">O6979*H6979</f>
        <v>0</v>
      </c>
    </row>
    <row r="6980" spans="9:17" x14ac:dyDescent="0.25">
      <c r="I6980" s="66" t="e">
        <f t="shared" si="328"/>
        <v>#DIV/0!</v>
      </c>
      <c r="J6980" s="63">
        <f>_xlfn.IFNA(VLOOKUP(E6980,'Bijlage ZZP'!B:M,12,FALSE),0)</f>
        <v>0</v>
      </c>
      <c r="K6980" s="63">
        <f>_xlfn.IFNA(VLOOKUP(E6980,'Bijlage VPT'!B:M,12,FALSE),0)</f>
        <v>0</v>
      </c>
      <c r="L6980" s="63">
        <f>_xlfn.IFNA(VLOOKUP(E6980,'Bijlage MPT'!B:N,13,FALSE),0)</f>
        <v>0</v>
      </c>
      <c r="M6980" s="63">
        <f>_xlfn.IFNA(INDEX('Bijlage COT'!C:C,MATCH('Betaald tarief 2024'!E6980,'Bijlage COT'!A:A,0)),0)</f>
        <v>0</v>
      </c>
      <c r="N6980" s="63">
        <f>_xlfn.IFNA(VLOOKUP(E6980,'Bijlage NBF'!B:P,15,FALSE),0)</f>
        <v>0</v>
      </c>
      <c r="O6980" s="63">
        <f>IF(E6980="ZMZ01",I6980/(INDEX('Meerzorg gunning'!C:C,MATCH('Betaald tarief 2024'!A6980,'Meerzorg gunning'!A:A,0))),MAX(J6980:N6980))</f>
        <v>0</v>
      </c>
      <c r="P6980" s="20" t="str">
        <f t="shared" si="329"/>
        <v/>
      </c>
      <c r="Q6980" s="63">
        <f t="shared" si="330"/>
        <v>0</v>
      </c>
    </row>
    <row r="6981" spans="9:17" x14ac:dyDescent="0.25">
      <c r="I6981" s="66" t="e">
        <f t="shared" si="328"/>
        <v>#DIV/0!</v>
      </c>
      <c r="J6981" s="63">
        <f>_xlfn.IFNA(VLOOKUP(E6981,'Bijlage ZZP'!B:M,12,FALSE),0)</f>
        <v>0</v>
      </c>
      <c r="K6981" s="63">
        <f>_xlfn.IFNA(VLOOKUP(E6981,'Bijlage VPT'!B:M,12,FALSE),0)</f>
        <v>0</v>
      </c>
      <c r="L6981" s="63">
        <f>_xlfn.IFNA(VLOOKUP(E6981,'Bijlage MPT'!B:N,13,FALSE),0)</f>
        <v>0</v>
      </c>
      <c r="M6981" s="63">
        <f>_xlfn.IFNA(INDEX('Bijlage COT'!C:C,MATCH('Betaald tarief 2024'!E6981,'Bijlage COT'!A:A,0)),0)</f>
        <v>0</v>
      </c>
      <c r="N6981" s="63">
        <f>_xlfn.IFNA(VLOOKUP(E6981,'Bijlage NBF'!B:P,15,FALSE),0)</f>
        <v>0</v>
      </c>
      <c r="O6981" s="63">
        <f>IF(E6981="ZMZ01",I6981/(INDEX('Meerzorg gunning'!C:C,MATCH('Betaald tarief 2024'!A6981,'Meerzorg gunning'!A:A,0))),MAX(J6981:N6981))</f>
        <v>0</v>
      </c>
      <c r="P6981" s="20" t="str">
        <f t="shared" si="329"/>
        <v/>
      </c>
      <c r="Q6981" s="63">
        <f t="shared" si="330"/>
        <v>0</v>
      </c>
    </row>
    <row r="6982" spans="9:17" x14ac:dyDescent="0.25">
      <c r="I6982" s="66" t="e">
        <f t="shared" si="328"/>
        <v>#DIV/0!</v>
      </c>
      <c r="J6982" s="63">
        <f>_xlfn.IFNA(VLOOKUP(E6982,'Bijlage ZZP'!B:M,12,FALSE),0)</f>
        <v>0</v>
      </c>
      <c r="K6982" s="63">
        <f>_xlfn.IFNA(VLOOKUP(E6982,'Bijlage VPT'!B:M,12,FALSE),0)</f>
        <v>0</v>
      </c>
      <c r="L6982" s="63">
        <f>_xlfn.IFNA(VLOOKUP(E6982,'Bijlage MPT'!B:N,13,FALSE),0)</f>
        <v>0</v>
      </c>
      <c r="M6982" s="63">
        <f>_xlfn.IFNA(INDEX('Bijlage COT'!C:C,MATCH('Betaald tarief 2024'!E6982,'Bijlage COT'!A:A,0)),0)</f>
        <v>0</v>
      </c>
      <c r="N6982" s="63">
        <f>_xlfn.IFNA(VLOOKUP(E6982,'Bijlage NBF'!B:P,15,FALSE),0)</f>
        <v>0</v>
      </c>
      <c r="O6982" s="63">
        <f>IF(E6982="ZMZ01",I6982/(INDEX('Meerzorg gunning'!C:C,MATCH('Betaald tarief 2024'!A6982,'Meerzorg gunning'!A:A,0))),MAX(J6982:N6982))</f>
        <v>0</v>
      </c>
      <c r="P6982" s="20" t="str">
        <f t="shared" si="329"/>
        <v/>
      </c>
      <c r="Q6982" s="63">
        <f t="shared" si="330"/>
        <v>0</v>
      </c>
    </row>
    <row r="6983" spans="9:17" x14ac:dyDescent="0.25">
      <c r="I6983" s="66" t="e">
        <f t="shared" si="328"/>
        <v>#DIV/0!</v>
      </c>
      <c r="J6983" s="63">
        <f>_xlfn.IFNA(VLOOKUP(E6983,'Bijlage ZZP'!B:M,12,FALSE),0)</f>
        <v>0</v>
      </c>
      <c r="K6983" s="63">
        <f>_xlfn.IFNA(VLOOKUP(E6983,'Bijlage VPT'!B:M,12,FALSE),0)</f>
        <v>0</v>
      </c>
      <c r="L6983" s="63">
        <f>_xlfn.IFNA(VLOOKUP(E6983,'Bijlage MPT'!B:N,13,FALSE),0)</f>
        <v>0</v>
      </c>
      <c r="M6983" s="63">
        <f>_xlfn.IFNA(INDEX('Bijlage COT'!C:C,MATCH('Betaald tarief 2024'!E6983,'Bijlage COT'!A:A,0)),0)</f>
        <v>0</v>
      </c>
      <c r="N6983" s="63">
        <f>_xlfn.IFNA(VLOOKUP(E6983,'Bijlage NBF'!B:P,15,FALSE),0)</f>
        <v>0</v>
      </c>
      <c r="O6983" s="63">
        <f>IF(E6983="ZMZ01",I6983/(INDEX('Meerzorg gunning'!C:C,MATCH('Betaald tarief 2024'!A6983,'Meerzorg gunning'!A:A,0))),MAX(J6983:N6983))</f>
        <v>0</v>
      </c>
      <c r="P6983" s="20" t="str">
        <f t="shared" si="329"/>
        <v/>
      </c>
      <c r="Q6983" s="63">
        <f t="shared" si="330"/>
        <v>0</v>
      </c>
    </row>
    <row r="6984" spans="9:17" x14ac:dyDescent="0.25">
      <c r="I6984" s="66" t="e">
        <f t="shared" si="328"/>
        <v>#DIV/0!</v>
      </c>
      <c r="J6984" s="63">
        <f>_xlfn.IFNA(VLOOKUP(E6984,'Bijlage ZZP'!B:M,12,FALSE),0)</f>
        <v>0</v>
      </c>
      <c r="K6984" s="63">
        <f>_xlfn.IFNA(VLOOKUP(E6984,'Bijlage VPT'!B:M,12,FALSE),0)</f>
        <v>0</v>
      </c>
      <c r="L6984" s="63">
        <f>_xlfn.IFNA(VLOOKUP(E6984,'Bijlage MPT'!B:N,13,FALSE),0)</f>
        <v>0</v>
      </c>
      <c r="M6984" s="63">
        <f>_xlfn.IFNA(INDEX('Bijlage COT'!C:C,MATCH('Betaald tarief 2024'!E6984,'Bijlage COT'!A:A,0)),0)</f>
        <v>0</v>
      </c>
      <c r="N6984" s="63">
        <f>_xlfn.IFNA(VLOOKUP(E6984,'Bijlage NBF'!B:P,15,FALSE),0)</f>
        <v>0</v>
      </c>
      <c r="O6984" s="63">
        <f>IF(E6984="ZMZ01",I6984/(INDEX('Meerzorg gunning'!C:C,MATCH('Betaald tarief 2024'!A6984,'Meerzorg gunning'!A:A,0))),MAX(J6984:N6984))</f>
        <v>0</v>
      </c>
      <c r="P6984" s="20" t="str">
        <f t="shared" si="329"/>
        <v/>
      </c>
      <c r="Q6984" s="63">
        <f t="shared" si="330"/>
        <v>0</v>
      </c>
    </row>
    <row r="6985" spans="9:17" x14ac:dyDescent="0.25">
      <c r="I6985" s="66" t="e">
        <f t="shared" si="328"/>
        <v>#DIV/0!</v>
      </c>
      <c r="J6985" s="63">
        <f>_xlfn.IFNA(VLOOKUP(E6985,'Bijlage ZZP'!B:M,12,FALSE),0)</f>
        <v>0</v>
      </c>
      <c r="K6985" s="63">
        <f>_xlfn.IFNA(VLOOKUP(E6985,'Bijlage VPT'!B:M,12,FALSE),0)</f>
        <v>0</v>
      </c>
      <c r="L6985" s="63">
        <f>_xlfn.IFNA(VLOOKUP(E6985,'Bijlage MPT'!B:N,13,FALSE),0)</f>
        <v>0</v>
      </c>
      <c r="M6985" s="63">
        <f>_xlfn.IFNA(INDEX('Bijlage COT'!C:C,MATCH('Betaald tarief 2024'!E6985,'Bijlage COT'!A:A,0)),0)</f>
        <v>0</v>
      </c>
      <c r="N6985" s="63">
        <f>_xlfn.IFNA(VLOOKUP(E6985,'Bijlage NBF'!B:P,15,FALSE),0)</f>
        <v>0</v>
      </c>
      <c r="O6985" s="63">
        <f>IF(E6985="ZMZ01",I6985/(INDEX('Meerzorg gunning'!C:C,MATCH('Betaald tarief 2024'!A6985,'Meerzorg gunning'!A:A,0))),MAX(J6985:N6985))</f>
        <v>0</v>
      </c>
      <c r="P6985" s="20" t="str">
        <f t="shared" si="329"/>
        <v/>
      </c>
      <c r="Q6985" s="63">
        <f t="shared" si="330"/>
        <v>0</v>
      </c>
    </row>
    <row r="6986" spans="9:17" x14ac:dyDescent="0.25">
      <c r="I6986" s="66" t="e">
        <f t="shared" si="328"/>
        <v>#DIV/0!</v>
      </c>
      <c r="J6986" s="63">
        <f>_xlfn.IFNA(VLOOKUP(E6986,'Bijlage ZZP'!B:M,12,FALSE),0)</f>
        <v>0</v>
      </c>
      <c r="K6986" s="63">
        <f>_xlfn.IFNA(VLOOKUP(E6986,'Bijlage VPT'!B:M,12,FALSE),0)</f>
        <v>0</v>
      </c>
      <c r="L6986" s="63">
        <f>_xlfn.IFNA(VLOOKUP(E6986,'Bijlage MPT'!B:N,13,FALSE),0)</f>
        <v>0</v>
      </c>
      <c r="M6986" s="63">
        <f>_xlfn.IFNA(INDEX('Bijlage COT'!C:C,MATCH('Betaald tarief 2024'!E6986,'Bijlage COT'!A:A,0)),0)</f>
        <v>0</v>
      </c>
      <c r="N6986" s="63">
        <f>_xlfn.IFNA(VLOOKUP(E6986,'Bijlage NBF'!B:P,15,FALSE),0)</f>
        <v>0</v>
      </c>
      <c r="O6986" s="63">
        <f>IF(E6986="ZMZ01",I6986/(INDEX('Meerzorg gunning'!C:C,MATCH('Betaald tarief 2024'!A6986,'Meerzorg gunning'!A:A,0))),MAX(J6986:N6986))</f>
        <v>0</v>
      </c>
      <c r="P6986" s="20" t="str">
        <f t="shared" si="329"/>
        <v/>
      </c>
      <c r="Q6986" s="63">
        <f t="shared" si="330"/>
        <v>0</v>
      </c>
    </row>
    <row r="6987" spans="9:17" x14ac:dyDescent="0.25">
      <c r="I6987" s="66" t="e">
        <f t="shared" si="328"/>
        <v>#DIV/0!</v>
      </c>
      <c r="J6987" s="63">
        <f>_xlfn.IFNA(VLOOKUP(E6987,'Bijlage ZZP'!B:M,12,FALSE),0)</f>
        <v>0</v>
      </c>
      <c r="K6987" s="63">
        <f>_xlfn.IFNA(VLOOKUP(E6987,'Bijlage VPT'!B:M,12,FALSE),0)</f>
        <v>0</v>
      </c>
      <c r="L6987" s="63">
        <f>_xlfn.IFNA(VLOOKUP(E6987,'Bijlage MPT'!B:N,13,FALSE),0)</f>
        <v>0</v>
      </c>
      <c r="M6987" s="63">
        <f>_xlfn.IFNA(INDEX('Bijlage COT'!C:C,MATCH('Betaald tarief 2024'!E6987,'Bijlage COT'!A:A,0)),0)</f>
        <v>0</v>
      </c>
      <c r="N6987" s="63">
        <f>_xlfn.IFNA(VLOOKUP(E6987,'Bijlage NBF'!B:P,15,FALSE),0)</f>
        <v>0</v>
      </c>
      <c r="O6987" s="63">
        <f>IF(E6987="ZMZ01",I6987/(INDEX('Meerzorg gunning'!C:C,MATCH('Betaald tarief 2024'!A6987,'Meerzorg gunning'!A:A,0))),MAX(J6987:N6987))</f>
        <v>0</v>
      </c>
      <c r="P6987" s="20" t="str">
        <f t="shared" si="329"/>
        <v/>
      </c>
      <c r="Q6987" s="63">
        <f t="shared" si="330"/>
        <v>0</v>
      </c>
    </row>
    <row r="6988" spans="9:17" x14ac:dyDescent="0.25">
      <c r="I6988" s="66" t="e">
        <f t="shared" si="328"/>
        <v>#DIV/0!</v>
      </c>
      <c r="J6988" s="63">
        <f>_xlfn.IFNA(VLOOKUP(E6988,'Bijlage ZZP'!B:M,12,FALSE),0)</f>
        <v>0</v>
      </c>
      <c r="K6988" s="63">
        <f>_xlfn.IFNA(VLOOKUP(E6988,'Bijlage VPT'!B:M,12,FALSE),0)</f>
        <v>0</v>
      </c>
      <c r="L6988" s="63">
        <f>_xlfn.IFNA(VLOOKUP(E6988,'Bijlage MPT'!B:N,13,FALSE),0)</f>
        <v>0</v>
      </c>
      <c r="M6988" s="63">
        <f>_xlfn.IFNA(INDEX('Bijlage COT'!C:C,MATCH('Betaald tarief 2024'!E6988,'Bijlage COT'!A:A,0)),0)</f>
        <v>0</v>
      </c>
      <c r="N6988" s="63">
        <f>_xlfn.IFNA(VLOOKUP(E6988,'Bijlage NBF'!B:P,15,FALSE),0)</f>
        <v>0</v>
      </c>
      <c r="O6988" s="63">
        <f>IF(E6988="ZMZ01",I6988/(INDEX('Meerzorg gunning'!C:C,MATCH('Betaald tarief 2024'!A6988,'Meerzorg gunning'!A:A,0))),MAX(J6988:N6988))</f>
        <v>0</v>
      </c>
      <c r="P6988" s="20" t="str">
        <f t="shared" si="329"/>
        <v/>
      </c>
      <c r="Q6988" s="63">
        <f t="shared" si="330"/>
        <v>0</v>
      </c>
    </row>
    <row r="6989" spans="9:17" x14ac:dyDescent="0.25">
      <c r="I6989" s="66" t="e">
        <f t="shared" si="328"/>
        <v>#DIV/0!</v>
      </c>
      <c r="J6989" s="63">
        <f>_xlfn.IFNA(VLOOKUP(E6989,'Bijlage ZZP'!B:M,12,FALSE),0)</f>
        <v>0</v>
      </c>
      <c r="K6989" s="63">
        <f>_xlfn.IFNA(VLOOKUP(E6989,'Bijlage VPT'!B:M,12,FALSE),0)</f>
        <v>0</v>
      </c>
      <c r="L6989" s="63">
        <f>_xlfn.IFNA(VLOOKUP(E6989,'Bijlage MPT'!B:N,13,FALSE),0)</f>
        <v>0</v>
      </c>
      <c r="M6989" s="63">
        <f>_xlfn.IFNA(INDEX('Bijlage COT'!C:C,MATCH('Betaald tarief 2024'!E6989,'Bijlage COT'!A:A,0)),0)</f>
        <v>0</v>
      </c>
      <c r="N6989" s="63">
        <f>_xlfn.IFNA(VLOOKUP(E6989,'Bijlage NBF'!B:P,15,FALSE),0)</f>
        <v>0</v>
      </c>
      <c r="O6989" s="63">
        <f>IF(E6989="ZMZ01",I6989/(INDEX('Meerzorg gunning'!C:C,MATCH('Betaald tarief 2024'!A6989,'Meerzorg gunning'!A:A,0))),MAX(J6989:N6989))</f>
        <v>0</v>
      </c>
      <c r="P6989" s="20" t="str">
        <f t="shared" si="329"/>
        <v/>
      </c>
      <c r="Q6989" s="63">
        <f t="shared" si="330"/>
        <v>0</v>
      </c>
    </row>
    <row r="6990" spans="9:17" x14ac:dyDescent="0.25">
      <c r="I6990" s="66" t="e">
        <f t="shared" si="328"/>
        <v>#DIV/0!</v>
      </c>
      <c r="J6990" s="63">
        <f>_xlfn.IFNA(VLOOKUP(E6990,'Bijlage ZZP'!B:M,12,FALSE),0)</f>
        <v>0</v>
      </c>
      <c r="K6990" s="63">
        <f>_xlfn.IFNA(VLOOKUP(E6990,'Bijlage VPT'!B:M,12,FALSE),0)</f>
        <v>0</v>
      </c>
      <c r="L6990" s="63">
        <f>_xlfn.IFNA(VLOOKUP(E6990,'Bijlage MPT'!B:N,13,FALSE),0)</f>
        <v>0</v>
      </c>
      <c r="M6990" s="63">
        <f>_xlfn.IFNA(INDEX('Bijlage COT'!C:C,MATCH('Betaald tarief 2024'!E6990,'Bijlage COT'!A:A,0)),0)</f>
        <v>0</v>
      </c>
      <c r="N6990" s="63">
        <f>_xlfn.IFNA(VLOOKUP(E6990,'Bijlage NBF'!B:P,15,FALSE),0)</f>
        <v>0</v>
      </c>
      <c r="O6990" s="63">
        <f>IF(E6990="ZMZ01",I6990/(INDEX('Meerzorg gunning'!C:C,MATCH('Betaald tarief 2024'!A6990,'Meerzorg gunning'!A:A,0))),MAX(J6990:N6990))</f>
        <v>0</v>
      </c>
      <c r="P6990" s="20" t="str">
        <f t="shared" si="329"/>
        <v/>
      </c>
      <c r="Q6990" s="63">
        <f t="shared" si="330"/>
        <v>0</v>
      </c>
    </row>
    <row r="6991" spans="9:17" x14ac:dyDescent="0.25">
      <c r="I6991" s="66" t="e">
        <f t="shared" si="328"/>
        <v>#DIV/0!</v>
      </c>
      <c r="J6991" s="63">
        <f>_xlfn.IFNA(VLOOKUP(E6991,'Bijlage ZZP'!B:M,12,FALSE),0)</f>
        <v>0</v>
      </c>
      <c r="K6991" s="63">
        <f>_xlfn.IFNA(VLOOKUP(E6991,'Bijlage VPT'!B:M,12,FALSE),0)</f>
        <v>0</v>
      </c>
      <c r="L6991" s="63">
        <f>_xlfn.IFNA(VLOOKUP(E6991,'Bijlage MPT'!B:N,13,FALSE),0)</f>
        <v>0</v>
      </c>
      <c r="M6991" s="63">
        <f>_xlfn.IFNA(INDEX('Bijlage COT'!C:C,MATCH('Betaald tarief 2024'!E6991,'Bijlage COT'!A:A,0)),0)</f>
        <v>0</v>
      </c>
      <c r="N6991" s="63">
        <f>_xlfn.IFNA(VLOOKUP(E6991,'Bijlage NBF'!B:P,15,FALSE),0)</f>
        <v>0</v>
      </c>
      <c r="O6991" s="63">
        <f>IF(E6991="ZMZ01",I6991/(INDEX('Meerzorg gunning'!C:C,MATCH('Betaald tarief 2024'!A6991,'Meerzorg gunning'!A:A,0))),MAX(J6991:N6991))</f>
        <v>0</v>
      </c>
      <c r="P6991" s="20" t="str">
        <f t="shared" si="329"/>
        <v/>
      </c>
      <c r="Q6991" s="63">
        <f t="shared" si="330"/>
        <v>0</v>
      </c>
    </row>
    <row r="6992" spans="9:17" x14ac:dyDescent="0.25">
      <c r="I6992" s="66" t="e">
        <f t="shared" si="328"/>
        <v>#DIV/0!</v>
      </c>
      <c r="J6992" s="63">
        <f>_xlfn.IFNA(VLOOKUP(E6992,'Bijlage ZZP'!B:M,12,FALSE),0)</f>
        <v>0</v>
      </c>
      <c r="K6992" s="63">
        <f>_xlfn.IFNA(VLOOKUP(E6992,'Bijlage VPT'!B:M,12,FALSE),0)</f>
        <v>0</v>
      </c>
      <c r="L6992" s="63">
        <f>_xlfn.IFNA(VLOOKUP(E6992,'Bijlage MPT'!B:N,13,FALSE),0)</f>
        <v>0</v>
      </c>
      <c r="M6992" s="63">
        <f>_xlfn.IFNA(INDEX('Bijlage COT'!C:C,MATCH('Betaald tarief 2024'!E6992,'Bijlage COT'!A:A,0)),0)</f>
        <v>0</v>
      </c>
      <c r="N6992" s="63">
        <f>_xlfn.IFNA(VLOOKUP(E6992,'Bijlage NBF'!B:P,15,FALSE),0)</f>
        <v>0</v>
      </c>
      <c r="O6992" s="63">
        <f>IF(E6992="ZMZ01",I6992/(INDEX('Meerzorg gunning'!C:C,MATCH('Betaald tarief 2024'!A6992,'Meerzorg gunning'!A:A,0))),MAX(J6992:N6992))</f>
        <v>0</v>
      </c>
      <c r="P6992" s="20" t="str">
        <f t="shared" si="329"/>
        <v/>
      </c>
      <c r="Q6992" s="63">
        <f t="shared" si="330"/>
        <v>0</v>
      </c>
    </row>
    <row r="6993" spans="9:17" x14ac:dyDescent="0.25">
      <c r="I6993" s="66" t="e">
        <f t="shared" si="328"/>
        <v>#DIV/0!</v>
      </c>
      <c r="J6993" s="63">
        <f>_xlfn.IFNA(VLOOKUP(E6993,'Bijlage ZZP'!B:M,12,FALSE),0)</f>
        <v>0</v>
      </c>
      <c r="K6993" s="63">
        <f>_xlfn.IFNA(VLOOKUP(E6993,'Bijlage VPT'!B:M,12,FALSE),0)</f>
        <v>0</v>
      </c>
      <c r="L6993" s="63">
        <f>_xlfn.IFNA(VLOOKUP(E6993,'Bijlage MPT'!B:N,13,FALSE),0)</f>
        <v>0</v>
      </c>
      <c r="M6993" s="63">
        <f>_xlfn.IFNA(INDEX('Bijlage COT'!C:C,MATCH('Betaald tarief 2024'!E6993,'Bijlage COT'!A:A,0)),0)</f>
        <v>0</v>
      </c>
      <c r="N6993" s="63">
        <f>_xlfn.IFNA(VLOOKUP(E6993,'Bijlage NBF'!B:P,15,FALSE),0)</f>
        <v>0</v>
      </c>
      <c r="O6993" s="63">
        <f>IF(E6993="ZMZ01",I6993/(INDEX('Meerzorg gunning'!C:C,MATCH('Betaald tarief 2024'!A6993,'Meerzorg gunning'!A:A,0))),MAX(J6993:N6993))</f>
        <v>0</v>
      </c>
      <c r="P6993" s="20" t="str">
        <f t="shared" si="329"/>
        <v/>
      </c>
      <c r="Q6993" s="63">
        <f t="shared" si="330"/>
        <v>0</v>
      </c>
    </row>
    <row r="6994" spans="9:17" x14ac:dyDescent="0.25">
      <c r="I6994" s="66" t="e">
        <f t="shared" si="328"/>
        <v>#DIV/0!</v>
      </c>
      <c r="J6994" s="63">
        <f>_xlfn.IFNA(VLOOKUP(E6994,'Bijlage ZZP'!B:M,12,FALSE),0)</f>
        <v>0</v>
      </c>
      <c r="K6994" s="63">
        <f>_xlfn.IFNA(VLOOKUP(E6994,'Bijlage VPT'!B:M,12,FALSE),0)</f>
        <v>0</v>
      </c>
      <c r="L6994" s="63">
        <f>_xlfn.IFNA(VLOOKUP(E6994,'Bijlage MPT'!B:N,13,FALSE),0)</f>
        <v>0</v>
      </c>
      <c r="M6994" s="63">
        <f>_xlfn.IFNA(INDEX('Bijlage COT'!C:C,MATCH('Betaald tarief 2024'!E6994,'Bijlage COT'!A:A,0)),0)</f>
        <v>0</v>
      </c>
      <c r="N6994" s="63">
        <f>_xlfn.IFNA(VLOOKUP(E6994,'Bijlage NBF'!B:P,15,FALSE),0)</f>
        <v>0</v>
      </c>
      <c r="O6994" s="63">
        <f>IF(E6994="ZMZ01",I6994/(INDEX('Meerzorg gunning'!C:C,MATCH('Betaald tarief 2024'!A6994,'Meerzorg gunning'!A:A,0))),MAX(J6994:N6994))</f>
        <v>0</v>
      </c>
      <c r="P6994" s="20" t="str">
        <f t="shared" si="329"/>
        <v/>
      </c>
      <c r="Q6994" s="63">
        <f t="shared" si="330"/>
        <v>0</v>
      </c>
    </row>
    <row r="6995" spans="9:17" x14ac:dyDescent="0.25">
      <c r="I6995" s="66" t="e">
        <f t="shared" si="328"/>
        <v>#DIV/0!</v>
      </c>
      <c r="J6995" s="63">
        <f>_xlfn.IFNA(VLOOKUP(E6995,'Bijlage ZZP'!B:M,12,FALSE),0)</f>
        <v>0</v>
      </c>
      <c r="K6995" s="63">
        <f>_xlfn.IFNA(VLOOKUP(E6995,'Bijlage VPT'!B:M,12,FALSE),0)</f>
        <v>0</v>
      </c>
      <c r="L6995" s="63">
        <f>_xlfn.IFNA(VLOOKUP(E6995,'Bijlage MPT'!B:N,13,FALSE),0)</f>
        <v>0</v>
      </c>
      <c r="M6995" s="63">
        <f>_xlfn.IFNA(INDEX('Bijlage COT'!C:C,MATCH('Betaald tarief 2024'!E6995,'Bijlage COT'!A:A,0)),0)</f>
        <v>0</v>
      </c>
      <c r="N6995" s="63">
        <f>_xlfn.IFNA(VLOOKUP(E6995,'Bijlage NBF'!B:P,15,FALSE),0)</f>
        <v>0</v>
      </c>
      <c r="O6995" s="63">
        <f>IF(E6995="ZMZ01",I6995/(INDEX('Meerzorg gunning'!C:C,MATCH('Betaald tarief 2024'!A6995,'Meerzorg gunning'!A:A,0))),MAX(J6995:N6995))</f>
        <v>0</v>
      </c>
      <c r="P6995" s="20" t="str">
        <f t="shared" si="329"/>
        <v/>
      </c>
      <c r="Q6995" s="63">
        <f t="shared" si="330"/>
        <v>0</v>
      </c>
    </row>
    <row r="6996" spans="9:17" x14ac:dyDescent="0.25">
      <c r="I6996" s="66" t="e">
        <f t="shared" si="328"/>
        <v>#DIV/0!</v>
      </c>
      <c r="J6996" s="63">
        <f>_xlfn.IFNA(VLOOKUP(E6996,'Bijlage ZZP'!B:M,12,FALSE),0)</f>
        <v>0</v>
      </c>
      <c r="K6996" s="63">
        <f>_xlfn.IFNA(VLOOKUP(E6996,'Bijlage VPT'!B:M,12,FALSE),0)</f>
        <v>0</v>
      </c>
      <c r="L6996" s="63">
        <f>_xlfn.IFNA(VLOOKUP(E6996,'Bijlage MPT'!B:N,13,FALSE),0)</f>
        <v>0</v>
      </c>
      <c r="M6996" s="63">
        <f>_xlfn.IFNA(INDEX('Bijlage COT'!C:C,MATCH('Betaald tarief 2024'!E6996,'Bijlage COT'!A:A,0)),0)</f>
        <v>0</v>
      </c>
      <c r="N6996" s="63">
        <f>_xlfn.IFNA(VLOOKUP(E6996,'Bijlage NBF'!B:P,15,FALSE),0)</f>
        <v>0</v>
      </c>
      <c r="O6996" s="63">
        <f>IF(E6996="ZMZ01",I6996/(INDEX('Meerzorg gunning'!C:C,MATCH('Betaald tarief 2024'!A6996,'Meerzorg gunning'!A:A,0))),MAX(J6996:N6996))</f>
        <v>0</v>
      </c>
      <c r="P6996" s="20" t="str">
        <f t="shared" si="329"/>
        <v/>
      </c>
      <c r="Q6996" s="63">
        <f t="shared" si="330"/>
        <v>0</v>
      </c>
    </row>
    <row r="6997" spans="9:17" x14ac:dyDescent="0.25">
      <c r="I6997" s="66" t="e">
        <f t="shared" si="328"/>
        <v>#DIV/0!</v>
      </c>
      <c r="J6997" s="63">
        <f>_xlfn.IFNA(VLOOKUP(E6997,'Bijlage ZZP'!B:M,12,FALSE),0)</f>
        <v>0</v>
      </c>
      <c r="K6997" s="63">
        <f>_xlfn.IFNA(VLOOKUP(E6997,'Bijlage VPT'!B:M,12,FALSE),0)</f>
        <v>0</v>
      </c>
      <c r="L6997" s="63">
        <f>_xlfn.IFNA(VLOOKUP(E6997,'Bijlage MPT'!B:N,13,FALSE),0)</f>
        <v>0</v>
      </c>
      <c r="M6997" s="63">
        <f>_xlfn.IFNA(INDEX('Bijlage COT'!C:C,MATCH('Betaald tarief 2024'!E6997,'Bijlage COT'!A:A,0)),0)</f>
        <v>0</v>
      </c>
      <c r="N6997" s="63">
        <f>_xlfn.IFNA(VLOOKUP(E6997,'Bijlage NBF'!B:P,15,FALSE),0)</f>
        <v>0</v>
      </c>
      <c r="O6997" s="63">
        <f>IF(E6997="ZMZ01",I6997/(INDEX('Meerzorg gunning'!C:C,MATCH('Betaald tarief 2024'!A6997,'Meerzorg gunning'!A:A,0))),MAX(J6997:N6997))</f>
        <v>0</v>
      </c>
      <c r="P6997" s="20" t="str">
        <f t="shared" si="329"/>
        <v/>
      </c>
      <c r="Q6997" s="63">
        <f t="shared" si="330"/>
        <v>0</v>
      </c>
    </row>
    <row r="6998" spans="9:17" x14ac:dyDescent="0.25">
      <c r="I6998" s="66" t="e">
        <f t="shared" si="328"/>
        <v>#DIV/0!</v>
      </c>
      <c r="J6998" s="63">
        <f>_xlfn.IFNA(VLOOKUP(E6998,'Bijlage ZZP'!B:M,12,FALSE),0)</f>
        <v>0</v>
      </c>
      <c r="K6998" s="63">
        <f>_xlfn.IFNA(VLOOKUP(E6998,'Bijlage VPT'!B:M,12,FALSE),0)</f>
        <v>0</v>
      </c>
      <c r="L6998" s="63">
        <f>_xlfn.IFNA(VLOOKUP(E6998,'Bijlage MPT'!B:N,13,FALSE),0)</f>
        <v>0</v>
      </c>
      <c r="M6998" s="63">
        <f>_xlfn.IFNA(INDEX('Bijlage COT'!C:C,MATCH('Betaald tarief 2024'!E6998,'Bijlage COT'!A:A,0)),0)</f>
        <v>0</v>
      </c>
      <c r="N6998" s="63">
        <f>_xlfn.IFNA(VLOOKUP(E6998,'Bijlage NBF'!B:P,15,FALSE),0)</f>
        <v>0</v>
      </c>
      <c r="O6998" s="63">
        <f>IF(E6998="ZMZ01",I6998/(INDEX('Meerzorg gunning'!C:C,MATCH('Betaald tarief 2024'!A6998,'Meerzorg gunning'!A:A,0))),MAX(J6998:N6998))</f>
        <v>0</v>
      </c>
      <c r="P6998" s="20" t="str">
        <f t="shared" si="329"/>
        <v/>
      </c>
      <c r="Q6998" s="63">
        <f t="shared" si="330"/>
        <v>0</v>
      </c>
    </row>
    <row r="6999" spans="9:17" x14ac:dyDescent="0.25">
      <c r="I6999" s="66" t="e">
        <f t="shared" si="328"/>
        <v>#DIV/0!</v>
      </c>
      <c r="J6999" s="63">
        <f>_xlfn.IFNA(VLOOKUP(E6999,'Bijlage ZZP'!B:M,12,FALSE),0)</f>
        <v>0</v>
      </c>
      <c r="K6999" s="63">
        <f>_xlfn.IFNA(VLOOKUP(E6999,'Bijlage VPT'!B:M,12,FALSE),0)</f>
        <v>0</v>
      </c>
      <c r="L6999" s="63">
        <f>_xlfn.IFNA(VLOOKUP(E6999,'Bijlage MPT'!B:N,13,FALSE),0)</f>
        <v>0</v>
      </c>
      <c r="M6999" s="63">
        <f>_xlfn.IFNA(INDEX('Bijlage COT'!C:C,MATCH('Betaald tarief 2024'!E6999,'Bijlage COT'!A:A,0)),0)</f>
        <v>0</v>
      </c>
      <c r="N6999" s="63">
        <f>_xlfn.IFNA(VLOOKUP(E6999,'Bijlage NBF'!B:P,15,FALSE),0)</f>
        <v>0</v>
      </c>
      <c r="O6999" s="63">
        <f>IF(E6999="ZMZ01",I6999/(INDEX('Meerzorg gunning'!C:C,MATCH('Betaald tarief 2024'!A6999,'Meerzorg gunning'!A:A,0))),MAX(J6999:N6999))</f>
        <v>0</v>
      </c>
      <c r="P6999" s="20" t="str">
        <f t="shared" si="329"/>
        <v/>
      </c>
      <c r="Q6999" s="63">
        <f t="shared" si="330"/>
        <v>0</v>
      </c>
    </row>
    <row r="7000" spans="9:17" x14ac:dyDescent="0.25">
      <c r="I7000" s="66" t="e">
        <f t="shared" si="328"/>
        <v>#DIV/0!</v>
      </c>
      <c r="J7000" s="63">
        <f>_xlfn.IFNA(VLOOKUP(E7000,'Bijlage ZZP'!B:M,12,FALSE),0)</f>
        <v>0</v>
      </c>
      <c r="K7000" s="63">
        <f>_xlfn.IFNA(VLOOKUP(E7000,'Bijlage VPT'!B:M,12,FALSE),0)</f>
        <v>0</v>
      </c>
      <c r="L7000" s="63">
        <f>_xlfn.IFNA(VLOOKUP(E7000,'Bijlage MPT'!B:N,13,FALSE),0)</f>
        <v>0</v>
      </c>
      <c r="M7000" s="63">
        <f>_xlfn.IFNA(INDEX('Bijlage COT'!C:C,MATCH('Betaald tarief 2024'!E7000,'Bijlage COT'!A:A,0)),0)</f>
        <v>0</v>
      </c>
      <c r="N7000" s="63">
        <f>_xlfn.IFNA(VLOOKUP(E7000,'Bijlage NBF'!B:P,15,FALSE),0)</f>
        <v>0</v>
      </c>
      <c r="O7000" s="63">
        <f>IF(E7000="ZMZ01",I7000/(INDEX('Meerzorg gunning'!C:C,MATCH('Betaald tarief 2024'!A7000,'Meerzorg gunning'!A:A,0))),MAX(J7000:N7000))</f>
        <v>0</v>
      </c>
      <c r="P7000" s="20" t="str">
        <f t="shared" si="329"/>
        <v/>
      </c>
      <c r="Q7000" s="63">
        <f t="shared" si="330"/>
        <v>0</v>
      </c>
    </row>
    <row r="7001" spans="9:17" x14ac:dyDescent="0.25">
      <c r="I7001" s="66" t="e">
        <f t="shared" si="328"/>
        <v>#DIV/0!</v>
      </c>
      <c r="J7001" s="63">
        <f>_xlfn.IFNA(VLOOKUP(E7001,'Bijlage ZZP'!B:M,12,FALSE),0)</f>
        <v>0</v>
      </c>
      <c r="K7001" s="63">
        <f>_xlfn.IFNA(VLOOKUP(E7001,'Bijlage VPT'!B:M,12,FALSE),0)</f>
        <v>0</v>
      </c>
      <c r="L7001" s="63">
        <f>_xlfn.IFNA(VLOOKUP(E7001,'Bijlage MPT'!B:N,13,FALSE),0)</f>
        <v>0</v>
      </c>
      <c r="M7001" s="63">
        <f>_xlfn.IFNA(INDEX('Bijlage COT'!C:C,MATCH('Betaald tarief 2024'!E7001,'Bijlage COT'!A:A,0)),0)</f>
        <v>0</v>
      </c>
      <c r="N7001" s="63">
        <f>_xlfn.IFNA(VLOOKUP(E7001,'Bijlage NBF'!B:P,15,FALSE),0)</f>
        <v>0</v>
      </c>
      <c r="O7001" s="63">
        <f>IF(E7001="ZMZ01",I7001/(INDEX('Meerzorg gunning'!C:C,MATCH('Betaald tarief 2024'!A7001,'Meerzorg gunning'!A:A,0))),MAX(J7001:N7001))</f>
        <v>0</v>
      </c>
      <c r="P7001" s="20" t="str">
        <f t="shared" si="329"/>
        <v/>
      </c>
      <c r="Q7001" s="63">
        <f t="shared" si="330"/>
        <v>0</v>
      </c>
    </row>
    <row r="7002" spans="9:17" x14ac:dyDescent="0.25">
      <c r="I7002" s="66" t="e">
        <f t="shared" si="328"/>
        <v>#DIV/0!</v>
      </c>
      <c r="J7002" s="63">
        <f>_xlfn.IFNA(VLOOKUP(E7002,'Bijlage ZZP'!B:M,12,FALSE),0)</f>
        <v>0</v>
      </c>
      <c r="K7002" s="63">
        <f>_xlfn.IFNA(VLOOKUP(E7002,'Bijlage VPT'!B:M,12,FALSE),0)</f>
        <v>0</v>
      </c>
      <c r="L7002" s="63">
        <f>_xlfn.IFNA(VLOOKUP(E7002,'Bijlage MPT'!B:N,13,FALSE),0)</f>
        <v>0</v>
      </c>
      <c r="M7002" s="63">
        <f>_xlfn.IFNA(INDEX('Bijlage COT'!C:C,MATCH('Betaald tarief 2024'!E7002,'Bijlage COT'!A:A,0)),0)</f>
        <v>0</v>
      </c>
      <c r="N7002" s="63">
        <f>_xlfn.IFNA(VLOOKUP(E7002,'Bijlage NBF'!B:P,15,FALSE),0)</f>
        <v>0</v>
      </c>
      <c r="O7002" s="63">
        <f>IF(E7002="ZMZ01",I7002/(INDEX('Meerzorg gunning'!C:C,MATCH('Betaald tarief 2024'!A7002,'Meerzorg gunning'!A:A,0))),MAX(J7002:N7002))</f>
        <v>0</v>
      </c>
      <c r="P7002" s="20" t="str">
        <f t="shared" si="329"/>
        <v/>
      </c>
      <c r="Q7002" s="63">
        <f t="shared" si="330"/>
        <v>0</v>
      </c>
    </row>
    <row r="7003" spans="9:17" x14ac:dyDescent="0.25">
      <c r="I7003" s="66" t="e">
        <f t="shared" si="328"/>
        <v>#DIV/0!</v>
      </c>
      <c r="J7003" s="63">
        <f>_xlfn.IFNA(VLOOKUP(E7003,'Bijlage ZZP'!B:M,12,FALSE),0)</f>
        <v>0</v>
      </c>
      <c r="K7003" s="63">
        <f>_xlfn.IFNA(VLOOKUP(E7003,'Bijlage VPT'!B:M,12,FALSE),0)</f>
        <v>0</v>
      </c>
      <c r="L7003" s="63">
        <f>_xlfn.IFNA(VLOOKUP(E7003,'Bijlage MPT'!B:N,13,FALSE),0)</f>
        <v>0</v>
      </c>
      <c r="M7003" s="63">
        <f>_xlfn.IFNA(INDEX('Bijlage COT'!C:C,MATCH('Betaald tarief 2024'!E7003,'Bijlage COT'!A:A,0)),0)</f>
        <v>0</v>
      </c>
      <c r="N7003" s="63">
        <f>_xlfn.IFNA(VLOOKUP(E7003,'Bijlage NBF'!B:P,15,FALSE),0)</f>
        <v>0</v>
      </c>
      <c r="O7003" s="63">
        <f>IF(E7003="ZMZ01",I7003/(INDEX('Meerzorg gunning'!C:C,MATCH('Betaald tarief 2024'!A7003,'Meerzorg gunning'!A:A,0))),MAX(J7003:N7003))</f>
        <v>0</v>
      </c>
      <c r="P7003" s="20" t="str">
        <f t="shared" si="329"/>
        <v/>
      </c>
      <c r="Q7003" s="63">
        <f t="shared" si="330"/>
        <v>0</v>
      </c>
    </row>
    <row r="7004" spans="9:17" x14ac:dyDescent="0.25">
      <c r="I7004" s="66" t="e">
        <f t="shared" si="328"/>
        <v>#DIV/0!</v>
      </c>
      <c r="J7004" s="63">
        <f>_xlfn.IFNA(VLOOKUP(E7004,'Bijlage ZZP'!B:M,12,FALSE),0)</f>
        <v>0</v>
      </c>
      <c r="K7004" s="63">
        <f>_xlfn.IFNA(VLOOKUP(E7004,'Bijlage VPT'!B:M,12,FALSE),0)</f>
        <v>0</v>
      </c>
      <c r="L7004" s="63">
        <f>_xlfn.IFNA(VLOOKUP(E7004,'Bijlage MPT'!B:N,13,FALSE),0)</f>
        <v>0</v>
      </c>
      <c r="M7004" s="63">
        <f>_xlfn.IFNA(INDEX('Bijlage COT'!C:C,MATCH('Betaald tarief 2024'!E7004,'Bijlage COT'!A:A,0)),0)</f>
        <v>0</v>
      </c>
      <c r="N7004" s="63">
        <f>_xlfn.IFNA(VLOOKUP(E7004,'Bijlage NBF'!B:P,15,FALSE),0)</f>
        <v>0</v>
      </c>
      <c r="O7004" s="63">
        <f>IF(E7004="ZMZ01",I7004/(INDEX('Meerzorg gunning'!C:C,MATCH('Betaald tarief 2024'!A7004,'Meerzorg gunning'!A:A,0))),MAX(J7004:N7004))</f>
        <v>0</v>
      </c>
      <c r="P7004" s="20" t="str">
        <f t="shared" si="329"/>
        <v/>
      </c>
      <c r="Q7004" s="63">
        <f t="shared" si="330"/>
        <v>0</v>
      </c>
    </row>
    <row r="7005" spans="9:17" x14ac:dyDescent="0.25">
      <c r="I7005" s="66" t="e">
        <f t="shared" si="328"/>
        <v>#DIV/0!</v>
      </c>
      <c r="J7005" s="63">
        <f>_xlfn.IFNA(VLOOKUP(E7005,'Bijlage ZZP'!B:M,12,FALSE),0)</f>
        <v>0</v>
      </c>
      <c r="K7005" s="63">
        <f>_xlfn.IFNA(VLOOKUP(E7005,'Bijlage VPT'!B:M,12,FALSE),0)</f>
        <v>0</v>
      </c>
      <c r="L7005" s="63">
        <f>_xlfn.IFNA(VLOOKUP(E7005,'Bijlage MPT'!B:N,13,FALSE),0)</f>
        <v>0</v>
      </c>
      <c r="M7005" s="63">
        <f>_xlfn.IFNA(INDEX('Bijlage COT'!C:C,MATCH('Betaald tarief 2024'!E7005,'Bijlage COT'!A:A,0)),0)</f>
        <v>0</v>
      </c>
      <c r="N7005" s="63">
        <f>_xlfn.IFNA(VLOOKUP(E7005,'Bijlage NBF'!B:P,15,FALSE),0)</f>
        <v>0</v>
      </c>
      <c r="O7005" s="63">
        <f>IF(E7005="ZMZ01",I7005/(INDEX('Meerzorg gunning'!C:C,MATCH('Betaald tarief 2024'!A7005,'Meerzorg gunning'!A:A,0))),MAX(J7005:N7005))</f>
        <v>0</v>
      </c>
      <c r="P7005" s="20" t="str">
        <f t="shared" si="329"/>
        <v/>
      </c>
      <c r="Q7005" s="63">
        <f t="shared" si="330"/>
        <v>0</v>
      </c>
    </row>
    <row r="7006" spans="9:17" x14ac:dyDescent="0.25">
      <c r="I7006" s="66" t="e">
        <f t="shared" si="328"/>
        <v>#DIV/0!</v>
      </c>
      <c r="J7006" s="63">
        <f>_xlfn.IFNA(VLOOKUP(E7006,'Bijlage ZZP'!B:M,12,FALSE),0)</f>
        <v>0</v>
      </c>
      <c r="K7006" s="63">
        <f>_xlfn.IFNA(VLOOKUP(E7006,'Bijlage VPT'!B:M,12,FALSE),0)</f>
        <v>0</v>
      </c>
      <c r="L7006" s="63">
        <f>_xlfn.IFNA(VLOOKUP(E7006,'Bijlage MPT'!B:N,13,FALSE),0)</f>
        <v>0</v>
      </c>
      <c r="M7006" s="63">
        <f>_xlfn.IFNA(INDEX('Bijlage COT'!C:C,MATCH('Betaald tarief 2024'!E7006,'Bijlage COT'!A:A,0)),0)</f>
        <v>0</v>
      </c>
      <c r="N7006" s="63">
        <f>_xlfn.IFNA(VLOOKUP(E7006,'Bijlage NBF'!B:P,15,FALSE),0)</f>
        <v>0</v>
      </c>
      <c r="O7006" s="63">
        <f>IF(E7006="ZMZ01",I7006/(INDEX('Meerzorg gunning'!C:C,MATCH('Betaald tarief 2024'!A7006,'Meerzorg gunning'!A:A,0))),MAX(J7006:N7006))</f>
        <v>0</v>
      </c>
      <c r="P7006" s="20" t="str">
        <f t="shared" si="329"/>
        <v/>
      </c>
      <c r="Q7006" s="63">
        <f t="shared" si="330"/>
        <v>0</v>
      </c>
    </row>
    <row r="7007" spans="9:17" x14ac:dyDescent="0.25">
      <c r="I7007" s="66" t="e">
        <f t="shared" si="328"/>
        <v>#DIV/0!</v>
      </c>
      <c r="J7007" s="63">
        <f>_xlfn.IFNA(VLOOKUP(E7007,'Bijlage ZZP'!B:M,12,FALSE),0)</f>
        <v>0</v>
      </c>
      <c r="K7007" s="63">
        <f>_xlfn.IFNA(VLOOKUP(E7007,'Bijlage VPT'!B:M,12,FALSE),0)</f>
        <v>0</v>
      </c>
      <c r="L7007" s="63">
        <f>_xlfn.IFNA(VLOOKUP(E7007,'Bijlage MPT'!B:N,13,FALSE),0)</f>
        <v>0</v>
      </c>
      <c r="M7007" s="63">
        <f>_xlfn.IFNA(INDEX('Bijlage COT'!C:C,MATCH('Betaald tarief 2024'!E7007,'Bijlage COT'!A:A,0)),0)</f>
        <v>0</v>
      </c>
      <c r="N7007" s="63">
        <f>_xlfn.IFNA(VLOOKUP(E7007,'Bijlage NBF'!B:P,15,FALSE),0)</f>
        <v>0</v>
      </c>
      <c r="O7007" s="63">
        <f>IF(E7007="ZMZ01",I7007/(INDEX('Meerzorg gunning'!C:C,MATCH('Betaald tarief 2024'!A7007,'Meerzorg gunning'!A:A,0))),MAX(J7007:N7007))</f>
        <v>0</v>
      </c>
      <c r="P7007" s="20" t="str">
        <f t="shared" si="329"/>
        <v/>
      </c>
      <c r="Q7007" s="63">
        <f t="shared" si="330"/>
        <v>0</v>
      </c>
    </row>
    <row r="7008" spans="9:17" x14ac:dyDescent="0.25">
      <c r="I7008" s="66" t="e">
        <f t="shared" si="328"/>
        <v>#DIV/0!</v>
      </c>
      <c r="J7008" s="63">
        <f>_xlfn.IFNA(VLOOKUP(E7008,'Bijlage ZZP'!B:M,12,FALSE),0)</f>
        <v>0</v>
      </c>
      <c r="K7008" s="63">
        <f>_xlfn.IFNA(VLOOKUP(E7008,'Bijlage VPT'!B:M,12,FALSE),0)</f>
        <v>0</v>
      </c>
      <c r="L7008" s="63">
        <f>_xlfn.IFNA(VLOOKUP(E7008,'Bijlage MPT'!B:N,13,FALSE),0)</f>
        <v>0</v>
      </c>
      <c r="M7008" s="63">
        <f>_xlfn.IFNA(INDEX('Bijlage COT'!C:C,MATCH('Betaald tarief 2024'!E7008,'Bijlage COT'!A:A,0)),0)</f>
        <v>0</v>
      </c>
      <c r="N7008" s="63">
        <f>_xlfn.IFNA(VLOOKUP(E7008,'Bijlage NBF'!B:P,15,FALSE),0)</f>
        <v>0</v>
      </c>
      <c r="O7008" s="63">
        <f>IF(E7008="ZMZ01",I7008/(INDEX('Meerzorg gunning'!C:C,MATCH('Betaald tarief 2024'!A7008,'Meerzorg gunning'!A:A,0))),MAX(J7008:N7008))</f>
        <v>0</v>
      </c>
      <c r="P7008" s="20" t="str">
        <f t="shared" si="329"/>
        <v/>
      </c>
      <c r="Q7008" s="63">
        <f t="shared" si="330"/>
        <v>0</v>
      </c>
    </row>
    <row r="7009" spans="9:17" x14ac:dyDescent="0.25">
      <c r="I7009" s="66" t="e">
        <f t="shared" si="328"/>
        <v>#DIV/0!</v>
      </c>
      <c r="J7009" s="63">
        <f>_xlfn.IFNA(VLOOKUP(E7009,'Bijlage ZZP'!B:M,12,FALSE),0)</f>
        <v>0</v>
      </c>
      <c r="K7009" s="63">
        <f>_xlfn.IFNA(VLOOKUP(E7009,'Bijlage VPT'!B:M,12,FALSE),0)</f>
        <v>0</v>
      </c>
      <c r="L7009" s="63">
        <f>_xlfn.IFNA(VLOOKUP(E7009,'Bijlage MPT'!B:N,13,FALSE),0)</f>
        <v>0</v>
      </c>
      <c r="M7009" s="63">
        <f>_xlfn.IFNA(INDEX('Bijlage COT'!C:C,MATCH('Betaald tarief 2024'!E7009,'Bijlage COT'!A:A,0)),0)</f>
        <v>0</v>
      </c>
      <c r="N7009" s="63">
        <f>_xlfn.IFNA(VLOOKUP(E7009,'Bijlage NBF'!B:P,15,FALSE),0)</f>
        <v>0</v>
      </c>
      <c r="O7009" s="63">
        <f>IF(E7009="ZMZ01",I7009/(INDEX('Meerzorg gunning'!C:C,MATCH('Betaald tarief 2024'!A7009,'Meerzorg gunning'!A:A,0))),MAX(J7009:N7009))</f>
        <v>0</v>
      </c>
      <c r="P7009" s="20" t="str">
        <f t="shared" si="329"/>
        <v/>
      </c>
      <c r="Q7009" s="63">
        <f t="shared" si="330"/>
        <v>0</v>
      </c>
    </row>
    <row r="7010" spans="9:17" x14ac:dyDescent="0.25">
      <c r="I7010" s="66" t="e">
        <f t="shared" si="328"/>
        <v>#DIV/0!</v>
      </c>
      <c r="J7010" s="63">
        <f>_xlfn.IFNA(VLOOKUP(E7010,'Bijlage ZZP'!B:M,12,FALSE),0)</f>
        <v>0</v>
      </c>
      <c r="K7010" s="63">
        <f>_xlfn.IFNA(VLOOKUP(E7010,'Bijlage VPT'!B:M,12,FALSE),0)</f>
        <v>0</v>
      </c>
      <c r="L7010" s="63">
        <f>_xlfn.IFNA(VLOOKUP(E7010,'Bijlage MPT'!B:N,13,FALSE),0)</f>
        <v>0</v>
      </c>
      <c r="M7010" s="63">
        <f>_xlfn.IFNA(INDEX('Bijlage COT'!C:C,MATCH('Betaald tarief 2024'!E7010,'Bijlage COT'!A:A,0)),0)</f>
        <v>0</v>
      </c>
      <c r="N7010" s="63">
        <f>_xlfn.IFNA(VLOOKUP(E7010,'Bijlage NBF'!B:P,15,FALSE),0)</f>
        <v>0</v>
      </c>
      <c r="O7010" s="63">
        <f>IF(E7010="ZMZ01",I7010/(INDEX('Meerzorg gunning'!C:C,MATCH('Betaald tarief 2024'!A7010,'Meerzorg gunning'!A:A,0))),MAX(J7010:N7010))</f>
        <v>0</v>
      </c>
      <c r="P7010" s="20" t="str">
        <f t="shared" si="329"/>
        <v/>
      </c>
      <c r="Q7010" s="63">
        <f t="shared" si="330"/>
        <v>0</v>
      </c>
    </row>
    <row r="7011" spans="9:17" x14ac:dyDescent="0.25">
      <c r="I7011" s="66" t="e">
        <f t="shared" si="328"/>
        <v>#DIV/0!</v>
      </c>
      <c r="J7011" s="63">
        <f>_xlfn.IFNA(VLOOKUP(E7011,'Bijlage ZZP'!B:M,12,FALSE),0)</f>
        <v>0</v>
      </c>
      <c r="K7011" s="63">
        <f>_xlfn.IFNA(VLOOKUP(E7011,'Bijlage VPT'!B:M,12,FALSE),0)</f>
        <v>0</v>
      </c>
      <c r="L7011" s="63">
        <f>_xlfn.IFNA(VLOOKUP(E7011,'Bijlage MPT'!B:N,13,FALSE),0)</f>
        <v>0</v>
      </c>
      <c r="M7011" s="63">
        <f>_xlfn.IFNA(INDEX('Bijlage COT'!C:C,MATCH('Betaald tarief 2024'!E7011,'Bijlage COT'!A:A,0)),0)</f>
        <v>0</v>
      </c>
      <c r="N7011" s="63">
        <f>_xlfn.IFNA(VLOOKUP(E7011,'Bijlage NBF'!B:P,15,FALSE),0)</f>
        <v>0</v>
      </c>
      <c r="O7011" s="63">
        <f>IF(E7011="ZMZ01",I7011/(INDEX('Meerzorg gunning'!C:C,MATCH('Betaald tarief 2024'!A7011,'Meerzorg gunning'!A:A,0))),MAX(J7011:N7011))</f>
        <v>0</v>
      </c>
      <c r="P7011" s="20" t="str">
        <f t="shared" si="329"/>
        <v/>
      </c>
      <c r="Q7011" s="63">
        <f t="shared" si="330"/>
        <v>0</v>
      </c>
    </row>
    <row r="7012" spans="9:17" x14ac:dyDescent="0.25">
      <c r="I7012" s="66" t="e">
        <f t="shared" si="328"/>
        <v>#DIV/0!</v>
      </c>
      <c r="J7012" s="63">
        <f>_xlfn.IFNA(VLOOKUP(E7012,'Bijlage ZZP'!B:M,12,FALSE),0)</f>
        <v>0</v>
      </c>
      <c r="K7012" s="63">
        <f>_xlfn.IFNA(VLOOKUP(E7012,'Bijlage VPT'!B:M,12,FALSE),0)</f>
        <v>0</v>
      </c>
      <c r="L7012" s="63">
        <f>_xlfn.IFNA(VLOOKUP(E7012,'Bijlage MPT'!B:N,13,FALSE),0)</f>
        <v>0</v>
      </c>
      <c r="M7012" s="63">
        <f>_xlfn.IFNA(INDEX('Bijlage COT'!C:C,MATCH('Betaald tarief 2024'!E7012,'Bijlage COT'!A:A,0)),0)</f>
        <v>0</v>
      </c>
      <c r="N7012" s="63">
        <f>_xlfn.IFNA(VLOOKUP(E7012,'Bijlage NBF'!B:P,15,FALSE),0)</f>
        <v>0</v>
      </c>
      <c r="O7012" s="63">
        <f>IF(E7012="ZMZ01",I7012/(INDEX('Meerzorg gunning'!C:C,MATCH('Betaald tarief 2024'!A7012,'Meerzorg gunning'!A:A,0))),MAX(J7012:N7012))</f>
        <v>0</v>
      </c>
      <c r="P7012" s="20" t="str">
        <f t="shared" si="329"/>
        <v/>
      </c>
      <c r="Q7012" s="63">
        <f t="shared" si="330"/>
        <v>0</v>
      </c>
    </row>
    <row r="7013" spans="9:17" x14ac:dyDescent="0.25">
      <c r="I7013" s="66" t="e">
        <f t="shared" si="328"/>
        <v>#DIV/0!</v>
      </c>
      <c r="J7013" s="63">
        <f>_xlfn.IFNA(VLOOKUP(E7013,'Bijlage ZZP'!B:M,12,FALSE),0)</f>
        <v>0</v>
      </c>
      <c r="K7013" s="63">
        <f>_xlfn.IFNA(VLOOKUP(E7013,'Bijlage VPT'!B:M,12,FALSE),0)</f>
        <v>0</v>
      </c>
      <c r="L7013" s="63">
        <f>_xlfn.IFNA(VLOOKUP(E7013,'Bijlage MPT'!B:N,13,FALSE),0)</f>
        <v>0</v>
      </c>
      <c r="M7013" s="63">
        <f>_xlfn.IFNA(INDEX('Bijlage COT'!C:C,MATCH('Betaald tarief 2024'!E7013,'Bijlage COT'!A:A,0)),0)</f>
        <v>0</v>
      </c>
      <c r="N7013" s="63">
        <f>_xlfn.IFNA(VLOOKUP(E7013,'Bijlage NBF'!B:P,15,FALSE),0)</f>
        <v>0</v>
      </c>
      <c r="O7013" s="63">
        <f>IF(E7013="ZMZ01",I7013/(INDEX('Meerzorg gunning'!C:C,MATCH('Betaald tarief 2024'!A7013,'Meerzorg gunning'!A:A,0))),MAX(J7013:N7013))</f>
        <v>0</v>
      </c>
      <c r="P7013" s="20" t="str">
        <f t="shared" si="329"/>
        <v/>
      </c>
      <c r="Q7013" s="63">
        <f t="shared" si="330"/>
        <v>0</v>
      </c>
    </row>
    <row r="7014" spans="9:17" x14ac:dyDescent="0.25">
      <c r="I7014" s="66" t="e">
        <f t="shared" si="328"/>
        <v>#DIV/0!</v>
      </c>
      <c r="J7014" s="63">
        <f>_xlfn.IFNA(VLOOKUP(E7014,'Bijlage ZZP'!B:M,12,FALSE),0)</f>
        <v>0</v>
      </c>
      <c r="K7014" s="63">
        <f>_xlfn.IFNA(VLOOKUP(E7014,'Bijlage VPT'!B:M,12,FALSE),0)</f>
        <v>0</v>
      </c>
      <c r="L7014" s="63">
        <f>_xlfn.IFNA(VLOOKUP(E7014,'Bijlage MPT'!B:N,13,FALSE),0)</f>
        <v>0</v>
      </c>
      <c r="M7014" s="63">
        <f>_xlfn.IFNA(INDEX('Bijlage COT'!C:C,MATCH('Betaald tarief 2024'!E7014,'Bijlage COT'!A:A,0)),0)</f>
        <v>0</v>
      </c>
      <c r="N7014" s="63">
        <f>_xlfn.IFNA(VLOOKUP(E7014,'Bijlage NBF'!B:P,15,FALSE),0)</f>
        <v>0</v>
      </c>
      <c r="O7014" s="63">
        <f>IF(E7014="ZMZ01",I7014/(INDEX('Meerzorg gunning'!C:C,MATCH('Betaald tarief 2024'!A7014,'Meerzorg gunning'!A:A,0))),MAX(J7014:N7014))</f>
        <v>0</v>
      </c>
      <c r="P7014" s="20" t="str">
        <f t="shared" si="329"/>
        <v/>
      </c>
      <c r="Q7014" s="63">
        <f t="shared" si="330"/>
        <v>0</v>
      </c>
    </row>
    <row r="7015" spans="9:17" x14ac:dyDescent="0.25">
      <c r="I7015" s="66" t="e">
        <f t="shared" si="328"/>
        <v>#DIV/0!</v>
      </c>
      <c r="J7015" s="63">
        <f>_xlfn.IFNA(VLOOKUP(E7015,'Bijlage ZZP'!B:M,12,FALSE),0)</f>
        <v>0</v>
      </c>
      <c r="K7015" s="63">
        <f>_xlfn.IFNA(VLOOKUP(E7015,'Bijlage VPT'!B:M,12,FALSE),0)</f>
        <v>0</v>
      </c>
      <c r="L7015" s="63">
        <f>_xlfn.IFNA(VLOOKUP(E7015,'Bijlage MPT'!B:N,13,FALSE),0)</f>
        <v>0</v>
      </c>
      <c r="M7015" s="63">
        <f>_xlfn.IFNA(INDEX('Bijlage COT'!C:C,MATCH('Betaald tarief 2024'!E7015,'Bijlage COT'!A:A,0)),0)</f>
        <v>0</v>
      </c>
      <c r="N7015" s="63">
        <f>_xlfn.IFNA(VLOOKUP(E7015,'Bijlage NBF'!B:P,15,FALSE),0)</f>
        <v>0</v>
      </c>
      <c r="O7015" s="63">
        <f>IF(E7015="ZMZ01",I7015/(INDEX('Meerzorg gunning'!C:C,MATCH('Betaald tarief 2024'!A7015,'Meerzorg gunning'!A:A,0))),MAX(J7015:N7015))</f>
        <v>0</v>
      </c>
      <c r="P7015" s="20" t="str">
        <f t="shared" si="329"/>
        <v/>
      </c>
      <c r="Q7015" s="63">
        <f t="shared" si="330"/>
        <v>0</v>
      </c>
    </row>
    <row r="7016" spans="9:17" x14ac:dyDescent="0.25">
      <c r="I7016" s="66" t="e">
        <f t="shared" si="328"/>
        <v>#DIV/0!</v>
      </c>
      <c r="J7016" s="63">
        <f>_xlfn.IFNA(VLOOKUP(E7016,'Bijlage ZZP'!B:M,12,FALSE),0)</f>
        <v>0</v>
      </c>
      <c r="K7016" s="63">
        <f>_xlfn.IFNA(VLOOKUP(E7016,'Bijlage VPT'!B:M,12,FALSE),0)</f>
        <v>0</v>
      </c>
      <c r="L7016" s="63">
        <f>_xlfn.IFNA(VLOOKUP(E7016,'Bijlage MPT'!B:N,13,FALSE),0)</f>
        <v>0</v>
      </c>
      <c r="M7016" s="63">
        <f>_xlfn.IFNA(INDEX('Bijlage COT'!C:C,MATCH('Betaald tarief 2024'!E7016,'Bijlage COT'!A:A,0)),0)</f>
        <v>0</v>
      </c>
      <c r="N7016" s="63">
        <f>_xlfn.IFNA(VLOOKUP(E7016,'Bijlage NBF'!B:P,15,FALSE),0)</f>
        <v>0</v>
      </c>
      <c r="O7016" s="63">
        <f>IF(E7016="ZMZ01",I7016/(INDEX('Meerzorg gunning'!C:C,MATCH('Betaald tarief 2024'!A7016,'Meerzorg gunning'!A:A,0))),MAX(J7016:N7016))</f>
        <v>0</v>
      </c>
      <c r="P7016" s="20" t="str">
        <f t="shared" si="329"/>
        <v/>
      </c>
      <c r="Q7016" s="63">
        <f t="shared" si="330"/>
        <v>0</v>
      </c>
    </row>
    <row r="7017" spans="9:17" x14ac:dyDescent="0.25">
      <c r="I7017" s="66" t="e">
        <f t="shared" si="328"/>
        <v>#DIV/0!</v>
      </c>
      <c r="J7017" s="63">
        <f>_xlfn.IFNA(VLOOKUP(E7017,'Bijlage ZZP'!B:M,12,FALSE),0)</f>
        <v>0</v>
      </c>
      <c r="K7017" s="63">
        <f>_xlfn.IFNA(VLOOKUP(E7017,'Bijlage VPT'!B:M,12,FALSE),0)</f>
        <v>0</v>
      </c>
      <c r="L7017" s="63">
        <f>_xlfn.IFNA(VLOOKUP(E7017,'Bijlage MPT'!B:N,13,FALSE),0)</f>
        <v>0</v>
      </c>
      <c r="M7017" s="63">
        <f>_xlfn.IFNA(INDEX('Bijlage COT'!C:C,MATCH('Betaald tarief 2024'!E7017,'Bijlage COT'!A:A,0)),0)</f>
        <v>0</v>
      </c>
      <c r="N7017" s="63">
        <f>_xlfn.IFNA(VLOOKUP(E7017,'Bijlage NBF'!B:P,15,FALSE),0)</f>
        <v>0</v>
      </c>
      <c r="O7017" s="63">
        <f>IF(E7017="ZMZ01",I7017/(INDEX('Meerzorg gunning'!C:C,MATCH('Betaald tarief 2024'!A7017,'Meerzorg gunning'!A:A,0))),MAX(J7017:N7017))</f>
        <v>0</v>
      </c>
      <c r="P7017" s="20" t="str">
        <f t="shared" si="329"/>
        <v/>
      </c>
      <c r="Q7017" s="63">
        <f t="shared" si="330"/>
        <v>0</v>
      </c>
    </row>
    <row r="7018" spans="9:17" x14ac:dyDescent="0.25">
      <c r="I7018" s="66" t="e">
        <f t="shared" si="328"/>
        <v>#DIV/0!</v>
      </c>
      <c r="J7018" s="63">
        <f>_xlfn.IFNA(VLOOKUP(E7018,'Bijlage ZZP'!B:M,12,FALSE),0)</f>
        <v>0</v>
      </c>
      <c r="K7018" s="63">
        <f>_xlfn.IFNA(VLOOKUP(E7018,'Bijlage VPT'!B:M,12,FALSE),0)</f>
        <v>0</v>
      </c>
      <c r="L7018" s="63">
        <f>_xlfn.IFNA(VLOOKUP(E7018,'Bijlage MPT'!B:N,13,FALSE),0)</f>
        <v>0</v>
      </c>
      <c r="M7018" s="63">
        <f>_xlfn.IFNA(INDEX('Bijlage COT'!C:C,MATCH('Betaald tarief 2024'!E7018,'Bijlage COT'!A:A,0)),0)</f>
        <v>0</v>
      </c>
      <c r="N7018" s="63">
        <f>_xlfn.IFNA(VLOOKUP(E7018,'Bijlage NBF'!B:P,15,FALSE),0)</f>
        <v>0</v>
      </c>
      <c r="O7018" s="63">
        <f>IF(E7018="ZMZ01",I7018/(INDEX('Meerzorg gunning'!C:C,MATCH('Betaald tarief 2024'!A7018,'Meerzorg gunning'!A:A,0))),MAX(J7018:N7018))</f>
        <v>0</v>
      </c>
      <c r="P7018" s="20" t="str">
        <f t="shared" si="329"/>
        <v/>
      </c>
      <c r="Q7018" s="63">
        <f t="shared" si="330"/>
        <v>0</v>
      </c>
    </row>
    <row r="7019" spans="9:17" x14ac:dyDescent="0.25">
      <c r="I7019" s="66" t="e">
        <f t="shared" si="328"/>
        <v>#DIV/0!</v>
      </c>
      <c r="J7019" s="63">
        <f>_xlfn.IFNA(VLOOKUP(E7019,'Bijlage ZZP'!B:M,12,FALSE),0)</f>
        <v>0</v>
      </c>
      <c r="K7019" s="63">
        <f>_xlfn.IFNA(VLOOKUP(E7019,'Bijlage VPT'!B:M,12,FALSE),0)</f>
        <v>0</v>
      </c>
      <c r="L7019" s="63">
        <f>_xlfn.IFNA(VLOOKUP(E7019,'Bijlage MPT'!B:N,13,FALSE),0)</f>
        <v>0</v>
      </c>
      <c r="M7019" s="63">
        <f>_xlfn.IFNA(INDEX('Bijlage COT'!C:C,MATCH('Betaald tarief 2024'!E7019,'Bijlage COT'!A:A,0)),0)</f>
        <v>0</v>
      </c>
      <c r="N7019" s="63">
        <f>_xlfn.IFNA(VLOOKUP(E7019,'Bijlage NBF'!B:P,15,FALSE),0)</f>
        <v>0</v>
      </c>
      <c r="O7019" s="63">
        <f>IF(E7019="ZMZ01",I7019/(INDEX('Meerzorg gunning'!C:C,MATCH('Betaald tarief 2024'!A7019,'Meerzorg gunning'!A:A,0))),MAX(J7019:N7019))</f>
        <v>0</v>
      </c>
      <c r="P7019" s="20" t="str">
        <f t="shared" si="329"/>
        <v/>
      </c>
      <c r="Q7019" s="63">
        <f t="shared" si="330"/>
        <v>0</v>
      </c>
    </row>
    <row r="7020" spans="9:17" x14ac:dyDescent="0.25">
      <c r="I7020" s="66" t="e">
        <f t="shared" si="328"/>
        <v>#DIV/0!</v>
      </c>
      <c r="J7020" s="63">
        <f>_xlfn.IFNA(VLOOKUP(E7020,'Bijlage ZZP'!B:M,12,FALSE),0)</f>
        <v>0</v>
      </c>
      <c r="K7020" s="63">
        <f>_xlfn.IFNA(VLOOKUP(E7020,'Bijlage VPT'!B:M,12,FALSE),0)</f>
        <v>0</v>
      </c>
      <c r="L7020" s="63">
        <f>_xlfn.IFNA(VLOOKUP(E7020,'Bijlage MPT'!B:N,13,FALSE),0)</f>
        <v>0</v>
      </c>
      <c r="M7020" s="63">
        <f>_xlfn.IFNA(INDEX('Bijlage COT'!C:C,MATCH('Betaald tarief 2024'!E7020,'Bijlage COT'!A:A,0)),0)</f>
        <v>0</v>
      </c>
      <c r="N7020" s="63">
        <f>_xlfn.IFNA(VLOOKUP(E7020,'Bijlage NBF'!B:P,15,FALSE),0)</f>
        <v>0</v>
      </c>
      <c r="O7020" s="63">
        <f>IF(E7020="ZMZ01",I7020/(INDEX('Meerzorg gunning'!C:C,MATCH('Betaald tarief 2024'!A7020,'Meerzorg gunning'!A:A,0))),MAX(J7020:N7020))</f>
        <v>0</v>
      </c>
      <c r="P7020" s="20" t="str">
        <f t="shared" si="329"/>
        <v/>
      </c>
      <c r="Q7020" s="63">
        <f t="shared" si="330"/>
        <v>0</v>
      </c>
    </row>
    <row r="7021" spans="9:17" x14ac:dyDescent="0.25">
      <c r="I7021" s="66" t="e">
        <f t="shared" si="328"/>
        <v>#DIV/0!</v>
      </c>
      <c r="J7021" s="63">
        <f>_xlfn.IFNA(VLOOKUP(E7021,'Bijlage ZZP'!B:M,12,FALSE),0)</f>
        <v>0</v>
      </c>
      <c r="K7021" s="63">
        <f>_xlfn.IFNA(VLOOKUP(E7021,'Bijlage VPT'!B:M,12,FALSE),0)</f>
        <v>0</v>
      </c>
      <c r="L7021" s="63">
        <f>_xlfn.IFNA(VLOOKUP(E7021,'Bijlage MPT'!B:N,13,FALSE),0)</f>
        <v>0</v>
      </c>
      <c r="M7021" s="63">
        <f>_xlfn.IFNA(INDEX('Bijlage COT'!C:C,MATCH('Betaald tarief 2024'!E7021,'Bijlage COT'!A:A,0)),0)</f>
        <v>0</v>
      </c>
      <c r="N7021" s="63">
        <f>_xlfn.IFNA(VLOOKUP(E7021,'Bijlage NBF'!B:P,15,FALSE),0)</f>
        <v>0</v>
      </c>
      <c r="O7021" s="63">
        <f>IF(E7021="ZMZ01",I7021/(INDEX('Meerzorg gunning'!C:C,MATCH('Betaald tarief 2024'!A7021,'Meerzorg gunning'!A:A,0))),MAX(J7021:N7021))</f>
        <v>0</v>
      </c>
      <c r="P7021" s="20" t="str">
        <f t="shared" si="329"/>
        <v/>
      </c>
      <c r="Q7021" s="63">
        <f t="shared" si="330"/>
        <v>0</v>
      </c>
    </row>
    <row r="7022" spans="9:17" x14ac:dyDescent="0.25">
      <c r="I7022" s="66" t="e">
        <f t="shared" si="328"/>
        <v>#DIV/0!</v>
      </c>
      <c r="J7022" s="63">
        <f>_xlfn.IFNA(VLOOKUP(E7022,'Bijlage ZZP'!B:M,12,FALSE),0)</f>
        <v>0</v>
      </c>
      <c r="K7022" s="63">
        <f>_xlfn.IFNA(VLOOKUP(E7022,'Bijlage VPT'!B:M,12,FALSE),0)</f>
        <v>0</v>
      </c>
      <c r="L7022" s="63">
        <f>_xlfn.IFNA(VLOOKUP(E7022,'Bijlage MPT'!B:N,13,FALSE),0)</f>
        <v>0</v>
      </c>
      <c r="M7022" s="63">
        <f>_xlfn.IFNA(INDEX('Bijlage COT'!C:C,MATCH('Betaald tarief 2024'!E7022,'Bijlage COT'!A:A,0)),0)</f>
        <v>0</v>
      </c>
      <c r="N7022" s="63">
        <f>_xlfn.IFNA(VLOOKUP(E7022,'Bijlage NBF'!B:P,15,FALSE),0)</f>
        <v>0</v>
      </c>
      <c r="O7022" s="63">
        <f>IF(E7022="ZMZ01",I7022/(INDEX('Meerzorg gunning'!C:C,MATCH('Betaald tarief 2024'!A7022,'Meerzorg gunning'!A:A,0))),MAX(J7022:N7022))</f>
        <v>0</v>
      </c>
      <c r="P7022" s="20" t="str">
        <f t="shared" si="329"/>
        <v/>
      </c>
      <c r="Q7022" s="63">
        <f t="shared" si="330"/>
        <v>0</v>
      </c>
    </row>
    <row r="7023" spans="9:17" x14ac:dyDescent="0.25">
      <c r="I7023" s="66" t="e">
        <f t="shared" si="328"/>
        <v>#DIV/0!</v>
      </c>
      <c r="J7023" s="63">
        <f>_xlfn.IFNA(VLOOKUP(E7023,'Bijlage ZZP'!B:M,12,FALSE),0)</f>
        <v>0</v>
      </c>
      <c r="K7023" s="63">
        <f>_xlfn.IFNA(VLOOKUP(E7023,'Bijlage VPT'!B:M,12,FALSE),0)</f>
        <v>0</v>
      </c>
      <c r="L7023" s="63">
        <f>_xlfn.IFNA(VLOOKUP(E7023,'Bijlage MPT'!B:N,13,FALSE),0)</f>
        <v>0</v>
      </c>
      <c r="M7023" s="63">
        <f>_xlfn.IFNA(INDEX('Bijlage COT'!C:C,MATCH('Betaald tarief 2024'!E7023,'Bijlage COT'!A:A,0)),0)</f>
        <v>0</v>
      </c>
      <c r="N7023" s="63">
        <f>_xlfn.IFNA(VLOOKUP(E7023,'Bijlage NBF'!B:P,15,FALSE),0)</f>
        <v>0</v>
      </c>
      <c r="O7023" s="63">
        <f>IF(E7023="ZMZ01",I7023/(INDEX('Meerzorg gunning'!C:C,MATCH('Betaald tarief 2024'!A7023,'Meerzorg gunning'!A:A,0))),MAX(J7023:N7023))</f>
        <v>0</v>
      </c>
      <c r="P7023" s="20" t="str">
        <f t="shared" si="329"/>
        <v/>
      </c>
      <c r="Q7023" s="63">
        <f t="shared" si="330"/>
        <v>0</v>
      </c>
    </row>
    <row r="7024" spans="9:17" x14ac:dyDescent="0.25">
      <c r="I7024" s="66" t="e">
        <f t="shared" si="328"/>
        <v>#DIV/0!</v>
      </c>
      <c r="J7024" s="63">
        <f>_xlfn.IFNA(VLOOKUP(E7024,'Bijlage ZZP'!B:M,12,FALSE),0)</f>
        <v>0</v>
      </c>
      <c r="K7024" s="63">
        <f>_xlfn.IFNA(VLOOKUP(E7024,'Bijlage VPT'!B:M,12,FALSE),0)</f>
        <v>0</v>
      </c>
      <c r="L7024" s="63">
        <f>_xlfn.IFNA(VLOOKUP(E7024,'Bijlage MPT'!B:N,13,FALSE),0)</f>
        <v>0</v>
      </c>
      <c r="M7024" s="63">
        <f>_xlfn.IFNA(INDEX('Bijlage COT'!C:C,MATCH('Betaald tarief 2024'!E7024,'Bijlage COT'!A:A,0)),0)</f>
        <v>0</v>
      </c>
      <c r="N7024" s="63">
        <f>_xlfn.IFNA(VLOOKUP(E7024,'Bijlage NBF'!B:P,15,FALSE),0)</f>
        <v>0</v>
      </c>
      <c r="O7024" s="63">
        <f>IF(E7024="ZMZ01",I7024/(INDEX('Meerzorg gunning'!C:C,MATCH('Betaald tarief 2024'!A7024,'Meerzorg gunning'!A:A,0))),MAX(J7024:N7024))</f>
        <v>0</v>
      </c>
      <c r="P7024" s="20" t="str">
        <f t="shared" si="329"/>
        <v/>
      </c>
      <c r="Q7024" s="63">
        <f t="shared" si="330"/>
        <v>0</v>
      </c>
    </row>
    <row r="7025" spans="9:17" x14ac:dyDescent="0.25">
      <c r="I7025" s="66" t="e">
        <f t="shared" si="328"/>
        <v>#DIV/0!</v>
      </c>
      <c r="J7025" s="63">
        <f>_xlfn.IFNA(VLOOKUP(E7025,'Bijlage ZZP'!B:M,12,FALSE),0)</f>
        <v>0</v>
      </c>
      <c r="K7025" s="63">
        <f>_xlfn.IFNA(VLOOKUP(E7025,'Bijlage VPT'!B:M,12,FALSE),0)</f>
        <v>0</v>
      </c>
      <c r="L7025" s="63">
        <f>_xlfn.IFNA(VLOOKUP(E7025,'Bijlage MPT'!B:N,13,FALSE),0)</f>
        <v>0</v>
      </c>
      <c r="M7025" s="63">
        <f>_xlfn.IFNA(INDEX('Bijlage COT'!C:C,MATCH('Betaald tarief 2024'!E7025,'Bijlage COT'!A:A,0)),0)</f>
        <v>0</v>
      </c>
      <c r="N7025" s="63">
        <f>_xlfn.IFNA(VLOOKUP(E7025,'Bijlage NBF'!B:P,15,FALSE),0)</f>
        <v>0</v>
      </c>
      <c r="O7025" s="63">
        <f>IF(E7025="ZMZ01",I7025/(INDEX('Meerzorg gunning'!C:C,MATCH('Betaald tarief 2024'!A7025,'Meerzorg gunning'!A:A,0))),MAX(J7025:N7025))</f>
        <v>0</v>
      </c>
      <c r="P7025" s="20" t="str">
        <f t="shared" si="329"/>
        <v/>
      </c>
      <c r="Q7025" s="63">
        <f t="shared" si="330"/>
        <v>0</v>
      </c>
    </row>
    <row r="7026" spans="9:17" x14ac:dyDescent="0.25">
      <c r="I7026" s="66" t="e">
        <f t="shared" si="328"/>
        <v>#DIV/0!</v>
      </c>
      <c r="J7026" s="63">
        <f>_xlfn.IFNA(VLOOKUP(E7026,'Bijlage ZZP'!B:M,12,FALSE),0)</f>
        <v>0</v>
      </c>
      <c r="K7026" s="63">
        <f>_xlfn.IFNA(VLOOKUP(E7026,'Bijlage VPT'!B:M,12,FALSE),0)</f>
        <v>0</v>
      </c>
      <c r="L7026" s="63">
        <f>_xlfn.IFNA(VLOOKUP(E7026,'Bijlage MPT'!B:N,13,FALSE),0)</f>
        <v>0</v>
      </c>
      <c r="M7026" s="63">
        <f>_xlfn.IFNA(INDEX('Bijlage COT'!C:C,MATCH('Betaald tarief 2024'!E7026,'Bijlage COT'!A:A,0)),0)</f>
        <v>0</v>
      </c>
      <c r="N7026" s="63">
        <f>_xlfn.IFNA(VLOOKUP(E7026,'Bijlage NBF'!B:P,15,FALSE),0)</f>
        <v>0</v>
      </c>
      <c r="O7026" s="63">
        <f>IF(E7026="ZMZ01",I7026/(INDEX('Meerzorg gunning'!C:C,MATCH('Betaald tarief 2024'!A7026,'Meerzorg gunning'!A:A,0))),MAX(J7026:N7026))</f>
        <v>0</v>
      </c>
      <c r="P7026" s="20" t="str">
        <f t="shared" si="329"/>
        <v/>
      </c>
      <c r="Q7026" s="63">
        <f t="shared" si="330"/>
        <v>0</v>
      </c>
    </row>
    <row r="7027" spans="9:17" x14ac:dyDescent="0.25">
      <c r="I7027" s="66" t="e">
        <f t="shared" si="328"/>
        <v>#DIV/0!</v>
      </c>
      <c r="J7027" s="63">
        <f>_xlfn.IFNA(VLOOKUP(E7027,'Bijlage ZZP'!B:M,12,FALSE),0)</f>
        <v>0</v>
      </c>
      <c r="K7027" s="63">
        <f>_xlfn.IFNA(VLOOKUP(E7027,'Bijlage VPT'!B:M,12,FALSE),0)</f>
        <v>0</v>
      </c>
      <c r="L7027" s="63">
        <f>_xlfn.IFNA(VLOOKUP(E7027,'Bijlage MPT'!B:N,13,FALSE),0)</f>
        <v>0</v>
      </c>
      <c r="M7027" s="63">
        <f>_xlfn.IFNA(INDEX('Bijlage COT'!C:C,MATCH('Betaald tarief 2024'!E7027,'Bijlage COT'!A:A,0)),0)</f>
        <v>0</v>
      </c>
      <c r="N7027" s="63">
        <f>_xlfn.IFNA(VLOOKUP(E7027,'Bijlage NBF'!B:P,15,FALSE),0)</f>
        <v>0</v>
      </c>
      <c r="O7027" s="63">
        <f>IF(E7027="ZMZ01",I7027/(INDEX('Meerzorg gunning'!C:C,MATCH('Betaald tarief 2024'!A7027,'Meerzorg gunning'!A:A,0))),MAX(J7027:N7027))</f>
        <v>0</v>
      </c>
      <c r="P7027" s="20" t="str">
        <f t="shared" si="329"/>
        <v/>
      </c>
      <c r="Q7027" s="63">
        <f t="shared" si="330"/>
        <v>0</v>
      </c>
    </row>
    <row r="7028" spans="9:17" x14ac:dyDescent="0.25">
      <c r="I7028" s="66" t="e">
        <f t="shared" si="328"/>
        <v>#DIV/0!</v>
      </c>
      <c r="J7028" s="63">
        <f>_xlfn.IFNA(VLOOKUP(E7028,'Bijlage ZZP'!B:M,12,FALSE),0)</f>
        <v>0</v>
      </c>
      <c r="K7028" s="63">
        <f>_xlfn.IFNA(VLOOKUP(E7028,'Bijlage VPT'!B:M,12,FALSE),0)</f>
        <v>0</v>
      </c>
      <c r="L7028" s="63">
        <f>_xlfn.IFNA(VLOOKUP(E7028,'Bijlage MPT'!B:N,13,FALSE),0)</f>
        <v>0</v>
      </c>
      <c r="M7028" s="63">
        <f>_xlfn.IFNA(INDEX('Bijlage COT'!C:C,MATCH('Betaald tarief 2024'!E7028,'Bijlage COT'!A:A,0)),0)</f>
        <v>0</v>
      </c>
      <c r="N7028" s="63">
        <f>_xlfn.IFNA(VLOOKUP(E7028,'Bijlage NBF'!B:P,15,FALSE),0)</f>
        <v>0</v>
      </c>
      <c r="O7028" s="63">
        <f>IF(E7028="ZMZ01",I7028/(INDEX('Meerzorg gunning'!C:C,MATCH('Betaald tarief 2024'!A7028,'Meerzorg gunning'!A:A,0))),MAX(J7028:N7028))</f>
        <v>0</v>
      </c>
      <c r="P7028" s="20" t="str">
        <f t="shared" si="329"/>
        <v/>
      </c>
      <c r="Q7028" s="63">
        <f t="shared" si="330"/>
        <v>0</v>
      </c>
    </row>
    <row r="7029" spans="9:17" x14ac:dyDescent="0.25">
      <c r="I7029" s="66" t="e">
        <f t="shared" si="328"/>
        <v>#DIV/0!</v>
      </c>
      <c r="J7029" s="63">
        <f>_xlfn.IFNA(VLOOKUP(E7029,'Bijlage ZZP'!B:M,12,FALSE),0)</f>
        <v>0</v>
      </c>
      <c r="K7029" s="63">
        <f>_xlfn.IFNA(VLOOKUP(E7029,'Bijlage VPT'!B:M,12,FALSE),0)</f>
        <v>0</v>
      </c>
      <c r="L7029" s="63">
        <f>_xlfn.IFNA(VLOOKUP(E7029,'Bijlage MPT'!B:N,13,FALSE),0)</f>
        <v>0</v>
      </c>
      <c r="M7029" s="63">
        <f>_xlfn.IFNA(INDEX('Bijlage COT'!C:C,MATCH('Betaald tarief 2024'!E7029,'Bijlage COT'!A:A,0)),0)</f>
        <v>0</v>
      </c>
      <c r="N7029" s="63">
        <f>_xlfn.IFNA(VLOOKUP(E7029,'Bijlage NBF'!B:P,15,FALSE),0)</f>
        <v>0</v>
      </c>
      <c r="O7029" s="63">
        <f>IF(E7029="ZMZ01",I7029/(INDEX('Meerzorg gunning'!C:C,MATCH('Betaald tarief 2024'!A7029,'Meerzorg gunning'!A:A,0))),MAX(J7029:N7029))</f>
        <v>0</v>
      </c>
      <c r="P7029" s="20" t="str">
        <f t="shared" si="329"/>
        <v/>
      </c>
      <c r="Q7029" s="63">
        <f t="shared" si="330"/>
        <v>0</v>
      </c>
    </row>
    <row r="7030" spans="9:17" x14ac:dyDescent="0.25">
      <c r="I7030" s="66" t="e">
        <f t="shared" si="328"/>
        <v>#DIV/0!</v>
      </c>
      <c r="J7030" s="63">
        <f>_xlfn.IFNA(VLOOKUP(E7030,'Bijlage ZZP'!B:M,12,FALSE),0)</f>
        <v>0</v>
      </c>
      <c r="K7030" s="63">
        <f>_xlfn.IFNA(VLOOKUP(E7030,'Bijlage VPT'!B:M,12,FALSE),0)</f>
        <v>0</v>
      </c>
      <c r="L7030" s="63">
        <f>_xlfn.IFNA(VLOOKUP(E7030,'Bijlage MPT'!B:N,13,FALSE),0)</f>
        <v>0</v>
      </c>
      <c r="M7030" s="63">
        <f>_xlfn.IFNA(INDEX('Bijlage COT'!C:C,MATCH('Betaald tarief 2024'!E7030,'Bijlage COT'!A:A,0)),0)</f>
        <v>0</v>
      </c>
      <c r="N7030" s="63">
        <f>_xlfn.IFNA(VLOOKUP(E7030,'Bijlage NBF'!B:P,15,FALSE),0)</f>
        <v>0</v>
      </c>
      <c r="O7030" s="63">
        <f>IF(E7030="ZMZ01",I7030/(INDEX('Meerzorg gunning'!C:C,MATCH('Betaald tarief 2024'!A7030,'Meerzorg gunning'!A:A,0))),MAX(J7030:N7030))</f>
        <v>0</v>
      </c>
      <c r="P7030" s="20" t="str">
        <f t="shared" si="329"/>
        <v/>
      </c>
      <c r="Q7030" s="63">
        <f t="shared" si="330"/>
        <v>0</v>
      </c>
    </row>
    <row r="7031" spans="9:17" x14ac:dyDescent="0.25">
      <c r="I7031" s="66" t="e">
        <f t="shared" si="328"/>
        <v>#DIV/0!</v>
      </c>
      <c r="J7031" s="63">
        <f>_xlfn.IFNA(VLOOKUP(E7031,'Bijlage ZZP'!B:M,12,FALSE),0)</f>
        <v>0</v>
      </c>
      <c r="K7031" s="63">
        <f>_xlfn.IFNA(VLOOKUP(E7031,'Bijlage VPT'!B:M,12,FALSE),0)</f>
        <v>0</v>
      </c>
      <c r="L7031" s="63">
        <f>_xlfn.IFNA(VLOOKUP(E7031,'Bijlage MPT'!B:N,13,FALSE),0)</f>
        <v>0</v>
      </c>
      <c r="M7031" s="63">
        <f>_xlfn.IFNA(INDEX('Bijlage COT'!C:C,MATCH('Betaald tarief 2024'!E7031,'Bijlage COT'!A:A,0)),0)</f>
        <v>0</v>
      </c>
      <c r="N7031" s="63">
        <f>_xlfn.IFNA(VLOOKUP(E7031,'Bijlage NBF'!B:P,15,FALSE),0)</f>
        <v>0</v>
      </c>
      <c r="O7031" s="63">
        <f>IF(E7031="ZMZ01",I7031/(INDEX('Meerzorg gunning'!C:C,MATCH('Betaald tarief 2024'!A7031,'Meerzorg gunning'!A:A,0))),MAX(J7031:N7031))</f>
        <v>0</v>
      </c>
      <c r="P7031" s="20" t="str">
        <f t="shared" si="329"/>
        <v/>
      </c>
      <c r="Q7031" s="63">
        <f t="shared" si="330"/>
        <v>0</v>
      </c>
    </row>
    <row r="7032" spans="9:17" x14ac:dyDescent="0.25">
      <c r="I7032" s="66" t="e">
        <f t="shared" si="328"/>
        <v>#DIV/0!</v>
      </c>
      <c r="J7032" s="63">
        <f>_xlfn.IFNA(VLOOKUP(E7032,'Bijlage ZZP'!B:M,12,FALSE),0)</f>
        <v>0</v>
      </c>
      <c r="K7032" s="63">
        <f>_xlfn.IFNA(VLOOKUP(E7032,'Bijlage VPT'!B:M,12,FALSE),0)</f>
        <v>0</v>
      </c>
      <c r="L7032" s="63">
        <f>_xlfn.IFNA(VLOOKUP(E7032,'Bijlage MPT'!B:N,13,FALSE),0)</f>
        <v>0</v>
      </c>
      <c r="M7032" s="63">
        <f>_xlfn.IFNA(INDEX('Bijlage COT'!C:C,MATCH('Betaald tarief 2024'!E7032,'Bijlage COT'!A:A,0)),0)</f>
        <v>0</v>
      </c>
      <c r="N7032" s="63">
        <f>_xlfn.IFNA(VLOOKUP(E7032,'Bijlage NBF'!B:P,15,FALSE),0)</f>
        <v>0</v>
      </c>
      <c r="O7032" s="63">
        <f>IF(E7032="ZMZ01",I7032/(INDEX('Meerzorg gunning'!C:C,MATCH('Betaald tarief 2024'!A7032,'Meerzorg gunning'!A:A,0))),MAX(J7032:N7032))</f>
        <v>0</v>
      </c>
      <c r="P7032" s="20" t="str">
        <f t="shared" si="329"/>
        <v/>
      </c>
      <c r="Q7032" s="63">
        <f t="shared" si="330"/>
        <v>0</v>
      </c>
    </row>
    <row r="7033" spans="9:17" x14ac:dyDescent="0.25">
      <c r="I7033" s="66" t="e">
        <f t="shared" si="328"/>
        <v>#DIV/0!</v>
      </c>
      <c r="J7033" s="63">
        <f>_xlfn.IFNA(VLOOKUP(E7033,'Bijlage ZZP'!B:M,12,FALSE),0)</f>
        <v>0</v>
      </c>
      <c r="K7033" s="63">
        <f>_xlfn.IFNA(VLOOKUP(E7033,'Bijlage VPT'!B:M,12,FALSE),0)</f>
        <v>0</v>
      </c>
      <c r="L7033" s="63">
        <f>_xlfn.IFNA(VLOOKUP(E7033,'Bijlage MPT'!B:N,13,FALSE),0)</f>
        <v>0</v>
      </c>
      <c r="M7033" s="63">
        <f>_xlfn.IFNA(INDEX('Bijlage COT'!C:C,MATCH('Betaald tarief 2024'!E7033,'Bijlage COT'!A:A,0)),0)</f>
        <v>0</v>
      </c>
      <c r="N7033" s="63">
        <f>_xlfn.IFNA(VLOOKUP(E7033,'Bijlage NBF'!B:P,15,FALSE),0)</f>
        <v>0</v>
      </c>
      <c r="O7033" s="63">
        <f>IF(E7033="ZMZ01",I7033/(INDEX('Meerzorg gunning'!C:C,MATCH('Betaald tarief 2024'!A7033,'Meerzorg gunning'!A:A,0))),MAX(J7033:N7033))</f>
        <v>0</v>
      </c>
      <c r="P7033" s="20" t="str">
        <f t="shared" si="329"/>
        <v/>
      </c>
      <c r="Q7033" s="63">
        <f t="shared" si="330"/>
        <v>0</v>
      </c>
    </row>
    <row r="7034" spans="9:17" x14ac:dyDescent="0.25">
      <c r="I7034" s="66" t="e">
        <f t="shared" si="328"/>
        <v>#DIV/0!</v>
      </c>
      <c r="J7034" s="63">
        <f>_xlfn.IFNA(VLOOKUP(E7034,'Bijlage ZZP'!B:M,12,FALSE),0)</f>
        <v>0</v>
      </c>
      <c r="K7034" s="63">
        <f>_xlfn.IFNA(VLOOKUP(E7034,'Bijlage VPT'!B:M,12,FALSE),0)</f>
        <v>0</v>
      </c>
      <c r="L7034" s="63">
        <f>_xlfn.IFNA(VLOOKUP(E7034,'Bijlage MPT'!B:N,13,FALSE),0)</f>
        <v>0</v>
      </c>
      <c r="M7034" s="63">
        <f>_xlfn.IFNA(INDEX('Bijlage COT'!C:C,MATCH('Betaald tarief 2024'!E7034,'Bijlage COT'!A:A,0)),0)</f>
        <v>0</v>
      </c>
      <c r="N7034" s="63">
        <f>_xlfn.IFNA(VLOOKUP(E7034,'Bijlage NBF'!B:P,15,FALSE),0)</f>
        <v>0</v>
      </c>
      <c r="O7034" s="63">
        <f>IF(E7034="ZMZ01",I7034/(INDEX('Meerzorg gunning'!C:C,MATCH('Betaald tarief 2024'!A7034,'Meerzorg gunning'!A:A,0))),MAX(J7034:N7034))</f>
        <v>0</v>
      </c>
      <c r="P7034" s="20" t="str">
        <f t="shared" si="329"/>
        <v/>
      </c>
      <c r="Q7034" s="63">
        <f t="shared" si="330"/>
        <v>0</v>
      </c>
    </row>
    <row r="7035" spans="9:17" x14ac:dyDescent="0.25">
      <c r="I7035" s="66" t="e">
        <f t="shared" si="328"/>
        <v>#DIV/0!</v>
      </c>
      <c r="J7035" s="63">
        <f>_xlfn.IFNA(VLOOKUP(E7035,'Bijlage ZZP'!B:M,12,FALSE),0)</f>
        <v>0</v>
      </c>
      <c r="K7035" s="63">
        <f>_xlfn.IFNA(VLOOKUP(E7035,'Bijlage VPT'!B:M,12,FALSE),0)</f>
        <v>0</v>
      </c>
      <c r="L7035" s="63">
        <f>_xlfn.IFNA(VLOOKUP(E7035,'Bijlage MPT'!B:N,13,FALSE),0)</f>
        <v>0</v>
      </c>
      <c r="M7035" s="63">
        <f>_xlfn.IFNA(INDEX('Bijlage COT'!C:C,MATCH('Betaald tarief 2024'!E7035,'Bijlage COT'!A:A,0)),0)</f>
        <v>0</v>
      </c>
      <c r="N7035" s="63">
        <f>_xlfn.IFNA(VLOOKUP(E7035,'Bijlage NBF'!B:P,15,FALSE),0)</f>
        <v>0</v>
      </c>
      <c r="O7035" s="63">
        <f>IF(E7035="ZMZ01",I7035/(INDEX('Meerzorg gunning'!C:C,MATCH('Betaald tarief 2024'!A7035,'Meerzorg gunning'!A:A,0))),MAX(J7035:N7035))</f>
        <v>0</v>
      </c>
      <c r="P7035" s="20" t="str">
        <f t="shared" si="329"/>
        <v/>
      </c>
      <c r="Q7035" s="63">
        <f t="shared" si="330"/>
        <v>0</v>
      </c>
    </row>
    <row r="7036" spans="9:17" x14ac:dyDescent="0.25">
      <c r="I7036" s="66" t="e">
        <f t="shared" si="328"/>
        <v>#DIV/0!</v>
      </c>
      <c r="J7036" s="63">
        <f>_xlfn.IFNA(VLOOKUP(E7036,'Bijlage ZZP'!B:M,12,FALSE),0)</f>
        <v>0</v>
      </c>
      <c r="K7036" s="63">
        <f>_xlfn.IFNA(VLOOKUP(E7036,'Bijlage VPT'!B:M,12,FALSE),0)</f>
        <v>0</v>
      </c>
      <c r="L7036" s="63">
        <f>_xlfn.IFNA(VLOOKUP(E7036,'Bijlage MPT'!B:N,13,FALSE),0)</f>
        <v>0</v>
      </c>
      <c r="M7036" s="63">
        <f>_xlfn.IFNA(INDEX('Bijlage COT'!C:C,MATCH('Betaald tarief 2024'!E7036,'Bijlage COT'!A:A,0)),0)</f>
        <v>0</v>
      </c>
      <c r="N7036" s="63">
        <f>_xlfn.IFNA(VLOOKUP(E7036,'Bijlage NBF'!B:P,15,FALSE),0)</f>
        <v>0</v>
      </c>
      <c r="O7036" s="63">
        <f>IF(E7036="ZMZ01",I7036/(INDEX('Meerzorg gunning'!C:C,MATCH('Betaald tarief 2024'!A7036,'Meerzorg gunning'!A:A,0))),MAX(J7036:N7036))</f>
        <v>0</v>
      </c>
      <c r="P7036" s="20" t="str">
        <f t="shared" si="329"/>
        <v/>
      </c>
      <c r="Q7036" s="63">
        <f t="shared" si="330"/>
        <v>0</v>
      </c>
    </row>
    <row r="7037" spans="9:17" x14ac:dyDescent="0.25">
      <c r="I7037" s="66" t="e">
        <f t="shared" si="328"/>
        <v>#DIV/0!</v>
      </c>
      <c r="J7037" s="63">
        <f>_xlfn.IFNA(VLOOKUP(E7037,'Bijlage ZZP'!B:M,12,FALSE),0)</f>
        <v>0</v>
      </c>
      <c r="K7037" s="63">
        <f>_xlfn.IFNA(VLOOKUP(E7037,'Bijlage VPT'!B:M,12,FALSE),0)</f>
        <v>0</v>
      </c>
      <c r="L7037" s="63">
        <f>_xlfn.IFNA(VLOOKUP(E7037,'Bijlage MPT'!B:N,13,FALSE),0)</f>
        <v>0</v>
      </c>
      <c r="M7037" s="63">
        <f>_xlfn.IFNA(INDEX('Bijlage COT'!C:C,MATCH('Betaald tarief 2024'!E7037,'Bijlage COT'!A:A,0)),0)</f>
        <v>0</v>
      </c>
      <c r="N7037" s="63">
        <f>_xlfn.IFNA(VLOOKUP(E7037,'Bijlage NBF'!B:P,15,FALSE),0)</f>
        <v>0</v>
      </c>
      <c r="O7037" s="63">
        <f>IF(E7037="ZMZ01",I7037/(INDEX('Meerzorg gunning'!C:C,MATCH('Betaald tarief 2024'!A7037,'Meerzorg gunning'!A:A,0))),MAX(J7037:N7037))</f>
        <v>0</v>
      </c>
      <c r="P7037" s="20" t="str">
        <f t="shared" si="329"/>
        <v/>
      </c>
      <c r="Q7037" s="63">
        <f t="shared" si="330"/>
        <v>0</v>
      </c>
    </row>
    <row r="7038" spans="9:17" x14ac:dyDescent="0.25">
      <c r="I7038" s="66" t="e">
        <f t="shared" si="328"/>
        <v>#DIV/0!</v>
      </c>
      <c r="J7038" s="63">
        <f>_xlfn.IFNA(VLOOKUP(E7038,'Bijlage ZZP'!B:M,12,FALSE),0)</f>
        <v>0</v>
      </c>
      <c r="K7038" s="63">
        <f>_xlfn.IFNA(VLOOKUP(E7038,'Bijlage VPT'!B:M,12,FALSE),0)</f>
        <v>0</v>
      </c>
      <c r="L7038" s="63">
        <f>_xlfn.IFNA(VLOOKUP(E7038,'Bijlage MPT'!B:N,13,FALSE),0)</f>
        <v>0</v>
      </c>
      <c r="M7038" s="63">
        <f>_xlfn.IFNA(INDEX('Bijlage COT'!C:C,MATCH('Betaald tarief 2024'!E7038,'Bijlage COT'!A:A,0)),0)</f>
        <v>0</v>
      </c>
      <c r="N7038" s="63">
        <f>_xlfn.IFNA(VLOOKUP(E7038,'Bijlage NBF'!B:P,15,FALSE),0)</f>
        <v>0</v>
      </c>
      <c r="O7038" s="63">
        <f>IF(E7038="ZMZ01",I7038/(INDEX('Meerzorg gunning'!C:C,MATCH('Betaald tarief 2024'!A7038,'Meerzorg gunning'!A:A,0))),MAX(J7038:N7038))</f>
        <v>0</v>
      </c>
      <c r="P7038" s="20" t="str">
        <f t="shared" si="329"/>
        <v/>
      </c>
      <c r="Q7038" s="63">
        <f t="shared" si="330"/>
        <v>0</v>
      </c>
    </row>
    <row r="7039" spans="9:17" x14ac:dyDescent="0.25">
      <c r="I7039" s="66" t="e">
        <f t="shared" si="328"/>
        <v>#DIV/0!</v>
      </c>
      <c r="J7039" s="63">
        <f>_xlfn.IFNA(VLOOKUP(E7039,'Bijlage ZZP'!B:M,12,FALSE),0)</f>
        <v>0</v>
      </c>
      <c r="K7039" s="63">
        <f>_xlfn.IFNA(VLOOKUP(E7039,'Bijlage VPT'!B:M,12,FALSE),0)</f>
        <v>0</v>
      </c>
      <c r="L7039" s="63">
        <f>_xlfn.IFNA(VLOOKUP(E7039,'Bijlage MPT'!B:N,13,FALSE),0)</f>
        <v>0</v>
      </c>
      <c r="M7039" s="63">
        <f>_xlfn.IFNA(INDEX('Bijlage COT'!C:C,MATCH('Betaald tarief 2024'!E7039,'Bijlage COT'!A:A,0)),0)</f>
        <v>0</v>
      </c>
      <c r="N7039" s="63">
        <f>_xlfn.IFNA(VLOOKUP(E7039,'Bijlage NBF'!B:P,15,FALSE),0)</f>
        <v>0</v>
      </c>
      <c r="O7039" s="63">
        <f>IF(E7039="ZMZ01",I7039/(INDEX('Meerzorg gunning'!C:C,MATCH('Betaald tarief 2024'!A7039,'Meerzorg gunning'!A:A,0))),MAX(J7039:N7039))</f>
        <v>0</v>
      </c>
      <c r="P7039" s="20" t="str">
        <f t="shared" si="329"/>
        <v/>
      </c>
      <c r="Q7039" s="63">
        <f t="shared" si="330"/>
        <v>0</v>
      </c>
    </row>
    <row r="7040" spans="9:17" x14ac:dyDescent="0.25">
      <c r="I7040" s="66" t="e">
        <f t="shared" si="328"/>
        <v>#DIV/0!</v>
      </c>
      <c r="J7040" s="63">
        <f>_xlfn.IFNA(VLOOKUP(E7040,'Bijlage ZZP'!B:M,12,FALSE),0)</f>
        <v>0</v>
      </c>
      <c r="K7040" s="63">
        <f>_xlfn.IFNA(VLOOKUP(E7040,'Bijlage VPT'!B:M,12,FALSE),0)</f>
        <v>0</v>
      </c>
      <c r="L7040" s="63">
        <f>_xlfn.IFNA(VLOOKUP(E7040,'Bijlage MPT'!B:N,13,FALSE),0)</f>
        <v>0</v>
      </c>
      <c r="M7040" s="63">
        <f>_xlfn.IFNA(INDEX('Bijlage COT'!C:C,MATCH('Betaald tarief 2024'!E7040,'Bijlage COT'!A:A,0)),0)</f>
        <v>0</v>
      </c>
      <c r="N7040" s="63">
        <f>_xlfn.IFNA(VLOOKUP(E7040,'Bijlage NBF'!B:P,15,FALSE),0)</f>
        <v>0</v>
      </c>
      <c r="O7040" s="63">
        <f>IF(E7040="ZMZ01",I7040/(INDEX('Meerzorg gunning'!C:C,MATCH('Betaald tarief 2024'!A7040,'Meerzorg gunning'!A:A,0))),MAX(J7040:N7040))</f>
        <v>0</v>
      </c>
      <c r="P7040" s="20" t="str">
        <f t="shared" si="329"/>
        <v/>
      </c>
      <c r="Q7040" s="63">
        <f t="shared" si="330"/>
        <v>0</v>
      </c>
    </row>
    <row r="7041" spans="9:17" x14ac:dyDescent="0.25">
      <c r="I7041" s="66" t="e">
        <f t="shared" si="328"/>
        <v>#DIV/0!</v>
      </c>
      <c r="J7041" s="63">
        <f>_xlfn.IFNA(VLOOKUP(E7041,'Bijlage ZZP'!B:M,12,FALSE),0)</f>
        <v>0</v>
      </c>
      <c r="K7041" s="63">
        <f>_xlfn.IFNA(VLOOKUP(E7041,'Bijlage VPT'!B:M,12,FALSE),0)</f>
        <v>0</v>
      </c>
      <c r="L7041" s="63">
        <f>_xlfn.IFNA(VLOOKUP(E7041,'Bijlage MPT'!B:N,13,FALSE),0)</f>
        <v>0</v>
      </c>
      <c r="M7041" s="63">
        <f>_xlfn.IFNA(INDEX('Bijlage COT'!C:C,MATCH('Betaald tarief 2024'!E7041,'Bijlage COT'!A:A,0)),0)</f>
        <v>0</v>
      </c>
      <c r="N7041" s="63">
        <f>_xlfn.IFNA(VLOOKUP(E7041,'Bijlage NBF'!B:P,15,FALSE),0)</f>
        <v>0</v>
      </c>
      <c r="O7041" s="63">
        <f>IF(E7041="ZMZ01",I7041/(INDEX('Meerzorg gunning'!C:C,MATCH('Betaald tarief 2024'!A7041,'Meerzorg gunning'!A:A,0))),MAX(J7041:N7041))</f>
        <v>0</v>
      </c>
      <c r="P7041" s="20" t="str">
        <f t="shared" si="329"/>
        <v/>
      </c>
      <c r="Q7041" s="63">
        <f t="shared" si="330"/>
        <v>0</v>
      </c>
    </row>
    <row r="7042" spans="9:17" x14ac:dyDescent="0.25">
      <c r="I7042" s="66" t="e">
        <f t="shared" ref="I7042:I7105" si="331">G7042/H7042</f>
        <v>#DIV/0!</v>
      </c>
      <c r="J7042" s="63">
        <f>_xlfn.IFNA(VLOOKUP(E7042,'Bijlage ZZP'!B:M,12,FALSE),0)</f>
        <v>0</v>
      </c>
      <c r="K7042" s="63">
        <f>_xlfn.IFNA(VLOOKUP(E7042,'Bijlage VPT'!B:M,12,FALSE),0)</f>
        <v>0</v>
      </c>
      <c r="L7042" s="63">
        <f>_xlfn.IFNA(VLOOKUP(E7042,'Bijlage MPT'!B:N,13,FALSE),0)</f>
        <v>0</v>
      </c>
      <c r="M7042" s="63">
        <f>_xlfn.IFNA(INDEX('Bijlage COT'!C:C,MATCH('Betaald tarief 2024'!E7042,'Bijlage COT'!A:A,0)),0)</f>
        <v>0</v>
      </c>
      <c r="N7042" s="63">
        <f>_xlfn.IFNA(VLOOKUP(E7042,'Bijlage NBF'!B:P,15,FALSE),0)</f>
        <v>0</v>
      </c>
      <c r="O7042" s="63">
        <f>IF(E7042="ZMZ01",I7042/(INDEX('Meerzorg gunning'!C:C,MATCH('Betaald tarief 2024'!A7042,'Meerzorg gunning'!A:A,0))),MAX(J7042:N7042))</f>
        <v>0</v>
      </c>
      <c r="P7042" s="20" t="str">
        <f t="shared" ref="P7042:P7105" si="332">IFERROR((I7042/O7042),"")</f>
        <v/>
      </c>
      <c r="Q7042" s="63">
        <f t="shared" si="330"/>
        <v>0</v>
      </c>
    </row>
    <row r="7043" spans="9:17" x14ac:dyDescent="0.25">
      <c r="I7043" s="66" t="e">
        <f t="shared" si="331"/>
        <v>#DIV/0!</v>
      </c>
      <c r="J7043" s="63">
        <f>_xlfn.IFNA(VLOOKUP(E7043,'Bijlage ZZP'!B:M,12,FALSE),0)</f>
        <v>0</v>
      </c>
      <c r="K7043" s="63">
        <f>_xlfn.IFNA(VLOOKUP(E7043,'Bijlage VPT'!B:M,12,FALSE),0)</f>
        <v>0</v>
      </c>
      <c r="L7043" s="63">
        <f>_xlfn.IFNA(VLOOKUP(E7043,'Bijlage MPT'!B:N,13,FALSE),0)</f>
        <v>0</v>
      </c>
      <c r="M7043" s="63">
        <f>_xlfn.IFNA(INDEX('Bijlage COT'!C:C,MATCH('Betaald tarief 2024'!E7043,'Bijlage COT'!A:A,0)),0)</f>
        <v>0</v>
      </c>
      <c r="N7043" s="63">
        <f>_xlfn.IFNA(VLOOKUP(E7043,'Bijlage NBF'!B:P,15,FALSE),0)</f>
        <v>0</v>
      </c>
      <c r="O7043" s="63">
        <f>IF(E7043="ZMZ01",I7043/(INDEX('Meerzorg gunning'!C:C,MATCH('Betaald tarief 2024'!A7043,'Meerzorg gunning'!A:A,0))),MAX(J7043:N7043))</f>
        <v>0</v>
      </c>
      <c r="P7043" s="20" t="str">
        <f t="shared" si="332"/>
        <v/>
      </c>
      <c r="Q7043" s="63">
        <f t="shared" ref="Q7043:Q7106" si="333">O7043*H7043</f>
        <v>0</v>
      </c>
    </row>
    <row r="7044" spans="9:17" x14ac:dyDescent="0.25">
      <c r="I7044" s="66" t="e">
        <f t="shared" si="331"/>
        <v>#DIV/0!</v>
      </c>
      <c r="J7044" s="63">
        <f>_xlfn.IFNA(VLOOKUP(E7044,'Bijlage ZZP'!B:M,12,FALSE),0)</f>
        <v>0</v>
      </c>
      <c r="K7044" s="63">
        <f>_xlfn.IFNA(VLOOKUP(E7044,'Bijlage VPT'!B:M,12,FALSE),0)</f>
        <v>0</v>
      </c>
      <c r="L7044" s="63">
        <f>_xlfn.IFNA(VLOOKUP(E7044,'Bijlage MPT'!B:N,13,FALSE),0)</f>
        <v>0</v>
      </c>
      <c r="M7044" s="63">
        <f>_xlfn.IFNA(INDEX('Bijlage COT'!C:C,MATCH('Betaald tarief 2024'!E7044,'Bijlage COT'!A:A,0)),0)</f>
        <v>0</v>
      </c>
      <c r="N7044" s="63">
        <f>_xlfn.IFNA(VLOOKUP(E7044,'Bijlage NBF'!B:P,15,FALSE),0)</f>
        <v>0</v>
      </c>
      <c r="O7044" s="63">
        <f>IF(E7044="ZMZ01",I7044/(INDEX('Meerzorg gunning'!C:C,MATCH('Betaald tarief 2024'!A7044,'Meerzorg gunning'!A:A,0))),MAX(J7044:N7044))</f>
        <v>0</v>
      </c>
      <c r="P7044" s="20" t="str">
        <f t="shared" si="332"/>
        <v/>
      </c>
      <c r="Q7044" s="63">
        <f t="shared" si="333"/>
        <v>0</v>
      </c>
    </row>
    <row r="7045" spans="9:17" x14ac:dyDescent="0.25">
      <c r="I7045" s="66" t="e">
        <f t="shared" si="331"/>
        <v>#DIV/0!</v>
      </c>
      <c r="J7045" s="63">
        <f>_xlfn.IFNA(VLOOKUP(E7045,'Bijlage ZZP'!B:M,12,FALSE),0)</f>
        <v>0</v>
      </c>
      <c r="K7045" s="63">
        <f>_xlfn.IFNA(VLOOKUP(E7045,'Bijlage VPT'!B:M,12,FALSE),0)</f>
        <v>0</v>
      </c>
      <c r="L7045" s="63">
        <f>_xlfn.IFNA(VLOOKUP(E7045,'Bijlage MPT'!B:N,13,FALSE),0)</f>
        <v>0</v>
      </c>
      <c r="M7045" s="63">
        <f>_xlfn.IFNA(INDEX('Bijlage COT'!C:C,MATCH('Betaald tarief 2024'!E7045,'Bijlage COT'!A:A,0)),0)</f>
        <v>0</v>
      </c>
      <c r="N7045" s="63">
        <f>_xlfn.IFNA(VLOOKUP(E7045,'Bijlage NBF'!B:P,15,FALSE),0)</f>
        <v>0</v>
      </c>
      <c r="O7045" s="63">
        <f>IF(E7045="ZMZ01",I7045/(INDEX('Meerzorg gunning'!C:C,MATCH('Betaald tarief 2024'!A7045,'Meerzorg gunning'!A:A,0))),MAX(J7045:N7045))</f>
        <v>0</v>
      </c>
      <c r="P7045" s="20" t="str">
        <f t="shared" si="332"/>
        <v/>
      </c>
      <c r="Q7045" s="63">
        <f t="shared" si="333"/>
        <v>0</v>
      </c>
    </row>
    <row r="7046" spans="9:17" x14ac:dyDescent="0.25">
      <c r="I7046" s="66" t="e">
        <f t="shared" si="331"/>
        <v>#DIV/0!</v>
      </c>
      <c r="J7046" s="63">
        <f>_xlfn.IFNA(VLOOKUP(E7046,'Bijlage ZZP'!B:M,12,FALSE),0)</f>
        <v>0</v>
      </c>
      <c r="K7046" s="63">
        <f>_xlfn.IFNA(VLOOKUP(E7046,'Bijlage VPT'!B:M,12,FALSE),0)</f>
        <v>0</v>
      </c>
      <c r="L7046" s="63">
        <f>_xlfn.IFNA(VLOOKUP(E7046,'Bijlage MPT'!B:N,13,FALSE),0)</f>
        <v>0</v>
      </c>
      <c r="M7046" s="63">
        <f>_xlfn.IFNA(INDEX('Bijlage COT'!C:C,MATCH('Betaald tarief 2024'!E7046,'Bijlage COT'!A:A,0)),0)</f>
        <v>0</v>
      </c>
      <c r="N7046" s="63">
        <f>_xlfn.IFNA(VLOOKUP(E7046,'Bijlage NBF'!B:P,15,FALSE),0)</f>
        <v>0</v>
      </c>
      <c r="O7046" s="63">
        <f>IF(E7046="ZMZ01",I7046/(INDEX('Meerzorg gunning'!C:C,MATCH('Betaald tarief 2024'!A7046,'Meerzorg gunning'!A:A,0))),MAX(J7046:N7046))</f>
        <v>0</v>
      </c>
      <c r="P7046" s="20" t="str">
        <f t="shared" si="332"/>
        <v/>
      </c>
      <c r="Q7046" s="63">
        <f t="shared" si="333"/>
        <v>0</v>
      </c>
    </row>
    <row r="7047" spans="9:17" x14ac:dyDescent="0.25">
      <c r="I7047" s="66" t="e">
        <f t="shared" si="331"/>
        <v>#DIV/0!</v>
      </c>
      <c r="J7047" s="63">
        <f>_xlfn.IFNA(VLOOKUP(E7047,'Bijlage ZZP'!B:M,12,FALSE),0)</f>
        <v>0</v>
      </c>
      <c r="K7047" s="63">
        <f>_xlfn.IFNA(VLOOKUP(E7047,'Bijlage VPT'!B:M,12,FALSE),0)</f>
        <v>0</v>
      </c>
      <c r="L7047" s="63">
        <f>_xlfn.IFNA(VLOOKUP(E7047,'Bijlage MPT'!B:N,13,FALSE),0)</f>
        <v>0</v>
      </c>
      <c r="M7047" s="63">
        <f>_xlfn.IFNA(INDEX('Bijlage COT'!C:C,MATCH('Betaald tarief 2024'!E7047,'Bijlage COT'!A:A,0)),0)</f>
        <v>0</v>
      </c>
      <c r="N7047" s="63">
        <f>_xlfn.IFNA(VLOOKUP(E7047,'Bijlage NBF'!B:P,15,FALSE),0)</f>
        <v>0</v>
      </c>
      <c r="O7047" s="63">
        <f>IF(E7047="ZMZ01",I7047/(INDEX('Meerzorg gunning'!C:C,MATCH('Betaald tarief 2024'!A7047,'Meerzorg gunning'!A:A,0))),MAX(J7047:N7047))</f>
        <v>0</v>
      </c>
      <c r="P7047" s="20" t="str">
        <f t="shared" si="332"/>
        <v/>
      </c>
      <c r="Q7047" s="63">
        <f t="shared" si="333"/>
        <v>0</v>
      </c>
    </row>
    <row r="7048" spans="9:17" x14ac:dyDescent="0.25">
      <c r="I7048" s="66" t="e">
        <f t="shared" si="331"/>
        <v>#DIV/0!</v>
      </c>
      <c r="J7048" s="63">
        <f>_xlfn.IFNA(VLOOKUP(E7048,'Bijlage ZZP'!B:M,12,FALSE),0)</f>
        <v>0</v>
      </c>
      <c r="K7048" s="63">
        <f>_xlfn.IFNA(VLOOKUP(E7048,'Bijlage VPT'!B:M,12,FALSE),0)</f>
        <v>0</v>
      </c>
      <c r="L7048" s="63">
        <f>_xlfn.IFNA(VLOOKUP(E7048,'Bijlage MPT'!B:N,13,FALSE),0)</f>
        <v>0</v>
      </c>
      <c r="M7048" s="63">
        <f>_xlfn.IFNA(INDEX('Bijlage COT'!C:C,MATCH('Betaald tarief 2024'!E7048,'Bijlage COT'!A:A,0)),0)</f>
        <v>0</v>
      </c>
      <c r="N7048" s="63">
        <f>_xlfn.IFNA(VLOOKUP(E7048,'Bijlage NBF'!B:P,15,FALSE),0)</f>
        <v>0</v>
      </c>
      <c r="O7048" s="63">
        <f>IF(E7048="ZMZ01",I7048/(INDEX('Meerzorg gunning'!C:C,MATCH('Betaald tarief 2024'!A7048,'Meerzorg gunning'!A:A,0))),MAX(J7048:N7048))</f>
        <v>0</v>
      </c>
      <c r="P7048" s="20" t="str">
        <f t="shared" si="332"/>
        <v/>
      </c>
      <c r="Q7048" s="63">
        <f t="shared" si="333"/>
        <v>0</v>
      </c>
    </row>
    <row r="7049" spans="9:17" x14ac:dyDescent="0.25">
      <c r="I7049" s="66" t="e">
        <f t="shared" si="331"/>
        <v>#DIV/0!</v>
      </c>
      <c r="J7049" s="63">
        <f>_xlfn.IFNA(VLOOKUP(E7049,'Bijlage ZZP'!B:M,12,FALSE),0)</f>
        <v>0</v>
      </c>
      <c r="K7049" s="63">
        <f>_xlfn.IFNA(VLOOKUP(E7049,'Bijlage VPT'!B:M,12,FALSE),0)</f>
        <v>0</v>
      </c>
      <c r="L7049" s="63">
        <f>_xlfn.IFNA(VLOOKUP(E7049,'Bijlage MPT'!B:N,13,FALSE),0)</f>
        <v>0</v>
      </c>
      <c r="M7049" s="63">
        <f>_xlfn.IFNA(INDEX('Bijlage COT'!C:C,MATCH('Betaald tarief 2024'!E7049,'Bijlage COT'!A:A,0)),0)</f>
        <v>0</v>
      </c>
      <c r="N7049" s="63">
        <f>_xlfn.IFNA(VLOOKUP(E7049,'Bijlage NBF'!B:P,15,FALSE),0)</f>
        <v>0</v>
      </c>
      <c r="O7049" s="63">
        <f>IF(E7049="ZMZ01",I7049/(INDEX('Meerzorg gunning'!C:C,MATCH('Betaald tarief 2024'!A7049,'Meerzorg gunning'!A:A,0))),MAX(J7049:N7049))</f>
        <v>0</v>
      </c>
      <c r="P7049" s="20" t="str">
        <f t="shared" si="332"/>
        <v/>
      </c>
      <c r="Q7049" s="63">
        <f t="shared" si="333"/>
        <v>0</v>
      </c>
    </row>
    <row r="7050" spans="9:17" x14ac:dyDescent="0.25">
      <c r="I7050" s="66" t="e">
        <f t="shared" si="331"/>
        <v>#DIV/0!</v>
      </c>
      <c r="J7050" s="63">
        <f>_xlfn.IFNA(VLOOKUP(E7050,'Bijlage ZZP'!B:M,12,FALSE),0)</f>
        <v>0</v>
      </c>
      <c r="K7050" s="63">
        <f>_xlfn.IFNA(VLOOKUP(E7050,'Bijlage VPT'!B:M,12,FALSE),0)</f>
        <v>0</v>
      </c>
      <c r="L7050" s="63">
        <f>_xlfn.IFNA(VLOOKUP(E7050,'Bijlage MPT'!B:N,13,FALSE),0)</f>
        <v>0</v>
      </c>
      <c r="M7050" s="63">
        <f>_xlfn.IFNA(INDEX('Bijlage COT'!C:C,MATCH('Betaald tarief 2024'!E7050,'Bijlage COT'!A:A,0)),0)</f>
        <v>0</v>
      </c>
      <c r="N7050" s="63">
        <f>_xlfn.IFNA(VLOOKUP(E7050,'Bijlage NBF'!B:P,15,FALSE),0)</f>
        <v>0</v>
      </c>
      <c r="O7050" s="63">
        <f>IF(E7050="ZMZ01",I7050/(INDEX('Meerzorg gunning'!C:C,MATCH('Betaald tarief 2024'!A7050,'Meerzorg gunning'!A:A,0))),MAX(J7050:N7050))</f>
        <v>0</v>
      </c>
      <c r="P7050" s="20" t="str">
        <f t="shared" si="332"/>
        <v/>
      </c>
      <c r="Q7050" s="63">
        <f t="shared" si="333"/>
        <v>0</v>
      </c>
    </row>
    <row r="7051" spans="9:17" x14ac:dyDescent="0.25">
      <c r="I7051" s="66" t="e">
        <f t="shared" si="331"/>
        <v>#DIV/0!</v>
      </c>
      <c r="J7051" s="63">
        <f>_xlfn.IFNA(VLOOKUP(E7051,'Bijlage ZZP'!B:M,12,FALSE),0)</f>
        <v>0</v>
      </c>
      <c r="K7051" s="63">
        <f>_xlfn.IFNA(VLOOKUP(E7051,'Bijlage VPT'!B:M,12,FALSE),0)</f>
        <v>0</v>
      </c>
      <c r="L7051" s="63">
        <f>_xlfn.IFNA(VLOOKUP(E7051,'Bijlage MPT'!B:N,13,FALSE),0)</f>
        <v>0</v>
      </c>
      <c r="M7051" s="63">
        <f>_xlfn.IFNA(INDEX('Bijlage COT'!C:C,MATCH('Betaald tarief 2024'!E7051,'Bijlage COT'!A:A,0)),0)</f>
        <v>0</v>
      </c>
      <c r="N7051" s="63">
        <f>_xlfn.IFNA(VLOOKUP(E7051,'Bijlage NBF'!B:P,15,FALSE),0)</f>
        <v>0</v>
      </c>
      <c r="O7051" s="63">
        <f>IF(E7051="ZMZ01",I7051/(INDEX('Meerzorg gunning'!C:C,MATCH('Betaald tarief 2024'!A7051,'Meerzorg gunning'!A:A,0))),MAX(J7051:N7051))</f>
        <v>0</v>
      </c>
      <c r="P7051" s="20" t="str">
        <f t="shared" si="332"/>
        <v/>
      </c>
      <c r="Q7051" s="63">
        <f t="shared" si="333"/>
        <v>0</v>
      </c>
    </row>
    <row r="7052" spans="9:17" x14ac:dyDescent="0.25">
      <c r="I7052" s="66" t="e">
        <f t="shared" si="331"/>
        <v>#DIV/0!</v>
      </c>
      <c r="J7052" s="63">
        <f>_xlfn.IFNA(VLOOKUP(E7052,'Bijlage ZZP'!B:M,12,FALSE),0)</f>
        <v>0</v>
      </c>
      <c r="K7052" s="63">
        <f>_xlfn.IFNA(VLOOKUP(E7052,'Bijlage VPT'!B:M,12,FALSE),0)</f>
        <v>0</v>
      </c>
      <c r="L7052" s="63">
        <f>_xlfn.IFNA(VLOOKUP(E7052,'Bijlage MPT'!B:N,13,FALSE),0)</f>
        <v>0</v>
      </c>
      <c r="M7052" s="63">
        <f>_xlfn.IFNA(INDEX('Bijlage COT'!C:C,MATCH('Betaald tarief 2024'!E7052,'Bijlage COT'!A:A,0)),0)</f>
        <v>0</v>
      </c>
      <c r="N7052" s="63">
        <f>_xlfn.IFNA(VLOOKUP(E7052,'Bijlage NBF'!B:P,15,FALSE),0)</f>
        <v>0</v>
      </c>
      <c r="O7052" s="63">
        <f>IF(E7052="ZMZ01",I7052/(INDEX('Meerzorg gunning'!C:C,MATCH('Betaald tarief 2024'!A7052,'Meerzorg gunning'!A:A,0))),MAX(J7052:N7052))</f>
        <v>0</v>
      </c>
      <c r="P7052" s="20" t="str">
        <f t="shared" si="332"/>
        <v/>
      </c>
      <c r="Q7052" s="63">
        <f t="shared" si="333"/>
        <v>0</v>
      </c>
    </row>
    <row r="7053" spans="9:17" x14ac:dyDescent="0.25">
      <c r="I7053" s="66" t="e">
        <f t="shared" si="331"/>
        <v>#DIV/0!</v>
      </c>
      <c r="J7053" s="63">
        <f>_xlfn.IFNA(VLOOKUP(E7053,'Bijlage ZZP'!B:M,12,FALSE),0)</f>
        <v>0</v>
      </c>
      <c r="K7053" s="63">
        <f>_xlfn.IFNA(VLOOKUP(E7053,'Bijlage VPT'!B:M,12,FALSE),0)</f>
        <v>0</v>
      </c>
      <c r="L7053" s="63">
        <f>_xlfn.IFNA(VLOOKUP(E7053,'Bijlage MPT'!B:N,13,FALSE),0)</f>
        <v>0</v>
      </c>
      <c r="M7053" s="63">
        <f>_xlfn.IFNA(INDEX('Bijlage COT'!C:C,MATCH('Betaald tarief 2024'!E7053,'Bijlage COT'!A:A,0)),0)</f>
        <v>0</v>
      </c>
      <c r="N7053" s="63">
        <f>_xlfn.IFNA(VLOOKUP(E7053,'Bijlage NBF'!B:P,15,FALSE),0)</f>
        <v>0</v>
      </c>
      <c r="O7053" s="63">
        <f>IF(E7053="ZMZ01",I7053/(INDEX('Meerzorg gunning'!C:C,MATCH('Betaald tarief 2024'!A7053,'Meerzorg gunning'!A:A,0))),MAX(J7053:N7053))</f>
        <v>0</v>
      </c>
      <c r="P7053" s="20" t="str">
        <f t="shared" si="332"/>
        <v/>
      </c>
      <c r="Q7053" s="63">
        <f t="shared" si="333"/>
        <v>0</v>
      </c>
    </row>
    <row r="7054" spans="9:17" x14ac:dyDescent="0.25">
      <c r="I7054" s="66" t="e">
        <f t="shared" si="331"/>
        <v>#DIV/0!</v>
      </c>
      <c r="J7054" s="63">
        <f>_xlfn.IFNA(VLOOKUP(E7054,'Bijlage ZZP'!B:M,12,FALSE),0)</f>
        <v>0</v>
      </c>
      <c r="K7054" s="63">
        <f>_xlfn.IFNA(VLOOKUP(E7054,'Bijlage VPT'!B:M,12,FALSE),0)</f>
        <v>0</v>
      </c>
      <c r="L7054" s="63">
        <f>_xlfn.IFNA(VLOOKUP(E7054,'Bijlage MPT'!B:N,13,FALSE),0)</f>
        <v>0</v>
      </c>
      <c r="M7054" s="63">
        <f>_xlfn.IFNA(INDEX('Bijlage COT'!C:C,MATCH('Betaald tarief 2024'!E7054,'Bijlage COT'!A:A,0)),0)</f>
        <v>0</v>
      </c>
      <c r="N7054" s="63">
        <f>_xlfn.IFNA(VLOOKUP(E7054,'Bijlage NBF'!B:P,15,FALSE),0)</f>
        <v>0</v>
      </c>
      <c r="O7054" s="63">
        <f>IF(E7054="ZMZ01",I7054/(INDEX('Meerzorg gunning'!C:C,MATCH('Betaald tarief 2024'!A7054,'Meerzorg gunning'!A:A,0))),MAX(J7054:N7054))</f>
        <v>0</v>
      </c>
      <c r="P7054" s="20" t="str">
        <f t="shared" si="332"/>
        <v/>
      </c>
      <c r="Q7054" s="63">
        <f t="shared" si="333"/>
        <v>0</v>
      </c>
    </row>
    <row r="7055" spans="9:17" x14ac:dyDescent="0.25">
      <c r="I7055" s="66" t="e">
        <f t="shared" si="331"/>
        <v>#DIV/0!</v>
      </c>
      <c r="J7055" s="63">
        <f>_xlfn.IFNA(VLOOKUP(E7055,'Bijlage ZZP'!B:M,12,FALSE),0)</f>
        <v>0</v>
      </c>
      <c r="K7055" s="63">
        <f>_xlfn.IFNA(VLOOKUP(E7055,'Bijlage VPT'!B:M,12,FALSE),0)</f>
        <v>0</v>
      </c>
      <c r="L7055" s="63">
        <f>_xlfn.IFNA(VLOOKUP(E7055,'Bijlage MPT'!B:N,13,FALSE),0)</f>
        <v>0</v>
      </c>
      <c r="M7055" s="63">
        <f>_xlfn.IFNA(INDEX('Bijlage COT'!C:C,MATCH('Betaald tarief 2024'!E7055,'Bijlage COT'!A:A,0)),0)</f>
        <v>0</v>
      </c>
      <c r="N7055" s="63">
        <f>_xlfn.IFNA(VLOOKUP(E7055,'Bijlage NBF'!B:P,15,FALSE),0)</f>
        <v>0</v>
      </c>
      <c r="O7055" s="63">
        <f>IF(E7055="ZMZ01",I7055/(INDEX('Meerzorg gunning'!C:C,MATCH('Betaald tarief 2024'!A7055,'Meerzorg gunning'!A:A,0))),MAX(J7055:N7055))</f>
        <v>0</v>
      </c>
      <c r="P7055" s="20" t="str">
        <f t="shared" si="332"/>
        <v/>
      </c>
      <c r="Q7055" s="63">
        <f t="shared" si="333"/>
        <v>0</v>
      </c>
    </row>
    <row r="7056" spans="9:17" x14ac:dyDescent="0.25">
      <c r="I7056" s="66" t="e">
        <f t="shared" si="331"/>
        <v>#DIV/0!</v>
      </c>
      <c r="J7056" s="63">
        <f>_xlfn.IFNA(VLOOKUP(E7056,'Bijlage ZZP'!B:M,12,FALSE),0)</f>
        <v>0</v>
      </c>
      <c r="K7056" s="63">
        <f>_xlfn.IFNA(VLOOKUP(E7056,'Bijlage VPT'!B:M,12,FALSE),0)</f>
        <v>0</v>
      </c>
      <c r="L7056" s="63">
        <f>_xlfn.IFNA(VLOOKUP(E7056,'Bijlage MPT'!B:N,13,FALSE),0)</f>
        <v>0</v>
      </c>
      <c r="M7056" s="63">
        <f>_xlfn.IFNA(INDEX('Bijlage COT'!C:C,MATCH('Betaald tarief 2024'!E7056,'Bijlage COT'!A:A,0)),0)</f>
        <v>0</v>
      </c>
      <c r="N7056" s="63">
        <f>_xlfn.IFNA(VLOOKUP(E7056,'Bijlage NBF'!B:P,15,FALSE),0)</f>
        <v>0</v>
      </c>
      <c r="O7056" s="63">
        <f>IF(E7056="ZMZ01",I7056/(INDEX('Meerzorg gunning'!C:C,MATCH('Betaald tarief 2024'!A7056,'Meerzorg gunning'!A:A,0))),MAX(J7056:N7056))</f>
        <v>0</v>
      </c>
      <c r="P7056" s="20" t="str">
        <f t="shared" si="332"/>
        <v/>
      </c>
      <c r="Q7056" s="63">
        <f t="shared" si="333"/>
        <v>0</v>
      </c>
    </row>
    <row r="7057" spans="9:17" x14ac:dyDescent="0.25">
      <c r="I7057" s="66" t="e">
        <f t="shared" si="331"/>
        <v>#DIV/0!</v>
      </c>
      <c r="J7057" s="63">
        <f>_xlfn.IFNA(VLOOKUP(E7057,'Bijlage ZZP'!B:M,12,FALSE),0)</f>
        <v>0</v>
      </c>
      <c r="K7057" s="63">
        <f>_xlfn.IFNA(VLOOKUP(E7057,'Bijlage VPT'!B:M,12,FALSE),0)</f>
        <v>0</v>
      </c>
      <c r="L7057" s="63">
        <f>_xlfn.IFNA(VLOOKUP(E7057,'Bijlage MPT'!B:N,13,FALSE),0)</f>
        <v>0</v>
      </c>
      <c r="M7057" s="63">
        <f>_xlfn.IFNA(INDEX('Bijlage COT'!C:C,MATCH('Betaald tarief 2024'!E7057,'Bijlage COT'!A:A,0)),0)</f>
        <v>0</v>
      </c>
      <c r="N7057" s="63">
        <f>_xlfn.IFNA(VLOOKUP(E7057,'Bijlage NBF'!B:P,15,FALSE),0)</f>
        <v>0</v>
      </c>
      <c r="O7057" s="63">
        <f>IF(E7057="ZMZ01",I7057/(INDEX('Meerzorg gunning'!C:C,MATCH('Betaald tarief 2024'!A7057,'Meerzorg gunning'!A:A,0))),MAX(J7057:N7057))</f>
        <v>0</v>
      </c>
      <c r="P7057" s="20" t="str">
        <f t="shared" si="332"/>
        <v/>
      </c>
      <c r="Q7057" s="63">
        <f t="shared" si="333"/>
        <v>0</v>
      </c>
    </row>
    <row r="7058" spans="9:17" x14ac:dyDescent="0.25">
      <c r="I7058" s="66" t="e">
        <f t="shared" si="331"/>
        <v>#DIV/0!</v>
      </c>
      <c r="J7058" s="63">
        <f>_xlfn.IFNA(VLOOKUP(E7058,'Bijlage ZZP'!B:M,12,FALSE),0)</f>
        <v>0</v>
      </c>
      <c r="K7058" s="63">
        <f>_xlfn.IFNA(VLOOKUP(E7058,'Bijlage VPT'!B:M,12,FALSE),0)</f>
        <v>0</v>
      </c>
      <c r="L7058" s="63">
        <f>_xlfn.IFNA(VLOOKUP(E7058,'Bijlage MPT'!B:N,13,FALSE),0)</f>
        <v>0</v>
      </c>
      <c r="M7058" s="63">
        <f>_xlfn.IFNA(INDEX('Bijlage COT'!C:C,MATCH('Betaald tarief 2024'!E7058,'Bijlage COT'!A:A,0)),0)</f>
        <v>0</v>
      </c>
      <c r="N7058" s="63">
        <f>_xlfn.IFNA(VLOOKUP(E7058,'Bijlage NBF'!B:P,15,FALSE),0)</f>
        <v>0</v>
      </c>
      <c r="O7058" s="63">
        <f>IF(E7058="ZMZ01",I7058/(INDEX('Meerzorg gunning'!C:C,MATCH('Betaald tarief 2024'!A7058,'Meerzorg gunning'!A:A,0))),MAX(J7058:N7058))</f>
        <v>0</v>
      </c>
      <c r="P7058" s="20" t="str">
        <f t="shared" si="332"/>
        <v/>
      </c>
      <c r="Q7058" s="63">
        <f t="shared" si="333"/>
        <v>0</v>
      </c>
    </row>
    <row r="7059" spans="9:17" x14ac:dyDescent="0.25">
      <c r="I7059" s="66" t="e">
        <f t="shared" si="331"/>
        <v>#DIV/0!</v>
      </c>
      <c r="J7059" s="63">
        <f>_xlfn.IFNA(VLOOKUP(E7059,'Bijlage ZZP'!B:M,12,FALSE),0)</f>
        <v>0</v>
      </c>
      <c r="K7059" s="63">
        <f>_xlfn.IFNA(VLOOKUP(E7059,'Bijlage VPT'!B:M,12,FALSE),0)</f>
        <v>0</v>
      </c>
      <c r="L7059" s="63">
        <f>_xlfn.IFNA(VLOOKUP(E7059,'Bijlage MPT'!B:N,13,FALSE),0)</f>
        <v>0</v>
      </c>
      <c r="M7059" s="63">
        <f>_xlfn.IFNA(INDEX('Bijlage COT'!C:C,MATCH('Betaald tarief 2024'!E7059,'Bijlage COT'!A:A,0)),0)</f>
        <v>0</v>
      </c>
      <c r="N7059" s="63">
        <f>_xlfn.IFNA(VLOOKUP(E7059,'Bijlage NBF'!B:P,15,FALSE),0)</f>
        <v>0</v>
      </c>
      <c r="O7059" s="63">
        <f>IF(E7059="ZMZ01",I7059/(INDEX('Meerzorg gunning'!C:C,MATCH('Betaald tarief 2024'!A7059,'Meerzorg gunning'!A:A,0))),MAX(J7059:N7059))</f>
        <v>0</v>
      </c>
      <c r="P7059" s="20" t="str">
        <f t="shared" si="332"/>
        <v/>
      </c>
      <c r="Q7059" s="63">
        <f t="shared" si="333"/>
        <v>0</v>
      </c>
    </row>
    <row r="7060" spans="9:17" x14ac:dyDescent="0.25">
      <c r="I7060" s="66" t="e">
        <f t="shared" si="331"/>
        <v>#DIV/0!</v>
      </c>
      <c r="J7060" s="63">
        <f>_xlfn.IFNA(VLOOKUP(E7060,'Bijlage ZZP'!B:M,12,FALSE),0)</f>
        <v>0</v>
      </c>
      <c r="K7060" s="63">
        <f>_xlfn.IFNA(VLOOKUP(E7060,'Bijlage VPT'!B:M,12,FALSE),0)</f>
        <v>0</v>
      </c>
      <c r="L7060" s="63">
        <f>_xlfn.IFNA(VLOOKUP(E7060,'Bijlage MPT'!B:N,13,FALSE),0)</f>
        <v>0</v>
      </c>
      <c r="M7060" s="63">
        <f>_xlfn.IFNA(INDEX('Bijlage COT'!C:C,MATCH('Betaald tarief 2024'!E7060,'Bijlage COT'!A:A,0)),0)</f>
        <v>0</v>
      </c>
      <c r="N7060" s="63">
        <f>_xlfn.IFNA(VLOOKUP(E7060,'Bijlage NBF'!B:P,15,FALSE),0)</f>
        <v>0</v>
      </c>
      <c r="O7060" s="63">
        <f>IF(E7060="ZMZ01",I7060/(INDEX('Meerzorg gunning'!C:C,MATCH('Betaald tarief 2024'!A7060,'Meerzorg gunning'!A:A,0))),MAX(J7060:N7060))</f>
        <v>0</v>
      </c>
      <c r="P7060" s="20" t="str">
        <f t="shared" si="332"/>
        <v/>
      </c>
      <c r="Q7060" s="63">
        <f t="shared" si="333"/>
        <v>0</v>
      </c>
    </row>
    <row r="7061" spans="9:17" x14ac:dyDescent="0.25">
      <c r="I7061" s="66" t="e">
        <f t="shared" si="331"/>
        <v>#DIV/0!</v>
      </c>
      <c r="J7061" s="63">
        <f>_xlfn.IFNA(VLOOKUP(E7061,'Bijlage ZZP'!B:M,12,FALSE),0)</f>
        <v>0</v>
      </c>
      <c r="K7061" s="63">
        <f>_xlfn.IFNA(VLOOKUP(E7061,'Bijlage VPT'!B:M,12,FALSE),0)</f>
        <v>0</v>
      </c>
      <c r="L7061" s="63">
        <f>_xlfn.IFNA(VLOOKUP(E7061,'Bijlage MPT'!B:N,13,FALSE),0)</f>
        <v>0</v>
      </c>
      <c r="M7061" s="63">
        <f>_xlfn.IFNA(INDEX('Bijlage COT'!C:C,MATCH('Betaald tarief 2024'!E7061,'Bijlage COT'!A:A,0)),0)</f>
        <v>0</v>
      </c>
      <c r="N7061" s="63">
        <f>_xlfn.IFNA(VLOOKUP(E7061,'Bijlage NBF'!B:P,15,FALSE),0)</f>
        <v>0</v>
      </c>
      <c r="O7061" s="63">
        <f>IF(E7061="ZMZ01",I7061/(INDEX('Meerzorg gunning'!C:C,MATCH('Betaald tarief 2024'!A7061,'Meerzorg gunning'!A:A,0))),MAX(J7061:N7061))</f>
        <v>0</v>
      </c>
      <c r="P7061" s="20" t="str">
        <f t="shared" si="332"/>
        <v/>
      </c>
      <c r="Q7061" s="63">
        <f t="shared" si="333"/>
        <v>0</v>
      </c>
    </row>
    <row r="7062" spans="9:17" x14ac:dyDescent="0.25">
      <c r="I7062" s="66" t="e">
        <f t="shared" si="331"/>
        <v>#DIV/0!</v>
      </c>
      <c r="J7062" s="63">
        <f>_xlfn.IFNA(VLOOKUP(E7062,'Bijlage ZZP'!B:M,12,FALSE),0)</f>
        <v>0</v>
      </c>
      <c r="K7062" s="63">
        <f>_xlfn.IFNA(VLOOKUP(E7062,'Bijlage VPT'!B:M,12,FALSE),0)</f>
        <v>0</v>
      </c>
      <c r="L7062" s="63">
        <f>_xlfn.IFNA(VLOOKUP(E7062,'Bijlage MPT'!B:N,13,FALSE),0)</f>
        <v>0</v>
      </c>
      <c r="M7062" s="63">
        <f>_xlfn.IFNA(INDEX('Bijlage COT'!C:C,MATCH('Betaald tarief 2024'!E7062,'Bijlage COT'!A:A,0)),0)</f>
        <v>0</v>
      </c>
      <c r="N7062" s="63">
        <f>_xlfn.IFNA(VLOOKUP(E7062,'Bijlage NBF'!B:P,15,FALSE),0)</f>
        <v>0</v>
      </c>
      <c r="O7062" s="63">
        <f>IF(E7062="ZMZ01",I7062/(INDEX('Meerzorg gunning'!C:C,MATCH('Betaald tarief 2024'!A7062,'Meerzorg gunning'!A:A,0))),MAX(J7062:N7062))</f>
        <v>0</v>
      </c>
      <c r="P7062" s="20" t="str">
        <f t="shared" si="332"/>
        <v/>
      </c>
      <c r="Q7062" s="63">
        <f t="shared" si="333"/>
        <v>0</v>
      </c>
    </row>
    <row r="7063" spans="9:17" x14ac:dyDescent="0.25">
      <c r="I7063" s="66" t="e">
        <f t="shared" si="331"/>
        <v>#DIV/0!</v>
      </c>
      <c r="J7063" s="63">
        <f>_xlfn.IFNA(VLOOKUP(E7063,'Bijlage ZZP'!B:M,12,FALSE),0)</f>
        <v>0</v>
      </c>
      <c r="K7063" s="63">
        <f>_xlfn.IFNA(VLOOKUP(E7063,'Bijlage VPT'!B:M,12,FALSE),0)</f>
        <v>0</v>
      </c>
      <c r="L7063" s="63">
        <f>_xlfn.IFNA(VLOOKUP(E7063,'Bijlage MPT'!B:N,13,FALSE),0)</f>
        <v>0</v>
      </c>
      <c r="M7063" s="63">
        <f>_xlfn.IFNA(INDEX('Bijlage COT'!C:C,MATCH('Betaald tarief 2024'!E7063,'Bijlage COT'!A:A,0)),0)</f>
        <v>0</v>
      </c>
      <c r="N7063" s="63">
        <f>_xlfn.IFNA(VLOOKUP(E7063,'Bijlage NBF'!B:P,15,FALSE),0)</f>
        <v>0</v>
      </c>
      <c r="O7063" s="63">
        <f>IF(E7063="ZMZ01",I7063/(INDEX('Meerzorg gunning'!C:C,MATCH('Betaald tarief 2024'!A7063,'Meerzorg gunning'!A:A,0))),MAX(J7063:N7063))</f>
        <v>0</v>
      </c>
      <c r="P7063" s="20" t="str">
        <f t="shared" si="332"/>
        <v/>
      </c>
      <c r="Q7063" s="63">
        <f t="shared" si="333"/>
        <v>0</v>
      </c>
    </row>
    <row r="7064" spans="9:17" x14ac:dyDescent="0.25">
      <c r="I7064" s="66" t="e">
        <f t="shared" si="331"/>
        <v>#DIV/0!</v>
      </c>
      <c r="J7064" s="63">
        <f>_xlfn.IFNA(VLOOKUP(E7064,'Bijlage ZZP'!B:M,12,FALSE),0)</f>
        <v>0</v>
      </c>
      <c r="K7064" s="63">
        <f>_xlfn.IFNA(VLOOKUP(E7064,'Bijlage VPT'!B:M,12,FALSE),0)</f>
        <v>0</v>
      </c>
      <c r="L7064" s="63">
        <f>_xlfn.IFNA(VLOOKUP(E7064,'Bijlage MPT'!B:N,13,FALSE),0)</f>
        <v>0</v>
      </c>
      <c r="M7064" s="63">
        <f>_xlfn.IFNA(INDEX('Bijlage COT'!C:C,MATCH('Betaald tarief 2024'!E7064,'Bijlage COT'!A:A,0)),0)</f>
        <v>0</v>
      </c>
      <c r="N7064" s="63">
        <f>_xlfn.IFNA(VLOOKUP(E7064,'Bijlage NBF'!B:P,15,FALSE),0)</f>
        <v>0</v>
      </c>
      <c r="O7064" s="63">
        <f>IF(E7064="ZMZ01",I7064/(INDEX('Meerzorg gunning'!C:C,MATCH('Betaald tarief 2024'!A7064,'Meerzorg gunning'!A:A,0))),MAX(J7064:N7064))</f>
        <v>0</v>
      </c>
      <c r="P7064" s="20" t="str">
        <f t="shared" si="332"/>
        <v/>
      </c>
      <c r="Q7064" s="63">
        <f t="shared" si="333"/>
        <v>0</v>
      </c>
    </row>
    <row r="7065" spans="9:17" x14ac:dyDescent="0.25">
      <c r="I7065" s="66" t="e">
        <f t="shared" si="331"/>
        <v>#DIV/0!</v>
      </c>
      <c r="J7065" s="63">
        <f>_xlfn.IFNA(VLOOKUP(E7065,'Bijlage ZZP'!B:M,12,FALSE),0)</f>
        <v>0</v>
      </c>
      <c r="K7065" s="63">
        <f>_xlfn.IFNA(VLOOKUP(E7065,'Bijlage VPT'!B:M,12,FALSE),0)</f>
        <v>0</v>
      </c>
      <c r="L7065" s="63">
        <f>_xlfn.IFNA(VLOOKUP(E7065,'Bijlage MPT'!B:N,13,FALSE),0)</f>
        <v>0</v>
      </c>
      <c r="M7065" s="63">
        <f>_xlfn.IFNA(INDEX('Bijlage COT'!C:C,MATCH('Betaald tarief 2024'!E7065,'Bijlage COT'!A:A,0)),0)</f>
        <v>0</v>
      </c>
      <c r="N7065" s="63">
        <f>_xlfn.IFNA(VLOOKUP(E7065,'Bijlage NBF'!B:P,15,FALSE),0)</f>
        <v>0</v>
      </c>
      <c r="O7065" s="63">
        <f>IF(E7065="ZMZ01",I7065/(INDEX('Meerzorg gunning'!C:C,MATCH('Betaald tarief 2024'!A7065,'Meerzorg gunning'!A:A,0))),MAX(J7065:N7065))</f>
        <v>0</v>
      </c>
      <c r="P7065" s="20" t="str">
        <f t="shared" si="332"/>
        <v/>
      </c>
      <c r="Q7065" s="63">
        <f t="shared" si="333"/>
        <v>0</v>
      </c>
    </row>
    <row r="7066" spans="9:17" x14ac:dyDescent="0.25">
      <c r="I7066" s="66" t="e">
        <f t="shared" si="331"/>
        <v>#DIV/0!</v>
      </c>
      <c r="J7066" s="63">
        <f>_xlfn.IFNA(VLOOKUP(E7066,'Bijlage ZZP'!B:M,12,FALSE),0)</f>
        <v>0</v>
      </c>
      <c r="K7066" s="63">
        <f>_xlfn.IFNA(VLOOKUP(E7066,'Bijlage VPT'!B:M,12,FALSE),0)</f>
        <v>0</v>
      </c>
      <c r="L7066" s="63">
        <f>_xlfn.IFNA(VLOOKUP(E7066,'Bijlage MPT'!B:N,13,FALSE),0)</f>
        <v>0</v>
      </c>
      <c r="M7066" s="63">
        <f>_xlfn.IFNA(INDEX('Bijlage COT'!C:C,MATCH('Betaald tarief 2024'!E7066,'Bijlage COT'!A:A,0)),0)</f>
        <v>0</v>
      </c>
      <c r="N7066" s="63">
        <f>_xlfn.IFNA(VLOOKUP(E7066,'Bijlage NBF'!B:P,15,FALSE),0)</f>
        <v>0</v>
      </c>
      <c r="O7066" s="63">
        <f>IF(E7066="ZMZ01",I7066/(INDEX('Meerzorg gunning'!C:C,MATCH('Betaald tarief 2024'!A7066,'Meerzorg gunning'!A:A,0))),MAX(J7066:N7066))</f>
        <v>0</v>
      </c>
      <c r="P7066" s="20" t="str">
        <f t="shared" si="332"/>
        <v/>
      </c>
      <c r="Q7066" s="63">
        <f t="shared" si="333"/>
        <v>0</v>
      </c>
    </row>
    <row r="7067" spans="9:17" x14ac:dyDescent="0.25">
      <c r="I7067" s="66" t="e">
        <f t="shared" si="331"/>
        <v>#DIV/0!</v>
      </c>
      <c r="J7067" s="63">
        <f>_xlfn.IFNA(VLOOKUP(E7067,'Bijlage ZZP'!B:M,12,FALSE),0)</f>
        <v>0</v>
      </c>
      <c r="K7067" s="63">
        <f>_xlfn.IFNA(VLOOKUP(E7067,'Bijlage VPT'!B:M,12,FALSE),0)</f>
        <v>0</v>
      </c>
      <c r="L7067" s="63">
        <f>_xlfn.IFNA(VLOOKUP(E7067,'Bijlage MPT'!B:N,13,FALSE),0)</f>
        <v>0</v>
      </c>
      <c r="M7067" s="63">
        <f>_xlfn.IFNA(INDEX('Bijlage COT'!C:C,MATCH('Betaald tarief 2024'!E7067,'Bijlage COT'!A:A,0)),0)</f>
        <v>0</v>
      </c>
      <c r="N7067" s="63">
        <f>_xlfn.IFNA(VLOOKUP(E7067,'Bijlage NBF'!B:P,15,FALSE),0)</f>
        <v>0</v>
      </c>
      <c r="O7067" s="63">
        <f>IF(E7067="ZMZ01",I7067/(INDEX('Meerzorg gunning'!C:C,MATCH('Betaald tarief 2024'!A7067,'Meerzorg gunning'!A:A,0))),MAX(J7067:N7067))</f>
        <v>0</v>
      </c>
      <c r="P7067" s="20" t="str">
        <f t="shared" si="332"/>
        <v/>
      </c>
      <c r="Q7067" s="63">
        <f t="shared" si="333"/>
        <v>0</v>
      </c>
    </row>
    <row r="7068" spans="9:17" x14ac:dyDescent="0.25">
      <c r="I7068" s="66" t="e">
        <f t="shared" si="331"/>
        <v>#DIV/0!</v>
      </c>
      <c r="J7068" s="63">
        <f>_xlfn.IFNA(VLOOKUP(E7068,'Bijlage ZZP'!B:M,12,FALSE),0)</f>
        <v>0</v>
      </c>
      <c r="K7068" s="63">
        <f>_xlfn.IFNA(VLOOKUP(E7068,'Bijlage VPT'!B:M,12,FALSE),0)</f>
        <v>0</v>
      </c>
      <c r="L7068" s="63">
        <f>_xlfn.IFNA(VLOOKUP(E7068,'Bijlage MPT'!B:N,13,FALSE),0)</f>
        <v>0</v>
      </c>
      <c r="M7068" s="63">
        <f>_xlfn.IFNA(INDEX('Bijlage COT'!C:C,MATCH('Betaald tarief 2024'!E7068,'Bijlage COT'!A:A,0)),0)</f>
        <v>0</v>
      </c>
      <c r="N7068" s="63">
        <f>_xlfn.IFNA(VLOOKUP(E7068,'Bijlage NBF'!B:P,15,FALSE),0)</f>
        <v>0</v>
      </c>
      <c r="O7068" s="63">
        <f>IF(E7068="ZMZ01",I7068/(INDEX('Meerzorg gunning'!C:C,MATCH('Betaald tarief 2024'!A7068,'Meerzorg gunning'!A:A,0))),MAX(J7068:N7068))</f>
        <v>0</v>
      </c>
      <c r="P7068" s="20" t="str">
        <f t="shared" si="332"/>
        <v/>
      </c>
      <c r="Q7068" s="63">
        <f t="shared" si="333"/>
        <v>0</v>
      </c>
    </row>
    <row r="7069" spans="9:17" x14ac:dyDescent="0.25">
      <c r="I7069" s="66" t="e">
        <f t="shared" si="331"/>
        <v>#DIV/0!</v>
      </c>
      <c r="J7069" s="63">
        <f>_xlfn.IFNA(VLOOKUP(E7069,'Bijlage ZZP'!B:M,12,FALSE),0)</f>
        <v>0</v>
      </c>
      <c r="K7069" s="63">
        <f>_xlfn.IFNA(VLOOKUP(E7069,'Bijlage VPT'!B:M,12,FALSE),0)</f>
        <v>0</v>
      </c>
      <c r="L7069" s="63">
        <f>_xlfn.IFNA(VLOOKUP(E7069,'Bijlage MPT'!B:N,13,FALSE),0)</f>
        <v>0</v>
      </c>
      <c r="M7069" s="63">
        <f>_xlfn.IFNA(INDEX('Bijlage COT'!C:C,MATCH('Betaald tarief 2024'!E7069,'Bijlage COT'!A:A,0)),0)</f>
        <v>0</v>
      </c>
      <c r="N7069" s="63">
        <f>_xlfn.IFNA(VLOOKUP(E7069,'Bijlage NBF'!B:P,15,FALSE),0)</f>
        <v>0</v>
      </c>
      <c r="O7069" s="63">
        <f>IF(E7069="ZMZ01",I7069/(INDEX('Meerzorg gunning'!C:C,MATCH('Betaald tarief 2024'!A7069,'Meerzorg gunning'!A:A,0))),MAX(J7069:N7069))</f>
        <v>0</v>
      </c>
      <c r="P7069" s="20" t="str">
        <f t="shared" si="332"/>
        <v/>
      </c>
      <c r="Q7069" s="63">
        <f t="shared" si="333"/>
        <v>0</v>
      </c>
    </row>
    <row r="7070" spans="9:17" x14ac:dyDescent="0.25">
      <c r="I7070" s="66" t="e">
        <f t="shared" si="331"/>
        <v>#DIV/0!</v>
      </c>
      <c r="J7070" s="63">
        <f>_xlfn.IFNA(VLOOKUP(E7070,'Bijlage ZZP'!B:M,12,FALSE),0)</f>
        <v>0</v>
      </c>
      <c r="K7070" s="63">
        <f>_xlfn.IFNA(VLOOKUP(E7070,'Bijlage VPT'!B:M,12,FALSE),0)</f>
        <v>0</v>
      </c>
      <c r="L7070" s="63">
        <f>_xlfn.IFNA(VLOOKUP(E7070,'Bijlage MPT'!B:N,13,FALSE),0)</f>
        <v>0</v>
      </c>
      <c r="M7070" s="63">
        <f>_xlfn.IFNA(INDEX('Bijlage COT'!C:C,MATCH('Betaald tarief 2024'!E7070,'Bijlage COT'!A:A,0)),0)</f>
        <v>0</v>
      </c>
      <c r="N7070" s="63">
        <f>_xlfn.IFNA(VLOOKUP(E7070,'Bijlage NBF'!B:P,15,FALSE),0)</f>
        <v>0</v>
      </c>
      <c r="O7070" s="63">
        <f>IF(E7070="ZMZ01",I7070/(INDEX('Meerzorg gunning'!C:C,MATCH('Betaald tarief 2024'!A7070,'Meerzorg gunning'!A:A,0))),MAX(J7070:N7070))</f>
        <v>0</v>
      </c>
      <c r="P7070" s="20" t="str">
        <f t="shared" si="332"/>
        <v/>
      </c>
      <c r="Q7070" s="63">
        <f t="shared" si="333"/>
        <v>0</v>
      </c>
    </row>
    <row r="7071" spans="9:17" x14ac:dyDescent="0.25">
      <c r="I7071" s="66" t="e">
        <f t="shared" si="331"/>
        <v>#DIV/0!</v>
      </c>
      <c r="J7071" s="63">
        <f>_xlfn.IFNA(VLOOKUP(E7071,'Bijlage ZZP'!B:M,12,FALSE),0)</f>
        <v>0</v>
      </c>
      <c r="K7071" s="63">
        <f>_xlfn.IFNA(VLOOKUP(E7071,'Bijlage VPT'!B:M,12,FALSE),0)</f>
        <v>0</v>
      </c>
      <c r="L7071" s="63">
        <f>_xlfn.IFNA(VLOOKUP(E7071,'Bijlage MPT'!B:N,13,FALSE),0)</f>
        <v>0</v>
      </c>
      <c r="M7071" s="63">
        <f>_xlfn.IFNA(INDEX('Bijlage COT'!C:C,MATCH('Betaald tarief 2024'!E7071,'Bijlage COT'!A:A,0)),0)</f>
        <v>0</v>
      </c>
      <c r="N7071" s="63">
        <f>_xlfn.IFNA(VLOOKUP(E7071,'Bijlage NBF'!B:P,15,FALSE),0)</f>
        <v>0</v>
      </c>
      <c r="O7071" s="63">
        <f>IF(E7071="ZMZ01",I7071/(INDEX('Meerzorg gunning'!C:C,MATCH('Betaald tarief 2024'!A7071,'Meerzorg gunning'!A:A,0))),MAX(J7071:N7071))</f>
        <v>0</v>
      </c>
      <c r="P7071" s="20" t="str">
        <f t="shared" si="332"/>
        <v/>
      </c>
      <c r="Q7071" s="63">
        <f t="shared" si="333"/>
        <v>0</v>
      </c>
    </row>
    <row r="7072" spans="9:17" x14ac:dyDescent="0.25">
      <c r="I7072" s="66" t="e">
        <f t="shared" si="331"/>
        <v>#DIV/0!</v>
      </c>
      <c r="J7072" s="63">
        <f>_xlfn.IFNA(VLOOKUP(E7072,'Bijlage ZZP'!B:M,12,FALSE),0)</f>
        <v>0</v>
      </c>
      <c r="K7072" s="63">
        <f>_xlfn.IFNA(VLOOKUP(E7072,'Bijlage VPT'!B:M,12,FALSE),0)</f>
        <v>0</v>
      </c>
      <c r="L7072" s="63">
        <f>_xlfn.IFNA(VLOOKUP(E7072,'Bijlage MPT'!B:N,13,FALSE),0)</f>
        <v>0</v>
      </c>
      <c r="M7072" s="63">
        <f>_xlfn.IFNA(INDEX('Bijlage COT'!C:C,MATCH('Betaald tarief 2024'!E7072,'Bijlage COT'!A:A,0)),0)</f>
        <v>0</v>
      </c>
      <c r="N7072" s="63">
        <f>_xlfn.IFNA(VLOOKUP(E7072,'Bijlage NBF'!B:P,15,FALSE),0)</f>
        <v>0</v>
      </c>
      <c r="O7072" s="63">
        <f>IF(E7072="ZMZ01",I7072/(INDEX('Meerzorg gunning'!C:C,MATCH('Betaald tarief 2024'!A7072,'Meerzorg gunning'!A:A,0))),MAX(J7072:N7072))</f>
        <v>0</v>
      </c>
      <c r="P7072" s="20" t="str">
        <f t="shared" si="332"/>
        <v/>
      </c>
      <c r="Q7072" s="63">
        <f t="shared" si="333"/>
        <v>0</v>
      </c>
    </row>
    <row r="7073" spans="9:17" x14ac:dyDescent="0.25">
      <c r="I7073" s="66" t="e">
        <f t="shared" si="331"/>
        <v>#DIV/0!</v>
      </c>
      <c r="J7073" s="63">
        <f>_xlfn.IFNA(VLOOKUP(E7073,'Bijlage ZZP'!B:M,12,FALSE),0)</f>
        <v>0</v>
      </c>
      <c r="K7073" s="63">
        <f>_xlfn.IFNA(VLOOKUP(E7073,'Bijlage VPT'!B:M,12,FALSE),0)</f>
        <v>0</v>
      </c>
      <c r="L7073" s="63">
        <f>_xlfn.IFNA(VLOOKUP(E7073,'Bijlage MPT'!B:N,13,FALSE),0)</f>
        <v>0</v>
      </c>
      <c r="M7073" s="63">
        <f>_xlfn.IFNA(INDEX('Bijlage COT'!C:C,MATCH('Betaald tarief 2024'!E7073,'Bijlage COT'!A:A,0)),0)</f>
        <v>0</v>
      </c>
      <c r="N7073" s="63">
        <f>_xlfn.IFNA(VLOOKUP(E7073,'Bijlage NBF'!B:P,15,FALSE),0)</f>
        <v>0</v>
      </c>
      <c r="O7073" s="63">
        <f>IF(E7073="ZMZ01",I7073/(INDEX('Meerzorg gunning'!C:C,MATCH('Betaald tarief 2024'!A7073,'Meerzorg gunning'!A:A,0))),MAX(J7073:N7073))</f>
        <v>0</v>
      </c>
      <c r="P7073" s="20" t="str">
        <f t="shared" si="332"/>
        <v/>
      </c>
      <c r="Q7073" s="63">
        <f t="shared" si="333"/>
        <v>0</v>
      </c>
    </row>
    <row r="7074" spans="9:17" x14ac:dyDescent="0.25">
      <c r="I7074" s="66" t="e">
        <f t="shared" si="331"/>
        <v>#DIV/0!</v>
      </c>
      <c r="J7074" s="63">
        <f>_xlfn.IFNA(VLOOKUP(E7074,'Bijlage ZZP'!B:M,12,FALSE),0)</f>
        <v>0</v>
      </c>
      <c r="K7074" s="63">
        <f>_xlfn.IFNA(VLOOKUP(E7074,'Bijlage VPT'!B:M,12,FALSE),0)</f>
        <v>0</v>
      </c>
      <c r="L7074" s="63">
        <f>_xlfn.IFNA(VLOOKUP(E7074,'Bijlage MPT'!B:N,13,FALSE),0)</f>
        <v>0</v>
      </c>
      <c r="M7074" s="63">
        <f>_xlfn.IFNA(INDEX('Bijlage COT'!C:C,MATCH('Betaald tarief 2024'!E7074,'Bijlage COT'!A:A,0)),0)</f>
        <v>0</v>
      </c>
      <c r="N7074" s="63">
        <f>_xlfn.IFNA(VLOOKUP(E7074,'Bijlage NBF'!B:P,15,FALSE),0)</f>
        <v>0</v>
      </c>
      <c r="O7074" s="63">
        <f>IF(E7074="ZMZ01",I7074/(INDEX('Meerzorg gunning'!C:C,MATCH('Betaald tarief 2024'!A7074,'Meerzorg gunning'!A:A,0))),MAX(J7074:N7074))</f>
        <v>0</v>
      </c>
      <c r="P7074" s="20" t="str">
        <f t="shared" si="332"/>
        <v/>
      </c>
      <c r="Q7074" s="63">
        <f t="shared" si="333"/>
        <v>0</v>
      </c>
    </row>
    <row r="7075" spans="9:17" x14ac:dyDescent="0.25">
      <c r="I7075" s="66" t="e">
        <f t="shared" si="331"/>
        <v>#DIV/0!</v>
      </c>
      <c r="J7075" s="63">
        <f>_xlfn.IFNA(VLOOKUP(E7075,'Bijlage ZZP'!B:M,12,FALSE),0)</f>
        <v>0</v>
      </c>
      <c r="K7075" s="63">
        <f>_xlfn.IFNA(VLOOKUP(E7075,'Bijlage VPT'!B:M,12,FALSE),0)</f>
        <v>0</v>
      </c>
      <c r="L7075" s="63">
        <f>_xlfn.IFNA(VLOOKUP(E7075,'Bijlage MPT'!B:N,13,FALSE),0)</f>
        <v>0</v>
      </c>
      <c r="M7075" s="63">
        <f>_xlfn.IFNA(INDEX('Bijlage COT'!C:C,MATCH('Betaald tarief 2024'!E7075,'Bijlage COT'!A:A,0)),0)</f>
        <v>0</v>
      </c>
      <c r="N7075" s="63">
        <f>_xlfn.IFNA(VLOOKUP(E7075,'Bijlage NBF'!B:P,15,FALSE),0)</f>
        <v>0</v>
      </c>
      <c r="O7075" s="63">
        <f>IF(E7075="ZMZ01",I7075/(INDEX('Meerzorg gunning'!C:C,MATCH('Betaald tarief 2024'!A7075,'Meerzorg gunning'!A:A,0))),MAX(J7075:N7075))</f>
        <v>0</v>
      </c>
      <c r="P7075" s="20" t="str">
        <f t="shared" si="332"/>
        <v/>
      </c>
      <c r="Q7075" s="63">
        <f t="shared" si="333"/>
        <v>0</v>
      </c>
    </row>
    <row r="7076" spans="9:17" x14ac:dyDescent="0.25">
      <c r="I7076" s="66" t="e">
        <f t="shared" si="331"/>
        <v>#DIV/0!</v>
      </c>
      <c r="J7076" s="63">
        <f>_xlfn.IFNA(VLOOKUP(E7076,'Bijlage ZZP'!B:M,12,FALSE),0)</f>
        <v>0</v>
      </c>
      <c r="K7076" s="63">
        <f>_xlfn.IFNA(VLOOKUP(E7076,'Bijlage VPT'!B:M,12,FALSE),0)</f>
        <v>0</v>
      </c>
      <c r="L7076" s="63">
        <f>_xlfn.IFNA(VLOOKUP(E7076,'Bijlage MPT'!B:N,13,FALSE),0)</f>
        <v>0</v>
      </c>
      <c r="M7076" s="63">
        <f>_xlfn.IFNA(INDEX('Bijlage COT'!C:C,MATCH('Betaald tarief 2024'!E7076,'Bijlage COT'!A:A,0)),0)</f>
        <v>0</v>
      </c>
      <c r="N7076" s="63">
        <f>_xlfn.IFNA(VLOOKUP(E7076,'Bijlage NBF'!B:P,15,FALSE),0)</f>
        <v>0</v>
      </c>
      <c r="O7076" s="63">
        <f>IF(E7076="ZMZ01",I7076/(INDEX('Meerzorg gunning'!C:C,MATCH('Betaald tarief 2024'!A7076,'Meerzorg gunning'!A:A,0))),MAX(J7076:N7076))</f>
        <v>0</v>
      </c>
      <c r="P7076" s="20" t="str">
        <f t="shared" si="332"/>
        <v/>
      </c>
      <c r="Q7076" s="63">
        <f t="shared" si="333"/>
        <v>0</v>
      </c>
    </row>
    <row r="7077" spans="9:17" x14ac:dyDescent="0.25">
      <c r="I7077" s="66" t="e">
        <f t="shared" si="331"/>
        <v>#DIV/0!</v>
      </c>
      <c r="J7077" s="63">
        <f>_xlfn.IFNA(VLOOKUP(E7077,'Bijlage ZZP'!B:M,12,FALSE),0)</f>
        <v>0</v>
      </c>
      <c r="K7077" s="63">
        <f>_xlfn.IFNA(VLOOKUP(E7077,'Bijlage VPT'!B:M,12,FALSE),0)</f>
        <v>0</v>
      </c>
      <c r="L7077" s="63">
        <f>_xlfn.IFNA(VLOOKUP(E7077,'Bijlage MPT'!B:N,13,FALSE),0)</f>
        <v>0</v>
      </c>
      <c r="M7077" s="63">
        <f>_xlfn.IFNA(INDEX('Bijlage COT'!C:C,MATCH('Betaald tarief 2024'!E7077,'Bijlage COT'!A:A,0)),0)</f>
        <v>0</v>
      </c>
      <c r="N7077" s="63">
        <f>_xlfn.IFNA(VLOOKUP(E7077,'Bijlage NBF'!B:P,15,FALSE),0)</f>
        <v>0</v>
      </c>
      <c r="O7077" s="63">
        <f>IF(E7077="ZMZ01",I7077/(INDEX('Meerzorg gunning'!C:C,MATCH('Betaald tarief 2024'!A7077,'Meerzorg gunning'!A:A,0))),MAX(J7077:N7077))</f>
        <v>0</v>
      </c>
      <c r="P7077" s="20" t="str">
        <f t="shared" si="332"/>
        <v/>
      </c>
      <c r="Q7077" s="63">
        <f t="shared" si="333"/>
        <v>0</v>
      </c>
    </row>
    <row r="7078" spans="9:17" x14ac:dyDescent="0.25">
      <c r="I7078" s="66" t="e">
        <f t="shared" si="331"/>
        <v>#DIV/0!</v>
      </c>
      <c r="J7078" s="63">
        <f>_xlfn.IFNA(VLOOKUP(E7078,'Bijlage ZZP'!B:M,12,FALSE),0)</f>
        <v>0</v>
      </c>
      <c r="K7078" s="63">
        <f>_xlfn.IFNA(VLOOKUP(E7078,'Bijlage VPT'!B:M,12,FALSE),0)</f>
        <v>0</v>
      </c>
      <c r="L7078" s="63">
        <f>_xlfn.IFNA(VLOOKUP(E7078,'Bijlage MPT'!B:N,13,FALSE),0)</f>
        <v>0</v>
      </c>
      <c r="M7078" s="63">
        <f>_xlfn.IFNA(INDEX('Bijlage COT'!C:C,MATCH('Betaald tarief 2024'!E7078,'Bijlage COT'!A:A,0)),0)</f>
        <v>0</v>
      </c>
      <c r="N7078" s="63">
        <f>_xlfn.IFNA(VLOOKUP(E7078,'Bijlage NBF'!B:P,15,FALSE),0)</f>
        <v>0</v>
      </c>
      <c r="O7078" s="63">
        <f>IF(E7078="ZMZ01",I7078/(INDEX('Meerzorg gunning'!C:C,MATCH('Betaald tarief 2024'!A7078,'Meerzorg gunning'!A:A,0))),MAX(J7078:N7078))</f>
        <v>0</v>
      </c>
      <c r="P7078" s="20" t="str">
        <f t="shared" si="332"/>
        <v/>
      </c>
      <c r="Q7078" s="63">
        <f t="shared" si="333"/>
        <v>0</v>
      </c>
    </row>
    <row r="7079" spans="9:17" x14ac:dyDescent="0.25">
      <c r="I7079" s="66" t="e">
        <f t="shared" si="331"/>
        <v>#DIV/0!</v>
      </c>
      <c r="J7079" s="63">
        <f>_xlfn.IFNA(VLOOKUP(E7079,'Bijlage ZZP'!B:M,12,FALSE),0)</f>
        <v>0</v>
      </c>
      <c r="K7079" s="63">
        <f>_xlfn.IFNA(VLOOKUP(E7079,'Bijlage VPT'!B:M,12,FALSE),0)</f>
        <v>0</v>
      </c>
      <c r="L7079" s="63">
        <f>_xlfn.IFNA(VLOOKUP(E7079,'Bijlage MPT'!B:N,13,FALSE),0)</f>
        <v>0</v>
      </c>
      <c r="M7079" s="63">
        <f>_xlfn.IFNA(INDEX('Bijlage COT'!C:C,MATCH('Betaald tarief 2024'!E7079,'Bijlage COT'!A:A,0)),0)</f>
        <v>0</v>
      </c>
      <c r="N7079" s="63">
        <f>_xlfn.IFNA(VLOOKUP(E7079,'Bijlage NBF'!B:P,15,FALSE),0)</f>
        <v>0</v>
      </c>
      <c r="O7079" s="63">
        <f>IF(E7079="ZMZ01",I7079/(INDEX('Meerzorg gunning'!C:C,MATCH('Betaald tarief 2024'!A7079,'Meerzorg gunning'!A:A,0))),MAX(J7079:N7079))</f>
        <v>0</v>
      </c>
      <c r="P7079" s="20" t="str">
        <f t="shared" si="332"/>
        <v/>
      </c>
      <c r="Q7079" s="63">
        <f t="shared" si="333"/>
        <v>0</v>
      </c>
    </row>
    <row r="7080" spans="9:17" x14ac:dyDescent="0.25">
      <c r="I7080" s="66" t="e">
        <f t="shared" si="331"/>
        <v>#DIV/0!</v>
      </c>
      <c r="J7080" s="63">
        <f>_xlfn.IFNA(VLOOKUP(E7080,'Bijlage ZZP'!B:M,12,FALSE),0)</f>
        <v>0</v>
      </c>
      <c r="K7080" s="63">
        <f>_xlfn.IFNA(VLOOKUP(E7080,'Bijlage VPT'!B:M,12,FALSE),0)</f>
        <v>0</v>
      </c>
      <c r="L7080" s="63">
        <f>_xlfn.IFNA(VLOOKUP(E7080,'Bijlage MPT'!B:N,13,FALSE),0)</f>
        <v>0</v>
      </c>
      <c r="M7080" s="63">
        <f>_xlfn.IFNA(INDEX('Bijlage COT'!C:C,MATCH('Betaald tarief 2024'!E7080,'Bijlage COT'!A:A,0)),0)</f>
        <v>0</v>
      </c>
      <c r="N7080" s="63">
        <f>_xlfn.IFNA(VLOOKUP(E7080,'Bijlage NBF'!B:P,15,FALSE),0)</f>
        <v>0</v>
      </c>
      <c r="O7080" s="63">
        <f>IF(E7080="ZMZ01",I7080/(INDEX('Meerzorg gunning'!C:C,MATCH('Betaald tarief 2024'!A7080,'Meerzorg gunning'!A:A,0))),MAX(J7080:N7080))</f>
        <v>0</v>
      </c>
      <c r="P7080" s="20" t="str">
        <f t="shared" si="332"/>
        <v/>
      </c>
      <c r="Q7080" s="63">
        <f t="shared" si="333"/>
        <v>0</v>
      </c>
    </row>
    <row r="7081" spans="9:17" x14ac:dyDescent="0.25">
      <c r="I7081" s="66" t="e">
        <f t="shared" si="331"/>
        <v>#DIV/0!</v>
      </c>
      <c r="J7081" s="63">
        <f>_xlfn.IFNA(VLOOKUP(E7081,'Bijlage ZZP'!B:M,12,FALSE),0)</f>
        <v>0</v>
      </c>
      <c r="K7081" s="63">
        <f>_xlfn.IFNA(VLOOKUP(E7081,'Bijlage VPT'!B:M,12,FALSE),0)</f>
        <v>0</v>
      </c>
      <c r="L7081" s="63">
        <f>_xlfn.IFNA(VLOOKUP(E7081,'Bijlage MPT'!B:N,13,FALSE),0)</f>
        <v>0</v>
      </c>
      <c r="M7081" s="63">
        <f>_xlfn.IFNA(INDEX('Bijlage COT'!C:C,MATCH('Betaald tarief 2024'!E7081,'Bijlage COT'!A:A,0)),0)</f>
        <v>0</v>
      </c>
      <c r="N7081" s="63">
        <f>_xlfn.IFNA(VLOOKUP(E7081,'Bijlage NBF'!B:P,15,FALSE),0)</f>
        <v>0</v>
      </c>
      <c r="O7081" s="63">
        <f>IF(E7081="ZMZ01",I7081/(INDEX('Meerzorg gunning'!C:C,MATCH('Betaald tarief 2024'!A7081,'Meerzorg gunning'!A:A,0))),MAX(J7081:N7081))</f>
        <v>0</v>
      </c>
      <c r="P7081" s="20" t="str">
        <f t="shared" si="332"/>
        <v/>
      </c>
      <c r="Q7081" s="63">
        <f t="shared" si="333"/>
        <v>0</v>
      </c>
    </row>
    <row r="7082" spans="9:17" x14ac:dyDescent="0.25">
      <c r="I7082" s="66" t="e">
        <f t="shared" si="331"/>
        <v>#DIV/0!</v>
      </c>
      <c r="J7082" s="63">
        <f>_xlfn.IFNA(VLOOKUP(E7082,'Bijlage ZZP'!B:M,12,FALSE),0)</f>
        <v>0</v>
      </c>
      <c r="K7082" s="63">
        <f>_xlfn.IFNA(VLOOKUP(E7082,'Bijlage VPT'!B:M,12,FALSE),0)</f>
        <v>0</v>
      </c>
      <c r="L7082" s="63">
        <f>_xlfn.IFNA(VLOOKUP(E7082,'Bijlage MPT'!B:N,13,FALSE),0)</f>
        <v>0</v>
      </c>
      <c r="M7082" s="63">
        <f>_xlfn.IFNA(INDEX('Bijlage COT'!C:C,MATCH('Betaald tarief 2024'!E7082,'Bijlage COT'!A:A,0)),0)</f>
        <v>0</v>
      </c>
      <c r="N7082" s="63">
        <f>_xlfn.IFNA(VLOOKUP(E7082,'Bijlage NBF'!B:P,15,FALSE),0)</f>
        <v>0</v>
      </c>
      <c r="O7082" s="63">
        <f>IF(E7082="ZMZ01",I7082/(INDEX('Meerzorg gunning'!C:C,MATCH('Betaald tarief 2024'!A7082,'Meerzorg gunning'!A:A,0))),MAX(J7082:N7082))</f>
        <v>0</v>
      </c>
      <c r="P7082" s="20" t="str">
        <f t="shared" si="332"/>
        <v/>
      </c>
      <c r="Q7082" s="63">
        <f t="shared" si="333"/>
        <v>0</v>
      </c>
    </row>
    <row r="7083" spans="9:17" x14ac:dyDescent="0.25">
      <c r="I7083" s="66" t="e">
        <f t="shared" si="331"/>
        <v>#DIV/0!</v>
      </c>
      <c r="J7083" s="63">
        <f>_xlfn.IFNA(VLOOKUP(E7083,'Bijlage ZZP'!B:M,12,FALSE),0)</f>
        <v>0</v>
      </c>
      <c r="K7083" s="63">
        <f>_xlfn.IFNA(VLOOKUP(E7083,'Bijlage VPT'!B:M,12,FALSE),0)</f>
        <v>0</v>
      </c>
      <c r="L7083" s="63">
        <f>_xlfn.IFNA(VLOOKUP(E7083,'Bijlage MPT'!B:N,13,FALSE),0)</f>
        <v>0</v>
      </c>
      <c r="M7083" s="63">
        <f>_xlfn.IFNA(INDEX('Bijlage COT'!C:C,MATCH('Betaald tarief 2024'!E7083,'Bijlage COT'!A:A,0)),0)</f>
        <v>0</v>
      </c>
      <c r="N7083" s="63">
        <f>_xlfn.IFNA(VLOOKUP(E7083,'Bijlage NBF'!B:P,15,FALSE),0)</f>
        <v>0</v>
      </c>
      <c r="O7083" s="63">
        <f>IF(E7083="ZMZ01",I7083/(INDEX('Meerzorg gunning'!C:C,MATCH('Betaald tarief 2024'!A7083,'Meerzorg gunning'!A:A,0))),MAX(J7083:N7083))</f>
        <v>0</v>
      </c>
      <c r="P7083" s="20" t="str">
        <f t="shared" si="332"/>
        <v/>
      </c>
      <c r="Q7083" s="63">
        <f t="shared" si="333"/>
        <v>0</v>
      </c>
    </row>
    <row r="7084" spans="9:17" x14ac:dyDescent="0.25">
      <c r="I7084" s="66" t="e">
        <f t="shared" si="331"/>
        <v>#DIV/0!</v>
      </c>
      <c r="J7084" s="63">
        <f>_xlfn.IFNA(VLOOKUP(E7084,'Bijlage ZZP'!B:M,12,FALSE),0)</f>
        <v>0</v>
      </c>
      <c r="K7084" s="63">
        <f>_xlfn.IFNA(VLOOKUP(E7084,'Bijlage VPT'!B:M,12,FALSE),0)</f>
        <v>0</v>
      </c>
      <c r="L7084" s="63">
        <f>_xlfn.IFNA(VLOOKUP(E7084,'Bijlage MPT'!B:N,13,FALSE),0)</f>
        <v>0</v>
      </c>
      <c r="M7084" s="63">
        <f>_xlfn.IFNA(INDEX('Bijlage COT'!C:C,MATCH('Betaald tarief 2024'!E7084,'Bijlage COT'!A:A,0)),0)</f>
        <v>0</v>
      </c>
      <c r="N7084" s="63">
        <f>_xlfn.IFNA(VLOOKUP(E7084,'Bijlage NBF'!B:P,15,FALSE),0)</f>
        <v>0</v>
      </c>
      <c r="O7084" s="63">
        <f>IF(E7084="ZMZ01",I7084/(INDEX('Meerzorg gunning'!C:C,MATCH('Betaald tarief 2024'!A7084,'Meerzorg gunning'!A:A,0))),MAX(J7084:N7084))</f>
        <v>0</v>
      </c>
      <c r="P7084" s="20" t="str">
        <f t="shared" si="332"/>
        <v/>
      </c>
      <c r="Q7084" s="63">
        <f t="shared" si="333"/>
        <v>0</v>
      </c>
    </row>
    <row r="7085" spans="9:17" x14ac:dyDescent="0.25">
      <c r="I7085" s="66" t="e">
        <f t="shared" si="331"/>
        <v>#DIV/0!</v>
      </c>
      <c r="J7085" s="63">
        <f>_xlfn.IFNA(VLOOKUP(E7085,'Bijlage ZZP'!B:M,12,FALSE),0)</f>
        <v>0</v>
      </c>
      <c r="K7085" s="63">
        <f>_xlfn.IFNA(VLOOKUP(E7085,'Bijlage VPT'!B:M,12,FALSE),0)</f>
        <v>0</v>
      </c>
      <c r="L7085" s="63">
        <f>_xlfn.IFNA(VLOOKUP(E7085,'Bijlage MPT'!B:N,13,FALSE),0)</f>
        <v>0</v>
      </c>
      <c r="M7085" s="63">
        <f>_xlfn.IFNA(INDEX('Bijlage COT'!C:C,MATCH('Betaald tarief 2024'!E7085,'Bijlage COT'!A:A,0)),0)</f>
        <v>0</v>
      </c>
      <c r="N7085" s="63">
        <f>_xlfn.IFNA(VLOOKUP(E7085,'Bijlage NBF'!B:P,15,FALSE),0)</f>
        <v>0</v>
      </c>
      <c r="O7085" s="63">
        <f>IF(E7085="ZMZ01",I7085/(INDEX('Meerzorg gunning'!C:C,MATCH('Betaald tarief 2024'!A7085,'Meerzorg gunning'!A:A,0))),MAX(J7085:N7085))</f>
        <v>0</v>
      </c>
      <c r="P7085" s="20" t="str">
        <f t="shared" si="332"/>
        <v/>
      </c>
      <c r="Q7085" s="63">
        <f t="shared" si="333"/>
        <v>0</v>
      </c>
    </row>
    <row r="7086" spans="9:17" x14ac:dyDescent="0.25">
      <c r="I7086" s="66" t="e">
        <f t="shared" si="331"/>
        <v>#DIV/0!</v>
      </c>
      <c r="J7086" s="63">
        <f>_xlfn.IFNA(VLOOKUP(E7086,'Bijlage ZZP'!B:M,12,FALSE),0)</f>
        <v>0</v>
      </c>
      <c r="K7086" s="63">
        <f>_xlfn.IFNA(VLOOKUP(E7086,'Bijlage VPT'!B:M,12,FALSE),0)</f>
        <v>0</v>
      </c>
      <c r="L7086" s="63">
        <f>_xlfn.IFNA(VLOOKUP(E7086,'Bijlage MPT'!B:N,13,FALSE),0)</f>
        <v>0</v>
      </c>
      <c r="M7086" s="63">
        <f>_xlfn.IFNA(INDEX('Bijlage COT'!C:C,MATCH('Betaald tarief 2024'!E7086,'Bijlage COT'!A:A,0)),0)</f>
        <v>0</v>
      </c>
      <c r="N7086" s="63">
        <f>_xlfn.IFNA(VLOOKUP(E7086,'Bijlage NBF'!B:P,15,FALSE),0)</f>
        <v>0</v>
      </c>
      <c r="O7086" s="63">
        <f>IF(E7086="ZMZ01",I7086/(INDEX('Meerzorg gunning'!C:C,MATCH('Betaald tarief 2024'!A7086,'Meerzorg gunning'!A:A,0))),MAX(J7086:N7086))</f>
        <v>0</v>
      </c>
      <c r="P7086" s="20" t="str">
        <f t="shared" si="332"/>
        <v/>
      </c>
      <c r="Q7086" s="63">
        <f t="shared" si="333"/>
        <v>0</v>
      </c>
    </row>
    <row r="7087" spans="9:17" x14ac:dyDescent="0.25">
      <c r="I7087" s="66" t="e">
        <f t="shared" si="331"/>
        <v>#DIV/0!</v>
      </c>
      <c r="J7087" s="63">
        <f>_xlfn.IFNA(VLOOKUP(E7087,'Bijlage ZZP'!B:M,12,FALSE),0)</f>
        <v>0</v>
      </c>
      <c r="K7087" s="63">
        <f>_xlfn.IFNA(VLOOKUP(E7087,'Bijlage VPT'!B:M,12,FALSE),0)</f>
        <v>0</v>
      </c>
      <c r="L7087" s="63">
        <f>_xlfn.IFNA(VLOOKUP(E7087,'Bijlage MPT'!B:N,13,FALSE),0)</f>
        <v>0</v>
      </c>
      <c r="M7087" s="63">
        <f>_xlfn.IFNA(INDEX('Bijlage COT'!C:C,MATCH('Betaald tarief 2024'!E7087,'Bijlage COT'!A:A,0)),0)</f>
        <v>0</v>
      </c>
      <c r="N7087" s="63">
        <f>_xlfn.IFNA(VLOOKUP(E7087,'Bijlage NBF'!B:P,15,FALSE),0)</f>
        <v>0</v>
      </c>
      <c r="O7087" s="63">
        <f>IF(E7087="ZMZ01",I7087/(INDEX('Meerzorg gunning'!C:C,MATCH('Betaald tarief 2024'!A7087,'Meerzorg gunning'!A:A,0))),MAX(J7087:N7087))</f>
        <v>0</v>
      </c>
      <c r="P7087" s="20" t="str">
        <f t="shared" si="332"/>
        <v/>
      </c>
      <c r="Q7087" s="63">
        <f t="shared" si="333"/>
        <v>0</v>
      </c>
    </row>
    <row r="7088" spans="9:17" x14ac:dyDescent="0.25">
      <c r="I7088" s="66" t="e">
        <f t="shared" si="331"/>
        <v>#DIV/0!</v>
      </c>
      <c r="J7088" s="63">
        <f>_xlfn.IFNA(VLOOKUP(E7088,'Bijlage ZZP'!B:M,12,FALSE),0)</f>
        <v>0</v>
      </c>
      <c r="K7088" s="63">
        <f>_xlfn.IFNA(VLOOKUP(E7088,'Bijlage VPT'!B:M,12,FALSE),0)</f>
        <v>0</v>
      </c>
      <c r="L7088" s="63">
        <f>_xlfn.IFNA(VLOOKUP(E7088,'Bijlage MPT'!B:N,13,FALSE),0)</f>
        <v>0</v>
      </c>
      <c r="M7088" s="63">
        <f>_xlfn.IFNA(INDEX('Bijlage COT'!C:C,MATCH('Betaald tarief 2024'!E7088,'Bijlage COT'!A:A,0)),0)</f>
        <v>0</v>
      </c>
      <c r="N7088" s="63">
        <f>_xlfn.IFNA(VLOOKUP(E7088,'Bijlage NBF'!B:P,15,FALSE),0)</f>
        <v>0</v>
      </c>
      <c r="O7088" s="63">
        <f>IF(E7088="ZMZ01",I7088/(INDEX('Meerzorg gunning'!C:C,MATCH('Betaald tarief 2024'!A7088,'Meerzorg gunning'!A:A,0))),MAX(J7088:N7088))</f>
        <v>0</v>
      </c>
      <c r="P7088" s="20" t="str">
        <f t="shared" si="332"/>
        <v/>
      </c>
      <c r="Q7088" s="63">
        <f t="shared" si="333"/>
        <v>0</v>
      </c>
    </row>
    <row r="7089" spans="9:17" x14ac:dyDescent="0.25">
      <c r="I7089" s="66" t="e">
        <f t="shared" si="331"/>
        <v>#DIV/0!</v>
      </c>
      <c r="J7089" s="63">
        <f>_xlfn.IFNA(VLOOKUP(E7089,'Bijlage ZZP'!B:M,12,FALSE),0)</f>
        <v>0</v>
      </c>
      <c r="K7089" s="63">
        <f>_xlfn.IFNA(VLOOKUP(E7089,'Bijlage VPT'!B:M,12,FALSE),0)</f>
        <v>0</v>
      </c>
      <c r="L7089" s="63">
        <f>_xlfn.IFNA(VLOOKUP(E7089,'Bijlage MPT'!B:N,13,FALSE),0)</f>
        <v>0</v>
      </c>
      <c r="M7089" s="63">
        <f>_xlfn.IFNA(INDEX('Bijlage COT'!C:C,MATCH('Betaald tarief 2024'!E7089,'Bijlage COT'!A:A,0)),0)</f>
        <v>0</v>
      </c>
      <c r="N7089" s="63">
        <f>_xlfn.IFNA(VLOOKUP(E7089,'Bijlage NBF'!B:P,15,FALSE),0)</f>
        <v>0</v>
      </c>
      <c r="O7089" s="63">
        <f>IF(E7089="ZMZ01",I7089/(INDEX('Meerzorg gunning'!C:C,MATCH('Betaald tarief 2024'!A7089,'Meerzorg gunning'!A:A,0))),MAX(J7089:N7089))</f>
        <v>0</v>
      </c>
      <c r="P7089" s="20" t="str">
        <f t="shared" si="332"/>
        <v/>
      </c>
      <c r="Q7089" s="63">
        <f t="shared" si="333"/>
        <v>0</v>
      </c>
    </row>
    <row r="7090" spans="9:17" x14ac:dyDescent="0.25">
      <c r="I7090" s="66" t="e">
        <f t="shared" si="331"/>
        <v>#DIV/0!</v>
      </c>
      <c r="J7090" s="63">
        <f>_xlfn.IFNA(VLOOKUP(E7090,'Bijlage ZZP'!B:M,12,FALSE),0)</f>
        <v>0</v>
      </c>
      <c r="K7090" s="63">
        <f>_xlfn.IFNA(VLOOKUP(E7090,'Bijlage VPT'!B:M,12,FALSE),0)</f>
        <v>0</v>
      </c>
      <c r="L7090" s="63">
        <f>_xlfn.IFNA(VLOOKUP(E7090,'Bijlage MPT'!B:N,13,FALSE),0)</f>
        <v>0</v>
      </c>
      <c r="M7090" s="63">
        <f>_xlfn.IFNA(INDEX('Bijlage COT'!C:C,MATCH('Betaald tarief 2024'!E7090,'Bijlage COT'!A:A,0)),0)</f>
        <v>0</v>
      </c>
      <c r="N7090" s="63">
        <f>_xlfn.IFNA(VLOOKUP(E7090,'Bijlage NBF'!B:P,15,FALSE),0)</f>
        <v>0</v>
      </c>
      <c r="O7090" s="63">
        <f>IF(E7090="ZMZ01",I7090/(INDEX('Meerzorg gunning'!C:C,MATCH('Betaald tarief 2024'!A7090,'Meerzorg gunning'!A:A,0))),MAX(J7090:N7090))</f>
        <v>0</v>
      </c>
      <c r="P7090" s="20" t="str">
        <f t="shared" si="332"/>
        <v/>
      </c>
      <c r="Q7090" s="63">
        <f t="shared" si="333"/>
        <v>0</v>
      </c>
    </row>
    <row r="7091" spans="9:17" x14ac:dyDescent="0.25">
      <c r="I7091" s="66" t="e">
        <f t="shared" si="331"/>
        <v>#DIV/0!</v>
      </c>
      <c r="J7091" s="63">
        <f>_xlfn.IFNA(VLOOKUP(E7091,'Bijlage ZZP'!B:M,12,FALSE),0)</f>
        <v>0</v>
      </c>
      <c r="K7091" s="63">
        <f>_xlfn.IFNA(VLOOKUP(E7091,'Bijlage VPT'!B:M,12,FALSE),0)</f>
        <v>0</v>
      </c>
      <c r="L7091" s="63">
        <f>_xlfn.IFNA(VLOOKUP(E7091,'Bijlage MPT'!B:N,13,FALSE),0)</f>
        <v>0</v>
      </c>
      <c r="M7091" s="63">
        <f>_xlfn.IFNA(INDEX('Bijlage COT'!C:C,MATCH('Betaald tarief 2024'!E7091,'Bijlage COT'!A:A,0)),0)</f>
        <v>0</v>
      </c>
      <c r="N7091" s="63">
        <f>_xlfn.IFNA(VLOOKUP(E7091,'Bijlage NBF'!B:P,15,FALSE),0)</f>
        <v>0</v>
      </c>
      <c r="O7091" s="63">
        <f>IF(E7091="ZMZ01",I7091/(INDEX('Meerzorg gunning'!C:C,MATCH('Betaald tarief 2024'!A7091,'Meerzorg gunning'!A:A,0))),MAX(J7091:N7091))</f>
        <v>0</v>
      </c>
      <c r="P7091" s="20" t="str">
        <f t="shared" si="332"/>
        <v/>
      </c>
      <c r="Q7091" s="63">
        <f t="shared" si="333"/>
        <v>0</v>
      </c>
    </row>
    <row r="7092" spans="9:17" x14ac:dyDescent="0.25">
      <c r="I7092" s="66" t="e">
        <f t="shared" si="331"/>
        <v>#DIV/0!</v>
      </c>
      <c r="J7092" s="63">
        <f>_xlfn.IFNA(VLOOKUP(E7092,'Bijlage ZZP'!B:M,12,FALSE),0)</f>
        <v>0</v>
      </c>
      <c r="K7092" s="63">
        <f>_xlfn.IFNA(VLOOKUP(E7092,'Bijlage VPT'!B:M,12,FALSE),0)</f>
        <v>0</v>
      </c>
      <c r="L7092" s="63">
        <f>_xlfn.IFNA(VLOOKUP(E7092,'Bijlage MPT'!B:N,13,FALSE),0)</f>
        <v>0</v>
      </c>
      <c r="M7092" s="63">
        <f>_xlfn.IFNA(INDEX('Bijlage COT'!C:C,MATCH('Betaald tarief 2024'!E7092,'Bijlage COT'!A:A,0)),0)</f>
        <v>0</v>
      </c>
      <c r="N7092" s="63">
        <f>_xlfn.IFNA(VLOOKUP(E7092,'Bijlage NBF'!B:P,15,FALSE),0)</f>
        <v>0</v>
      </c>
      <c r="O7092" s="63">
        <f>IF(E7092="ZMZ01",I7092/(INDEX('Meerzorg gunning'!C:C,MATCH('Betaald tarief 2024'!A7092,'Meerzorg gunning'!A:A,0))),MAX(J7092:N7092))</f>
        <v>0</v>
      </c>
      <c r="P7092" s="20" t="str">
        <f t="shared" si="332"/>
        <v/>
      </c>
      <c r="Q7092" s="63">
        <f t="shared" si="333"/>
        <v>0</v>
      </c>
    </row>
    <row r="7093" spans="9:17" x14ac:dyDescent="0.25">
      <c r="I7093" s="66" t="e">
        <f t="shared" si="331"/>
        <v>#DIV/0!</v>
      </c>
      <c r="J7093" s="63">
        <f>_xlfn.IFNA(VLOOKUP(E7093,'Bijlage ZZP'!B:M,12,FALSE),0)</f>
        <v>0</v>
      </c>
      <c r="K7093" s="63">
        <f>_xlfn.IFNA(VLOOKUP(E7093,'Bijlage VPT'!B:M,12,FALSE),0)</f>
        <v>0</v>
      </c>
      <c r="L7093" s="63">
        <f>_xlfn.IFNA(VLOOKUP(E7093,'Bijlage MPT'!B:N,13,FALSE),0)</f>
        <v>0</v>
      </c>
      <c r="M7093" s="63">
        <f>_xlfn.IFNA(INDEX('Bijlage COT'!C:C,MATCH('Betaald tarief 2024'!E7093,'Bijlage COT'!A:A,0)),0)</f>
        <v>0</v>
      </c>
      <c r="N7093" s="63">
        <f>_xlfn.IFNA(VLOOKUP(E7093,'Bijlage NBF'!B:P,15,FALSE),0)</f>
        <v>0</v>
      </c>
      <c r="O7093" s="63">
        <f>IF(E7093="ZMZ01",I7093/(INDEX('Meerzorg gunning'!C:C,MATCH('Betaald tarief 2024'!A7093,'Meerzorg gunning'!A:A,0))),MAX(J7093:N7093))</f>
        <v>0</v>
      </c>
      <c r="P7093" s="20" t="str">
        <f t="shared" si="332"/>
        <v/>
      </c>
      <c r="Q7093" s="63">
        <f t="shared" si="333"/>
        <v>0</v>
      </c>
    </row>
    <row r="7094" spans="9:17" x14ac:dyDescent="0.25">
      <c r="I7094" s="66" t="e">
        <f t="shared" si="331"/>
        <v>#DIV/0!</v>
      </c>
      <c r="J7094" s="63">
        <f>_xlfn.IFNA(VLOOKUP(E7094,'Bijlage ZZP'!B:M,12,FALSE),0)</f>
        <v>0</v>
      </c>
      <c r="K7094" s="63">
        <f>_xlfn.IFNA(VLOOKUP(E7094,'Bijlage VPT'!B:M,12,FALSE),0)</f>
        <v>0</v>
      </c>
      <c r="L7094" s="63">
        <f>_xlfn.IFNA(VLOOKUP(E7094,'Bijlage MPT'!B:N,13,FALSE),0)</f>
        <v>0</v>
      </c>
      <c r="M7094" s="63">
        <f>_xlfn.IFNA(INDEX('Bijlage COT'!C:C,MATCH('Betaald tarief 2024'!E7094,'Bijlage COT'!A:A,0)),0)</f>
        <v>0</v>
      </c>
      <c r="N7094" s="63">
        <f>_xlfn.IFNA(VLOOKUP(E7094,'Bijlage NBF'!B:P,15,FALSE),0)</f>
        <v>0</v>
      </c>
      <c r="O7094" s="63">
        <f>IF(E7094="ZMZ01",I7094/(INDEX('Meerzorg gunning'!C:C,MATCH('Betaald tarief 2024'!A7094,'Meerzorg gunning'!A:A,0))),MAX(J7094:N7094))</f>
        <v>0</v>
      </c>
      <c r="P7094" s="20" t="str">
        <f t="shared" si="332"/>
        <v/>
      </c>
      <c r="Q7094" s="63">
        <f t="shared" si="333"/>
        <v>0</v>
      </c>
    </row>
    <row r="7095" spans="9:17" x14ac:dyDescent="0.25">
      <c r="I7095" s="66" t="e">
        <f t="shared" si="331"/>
        <v>#DIV/0!</v>
      </c>
      <c r="J7095" s="63">
        <f>_xlfn.IFNA(VLOOKUP(E7095,'Bijlage ZZP'!B:M,12,FALSE),0)</f>
        <v>0</v>
      </c>
      <c r="K7095" s="63">
        <f>_xlfn.IFNA(VLOOKUP(E7095,'Bijlage VPT'!B:M,12,FALSE),0)</f>
        <v>0</v>
      </c>
      <c r="L7095" s="63">
        <f>_xlfn.IFNA(VLOOKUP(E7095,'Bijlage MPT'!B:N,13,FALSE),0)</f>
        <v>0</v>
      </c>
      <c r="M7095" s="63">
        <f>_xlfn.IFNA(INDEX('Bijlage COT'!C:C,MATCH('Betaald tarief 2024'!E7095,'Bijlage COT'!A:A,0)),0)</f>
        <v>0</v>
      </c>
      <c r="N7095" s="63">
        <f>_xlfn.IFNA(VLOOKUP(E7095,'Bijlage NBF'!B:P,15,FALSE),0)</f>
        <v>0</v>
      </c>
      <c r="O7095" s="63">
        <f>IF(E7095="ZMZ01",I7095/(INDEX('Meerzorg gunning'!C:C,MATCH('Betaald tarief 2024'!A7095,'Meerzorg gunning'!A:A,0))),MAX(J7095:N7095))</f>
        <v>0</v>
      </c>
      <c r="P7095" s="20" t="str">
        <f t="shared" si="332"/>
        <v/>
      </c>
      <c r="Q7095" s="63">
        <f t="shared" si="333"/>
        <v>0</v>
      </c>
    </row>
    <row r="7096" spans="9:17" x14ac:dyDescent="0.25">
      <c r="I7096" s="66" t="e">
        <f t="shared" si="331"/>
        <v>#DIV/0!</v>
      </c>
      <c r="J7096" s="63">
        <f>_xlfn.IFNA(VLOOKUP(E7096,'Bijlage ZZP'!B:M,12,FALSE),0)</f>
        <v>0</v>
      </c>
      <c r="K7096" s="63">
        <f>_xlfn.IFNA(VLOOKUP(E7096,'Bijlage VPT'!B:M,12,FALSE),0)</f>
        <v>0</v>
      </c>
      <c r="L7096" s="63">
        <f>_xlfn.IFNA(VLOOKUP(E7096,'Bijlage MPT'!B:N,13,FALSE),0)</f>
        <v>0</v>
      </c>
      <c r="M7096" s="63">
        <f>_xlfn.IFNA(INDEX('Bijlage COT'!C:C,MATCH('Betaald tarief 2024'!E7096,'Bijlage COT'!A:A,0)),0)</f>
        <v>0</v>
      </c>
      <c r="N7096" s="63">
        <f>_xlfn.IFNA(VLOOKUP(E7096,'Bijlage NBF'!B:P,15,FALSE),0)</f>
        <v>0</v>
      </c>
      <c r="O7096" s="63">
        <f>IF(E7096="ZMZ01",I7096/(INDEX('Meerzorg gunning'!C:C,MATCH('Betaald tarief 2024'!A7096,'Meerzorg gunning'!A:A,0))),MAX(J7096:N7096))</f>
        <v>0</v>
      </c>
      <c r="P7096" s="20" t="str">
        <f t="shared" si="332"/>
        <v/>
      </c>
      <c r="Q7096" s="63">
        <f t="shared" si="333"/>
        <v>0</v>
      </c>
    </row>
    <row r="7097" spans="9:17" x14ac:dyDescent="0.25">
      <c r="I7097" s="66" t="e">
        <f t="shared" si="331"/>
        <v>#DIV/0!</v>
      </c>
      <c r="J7097" s="63">
        <f>_xlfn.IFNA(VLOOKUP(E7097,'Bijlage ZZP'!B:M,12,FALSE),0)</f>
        <v>0</v>
      </c>
      <c r="K7097" s="63">
        <f>_xlfn.IFNA(VLOOKUP(E7097,'Bijlage VPT'!B:M,12,FALSE),0)</f>
        <v>0</v>
      </c>
      <c r="L7097" s="63">
        <f>_xlfn.IFNA(VLOOKUP(E7097,'Bijlage MPT'!B:N,13,FALSE),0)</f>
        <v>0</v>
      </c>
      <c r="M7097" s="63">
        <f>_xlfn.IFNA(INDEX('Bijlage COT'!C:C,MATCH('Betaald tarief 2024'!E7097,'Bijlage COT'!A:A,0)),0)</f>
        <v>0</v>
      </c>
      <c r="N7097" s="63">
        <f>_xlfn.IFNA(VLOOKUP(E7097,'Bijlage NBF'!B:P,15,FALSE),0)</f>
        <v>0</v>
      </c>
      <c r="O7097" s="63">
        <f>IF(E7097="ZMZ01",I7097/(INDEX('Meerzorg gunning'!C:C,MATCH('Betaald tarief 2024'!A7097,'Meerzorg gunning'!A:A,0))),MAX(J7097:N7097))</f>
        <v>0</v>
      </c>
      <c r="P7097" s="20" t="str">
        <f t="shared" si="332"/>
        <v/>
      </c>
      <c r="Q7097" s="63">
        <f t="shared" si="333"/>
        <v>0</v>
      </c>
    </row>
    <row r="7098" spans="9:17" x14ac:dyDescent="0.25">
      <c r="I7098" s="66" t="e">
        <f t="shared" si="331"/>
        <v>#DIV/0!</v>
      </c>
      <c r="J7098" s="63">
        <f>_xlfn.IFNA(VLOOKUP(E7098,'Bijlage ZZP'!B:M,12,FALSE),0)</f>
        <v>0</v>
      </c>
      <c r="K7098" s="63">
        <f>_xlfn.IFNA(VLOOKUP(E7098,'Bijlage VPT'!B:M,12,FALSE),0)</f>
        <v>0</v>
      </c>
      <c r="L7098" s="63">
        <f>_xlfn.IFNA(VLOOKUP(E7098,'Bijlage MPT'!B:N,13,FALSE),0)</f>
        <v>0</v>
      </c>
      <c r="M7098" s="63">
        <f>_xlfn.IFNA(INDEX('Bijlage COT'!C:C,MATCH('Betaald tarief 2024'!E7098,'Bijlage COT'!A:A,0)),0)</f>
        <v>0</v>
      </c>
      <c r="N7098" s="63">
        <f>_xlfn.IFNA(VLOOKUP(E7098,'Bijlage NBF'!B:P,15,FALSE),0)</f>
        <v>0</v>
      </c>
      <c r="O7098" s="63">
        <f>IF(E7098="ZMZ01",I7098/(INDEX('Meerzorg gunning'!C:C,MATCH('Betaald tarief 2024'!A7098,'Meerzorg gunning'!A:A,0))),MAX(J7098:N7098))</f>
        <v>0</v>
      </c>
      <c r="P7098" s="20" t="str">
        <f t="shared" si="332"/>
        <v/>
      </c>
      <c r="Q7098" s="63">
        <f t="shared" si="333"/>
        <v>0</v>
      </c>
    </row>
    <row r="7099" spans="9:17" x14ac:dyDescent="0.25">
      <c r="I7099" s="66" t="e">
        <f t="shared" si="331"/>
        <v>#DIV/0!</v>
      </c>
      <c r="J7099" s="63">
        <f>_xlfn.IFNA(VLOOKUP(E7099,'Bijlage ZZP'!B:M,12,FALSE),0)</f>
        <v>0</v>
      </c>
      <c r="K7099" s="63">
        <f>_xlfn.IFNA(VLOOKUP(E7099,'Bijlage VPT'!B:M,12,FALSE),0)</f>
        <v>0</v>
      </c>
      <c r="L7099" s="63">
        <f>_xlfn.IFNA(VLOOKUP(E7099,'Bijlage MPT'!B:N,13,FALSE),0)</f>
        <v>0</v>
      </c>
      <c r="M7099" s="63">
        <f>_xlfn.IFNA(INDEX('Bijlage COT'!C:C,MATCH('Betaald tarief 2024'!E7099,'Bijlage COT'!A:A,0)),0)</f>
        <v>0</v>
      </c>
      <c r="N7099" s="63">
        <f>_xlfn.IFNA(VLOOKUP(E7099,'Bijlage NBF'!B:P,15,FALSE),0)</f>
        <v>0</v>
      </c>
      <c r="O7099" s="63">
        <f>IF(E7099="ZMZ01",I7099/(INDEX('Meerzorg gunning'!C:C,MATCH('Betaald tarief 2024'!A7099,'Meerzorg gunning'!A:A,0))),MAX(J7099:N7099))</f>
        <v>0</v>
      </c>
      <c r="P7099" s="20" t="str">
        <f t="shared" si="332"/>
        <v/>
      </c>
      <c r="Q7099" s="63">
        <f t="shared" si="333"/>
        <v>0</v>
      </c>
    </row>
    <row r="7100" spans="9:17" x14ac:dyDescent="0.25">
      <c r="I7100" s="66" t="e">
        <f t="shared" si="331"/>
        <v>#DIV/0!</v>
      </c>
      <c r="J7100" s="63">
        <f>_xlfn.IFNA(VLOOKUP(E7100,'Bijlage ZZP'!B:M,12,FALSE),0)</f>
        <v>0</v>
      </c>
      <c r="K7100" s="63">
        <f>_xlfn.IFNA(VLOOKUP(E7100,'Bijlage VPT'!B:M,12,FALSE),0)</f>
        <v>0</v>
      </c>
      <c r="L7100" s="63">
        <f>_xlfn.IFNA(VLOOKUP(E7100,'Bijlage MPT'!B:N,13,FALSE),0)</f>
        <v>0</v>
      </c>
      <c r="M7100" s="63">
        <f>_xlfn.IFNA(INDEX('Bijlage COT'!C:C,MATCH('Betaald tarief 2024'!E7100,'Bijlage COT'!A:A,0)),0)</f>
        <v>0</v>
      </c>
      <c r="N7100" s="63">
        <f>_xlfn.IFNA(VLOOKUP(E7100,'Bijlage NBF'!B:P,15,FALSE),0)</f>
        <v>0</v>
      </c>
      <c r="O7100" s="63">
        <f>IF(E7100="ZMZ01",I7100/(INDEX('Meerzorg gunning'!C:C,MATCH('Betaald tarief 2024'!A7100,'Meerzorg gunning'!A:A,0))),MAX(J7100:N7100))</f>
        <v>0</v>
      </c>
      <c r="P7100" s="20" t="str">
        <f t="shared" si="332"/>
        <v/>
      </c>
      <c r="Q7100" s="63">
        <f t="shared" si="333"/>
        <v>0</v>
      </c>
    </row>
    <row r="7101" spans="9:17" x14ac:dyDescent="0.25">
      <c r="I7101" s="66" t="e">
        <f t="shared" si="331"/>
        <v>#DIV/0!</v>
      </c>
      <c r="J7101" s="63">
        <f>_xlfn.IFNA(VLOOKUP(E7101,'Bijlage ZZP'!B:M,12,FALSE),0)</f>
        <v>0</v>
      </c>
      <c r="K7101" s="63">
        <f>_xlfn.IFNA(VLOOKUP(E7101,'Bijlage VPT'!B:M,12,FALSE),0)</f>
        <v>0</v>
      </c>
      <c r="L7101" s="63">
        <f>_xlfn.IFNA(VLOOKUP(E7101,'Bijlage MPT'!B:N,13,FALSE),0)</f>
        <v>0</v>
      </c>
      <c r="M7101" s="63">
        <f>_xlfn.IFNA(INDEX('Bijlage COT'!C:C,MATCH('Betaald tarief 2024'!E7101,'Bijlage COT'!A:A,0)),0)</f>
        <v>0</v>
      </c>
      <c r="N7101" s="63">
        <f>_xlfn.IFNA(VLOOKUP(E7101,'Bijlage NBF'!B:P,15,FALSE),0)</f>
        <v>0</v>
      </c>
      <c r="O7101" s="63">
        <f>IF(E7101="ZMZ01",I7101/(INDEX('Meerzorg gunning'!C:C,MATCH('Betaald tarief 2024'!A7101,'Meerzorg gunning'!A:A,0))),MAX(J7101:N7101))</f>
        <v>0</v>
      </c>
      <c r="P7101" s="20" t="str">
        <f t="shared" si="332"/>
        <v/>
      </c>
      <c r="Q7101" s="63">
        <f t="shared" si="333"/>
        <v>0</v>
      </c>
    </row>
    <row r="7102" spans="9:17" x14ac:dyDescent="0.25">
      <c r="I7102" s="66" t="e">
        <f t="shared" si="331"/>
        <v>#DIV/0!</v>
      </c>
      <c r="J7102" s="63">
        <f>_xlfn.IFNA(VLOOKUP(E7102,'Bijlage ZZP'!B:M,12,FALSE),0)</f>
        <v>0</v>
      </c>
      <c r="K7102" s="63">
        <f>_xlfn.IFNA(VLOOKUP(E7102,'Bijlage VPT'!B:M,12,FALSE),0)</f>
        <v>0</v>
      </c>
      <c r="L7102" s="63">
        <f>_xlfn.IFNA(VLOOKUP(E7102,'Bijlage MPT'!B:N,13,FALSE),0)</f>
        <v>0</v>
      </c>
      <c r="M7102" s="63">
        <f>_xlfn.IFNA(INDEX('Bijlage COT'!C:C,MATCH('Betaald tarief 2024'!E7102,'Bijlage COT'!A:A,0)),0)</f>
        <v>0</v>
      </c>
      <c r="N7102" s="63">
        <f>_xlfn.IFNA(VLOOKUP(E7102,'Bijlage NBF'!B:P,15,FALSE),0)</f>
        <v>0</v>
      </c>
      <c r="O7102" s="63">
        <f>IF(E7102="ZMZ01",I7102/(INDEX('Meerzorg gunning'!C:C,MATCH('Betaald tarief 2024'!A7102,'Meerzorg gunning'!A:A,0))),MAX(J7102:N7102))</f>
        <v>0</v>
      </c>
      <c r="P7102" s="20" t="str">
        <f t="shared" si="332"/>
        <v/>
      </c>
      <c r="Q7102" s="63">
        <f t="shared" si="333"/>
        <v>0</v>
      </c>
    </row>
    <row r="7103" spans="9:17" x14ac:dyDescent="0.25">
      <c r="I7103" s="66" t="e">
        <f t="shared" si="331"/>
        <v>#DIV/0!</v>
      </c>
      <c r="J7103" s="63">
        <f>_xlfn.IFNA(VLOOKUP(E7103,'Bijlage ZZP'!B:M,12,FALSE),0)</f>
        <v>0</v>
      </c>
      <c r="K7103" s="63">
        <f>_xlfn.IFNA(VLOOKUP(E7103,'Bijlage VPT'!B:M,12,FALSE),0)</f>
        <v>0</v>
      </c>
      <c r="L7103" s="63">
        <f>_xlfn.IFNA(VLOOKUP(E7103,'Bijlage MPT'!B:N,13,FALSE),0)</f>
        <v>0</v>
      </c>
      <c r="M7103" s="63">
        <f>_xlfn.IFNA(INDEX('Bijlage COT'!C:C,MATCH('Betaald tarief 2024'!E7103,'Bijlage COT'!A:A,0)),0)</f>
        <v>0</v>
      </c>
      <c r="N7103" s="63">
        <f>_xlfn.IFNA(VLOOKUP(E7103,'Bijlage NBF'!B:P,15,FALSE),0)</f>
        <v>0</v>
      </c>
      <c r="O7103" s="63">
        <f>IF(E7103="ZMZ01",I7103/(INDEX('Meerzorg gunning'!C:C,MATCH('Betaald tarief 2024'!A7103,'Meerzorg gunning'!A:A,0))),MAX(J7103:N7103))</f>
        <v>0</v>
      </c>
      <c r="P7103" s="20" t="str">
        <f t="shared" si="332"/>
        <v/>
      </c>
      <c r="Q7103" s="63">
        <f t="shared" si="333"/>
        <v>0</v>
      </c>
    </row>
    <row r="7104" spans="9:17" x14ac:dyDescent="0.25">
      <c r="I7104" s="66" t="e">
        <f t="shared" si="331"/>
        <v>#DIV/0!</v>
      </c>
      <c r="J7104" s="63">
        <f>_xlfn.IFNA(VLOOKUP(E7104,'Bijlage ZZP'!B:M,12,FALSE),0)</f>
        <v>0</v>
      </c>
      <c r="K7104" s="63">
        <f>_xlfn.IFNA(VLOOKUP(E7104,'Bijlage VPT'!B:M,12,FALSE),0)</f>
        <v>0</v>
      </c>
      <c r="L7104" s="63">
        <f>_xlfn.IFNA(VLOOKUP(E7104,'Bijlage MPT'!B:N,13,FALSE),0)</f>
        <v>0</v>
      </c>
      <c r="M7104" s="63">
        <f>_xlfn.IFNA(INDEX('Bijlage COT'!C:C,MATCH('Betaald tarief 2024'!E7104,'Bijlage COT'!A:A,0)),0)</f>
        <v>0</v>
      </c>
      <c r="N7104" s="63">
        <f>_xlfn.IFNA(VLOOKUP(E7104,'Bijlage NBF'!B:P,15,FALSE),0)</f>
        <v>0</v>
      </c>
      <c r="O7104" s="63">
        <f>IF(E7104="ZMZ01",I7104/(INDEX('Meerzorg gunning'!C:C,MATCH('Betaald tarief 2024'!A7104,'Meerzorg gunning'!A:A,0))),MAX(J7104:N7104))</f>
        <v>0</v>
      </c>
      <c r="P7104" s="20" t="str">
        <f t="shared" si="332"/>
        <v/>
      </c>
      <c r="Q7104" s="63">
        <f t="shared" si="333"/>
        <v>0</v>
      </c>
    </row>
    <row r="7105" spans="9:17" x14ac:dyDescent="0.25">
      <c r="I7105" s="66" t="e">
        <f t="shared" si="331"/>
        <v>#DIV/0!</v>
      </c>
      <c r="J7105" s="63">
        <f>_xlfn.IFNA(VLOOKUP(E7105,'Bijlage ZZP'!B:M,12,FALSE),0)</f>
        <v>0</v>
      </c>
      <c r="K7105" s="63">
        <f>_xlfn.IFNA(VLOOKUP(E7105,'Bijlage VPT'!B:M,12,FALSE),0)</f>
        <v>0</v>
      </c>
      <c r="L7105" s="63">
        <f>_xlfn.IFNA(VLOOKUP(E7105,'Bijlage MPT'!B:N,13,FALSE),0)</f>
        <v>0</v>
      </c>
      <c r="M7105" s="63">
        <f>_xlfn.IFNA(INDEX('Bijlage COT'!C:C,MATCH('Betaald tarief 2024'!E7105,'Bijlage COT'!A:A,0)),0)</f>
        <v>0</v>
      </c>
      <c r="N7105" s="63">
        <f>_xlfn.IFNA(VLOOKUP(E7105,'Bijlage NBF'!B:P,15,FALSE),0)</f>
        <v>0</v>
      </c>
      <c r="O7105" s="63">
        <f>IF(E7105="ZMZ01",I7105/(INDEX('Meerzorg gunning'!C:C,MATCH('Betaald tarief 2024'!A7105,'Meerzorg gunning'!A:A,0))),MAX(J7105:N7105))</f>
        <v>0</v>
      </c>
      <c r="P7105" s="20" t="str">
        <f t="shared" si="332"/>
        <v/>
      </c>
      <c r="Q7105" s="63">
        <f t="shared" si="333"/>
        <v>0</v>
      </c>
    </row>
    <row r="7106" spans="9:17" x14ac:dyDescent="0.25">
      <c r="I7106" s="66" t="e">
        <f t="shared" ref="I7106:I7169" si="334">G7106/H7106</f>
        <v>#DIV/0!</v>
      </c>
      <c r="J7106" s="63">
        <f>_xlfn.IFNA(VLOOKUP(E7106,'Bijlage ZZP'!B:M,12,FALSE),0)</f>
        <v>0</v>
      </c>
      <c r="K7106" s="63">
        <f>_xlfn.IFNA(VLOOKUP(E7106,'Bijlage VPT'!B:M,12,FALSE),0)</f>
        <v>0</v>
      </c>
      <c r="L7106" s="63">
        <f>_xlfn.IFNA(VLOOKUP(E7106,'Bijlage MPT'!B:N,13,FALSE),0)</f>
        <v>0</v>
      </c>
      <c r="M7106" s="63">
        <f>_xlfn.IFNA(INDEX('Bijlage COT'!C:C,MATCH('Betaald tarief 2024'!E7106,'Bijlage COT'!A:A,0)),0)</f>
        <v>0</v>
      </c>
      <c r="N7106" s="63">
        <f>_xlfn.IFNA(VLOOKUP(E7106,'Bijlage NBF'!B:P,15,FALSE),0)</f>
        <v>0</v>
      </c>
      <c r="O7106" s="63">
        <f>IF(E7106="ZMZ01",I7106/(INDEX('Meerzorg gunning'!C:C,MATCH('Betaald tarief 2024'!A7106,'Meerzorg gunning'!A:A,0))),MAX(J7106:N7106))</f>
        <v>0</v>
      </c>
      <c r="P7106" s="20" t="str">
        <f t="shared" ref="P7106:P7169" si="335">IFERROR((I7106/O7106),"")</f>
        <v/>
      </c>
      <c r="Q7106" s="63">
        <f t="shared" si="333"/>
        <v>0</v>
      </c>
    </row>
    <row r="7107" spans="9:17" x14ac:dyDescent="0.25">
      <c r="I7107" s="66" t="e">
        <f t="shared" si="334"/>
        <v>#DIV/0!</v>
      </c>
      <c r="J7107" s="63">
        <f>_xlfn.IFNA(VLOOKUP(E7107,'Bijlage ZZP'!B:M,12,FALSE),0)</f>
        <v>0</v>
      </c>
      <c r="K7107" s="63">
        <f>_xlfn.IFNA(VLOOKUP(E7107,'Bijlage VPT'!B:M,12,FALSE),0)</f>
        <v>0</v>
      </c>
      <c r="L7107" s="63">
        <f>_xlfn.IFNA(VLOOKUP(E7107,'Bijlage MPT'!B:N,13,FALSE),0)</f>
        <v>0</v>
      </c>
      <c r="M7107" s="63">
        <f>_xlfn.IFNA(INDEX('Bijlage COT'!C:C,MATCH('Betaald tarief 2024'!E7107,'Bijlage COT'!A:A,0)),0)</f>
        <v>0</v>
      </c>
      <c r="N7107" s="63">
        <f>_xlfn.IFNA(VLOOKUP(E7107,'Bijlage NBF'!B:P,15,FALSE),0)</f>
        <v>0</v>
      </c>
      <c r="O7107" s="63">
        <f>IF(E7107="ZMZ01",I7107/(INDEX('Meerzorg gunning'!C:C,MATCH('Betaald tarief 2024'!A7107,'Meerzorg gunning'!A:A,0))),MAX(J7107:N7107))</f>
        <v>0</v>
      </c>
      <c r="P7107" s="20" t="str">
        <f t="shared" si="335"/>
        <v/>
      </c>
      <c r="Q7107" s="63">
        <f t="shared" ref="Q7107:Q7170" si="336">O7107*H7107</f>
        <v>0</v>
      </c>
    </row>
    <row r="7108" spans="9:17" x14ac:dyDescent="0.25">
      <c r="I7108" s="66" t="e">
        <f t="shared" si="334"/>
        <v>#DIV/0!</v>
      </c>
      <c r="J7108" s="63">
        <f>_xlfn.IFNA(VLOOKUP(E7108,'Bijlage ZZP'!B:M,12,FALSE),0)</f>
        <v>0</v>
      </c>
      <c r="K7108" s="63">
        <f>_xlfn.IFNA(VLOOKUP(E7108,'Bijlage VPT'!B:M,12,FALSE),0)</f>
        <v>0</v>
      </c>
      <c r="L7108" s="63">
        <f>_xlfn.IFNA(VLOOKUP(E7108,'Bijlage MPT'!B:N,13,FALSE),0)</f>
        <v>0</v>
      </c>
      <c r="M7108" s="63">
        <f>_xlfn.IFNA(INDEX('Bijlage COT'!C:C,MATCH('Betaald tarief 2024'!E7108,'Bijlage COT'!A:A,0)),0)</f>
        <v>0</v>
      </c>
      <c r="N7108" s="63">
        <f>_xlfn.IFNA(VLOOKUP(E7108,'Bijlage NBF'!B:P,15,FALSE),0)</f>
        <v>0</v>
      </c>
      <c r="O7108" s="63">
        <f>IF(E7108="ZMZ01",I7108/(INDEX('Meerzorg gunning'!C:C,MATCH('Betaald tarief 2024'!A7108,'Meerzorg gunning'!A:A,0))),MAX(J7108:N7108))</f>
        <v>0</v>
      </c>
      <c r="P7108" s="20" t="str">
        <f t="shared" si="335"/>
        <v/>
      </c>
      <c r="Q7108" s="63">
        <f t="shared" si="336"/>
        <v>0</v>
      </c>
    </row>
    <row r="7109" spans="9:17" x14ac:dyDescent="0.25">
      <c r="I7109" s="66" t="e">
        <f t="shared" si="334"/>
        <v>#DIV/0!</v>
      </c>
      <c r="J7109" s="63">
        <f>_xlfn.IFNA(VLOOKUP(E7109,'Bijlage ZZP'!B:M,12,FALSE),0)</f>
        <v>0</v>
      </c>
      <c r="K7109" s="63">
        <f>_xlfn.IFNA(VLOOKUP(E7109,'Bijlage VPT'!B:M,12,FALSE),0)</f>
        <v>0</v>
      </c>
      <c r="L7109" s="63">
        <f>_xlfn.IFNA(VLOOKUP(E7109,'Bijlage MPT'!B:N,13,FALSE),0)</f>
        <v>0</v>
      </c>
      <c r="M7109" s="63">
        <f>_xlfn.IFNA(INDEX('Bijlage COT'!C:C,MATCH('Betaald tarief 2024'!E7109,'Bijlage COT'!A:A,0)),0)</f>
        <v>0</v>
      </c>
      <c r="N7109" s="63">
        <f>_xlfn.IFNA(VLOOKUP(E7109,'Bijlage NBF'!B:P,15,FALSE),0)</f>
        <v>0</v>
      </c>
      <c r="O7109" s="63">
        <f>IF(E7109="ZMZ01",I7109/(INDEX('Meerzorg gunning'!C:C,MATCH('Betaald tarief 2024'!A7109,'Meerzorg gunning'!A:A,0))),MAX(J7109:N7109))</f>
        <v>0</v>
      </c>
      <c r="P7109" s="20" t="str">
        <f t="shared" si="335"/>
        <v/>
      </c>
      <c r="Q7109" s="63">
        <f t="shared" si="336"/>
        <v>0</v>
      </c>
    </row>
    <row r="7110" spans="9:17" x14ac:dyDescent="0.25">
      <c r="I7110" s="66" t="e">
        <f t="shared" si="334"/>
        <v>#DIV/0!</v>
      </c>
      <c r="J7110" s="63">
        <f>_xlfn.IFNA(VLOOKUP(E7110,'Bijlage ZZP'!B:M,12,FALSE),0)</f>
        <v>0</v>
      </c>
      <c r="K7110" s="63">
        <f>_xlfn.IFNA(VLOOKUP(E7110,'Bijlage VPT'!B:M,12,FALSE),0)</f>
        <v>0</v>
      </c>
      <c r="L7110" s="63">
        <f>_xlfn.IFNA(VLOOKUP(E7110,'Bijlage MPT'!B:N,13,FALSE),0)</f>
        <v>0</v>
      </c>
      <c r="M7110" s="63">
        <f>_xlfn.IFNA(INDEX('Bijlage COT'!C:C,MATCH('Betaald tarief 2024'!E7110,'Bijlage COT'!A:A,0)),0)</f>
        <v>0</v>
      </c>
      <c r="N7110" s="63">
        <f>_xlfn.IFNA(VLOOKUP(E7110,'Bijlage NBF'!B:P,15,FALSE),0)</f>
        <v>0</v>
      </c>
      <c r="O7110" s="63">
        <f>IF(E7110="ZMZ01",I7110/(INDEX('Meerzorg gunning'!C:C,MATCH('Betaald tarief 2024'!A7110,'Meerzorg gunning'!A:A,0))),MAX(J7110:N7110))</f>
        <v>0</v>
      </c>
      <c r="P7110" s="20" t="str">
        <f t="shared" si="335"/>
        <v/>
      </c>
      <c r="Q7110" s="63">
        <f t="shared" si="336"/>
        <v>0</v>
      </c>
    </row>
    <row r="7111" spans="9:17" x14ac:dyDescent="0.25">
      <c r="I7111" s="66" t="e">
        <f t="shared" si="334"/>
        <v>#DIV/0!</v>
      </c>
      <c r="J7111" s="63">
        <f>_xlfn.IFNA(VLOOKUP(E7111,'Bijlage ZZP'!B:M,12,FALSE),0)</f>
        <v>0</v>
      </c>
      <c r="K7111" s="63">
        <f>_xlfn.IFNA(VLOOKUP(E7111,'Bijlage VPT'!B:M,12,FALSE),0)</f>
        <v>0</v>
      </c>
      <c r="L7111" s="63">
        <f>_xlfn.IFNA(VLOOKUP(E7111,'Bijlage MPT'!B:N,13,FALSE),0)</f>
        <v>0</v>
      </c>
      <c r="M7111" s="63">
        <f>_xlfn.IFNA(INDEX('Bijlage COT'!C:C,MATCH('Betaald tarief 2024'!E7111,'Bijlage COT'!A:A,0)),0)</f>
        <v>0</v>
      </c>
      <c r="N7111" s="63">
        <f>_xlfn.IFNA(VLOOKUP(E7111,'Bijlage NBF'!B:P,15,FALSE),0)</f>
        <v>0</v>
      </c>
      <c r="O7111" s="63">
        <f>IF(E7111="ZMZ01",I7111/(INDEX('Meerzorg gunning'!C:C,MATCH('Betaald tarief 2024'!A7111,'Meerzorg gunning'!A:A,0))),MAX(J7111:N7111))</f>
        <v>0</v>
      </c>
      <c r="P7111" s="20" t="str">
        <f t="shared" si="335"/>
        <v/>
      </c>
      <c r="Q7111" s="63">
        <f t="shared" si="336"/>
        <v>0</v>
      </c>
    </row>
    <row r="7112" spans="9:17" x14ac:dyDescent="0.25">
      <c r="I7112" s="66" t="e">
        <f t="shared" si="334"/>
        <v>#DIV/0!</v>
      </c>
      <c r="J7112" s="63">
        <f>_xlfn.IFNA(VLOOKUP(E7112,'Bijlage ZZP'!B:M,12,FALSE),0)</f>
        <v>0</v>
      </c>
      <c r="K7112" s="63">
        <f>_xlfn.IFNA(VLOOKUP(E7112,'Bijlage VPT'!B:M,12,FALSE),0)</f>
        <v>0</v>
      </c>
      <c r="L7112" s="63">
        <f>_xlfn.IFNA(VLOOKUP(E7112,'Bijlage MPT'!B:N,13,FALSE),0)</f>
        <v>0</v>
      </c>
      <c r="M7112" s="63">
        <f>_xlfn.IFNA(INDEX('Bijlage COT'!C:C,MATCH('Betaald tarief 2024'!E7112,'Bijlage COT'!A:A,0)),0)</f>
        <v>0</v>
      </c>
      <c r="N7112" s="63">
        <f>_xlfn.IFNA(VLOOKUP(E7112,'Bijlage NBF'!B:P,15,FALSE),0)</f>
        <v>0</v>
      </c>
      <c r="O7112" s="63">
        <f>IF(E7112="ZMZ01",I7112/(INDEX('Meerzorg gunning'!C:C,MATCH('Betaald tarief 2024'!A7112,'Meerzorg gunning'!A:A,0))),MAX(J7112:N7112))</f>
        <v>0</v>
      </c>
      <c r="P7112" s="20" t="str">
        <f t="shared" si="335"/>
        <v/>
      </c>
      <c r="Q7112" s="63">
        <f t="shared" si="336"/>
        <v>0</v>
      </c>
    </row>
    <row r="7113" spans="9:17" x14ac:dyDescent="0.25">
      <c r="I7113" s="66" t="e">
        <f t="shared" si="334"/>
        <v>#DIV/0!</v>
      </c>
      <c r="J7113" s="63">
        <f>_xlfn.IFNA(VLOOKUP(E7113,'Bijlage ZZP'!B:M,12,FALSE),0)</f>
        <v>0</v>
      </c>
      <c r="K7113" s="63">
        <f>_xlfn.IFNA(VLOOKUP(E7113,'Bijlage VPT'!B:M,12,FALSE),0)</f>
        <v>0</v>
      </c>
      <c r="L7113" s="63">
        <f>_xlfn.IFNA(VLOOKUP(E7113,'Bijlage MPT'!B:N,13,FALSE),0)</f>
        <v>0</v>
      </c>
      <c r="M7113" s="63">
        <f>_xlfn.IFNA(INDEX('Bijlage COT'!C:C,MATCH('Betaald tarief 2024'!E7113,'Bijlage COT'!A:A,0)),0)</f>
        <v>0</v>
      </c>
      <c r="N7113" s="63">
        <f>_xlfn.IFNA(VLOOKUP(E7113,'Bijlage NBF'!B:P,15,FALSE),0)</f>
        <v>0</v>
      </c>
      <c r="O7113" s="63">
        <f>IF(E7113="ZMZ01",I7113/(INDEX('Meerzorg gunning'!C:C,MATCH('Betaald tarief 2024'!A7113,'Meerzorg gunning'!A:A,0))),MAX(J7113:N7113))</f>
        <v>0</v>
      </c>
      <c r="P7113" s="20" t="str">
        <f t="shared" si="335"/>
        <v/>
      </c>
      <c r="Q7113" s="63">
        <f t="shared" si="336"/>
        <v>0</v>
      </c>
    </row>
    <row r="7114" spans="9:17" x14ac:dyDescent="0.25">
      <c r="I7114" s="66" t="e">
        <f t="shared" si="334"/>
        <v>#DIV/0!</v>
      </c>
      <c r="J7114" s="63">
        <f>_xlfn.IFNA(VLOOKUP(E7114,'Bijlage ZZP'!B:M,12,FALSE),0)</f>
        <v>0</v>
      </c>
      <c r="K7114" s="63">
        <f>_xlfn.IFNA(VLOOKUP(E7114,'Bijlage VPT'!B:M,12,FALSE),0)</f>
        <v>0</v>
      </c>
      <c r="L7114" s="63">
        <f>_xlfn.IFNA(VLOOKUP(E7114,'Bijlage MPT'!B:N,13,FALSE),0)</f>
        <v>0</v>
      </c>
      <c r="M7114" s="63">
        <f>_xlfn.IFNA(INDEX('Bijlage COT'!C:C,MATCH('Betaald tarief 2024'!E7114,'Bijlage COT'!A:A,0)),0)</f>
        <v>0</v>
      </c>
      <c r="N7114" s="63">
        <f>_xlfn.IFNA(VLOOKUP(E7114,'Bijlage NBF'!B:P,15,FALSE),0)</f>
        <v>0</v>
      </c>
      <c r="O7114" s="63">
        <f>IF(E7114="ZMZ01",I7114/(INDEX('Meerzorg gunning'!C:C,MATCH('Betaald tarief 2024'!A7114,'Meerzorg gunning'!A:A,0))),MAX(J7114:N7114))</f>
        <v>0</v>
      </c>
      <c r="P7114" s="20" t="str">
        <f t="shared" si="335"/>
        <v/>
      </c>
      <c r="Q7114" s="63">
        <f t="shared" si="336"/>
        <v>0</v>
      </c>
    </row>
    <row r="7115" spans="9:17" x14ac:dyDescent="0.25">
      <c r="I7115" s="66" t="e">
        <f t="shared" si="334"/>
        <v>#DIV/0!</v>
      </c>
      <c r="J7115" s="63">
        <f>_xlfn.IFNA(VLOOKUP(E7115,'Bijlage ZZP'!B:M,12,FALSE),0)</f>
        <v>0</v>
      </c>
      <c r="K7115" s="63">
        <f>_xlfn.IFNA(VLOOKUP(E7115,'Bijlage VPT'!B:M,12,FALSE),0)</f>
        <v>0</v>
      </c>
      <c r="L7115" s="63">
        <f>_xlfn.IFNA(VLOOKUP(E7115,'Bijlage MPT'!B:N,13,FALSE),0)</f>
        <v>0</v>
      </c>
      <c r="M7115" s="63">
        <f>_xlfn.IFNA(INDEX('Bijlage COT'!C:C,MATCH('Betaald tarief 2024'!E7115,'Bijlage COT'!A:A,0)),0)</f>
        <v>0</v>
      </c>
      <c r="N7115" s="63">
        <f>_xlfn.IFNA(VLOOKUP(E7115,'Bijlage NBF'!B:P,15,FALSE),0)</f>
        <v>0</v>
      </c>
      <c r="O7115" s="63">
        <f>IF(E7115="ZMZ01",I7115/(INDEX('Meerzorg gunning'!C:C,MATCH('Betaald tarief 2024'!A7115,'Meerzorg gunning'!A:A,0))),MAX(J7115:N7115))</f>
        <v>0</v>
      </c>
      <c r="P7115" s="20" t="str">
        <f t="shared" si="335"/>
        <v/>
      </c>
      <c r="Q7115" s="63">
        <f t="shared" si="336"/>
        <v>0</v>
      </c>
    </row>
    <row r="7116" spans="9:17" x14ac:dyDescent="0.25">
      <c r="I7116" s="66" t="e">
        <f t="shared" si="334"/>
        <v>#DIV/0!</v>
      </c>
      <c r="J7116" s="63">
        <f>_xlfn.IFNA(VLOOKUP(E7116,'Bijlage ZZP'!B:M,12,FALSE),0)</f>
        <v>0</v>
      </c>
      <c r="K7116" s="63">
        <f>_xlfn.IFNA(VLOOKUP(E7116,'Bijlage VPT'!B:M,12,FALSE),0)</f>
        <v>0</v>
      </c>
      <c r="L7116" s="63">
        <f>_xlfn.IFNA(VLOOKUP(E7116,'Bijlage MPT'!B:N,13,FALSE),0)</f>
        <v>0</v>
      </c>
      <c r="M7116" s="63">
        <f>_xlfn.IFNA(INDEX('Bijlage COT'!C:C,MATCH('Betaald tarief 2024'!E7116,'Bijlage COT'!A:A,0)),0)</f>
        <v>0</v>
      </c>
      <c r="N7116" s="63">
        <f>_xlfn.IFNA(VLOOKUP(E7116,'Bijlage NBF'!B:P,15,FALSE),0)</f>
        <v>0</v>
      </c>
      <c r="O7116" s="63">
        <f>IF(E7116="ZMZ01",I7116/(INDEX('Meerzorg gunning'!C:C,MATCH('Betaald tarief 2024'!A7116,'Meerzorg gunning'!A:A,0))),MAX(J7116:N7116))</f>
        <v>0</v>
      </c>
      <c r="P7116" s="20" t="str">
        <f t="shared" si="335"/>
        <v/>
      </c>
      <c r="Q7116" s="63">
        <f t="shared" si="336"/>
        <v>0</v>
      </c>
    </row>
    <row r="7117" spans="9:17" x14ac:dyDescent="0.25">
      <c r="I7117" s="66" t="e">
        <f t="shared" si="334"/>
        <v>#DIV/0!</v>
      </c>
      <c r="J7117" s="63">
        <f>_xlfn.IFNA(VLOOKUP(E7117,'Bijlage ZZP'!B:M,12,FALSE),0)</f>
        <v>0</v>
      </c>
      <c r="K7117" s="63">
        <f>_xlfn.IFNA(VLOOKUP(E7117,'Bijlage VPT'!B:M,12,FALSE),0)</f>
        <v>0</v>
      </c>
      <c r="L7117" s="63">
        <f>_xlfn.IFNA(VLOOKUP(E7117,'Bijlage MPT'!B:N,13,FALSE),0)</f>
        <v>0</v>
      </c>
      <c r="M7117" s="63">
        <f>_xlfn.IFNA(INDEX('Bijlage COT'!C:C,MATCH('Betaald tarief 2024'!E7117,'Bijlage COT'!A:A,0)),0)</f>
        <v>0</v>
      </c>
      <c r="N7117" s="63">
        <f>_xlfn.IFNA(VLOOKUP(E7117,'Bijlage NBF'!B:P,15,FALSE),0)</f>
        <v>0</v>
      </c>
      <c r="O7117" s="63">
        <f>IF(E7117="ZMZ01",I7117/(INDEX('Meerzorg gunning'!C:C,MATCH('Betaald tarief 2024'!A7117,'Meerzorg gunning'!A:A,0))),MAX(J7117:N7117))</f>
        <v>0</v>
      </c>
      <c r="P7117" s="20" t="str">
        <f t="shared" si="335"/>
        <v/>
      </c>
      <c r="Q7117" s="63">
        <f t="shared" si="336"/>
        <v>0</v>
      </c>
    </row>
    <row r="7118" spans="9:17" x14ac:dyDescent="0.25">
      <c r="I7118" s="66" t="e">
        <f t="shared" si="334"/>
        <v>#DIV/0!</v>
      </c>
      <c r="J7118" s="63">
        <f>_xlfn.IFNA(VLOOKUP(E7118,'Bijlage ZZP'!B:M,12,FALSE),0)</f>
        <v>0</v>
      </c>
      <c r="K7118" s="63">
        <f>_xlfn.IFNA(VLOOKUP(E7118,'Bijlage VPT'!B:M,12,FALSE),0)</f>
        <v>0</v>
      </c>
      <c r="L7118" s="63">
        <f>_xlfn.IFNA(VLOOKUP(E7118,'Bijlage MPT'!B:N,13,FALSE),0)</f>
        <v>0</v>
      </c>
      <c r="M7118" s="63">
        <f>_xlfn.IFNA(INDEX('Bijlage COT'!C:C,MATCH('Betaald tarief 2024'!E7118,'Bijlage COT'!A:A,0)),0)</f>
        <v>0</v>
      </c>
      <c r="N7118" s="63">
        <f>_xlfn.IFNA(VLOOKUP(E7118,'Bijlage NBF'!B:P,15,FALSE),0)</f>
        <v>0</v>
      </c>
      <c r="O7118" s="63">
        <f>IF(E7118="ZMZ01",I7118/(INDEX('Meerzorg gunning'!C:C,MATCH('Betaald tarief 2024'!A7118,'Meerzorg gunning'!A:A,0))),MAX(J7118:N7118))</f>
        <v>0</v>
      </c>
      <c r="P7118" s="20" t="str">
        <f t="shared" si="335"/>
        <v/>
      </c>
      <c r="Q7118" s="63">
        <f t="shared" si="336"/>
        <v>0</v>
      </c>
    </row>
    <row r="7119" spans="9:17" x14ac:dyDescent="0.25">
      <c r="I7119" s="66" t="e">
        <f t="shared" si="334"/>
        <v>#DIV/0!</v>
      </c>
      <c r="J7119" s="63">
        <f>_xlfn.IFNA(VLOOKUP(E7119,'Bijlage ZZP'!B:M,12,FALSE),0)</f>
        <v>0</v>
      </c>
      <c r="K7119" s="63">
        <f>_xlfn.IFNA(VLOOKUP(E7119,'Bijlage VPT'!B:M,12,FALSE),0)</f>
        <v>0</v>
      </c>
      <c r="L7119" s="63">
        <f>_xlfn.IFNA(VLOOKUP(E7119,'Bijlage MPT'!B:N,13,FALSE),0)</f>
        <v>0</v>
      </c>
      <c r="M7119" s="63">
        <f>_xlfn.IFNA(INDEX('Bijlage COT'!C:C,MATCH('Betaald tarief 2024'!E7119,'Bijlage COT'!A:A,0)),0)</f>
        <v>0</v>
      </c>
      <c r="N7119" s="63">
        <f>_xlfn.IFNA(VLOOKUP(E7119,'Bijlage NBF'!B:P,15,FALSE),0)</f>
        <v>0</v>
      </c>
      <c r="O7119" s="63">
        <f>IF(E7119="ZMZ01",I7119/(INDEX('Meerzorg gunning'!C:C,MATCH('Betaald tarief 2024'!A7119,'Meerzorg gunning'!A:A,0))),MAX(J7119:N7119))</f>
        <v>0</v>
      </c>
      <c r="P7119" s="20" t="str">
        <f t="shared" si="335"/>
        <v/>
      </c>
      <c r="Q7119" s="63">
        <f t="shared" si="336"/>
        <v>0</v>
      </c>
    </row>
    <row r="7120" spans="9:17" x14ac:dyDescent="0.25">
      <c r="I7120" s="66" t="e">
        <f t="shared" si="334"/>
        <v>#DIV/0!</v>
      </c>
      <c r="J7120" s="63">
        <f>_xlfn.IFNA(VLOOKUP(E7120,'Bijlage ZZP'!B:M,12,FALSE),0)</f>
        <v>0</v>
      </c>
      <c r="K7120" s="63">
        <f>_xlfn.IFNA(VLOOKUP(E7120,'Bijlage VPT'!B:M,12,FALSE),0)</f>
        <v>0</v>
      </c>
      <c r="L7120" s="63">
        <f>_xlfn.IFNA(VLOOKUP(E7120,'Bijlage MPT'!B:N,13,FALSE),0)</f>
        <v>0</v>
      </c>
      <c r="M7120" s="63">
        <f>_xlfn.IFNA(INDEX('Bijlage COT'!C:C,MATCH('Betaald tarief 2024'!E7120,'Bijlage COT'!A:A,0)),0)</f>
        <v>0</v>
      </c>
      <c r="N7120" s="63">
        <f>_xlfn.IFNA(VLOOKUP(E7120,'Bijlage NBF'!B:P,15,FALSE),0)</f>
        <v>0</v>
      </c>
      <c r="O7120" s="63">
        <f>IF(E7120="ZMZ01",I7120/(INDEX('Meerzorg gunning'!C:C,MATCH('Betaald tarief 2024'!A7120,'Meerzorg gunning'!A:A,0))),MAX(J7120:N7120))</f>
        <v>0</v>
      </c>
      <c r="P7120" s="20" t="str">
        <f t="shared" si="335"/>
        <v/>
      </c>
      <c r="Q7120" s="63">
        <f t="shared" si="336"/>
        <v>0</v>
      </c>
    </row>
    <row r="7121" spans="9:17" x14ac:dyDescent="0.25">
      <c r="I7121" s="66" t="e">
        <f t="shared" si="334"/>
        <v>#DIV/0!</v>
      </c>
      <c r="J7121" s="63">
        <f>_xlfn.IFNA(VLOOKUP(E7121,'Bijlage ZZP'!B:M,12,FALSE),0)</f>
        <v>0</v>
      </c>
      <c r="K7121" s="63">
        <f>_xlfn.IFNA(VLOOKUP(E7121,'Bijlage VPT'!B:M,12,FALSE),0)</f>
        <v>0</v>
      </c>
      <c r="L7121" s="63">
        <f>_xlfn.IFNA(VLOOKUP(E7121,'Bijlage MPT'!B:N,13,FALSE),0)</f>
        <v>0</v>
      </c>
      <c r="M7121" s="63">
        <f>_xlfn.IFNA(INDEX('Bijlage COT'!C:C,MATCH('Betaald tarief 2024'!E7121,'Bijlage COT'!A:A,0)),0)</f>
        <v>0</v>
      </c>
      <c r="N7121" s="63">
        <f>_xlfn.IFNA(VLOOKUP(E7121,'Bijlage NBF'!B:P,15,FALSE),0)</f>
        <v>0</v>
      </c>
      <c r="O7121" s="63">
        <f>IF(E7121="ZMZ01",I7121/(INDEX('Meerzorg gunning'!C:C,MATCH('Betaald tarief 2024'!A7121,'Meerzorg gunning'!A:A,0))),MAX(J7121:N7121))</f>
        <v>0</v>
      </c>
      <c r="P7121" s="20" t="str">
        <f t="shared" si="335"/>
        <v/>
      </c>
      <c r="Q7121" s="63">
        <f t="shared" si="336"/>
        <v>0</v>
      </c>
    </row>
    <row r="7122" spans="9:17" x14ac:dyDescent="0.25">
      <c r="I7122" s="66" t="e">
        <f t="shared" si="334"/>
        <v>#DIV/0!</v>
      </c>
      <c r="J7122" s="63">
        <f>_xlfn.IFNA(VLOOKUP(E7122,'Bijlage ZZP'!B:M,12,FALSE),0)</f>
        <v>0</v>
      </c>
      <c r="K7122" s="63">
        <f>_xlfn.IFNA(VLOOKUP(E7122,'Bijlage VPT'!B:M,12,FALSE),0)</f>
        <v>0</v>
      </c>
      <c r="L7122" s="63">
        <f>_xlfn.IFNA(VLOOKUP(E7122,'Bijlage MPT'!B:N,13,FALSE),0)</f>
        <v>0</v>
      </c>
      <c r="M7122" s="63">
        <f>_xlfn.IFNA(INDEX('Bijlage COT'!C:C,MATCH('Betaald tarief 2024'!E7122,'Bijlage COT'!A:A,0)),0)</f>
        <v>0</v>
      </c>
      <c r="N7122" s="63">
        <f>_xlfn.IFNA(VLOOKUP(E7122,'Bijlage NBF'!B:P,15,FALSE),0)</f>
        <v>0</v>
      </c>
      <c r="O7122" s="63">
        <f>IF(E7122="ZMZ01",I7122/(INDEX('Meerzorg gunning'!C:C,MATCH('Betaald tarief 2024'!A7122,'Meerzorg gunning'!A:A,0))),MAX(J7122:N7122))</f>
        <v>0</v>
      </c>
      <c r="P7122" s="20" t="str">
        <f t="shared" si="335"/>
        <v/>
      </c>
      <c r="Q7122" s="63">
        <f t="shared" si="336"/>
        <v>0</v>
      </c>
    </row>
    <row r="7123" spans="9:17" x14ac:dyDescent="0.25">
      <c r="I7123" s="66" t="e">
        <f t="shared" si="334"/>
        <v>#DIV/0!</v>
      </c>
      <c r="J7123" s="63">
        <f>_xlfn.IFNA(VLOOKUP(E7123,'Bijlage ZZP'!B:M,12,FALSE),0)</f>
        <v>0</v>
      </c>
      <c r="K7123" s="63">
        <f>_xlfn.IFNA(VLOOKUP(E7123,'Bijlage VPT'!B:M,12,FALSE),0)</f>
        <v>0</v>
      </c>
      <c r="L7123" s="63">
        <f>_xlfn.IFNA(VLOOKUP(E7123,'Bijlage MPT'!B:N,13,FALSE),0)</f>
        <v>0</v>
      </c>
      <c r="M7123" s="63">
        <f>_xlfn.IFNA(INDEX('Bijlage COT'!C:C,MATCH('Betaald tarief 2024'!E7123,'Bijlage COT'!A:A,0)),0)</f>
        <v>0</v>
      </c>
      <c r="N7123" s="63">
        <f>_xlfn.IFNA(VLOOKUP(E7123,'Bijlage NBF'!B:P,15,FALSE),0)</f>
        <v>0</v>
      </c>
      <c r="O7123" s="63">
        <f>IF(E7123="ZMZ01",I7123/(INDEX('Meerzorg gunning'!C:C,MATCH('Betaald tarief 2024'!A7123,'Meerzorg gunning'!A:A,0))),MAX(J7123:N7123))</f>
        <v>0</v>
      </c>
      <c r="P7123" s="20" t="str">
        <f t="shared" si="335"/>
        <v/>
      </c>
      <c r="Q7123" s="63">
        <f t="shared" si="336"/>
        <v>0</v>
      </c>
    </row>
    <row r="7124" spans="9:17" x14ac:dyDescent="0.25">
      <c r="I7124" s="66" t="e">
        <f t="shared" si="334"/>
        <v>#DIV/0!</v>
      </c>
      <c r="J7124" s="63">
        <f>_xlfn.IFNA(VLOOKUP(E7124,'Bijlage ZZP'!B:M,12,FALSE),0)</f>
        <v>0</v>
      </c>
      <c r="K7124" s="63">
        <f>_xlfn.IFNA(VLOOKUP(E7124,'Bijlage VPT'!B:M,12,FALSE),0)</f>
        <v>0</v>
      </c>
      <c r="L7124" s="63">
        <f>_xlfn.IFNA(VLOOKUP(E7124,'Bijlage MPT'!B:N,13,FALSE),0)</f>
        <v>0</v>
      </c>
      <c r="M7124" s="63">
        <f>_xlfn.IFNA(INDEX('Bijlage COT'!C:C,MATCH('Betaald tarief 2024'!E7124,'Bijlage COT'!A:A,0)),0)</f>
        <v>0</v>
      </c>
      <c r="N7124" s="63">
        <f>_xlfn.IFNA(VLOOKUP(E7124,'Bijlage NBF'!B:P,15,FALSE),0)</f>
        <v>0</v>
      </c>
      <c r="O7124" s="63">
        <f>IF(E7124="ZMZ01",I7124/(INDEX('Meerzorg gunning'!C:C,MATCH('Betaald tarief 2024'!A7124,'Meerzorg gunning'!A:A,0))),MAX(J7124:N7124))</f>
        <v>0</v>
      </c>
      <c r="P7124" s="20" t="str">
        <f t="shared" si="335"/>
        <v/>
      </c>
      <c r="Q7124" s="63">
        <f t="shared" si="336"/>
        <v>0</v>
      </c>
    </row>
    <row r="7125" spans="9:17" x14ac:dyDescent="0.25">
      <c r="I7125" s="66" t="e">
        <f t="shared" si="334"/>
        <v>#DIV/0!</v>
      </c>
      <c r="J7125" s="63">
        <f>_xlfn.IFNA(VLOOKUP(E7125,'Bijlage ZZP'!B:M,12,FALSE),0)</f>
        <v>0</v>
      </c>
      <c r="K7125" s="63">
        <f>_xlfn.IFNA(VLOOKUP(E7125,'Bijlage VPT'!B:M,12,FALSE),0)</f>
        <v>0</v>
      </c>
      <c r="L7125" s="63">
        <f>_xlfn.IFNA(VLOOKUP(E7125,'Bijlage MPT'!B:N,13,FALSE),0)</f>
        <v>0</v>
      </c>
      <c r="M7125" s="63">
        <f>_xlfn.IFNA(INDEX('Bijlage COT'!C:C,MATCH('Betaald tarief 2024'!E7125,'Bijlage COT'!A:A,0)),0)</f>
        <v>0</v>
      </c>
      <c r="N7125" s="63">
        <f>_xlfn.IFNA(VLOOKUP(E7125,'Bijlage NBF'!B:P,15,FALSE),0)</f>
        <v>0</v>
      </c>
      <c r="O7125" s="63">
        <f>IF(E7125="ZMZ01",I7125/(INDEX('Meerzorg gunning'!C:C,MATCH('Betaald tarief 2024'!A7125,'Meerzorg gunning'!A:A,0))),MAX(J7125:N7125))</f>
        <v>0</v>
      </c>
      <c r="P7125" s="20" t="str">
        <f t="shared" si="335"/>
        <v/>
      </c>
      <c r="Q7125" s="63">
        <f t="shared" si="336"/>
        <v>0</v>
      </c>
    </row>
    <row r="7126" spans="9:17" x14ac:dyDescent="0.25">
      <c r="I7126" s="66" t="e">
        <f t="shared" si="334"/>
        <v>#DIV/0!</v>
      </c>
      <c r="J7126" s="63">
        <f>_xlfn.IFNA(VLOOKUP(E7126,'Bijlage ZZP'!B:M,12,FALSE),0)</f>
        <v>0</v>
      </c>
      <c r="K7126" s="63">
        <f>_xlfn.IFNA(VLOOKUP(E7126,'Bijlage VPT'!B:M,12,FALSE),0)</f>
        <v>0</v>
      </c>
      <c r="L7126" s="63">
        <f>_xlfn.IFNA(VLOOKUP(E7126,'Bijlage MPT'!B:N,13,FALSE),0)</f>
        <v>0</v>
      </c>
      <c r="M7126" s="63">
        <f>_xlfn.IFNA(INDEX('Bijlage COT'!C:C,MATCH('Betaald tarief 2024'!E7126,'Bijlage COT'!A:A,0)),0)</f>
        <v>0</v>
      </c>
      <c r="N7126" s="63">
        <f>_xlfn.IFNA(VLOOKUP(E7126,'Bijlage NBF'!B:P,15,FALSE),0)</f>
        <v>0</v>
      </c>
      <c r="O7126" s="63">
        <f>IF(E7126="ZMZ01",I7126/(INDEX('Meerzorg gunning'!C:C,MATCH('Betaald tarief 2024'!A7126,'Meerzorg gunning'!A:A,0))),MAX(J7126:N7126))</f>
        <v>0</v>
      </c>
      <c r="P7126" s="20" t="str">
        <f t="shared" si="335"/>
        <v/>
      </c>
      <c r="Q7126" s="63">
        <f t="shared" si="336"/>
        <v>0</v>
      </c>
    </row>
    <row r="7127" spans="9:17" x14ac:dyDescent="0.25">
      <c r="I7127" s="66" t="e">
        <f t="shared" si="334"/>
        <v>#DIV/0!</v>
      </c>
      <c r="J7127" s="63">
        <f>_xlfn.IFNA(VLOOKUP(E7127,'Bijlage ZZP'!B:M,12,FALSE),0)</f>
        <v>0</v>
      </c>
      <c r="K7127" s="63">
        <f>_xlfn.IFNA(VLOOKUP(E7127,'Bijlage VPT'!B:M,12,FALSE),0)</f>
        <v>0</v>
      </c>
      <c r="L7127" s="63">
        <f>_xlfn.IFNA(VLOOKUP(E7127,'Bijlage MPT'!B:N,13,FALSE),0)</f>
        <v>0</v>
      </c>
      <c r="M7127" s="63">
        <f>_xlfn.IFNA(INDEX('Bijlage COT'!C:C,MATCH('Betaald tarief 2024'!E7127,'Bijlage COT'!A:A,0)),0)</f>
        <v>0</v>
      </c>
      <c r="N7127" s="63">
        <f>_xlfn.IFNA(VLOOKUP(E7127,'Bijlage NBF'!B:P,15,FALSE),0)</f>
        <v>0</v>
      </c>
      <c r="O7127" s="63">
        <f>IF(E7127="ZMZ01",I7127/(INDEX('Meerzorg gunning'!C:C,MATCH('Betaald tarief 2024'!A7127,'Meerzorg gunning'!A:A,0))),MAX(J7127:N7127))</f>
        <v>0</v>
      </c>
      <c r="P7127" s="20" t="str">
        <f t="shared" si="335"/>
        <v/>
      </c>
      <c r="Q7127" s="63">
        <f t="shared" si="336"/>
        <v>0</v>
      </c>
    </row>
    <row r="7128" spans="9:17" x14ac:dyDescent="0.25">
      <c r="I7128" s="66" t="e">
        <f t="shared" si="334"/>
        <v>#DIV/0!</v>
      </c>
      <c r="J7128" s="63">
        <f>_xlfn.IFNA(VLOOKUP(E7128,'Bijlage ZZP'!B:M,12,FALSE),0)</f>
        <v>0</v>
      </c>
      <c r="K7128" s="63">
        <f>_xlfn.IFNA(VLOOKUP(E7128,'Bijlage VPT'!B:M,12,FALSE),0)</f>
        <v>0</v>
      </c>
      <c r="L7128" s="63">
        <f>_xlfn.IFNA(VLOOKUP(E7128,'Bijlage MPT'!B:N,13,FALSE),0)</f>
        <v>0</v>
      </c>
      <c r="M7128" s="63">
        <f>_xlfn.IFNA(INDEX('Bijlage COT'!C:C,MATCH('Betaald tarief 2024'!E7128,'Bijlage COT'!A:A,0)),0)</f>
        <v>0</v>
      </c>
      <c r="N7128" s="63">
        <f>_xlfn.IFNA(VLOOKUP(E7128,'Bijlage NBF'!B:P,15,FALSE),0)</f>
        <v>0</v>
      </c>
      <c r="O7128" s="63">
        <f>IF(E7128="ZMZ01",I7128/(INDEX('Meerzorg gunning'!C:C,MATCH('Betaald tarief 2024'!A7128,'Meerzorg gunning'!A:A,0))),MAX(J7128:N7128))</f>
        <v>0</v>
      </c>
      <c r="P7128" s="20" t="str">
        <f t="shared" si="335"/>
        <v/>
      </c>
      <c r="Q7128" s="63">
        <f t="shared" si="336"/>
        <v>0</v>
      </c>
    </row>
    <row r="7129" spans="9:17" x14ac:dyDescent="0.25">
      <c r="I7129" s="66" t="e">
        <f t="shared" si="334"/>
        <v>#DIV/0!</v>
      </c>
      <c r="J7129" s="63">
        <f>_xlfn.IFNA(VLOOKUP(E7129,'Bijlage ZZP'!B:M,12,FALSE),0)</f>
        <v>0</v>
      </c>
      <c r="K7129" s="63">
        <f>_xlfn.IFNA(VLOOKUP(E7129,'Bijlage VPT'!B:M,12,FALSE),0)</f>
        <v>0</v>
      </c>
      <c r="L7129" s="63">
        <f>_xlfn.IFNA(VLOOKUP(E7129,'Bijlage MPT'!B:N,13,FALSE),0)</f>
        <v>0</v>
      </c>
      <c r="M7129" s="63">
        <f>_xlfn.IFNA(INDEX('Bijlage COT'!C:C,MATCH('Betaald tarief 2024'!E7129,'Bijlage COT'!A:A,0)),0)</f>
        <v>0</v>
      </c>
      <c r="N7129" s="63">
        <f>_xlfn.IFNA(VLOOKUP(E7129,'Bijlage NBF'!B:P,15,FALSE),0)</f>
        <v>0</v>
      </c>
      <c r="O7129" s="63">
        <f>IF(E7129="ZMZ01",I7129/(INDEX('Meerzorg gunning'!C:C,MATCH('Betaald tarief 2024'!A7129,'Meerzorg gunning'!A:A,0))),MAX(J7129:N7129))</f>
        <v>0</v>
      </c>
      <c r="P7129" s="20" t="str">
        <f t="shared" si="335"/>
        <v/>
      </c>
      <c r="Q7129" s="63">
        <f t="shared" si="336"/>
        <v>0</v>
      </c>
    </row>
    <row r="7130" spans="9:17" x14ac:dyDescent="0.25">
      <c r="I7130" s="66" t="e">
        <f t="shared" si="334"/>
        <v>#DIV/0!</v>
      </c>
      <c r="J7130" s="63">
        <f>_xlfn.IFNA(VLOOKUP(E7130,'Bijlage ZZP'!B:M,12,FALSE),0)</f>
        <v>0</v>
      </c>
      <c r="K7130" s="63">
        <f>_xlfn.IFNA(VLOOKUP(E7130,'Bijlage VPT'!B:M,12,FALSE),0)</f>
        <v>0</v>
      </c>
      <c r="L7130" s="63">
        <f>_xlfn.IFNA(VLOOKUP(E7130,'Bijlage MPT'!B:N,13,FALSE),0)</f>
        <v>0</v>
      </c>
      <c r="M7130" s="63">
        <f>_xlfn.IFNA(INDEX('Bijlage COT'!C:C,MATCH('Betaald tarief 2024'!E7130,'Bijlage COT'!A:A,0)),0)</f>
        <v>0</v>
      </c>
      <c r="N7130" s="63">
        <f>_xlfn.IFNA(VLOOKUP(E7130,'Bijlage NBF'!B:P,15,FALSE),0)</f>
        <v>0</v>
      </c>
      <c r="O7130" s="63">
        <f>IF(E7130="ZMZ01",I7130/(INDEX('Meerzorg gunning'!C:C,MATCH('Betaald tarief 2024'!A7130,'Meerzorg gunning'!A:A,0))),MAX(J7130:N7130))</f>
        <v>0</v>
      </c>
      <c r="P7130" s="20" t="str">
        <f t="shared" si="335"/>
        <v/>
      </c>
      <c r="Q7130" s="63">
        <f t="shared" si="336"/>
        <v>0</v>
      </c>
    </row>
    <row r="7131" spans="9:17" x14ac:dyDescent="0.25">
      <c r="I7131" s="66" t="e">
        <f t="shared" si="334"/>
        <v>#DIV/0!</v>
      </c>
      <c r="J7131" s="63">
        <f>_xlfn.IFNA(VLOOKUP(E7131,'Bijlage ZZP'!B:M,12,FALSE),0)</f>
        <v>0</v>
      </c>
      <c r="K7131" s="63">
        <f>_xlfn.IFNA(VLOOKUP(E7131,'Bijlage VPT'!B:M,12,FALSE),0)</f>
        <v>0</v>
      </c>
      <c r="L7131" s="63">
        <f>_xlfn.IFNA(VLOOKUP(E7131,'Bijlage MPT'!B:N,13,FALSE),0)</f>
        <v>0</v>
      </c>
      <c r="M7131" s="63">
        <f>_xlfn.IFNA(INDEX('Bijlage COT'!C:C,MATCH('Betaald tarief 2024'!E7131,'Bijlage COT'!A:A,0)),0)</f>
        <v>0</v>
      </c>
      <c r="N7131" s="63">
        <f>_xlfn.IFNA(VLOOKUP(E7131,'Bijlage NBF'!B:P,15,FALSE),0)</f>
        <v>0</v>
      </c>
      <c r="O7131" s="63">
        <f>IF(E7131="ZMZ01",I7131/(INDEX('Meerzorg gunning'!C:C,MATCH('Betaald tarief 2024'!A7131,'Meerzorg gunning'!A:A,0))),MAX(J7131:N7131))</f>
        <v>0</v>
      </c>
      <c r="P7131" s="20" t="str">
        <f t="shared" si="335"/>
        <v/>
      </c>
      <c r="Q7131" s="63">
        <f t="shared" si="336"/>
        <v>0</v>
      </c>
    </row>
    <row r="7132" spans="9:17" x14ac:dyDescent="0.25">
      <c r="I7132" s="66" t="e">
        <f t="shared" si="334"/>
        <v>#DIV/0!</v>
      </c>
      <c r="J7132" s="63">
        <f>_xlfn.IFNA(VLOOKUP(E7132,'Bijlage ZZP'!B:M,12,FALSE),0)</f>
        <v>0</v>
      </c>
      <c r="K7132" s="63">
        <f>_xlfn.IFNA(VLOOKUP(E7132,'Bijlage VPT'!B:M,12,FALSE),0)</f>
        <v>0</v>
      </c>
      <c r="L7132" s="63">
        <f>_xlfn.IFNA(VLOOKUP(E7132,'Bijlage MPT'!B:N,13,FALSE),0)</f>
        <v>0</v>
      </c>
      <c r="M7132" s="63">
        <f>_xlfn.IFNA(INDEX('Bijlage COT'!C:C,MATCH('Betaald tarief 2024'!E7132,'Bijlage COT'!A:A,0)),0)</f>
        <v>0</v>
      </c>
      <c r="N7132" s="63">
        <f>_xlfn.IFNA(VLOOKUP(E7132,'Bijlage NBF'!B:P,15,FALSE),0)</f>
        <v>0</v>
      </c>
      <c r="O7132" s="63">
        <f>IF(E7132="ZMZ01",I7132/(INDEX('Meerzorg gunning'!C:C,MATCH('Betaald tarief 2024'!A7132,'Meerzorg gunning'!A:A,0))),MAX(J7132:N7132))</f>
        <v>0</v>
      </c>
      <c r="P7132" s="20" t="str">
        <f t="shared" si="335"/>
        <v/>
      </c>
      <c r="Q7132" s="63">
        <f t="shared" si="336"/>
        <v>0</v>
      </c>
    </row>
    <row r="7133" spans="9:17" x14ac:dyDescent="0.25">
      <c r="I7133" s="66" t="e">
        <f t="shared" si="334"/>
        <v>#DIV/0!</v>
      </c>
      <c r="J7133" s="63">
        <f>_xlfn.IFNA(VLOOKUP(E7133,'Bijlage ZZP'!B:M,12,FALSE),0)</f>
        <v>0</v>
      </c>
      <c r="K7133" s="63">
        <f>_xlfn.IFNA(VLOOKUP(E7133,'Bijlage VPT'!B:M,12,FALSE),0)</f>
        <v>0</v>
      </c>
      <c r="L7133" s="63">
        <f>_xlfn.IFNA(VLOOKUP(E7133,'Bijlage MPT'!B:N,13,FALSE),0)</f>
        <v>0</v>
      </c>
      <c r="M7133" s="63">
        <f>_xlfn.IFNA(INDEX('Bijlage COT'!C:C,MATCH('Betaald tarief 2024'!E7133,'Bijlage COT'!A:A,0)),0)</f>
        <v>0</v>
      </c>
      <c r="N7133" s="63">
        <f>_xlfn.IFNA(VLOOKUP(E7133,'Bijlage NBF'!B:P,15,FALSE),0)</f>
        <v>0</v>
      </c>
      <c r="O7133" s="63">
        <f>IF(E7133="ZMZ01",I7133/(INDEX('Meerzorg gunning'!C:C,MATCH('Betaald tarief 2024'!A7133,'Meerzorg gunning'!A:A,0))),MAX(J7133:N7133))</f>
        <v>0</v>
      </c>
      <c r="P7133" s="20" t="str">
        <f t="shared" si="335"/>
        <v/>
      </c>
      <c r="Q7133" s="63">
        <f t="shared" si="336"/>
        <v>0</v>
      </c>
    </row>
    <row r="7134" spans="9:17" x14ac:dyDescent="0.25">
      <c r="I7134" s="66" t="e">
        <f t="shared" si="334"/>
        <v>#DIV/0!</v>
      </c>
      <c r="J7134" s="63">
        <f>_xlfn.IFNA(VLOOKUP(E7134,'Bijlage ZZP'!B:M,12,FALSE),0)</f>
        <v>0</v>
      </c>
      <c r="K7134" s="63">
        <f>_xlfn.IFNA(VLOOKUP(E7134,'Bijlage VPT'!B:M,12,FALSE),0)</f>
        <v>0</v>
      </c>
      <c r="L7134" s="63">
        <f>_xlfn.IFNA(VLOOKUP(E7134,'Bijlage MPT'!B:N,13,FALSE),0)</f>
        <v>0</v>
      </c>
      <c r="M7134" s="63">
        <f>_xlfn.IFNA(INDEX('Bijlage COT'!C:C,MATCH('Betaald tarief 2024'!E7134,'Bijlage COT'!A:A,0)),0)</f>
        <v>0</v>
      </c>
      <c r="N7134" s="63">
        <f>_xlfn.IFNA(VLOOKUP(E7134,'Bijlage NBF'!B:P,15,FALSE),0)</f>
        <v>0</v>
      </c>
      <c r="O7134" s="63">
        <f>IF(E7134="ZMZ01",I7134/(INDEX('Meerzorg gunning'!C:C,MATCH('Betaald tarief 2024'!A7134,'Meerzorg gunning'!A:A,0))),MAX(J7134:N7134))</f>
        <v>0</v>
      </c>
      <c r="P7134" s="20" t="str">
        <f t="shared" si="335"/>
        <v/>
      </c>
      <c r="Q7134" s="63">
        <f t="shared" si="336"/>
        <v>0</v>
      </c>
    </row>
    <row r="7135" spans="9:17" x14ac:dyDescent="0.25">
      <c r="I7135" s="66" t="e">
        <f t="shared" si="334"/>
        <v>#DIV/0!</v>
      </c>
      <c r="J7135" s="63">
        <f>_xlfn.IFNA(VLOOKUP(E7135,'Bijlage ZZP'!B:M,12,FALSE),0)</f>
        <v>0</v>
      </c>
      <c r="K7135" s="63">
        <f>_xlfn.IFNA(VLOOKUP(E7135,'Bijlage VPT'!B:M,12,FALSE),0)</f>
        <v>0</v>
      </c>
      <c r="L7135" s="63">
        <f>_xlfn.IFNA(VLOOKUP(E7135,'Bijlage MPT'!B:N,13,FALSE),0)</f>
        <v>0</v>
      </c>
      <c r="M7135" s="63">
        <f>_xlfn.IFNA(INDEX('Bijlage COT'!C:C,MATCH('Betaald tarief 2024'!E7135,'Bijlage COT'!A:A,0)),0)</f>
        <v>0</v>
      </c>
      <c r="N7135" s="63">
        <f>_xlfn.IFNA(VLOOKUP(E7135,'Bijlage NBF'!B:P,15,FALSE),0)</f>
        <v>0</v>
      </c>
      <c r="O7135" s="63">
        <f>IF(E7135="ZMZ01",I7135/(INDEX('Meerzorg gunning'!C:C,MATCH('Betaald tarief 2024'!A7135,'Meerzorg gunning'!A:A,0))),MAX(J7135:N7135))</f>
        <v>0</v>
      </c>
      <c r="P7135" s="20" t="str">
        <f t="shared" si="335"/>
        <v/>
      </c>
      <c r="Q7135" s="63">
        <f t="shared" si="336"/>
        <v>0</v>
      </c>
    </row>
    <row r="7136" spans="9:17" x14ac:dyDescent="0.25">
      <c r="I7136" s="66" t="e">
        <f t="shared" si="334"/>
        <v>#DIV/0!</v>
      </c>
      <c r="J7136" s="63">
        <f>_xlfn.IFNA(VLOOKUP(E7136,'Bijlage ZZP'!B:M,12,FALSE),0)</f>
        <v>0</v>
      </c>
      <c r="K7136" s="63">
        <f>_xlfn.IFNA(VLOOKUP(E7136,'Bijlage VPT'!B:M,12,FALSE),0)</f>
        <v>0</v>
      </c>
      <c r="L7136" s="63">
        <f>_xlfn.IFNA(VLOOKUP(E7136,'Bijlage MPT'!B:N,13,FALSE),0)</f>
        <v>0</v>
      </c>
      <c r="M7136" s="63">
        <f>_xlfn.IFNA(INDEX('Bijlage COT'!C:C,MATCH('Betaald tarief 2024'!E7136,'Bijlage COT'!A:A,0)),0)</f>
        <v>0</v>
      </c>
      <c r="N7136" s="63">
        <f>_xlfn.IFNA(VLOOKUP(E7136,'Bijlage NBF'!B:P,15,FALSE),0)</f>
        <v>0</v>
      </c>
      <c r="O7136" s="63">
        <f>IF(E7136="ZMZ01",I7136/(INDEX('Meerzorg gunning'!C:C,MATCH('Betaald tarief 2024'!A7136,'Meerzorg gunning'!A:A,0))),MAX(J7136:N7136))</f>
        <v>0</v>
      </c>
      <c r="P7136" s="20" t="str">
        <f t="shared" si="335"/>
        <v/>
      </c>
      <c r="Q7136" s="63">
        <f t="shared" si="336"/>
        <v>0</v>
      </c>
    </row>
    <row r="7137" spans="9:17" x14ac:dyDescent="0.25">
      <c r="I7137" s="66" t="e">
        <f t="shared" si="334"/>
        <v>#DIV/0!</v>
      </c>
      <c r="J7137" s="63">
        <f>_xlfn.IFNA(VLOOKUP(E7137,'Bijlage ZZP'!B:M,12,FALSE),0)</f>
        <v>0</v>
      </c>
      <c r="K7137" s="63">
        <f>_xlfn.IFNA(VLOOKUP(E7137,'Bijlage VPT'!B:M,12,FALSE),0)</f>
        <v>0</v>
      </c>
      <c r="L7137" s="63">
        <f>_xlfn.IFNA(VLOOKUP(E7137,'Bijlage MPT'!B:N,13,FALSE),0)</f>
        <v>0</v>
      </c>
      <c r="M7137" s="63">
        <f>_xlfn.IFNA(INDEX('Bijlage COT'!C:C,MATCH('Betaald tarief 2024'!E7137,'Bijlage COT'!A:A,0)),0)</f>
        <v>0</v>
      </c>
      <c r="N7137" s="63">
        <f>_xlfn.IFNA(VLOOKUP(E7137,'Bijlage NBF'!B:P,15,FALSE),0)</f>
        <v>0</v>
      </c>
      <c r="O7137" s="63">
        <f>IF(E7137="ZMZ01",I7137/(INDEX('Meerzorg gunning'!C:C,MATCH('Betaald tarief 2024'!A7137,'Meerzorg gunning'!A:A,0))),MAX(J7137:N7137))</f>
        <v>0</v>
      </c>
      <c r="P7137" s="20" t="str">
        <f t="shared" si="335"/>
        <v/>
      </c>
      <c r="Q7137" s="63">
        <f t="shared" si="336"/>
        <v>0</v>
      </c>
    </row>
    <row r="7138" spans="9:17" x14ac:dyDescent="0.25">
      <c r="I7138" s="66" t="e">
        <f t="shared" si="334"/>
        <v>#DIV/0!</v>
      </c>
      <c r="J7138" s="63">
        <f>_xlfn.IFNA(VLOOKUP(E7138,'Bijlage ZZP'!B:M,12,FALSE),0)</f>
        <v>0</v>
      </c>
      <c r="K7138" s="63">
        <f>_xlfn.IFNA(VLOOKUP(E7138,'Bijlage VPT'!B:M,12,FALSE),0)</f>
        <v>0</v>
      </c>
      <c r="L7138" s="63">
        <f>_xlfn.IFNA(VLOOKUP(E7138,'Bijlage MPT'!B:N,13,FALSE),0)</f>
        <v>0</v>
      </c>
      <c r="M7138" s="63">
        <f>_xlfn.IFNA(INDEX('Bijlage COT'!C:C,MATCH('Betaald tarief 2024'!E7138,'Bijlage COT'!A:A,0)),0)</f>
        <v>0</v>
      </c>
      <c r="N7138" s="63">
        <f>_xlfn.IFNA(VLOOKUP(E7138,'Bijlage NBF'!B:P,15,FALSE),0)</f>
        <v>0</v>
      </c>
      <c r="O7138" s="63">
        <f>IF(E7138="ZMZ01",I7138/(INDEX('Meerzorg gunning'!C:C,MATCH('Betaald tarief 2024'!A7138,'Meerzorg gunning'!A:A,0))),MAX(J7138:N7138))</f>
        <v>0</v>
      </c>
      <c r="P7138" s="20" t="str">
        <f t="shared" si="335"/>
        <v/>
      </c>
      <c r="Q7138" s="63">
        <f t="shared" si="336"/>
        <v>0</v>
      </c>
    </row>
    <row r="7139" spans="9:17" x14ac:dyDescent="0.25">
      <c r="I7139" s="66" t="e">
        <f t="shared" si="334"/>
        <v>#DIV/0!</v>
      </c>
      <c r="J7139" s="63">
        <f>_xlfn.IFNA(VLOOKUP(E7139,'Bijlage ZZP'!B:M,12,FALSE),0)</f>
        <v>0</v>
      </c>
      <c r="K7139" s="63">
        <f>_xlfn.IFNA(VLOOKUP(E7139,'Bijlage VPT'!B:M,12,FALSE),0)</f>
        <v>0</v>
      </c>
      <c r="L7139" s="63">
        <f>_xlfn.IFNA(VLOOKUP(E7139,'Bijlage MPT'!B:N,13,FALSE),0)</f>
        <v>0</v>
      </c>
      <c r="M7139" s="63">
        <f>_xlfn.IFNA(INDEX('Bijlage COT'!C:C,MATCH('Betaald tarief 2024'!E7139,'Bijlage COT'!A:A,0)),0)</f>
        <v>0</v>
      </c>
      <c r="N7139" s="63">
        <f>_xlfn.IFNA(VLOOKUP(E7139,'Bijlage NBF'!B:P,15,FALSE),0)</f>
        <v>0</v>
      </c>
      <c r="O7139" s="63">
        <f>IF(E7139="ZMZ01",I7139/(INDEX('Meerzorg gunning'!C:C,MATCH('Betaald tarief 2024'!A7139,'Meerzorg gunning'!A:A,0))),MAX(J7139:N7139))</f>
        <v>0</v>
      </c>
      <c r="P7139" s="20" t="str">
        <f t="shared" si="335"/>
        <v/>
      </c>
      <c r="Q7139" s="63">
        <f t="shared" si="336"/>
        <v>0</v>
      </c>
    </row>
    <row r="7140" spans="9:17" x14ac:dyDescent="0.25">
      <c r="I7140" s="66" t="e">
        <f t="shared" si="334"/>
        <v>#DIV/0!</v>
      </c>
      <c r="J7140" s="63">
        <f>_xlfn.IFNA(VLOOKUP(E7140,'Bijlage ZZP'!B:M,12,FALSE),0)</f>
        <v>0</v>
      </c>
      <c r="K7140" s="63">
        <f>_xlfn.IFNA(VLOOKUP(E7140,'Bijlage VPT'!B:M,12,FALSE),0)</f>
        <v>0</v>
      </c>
      <c r="L7140" s="63">
        <f>_xlfn.IFNA(VLOOKUP(E7140,'Bijlage MPT'!B:N,13,FALSE),0)</f>
        <v>0</v>
      </c>
      <c r="M7140" s="63">
        <f>_xlfn.IFNA(INDEX('Bijlage COT'!C:C,MATCH('Betaald tarief 2024'!E7140,'Bijlage COT'!A:A,0)),0)</f>
        <v>0</v>
      </c>
      <c r="N7140" s="63">
        <f>_xlfn.IFNA(VLOOKUP(E7140,'Bijlage NBF'!B:P,15,FALSE),0)</f>
        <v>0</v>
      </c>
      <c r="O7140" s="63">
        <f>IF(E7140="ZMZ01",I7140/(INDEX('Meerzorg gunning'!C:C,MATCH('Betaald tarief 2024'!A7140,'Meerzorg gunning'!A:A,0))),MAX(J7140:N7140))</f>
        <v>0</v>
      </c>
      <c r="P7140" s="20" t="str">
        <f t="shared" si="335"/>
        <v/>
      </c>
      <c r="Q7140" s="63">
        <f t="shared" si="336"/>
        <v>0</v>
      </c>
    </row>
    <row r="7141" spans="9:17" x14ac:dyDescent="0.25">
      <c r="I7141" s="66" t="e">
        <f t="shared" si="334"/>
        <v>#DIV/0!</v>
      </c>
      <c r="J7141" s="63">
        <f>_xlfn.IFNA(VLOOKUP(E7141,'Bijlage ZZP'!B:M,12,FALSE),0)</f>
        <v>0</v>
      </c>
      <c r="K7141" s="63">
        <f>_xlfn.IFNA(VLOOKUP(E7141,'Bijlage VPT'!B:M,12,FALSE),0)</f>
        <v>0</v>
      </c>
      <c r="L7141" s="63">
        <f>_xlfn.IFNA(VLOOKUP(E7141,'Bijlage MPT'!B:N,13,FALSE),0)</f>
        <v>0</v>
      </c>
      <c r="M7141" s="63">
        <f>_xlfn.IFNA(INDEX('Bijlage COT'!C:C,MATCH('Betaald tarief 2024'!E7141,'Bijlage COT'!A:A,0)),0)</f>
        <v>0</v>
      </c>
      <c r="N7141" s="63">
        <f>_xlfn.IFNA(VLOOKUP(E7141,'Bijlage NBF'!B:P,15,FALSE),0)</f>
        <v>0</v>
      </c>
      <c r="O7141" s="63">
        <f>IF(E7141="ZMZ01",I7141/(INDEX('Meerzorg gunning'!C:C,MATCH('Betaald tarief 2024'!A7141,'Meerzorg gunning'!A:A,0))),MAX(J7141:N7141))</f>
        <v>0</v>
      </c>
      <c r="P7141" s="20" t="str">
        <f t="shared" si="335"/>
        <v/>
      </c>
      <c r="Q7141" s="63">
        <f t="shared" si="336"/>
        <v>0</v>
      </c>
    </row>
    <row r="7142" spans="9:17" x14ac:dyDescent="0.25">
      <c r="I7142" s="66" t="e">
        <f t="shared" si="334"/>
        <v>#DIV/0!</v>
      </c>
      <c r="J7142" s="63">
        <f>_xlfn.IFNA(VLOOKUP(E7142,'Bijlage ZZP'!B:M,12,FALSE),0)</f>
        <v>0</v>
      </c>
      <c r="K7142" s="63">
        <f>_xlfn.IFNA(VLOOKUP(E7142,'Bijlage VPT'!B:M,12,FALSE),0)</f>
        <v>0</v>
      </c>
      <c r="L7142" s="63">
        <f>_xlfn.IFNA(VLOOKUP(E7142,'Bijlage MPT'!B:N,13,FALSE),0)</f>
        <v>0</v>
      </c>
      <c r="M7142" s="63">
        <f>_xlfn.IFNA(INDEX('Bijlage COT'!C:C,MATCH('Betaald tarief 2024'!E7142,'Bijlage COT'!A:A,0)),0)</f>
        <v>0</v>
      </c>
      <c r="N7142" s="63">
        <f>_xlfn.IFNA(VLOOKUP(E7142,'Bijlage NBF'!B:P,15,FALSE),0)</f>
        <v>0</v>
      </c>
      <c r="O7142" s="63">
        <f>IF(E7142="ZMZ01",I7142/(INDEX('Meerzorg gunning'!C:C,MATCH('Betaald tarief 2024'!A7142,'Meerzorg gunning'!A:A,0))),MAX(J7142:N7142))</f>
        <v>0</v>
      </c>
      <c r="P7142" s="20" t="str">
        <f t="shared" si="335"/>
        <v/>
      </c>
      <c r="Q7142" s="63">
        <f t="shared" si="336"/>
        <v>0</v>
      </c>
    </row>
    <row r="7143" spans="9:17" x14ac:dyDescent="0.25">
      <c r="I7143" s="66" t="e">
        <f t="shared" si="334"/>
        <v>#DIV/0!</v>
      </c>
      <c r="J7143" s="63">
        <f>_xlfn.IFNA(VLOOKUP(E7143,'Bijlage ZZP'!B:M,12,FALSE),0)</f>
        <v>0</v>
      </c>
      <c r="K7143" s="63">
        <f>_xlfn.IFNA(VLOOKUP(E7143,'Bijlage VPT'!B:M,12,FALSE),0)</f>
        <v>0</v>
      </c>
      <c r="L7143" s="63">
        <f>_xlfn.IFNA(VLOOKUP(E7143,'Bijlage MPT'!B:N,13,FALSE),0)</f>
        <v>0</v>
      </c>
      <c r="M7143" s="63">
        <f>_xlfn.IFNA(INDEX('Bijlage COT'!C:C,MATCH('Betaald tarief 2024'!E7143,'Bijlage COT'!A:A,0)),0)</f>
        <v>0</v>
      </c>
      <c r="N7143" s="63">
        <f>_xlfn.IFNA(VLOOKUP(E7143,'Bijlage NBF'!B:P,15,FALSE),0)</f>
        <v>0</v>
      </c>
      <c r="O7143" s="63">
        <f>IF(E7143="ZMZ01",I7143/(INDEX('Meerzorg gunning'!C:C,MATCH('Betaald tarief 2024'!A7143,'Meerzorg gunning'!A:A,0))),MAX(J7143:N7143))</f>
        <v>0</v>
      </c>
      <c r="P7143" s="20" t="str">
        <f t="shared" si="335"/>
        <v/>
      </c>
      <c r="Q7143" s="63">
        <f t="shared" si="336"/>
        <v>0</v>
      </c>
    </row>
    <row r="7144" spans="9:17" x14ac:dyDescent="0.25">
      <c r="I7144" s="66" t="e">
        <f t="shared" si="334"/>
        <v>#DIV/0!</v>
      </c>
      <c r="J7144" s="63">
        <f>_xlfn.IFNA(VLOOKUP(E7144,'Bijlage ZZP'!B:M,12,FALSE),0)</f>
        <v>0</v>
      </c>
      <c r="K7144" s="63">
        <f>_xlfn.IFNA(VLOOKUP(E7144,'Bijlage VPT'!B:M,12,FALSE),0)</f>
        <v>0</v>
      </c>
      <c r="L7144" s="63">
        <f>_xlfn.IFNA(VLOOKUP(E7144,'Bijlage MPT'!B:N,13,FALSE),0)</f>
        <v>0</v>
      </c>
      <c r="M7144" s="63">
        <f>_xlfn.IFNA(INDEX('Bijlage COT'!C:C,MATCH('Betaald tarief 2024'!E7144,'Bijlage COT'!A:A,0)),0)</f>
        <v>0</v>
      </c>
      <c r="N7144" s="63">
        <f>_xlfn.IFNA(VLOOKUP(E7144,'Bijlage NBF'!B:P,15,FALSE),0)</f>
        <v>0</v>
      </c>
      <c r="O7144" s="63">
        <f>IF(E7144="ZMZ01",I7144/(INDEX('Meerzorg gunning'!C:C,MATCH('Betaald tarief 2024'!A7144,'Meerzorg gunning'!A:A,0))),MAX(J7144:N7144))</f>
        <v>0</v>
      </c>
      <c r="P7144" s="20" t="str">
        <f t="shared" si="335"/>
        <v/>
      </c>
      <c r="Q7144" s="63">
        <f t="shared" si="336"/>
        <v>0</v>
      </c>
    </row>
    <row r="7145" spans="9:17" x14ac:dyDescent="0.25">
      <c r="I7145" s="66" t="e">
        <f t="shared" si="334"/>
        <v>#DIV/0!</v>
      </c>
      <c r="J7145" s="63">
        <f>_xlfn.IFNA(VLOOKUP(E7145,'Bijlage ZZP'!B:M,12,FALSE),0)</f>
        <v>0</v>
      </c>
      <c r="K7145" s="63">
        <f>_xlfn.IFNA(VLOOKUP(E7145,'Bijlage VPT'!B:M,12,FALSE),0)</f>
        <v>0</v>
      </c>
      <c r="L7145" s="63">
        <f>_xlfn.IFNA(VLOOKUP(E7145,'Bijlage MPT'!B:N,13,FALSE),0)</f>
        <v>0</v>
      </c>
      <c r="M7145" s="63">
        <f>_xlfn.IFNA(INDEX('Bijlage COT'!C:C,MATCH('Betaald tarief 2024'!E7145,'Bijlage COT'!A:A,0)),0)</f>
        <v>0</v>
      </c>
      <c r="N7145" s="63">
        <f>_xlfn.IFNA(VLOOKUP(E7145,'Bijlage NBF'!B:P,15,FALSE),0)</f>
        <v>0</v>
      </c>
      <c r="O7145" s="63">
        <f>IF(E7145="ZMZ01",I7145/(INDEX('Meerzorg gunning'!C:C,MATCH('Betaald tarief 2024'!A7145,'Meerzorg gunning'!A:A,0))),MAX(J7145:N7145))</f>
        <v>0</v>
      </c>
      <c r="P7145" s="20" t="str">
        <f t="shared" si="335"/>
        <v/>
      </c>
      <c r="Q7145" s="63">
        <f t="shared" si="336"/>
        <v>0</v>
      </c>
    </row>
    <row r="7146" spans="9:17" x14ac:dyDescent="0.25">
      <c r="I7146" s="66" t="e">
        <f t="shared" si="334"/>
        <v>#DIV/0!</v>
      </c>
      <c r="J7146" s="63">
        <f>_xlfn.IFNA(VLOOKUP(E7146,'Bijlage ZZP'!B:M,12,FALSE),0)</f>
        <v>0</v>
      </c>
      <c r="K7146" s="63">
        <f>_xlfn.IFNA(VLOOKUP(E7146,'Bijlage VPT'!B:M,12,FALSE),0)</f>
        <v>0</v>
      </c>
      <c r="L7146" s="63">
        <f>_xlfn.IFNA(VLOOKUP(E7146,'Bijlage MPT'!B:N,13,FALSE),0)</f>
        <v>0</v>
      </c>
      <c r="M7146" s="63">
        <f>_xlfn.IFNA(INDEX('Bijlage COT'!C:C,MATCH('Betaald tarief 2024'!E7146,'Bijlage COT'!A:A,0)),0)</f>
        <v>0</v>
      </c>
      <c r="N7146" s="63">
        <f>_xlfn.IFNA(VLOOKUP(E7146,'Bijlage NBF'!B:P,15,FALSE),0)</f>
        <v>0</v>
      </c>
      <c r="O7146" s="63">
        <f>IF(E7146="ZMZ01",I7146/(INDEX('Meerzorg gunning'!C:C,MATCH('Betaald tarief 2024'!A7146,'Meerzorg gunning'!A:A,0))),MAX(J7146:N7146))</f>
        <v>0</v>
      </c>
      <c r="P7146" s="20" t="str">
        <f t="shared" si="335"/>
        <v/>
      </c>
      <c r="Q7146" s="63">
        <f t="shared" si="336"/>
        <v>0</v>
      </c>
    </row>
    <row r="7147" spans="9:17" x14ac:dyDescent="0.25">
      <c r="I7147" s="66" t="e">
        <f t="shared" si="334"/>
        <v>#DIV/0!</v>
      </c>
      <c r="J7147" s="63">
        <f>_xlfn.IFNA(VLOOKUP(E7147,'Bijlage ZZP'!B:M,12,FALSE),0)</f>
        <v>0</v>
      </c>
      <c r="K7147" s="63">
        <f>_xlfn.IFNA(VLOOKUP(E7147,'Bijlage VPT'!B:M,12,FALSE),0)</f>
        <v>0</v>
      </c>
      <c r="L7147" s="63">
        <f>_xlfn.IFNA(VLOOKUP(E7147,'Bijlage MPT'!B:N,13,FALSE),0)</f>
        <v>0</v>
      </c>
      <c r="M7147" s="63">
        <f>_xlfn.IFNA(INDEX('Bijlage COT'!C:C,MATCH('Betaald tarief 2024'!E7147,'Bijlage COT'!A:A,0)),0)</f>
        <v>0</v>
      </c>
      <c r="N7147" s="63">
        <f>_xlfn.IFNA(VLOOKUP(E7147,'Bijlage NBF'!B:P,15,FALSE),0)</f>
        <v>0</v>
      </c>
      <c r="O7147" s="63">
        <f>IF(E7147="ZMZ01",I7147/(INDEX('Meerzorg gunning'!C:C,MATCH('Betaald tarief 2024'!A7147,'Meerzorg gunning'!A:A,0))),MAX(J7147:N7147))</f>
        <v>0</v>
      </c>
      <c r="P7147" s="20" t="str">
        <f t="shared" si="335"/>
        <v/>
      </c>
      <c r="Q7147" s="63">
        <f t="shared" si="336"/>
        <v>0</v>
      </c>
    </row>
    <row r="7148" spans="9:17" x14ac:dyDescent="0.25">
      <c r="I7148" s="66" t="e">
        <f t="shared" si="334"/>
        <v>#DIV/0!</v>
      </c>
      <c r="J7148" s="63">
        <f>_xlfn.IFNA(VLOOKUP(E7148,'Bijlage ZZP'!B:M,12,FALSE),0)</f>
        <v>0</v>
      </c>
      <c r="K7148" s="63">
        <f>_xlfn.IFNA(VLOOKUP(E7148,'Bijlage VPT'!B:M,12,FALSE),0)</f>
        <v>0</v>
      </c>
      <c r="L7148" s="63">
        <f>_xlfn.IFNA(VLOOKUP(E7148,'Bijlage MPT'!B:N,13,FALSE),0)</f>
        <v>0</v>
      </c>
      <c r="M7148" s="63">
        <f>_xlfn.IFNA(INDEX('Bijlage COT'!C:C,MATCH('Betaald tarief 2024'!E7148,'Bijlage COT'!A:A,0)),0)</f>
        <v>0</v>
      </c>
      <c r="N7148" s="63">
        <f>_xlfn.IFNA(VLOOKUP(E7148,'Bijlage NBF'!B:P,15,FALSE),0)</f>
        <v>0</v>
      </c>
      <c r="O7148" s="63">
        <f>IF(E7148="ZMZ01",I7148/(INDEX('Meerzorg gunning'!C:C,MATCH('Betaald tarief 2024'!A7148,'Meerzorg gunning'!A:A,0))),MAX(J7148:N7148))</f>
        <v>0</v>
      </c>
      <c r="P7148" s="20" t="str">
        <f t="shared" si="335"/>
        <v/>
      </c>
      <c r="Q7148" s="63">
        <f t="shared" si="336"/>
        <v>0</v>
      </c>
    </row>
    <row r="7149" spans="9:17" x14ac:dyDescent="0.25">
      <c r="I7149" s="66" t="e">
        <f t="shared" si="334"/>
        <v>#DIV/0!</v>
      </c>
      <c r="J7149" s="63">
        <f>_xlfn.IFNA(VLOOKUP(E7149,'Bijlage ZZP'!B:M,12,FALSE),0)</f>
        <v>0</v>
      </c>
      <c r="K7149" s="63">
        <f>_xlfn.IFNA(VLOOKUP(E7149,'Bijlage VPT'!B:M,12,FALSE),0)</f>
        <v>0</v>
      </c>
      <c r="L7149" s="63">
        <f>_xlfn.IFNA(VLOOKUP(E7149,'Bijlage MPT'!B:N,13,FALSE),0)</f>
        <v>0</v>
      </c>
      <c r="M7149" s="63">
        <f>_xlfn.IFNA(INDEX('Bijlage COT'!C:C,MATCH('Betaald tarief 2024'!E7149,'Bijlage COT'!A:A,0)),0)</f>
        <v>0</v>
      </c>
      <c r="N7149" s="63">
        <f>_xlfn.IFNA(VLOOKUP(E7149,'Bijlage NBF'!B:P,15,FALSE),0)</f>
        <v>0</v>
      </c>
      <c r="O7149" s="63">
        <f>IF(E7149="ZMZ01",I7149/(INDEX('Meerzorg gunning'!C:C,MATCH('Betaald tarief 2024'!A7149,'Meerzorg gunning'!A:A,0))),MAX(J7149:N7149))</f>
        <v>0</v>
      </c>
      <c r="P7149" s="20" t="str">
        <f t="shared" si="335"/>
        <v/>
      </c>
      <c r="Q7149" s="63">
        <f t="shared" si="336"/>
        <v>0</v>
      </c>
    </row>
    <row r="7150" spans="9:17" x14ac:dyDescent="0.25">
      <c r="I7150" s="66" t="e">
        <f t="shared" si="334"/>
        <v>#DIV/0!</v>
      </c>
      <c r="J7150" s="63">
        <f>_xlfn.IFNA(VLOOKUP(E7150,'Bijlage ZZP'!B:M,12,FALSE),0)</f>
        <v>0</v>
      </c>
      <c r="K7150" s="63">
        <f>_xlfn.IFNA(VLOOKUP(E7150,'Bijlage VPT'!B:M,12,FALSE),0)</f>
        <v>0</v>
      </c>
      <c r="L7150" s="63">
        <f>_xlfn.IFNA(VLOOKUP(E7150,'Bijlage MPT'!B:N,13,FALSE),0)</f>
        <v>0</v>
      </c>
      <c r="M7150" s="63">
        <f>_xlfn.IFNA(INDEX('Bijlage COT'!C:C,MATCH('Betaald tarief 2024'!E7150,'Bijlage COT'!A:A,0)),0)</f>
        <v>0</v>
      </c>
      <c r="N7150" s="63">
        <f>_xlfn.IFNA(VLOOKUP(E7150,'Bijlage NBF'!B:P,15,FALSE),0)</f>
        <v>0</v>
      </c>
      <c r="O7150" s="63">
        <f>IF(E7150="ZMZ01",I7150/(INDEX('Meerzorg gunning'!C:C,MATCH('Betaald tarief 2024'!A7150,'Meerzorg gunning'!A:A,0))),MAX(J7150:N7150))</f>
        <v>0</v>
      </c>
      <c r="P7150" s="20" t="str">
        <f t="shared" si="335"/>
        <v/>
      </c>
      <c r="Q7150" s="63">
        <f t="shared" si="336"/>
        <v>0</v>
      </c>
    </row>
    <row r="7151" spans="9:17" x14ac:dyDescent="0.25">
      <c r="I7151" s="66" t="e">
        <f t="shared" si="334"/>
        <v>#DIV/0!</v>
      </c>
      <c r="J7151" s="63">
        <f>_xlfn.IFNA(VLOOKUP(E7151,'Bijlage ZZP'!B:M,12,FALSE),0)</f>
        <v>0</v>
      </c>
      <c r="K7151" s="63">
        <f>_xlfn.IFNA(VLOOKUP(E7151,'Bijlage VPT'!B:M,12,FALSE),0)</f>
        <v>0</v>
      </c>
      <c r="L7151" s="63">
        <f>_xlfn.IFNA(VLOOKUP(E7151,'Bijlage MPT'!B:N,13,FALSE),0)</f>
        <v>0</v>
      </c>
      <c r="M7151" s="63">
        <f>_xlfn.IFNA(INDEX('Bijlage COT'!C:C,MATCH('Betaald tarief 2024'!E7151,'Bijlage COT'!A:A,0)),0)</f>
        <v>0</v>
      </c>
      <c r="N7151" s="63">
        <f>_xlfn.IFNA(VLOOKUP(E7151,'Bijlage NBF'!B:P,15,FALSE),0)</f>
        <v>0</v>
      </c>
      <c r="O7151" s="63">
        <f>IF(E7151="ZMZ01",I7151/(INDEX('Meerzorg gunning'!C:C,MATCH('Betaald tarief 2024'!A7151,'Meerzorg gunning'!A:A,0))),MAX(J7151:N7151))</f>
        <v>0</v>
      </c>
      <c r="P7151" s="20" t="str">
        <f t="shared" si="335"/>
        <v/>
      </c>
      <c r="Q7151" s="63">
        <f t="shared" si="336"/>
        <v>0</v>
      </c>
    </row>
    <row r="7152" spans="9:17" x14ac:dyDescent="0.25">
      <c r="I7152" s="66" t="e">
        <f t="shared" si="334"/>
        <v>#DIV/0!</v>
      </c>
      <c r="J7152" s="63">
        <f>_xlfn.IFNA(VLOOKUP(E7152,'Bijlage ZZP'!B:M,12,FALSE),0)</f>
        <v>0</v>
      </c>
      <c r="K7152" s="63">
        <f>_xlfn.IFNA(VLOOKUP(E7152,'Bijlage VPT'!B:M,12,FALSE),0)</f>
        <v>0</v>
      </c>
      <c r="L7152" s="63">
        <f>_xlfn.IFNA(VLOOKUP(E7152,'Bijlage MPT'!B:N,13,FALSE),0)</f>
        <v>0</v>
      </c>
      <c r="M7152" s="63">
        <f>_xlfn.IFNA(INDEX('Bijlage COT'!C:C,MATCH('Betaald tarief 2024'!E7152,'Bijlage COT'!A:A,0)),0)</f>
        <v>0</v>
      </c>
      <c r="N7152" s="63">
        <f>_xlfn.IFNA(VLOOKUP(E7152,'Bijlage NBF'!B:P,15,FALSE),0)</f>
        <v>0</v>
      </c>
      <c r="O7152" s="63">
        <f>IF(E7152="ZMZ01",I7152/(INDEX('Meerzorg gunning'!C:C,MATCH('Betaald tarief 2024'!A7152,'Meerzorg gunning'!A:A,0))),MAX(J7152:N7152))</f>
        <v>0</v>
      </c>
      <c r="P7152" s="20" t="str">
        <f t="shared" si="335"/>
        <v/>
      </c>
      <c r="Q7152" s="63">
        <f t="shared" si="336"/>
        <v>0</v>
      </c>
    </row>
    <row r="7153" spans="9:17" x14ac:dyDescent="0.25">
      <c r="I7153" s="66" t="e">
        <f t="shared" si="334"/>
        <v>#DIV/0!</v>
      </c>
      <c r="J7153" s="63">
        <f>_xlfn.IFNA(VLOOKUP(E7153,'Bijlage ZZP'!B:M,12,FALSE),0)</f>
        <v>0</v>
      </c>
      <c r="K7153" s="63">
        <f>_xlfn.IFNA(VLOOKUP(E7153,'Bijlage VPT'!B:M,12,FALSE),0)</f>
        <v>0</v>
      </c>
      <c r="L7153" s="63">
        <f>_xlfn.IFNA(VLOOKUP(E7153,'Bijlage MPT'!B:N,13,FALSE),0)</f>
        <v>0</v>
      </c>
      <c r="M7153" s="63">
        <f>_xlfn.IFNA(INDEX('Bijlage COT'!C:C,MATCH('Betaald tarief 2024'!E7153,'Bijlage COT'!A:A,0)),0)</f>
        <v>0</v>
      </c>
      <c r="N7153" s="63">
        <f>_xlfn.IFNA(VLOOKUP(E7153,'Bijlage NBF'!B:P,15,FALSE),0)</f>
        <v>0</v>
      </c>
      <c r="O7153" s="63">
        <f>IF(E7153="ZMZ01",I7153/(INDEX('Meerzorg gunning'!C:C,MATCH('Betaald tarief 2024'!A7153,'Meerzorg gunning'!A:A,0))),MAX(J7153:N7153))</f>
        <v>0</v>
      </c>
      <c r="P7153" s="20" t="str">
        <f t="shared" si="335"/>
        <v/>
      </c>
      <c r="Q7153" s="63">
        <f t="shared" si="336"/>
        <v>0</v>
      </c>
    </row>
    <row r="7154" spans="9:17" x14ac:dyDescent="0.25">
      <c r="I7154" s="66" t="e">
        <f t="shared" si="334"/>
        <v>#DIV/0!</v>
      </c>
      <c r="J7154" s="63">
        <f>_xlfn.IFNA(VLOOKUP(E7154,'Bijlage ZZP'!B:M,12,FALSE),0)</f>
        <v>0</v>
      </c>
      <c r="K7154" s="63">
        <f>_xlfn.IFNA(VLOOKUP(E7154,'Bijlage VPT'!B:M,12,FALSE),0)</f>
        <v>0</v>
      </c>
      <c r="L7154" s="63">
        <f>_xlfn.IFNA(VLOOKUP(E7154,'Bijlage MPT'!B:N,13,FALSE),0)</f>
        <v>0</v>
      </c>
      <c r="M7154" s="63">
        <f>_xlfn.IFNA(INDEX('Bijlage COT'!C:C,MATCH('Betaald tarief 2024'!E7154,'Bijlage COT'!A:A,0)),0)</f>
        <v>0</v>
      </c>
      <c r="N7154" s="63">
        <f>_xlfn.IFNA(VLOOKUP(E7154,'Bijlage NBF'!B:P,15,FALSE),0)</f>
        <v>0</v>
      </c>
      <c r="O7154" s="63">
        <f>IF(E7154="ZMZ01",I7154/(INDEX('Meerzorg gunning'!C:C,MATCH('Betaald tarief 2024'!A7154,'Meerzorg gunning'!A:A,0))),MAX(J7154:N7154))</f>
        <v>0</v>
      </c>
      <c r="P7154" s="20" t="str">
        <f t="shared" si="335"/>
        <v/>
      </c>
      <c r="Q7154" s="63">
        <f t="shared" si="336"/>
        <v>0</v>
      </c>
    </row>
    <row r="7155" spans="9:17" x14ac:dyDescent="0.25">
      <c r="I7155" s="66" t="e">
        <f t="shared" si="334"/>
        <v>#DIV/0!</v>
      </c>
      <c r="J7155" s="63">
        <f>_xlfn.IFNA(VLOOKUP(E7155,'Bijlage ZZP'!B:M,12,FALSE),0)</f>
        <v>0</v>
      </c>
      <c r="K7155" s="63">
        <f>_xlfn.IFNA(VLOOKUP(E7155,'Bijlage VPT'!B:M,12,FALSE),0)</f>
        <v>0</v>
      </c>
      <c r="L7155" s="63">
        <f>_xlfn.IFNA(VLOOKUP(E7155,'Bijlage MPT'!B:N,13,FALSE),0)</f>
        <v>0</v>
      </c>
      <c r="M7155" s="63">
        <f>_xlfn.IFNA(INDEX('Bijlage COT'!C:C,MATCH('Betaald tarief 2024'!E7155,'Bijlage COT'!A:A,0)),0)</f>
        <v>0</v>
      </c>
      <c r="N7155" s="63">
        <f>_xlfn.IFNA(VLOOKUP(E7155,'Bijlage NBF'!B:P,15,FALSE),0)</f>
        <v>0</v>
      </c>
      <c r="O7155" s="63">
        <f>IF(E7155="ZMZ01",I7155/(INDEX('Meerzorg gunning'!C:C,MATCH('Betaald tarief 2024'!A7155,'Meerzorg gunning'!A:A,0))),MAX(J7155:N7155))</f>
        <v>0</v>
      </c>
      <c r="P7155" s="20" t="str">
        <f t="shared" si="335"/>
        <v/>
      </c>
      <c r="Q7155" s="63">
        <f t="shared" si="336"/>
        <v>0</v>
      </c>
    </row>
    <row r="7156" spans="9:17" x14ac:dyDescent="0.25">
      <c r="I7156" s="66" t="e">
        <f t="shared" si="334"/>
        <v>#DIV/0!</v>
      </c>
      <c r="J7156" s="63">
        <f>_xlfn.IFNA(VLOOKUP(E7156,'Bijlage ZZP'!B:M,12,FALSE),0)</f>
        <v>0</v>
      </c>
      <c r="K7156" s="63">
        <f>_xlfn.IFNA(VLOOKUP(E7156,'Bijlage VPT'!B:M,12,FALSE),0)</f>
        <v>0</v>
      </c>
      <c r="L7156" s="63">
        <f>_xlfn.IFNA(VLOOKUP(E7156,'Bijlage MPT'!B:N,13,FALSE),0)</f>
        <v>0</v>
      </c>
      <c r="M7156" s="63">
        <f>_xlfn.IFNA(INDEX('Bijlage COT'!C:C,MATCH('Betaald tarief 2024'!E7156,'Bijlage COT'!A:A,0)),0)</f>
        <v>0</v>
      </c>
      <c r="N7156" s="63">
        <f>_xlfn.IFNA(VLOOKUP(E7156,'Bijlage NBF'!B:P,15,FALSE),0)</f>
        <v>0</v>
      </c>
      <c r="O7156" s="63">
        <f>IF(E7156="ZMZ01",I7156/(INDEX('Meerzorg gunning'!C:C,MATCH('Betaald tarief 2024'!A7156,'Meerzorg gunning'!A:A,0))),MAX(J7156:N7156))</f>
        <v>0</v>
      </c>
      <c r="P7156" s="20" t="str">
        <f t="shared" si="335"/>
        <v/>
      </c>
      <c r="Q7156" s="63">
        <f t="shared" si="336"/>
        <v>0</v>
      </c>
    </row>
    <row r="7157" spans="9:17" x14ac:dyDescent="0.25">
      <c r="I7157" s="66" t="e">
        <f t="shared" si="334"/>
        <v>#DIV/0!</v>
      </c>
      <c r="J7157" s="63">
        <f>_xlfn.IFNA(VLOOKUP(E7157,'Bijlage ZZP'!B:M,12,FALSE),0)</f>
        <v>0</v>
      </c>
      <c r="K7157" s="63">
        <f>_xlfn.IFNA(VLOOKUP(E7157,'Bijlage VPT'!B:M,12,FALSE),0)</f>
        <v>0</v>
      </c>
      <c r="L7157" s="63">
        <f>_xlfn.IFNA(VLOOKUP(E7157,'Bijlage MPT'!B:N,13,FALSE),0)</f>
        <v>0</v>
      </c>
      <c r="M7157" s="63">
        <f>_xlfn.IFNA(INDEX('Bijlage COT'!C:C,MATCH('Betaald tarief 2024'!E7157,'Bijlage COT'!A:A,0)),0)</f>
        <v>0</v>
      </c>
      <c r="N7157" s="63">
        <f>_xlfn.IFNA(VLOOKUP(E7157,'Bijlage NBF'!B:P,15,FALSE),0)</f>
        <v>0</v>
      </c>
      <c r="O7157" s="63">
        <f>IF(E7157="ZMZ01",I7157/(INDEX('Meerzorg gunning'!C:C,MATCH('Betaald tarief 2024'!A7157,'Meerzorg gunning'!A:A,0))),MAX(J7157:N7157))</f>
        <v>0</v>
      </c>
      <c r="P7157" s="20" t="str">
        <f t="shared" si="335"/>
        <v/>
      </c>
      <c r="Q7157" s="63">
        <f t="shared" si="336"/>
        <v>0</v>
      </c>
    </row>
    <row r="7158" spans="9:17" x14ac:dyDescent="0.25">
      <c r="I7158" s="66" t="e">
        <f t="shared" si="334"/>
        <v>#DIV/0!</v>
      </c>
      <c r="J7158" s="63">
        <f>_xlfn.IFNA(VLOOKUP(E7158,'Bijlage ZZP'!B:M,12,FALSE),0)</f>
        <v>0</v>
      </c>
      <c r="K7158" s="63">
        <f>_xlfn.IFNA(VLOOKUP(E7158,'Bijlage VPT'!B:M,12,FALSE),0)</f>
        <v>0</v>
      </c>
      <c r="L7158" s="63">
        <f>_xlfn.IFNA(VLOOKUP(E7158,'Bijlage MPT'!B:N,13,FALSE),0)</f>
        <v>0</v>
      </c>
      <c r="M7158" s="63">
        <f>_xlfn.IFNA(INDEX('Bijlage COT'!C:C,MATCH('Betaald tarief 2024'!E7158,'Bijlage COT'!A:A,0)),0)</f>
        <v>0</v>
      </c>
      <c r="N7158" s="63">
        <f>_xlfn.IFNA(VLOOKUP(E7158,'Bijlage NBF'!B:P,15,FALSE),0)</f>
        <v>0</v>
      </c>
      <c r="O7158" s="63">
        <f>IF(E7158="ZMZ01",I7158/(INDEX('Meerzorg gunning'!C:C,MATCH('Betaald tarief 2024'!A7158,'Meerzorg gunning'!A:A,0))),MAX(J7158:N7158))</f>
        <v>0</v>
      </c>
      <c r="P7158" s="20" t="str">
        <f t="shared" si="335"/>
        <v/>
      </c>
      <c r="Q7158" s="63">
        <f t="shared" si="336"/>
        <v>0</v>
      </c>
    </row>
    <row r="7159" spans="9:17" x14ac:dyDescent="0.25">
      <c r="I7159" s="66" t="e">
        <f t="shared" si="334"/>
        <v>#DIV/0!</v>
      </c>
      <c r="J7159" s="63">
        <f>_xlfn.IFNA(VLOOKUP(E7159,'Bijlage ZZP'!B:M,12,FALSE),0)</f>
        <v>0</v>
      </c>
      <c r="K7159" s="63">
        <f>_xlfn.IFNA(VLOOKUP(E7159,'Bijlage VPT'!B:M,12,FALSE),0)</f>
        <v>0</v>
      </c>
      <c r="L7159" s="63">
        <f>_xlfn.IFNA(VLOOKUP(E7159,'Bijlage MPT'!B:N,13,FALSE),0)</f>
        <v>0</v>
      </c>
      <c r="M7159" s="63">
        <f>_xlfn.IFNA(INDEX('Bijlage COT'!C:C,MATCH('Betaald tarief 2024'!E7159,'Bijlage COT'!A:A,0)),0)</f>
        <v>0</v>
      </c>
      <c r="N7159" s="63">
        <f>_xlfn.IFNA(VLOOKUP(E7159,'Bijlage NBF'!B:P,15,FALSE),0)</f>
        <v>0</v>
      </c>
      <c r="O7159" s="63">
        <f>IF(E7159="ZMZ01",I7159/(INDEX('Meerzorg gunning'!C:C,MATCH('Betaald tarief 2024'!A7159,'Meerzorg gunning'!A:A,0))),MAX(J7159:N7159))</f>
        <v>0</v>
      </c>
      <c r="P7159" s="20" t="str">
        <f t="shared" si="335"/>
        <v/>
      </c>
      <c r="Q7159" s="63">
        <f t="shared" si="336"/>
        <v>0</v>
      </c>
    </row>
    <row r="7160" spans="9:17" x14ac:dyDescent="0.25">
      <c r="I7160" s="66" t="e">
        <f t="shared" si="334"/>
        <v>#DIV/0!</v>
      </c>
      <c r="J7160" s="63">
        <f>_xlfn.IFNA(VLOOKUP(E7160,'Bijlage ZZP'!B:M,12,FALSE),0)</f>
        <v>0</v>
      </c>
      <c r="K7160" s="63">
        <f>_xlfn.IFNA(VLOOKUP(E7160,'Bijlage VPT'!B:M,12,FALSE),0)</f>
        <v>0</v>
      </c>
      <c r="L7160" s="63">
        <f>_xlfn.IFNA(VLOOKUP(E7160,'Bijlage MPT'!B:N,13,FALSE),0)</f>
        <v>0</v>
      </c>
      <c r="M7160" s="63">
        <f>_xlfn.IFNA(INDEX('Bijlage COT'!C:C,MATCH('Betaald tarief 2024'!E7160,'Bijlage COT'!A:A,0)),0)</f>
        <v>0</v>
      </c>
      <c r="N7160" s="63">
        <f>_xlfn.IFNA(VLOOKUP(E7160,'Bijlage NBF'!B:P,15,FALSE),0)</f>
        <v>0</v>
      </c>
      <c r="O7160" s="63">
        <f>IF(E7160="ZMZ01",I7160/(INDEX('Meerzorg gunning'!C:C,MATCH('Betaald tarief 2024'!A7160,'Meerzorg gunning'!A:A,0))),MAX(J7160:N7160))</f>
        <v>0</v>
      </c>
      <c r="P7160" s="20" t="str">
        <f t="shared" si="335"/>
        <v/>
      </c>
      <c r="Q7160" s="63">
        <f t="shared" si="336"/>
        <v>0</v>
      </c>
    </row>
    <row r="7161" spans="9:17" x14ac:dyDescent="0.25">
      <c r="I7161" s="66" t="e">
        <f t="shared" si="334"/>
        <v>#DIV/0!</v>
      </c>
      <c r="J7161" s="63">
        <f>_xlfn.IFNA(VLOOKUP(E7161,'Bijlage ZZP'!B:M,12,FALSE),0)</f>
        <v>0</v>
      </c>
      <c r="K7161" s="63">
        <f>_xlfn.IFNA(VLOOKUP(E7161,'Bijlage VPT'!B:M,12,FALSE),0)</f>
        <v>0</v>
      </c>
      <c r="L7161" s="63">
        <f>_xlfn.IFNA(VLOOKUP(E7161,'Bijlage MPT'!B:N,13,FALSE),0)</f>
        <v>0</v>
      </c>
      <c r="M7161" s="63">
        <f>_xlfn.IFNA(INDEX('Bijlage COT'!C:C,MATCH('Betaald tarief 2024'!E7161,'Bijlage COT'!A:A,0)),0)</f>
        <v>0</v>
      </c>
      <c r="N7161" s="63">
        <f>_xlfn.IFNA(VLOOKUP(E7161,'Bijlage NBF'!B:P,15,FALSE),0)</f>
        <v>0</v>
      </c>
      <c r="O7161" s="63">
        <f>IF(E7161="ZMZ01",I7161/(INDEX('Meerzorg gunning'!C:C,MATCH('Betaald tarief 2024'!A7161,'Meerzorg gunning'!A:A,0))),MAX(J7161:N7161))</f>
        <v>0</v>
      </c>
      <c r="P7161" s="20" t="str">
        <f t="shared" si="335"/>
        <v/>
      </c>
      <c r="Q7161" s="63">
        <f t="shared" si="336"/>
        <v>0</v>
      </c>
    </row>
    <row r="7162" spans="9:17" x14ac:dyDescent="0.25">
      <c r="I7162" s="66" t="e">
        <f t="shared" si="334"/>
        <v>#DIV/0!</v>
      </c>
      <c r="J7162" s="63">
        <f>_xlfn.IFNA(VLOOKUP(E7162,'Bijlage ZZP'!B:M,12,FALSE),0)</f>
        <v>0</v>
      </c>
      <c r="K7162" s="63">
        <f>_xlfn.IFNA(VLOOKUP(E7162,'Bijlage VPT'!B:M,12,FALSE),0)</f>
        <v>0</v>
      </c>
      <c r="L7162" s="63">
        <f>_xlfn.IFNA(VLOOKUP(E7162,'Bijlage MPT'!B:N,13,FALSE),0)</f>
        <v>0</v>
      </c>
      <c r="M7162" s="63">
        <f>_xlfn.IFNA(INDEX('Bijlage COT'!C:C,MATCH('Betaald tarief 2024'!E7162,'Bijlage COT'!A:A,0)),0)</f>
        <v>0</v>
      </c>
      <c r="N7162" s="63">
        <f>_xlfn.IFNA(VLOOKUP(E7162,'Bijlage NBF'!B:P,15,FALSE),0)</f>
        <v>0</v>
      </c>
      <c r="O7162" s="63">
        <f>IF(E7162="ZMZ01",I7162/(INDEX('Meerzorg gunning'!C:C,MATCH('Betaald tarief 2024'!A7162,'Meerzorg gunning'!A:A,0))),MAX(J7162:N7162))</f>
        <v>0</v>
      </c>
      <c r="P7162" s="20" t="str">
        <f t="shared" si="335"/>
        <v/>
      </c>
      <c r="Q7162" s="63">
        <f t="shared" si="336"/>
        <v>0</v>
      </c>
    </row>
    <row r="7163" spans="9:17" x14ac:dyDescent="0.25">
      <c r="I7163" s="66" t="e">
        <f t="shared" si="334"/>
        <v>#DIV/0!</v>
      </c>
      <c r="J7163" s="63">
        <f>_xlfn.IFNA(VLOOKUP(E7163,'Bijlage ZZP'!B:M,12,FALSE),0)</f>
        <v>0</v>
      </c>
      <c r="K7163" s="63">
        <f>_xlfn.IFNA(VLOOKUP(E7163,'Bijlage VPT'!B:M,12,FALSE),0)</f>
        <v>0</v>
      </c>
      <c r="L7163" s="63">
        <f>_xlfn.IFNA(VLOOKUP(E7163,'Bijlage MPT'!B:N,13,FALSE),0)</f>
        <v>0</v>
      </c>
      <c r="M7163" s="63">
        <f>_xlfn.IFNA(INDEX('Bijlage COT'!C:C,MATCH('Betaald tarief 2024'!E7163,'Bijlage COT'!A:A,0)),0)</f>
        <v>0</v>
      </c>
      <c r="N7163" s="63">
        <f>_xlfn.IFNA(VLOOKUP(E7163,'Bijlage NBF'!B:P,15,FALSE),0)</f>
        <v>0</v>
      </c>
      <c r="O7163" s="63">
        <f>IF(E7163="ZMZ01",I7163/(INDEX('Meerzorg gunning'!C:C,MATCH('Betaald tarief 2024'!A7163,'Meerzorg gunning'!A:A,0))),MAX(J7163:N7163))</f>
        <v>0</v>
      </c>
      <c r="P7163" s="20" t="str">
        <f t="shared" si="335"/>
        <v/>
      </c>
      <c r="Q7163" s="63">
        <f t="shared" si="336"/>
        <v>0</v>
      </c>
    </row>
    <row r="7164" spans="9:17" x14ac:dyDescent="0.25">
      <c r="I7164" s="66" t="e">
        <f t="shared" si="334"/>
        <v>#DIV/0!</v>
      </c>
      <c r="J7164" s="63">
        <f>_xlfn.IFNA(VLOOKUP(E7164,'Bijlage ZZP'!B:M,12,FALSE),0)</f>
        <v>0</v>
      </c>
      <c r="K7164" s="63">
        <f>_xlfn.IFNA(VLOOKUP(E7164,'Bijlage VPT'!B:M,12,FALSE),0)</f>
        <v>0</v>
      </c>
      <c r="L7164" s="63">
        <f>_xlfn.IFNA(VLOOKUP(E7164,'Bijlage MPT'!B:N,13,FALSE),0)</f>
        <v>0</v>
      </c>
      <c r="M7164" s="63">
        <f>_xlfn.IFNA(INDEX('Bijlage COT'!C:C,MATCH('Betaald tarief 2024'!E7164,'Bijlage COT'!A:A,0)),0)</f>
        <v>0</v>
      </c>
      <c r="N7164" s="63">
        <f>_xlfn.IFNA(VLOOKUP(E7164,'Bijlage NBF'!B:P,15,FALSE),0)</f>
        <v>0</v>
      </c>
      <c r="O7164" s="63">
        <f>IF(E7164="ZMZ01",I7164/(INDEX('Meerzorg gunning'!C:C,MATCH('Betaald tarief 2024'!A7164,'Meerzorg gunning'!A:A,0))),MAX(J7164:N7164))</f>
        <v>0</v>
      </c>
      <c r="P7164" s="20" t="str">
        <f t="shared" si="335"/>
        <v/>
      </c>
      <c r="Q7164" s="63">
        <f t="shared" si="336"/>
        <v>0</v>
      </c>
    </row>
    <row r="7165" spans="9:17" x14ac:dyDescent="0.25">
      <c r="I7165" s="66" t="e">
        <f t="shared" si="334"/>
        <v>#DIV/0!</v>
      </c>
      <c r="J7165" s="63">
        <f>_xlfn.IFNA(VLOOKUP(E7165,'Bijlage ZZP'!B:M,12,FALSE),0)</f>
        <v>0</v>
      </c>
      <c r="K7165" s="63">
        <f>_xlfn.IFNA(VLOOKUP(E7165,'Bijlage VPT'!B:M,12,FALSE),0)</f>
        <v>0</v>
      </c>
      <c r="L7165" s="63">
        <f>_xlfn.IFNA(VLOOKUP(E7165,'Bijlage MPT'!B:N,13,FALSE),0)</f>
        <v>0</v>
      </c>
      <c r="M7165" s="63">
        <f>_xlfn.IFNA(INDEX('Bijlage COT'!C:C,MATCH('Betaald tarief 2024'!E7165,'Bijlage COT'!A:A,0)),0)</f>
        <v>0</v>
      </c>
      <c r="N7165" s="63">
        <f>_xlfn.IFNA(VLOOKUP(E7165,'Bijlage NBF'!B:P,15,FALSE),0)</f>
        <v>0</v>
      </c>
      <c r="O7165" s="63">
        <f>IF(E7165="ZMZ01",I7165/(INDEX('Meerzorg gunning'!C:C,MATCH('Betaald tarief 2024'!A7165,'Meerzorg gunning'!A:A,0))),MAX(J7165:N7165))</f>
        <v>0</v>
      </c>
      <c r="P7165" s="20" t="str">
        <f t="shared" si="335"/>
        <v/>
      </c>
      <c r="Q7165" s="63">
        <f t="shared" si="336"/>
        <v>0</v>
      </c>
    </row>
    <row r="7166" spans="9:17" x14ac:dyDescent="0.25">
      <c r="I7166" s="66" t="e">
        <f t="shared" si="334"/>
        <v>#DIV/0!</v>
      </c>
      <c r="J7166" s="63">
        <f>_xlfn.IFNA(VLOOKUP(E7166,'Bijlage ZZP'!B:M,12,FALSE),0)</f>
        <v>0</v>
      </c>
      <c r="K7166" s="63">
        <f>_xlfn.IFNA(VLOOKUP(E7166,'Bijlage VPT'!B:M,12,FALSE),0)</f>
        <v>0</v>
      </c>
      <c r="L7166" s="63">
        <f>_xlfn.IFNA(VLOOKUP(E7166,'Bijlage MPT'!B:N,13,FALSE),0)</f>
        <v>0</v>
      </c>
      <c r="M7166" s="63">
        <f>_xlfn.IFNA(INDEX('Bijlage COT'!C:C,MATCH('Betaald tarief 2024'!E7166,'Bijlage COT'!A:A,0)),0)</f>
        <v>0</v>
      </c>
      <c r="N7166" s="63">
        <f>_xlfn.IFNA(VLOOKUP(E7166,'Bijlage NBF'!B:P,15,FALSE),0)</f>
        <v>0</v>
      </c>
      <c r="O7166" s="63">
        <f>IF(E7166="ZMZ01",I7166/(INDEX('Meerzorg gunning'!C:C,MATCH('Betaald tarief 2024'!A7166,'Meerzorg gunning'!A:A,0))),MAX(J7166:N7166))</f>
        <v>0</v>
      </c>
      <c r="P7166" s="20" t="str">
        <f t="shared" si="335"/>
        <v/>
      </c>
      <c r="Q7166" s="63">
        <f t="shared" si="336"/>
        <v>0</v>
      </c>
    </row>
    <row r="7167" spans="9:17" x14ac:dyDescent="0.25">
      <c r="I7167" s="66" t="e">
        <f t="shared" si="334"/>
        <v>#DIV/0!</v>
      </c>
      <c r="J7167" s="63">
        <f>_xlfn.IFNA(VLOOKUP(E7167,'Bijlage ZZP'!B:M,12,FALSE),0)</f>
        <v>0</v>
      </c>
      <c r="K7167" s="63">
        <f>_xlfn.IFNA(VLOOKUP(E7167,'Bijlage VPT'!B:M,12,FALSE),0)</f>
        <v>0</v>
      </c>
      <c r="L7167" s="63">
        <f>_xlfn.IFNA(VLOOKUP(E7167,'Bijlage MPT'!B:N,13,FALSE),0)</f>
        <v>0</v>
      </c>
      <c r="M7167" s="63">
        <f>_xlfn.IFNA(INDEX('Bijlage COT'!C:C,MATCH('Betaald tarief 2024'!E7167,'Bijlage COT'!A:A,0)),0)</f>
        <v>0</v>
      </c>
      <c r="N7167" s="63">
        <f>_xlfn.IFNA(VLOOKUP(E7167,'Bijlage NBF'!B:P,15,FALSE),0)</f>
        <v>0</v>
      </c>
      <c r="O7167" s="63">
        <f>IF(E7167="ZMZ01",I7167/(INDEX('Meerzorg gunning'!C:C,MATCH('Betaald tarief 2024'!A7167,'Meerzorg gunning'!A:A,0))),MAX(J7167:N7167))</f>
        <v>0</v>
      </c>
      <c r="P7167" s="20" t="str">
        <f t="shared" si="335"/>
        <v/>
      </c>
      <c r="Q7167" s="63">
        <f t="shared" si="336"/>
        <v>0</v>
      </c>
    </row>
    <row r="7168" spans="9:17" x14ac:dyDescent="0.25">
      <c r="I7168" s="66" t="e">
        <f t="shared" si="334"/>
        <v>#DIV/0!</v>
      </c>
      <c r="J7168" s="63">
        <f>_xlfn.IFNA(VLOOKUP(E7168,'Bijlage ZZP'!B:M,12,FALSE),0)</f>
        <v>0</v>
      </c>
      <c r="K7168" s="63">
        <f>_xlfn.IFNA(VLOOKUP(E7168,'Bijlage VPT'!B:M,12,FALSE),0)</f>
        <v>0</v>
      </c>
      <c r="L7168" s="63">
        <f>_xlfn.IFNA(VLOOKUP(E7168,'Bijlage MPT'!B:N,13,FALSE),0)</f>
        <v>0</v>
      </c>
      <c r="M7168" s="63">
        <f>_xlfn.IFNA(INDEX('Bijlage COT'!C:C,MATCH('Betaald tarief 2024'!E7168,'Bijlage COT'!A:A,0)),0)</f>
        <v>0</v>
      </c>
      <c r="N7168" s="63">
        <f>_xlfn.IFNA(VLOOKUP(E7168,'Bijlage NBF'!B:P,15,FALSE),0)</f>
        <v>0</v>
      </c>
      <c r="O7168" s="63">
        <f>IF(E7168="ZMZ01",I7168/(INDEX('Meerzorg gunning'!C:C,MATCH('Betaald tarief 2024'!A7168,'Meerzorg gunning'!A:A,0))),MAX(J7168:N7168))</f>
        <v>0</v>
      </c>
      <c r="P7168" s="20" t="str">
        <f t="shared" si="335"/>
        <v/>
      </c>
      <c r="Q7168" s="63">
        <f t="shared" si="336"/>
        <v>0</v>
      </c>
    </row>
    <row r="7169" spans="9:17" x14ac:dyDescent="0.25">
      <c r="I7169" s="66" t="e">
        <f t="shared" si="334"/>
        <v>#DIV/0!</v>
      </c>
      <c r="J7169" s="63">
        <f>_xlfn.IFNA(VLOOKUP(E7169,'Bijlage ZZP'!B:M,12,FALSE),0)</f>
        <v>0</v>
      </c>
      <c r="K7169" s="63">
        <f>_xlfn.IFNA(VLOOKUP(E7169,'Bijlage VPT'!B:M,12,FALSE),0)</f>
        <v>0</v>
      </c>
      <c r="L7169" s="63">
        <f>_xlfn.IFNA(VLOOKUP(E7169,'Bijlage MPT'!B:N,13,FALSE),0)</f>
        <v>0</v>
      </c>
      <c r="M7169" s="63">
        <f>_xlfn.IFNA(INDEX('Bijlage COT'!C:C,MATCH('Betaald tarief 2024'!E7169,'Bijlage COT'!A:A,0)),0)</f>
        <v>0</v>
      </c>
      <c r="N7169" s="63">
        <f>_xlfn.IFNA(VLOOKUP(E7169,'Bijlage NBF'!B:P,15,FALSE),0)</f>
        <v>0</v>
      </c>
      <c r="O7169" s="63">
        <f>IF(E7169="ZMZ01",I7169/(INDEX('Meerzorg gunning'!C:C,MATCH('Betaald tarief 2024'!A7169,'Meerzorg gunning'!A:A,0))),MAX(J7169:N7169))</f>
        <v>0</v>
      </c>
      <c r="P7169" s="20" t="str">
        <f t="shared" si="335"/>
        <v/>
      </c>
      <c r="Q7169" s="63">
        <f t="shared" si="336"/>
        <v>0</v>
      </c>
    </row>
    <row r="7170" spans="9:17" x14ac:dyDescent="0.25">
      <c r="I7170" s="66" t="e">
        <f t="shared" ref="I7170:I7233" si="337">G7170/H7170</f>
        <v>#DIV/0!</v>
      </c>
      <c r="J7170" s="63">
        <f>_xlfn.IFNA(VLOOKUP(E7170,'Bijlage ZZP'!B:M,12,FALSE),0)</f>
        <v>0</v>
      </c>
      <c r="K7170" s="63">
        <f>_xlfn.IFNA(VLOOKUP(E7170,'Bijlage VPT'!B:M,12,FALSE),0)</f>
        <v>0</v>
      </c>
      <c r="L7170" s="63">
        <f>_xlfn.IFNA(VLOOKUP(E7170,'Bijlage MPT'!B:N,13,FALSE),0)</f>
        <v>0</v>
      </c>
      <c r="M7170" s="63">
        <f>_xlfn.IFNA(INDEX('Bijlage COT'!C:C,MATCH('Betaald tarief 2024'!E7170,'Bijlage COT'!A:A,0)),0)</f>
        <v>0</v>
      </c>
      <c r="N7170" s="63">
        <f>_xlfn.IFNA(VLOOKUP(E7170,'Bijlage NBF'!B:P,15,FALSE),0)</f>
        <v>0</v>
      </c>
      <c r="O7170" s="63">
        <f>IF(E7170="ZMZ01",I7170/(INDEX('Meerzorg gunning'!C:C,MATCH('Betaald tarief 2024'!A7170,'Meerzorg gunning'!A:A,0))),MAX(J7170:N7170))</f>
        <v>0</v>
      </c>
      <c r="P7170" s="20" t="str">
        <f t="shared" ref="P7170:P7233" si="338">IFERROR((I7170/O7170),"")</f>
        <v/>
      </c>
      <c r="Q7170" s="63">
        <f t="shared" si="336"/>
        <v>0</v>
      </c>
    </row>
    <row r="7171" spans="9:17" x14ac:dyDescent="0.25">
      <c r="I7171" s="66" t="e">
        <f t="shared" si="337"/>
        <v>#DIV/0!</v>
      </c>
      <c r="J7171" s="63">
        <f>_xlfn.IFNA(VLOOKUP(E7171,'Bijlage ZZP'!B:M,12,FALSE),0)</f>
        <v>0</v>
      </c>
      <c r="K7171" s="63">
        <f>_xlfn.IFNA(VLOOKUP(E7171,'Bijlage VPT'!B:M,12,FALSE),0)</f>
        <v>0</v>
      </c>
      <c r="L7171" s="63">
        <f>_xlfn.IFNA(VLOOKUP(E7171,'Bijlage MPT'!B:N,13,FALSE),0)</f>
        <v>0</v>
      </c>
      <c r="M7171" s="63">
        <f>_xlfn.IFNA(INDEX('Bijlage COT'!C:C,MATCH('Betaald tarief 2024'!E7171,'Bijlage COT'!A:A,0)),0)</f>
        <v>0</v>
      </c>
      <c r="N7171" s="63">
        <f>_xlfn.IFNA(VLOOKUP(E7171,'Bijlage NBF'!B:P,15,FALSE),0)</f>
        <v>0</v>
      </c>
      <c r="O7171" s="63">
        <f>IF(E7171="ZMZ01",I7171/(INDEX('Meerzorg gunning'!C:C,MATCH('Betaald tarief 2024'!A7171,'Meerzorg gunning'!A:A,0))),MAX(J7171:N7171))</f>
        <v>0</v>
      </c>
      <c r="P7171" s="20" t="str">
        <f t="shared" si="338"/>
        <v/>
      </c>
      <c r="Q7171" s="63">
        <f t="shared" ref="Q7171:Q7234" si="339">O7171*H7171</f>
        <v>0</v>
      </c>
    </row>
    <row r="7172" spans="9:17" x14ac:dyDescent="0.25">
      <c r="I7172" s="66" t="e">
        <f t="shared" si="337"/>
        <v>#DIV/0!</v>
      </c>
      <c r="J7172" s="63">
        <f>_xlfn.IFNA(VLOOKUP(E7172,'Bijlage ZZP'!B:M,12,FALSE),0)</f>
        <v>0</v>
      </c>
      <c r="K7172" s="63">
        <f>_xlfn.IFNA(VLOOKUP(E7172,'Bijlage VPT'!B:M,12,FALSE),0)</f>
        <v>0</v>
      </c>
      <c r="L7172" s="63">
        <f>_xlfn.IFNA(VLOOKUP(E7172,'Bijlage MPT'!B:N,13,FALSE),0)</f>
        <v>0</v>
      </c>
      <c r="M7172" s="63">
        <f>_xlfn.IFNA(INDEX('Bijlage COT'!C:C,MATCH('Betaald tarief 2024'!E7172,'Bijlage COT'!A:A,0)),0)</f>
        <v>0</v>
      </c>
      <c r="N7172" s="63">
        <f>_xlfn.IFNA(VLOOKUP(E7172,'Bijlage NBF'!B:P,15,FALSE),0)</f>
        <v>0</v>
      </c>
      <c r="O7172" s="63">
        <f>IF(E7172="ZMZ01",I7172/(INDEX('Meerzorg gunning'!C:C,MATCH('Betaald tarief 2024'!A7172,'Meerzorg gunning'!A:A,0))),MAX(J7172:N7172))</f>
        <v>0</v>
      </c>
      <c r="P7172" s="20" t="str">
        <f t="shared" si="338"/>
        <v/>
      </c>
      <c r="Q7172" s="63">
        <f t="shared" si="339"/>
        <v>0</v>
      </c>
    </row>
    <row r="7173" spans="9:17" x14ac:dyDescent="0.25">
      <c r="I7173" s="66" t="e">
        <f t="shared" si="337"/>
        <v>#DIV/0!</v>
      </c>
      <c r="J7173" s="63">
        <f>_xlfn.IFNA(VLOOKUP(E7173,'Bijlage ZZP'!B:M,12,FALSE),0)</f>
        <v>0</v>
      </c>
      <c r="K7173" s="63">
        <f>_xlfn.IFNA(VLOOKUP(E7173,'Bijlage VPT'!B:M,12,FALSE),0)</f>
        <v>0</v>
      </c>
      <c r="L7173" s="63">
        <f>_xlfn.IFNA(VLOOKUP(E7173,'Bijlage MPT'!B:N,13,FALSE),0)</f>
        <v>0</v>
      </c>
      <c r="M7173" s="63">
        <f>_xlfn.IFNA(INDEX('Bijlage COT'!C:C,MATCH('Betaald tarief 2024'!E7173,'Bijlage COT'!A:A,0)),0)</f>
        <v>0</v>
      </c>
      <c r="N7173" s="63">
        <f>_xlfn.IFNA(VLOOKUP(E7173,'Bijlage NBF'!B:P,15,FALSE),0)</f>
        <v>0</v>
      </c>
      <c r="O7173" s="63">
        <f>IF(E7173="ZMZ01",I7173/(INDEX('Meerzorg gunning'!C:C,MATCH('Betaald tarief 2024'!A7173,'Meerzorg gunning'!A:A,0))),MAX(J7173:N7173))</f>
        <v>0</v>
      </c>
      <c r="P7173" s="20" t="str">
        <f t="shared" si="338"/>
        <v/>
      </c>
      <c r="Q7173" s="63">
        <f t="shared" si="339"/>
        <v>0</v>
      </c>
    </row>
    <row r="7174" spans="9:17" x14ac:dyDescent="0.25">
      <c r="I7174" s="66" t="e">
        <f t="shared" si="337"/>
        <v>#DIV/0!</v>
      </c>
      <c r="J7174" s="63">
        <f>_xlfn.IFNA(VLOOKUP(E7174,'Bijlage ZZP'!B:M,12,FALSE),0)</f>
        <v>0</v>
      </c>
      <c r="K7174" s="63">
        <f>_xlfn.IFNA(VLOOKUP(E7174,'Bijlage VPT'!B:M,12,FALSE),0)</f>
        <v>0</v>
      </c>
      <c r="L7174" s="63">
        <f>_xlfn.IFNA(VLOOKUP(E7174,'Bijlage MPT'!B:N,13,FALSE),0)</f>
        <v>0</v>
      </c>
      <c r="M7174" s="63">
        <f>_xlfn.IFNA(INDEX('Bijlage COT'!C:C,MATCH('Betaald tarief 2024'!E7174,'Bijlage COT'!A:A,0)),0)</f>
        <v>0</v>
      </c>
      <c r="N7174" s="63">
        <f>_xlfn.IFNA(VLOOKUP(E7174,'Bijlage NBF'!B:P,15,FALSE),0)</f>
        <v>0</v>
      </c>
      <c r="O7174" s="63">
        <f>IF(E7174="ZMZ01",I7174/(INDEX('Meerzorg gunning'!C:C,MATCH('Betaald tarief 2024'!A7174,'Meerzorg gunning'!A:A,0))),MAX(J7174:N7174))</f>
        <v>0</v>
      </c>
      <c r="P7174" s="20" t="str">
        <f t="shared" si="338"/>
        <v/>
      </c>
      <c r="Q7174" s="63">
        <f t="shared" si="339"/>
        <v>0</v>
      </c>
    </row>
    <row r="7175" spans="9:17" x14ac:dyDescent="0.25">
      <c r="I7175" s="66" t="e">
        <f t="shared" si="337"/>
        <v>#DIV/0!</v>
      </c>
      <c r="J7175" s="63">
        <f>_xlfn.IFNA(VLOOKUP(E7175,'Bijlage ZZP'!B:M,12,FALSE),0)</f>
        <v>0</v>
      </c>
      <c r="K7175" s="63">
        <f>_xlfn.IFNA(VLOOKUP(E7175,'Bijlage VPT'!B:M,12,FALSE),0)</f>
        <v>0</v>
      </c>
      <c r="L7175" s="63">
        <f>_xlfn.IFNA(VLOOKUP(E7175,'Bijlage MPT'!B:N,13,FALSE),0)</f>
        <v>0</v>
      </c>
      <c r="M7175" s="63">
        <f>_xlfn.IFNA(INDEX('Bijlage COT'!C:C,MATCH('Betaald tarief 2024'!E7175,'Bijlage COT'!A:A,0)),0)</f>
        <v>0</v>
      </c>
      <c r="N7175" s="63">
        <f>_xlfn.IFNA(VLOOKUP(E7175,'Bijlage NBF'!B:P,15,FALSE),0)</f>
        <v>0</v>
      </c>
      <c r="O7175" s="63">
        <f>IF(E7175="ZMZ01",I7175/(INDEX('Meerzorg gunning'!C:C,MATCH('Betaald tarief 2024'!A7175,'Meerzorg gunning'!A:A,0))),MAX(J7175:N7175))</f>
        <v>0</v>
      </c>
      <c r="P7175" s="20" t="str">
        <f t="shared" si="338"/>
        <v/>
      </c>
      <c r="Q7175" s="63">
        <f t="shared" si="339"/>
        <v>0</v>
      </c>
    </row>
    <row r="7176" spans="9:17" x14ac:dyDescent="0.25">
      <c r="I7176" s="66" t="e">
        <f t="shared" si="337"/>
        <v>#DIV/0!</v>
      </c>
      <c r="J7176" s="63">
        <f>_xlfn.IFNA(VLOOKUP(E7176,'Bijlage ZZP'!B:M,12,FALSE),0)</f>
        <v>0</v>
      </c>
      <c r="K7176" s="63">
        <f>_xlfn.IFNA(VLOOKUP(E7176,'Bijlage VPT'!B:M,12,FALSE),0)</f>
        <v>0</v>
      </c>
      <c r="L7176" s="63">
        <f>_xlfn.IFNA(VLOOKUP(E7176,'Bijlage MPT'!B:N,13,FALSE),0)</f>
        <v>0</v>
      </c>
      <c r="M7176" s="63">
        <f>_xlfn.IFNA(INDEX('Bijlage COT'!C:C,MATCH('Betaald tarief 2024'!E7176,'Bijlage COT'!A:A,0)),0)</f>
        <v>0</v>
      </c>
      <c r="N7176" s="63">
        <f>_xlfn.IFNA(VLOOKUP(E7176,'Bijlage NBF'!B:P,15,FALSE),0)</f>
        <v>0</v>
      </c>
      <c r="O7176" s="63">
        <f>IF(E7176="ZMZ01",I7176/(INDEX('Meerzorg gunning'!C:C,MATCH('Betaald tarief 2024'!A7176,'Meerzorg gunning'!A:A,0))),MAX(J7176:N7176))</f>
        <v>0</v>
      </c>
      <c r="P7176" s="20" t="str">
        <f t="shared" si="338"/>
        <v/>
      </c>
      <c r="Q7176" s="63">
        <f t="shared" si="339"/>
        <v>0</v>
      </c>
    </row>
    <row r="7177" spans="9:17" x14ac:dyDescent="0.25">
      <c r="I7177" s="66" t="e">
        <f t="shared" si="337"/>
        <v>#DIV/0!</v>
      </c>
      <c r="J7177" s="63">
        <f>_xlfn.IFNA(VLOOKUP(E7177,'Bijlage ZZP'!B:M,12,FALSE),0)</f>
        <v>0</v>
      </c>
      <c r="K7177" s="63">
        <f>_xlfn.IFNA(VLOOKUP(E7177,'Bijlage VPT'!B:M,12,FALSE),0)</f>
        <v>0</v>
      </c>
      <c r="L7177" s="63">
        <f>_xlfn.IFNA(VLOOKUP(E7177,'Bijlage MPT'!B:N,13,FALSE),0)</f>
        <v>0</v>
      </c>
      <c r="M7177" s="63">
        <f>_xlfn.IFNA(INDEX('Bijlage COT'!C:C,MATCH('Betaald tarief 2024'!E7177,'Bijlage COT'!A:A,0)),0)</f>
        <v>0</v>
      </c>
      <c r="N7177" s="63">
        <f>_xlfn.IFNA(VLOOKUP(E7177,'Bijlage NBF'!B:P,15,FALSE),0)</f>
        <v>0</v>
      </c>
      <c r="O7177" s="63">
        <f>IF(E7177="ZMZ01",I7177/(INDEX('Meerzorg gunning'!C:C,MATCH('Betaald tarief 2024'!A7177,'Meerzorg gunning'!A:A,0))),MAX(J7177:N7177))</f>
        <v>0</v>
      </c>
      <c r="P7177" s="20" t="str">
        <f t="shared" si="338"/>
        <v/>
      </c>
      <c r="Q7177" s="63">
        <f t="shared" si="339"/>
        <v>0</v>
      </c>
    </row>
    <row r="7178" spans="9:17" x14ac:dyDescent="0.25">
      <c r="I7178" s="66" t="e">
        <f t="shared" si="337"/>
        <v>#DIV/0!</v>
      </c>
      <c r="J7178" s="63">
        <f>_xlfn.IFNA(VLOOKUP(E7178,'Bijlage ZZP'!B:M,12,FALSE),0)</f>
        <v>0</v>
      </c>
      <c r="K7178" s="63">
        <f>_xlfn.IFNA(VLOOKUP(E7178,'Bijlage VPT'!B:M,12,FALSE),0)</f>
        <v>0</v>
      </c>
      <c r="L7178" s="63">
        <f>_xlfn.IFNA(VLOOKUP(E7178,'Bijlage MPT'!B:N,13,FALSE),0)</f>
        <v>0</v>
      </c>
      <c r="M7178" s="63">
        <f>_xlfn.IFNA(INDEX('Bijlage COT'!C:C,MATCH('Betaald tarief 2024'!E7178,'Bijlage COT'!A:A,0)),0)</f>
        <v>0</v>
      </c>
      <c r="N7178" s="63">
        <f>_xlfn.IFNA(VLOOKUP(E7178,'Bijlage NBF'!B:P,15,FALSE),0)</f>
        <v>0</v>
      </c>
      <c r="O7178" s="63">
        <f>IF(E7178="ZMZ01",I7178/(INDEX('Meerzorg gunning'!C:C,MATCH('Betaald tarief 2024'!A7178,'Meerzorg gunning'!A:A,0))),MAX(J7178:N7178))</f>
        <v>0</v>
      </c>
      <c r="P7178" s="20" t="str">
        <f t="shared" si="338"/>
        <v/>
      </c>
      <c r="Q7178" s="63">
        <f t="shared" si="339"/>
        <v>0</v>
      </c>
    </row>
    <row r="7179" spans="9:17" x14ac:dyDescent="0.25">
      <c r="I7179" s="66" t="e">
        <f t="shared" si="337"/>
        <v>#DIV/0!</v>
      </c>
      <c r="J7179" s="63">
        <f>_xlfn.IFNA(VLOOKUP(E7179,'Bijlage ZZP'!B:M,12,FALSE),0)</f>
        <v>0</v>
      </c>
      <c r="K7179" s="63">
        <f>_xlfn.IFNA(VLOOKUP(E7179,'Bijlage VPT'!B:M,12,FALSE),0)</f>
        <v>0</v>
      </c>
      <c r="L7179" s="63">
        <f>_xlfn.IFNA(VLOOKUP(E7179,'Bijlage MPT'!B:N,13,FALSE),0)</f>
        <v>0</v>
      </c>
      <c r="M7179" s="63">
        <f>_xlfn.IFNA(INDEX('Bijlage COT'!C:C,MATCH('Betaald tarief 2024'!E7179,'Bijlage COT'!A:A,0)),0)</f>
        <v>0</v>
      </c>
      <c r="N7179" s="63">
        <f>_xlfn.IFNA(VLOOKUP(E7179,'Bijlage NBF'!B:P,15,FALSE),0)</f>
        <v>0</v>
      </c>
      <c r="O7179" s="63">
        <f>IF(E7179="ZMZ01",I7179/(INDEX('Meerzorg gunning'!C:C,MATCH('Betaald tarief 2024'!A7179,'Meerzorg gunning'!A:A,0))),MAX(J7179:N7179))</f>
        <v>0</v>
      </c>
      <c r="P7179" s="20" t="str">
        <f t="shared" si="338"/>
        <v/>
      </c>
      <c r="Q7179" s="63">
        <f t="shared" si="339"/>
        <v>0</v>
      </c>
    </row>
    <row r="7180" spans="9:17" x14ac:dyDescent="0.25">
      <c r="I7180" s="66" t="e">
        <f t="shared" si="337"/>
        <v>#DIV/0!</v>
      </c>
      <c r="J7180" s="63">
        <f>_xlfn.IFNA(VLOOKUP(E7180,'Bijlage ZZP'!B:M,12,FALSE),0)</f>
        <v>0</v>
      </c>
      <c r="K7180" s="63">
        <f>_xlfn.IFNA(VLOOKUP(E7180,'Bijlage VPT'!B:M,12,FALSE),0)</f>
        <v>0</v>
      </c>
      <c r="L7180" s="63">
        <f>_xlfn.IFNA(VLOOKUP(E7180,'Bijlage MPT'!B:N,13,FALSE),0)</f>
        <v>0</v>
      </c>
      <c r="M7180" s="63">
        <f>_xlfn.IFNA(INDEX('Bijlage COT'!C:C,MATCH('Betaald tarief 2024'!E7180,'Bijlage COT'!A:A,0)),0)</f>
        <v>0</v>
      </c>
      <c r="N7180" s="63">
        <f>_xlfn.IFNA(VLOOKUP(E7180,'Bijlage NBF'!B:P,15,FALSE),0)</f>
        <v>0</v>
      </c>
      <c r="O7180" s="63">
        <f>IF(E7180="ZMZ01",I7180/(INDEX('Meerzorg gunning'!C:C,MATCH('Betaald tarief 2024'!A7180,'Meerzorg gunning'!A:A,0))),MAX(J7180:N7180))</f>
        <v>0</v>
      </c>
      <c r="P7180" s="20" t="str">
        <f t="shared" si="338"/>
        <v/>
      </c>
      <c r="Q7180" s="63">
        <f t="shared" si="339"/>
        <v>0</v>
      </c>
    </row>
    <row r="7181" spans="9:17" x14ac:dyDescent="0.25">
      <c r="I7181" s="66" t="e">
        <f t="shared" si="337"/>
        <v>#DIV/0!</v>
      </c>
      <c r="J7181" s="63">
        <f>_xlfn.IFNA(VLOOKUP(E7181,'Bijlage ZZP'!B:M,12,FALSE),0)</f>
        <v>0</v>
      </c>
      <c r="K7181" s="63">
        <f>_xlfn.IFNA(VLOOKUP(E7181,'Bijlage VPT'!B:M,12,FALSE),0)</f>
        <v>0</v>
      </c>
      <c r="L7181" s="63">
        <f>_xlfn.IFNA(VLOOKUP(E7181,'Bijlage MPT'!B:N,13,FALSE),0)</f>
        <v>0</v>
      </c>
      <c r="M7181" s="63">
        <f>_xlfn.IFNA(INDEX('Bijlage COT'!C:C,MATCH('Betaald tarief 2024'!E7181,'Bijlage COT'!A:A,0)),0)</f>
        <v>0</v>
      </c>
      <c r="N7181" s="63">
        <f>_xlfn.IFNA(VLOOKUP(E7181,'Bijlage NBF'!B:P,15,FALSE),0)</f>
        <v>0</v>
      </c>
      <c r="O7181" s="63">
        <f>IF(E7181="ZMZ01",I7181/(INDEX('Meerzorg gunning'!C:C,MATCH('Betaald tarief 2024'!A7181,'Meerzorg gunning'!A:A,0))),MAX(J7181:N7181))</f>
        <v>0</v>
      </c>
      <c r="P7181" s="20" t="str">
        <f t="shared" si="338"/>
        <v/>
      </c>
      <c r="Q7181" s="63">
        <f t="shared" si="339"/>
        <v>0</v>
      </c>
    </row>
    <row r="7182" spans="9:17" x14ac:dyDescent="0.25">
      <c r="I7182" s="66" t="e">
        <f t="shared" si="337"/>
        <v>#DIV/0!</v>
      </c>
      <c r="J7182" s="63">
        <f>_xlfn.IFNA(VLOOKUP(E7182,'Bijlage ZZP'!B:M,12,FALSE),0)</f>
        <v>0</v>
      </c>
      <c r="K7182" s="63">
        <f>_xlfn.IFNA(VLOOKUP(E7182,'Bijlage VPT'!B:M,12,FALSE),0)</f>
        <v>0</v>
      </c>
      <c r="L7182" s="63">
        <f>_xlfn.IFNA(VLOOKUP(E7182,'Bijlage MPT'!B:N,13,FALSE),0)</f>
        <v>0</v>
      </c>
      <c r="M7182" s="63">
        <f>_xlfn.IFNA(INDEX('Bijlage COT'!C:C,MATCH('Betaald tarief 2024'!E7182,'Bijlage COT'!A:A,0)),0)</f>
        <v>0</v>
      </c>
      <c r="N7182" s="63">
        <f>_xlfn.IFNA(VLOOKUP(E7182,'Bijlage NBF'!B:P,15,FALSE),0)</f>
        <v>0</v>
      </c>
      <c r="O7182" s="63">
        <f>IF(E7182="ZMZ01",I7182/(INDEX('Meerzorg gunning'!C:C,MATCH('Betaald tarief 2024'!A7182,'Meerzorg gunning'!A:A,0))),MAX(J7182:N7182))</f>
        <v>0</v>
      </c>
      <c r="P7182" s="20" t="str">
        <f t="shared" si="338"/>
        <v/>
      </c>
      <c r="Q7182" s="63">
        <f t="shared" si="339"/>
        <v>0</v>
      </c>
    </row>
    <row r="7183" spans="9:17" x14ac:dyDescent="0.25">
      <c r="I7183" s="66" t="e">
        <f t="shared" si="337"/>
        <v>#DIV/0!</v>
      </c>
      <c r="J7183" s="63">
        <f>_xlfn.IFNA(VLOOKUP(E7183,'Bijlage ZZP'!B:M,12,FALSE),0)</f>
        <v>0</v>
      </c>
      <c r="K7183" s="63">
        <f>_xlfn.IFNA(VLOOKUP(E7183,'Bijlage VPT'!B:M,12,FALSE),0)</f>
        <v>0</v>
      </c>
      <c r="L7183" s="63">
        <f>_xlfn.IFNA(VLOOKUP(E7183,'Bijlage MPT'!B:N,13,FALSE),0)</f>
        <v>0</v>
      </c>
      <c r="M7183" s="63">
        <f>_xlfn.IFNA(INDEX('Bijlage COT'!C:C,MATCH('Betaald tarief 2024'!E7183,'Bijlage COT'!A:A,0)),0)</f>
        <v>0</v>
      </c>
      <c r="N7183" s="63">
        <f>_xlfn.IFNA(VLOOKUP(E7183,'Bijlage NBF'!B:P,15,FALSE),0)</f>
        <v>0</v>
      </c>
      <c r="O7183" s="63">
        <f>IF(E7183="ZMZ01",I7183/(INDEX('Meerzorg gunning'!C:C,MATCH('Betaald tarief 2024'!A7183,'Meerzorg gunning'!A:A,0))),MAX(J7183:N7183))</f>
        <v>0</v>
      </c>
      <c r="P7183" s="20" t="str">
        <f t="shared" si="338"/>
        <v/>
      </c>
      <c r="Q7183" s="63">
        <f t="shared" si="339"/>
        <v>0</v>
      </c>
    </row>
    <row r="7184" spans="9:17" x14ac:dyDescent="0.25">
      <c r="I7184" s="66" t="e">
        <f t="shared" si="337"/>
        <v>#DIV/0!</v>
      </c>
      <c r="J7184" s="63">
        <f>_xlfn.IFNA(VLOOKUP(E7184,'Bijlage ZZP'!B:M,12,FALSE),0)</f>
        <v>0</v>
      </c>
      <c r="K7184" s="63">
        <f>_xlfn.IFNA(VLOOKUP(E7184,'Bijlage VPT'!B:M,12,FALSE),0)</f>
        <v>0</v>
      </c>
      <c r="L7184" s="63">
        <f>_xlfn.IFNA(VLOOKUP(E7184,'Bijlage MPT'!B:N,13,FALSE),0)</f>
        <v>0</v>
      </c>
      <c r="M7184" s="63">
        <f>_xlfn.IFNA(INDEX('Bijlage COT'!C:C,MATCH('Betaald tarief 2024'!E7184,'Bijlage COT'!A:A,0)),0)</f>
        <v>0</v>
      </c>
      <c r="N7184" s="63">
        <f>_xlfn.IFNA(VLOOKUP(E7184,'Bijlage NBF'!B:P,15,FALSE),0)</f>
        <v>0</v>
      </c>
      <c r="O7184" s="63">
        <f>IF(E7184="ZMZ01",I7184/(INDEX('Meerzorg gunning'!C:C,MATCH('Betaald tarief 2024'!A7184,'Meerzorg gunning'!A:A,0))),MAX(J7184:N7184))</f>
        <v>0</v>
      </c>
      <c r="P7184" s="20" t="str">
        <f t="shared" si="338"/>
        <v/>
      </c>
      <c r="Q7184" s="63">
        <f t="shared" si="339"/>
        <v>0</v>
      </c>
    </row>
    <row r="7185" spans="9:17" x14ac:dyDescent="0.25">
      <c r="I7185" s="66" t="e">
        <f t="shared" si="337"/>
        <v>#DIV/0!</v>
      </c>
      <c r="J7185" s="63">
        <f>_xlfn.IFNA(VLOOKUP(E7185,'Bijlage ZZP'!B:M,12,FALSE),0)</f>
        <v>0</v>
      </c>
      <c r="K7185" s="63">
        <f>_xlfn.IFNA(VLOOKUP(E7185,'Bijlage VPT'!B:M,12,FALSE),0)</f>
        <v>0</v>
      </c>
      <c r="L7185" s="63">
        <f>_xlfn.IFNA(VLOOKUP(E7185,'Bijlage MPT'!B:N,13,FALSE),0)</f>
        <v>0</v>
      </c>
      <c r="M7185" s="63">
        <f>_xlfn.IFNA(INDEX('Bijlage COT'!C:C,MATCH('Betaald tarief 2024'!E7185,'Bijlage COT'!A:A,0)),0)</f>
        <v>0</v>
      </c>
      <c r="N7185" s="63">
        <f>_xlfn.IFNA(VLOOKUP(E7185,'Bijlage NBF'!B:P,15,FALSE),0)</f>
        <v>0</v>
      </c>
      <c r="O7185" s="63">
        <f>IF(E7185="ZMZ01",I7185/(INDEX('Meerzorg gunning'!C:C,MATCH('Betaald tarief 2024'!A7185,'Meerzorg gunning'!A:A,0))),MAX(J7185:N7185))</f>
        <v>0</v>
      </c>
      <c r="P7185" s="20" t="str">
        <f t="shared" si="338"/>
        <v/>
      </c>
      <c r="Q7185" s="63">
        <f t="shared" si="339"/>
        <v>0</v>
      </c>
    </row>
    <row r="7186" spans="9:17" x14ac:dyDescent="0.25">
      <c r="I7186" s="66" t="e">
        <f t="shared" si="337"/>
        <v>#DIV/0!</v>
      </c>
      <c r="J7186" s="63">
        <f>_xlfn.IFNA(VLOOKUP(E7186,'Bijlage ZZP'!B:M,12,FALSE),0)</f>
        <v>0</v>
      </c>
      <c r="K7186" s="63">
        <f>_xlfn.IFNA(VLOOKUP(E7186,'Bijlage VPT'!B:M,12,FALSE),0)</f>
        <v>0</v>
      </c>
      <c r="L7186" s="63">
        <f>_xlfn.IFNA(VLOOKUP(E7186,'Bijlage MPT'!B:N,13,FALSE),0)</f>
        <v>0</v>
      </c>
      <c r="M7186" s="63">
        <f>_xlfn.IFNA(INDEX('Bijlage COT'!C:C,MATCH('Betaald tarief 2024'!E7186,'Bijlage COT'!A:A,0)),0)</f>
        <v>0</v>
      </c>
      <c r="N7186" s="63">
        <f>_xlfn.IFNA(VLOOKUP(E7186,'Bijlage NBF'!B:P,15,FALSE),0)</f>
        <v>0</v>
      </c>
      <c r="O7186" s="63">
        <f>IF(E7186="ZMZ01",I7186/(INDEX('Meerzorg gunning'!C:C,MATCH('Betaald tarief 2024'!A7186,'Meerzorg gunning'!A:A,0))),MAX(J7186:N7186))</f>
        <v>0</v>
      </c>
      <c r="P7186" s="20" t="str">
        <f t="shared" si="338"/>
        <v/>
      </c>
      <c r="Q7186" s="63">
        <f t="shared" si="339"/>
        <v>0</v>
      </c>
    </row>
    <row r="7187" spans="9:17" x14ac:dyDescent="0.25">
      <c r="I7187" s="66" t="e">
        <f t="shared" si="337"/>
        <v>#DIV/0!</v>
      </c>
      <c r="J7187" s="63">
        <f>_xlfn.IFNA(VLOOKUP(E7187,'Bijlage ZZP'!B:M,12,FALSE),0)</f>
        <v>0</v>
      </c>
      <c r="K7187" s="63">
        <f>_xlfn.IFNA(VLOOKUP(E7187,'Bijlage VPT'!B:M,12,FALSE),0)</f>
        <v>0</v>
      </c>
      <c r="L7187" s="63">
        <f>_xlfn.IFNA(VLOOKUP(E7187,'Bijlage MPT'!B:N,13,FALSE),0)</f>
        <v>0</v>
      </c>
      <c r="M7187" s="63">
        <f>_xlfn.IFNA(INDEX('Bijlage COT'!C:C,MATCH('Betaald tarief 2024'!E7187,'Bijlage COT'!A:A,0)),0)</f>
        <v>0</v>
      </c>
      <c r="N7187" s="63">
        <f>_xlfn.IFNA(VLOOKUP(E7187,'Bijlage NBF'!B:P,15,FALSE),0)</f>
        <v>0</v>
      </c>
      <c r="O7187" s="63">
        <f>IF(E7187="ZMZ01",I7187/(INDEX('Meerzorg gunning'!C:C,MATCH('Betaald tarief 2024'!A7187,'Meerzorg gunning'!A:A,0))),MAX(J7187:N7187))</f>
        <v>0</v>
      </c>
      <c r="P7187" s="20" t="str">
        <f t="shared" si="338"/>
        <v/>
      </c>
      <c r="Q7187" s="63">
        <f t="shared" si="339"/>
        <v>0</v>
      </c>
    </row>
    <row r="7188" spans="9:17" x14ac:dyDescent="0.25">
      <c r="I7188" s="66" t="e">
        <f t="shared" si="337"/>
        <v>#DIV/0!</v>
      </c>
      <c r="J7188" s="63">
        <f>_xlfn.IFNA(VLOOKUP(E7188,'Bijlage ZZP'!B:M,12,FALSE),0)</f>
        <v>0</v>
      </c>
      <c r="K7188" s="63">
        <f>_xlfn.IFNA(VLOOKUP(E7188,'Bijlage VPT'!B:M,12,FALSE),0)</f>
        <v>0</v>
      </c>
      <c r="L7188" s="63">
        <f>_xlfn.IFNA(VLOOKUP(E7188,'Bijlage MPT'!B:N,13,FALSE),0)</f>
        <v>0</v>
      </c>
      <c r="M7188" s="63">
        <f>_xlfn.IFNA(INDEX('Bijlage COT'!C:C,MATCH('Betaald tarief 2024'!E7188,'Bijlage COT'!A:A,0)),0)</f>
        <v>0</v>
      </c>
      <c r="N7188" s="63">
        <f>_xlfn.IFNA(VLOOKUP(E7188,'Bijlage NBF'!B:P,15,FALSE),0)</f>
        <v>0</v>
      </c>
      <c r="O7188" s="63">
        <f>IF(E7188="ZMZ01",I7188/(INDEX('Meerzorg gunning'!C:C,MATCH('Betaald tarief 2024'!A7188,'Meerzorg gunning'!A:A,0))),MAX(J7188:N7188))</f>
        <v>0</v>
      </c>
      <c r="P7188" s="20" t="str">
        <f t="shared" si="338"/>
        <v/>
      </c>
      <c r="Q7188" s="63">
        <f t="shared" si="339"/>
        <v>0</v>
      </c>
    </row>
    <row r="7189" spans="9:17" x14ac:dyDescent="0.25">
      <c r="I7189" s="66" t="e">
        <f t="shared" si="337"/>
        <v>#DIV/0!</v>
      </c>
      <c r="J7189" s="63">
        <f>_xlfn.IFNA(VLOOKUP(E7189,'Bijlage ZZP'!B:M,12,FALSE),0)</f>
        <v>0</v>
      </c>
      <c r="K7189" s="63">
        <f>_xlfn.IFNA(VLOOKUP(E7189,'Bijlage VPT'!B:M,12,FALSE),0)</f>
        <v>0</v>
      </c>
      <c r="L7189" s="63">
        <f>_xlfn.IFNA(VLOOKUP(E7189,'Bijlage MPT'!B:N,13,FALSE),0)</f>
        <v>0</v>
      </c>
      <c r="M7189" s="63">
        <f>_xlfn.IFNA(INDEX('Bijlage COT'!C:C,MATCH('Betaald tarief 2024'!E7189,'Bijlage COT'!A:A,0)),0)</f>
        <v>0</v>
      </c>
      <c r="N7189" s="63">
        <f>_xlfn.IFNA(VLOOKUP(E7189,'Bijlage NBF'!B:P,15,FALSE),0)</f>
        <v>0</v>
      </c>
      <c r="O7189" s="63">
        <f>IF(E7189="ZMZ01",I7189/(INDEX('Meerzorg gunning'!C:C,MATCH('Betaald tarief 2024'!A7189,'Meerzorg gunning'!A:A,0))),MAX(J7189:N7189))</f>
        <v>0</v>
      </c>
      <c r="P7189" s="20" t="str">
        <f t="shared" si="338"/>
        <v/>
      </c>
      <c r="Q7189" s="63">
        <f t="shared" si="339"/>
        <v>0</v>
      </c>
    </row>
    <row r="7190" spans="9:17" x14ac:dyDescent="0.25">
      <c r="I7190" s="66" t="e">
        <f t="shared" si="337"/>
        <v>#DIV/0!</v>
      </c>
      <c r="J7190" s="63">
        <f>_xlfn.IFNA(VLOOKUP(E7190,'Bijlage ZZP'!B:M,12,FALSE),0)</f>
        <v>0</v>
      </c>
      <c r="K7190" s="63">
        <f>_xlfn.IFNA(VLOOKUP(E7190,'Bijlage VPT'!B:M,12,FALSE),0)</f>
        <v>0</v>
      </c>
      <c r="L7190" s="63">
        <f>_xlfn.IFNA(VLOOKUP(E7190,'Bijlage MPT'!B:N,13,FALSE),0)</f>
        <v>0</v>
      </c>
      <c r="M7190" s="63">
        <f>_xlfn.IFNA(INDEX('Bijlage COT'!C:C,MATCH('Betaald tarief 2024'!E7190,'Bijlage COT'!A:A,0)),0)</f>
        <v>0</v>
      </c>
      <c r="N7190" s="63">
        <f>_xlfn.IFNA(VLOOKUP(E7190,'Bijlage NBF'!B:P,15,FALSE),0)</f>
        <v>0</v>
      </c>
      <c r="O7190" s="63">
        <f>IF(E7190="ZMZ01",I7190/(INDEX('Meerzorg gunning'!C:C,MATCH('Betaald tarief 2024'!A7190,'Meerzorg gunning'!A:A,0))),MAX(J7190:N7190))</f>
        <v>0</v>
      </c>
      <c r="P7190" s="20" t="str">
        <f t="shared" si="338"/>
        <v/>
      </c>
      <c r="Q7190" s="63">
        <f t="shared" si="339"/>
        <v>0</v>
      </c>
    </row>
    <row r="7191" spans="9:17" x14ac:dyDescent="0.25">
      <c r="I7191" s="66" t="e">
        <f t="shared" si="337"/>
        <v>#DIV/0!</v>
      </c>
      <c r="J7191" s="63">
        <f>_xlfn.IFNA(VLOOKUP(E7191,'Bijlage ZZP'!B:M,12,FALSE),0)</f>
        <v>0</v>
      </c>
      <c r="K7191" s="63">
        <f>_xlfn.IFNA(VLOOKUP(E7191,'Bijlage VPT'!B:M,12,FALSE),0)</f>
        <v>0</v>
      </c>
      <c r="L7191" s="63">
        <f>_xlfn.IFNA(VLOOKUP(E7191,'Bijlage MPT'!B:N,13,FALSE),0)</f>
        <v>0</v>
      </c>
      <c r="M7191" s="63">
        <f>_xlfn.IFNA(INDEX('Bijlage COT'!C:C,MATCH('Betaald tarief 2024'!E7191,'Bijlage COT'!A:A,0)),0)</f>
        <v>0</v>
      </c>
      <c r="N7191" s="63">
        <f>_xlfn.IFNA(VLOOKUP(E7191,'Bijlage NBF'!B:P,15,FALSE),0)</f>
        <v>0</v>
      </c>
      <c r="O7191" s="63">
        <f>IF(E7191="ZMZ01",I7191/(INDEX('Meerzorg gunning'!C:C,MATCH('Betaald tarief 2024'!A7191,'Meerzorg gunning'!A:A,0))),MAX(J7191:N7191))</f>
        <v>0</v>
      </c>
      <c r="P7191" s="20" t="str">
        <f t="shared" si="338"/>
        <v/>
      </c>
      <c r="Q7191" s="63">
        <f t="shared" si="339"/>
        <v>0</v>
      </c>
    </row>
    <row r="7192" spans="9:17" x14ac:dyDescent="0.25">
      <c r="I7192" s="66" t="e">
        <f t="shared" si="337"/>
        <v>#DIV/0!</v>
      </c>
      <c r="J7192" s="63">
        <f>_xlfn.IFNA(VLOOKUP(E7192,'Bijlage ZZP'!B:M,12,FALSE),0)</f>
        <v>0</v>
      </c>
      <c r="K7192" s="63">
        <f>_xlfn.IFNA(VLOOKUP(E7192,'Bijlage VPT'!B:M,12,FALSE),0)</f>
        <v>0</v>
      </c>
      <c r="L7192" s="63">
        <f>_xlfn.IFNA(VLOOKUP(E7192,'Bijlage MPT'!B:N,13,FALSE),0)</f>
        <v>0</v>
      </c>
      <c r="M7192" s="63">
        <f>_xlfn.IFNA(INDEX('Bijlage COT'!C:C,MATCH('Betaald tarief 2024'!E7192,'Bijlage COT'!A:A,0)),0)</f>
        <v>0</v>
      </c>
      <c r="N7192" s="63">
        <f>_xlfn.IFNA(VLOOKUP(E7192,'Bijlage NBF'!B:P,15,FALSE),0)</f>
        <v>0</v>
      </c>
      <c r="O7192" s="63">
        <f>IF(E7192="ZMZ01",I7192/(INDEX('Meerzorg gunning'!C:C,MATCH('Betaald tarief 2024'!A7192,'Meerzorg gunning'!A:A,0))),MAX(J7192:N7192))</f>
        <v>0</v>
      </c>
      <c r="P7192" s="20" t="str">
        <f t="shared" si="338"/>
        <v/>
      </c>
      <c r="Q7192" s="63">
        <f t="shared" si="339"/>
        <v>0</v>
      </c>
    </row>
    <row r="7193" spans="9:17" x14ac:dyDescent="0.25">
      <c r="I7193" s="66" t="e">
        <f t="shared" si="337"/>
        <v>#DIV/0!</v>
      </c>
      <c r="J7193" s="63">
        <f>_xlfn.IFNA(VLOOKUP(E7193,'Bijlage ZZP'!B:M,12,FALSE),0)</f>
        <v>0</v>
      </c>
      <c r="K7193" s="63">
        <f>_xlfn.IFNA(VLOOKUP(E7193,'Bijlage VPT'!B:M,12,FALSE),0)</f>
        <v>0</v>
      </c>
      <c r="L7193" s="63">
        <f>_xlfn.IFNA(VLOOKUP(E7193,'Bijlage MPT'!B:N,13,FALSE),0)</f>
        <v>0</v>
      </c>
      <c r="M7193" s="63">
        <f>_xlfn.IFNA(INDEX('Bijlage COT'!C:C,MATCH('Betaald tarief 2024'!E7193,'Bijlage COT'!A:A,0)),0)</f>
        <v>0</v>
      </c>
      <c r="N7193" s="63">
        <f>_xlfn.IFNA(VLOOKUP(E7193,'Bijlage NBF'!B:P,15,FALSE),0)</f>
        <v>0</v>
      </c>
      <c r="O7193" s="63">
        <f>IF(E7193="ZMZ01",I7193/(INDEX('Meerzorg gunning'!C:C,MATCH('Betaald tarief 2024'!A7193,'Meerzorg gunning'!A:A,0))),MAX(J7193:N7193))</f>
        <v>0</v>
      </c>
      <c r="P7193" s="20" t="str">
        <f t="shared" si="338"/>
        <v/>
      </c>
      <c r="Q7193" s="63">
        <f t="shared" si="339"/>
        <v>0</v>
      </c>
    </row>
    <row r="7194" spans="9:17" x14ac:dyDescent="0.25">
      <c r="I7194" s="66" t="e">
        <f t="shared" si="337"/>
        <v>#DIV/0!</v>
      </c>
      <c r="J7194" s="63">
        <f>_xlfn.IFNA(VLOOKUP(E7194,'Bijlage ZZP'!B:M,12,FALSE),0)</f>
        <v>0</v>
      </c>
      <c r="K7194" s="63">
        <f>_xlfn.IFNA(VLOOKUP(E7194,'Bijlage VPT'!B:M,12,FALSE),0)</f>
        <v>0</v>
      </c>
      <c r="L7194" s="63">
        <f>_xlfn.IFNA(VLOOKUP(E7194,'Bijlage MPT'!B:N,13,FALSE),0)</f>
        <v>0</v>
      </c>
      <c r="M7194" s="63">
        <f>_xlfn.IFNA(INDEX('Bijlage COT'!C:C,MATCH('Betaald tarief 2024'!E7194,'Bijlage COT'!A:A,0)),0)</f>
        <v>0</v>
      </c>
      <c r="N7194" s="63">
        <f>_xlfn.IFNA(VLOOKUP(E7194,'Bijlage NBF'!B:P,15,FALSE),0)</f>
        <v>0</v>
      </c>
      <c r="O7194" s="63">
        <f>IF(E7194="ZMZ01",I7194/(INDEX('Meerzorg gunning'!C:C,MATCH('Betaald tarief 2024'!A7194,'Meerzorg gunning'!A:A,0))),MAX(J7194:N7194))</f>
        <v>0</v>
      </c>
      <c r="P7194" s="20" t="str">
        <f t="shared" si="338"/>
        <v/>
      </c>
      <c r="Q7194" s="63">
        <f t="shared" si="339"/>
        <v>0</v>
      </c>
    </row>
    <row r="7195" spans="9:17" x14ac:dyDescent="0.25">
      <c r="I7195" s="66" t="e">
        <f t="shared" si="337"/>
        <v>#DIV/0!</v>
      </c>
      <c r="J7195" s="63">
        <f>_xlfn.IFNA(VLOOKUP(E7195,'Bijlage ZZP'!B:M,12,FALSE),0)</f>
        <v>0</v>
      </c>
      <c r="K7195" s="63">
        <f>_xlfn.IFNA(VLOOKUP(E7195,'Bijlage VPT'!B:M,12,FALSE),0)</f>
        <v>0</v>
      </c>
      <c r="L7195" s="63">
        <f>_xlfn.IFNA(VLOOKUP(E7195,'Bijlage MPT'!B:N,13,FALSE),0)</f>
        <v>0</v>
      </c>
      <c r="M7195" s="63">
        <f>_xlfn.IFNA(INDEX('Bijlage COT'!C:C,MATCH('Betaald tarief 2024'!E7195,'Bijlage COT'!A:A,0)),0)</f>
        <v>0</v>
      </c>
      <c r="N7195" s="63">
        <f>_xlfn.IFNA(VLOOKUP(E7195,'Bijlage NBF'!B:P,15,FALSE),0)</f>
        <v>0</v>
      </c>
      <c r="O7195" s="63">
        <f>IF(E7195="ZMZ01",I7195/(INDEX('Meerzorg gunning'!C:C,MATCH('Betaald tarief 2024'!A7195,'Meerzorg gunning'!A:A,0))),MAX(J7195:N7195))</f>
        <v>0</v>
      </c>
      <c r="P7195" s="20" t="str">
        <f t="shared" si="338"/>
        <v/>
      </c>
      <c r="Q7195" s="63">
        <f t="shared" si="339"/>
        <v>0</v>
      </c>
    </row>
    <row r="7196" spans="9:17" x14ac:dyDescent="0.25">
      <c r="I7196" s="66" t="e">
        <f t="shared" si="337"/>
        <v>#DIV/0!</v>
      </c>
      <c r="J7196" s="63">
        <f>_xlfn.IFNA(VLOOKUP(E7196,'Bijlage ZZP'!B:M,12,FALSE),0)</f>
        <v>0</v>
      </c>
      <c r="K7196" s="63">
        <f>_xlfn.IFNA(VLOOKUP(E7196,'Bijlage VPT'!B:M,12,FALSE),0)</f>
        <v>0</v>
      </c>
      <c r="L7196" s="63">
        <f>_xlfn.IFNA(VLOOKUP(E7196,'Bijlage MPT'!B:N,13,FALSE),0)</f>
        <v>0</v>
      </c>
      <c r="M7196" s="63">
        <f>_xlfn.IFNA(INDEX('Bijlage COT'!C:C,MATCH('Betaald tarief 2024'!E7196,'Bijlage COT'!A:A,0)),0)</f>
        <v>0</v>
      </c>
      <c r="N7196" s="63">
        <f>_xlfn.IFNA(VLOOKUP(E7196,'Bijlage NBF'!B:P,15,FALSE),0)</f>
        <v>0</v>
      </c>
      <c r="O7196" s="63">
        <f>IF(E7196="ZMZ01",I7196/(INDEX('Meerzorg gunning'!C:C,MATCH('Betaald tarief 2024'!A7196,'Meerzorg gunning'!A:A,0))),MAX(J7196:N7196))</f>
        <v>0</v>
      </c>
      <c r="P7196" s="20" t="str">
        <f t="shared" si="338"/>
        <v/>
      </c>
      <c r="Q7196" s="63">
        <f t="shared" si="339"/>
        <v>0</v>
      </c>
    </row>
    <row r="7197" spans="9:17" x14ac:dyDescent="0.25">
      <c r="I7197" s="66" t="e">
        <f t="shared" si="337"/>
        <v>#DIV/0!</v>
      </c>
      <c r="J7197" s="63">
        <f>_xlfn.IFNA(VLOOKUP(E7197,'Bijlage ZZP'!B:M,12,FALSE),0)</f>
        <v>0</v>
      </c>
      <c r="K7197" s="63">
        <f>_xlfn.IFNA(VLOOKUP(E7197,'Bijlage VPT'!B:M,12,FALSE),0)</f>
        <v>0</v>
      </c>
      <c r="L7197" s="63">
        <f>_xlfn.IFNA(VLOOKUP(E7197,'Bijlage MPT'!B:N,13,FALSE),0)</f>
        <v>0</v>
      </c>
      <c r="M7197" s="63">
        <f>_xlfn.IFNA(INDEX('Bijlage COT'!C:C,MATCH('Betaald tarief 2024'!E7197,'Bijlage COT'!A:A,0)),0)</f>
        <v>0</v>
      </c>
      <c r="N7197" s="63">
        <f>_xlfn.IFNA(VLOOKUP(E7197,'Bijlage NBF'!B:P,15,FALSE),0)</f>
        <v>0</v>
      </c>
      <c r="O7197" s="63">
        <f>IF(E7197="ZMZ01",I7197/(INDEX('Meerzorg gunning'!C:C,MATCH('Betaald tarief 2024'!A7197,'Meerzorg gunning'!A:A,0))),MAX(J7197:N7197))</f>
        <v>0</v>
      </c>
      <c r="P7197" s="20" t="str">
        <f t="shared" si="338"/>
        <v/>
      </c>
      <c r="Q7197" s="63">
        <f t="shared" si="339"/>
        <v>0</v>
      </c>
    </row>
    <row r="7198" spans="9:17" x14ac:dyDescent="0.25">
      <c r="I7198" s="66" t="e">
        <f t="shared" si="337"/>
        <v>#DIV/0!</v>
      </c>
      <c r="J7198" s="63">
        <f>_xlfn.IFNA(VLOOKUP(E7198,'Bijlage ZZP'!B:M,12,FALSE),0)</f>
        <v>0</v>
      </c>
      <c r="K7198" s="63">
        <f>_xlfn.IFNA(VLOOKUP(E7198,'Bijlage VPT'!B:M,12,FALSE),0)</f>
        <v>0</v>
      </c>
      <c r="L7198" s="63">
        <f>_xlfn.IFNA(VLOOKUP(E7198,'Bijlage MPT'!B:N,13,FALSE),0)</f>
        <v>0</v>
      </c>
      <c r="M7198" s="63">
        <f>_xlfn.IFNA(INDEX('Bijlage COT'!C:C,MATCH('Betaald tarief 2024'!E7198,'Bijlage COT'!A:A,0)),0)</f>
        <v>0</v>
      </c>
      <c r="N7198" s="63">
        <f>_xlfn.IFNA(VLOOKUP(E7198,'Bijlage NBF'!B:P,15,FALSE),0)</f>
        <v>0</v>
      </c>
      <c r="O7198" s="63">
        <f>IF(E7198="ZMZ01",I7198/(INDEX('Meerzorg gunning'!C:C,MATCH('Betaald tarief 2024'!A7198,'Meerzorg gunning'!A:A,0))),MAX(J7198:N7198))</f>
        <v>0</v>
      </c>
      <c r="P7198" s="20" t="str">
        <f t="shared" si="338"/>
        <v/>
      </c>
      <c r="Q7198" s="63">
        <f t="shared" si="339"/>
        <v>0</v>
      </c>
    </row>
    <row r="7199" spans="9:17" x14ac:dyDescent="0.25">
      <c r="I7199" s="66" t="e">
        <f t="shared" si="337"/>
        <v>#DIV/0!</v>
      </c>
      <c r="J7199" s="63">
        <f>_xlfn.IFNA(VLOOKUP(E7199,'Bijlage ZZP'!B:M,12,FALSE),0)</f>
        <v>0</v>
      </c>
      <c r="K7199" s="63">
        <f>_xlfn.IFNA(VLOOKUP(E7199,'Bijlage VPT'!B:M,12,FALSE),0)</f>
        <v>0</v>
      </c>
      <c r="L7199" s="63">
        <f>_xlfn.IFNA(VLOOKUP(E7199,'Bijlage MPT'!B:N,13,FALSE),0)</f>
        <v>0</v>
      </c>
      <c r="M7199" s="63">
        <f>_xlfn.IFNA(INDEX('Bijlage COT'!C:C,MATCH('Betaald tarief 2024'!E7199,'Bijlage COT'!A:A,0)),0)</f>
        <v>0</v>
      </c>
      <c r="N7199" s="63">
        <f>_xlfn.IFNA(VLOOKUP(E7199,'Bijlage NBF'!B:P,15,FALSE),0)</f>
        <v>0</v>
      </c>
      <c r="O7199" s="63">
        <f>IF(E7199="ZMZ01",I7199/(INDEX('Meerzorg gunning'!C:C,MATCH('Betaald tarief 2024'!A7199,'Meerzorg gunning'!A:A,0))),MAX(J7199:N7199))</f>
        <v>0</v>
      </c>
      <c r="P7199" s="20" t="str">
        <f t="shared" si="338"/>
        <v/>
      </c>
      <c r="Q7199" s="63">
        <f t="shared" si="339"/>
        <v>0</v>
      </c>
    </row>
    <row r="7200" spans="9:17" x14ac:dyDescent="0.25">
      <c r="I7200" s="66" t="e">
        <f t="shared" si="337"/>
        <v>#DIV/0!</v>
      </c>
      <c r="J7200" s="63">
        <f>_xlfn.IFNA(VLOOKUP(E7200,'Bijlage ZZP'!B:M,12,FALSE),0)</f>
        <v>0</v>
      </c>
      <c r="K7200" s="63">
        <f>_xlfn.IFNA(VLOOKUP(E7200,'Bijlage VPT'!B:M,12,FALSE),0)</f>
        <v>0</v>
      </c>
      <c r="L7200" s="63">
        <f>_xlfn.IFNA(VLOOKUP(E7200,'Bijlage MPT'!B:N,13,FALSE),0)</f>
        <v>0</v>
      </c>
      <c r="M7200" s="63">
        <f>_xlfn.IFNA(INDEX('Bijlage COT'!C:C,MATCH('Betaald tarief 2024'!E7200,'Bijlage COT'!A:A,0)),0)</f>
        <v>0</v>
      </c>
      <c r="N7200" s="63">
        <f>_xlfn.IFNA(VLOOKUP(E7200,'Bijlage NBF'!B:P,15,FALSE),0)</f>
        <v>0</v>
      </c>
      <c r="O7200" s="63">
        <f>IF(E7200="ZMZ01",I7200/(INDEX('Meerzorg gunning'!C:C,MATCH('Betaald tarief 2024'!A7200,'Meerzorg gunning'!A:A,0))),MAX(J7200:N7200))</f>
        <v>0</v>
      </c>
      <c r="P7200" s="20" t="str">
        <f t="shared" si="338"/>
        <v/>
      </c>
      <c r="Q7200" s="63">
        <f t="shared" si="339"/>
        <v>0</v>
      </c>
    </row>
    <row r="7201" spans="9:17" x14ac:dyDescent="0.25">
      <c r="I7201" s="66" t="e">
        <f t="shared" si="337"/>
        <v>#DIV/0!</v>
      </c>
      <c r="J7201" s="63">
        <f>_xlfn.IFNA(VLOOKUP(E7201,'Bijlage ZZP'!B:M,12,FALSE),0)</f>
        <v>0</v>
      </c>
      <c r="K7201" s="63">
        <f>_xlfn.IFNA(VLOOKUP(E7201,'Bijlage VPT'!B:M,12,FALSE),0)</f>
        <v>0</v>
      </c>
      <c r="L7201" s="63">
        <f>_xlfn.IFNA(VLOOKUP(E7201,'Bijlage MPT'!B:N,13,FALSE),0)</f>
        <v>0</v>
      </c>
      <c r="M7201" s="63">
        <f>_xlfn.IFNA(INDEX('Bijlage COT'!C:C,MATCH('Betaald tarief 2024'!E7201,'Bijlage COT'!A:A,0)),0)</f>
        <v>0</v>
      </c>
      <c r="N7201" s="63">
        <f>_xlfn.IFNA(VLOOKUP(E7201,'Bijlage NBF'!B:P,15,FALSE),0)</f>
        <v>0</v>
      </c>
      <c r="O7201" s="63">
        <f>IF(E7201="ZMZ01",I7201/(INDEX('Meerzorg gunning'!C:C,MATCH('Betaald tarief 2024'!A7201,'Meerzorg gunning'!A:A,0))),MAX(J7201:N7201))</f>
        <v>0</v>
      </c>
      <c r="P7201" s="20" t="str">
        <f t="shared" si="338"/>
        <v/>
      </c>
      <c r="Q7201" s="63">
        <f t="shared" si="339"/>
        <v>0</v>
      </c>
    </row>
    <row r="7202" spans="9:17" x14ac:dyDescent="0.25">
      <c r="I7202" s="66" t="e">
        <f t="shared" si="337"/>
        <v>#DIV/0!</v>
      </c>
      <c r="J7202" s="63">
        <f>_xlfn.IFNA(VLOOKUP(E7202,'Bijlage ZZP'!B:M,12,FALSE),0)</f>
        <v>0</v>
      </c>
      <c r="K7202" s="63">
        <f>_xlfn.IFNA(VLOOKUP(E7202,'Bijlage VPT'!B:M,12,FALSE),0)</f>
        <v>0</v>
      </c>
      <c r="L7202" s="63">
        <f>_xlfn.IFNA(VLOOKUP(E7202,'Bijlage MPT'!B:N,13,FALSE),0)</f>
        <v>0</v>
      </c>
      <c r="M7202" s="63">
        <f>_xlfn.IFNA(INDEX('Bijlage COT'!C:C,MATCH('Betaald tarief 2024'!E7202,'Bijlage COT'!A:A,0)),0)</f>
        <v>0</v>
      </c>
      <c r="N7202" s="63">
        <f>_xlfn.IFNA(VLOOKUP(E7202,'Bijlage NBF'!B:P,15,FALSE),0)</f>
        <v>0</v>
      </c>
      <c r="O7202" s="63">
        <f>IF(E7202="ZMZ01",I7202/(INDEX('Meerzorg gunning'!C:C,MATCH('Betaald tarief 2024'!A7202,'Meerzorg gunning'!A:A,0))),MAX(J7202:N7202))</f>
        <v>0</v>
      </c>
      <c r="P7202" s="20" t="str">
        <f t="shared" si="338"/>
        <v/>
      </c>
      <c r="Q7202" s="63">
        <f t="shared" si="339"/>
        <v>0</v>
      </c>
    </row>
    <row r="7203" spans="9:17" x14ac:dyDescent="0.25">
      <c r="I7203" s="66" t="e">
        <f t="shared" si="337"/>
        <v>#DIV/0!</v>
      </c>
      <c r="J7203" s="63">
        <f>_xlfn.IFNA(VLOOKUP(E7203,'Bijlage ZZP'!B:M,12,FALSE),0)</f>
        <v>0</v>
      </c>
      <c r="K7203" s="63">
        <f>_xlfn.IFNA(VLOOKUP(E7203,'Bijlage VPT'!B:M,12,FALSE),0)</f>
        <v>0</v>
      </c>
      <c r="L7203" s="63">
        <f>_xlfn.IFNA(VLOOKUP(E7203,'Bijlage MPT'!B:N,13,FALSE),0)</f>
        <v>0</v>
      </c>
      <c r="M7203" s="63">
        <f>_xlfn.IFNA(INDEX('Bijlage COT'!C:C,MATCH('Betaald tarief 2024'!E7203,'Bijlage COT'!A:A,0)),0)</f>
        <v>0</v>
      </c>
      <c r="N7203" s="63">
        <f>_xlfn.IFNA(VLOOKUP(E7203,'Bijlage NBF'!B:P,15,FALSE),0)</f>
        <v>0</v>
      </c>
      <c r="O7203" s="63">
        <f>IF(E7203="ZMZ01",I7203/(INDEX('Meerzorg gunning'!C:C,MATCH('Betaald tarief 2024'!A7203,'Meerzorg gunning'!A:A,0))),MAX(J7203:N7203))</f>
        <v>0</v>
      </c>
      <c r="P7203" s="20" t="str">
        <f t="shared" si="338"/>
        <v/>
      </c>
      <c r="Q7203" s="63">
        <f t="shared" si="339"/>
        <v>0</v>
      </c>
    </row>
    <row r="7204" spans="9:17" x14ac:dyDescent="0.25">
      <c r="I7204" s="66" t="e">
        <f t="shared" si="337"/>
        <v>#DIV/0!</v>
      </c>
      <c r="J7204" s="63">
        <f>_xlfn.IFNA(VLOOKUP(E7204,'Bijlage ZZP'!B:M,12,FALSE),0)</f>
        <v>0</v>
      </c>
      <c r="K7204" s="63">
        <f>_xlfn.IFNA(VLOOKUP(E7204,'Bijlage VPT'!B:M,12,FALSE),0)</f>
        <v>0</v>
      </c>
      <c r="L7204" s="63">
        <f>_xlfn.IFNA(VLOOKUP(E7204,'Bijlage MPT'!B:N,13,FALSE),0)</f>
        <v>0</v>
      </c>
      <c r="M7204" s="63">
        <f>_xlfn.IFNA(INDEX('Bijlage COT'!C:C,MATCH('Betaald tarief 2024'!E7204,'Bijlage COT'!A:A,0)),0)</f>
        <v>0</v>
      </c>
      <c r="N7204" s="63">
        <f>_xlfn.IFNA(VLOOKUP(E7204,'Bijlage NBF'!B:P,15,FALSE),0)</f>
        <v>0</v>
      </c>
      <c r="O7204" s="63">
        <f>IF(E7204="ZMZ01",I7204/(INDEX('Meerzorg gunning'!C:C,MATCH('Betaald tarief 2024'!A7204,'Meerzorg gunning'!A:A,0))),MAX(J7204:N7204))</f>
        <v>0</v>
      </c>
      <c r="P7204" s="20" t="str">
        <f t="shared" si="338"/>
        <v/>
      </c>
      <c r="Q7204" s="63">
        <f t="shared" si="339"/>
        <v>0</v>
      </c>
    </row>
    <row r="7205" spans="9:17" x14ac:dyDescent="0.25">
      <c r="I7205" s="66" t="e">
        <f t="shared" si="337"/>
        <v>#DIV/0!</v>
      </c>
      <c r="J7205" s="63">
        <f>_xlfn.IFNA(VLOOKUP(E7205,'Bijlage ZZP'!B:M,12,FALSE),0)</f>
        <v>0</v>
      </c>
      <c r="K7205" s="63">
        <f>_xlfn.IFNA(VLOOKUP(E7205,'Bijlage VPT'!B:M,12,FALSE),0)</f>
        <v>0</v>
      </c>
      <c r="L7205" s="63">
        <f>_xlfn.IFNA(VLOOKUP(E7205,'Bijlage MPT'!B:N,13,FALSE),0)</f>
        <v>0</v>
      </c>
      <c r="M7205" s="63">
        <f>_xlfn.IFNA(INDEX('Bijlage COT'!C:C,MATCH('Betaald tarief 2024'!E7205,'Bijlage COT'!A:A,0)),0)</f>
        <v>0</v>
      </c>
      <c r="N7205" s="63">
        <f>_xlfn.IFNA(VLOOKUP(E7205,'Bijlage NBF'!B:P,15,FALSE),0)</f>
        <v>0</v>
      </c>
      <c r="O7205" s="63">
        <f>IF(E7205="ZMZ01",I7205/(INDEX('Meerzorg gunning'!C:C,MATCH('Betaald tarief 2024'!A7205,'Meerzorg gunning'!A:A,0))),MAX(J7205:N7205))</f>
        <v>0</v>
      </c>
      <c r="P7205" s="20" t="str">
        <f t="shared" si="338"/>
        <v/>
      </c>
      <c r="Q7205" s="63">
        <f t="shared" si="339"/>
        <v>0</v>
      </c>
    </row>
    <row r="7206" spans="9:17" x14ac:dyDescent="0.25">
      <c r="I7206" s="66" t="e">
        <f t="shared" si="337"/>
        <v>#DIV/0!</v>
      </c>
      <c r="J7206" s="63">
        <f>_xlfn.IFNA(VLOOKUP(E7206,'Bijlage ZZP'!B:M,12,FALSE),0)</f>
        <v>0</v>
      </c>
      <c r="K7206" s="63">
        <f>_xlfn.IFNA(VLOOKUP(E7206,'Bijlage VPT'!B:M,12,FALSE),0)</f>
        <v>0</v>
      </c>
      <c r="L7206" s="63">
        <f>_xlfn.IFNA(VLOOKUP(E7206,'Bijlage MPT'!B:N,13,FALSE),0)</f>
        <v>0</v>
      </c>
      <c r="M7206" s="63">
        <f>_xlfn.IFNA(INDEX('Bijlage COT'!C:C,MATCH('Betaald tarief 2024'!E7206,'Bijlage COT'!A:A,0)),0)</f>
        <v>0</v>
      </c>
      <c r="N7206" s="63">
        <f>_xlfn.IFNA(VLOOKUP(E7206,'Bijlage NBF'!B:P,15,FALSE),0)</f>
        <v>0</v>
      </c>
      <c r="O7206" s="63">
        <f>IF(E7206="ZMZ01",I7206/(INDEX('Meerzorg gunning'!C:C,MATCH('Betaald tarief 2024'!A7206,'Meerzorg gunning'!A:A,0))),MAX(J7206:N7206))</f>
        <v>0</v>
      </c>
      <c r="P7206" s="20" t="str">
        <f t="shared" si="338"/>
        <v/>
      </c>
      <c r="Q7206" s="63">
        <f t="shared" si="339"/>
        <v>0</v>
      </c>
    </row>
    <row r="7207" spans="9:17" x14ac:dyDescent="0.25">
      <c r="I7207" s="66" t="e">
        <f t="shared" si="337"/>
        <v>#DIV/0!</v>
      </c>
      <c r="J7207" s="63">
        <f>_xlfn.IFNA(VLOOKUP(E7207,'Bijlage ZZP'!B:M,12,FALSE),0)</f>
        <v>0</v>
      </c>
      <c r="K7207" s="63">
        <f>_xlfn.IFNA(VLOOKUP(E7207,'Bijlage VPT'!B:M,12,FALSE),0)</f>
        <v>0</v>
      </c>
      <c r="L7207" s="63">
        <f>_xlfn.IFNA(VLOOKUP(E7207,'Bijlage MPT'!B:N,13,FALSE),0)</f>
        <v>0</v>
      </c>
      <c r="M7207" s="63">
        <f>_xlfn.IFNA(INDEX('Bijlage COT'!C:C,MATCH('Betaald tarief 2024'!E7207,'Bijlage COT'!A:A,0)),0)</f>
        <v>0</v>
      </c>
      <c r="N7207" s="63">
        <f>_xlfn.IFNA(VLOOKUP(E7207,'Bijlage NBF'!B:P,15,FALSE),0)</f>
        <v>0</v>
      </c>
      <c r="O7207" s="63">
        <f>IF(E7207="ZMZ01",I7207/(INDEX('Meerzorg gunning'!C:C,MATCH('Betaald tarief 2024'!A7207,'Meerzorg gunning'!A:A,0))),MAX(J7207:N7207))</f>
        <v>0</v>
      </c>
      <c r="P7207" s="20" t="str">
        <f t="shared" si="338"/>
        <v/>
      </c>
      <c r="Q7207" s="63">
        <f t="shared" si="339"/>
        <v>0</v>
      </c>
    </row>
    <row r="7208" spans="9:17" x14ac:dyDescent="0.25">
      <c r="I7208" s="66" t="e">
        <f t="shared" si="337"/>
        <v>#DIV/0!</v>
      </c>
      <c r="J7208" s="63">
        <f>_xlfn.IFNA(VLOOKUP(E7208,'Bijlage ZZP'!B:M,12,FALSE),0)</f>
        <v>0</v>
      </c>
      <c r="K7208" s="63">
        <f>_xlfn.IFNA(VLOOKUP(E7208,'Bijlage VPT'!B:M,12,FALSE),0)</f>
        <v>0</v>
      </c>
      <c r="L7208" s="63">
        <f>_xlfn.IFNA(VLOOKUP(E7208,'Bijlage MPT'!B:N,13,FALSE),0)</f>
        <v>0</v>
      </c>
      <c r="M7208" s="63">
        <f>_xlfn.IFNA(INDEX('Bijlage COT'!C:C,MATCH('Betaald tarief 2024'!E7208,'Bijlage COT'!A:A,0)),0)</f>
        <v>0</v>
      </c>
      <c r="N7208" s="63">
        <f>_xlfn.IFNA(VLOOKUP(E7208,'Bijlage NBF'!B:P,15,FALSE),0)</f>
        <v>0</v>
      </c>
      <c r="O7208" s="63">
        <f>IF(E7208="ZMZ01",I7208/(INDEX('Meerzorg gunning'!C:C,MATCH('Betaald tarief 2024'!A7208,'Meerzorg gunning'!A:A,0))),MAX(J7208:N7208))</f>
        <v>0</v>
      </c>
      <c r="P7208" s="20" t="str">
        <f t="shared" si="338"/>
        <v/>
      </c>
      <c r="Q7208" s="63">
        <f t="shared" si="339"/>
        <v>0</v>
      </c>
    </row>
    <row r="7209" spans="9:17" x14ac:dyDescent="0.25">
      <c r="I7209" s="66" t="e">
        <f t="shared" si="337"/>
        <v>#DIV/0!</v>
      </c>
      <c r="J7209" s="63">
        <f>_xlfn.IFNA(VLOOKUP(E7209,'Bijlage ZZP'!B:M,12,FALSE),0)</f>
        <v>0</v>
      </c>
      <c r="K7209" s="63">
        <f>_xlfn.IFNA(VLOOKUP(E7209,'Bijlage VPT'!B:M,12,FALSE),0)</f>
        <v>0</v>
      </c>
      <c r="L7209" s="63">
        <f>_xlfn.IFNA(VLOOKUP(E7209,'Bijlage MPT'!B:N,13,FALSE),0)</f>
        <v>0</v>
      </c>
      <c r="M7209" s="63">
        <f>_xlfn.IFNA(INDEX('Bijlage COT'!C:C,MATCH('Betaald tarief 2024'!E7209,'Bijlage COT'!A:A,0)),0)</f>
        <v>0</v>
      </c>
      <c r="N7209" s="63">
        <f>_xlfn.IFNA(VLOOKUP(E7209,'Bijlage NBF'!B:P,15,FALSE),0)</f>
        <v>0</v>
      </c>
      <c r="O7209" s="63">
        <f>IF(E7209="ZMZ01",I7209/(INDEX('Meerzorg gunning'!C:C,MATCH('Betaald tarief 2024'!A7209,'Meerzorg gunning'!A:A,0))),MAX(J7209:N7209))</f>
        <v>0</v>
      </c>
      <c r="P7209" s="20" t="str">
        <f t="shared" si="338"/>
        <v/>
      </c>
      <c r="Q7209" s="63">
        <f t="shared" si="339"/>
        <v>0</v>
      </c>
    </row>
    <row r="7210" spans="9:17" x14ac:dyDescent="0.25">
      <c r="I7210" s="66" t="e">
        <f t="shared" si="337"/>
        <v>#DIV/0!</v>
      </c>
      <c r="J7210" s="63">
        <f>_xlfn.IFNA(VLOOKUP(E7210,'Bijlage ZZP'!B:M,12,FALSE),0)</f>
        <v>0</v>
      </c>
      <c r="K7210" s="63">
        <f>_xlfn.IFNA(VLOOKUP(E7210,'Bijlage VPT'!B:M,12,FALSE),0)</f>
        <v>0</v>
      </c>
      <c r="L7210" s="63">
        <f>_xlfn.IFNA(VLOOKUP(E7210,'Bijlage MPT'!B:N,13,FALSE),0)</f>
        <v>0</v>
      </c>
      <c r="M7210" s="63">
        <f>_xlfn.IFNA(INDEX('Bijlage COT'!C:C,MATCH('Betaald tarief 2024'!E7210,'Bijlage COT'!A:A,0)),0)</f>
        <v>0</v>
      </c>
      <c r="N7210" s="63">
        <f>_xlfn.IFNA(VLOOKUP(E7210,'Bijlage NBF'!B:P,15,FALSE),0)</f>
        <v>0</v>
      </c>
      <c r="O7210" s="63">
        <f>IF(E7210="ZMZ01",I7210/(INDEX('Meerzorg gunning'!C:C,MATCH('Betaald tarief 2024'!A7210,'Meerzorg gunning'!A:A,0))),MAX(J7210:N7210))</f>
        <v>0</v>
      </c>
      <c r="P7210" s="20" t="str">
        <f t="shared" si="338"/>
        <v/>
      </c>
      <c r="Q7210" s="63">
        <f t="shared" si="339"/>
        <v>0</v>
      </c>
    </row>
    <row r="7211" spans="9:17" x14ac:dyDescent="0.25">
      <c r="I7211" s="66" t="e">
        <f t="shared" si="337"/>
        <v>#DIV/0!</v>
      </c>
      <c r="J7211" s="63">
        <f>_xlfn.IFNA(VLOOKUP(E7211,'Bijlage ZZP'!B:M,12,FALSE),0)</f>
        <v>0</v>
      </c>
      <c r="K7211" s="63">
        <f>_xlfn.IFNA(VLOOKUP(E7211,'Bijlage VPT'!B:M,12,FALSE),0)</f>
        <v>0</v>
      </c>
      <c r="L7211" s="63">
        <f>_xlfn.IFNA(VLOOKUP(E7211,'Bijlage MPT'!B:N,13,FALSE),0)</f>
        <v>0</v>
      </c>
      <c r="M7211" s="63">
        <f>_xlfn.IFNA(INDEX('Bijlage COT'!C:C,MATCH('Betaald tarief 2024'!E7211,'Bijlage COT'!A:A,0)),0)</f>
        <v>0</v>
      </c>
      <c r="N7211" s="63">
        <f>_xlfn.IFNA(VLOOKUP(E7211,'Bijlage NBF'!B:P,15,FALSE),0)</f>
        <v>0</v>
      </c>
      <c r="O7211" s="63">
        <f>IF(E7211="ZMZ01",I7211/(INDEX('Meerzorg gunning'!C:C,MATCH('Betaald tarief 2024'!A7211,'Meerzorg gunning'!A:A,0))),MAX(J7211:N7211))</f>
        <v>0</v>
      </c>
      <c r="P7211" s="20" t="str">
        <f t="shared" si="338"/>
        <v/>
      </c>
      <c r="Q7211" s="63">
        <f t="shared" si="339"/>
        <v>0</v>
      </c>
    </row>
    <row r="7212" spans="9:17" x14ac:dyDescent="0.25">
      <c r="I7212" s="66" t="e">
        <f t="shared" si="337"/>
        <v>#DIV/0!</v>
      </c>
      <c r="J7212" s="63">
        <f>_xlfn.IFNA(VLOOKUP(E7212,'Bijlage ZZP'!B:M,12,FALSE),0)</f>
        <v>0</v>
      </c>
      <c r="K7212" s="63">
        <f>_xlfn.IFNA(VLOOKUP(E7212,'Bijlage VPT'!B:M,12,FALSE),0)</f>
        <v>0</v>
      </c>
      <c r="L7212" s="63">
        <f>_xlfn.IFNA(VLOOKUP(E7212,'Bijlage MPT'!B:N,13,FALSE),0)</f>
        <v>0</v>
      </c>
      <c r="M7212" s="63">
        <f>_xlfn.IFNA(INDEX('Bijlage COT'!C:C,MATCH('Betaald tarief 2024'!E7212,'Bijlage COT'!A:A,0)),0)</f>
        <v>0</v>
      </c>
      <c r="N7212" s="63">
        <f>_xlfn.IFNA(VLOOKUP(E7212,'Bijlage NBF'!B:P,15,FALSE),0)</f>
        <v>0</v>
      </c>
      <c r="O7212" s="63">
        <f>IF(E7212="ZMZ01",I7212/(INDEX('Meerzorg gunning'!C:C,MATCH('Betaald tarief 2024'!A7212,'Meerzorg gunning'!A:A,0))),MAX(J7212:N7212))</f>
        <v>0</v>
      </c>
      <c r="P7212" s="20" t="str">
        <f t="shared" si="338"/>
        <v/>
      </c>
      <c r="Q7212" s="63">
        <f t="shared" si="339"/>
        <v>0</v>
      </c>
    </row>
    <row r="7213" spans="9:17" x14ac:dyDescent="0.25">
      <c r="I7213" s="66" t="e">
        <f t="shared" si="337"/>
        <v>#DIV/0!</v>
      </c>
      <c r="J7213" s="63">
        <f>_xlfn.IFNA(VLOOKUP(E7213,'Bijlage ZZP'!B:M,12,FALSE),0)</f>
        <v>0</v>
      </c>
      <c r="K7213" s="63">
        <f>_xlfn.IFNA(VLOOKUP(E7213,'Bijlage VPT'!B:M,12,FALSE),0)</f>
        <v>0</v>
      </c>
      <c r="L7213" s="63">
        <f>_xlfn.IFNA(VLOOKUP(E7213,'Bijlage MPT'!B:N,13,FALSE),0)</f>
        <v>0</v>
      </c>
      <c r="M7213" s="63">
        <f>_xlfn.IFNA(INDEX('Bijlage COT'!C:C,MATCH('Betaald tarief 2024'!E7213,'Bijlage COT'!A:A,0)),0)</f>
        <v>0</v>
      </c>
      <c r="N7213" s="63">
        <f>_xlfn.IFNA(VLOOKUP(E7213,'Bijlage NBF'!B:P,15,FALSE),0)</f>
        <v>0</v>
      </c>
      <c r="O7213" s="63">
        <f>IF(E7213="ZMZ01",I7213/(INDEX('Meerzorg gunning'!C:C,MATCH('Betaald tarief 2024'!A7213,'Meerzorg gunning'!A:A,0))),MAX(J7213:N7213))</f>
        <v>0</v>
      </c>
      <c r="P7213" s="20" t="str">
        <f t="shared" si="338"/>
        <v/>
      </c>
      <c r="Q7213" s="63">
        <f t="shared" si="339"/>
        <v>0</v>
      </c>
    </row>
    <row r="7214" spans="9:17" x14ac:dyDescent="0.25">
      <c r="I7214" s="66" t="e">
        <f t="shared" si="337"/>
        <v>#DIV/0!</v>
      </c>
      <c r="J7214" s="63">
        <f>_xlfn.IFNA(VLOOKUP(E7214,'Bijlage ZZP'!B:M,12,FALSE),0)</f>
        <v>0</v>
      </c>
      <c r="K7214" s="63">
        <f>_xlfn.IFNA(VLOOKUP(E7214,'Bijlage VPT'!B:M,12,FALSE),0)</f>
        <v>0</v>
      </c>
      <c r="L7214" s="63">
        <f>_xlfn.IFNA(VLOOKUP(E7214,'Bijlage MPT'!B:N,13,FALSE),0)</f>
        <v>0</v>
      </c>
      <c r="M7214" s="63">
        <f>_xlfn.IFNA(INDEX('Bijlage COT'!C:C,MATCH('Betaald tarief 2024'!E7214,'Bijlage COT'!A:A,0)),0)</f>
        <v>0</v>
      </c>
      <c r="N7214" s="63">
        <f>_xlfn.IFNA(VLOOKUP(E7214,'Bijlage NBF'!B:P,15,FALSE),0)</f>
        <v>0</v>
      </c>
      <c r="O7214" s="63">
        <f>IF(E7214="ZMZ01",I7214/(INDEX('Meerzorg gunning'!C:C,MATCH('Betaald tarief 2024'!A7214,'Meerzorg gunning'!A:A,0))),MAX(J7214:N7214))</f>
        <v>0</v>
      </c>
      <c r="P7214" s="20" t="str">
        <f t="shared" si="338"/>
        <v/>
      </c>
      <c r="Q7214" s="63">
        <f t="shared" si="339"/>
        <v>0</v>
      </c>
    </row>
    <row r="7215" spans="9:17" x14ac:dyDescent="0.25">
      <c r="I7215" s="66" t="e">
        <f t="shared" si="337"/>
        <v>#DIV/0!</v>
      </c>
      <c r="J7215" s="63">
        <f>_xlfn.IFNA(VLOOKUP(E7215,'Bijlage ZZP'!B:M,12,FALSE),0)</f>
        <v>0</v>
      </c>
      <c r="K7215" s="63">
        <f>_xlfn.IFNA(VLOOKUP(E7215,'Bijlage VPT'!B:M,12,FALSE),0)</f>
        <v>0</v>
      </c>
      <c r="L7215" s="63">
        <f>_xlfn.IFNA(VLOOKUP(E7215,'Bijlage MPT'!B:N,13,FALSE),0)</f>
        <v>0</v>
      </c>
      <c r="M7215" s="63">
        <f>_xlfn.IFNA(INDEX('Bijlage COT'!C:C,MATCH('Betaald tarief 2024'!E7215,'Bijlage COT'!A:A,0)),0)</f>
        <v>0</v>
      </c>
      <c r="N7215" s="63">
        <f>_xlfn.IFNA(VLOOKUP(E7215,'Bijlage NBF'!B:P,15,FALSE),0)</f>
        <v>0</v>
      </c>
      <c r="O7215" s="63">
        <f>IF(E7215="ZMZ01",I7215/(INDEX('Meerzorg gunning'!C:C,MATCH('Betaald tarief 2024'!A7215,'Meerzorg gunning'!A:A,0))),MAX(J7215:N7215))</f>
        <v>0</v>
      </c>
      <c r="P7215" s="20" t="str">
        <f t="shared" si="338"/>
        <v/>
      </c>
      <c r="Q7215" s="63">
        <f t="shared" si="339"/>
        <v>0</v>
      </c>
    </row>
    <row r="7216" spans="9:17" x14ac:dyDescent="0.25">
      <c r="I7216" s="66" t="e">
        <f t="shared" si="337"/>
        <v>#DIV/0!</v>
      </c>
      <c r="J7216" s="63">
        <f>_xlfn.IFNA(VLOOKUP(E7216,'Bijlage ZZP'!B:M,12,FALSE),0)</f>
        <v>0</v>
      </c>
      <c r="K7216" s="63">
        <f>_xlfn.IFNA(VLOOKUP(E7216,'Bijlage VPT'!B:M,12,FALSE),0)</f>
        <v>0</v>
      </c>
      <c r="L7216" s="63">
        <f>_xlfn.IFNA(VLOOKUP(E7216,'Bijlage MPT'!B:N,13,FALSE),0)</f>
        <v>0</v>
      </c>
      <c r="M7216" s="63">
        <f>_xlfn.IFNA(INDEX('Bijlage COT'!C:C,MATCH('Betaald tarief 2024'!E7216,'Bijlage COT'!A:A,0)),0)</f>
        <v>0</v>
      </c>
      <c r="N7216" s="63">
        <f>_xlfn.IFNA(VLOOKUP(E7216,'Bijlage NBF'!B:P,15,FALSE),0)</f>
        <v>0</v>
      </c>
      <c r="O7216" s="63">
        <f>IF(E7216="ZMZ01",I7216/(INDEX('Meerzorg gunning'!C:C,MATCH('Betaald tarief 2024'!A7216,'Meerzorg gunning'!A:A,0))),MAX(J7216:N7216))</f>
        <v>0</v>
      </c>
      <c r="P7216" s="20" t="str">
        <f t="shared" si="338"/>
        <v/>
      </c>
      <c r="Q7216" s="63">
        <f t="shared" si="339"/>
        <v>0</v>
      </c>
    </row>
    <row r="7217" spans="9:17" x14ac:dyDescent="0.25">
      <c r="I7217" s="66" t="e">
        <f t="shared" si="337"/>
        <v>#DIV/0!</v>
      </c>
      <c r="J7217" s="63">
        <f>_xlfn.IFNA(VLOOKUP(E7217,'Bijlage ZZP'!B:M,12,FALSE),0)</f>
        <v>0</v>
      </c>
      <c r="K7217" s="63">
        <f>_xlfn.IFNA(VLOOKUP(E7217,'Bijlage VPT'!B:M,12,FALSE),0)</f>
        <v>0</v>
      </c>
      <c r="L7217" s="63">
        <f>_xlfn.IFNA(VLOOKUP(E7217,'Bijlage MPT'!B:N,13,FALSE),0)</f>
        <v>0</v>
      </c>
      <c r="M7217" s="63">
        <f>_xlfn.IFNA(INDEX('Bijlage COT'!C:C,MATCH('Betaald tarief 2024'!E7217,'Bijlage COT'!A:A,0)),0)</f>
        <v>0</v>
      </c>
      <c r="N7217" s="63">
        <f>_xlfn.IFNA(VLOOKUP(E7217,'Bijlage NBF'!B:P,15,FALSE),0)</f>
        <v>0</v>
      </c>
      <c r="O7217" s="63">
        <f>IF(E7217="ZMZ01",I7217/(INDEX('Meerzorg gunning'!C:C,MATCH('Betaald tarief 2024'!A7217,'Meerzorg gunning'!A:A,0))),MAX(J7217:N7217))</f>
        <v>0</v>
      </c>
      <c r="P7217" s="20" t="str">
        <f t="shared" si="338"/>
        <v/>
      </c>
      <c r="Q7217" s="63">
        <f t="shared" si="339"/>
        <v>0</v>
      </c>
    </row>
    <row r="7218" spans="9:17" x14ac:dyDescent="0.25">
      <c r="I7218" s="66" t="e">
        <f t="shared" si="337"/>
        <v>#DIV/0!</v>
      </c>
      <c r="J7218" s="63">
        <f>_xlfn.IFNA(VLOOKUP(E7218,'Bijlage ZZP'!B:M,12,FALSE),0)</f>
        <v>0</v>
      </c>
      <c r="K7218" s="63">
        <f>_xlfn.IFNA(VLOOKUP(E7218,'Bijlage VPT'!B:M,12,FALSE),0)</f>
        <v>0</v>
      </c>
      <c r="L7218" s="63">
        <f>_xlfn.IFNA(VLOOKUP(E7218,'Bijlage MPT'!B:N,13,FALSE),0)</f>
        <v>0</v>
      </c>
      <c r="M7218" s="63">
        <f>_xlfn.IFNA(INDEX('Bijlage COT'!C:C,MATCH('Betaald tarief 2024'!E7218,'Bijlage COT'!A:A,0)),0)</f>
        <v>0</v>
      </c>
      <c r="N7218" s="63">
        <f>_xlfn.IFNA(VLOOKUP(E7218,'Bijlage NBF'!B:P,15,FALSE),0)</f>
        <v>0</v>
      </c>
      <c r="O7218" s="63">
        <f>IF(E7218="ZMZ01",I7218/(INDEX('Meerzorg gunning'!C:C,MATCH('Betaald tarief 2024'!A7218,'Meerzorg gunning'!A:A,0))),MAX(J7218:N7218))</f>
        <v>0</v>
      </c>
      <c r="P7218" s="20" t="str">
        <f t="shared" si="338"/>
        <v/>
      </c>
      <c r="Q7218" s="63">
        <f t="shared" si="339"/>
        <v>0</v>
      </c>
    </row>
    <row r="7219" spans="9:17" x14ac:dyDescent="0.25">
      <c r="I7219" s="66" t="e">
        <f t="shared" si="337"/>
        <v>#DIV/0!</v>
      </c>
      <c r="J7219" s="63">
        <f>_xlfn.IFNA(VLOOKUP(E7219,'Bijlage ZZP'!B:M,12,FALSE),0)</f>
        <v>0</v>
      </c>
      <c r="K7219" s="63">
        <f>_xlfn.IFNA(VLOOKUP(E7219,'Bijlage VPT'!B:M,12,FALSE),0)</f>
        <v>0</v>
      </c>
      <c r="L7219" s="63">
        <f>_xlfn.IFNA(VLOOKUP(E7219,'Bijlage MPT'!B:N,13,FALSE),0)</f>
        <v>0</v>
      </c>
      <c r="M7219" s="63">
        <f>_xlfn.IFNA(INDEX('Bijlage COT'!C:C,MATCH('Betaald tarief 2024'!E7219,'Bijlage COT'!A:A,0)),0)</f>
        <v>0</v>
      </c>
      <c r="N7219" s="63">
        <f>_xlfn.IFNA(VLOOKUP(E7219,'Bijlage NBF'!B:P,15,FALSE),0)</f>
        <v>0</v>
      </c>
      <c r="O7219" s="63">
        <f>IF(E7219="ZMZ01",I7219/(INDEX('Meerzorg gunning'!C:C,MATCH('Betaald tarief 2024'!A7219,'Meerzorg gunning'!A:A,0))),MAX(J7219:N7219))</f>
        <v>0</v>
      </c>
      <c r="P7219" s="20" t="str">
        <f t="shared" si="338"/>
        <v/>
      </c>
      <c r="Q7219" s="63">
        <f t="shared" si="339"/>
        <v>0</v>
      </c>
    </row>
    <row r="7220" spans="9:17" x14ac:dyDescent="0.25">
      <c r="I7220" s="66" t="e">
        <f t="shared" si="337"/>
        <v>#DIV/0!</v>
      </c>
      <c r="J7220" s="63">
        <f>_xlfn.IFNA(VLOOKUP(E7220,'Bijlage ZZP'!B:M,12,FALSE),0)</f>
        <v>0</v>
      </c>
      <c r="K7220" s="63">
        <f>_xlfn.IFNA(VLOOKUP(E7220,'Bijlage VPT'!B:M,12,FALSE),0)</f>
        <v>0</v>
      </c>
      <c r="L7220" s="63">
        <f>_xlfn.IFNA(VLOOKUP(E7220,'Bijlage MPT'!B:N,13,FALSE),0)</f>
        <v>0</v>
      </c>
      <c r="M7220" s="63">
        <f>_xlfn.IFNA(INDEX('Bijlage COT'!C:C,MATCH('Betaald tarief 2024'!E7220,'Bijlage COT'!A:A,0)),0)</f>
        <v>0</v>
      </c>
      <c r="N7220" s="63">
        <f>_xlfn.IFNA(VLOOKUP(E7220,'Bijlage NBF'!B:P,15,FALSE),0)</f>
        <v>0</v>
      </c>
      <c r="O7220" s="63">
        <f>IF(E7220="ZMZ01",I7220/(INDEX('Meerzorg gunning'!C:C,MATCH('Betaald tarief 2024'!A7220,'Meerzorg gunning'!A:A,0))),MAX(J7220:N7220))</f>
        <v>0</v>
      </c>
      <c r="P7220" s="20" t="str">
        <f t="shared" si="338"/>
        <v/>
      </c>
      <c r="Q7220" s="63">
        <f t="shared" si="339"/>
        <v>0</v>
      </c>
    </row>
    <row r="7221" spans="9:17" x14ac:dyDescent="0.25">
      <c r="I7221" s="66" t="e">
        <f t="shared" si="337"/>
        <v>#DIV/0!</v>
      </c>
      <c r="J7221" s="63">
        <f>_xlfn.IFNA(VLOOKUP(E7221,'Bijlage ZZP'!B:M,12,FALSE),0)</f>
        <v>0</v>
      </c>
      <c r="K7221" s="63">
        <f>_xlfn.IFNA(VLOOKUP(E7221,'Bijlage VPT'!B:M,12,FALSE),0)</f>
        <v>0</v>
      </c>
      <c r="L7221" s="63">
        <f>_xlfn.IFNA(VLOOKUP(E7221,'Bijlage MPT'!B:N,13,FALSE),0)</f>
        <v>0</v>
      </c>
      <c r="M7221" s="63">
        <f>_xlfn.IFNA(INDEX('Bijlage COT'!C:C,MATCH('Betaald tarief 2024'!E7221,'Bijlage COT'!A:A,0)),0)</f>
        <v>0</v>
      </c>
      <c r="N7221" s="63">
        <f>_xlfn.IFNA(VLOOKUP(E7221,'Bijlage NBF'!B:P,15,FALSE),0)</f>
        <v>0</v>
      </c>
      <c r="O7221" s="63">
        <f>IF(E7221="ZMZ01",I7221/(INDEX('Meerzorg gunning'!C:C,MATCH('Betaald tarief 2024'!A7221,'Meerzorg gunning'!A:A,0))),MAX(J7221:N7221))</f>
        <v>0</v>
      </c>
      <c r="P7221" s="20" t="str">
        <f t="shared" si="338"/>
        <v/>
      </c>
      <c r="Q7221" s="63">
        <f t="shared" si="339"/>
        <v>0</v>
      </c>
    </row>
    <row r="7222" spans="9:17" x14ac:dyDescent="0.25">
      <c r="I7222" s="66" t="e">
        <f t="shared" si="337"/>
        <v>#DIV/0!</v>
      </c>
      <c r="J7222" s="63">
        <f>_xlfn.IFNA(VLOOKUP(E7222,'Bijlage ZZP'!B:M,12,FALSE),0)</f>
        <v>0</v>
      </c>
      <c r="K7222" s="63">
        <f>_xlfn.IFNA(VLOOKUP(E7222,'Bijlage VPT'!B:M,12,FALSE),0)</f>
        <v>0</v>
      </c>
      <c r="L7222" s="63">
        <f>_xlfn.IFNA(VLOOKUP(E7222,'Bijlage MPT'!B:N,13,FALSE),0)</f>
        <v>0</v>
      </c>
      <c r="M7222" s="63">
        <f>_xlfn.IFNA(INDEX('Bijlage COT'!C:C,MATCH('Betaald tarief 2024'!E7222,'Bijlage COT'!A:A,0)),0)</f>
        <v>0</v>
      </c>
      <c r="N7222" s="63">
        <f>_xlfn.IFNA(VLOOKUP(E7222,'Bijlage NBF'!B:P,15,FALSE),0)</f>
        <v>0</v>
      </c>
      <c r="O7222" s="63">
        <f>IF(E7222="ZMZ01",I7222/(INDEX('Meerzorg gunning'!C:C,MATCH('Betaald tarief 2024'!A7222,'Meerzorg gunning'!A:A,0))),MAX(J7222:N7222))</f>
        <v>0</v>
      </c>
      <c r="P7222" s="20" t="str">
        <f t="shared" si="338"/>
        <v/>
      </c>
      <c r="Q7222" s="63">
        <f t="shared" si="339"/>
        <v>0</v>
      </c>
    </row>
    <row r="7223" spans="9:17" x14ac:dyDescent="0.25">
      <c r="I7223" s="66" t="e">
        <f t="shared" si="337"/>
        <v>#DIV/0!</v>
      </c>
      <c r="J7223" s="63">
        <f>_xlfn.IFNA(VLOOKUP(E7223,'Bijlage ZZP'!B:M,12,FALSE),0)</f>
        <v>0</v>
      </c>
      <c r="K7223" s="63">
        <f>_xlfn.IFNA(VLOOKUP(E7223,'Bijlage VPT'!B:M,12,FALSE),0)</f>
        <v>0</v>
      </c>
      <c r="L7223" s="63">
        <f>_xlfn.IFNA(VLOOKUP(E7223,'Bijlage MPT'!B:N,13,FALSE),0)</f>
        <v>0</v>
      </c>
      <c r="M7223" s="63">
        <f>_xlfn.IFNA(INDEX('Bijlage COT'!C:C,MATCH('Betaald tarief 2024'!E7223,'Bijlage COT'!A:A,0)),0)</f>
        <v>0</v>
      </c>
      <c r="N7223" s="63">
        <f>_xlfn.IFNA(VLOOKUP(E7223,'Bijlage NBF'!B:P,15,FALSE),0)</f>
        <v>0</v>
      </c>
      <c r="O7223" s="63">
        <f>IF(E7223="ZMZ01",I7223/(INDEX('Meerzorg gunning'!C:C,MATCH('Betaald tarief 2024'!A7223,'Meerzorg gunning'!A:A,0))),MAX(J7223:N7223))</f>
        <v>0</v>
      </c>
      <c r="P7223" s="20" t="str">
        <f t="shared" si="338"/>
        <v/>
      </c>
      <c r="Q7223" s="63">
        <f t="shared" si="339"/>
        <v>0</v>
      </c>
    </row>
    <row r="7224" spans="9:17" x14ac:dyDescent="0.25">
      <c r="I7224" s="66" t="e">
        <f t="shared" si="337"/>
        <v>#DIV/0!</v>
      </c>
      <c r="J7224" s="63">
        <f>_xlfn.IFNA(VLOOKUP(E7224,'Bijlage ZZP'!B:M,12,FALSE),0)</f>
        <v>0</v>
      </c>
      <c r="K7224" s="63">
        <f>_xlfn.IFNA(VLOOKUP(E7224,'Bijlage VPT'!B:M,12,FALSE),0)</f>
        <v>0</v>
      </c>
      <c r="L7224" s="63">
        <f>_xlfn.IFNA(VLOOKUP(E7224,'Bijlage MPT'!B:N,13,FALSE),0)</f>
        <v>0</v>
      </c>
      <c r="M7224" s="63">
        <f>_xlfn.IFNA(INDEX('Bijlage COT'!C:C,MATCH('Betaald tarief 2024'!E7224,'Bijlage COT'!A:A,0)),0)</f>
        <v>0</v>
      </c>
      <c r="N7224" s="63">
        <f>_xlfn.IFNA(VLOOKUP(E7224,'Bijlage NBF'!B:P,15,FALSE),0)</f>
        <v>0</v>
      </c>
      <c r="O7224" s="63">
        <f>IF(E7224="ZMZ01",I7224/(INDEX('Meerzorg gunning'!C:C,MATCH('Betaald tarief 2024'!A7224,'Meerzorg gunning'!A:A,0))),MAX(J7224:N7224))</f>
        <v>0</v>
      </c>
      <c r="P7224" s="20" t="str">
        <f t="shared" si="338"/>
        <v/>
      </c>
      <c r="Q7224" s="63">
        <f t="shared" si="339"/>
        <v>0</v>
      </c>
    </row>
    <row r="7225" spans="9:17" x14ac:dyDescent="0.25">
      <c r="I7225" s="66" t="e">
        <f t="shared" si="337"/>
        <v>#DIV/0!</v>
      </c>
      <c r="J7225" s="63">
        <f>_xlfn.IFNA(VLOOKUP(E7225,'Bijlage ZZP'!B:M,12,FALSE),0)</f>
        <v>0</v>
      </c>
      <c r="K7225" s="63">
        <f>_xlfn.IFNA(VLOOKUP(E7225,'Bijlage VPT'!B:M,12,FALSE),0)</f>
        <v>0</v>
      </c>
      <c r="L7225" s="63">
        <f>_xlfn.IFNA(VLOOKUP(E7225,'Bijlage MPT'!B:N,13,FALSE),0)</f>
        <v>0</v>
      </c>
      <c r="M7225" s="63">
        <f>_xlfn.IFNA(INDEX('Bijlage COT'!C:C,MATCH('Betaald tarief 2024'!E7225,'Bijlage COT'!A:A,0)),0)</f>
        <v>0</v>
      </c>
      <c r="N7225" s="63">
        <f>_xlfn.IFNA(VLOOKUP(E7225,'Bijlage NBF'!B:P,15,FALSE),0)</f>
        <v>0</v>
      </c>
      <c r="O7225" s="63">
        <f>IF(E7225="ZMZ01",I7225/(INDEX('Meerzorg gunning'!C:C,MATCH('Betaald tarief 2024'!A7225,'Meerzorg gunning'!A:A,0))),MAX(J7225:N7225))</f>
        <v>0</v>
      </c>
      <c r="P7225" s="20" t="str">
        <f t="shared" si="338"/>
        <v/>
      </c>
      <c r="Q7225" s="63">
        <f t="shared" si="339"/>
        <v>0</v>
      </c>
    </row>
    <row r="7226" spans="9:17" x14ac:dyDescent="0.25">
      <c r="I7226" s="66" t="e">
        <f t="shared" si="337"/>
        <v>#DIV/0!</v>
      </c>
      <c r="J7226" s="63">
        <f>_xlfn.IFNA(VLOOKUP(E7226,'Bijlage ZZP'!B:M,12,FALSE),0)</f>
        <v>0</v>
      </c>
      <c r="K7226" s="63">
        <f>_xlfn.IFNA(VLOOKUP(E7226,'Bijlage VPT'!B:M,12,FALSE),0)</f>
        <v>0</v>
      </c>
      <c r="L7226" s="63">
        <f>_xlfn.IFNA(VLOOKUP(E7226,'Bijlage MPT'!B:N,13,FALSE),0)</f>
        <v>0</v>
      </c>
      <c r="M7226" s="63">
        <f>_xlfn.IFNA(INDEX('Bijlage COT'!C:C,MATCH('Betaald tarief 2024'!E7226,'Bijlage COT'!A:A,0)),0)</f>
        <v>0</v>
      </c>
      <c r="N7226" s="63">
        <f>_xlfn.IFNA(VLOOKUP(E7226,'Bijlage NBF'!B:P,15,FALSE),0)</f>
        <v>0</v>
      </c>
      <c r="O7226" s="63">
        <f>IF(E7226="ZMZ01",I7226/(INDEX('Meerzorg gunning'!C:C,MATCH('Betaald tarief 2024'!A7226,'Meerzorg gunning'!A:A,0))),MAX(J7226:N7226))</f>
        <v>0</v>
      </c>
      <c r="P7226" s="20" t="str">
        <f t="shared" si="338"/>
        <v/>
      </c>
      <c r="Q7226" s="63">
        <f t="shared" si="339"/>
        <v>0</v>
      </c>
    </row>
    <row r="7227" spans="9:17" x14ac:dyDescent="0.25">
      <c r="I7227" s="66" t="e">
        <f t="shared" si="337"/>
        <v>#DIV/0!</v>
      </c>
      <c r="J7227" s="63">
        <f>_xlfn.IFNA(VLOOKUP(E7227,'Bijlage ZZP'!B:M,12,FALSE),0)</f>
        <v>0</v>
      </c>
      <c r="K7227" s="63">
        <f>_xlfn.IFNA(VLOOKUP(E7227,'Bijlage VPT'!B:M,12,FALSE),0)</f>
        <v>0</v>
      </c>
      <c r="L7227" s="63">
        <f>_xlfn.IFNA(VLOOKUP(E7227,'Bijlage MPT'!B:N,13,FALSE),0)</f>
        <v>0</v>
      </c>
      <c r="M7227" s="63">
        <f>_xlfn.IFNA(INDEX('Bijlage COT'!C:C,MATCH('Betaald tarief 2024'!E7227,'Bijlage COT'!A:A,0)),0)</f>
        <v>0</v>
      </c>
      <c r="N7227" s="63">
        <f>_xlfn.IFNA(VLOOKUP(E7227,'Bijlage NBF'!B:P,15,FALSE),0)</f>
        <v>0</v>
      </c>
      <c r="O7227" s="63">
        <f>IF(E7227="ZMZ01",I7227/(INDEX('Meerzorg gunning'!C:C,MATCH('Betaald tarief 2024'!A7227,'Meerzorg gunning'!A:A,0))),MAX(J7227:N7227))</f>
        <v>0</v>
      </c>
      <c r="P7227" s="20" t="str">
        <f t="shared" si="338"/>
        <v/>
      </c>
      <c r="Q7227" s="63">
        <f t="shared" si="339"/>
        <v>0</v>
      </c>
    </row>
    <row r="7228" spans="9:17" x14ac:dyDescent="0.25">
      <c r="I7228" s="66" t="e">
        <f t="shared" si="337"/>
        <v>#DIV/0!</v>
      </c>
      <c r="J7228" s="63">
        <f>_xlfn.IFNA(VLOOKUP(E7228,'Bijlage ZZP'!B:M,12,FALSE),0)</f>
        <v>0</v>
      </c>
      <c r="K7228" s="63">
        <f>_xlfn.IFNA(VLOOKUP(E7228,'Bijlage VPT'!B:M,12,FALSE),0)</f>
        <v>0</v>
      </c>
      <c r="L7228" s="63">
        <f>_xlfn.IFNA(VLOOKUP(E7228,'Bijlage MPT'!B:N,13,FALSE),0)</f>
        <v>0</v>
      </c>
      <c r="M7228" s="63">
        <f>_xlfn.IFNA(INDEX('Bijlage COT'!C:C,MATCH('Betaald tarief 2024'!E7228,'Bijlage COT'!A:A,0)),0)</f>
        <v>0</v>
      </c>
      <c r="N7228" s="63">
        <f>_xlfn.IFNA(VLOOKUP(E7228,'Bijlage NBF'!B:P,15,FALSE),0)</f>
        <v>0</v>
      </c>
      <c r="O7228" s="63">
        <f>IF(E7228="ZMZ01",I7228/(INDEX('Meerzorg gunning'!C:C,MATCH('Betaald tarief 2024'!A7228,'Meerzorg gunning'!A:A,0))),MAX(J7228:N7228))</f>
        <v>0</v>
      </c>
      <c r="P7228" s="20" t="str">
        <f t="shared" si="338"/>
        <v/>
      </c>
      <c r="Q7228" s="63">
        <f t="shared" si="339"/>
        <v>0</v>
      </c>
    </row>
    <row r="7229" spans="9:17" x14ac:dyDescent="0.25">
      <c r="I7229" s="66" t="e">
        <f t="shared" si="337"/>
        <v>#DIV/0!</v>
      </c>
      <c r="J7229" s="63">
        <f>_xlfn.IFNA(VLOOKUP(E7229,'Bijlage ZZP'!B:M,12,FALSE),0)</f>
        <v>0</v>
      </c>
      <c r="K7229" s="63">
        <f>_xlfn.IFNA(VLOOKUP(E7229,'Bijlage VPT'!B:M,12,FALSE),0)</f>
        <v>0</v>
      </c>
      <c r="L7229" s="63">
        <f>_xlfn.IFNA(VLOOKUP(E7229,'Bijlage MPT'!B:N,13,FALSE),0)</f>
        <v>0</v>
      </c>
      <c r="M7229" s="63">
        <f>_xlfn.IFNA(INDEX('Bijlage COT'!C:C,MATCH('Betaald tarief 2024'!E7229,'Bijlage COT'!A:A,0)),0)</f>
        <v>0</v>
      </c>
      <c r="N7229" s="63">
        <f>_xlfn.IFNA(VLOOKUP(E7229,'Bijlage NBF'!B:P,15,FALSE),0)</f>
        <v>0</v>
      </c>
      <c r="O7229" s="63">
        <f>IF(E7229="ZMZ01",I7229/(INDEX('Meerzorg gunning'!C:C,MATCH('Betaald tarief 2024'!A7229,'Meerzorg gunning'!A:A,0))),MAX(J7229:N7229))</f>
        <v>0</v>
      </c>
      <c r="P7229" s="20" t="str">
        <f t="shared" si="338"/>
        <v/>
      </c>
      <c r="Q7229" s="63">
        <f t="shared" si="339"/>
        <v>0</v>
      </c>
    </row>
    <row r="7230" spans="9:17" x14ac:dyDescent="0.25">
      <c r="I7230" s="66" t="e">
        <f t="shared" si="337"/>
        <v>#DIV/0!</v>
      </c>
      <c r="J7230" s="63">
        <f>_xlfn.IFNA(VLOOKUP(E7230,'Bijlage ZZP'!B:M,12,FALSE),0)</f>
        <v>0</v>
      </c>
      <c r="K7230" s="63">
        <f>_xlfn.IFNA(VLOOKUP(E7230,'Bijlage VPT'!B:M,12,FALSE),0)</f>
        <v>0</v>
      </c>
      <c r="L7230" s="63">
        <f>_xlfn.IFNA(VLOOKUP(E7230,'Bijlage MPT'!B:N,13,FALSE),0)</f>
        <v>0</v>
      </c>
      <c r="M7230" s="63">
        <f>_xlfn.IFNA(INDEX('Bijlage COT'!C:C,MATCH('Betaald tarief 2024'!E7230,'Bijlage COT'!A:A,0)),0)</f>
        <v>0</v>
      </c>
      <c r="N7230" s="63">
        <f>_xlfn.IFNA(VLOOKUP(E7230,'Bijlage NBF'!B:P,15,FALSE),0)</f>
        <v>0</v>
      </c>
      <c r="O7230" s="63">
        <f>IF(E7230="ZMZ01",I7230/(INDEX('Meerzorg gunning'!C:C,MATCH('Betaald tarief 2024'!A7230,'Meerzorg gunning'!A:A,0))),MAX(J7230:N7230))</f>
        <v>0</v>
      </c>
      <c r="P7230" s="20" t="str">
        <f t="shared" si="338"/>
        <v/>
      </c>
      <c r="Q7230" s="63">
        <f t="shared" si="339"/>
        <v>0</v>
      </c>
    </row>
    <row r="7231" spans="9:17" x14ac:dyDescent="0.25">
      <c r="I7231" s="66" t="e">
        <f t="shared" si="337"/>
        <v>#DIV/0!</v>
      </c>
      <c r="J7231" s="63">
        <f>_xlfn.IFNA(VLOOKUP(E7231,'Bijlage ZZP'!B:M,12,FALSE),0)</f>
        <v>0</v>
      </c>
      <c r="K7231" s="63">
        <f>_xlfn.IFNA(VLOOKUP(E7231,'Bijlage VPT'!B:M,12,FALSE),0)</f>
        <v>0</v>
      </c>
      <c r="L7231" s="63">
        <f>_xlfn.IFNA(VLOOKUP(E7231,'Bijlage MPT'!B:N,13,FALSE),0)</f>
        <v>0</v>
      </c>
      <c r="M7231" s="63">
        <f>_xlfn.IFNA(INDEX('Bijlage COT'!C:C,MATCH('Betaald tarief 2024'!E7231,'Bijlage COT'!A:A,0)),0)</f>
        <v>0</v>
      </c>
      <c r="N7231" s="63">
        <f>_xlfn.IFNA(VLOOKUP(E7231,'Bijlage NBF'!B:P,15,FALSE),0)</f>
        <v>0</v>
      </c>
      <c r="O7231" s="63">
        <f>IF(E7231="ZMZ01",I7231/(INDEX('Meerzorg gunning'!C:C,MATCH('Betaald tarief 2024'!A7231,'Meerzorg gunning'!A:A,0))),MAX(J7231:N7231))</f>
        <v>0</v>
      </c>
      <c r="P7231" s="20" t="str">
        <f t="shared" si="338"/>
        <v/>
      </c>
      <c r="Q7231" s="63">
        <f t="shared" si="339"/>
        <v>0</v>
      </c>
    </row>
    <row r="7232" spans="9:17" x14ac:dyDescent="0.25">
      <c r="I7232" s="66" t="e">
        <f t="shared" si="337"/>
        <v>#DIV/0!</v>
      </c>
      <c r="J7232" s="63">
        <f>_xlfn.IFNA(VLOOKUP(E7232,'Bijlage ZZP'!B:M,12,FALSE),0)</f>
        <v>0</v>
      </c>
      <c r="K7232" s="63">
        <f>_xlfn.IFNA(VLOOKUP(E7232,'Bijlage VPT'!B:M,12,FALSE),0)</f>
        <v>0</v>
      </c>
      <c r="L7232" s="63">
        <f>_xlfn.IFNA(VLOOKUP(E7232,'Bijlage MPT'!B:N,13,FALSE),0)</f>
        <v>0</v>
      </c>
      <c r="M7232" s="63">
        <f>_xlfn.IFNA(INDEX('Bijlage COT'!C:C,MATCH('Betaald tarief 2024'!E7232,'Bijlage COT'!A:A,0)),0)</f>
        <v>0</v>
      </c>
      <c r="N7232" s="63">
        <f>_xlfn.IFNA(VLOOKUP(E7232,'Bijlage NBF'!B:P,15,FALSE),0)</f>
        <v>0</v>
      </c>
      <c r="O7232" s="63">
        <f>IF(E7232="ZMZ01",I7232/(INDEX('Meerzorg gunning'!C:C,MATCH('Betaald tarief 2024'!A7232,'Meerzorg gunning'!A:A,0))),MAX(J7232:N7232))</f>
        <v>0</v>
      </c>
      <c r="P7232" s="20" t="str">
        <f t="shared" si="338"/>
        <v/>
      </c>
      <c r="Q7232" s="63">
        <f t="shared" si="339"/>
        <v>0</v>
      </c>
    </row>
    <row r="7233" spans="9:17" x14ac:dyDescent="0.25">
      <c r="I7233" s="66" t="e">
        <f t="shared" si="337"/>
        <v>#DIV/0!</v>
      </c>
      <c r="J7233" s="63">
        <f>_xlfn.IFNA(VLOOKUP(E7233,'Bijlage ZZP'!B:M,12,FALSE),0)</f>
        <v>0</v>
      </c>
      <c r="K7233" s="63">
        <f>_xlfn.IFNA(VLOOKUP(E7233,'Bijlage VPT'!B:M,12,FALSE),0)</f>
        <v>0</v>
      </c>
      <c r="L7233" s="63">
        <f>_xlfn.IFNA(VLOOKUP(E7233,'Bijlage MPT'!B:N,13,FALSE),0)</f>
        <v>0</v>
      </c>
      <c r="M7233" s="63">
        <f>_xlfn.IFNA(INDEX('Bijlage COT'!C:C,MATCH('Betaald tarief 2024'!E7233,'Bijlage COT'!A:A,0)),0)</f>
        <v>0</v>
      </c>
      <c r="N7233" s="63">
        <f>_xlfn.IFNA(VLOOKUP(E7233,'Bijlage NBF'!B:P,15,FALSE),0)</f>
        <v>0</v>
      </c>
      <c r="O7233" s="63">
        <f>IF(E7233="ZMZ01",I7233/(INDEX('Meerzorg gunning'!C:C,MATCH('Betaald tarief 2024'!A7233,'Meerzorg gunning'!A:A,0))),MAX(J7233:N7233))</f>
        <v>0</v>
      </c>
      <c r="P7233" s="20" t="str">
        <f t="shared" si="338"/>
        <v/>
      </c>
      <c r="Q7233" s="63">
        <f t="shared" si="339"/>
        <v>0</v>
      </c>
    </row>
    <row r="7234" spans="9:17" x14ac:dyDescent="0.25">
      <c r="I7234" s="66" t="e">
        <f t="shared" ref="I7234:I7297" si="340">G7234/H7234</f>
        <v>#DIV/0!</v>
      </c>
      <c r="J7234" s="63">
        <f>_xlfn.IFNA(VLOOKUP(E7234,'Bijlage ZZP'!B:M,12,FALSE),0)</f>
        <v>0</v>
      </c>
      <c r="K7234" s="63">
        <f>_xlfn.IFNA(VLOOKUP(E7234,'Bijlage VPT'!B:M,12,FALSE),0)</f>
        <v>0</v>
      </c>
      <c r="L7234" s="63">
        <f>_xlfn.IFNA(VLOOKUP(E7234,'Bijlage MPT'!B:N,13,FALSE),0)</f>
        <v>0</v>
      </c>
      <c r="M7234" s="63">
        <f>_xlfn.IFNA(INDEX('Bijlage COT'!C:C,MATCH('Betaald tarief 2024'!E7234,'Bijlage COT'!A:A,0)),0)</f>
        <v>0</v>
      </c>
      <c r="N7234" s="63">
        <f>_xlfn.IFNA(VLOOKUP(E7234,'Bijlage NBF'!B:P,15,FALSE),0)</f>
        <v>0</v>
      </c>
      <c r="O7234" s="63">
        <f>IF(E7234="ZMZ01",I7234/(INDEX('Meerzorg gunning'!C:C,MATCH('Betaald tarief 2024'!A7234,'Meerzorg gunning'!A:A,0))),MAX(J7234:N7234))</f>
        <v>0</v>
      </c>
      <c r="P7234" s="20" t="str">
        <f t="shared" ref="P7234:P7297" si="341">IFERROR((I7234/O7234),"")</f>
        <v/>
      </c>
      <c r="Q7234" s="63">
        <f t="shared" si="339"/>
        <v>0</v>
      </c>
    </row>
    <row r="7235" spans="9:17" x14ac:dyDescent="0.25">
      <c r="I7235" s="66" t="e">
        <f t="shared" si="340"/>
        <v>#DIV/0!</v>
      </c>
      <c r="J7235" s="63">
        <f>_xlfn.IFNA(VLOOKUP(E7235,'Bijlage ZZP'!B:M,12,FALSE),0)</f>
        <v>0</v>
      </c>
      <c r="K7235" s="63">
        <f>_xlfn.IFNA(VLOOKUP(E7235,'Bijlage VPT'!B:M,12,FALSE),0)</f>
        <v>0</v>
      </c>
      <c r="L7235" s="63">
        <f>_xlfn.IFNA(VLOOKUP(E7235,'Bijlage MPT'!B:N,13,FALSE),0)</f>
        <v>0</v>
      </c>
      <c r="M7235" s="63">
        <f>_xlfn.IFNA(INDEX('Bijlage COT'!C:C,MATCH('Betaald tarief 2024'!E7235,'Bijlage COT'!A:A,0)),0)</f>
        <v>0</v>
      </c>
      <c r="N7235" s="63">
        <f>_xlfn.IFNA(VLOOKUP(E7235,'Bijlage NBF'!B:P,15,FALSE),0)</f>
        <v>0</v>
      </c>
      <c r="O7235" s="63">
        <f>IF(E7235="ZMZ01",I7235/(INDEX('Meerzorg gunning'!C:C,MATCH('Betaald tarief 2024'!A7235,'Meerzorg gunning'!A:A,0))),MAX(J7235:N7235))</f>
        <v>0</v>
      </c>
      <c r="P7235" s="20" t="str">
        <f t="shared" si="341"/>
        <v/>
      </c>
      <c r="Q7235" s="63">
        <f t="shared" ref="Q7235:Q7298" si="342">O7235*H7235</f>
        <v>0</v>
      </c>
    </row>
    <row r="7236" spans="9:17" x14ac:dyDescent="0.25">
      <c r="I7236" s="66" t="e">
        <f t="shared" si="340"/>
        <v>#DIV/0!</v>
      </c>
      <c r="J7236" s="63">
        <f>_xlfn.IFNA(VLOOKUP(E7236,'Bijlage ZZP'!B:M,12,FALSE),0)</f>
        <v>0</v>
      </c>
      <c r="K7236" s="63">
        <f>_xlfn.IFNA(VLOOKUP(E7236,'Bijlage VPT'!B:M,12,FALSE),0)</f>
        <v>0</v>
      </c>
      <c r="L7236" s="63">
        <f>_xlfn.IFNA(VLOOKUP(E7236,'Bijlage MPT'!B:N,13,FALSE),0)</f>
        <v>0</v>
      </c>
      <c r="M7236" s="63">
        <f>_xlfn.IFNA(INDEX('Bijlage COT'!C:C,MATCH('Betaald tarief 2024'!E7236,'Bijlage COT'!A:A,0)),0)</f>
        <v>0</v>
      </c>
      <c r="N7236" s="63">
        <f>_xlfn.IFNA(VLOOKUP(E7236,'Bijlage NBF'!B:P,15,FALSE),0)</f>
        <v>0</v>
      </c>
      <c r="O7236" s="63">
        <f>IF(E7236="ZMZ01",I7236/(INDEX('Meerzorg gunning'!C:C,MATCH('Betaald tarief 2024'!A7236,'Meerzorg gunning'!A:A,0))),MAX(J7236:N7236))</f>
        <v>0</v>
      </c>
      <c r="P7236" s="20" t="str">
        <f t="shared" si="341"/>
        <v/>
      </c>
      <c r="Q7236" s="63">
        <f t="shared" si="342"/>
        <v>0</v>
      </c>
    </row>
    <row r="7237" spans="9:17" x14ac:dyDescent="0.25">
      <c r="I7237" s="66" t="e">
        <f t="shared" si="340"/>
        <v>#DIV/0!</v>
      </c>
      <c r="J7237" s="63">
        <f>_xlfn.IFNA(VLOOKUP(E7237,'Bijlage ZZP'!B:M,12,FALSE),0)</f>
        <v>0</v>
      </c>
      <c r="K7237" s="63">
        <f>_xlfn.IFNA(VLOOKUP(E7237,'Bijlage VPT'!B:M,12,FALSE),0)</f>
        <v>0</v>
      </c>
      <c r="L7237" s="63">
        <f>_xlfn.IFNA(VLOOKUP(E7237,'Bijlage MPT'!B:N,13,FALSE),0)</f>
        <v>0</v>
      </c>
      <c r="M7237" s="63">
        <f>_xlfn.IFNA(INDEX('Bijlage COT'!C:C,MATCH('Betaald tarief 2024'!E7237,'Bijlage COT'!A:A,0)),0)</f>
        <v>0</v>
      </c>
      <c r="N7237" s="63">
        <f>_xlfn.IFNA(VLOOKUP(E7237,'Bijlage NBF'!B:P,15,FALSE),0)</f>
        <v>0</v>
      </c>
      <c r="O7237" s="63">
        <f>IF(E7237="ZMZ01",I7237/(INDEX('Meerzorg gunning'!C:C,MATCH('Betaald tarief 2024'!A7237,'Meerzorg gunning'!A:A,0))),MAX(J7237:N7237))</f>
        <v>0</v>
      </c>
      <c r="P7237" s="20" t="str">
        <f t="shared" si="341"/>
        <v/>
      </c>
      <c r="Q7237" s="63">
        <f t="shared" si="342"/>
        <v>0</v>
      </c>
    </row>
    <row r="7238" spans="9:17" x14ac:dyDescent="0.25">
      <c r="I7238" s="66" t="e">
        <f t="shared" si="340"/>
        <v>#DIV/0!</v>
      </c>
      <c r="J7238" s="63">
        <f>_xlfn.IFNA(VLOOKUP(E7238,'Bijlage ZZP'!B:M,12,FALSE),0)</f>
        <v>0</v>
      </c>
      <c r="K7238" s="63">
        <f>_xlfn.IFNA(VLOOKUP(E7238,'Bijlage VPT'!B:M,12,FALSE),0)</f>
        <v>0</v>
      </c>
      <c r="L7238" s="63">
        <f>_xlfn.IFNA(VLOOKUP(E7238,'Bijlage MPT'!B:N,13,FALSE),0)</f>
        <v>0</v>
      </c>
      <c r="M7238" s="63">
        <f>_xlfn.IFNA(INDEX('Bijlage COT'!C:C,MATCH('Betaald tarief 2024'!E7238,'Bijlage COT'!A:A,0)),0)</f>
        <v>0</v>
      </c>
      <c r="N7238" s="63">
        <f>_xlfn.IFNA(VLOOKUP(E7238,'Bijlage NBF'!B:P,15,FALSE),0)</f>
        <v>0</v>
      </c>
      <c r="O7238" s="63">
        <f>IF(E7238="ZMZ01",I7238/(INDEX('Meerzorg gunning'!C:C,MATCH('Betaald tarief 2024'!A7238,'Meerzorg gunning'!A:A,0))),MAX(J7238:N7238))</f>
        <v>0</v>
      </c>
      <c r="P7238" s="20" t="str">
        <f t="shared" si="341"/>
        <v/>
      </c>
      <c r="Q7238" s="63">
        <f t="shared" si="342"/>
        <v>0</v>
      </c>
    </row>
    <row r="7239" spans="9:17" x14ac:dyDescent="0.25">
      <c r="I7239" s="66" t="e">
        <f t="shared" si="340"/>
        <v>#DIV/0!</v>
      </c>
      <c r="J7239" s="63">
        <f>_xlfn.IFNA(VLOOKUP(E7239,'Bijlage ZZP'!B:M,12,FALSE),0)</f>
        <v>0</v>
      </c>
      <c r="K7239" s="63">
        <f>_xlfn.IFNA(VLOOKUP(E7239,'Bijlage VPT'!B:M,12,FALSE),0)</f>
        <v>0</v>
      </c>
      <c r="L7239" s="63">
        <f>_xlfn.IFNA(VLOOKUP(E7239,'Bijlage MPT'!B:N,13,FALSE),0)</f>
        <v>0</v>
      </c>
      <c r="M7239" s="63">
        <f>_xlfn.IFNA(INDEX('Bijlage COT'!C:C,MATCH('Betaald tarief 2024'!E7239,'Bijlage COT'!A:A,0)),0)</f>
        <v>0</v>
      </c>
      <c r="N7239" s="63">
        <f>_xlfn.IFNA(VLOOKUP(E7239,'Bijlage NBF'!B:P,15,FALSE),0)</f>
        <v>0</v>
      </c>
      <c r="O7239" s="63">
        <f>IF(E7239="ZMZ01",I7239/(INDEX('Meerzorg gunning'!C:C,MATCH('Betaald tarief 2024'!A7239,'Meerzorg gunning'!A:A,0))),MAX(J7239:N7239))</f>
        <v>0</v>
      </c>
      <c r="P7239" s="20" t="str">
        <f t="shared" si="341"/>
        <v/>
      </c>
      <c r="Q7239" s="63">
        <f t="shared" si="342"/>
        <v>0</v>
      </c>
    </row>
    <row r="7240" spans="9:17" x14ac:dyDescent="0.25">
      <c r="I7240" s="66" t="e">
        <f t="shared" si="340"/>
        <v>#DIV/0!</v>
      </c>
      <c r="J7240" s="63">
        <f>_xlfn.IFNA(VLOOKUP(E7240,'Bijlage ZZP'!B:M,12,FALSE),0)</f>
        <v>0</v>
      </c>
      <c r="K7240" s="63">
        <f>_xlfn.IFNA(VLOOKUP(E7240,'Bijlage VPT'!B:M,12,FALSE),0)</f>
        <v>0</v>
      </c>
      <c r="L7240" s="63">
        <f>_xlfn.IFNA(VLOOKUP(E7240,'Bijlage MPT'!B:N,13,FALSE),0)</f>
        <v>0</v>
      </c>
      <c r="M7240" s="63">
        <f>_xlfn.IFNA(INDEX('Bijlage COT'!C:C,MATCH('Betaald tarief 2024'!E7240,'Bijlage COT'!A:A,0)),0)</f>
        <v>0</v>
      </c>
      <c r="N7240" s="63">
        <f>_xlfn.IFNA(VLOOKUP(E7240,'Bijlage NBF'!B:P,15,FALSE),0)</f>
        <v>0</v>
      </c>
      <c r="O7240" s="63">
        <f>IF(E7240="ZMZ01",I7240/(INDEX('Meerzorg gunning'!C:C,MATCH('Betaald tarief 2024'!A7240,'Meerzorg gunning'!A:A,0))),MAX(J7240:N7240))</f>
        <v>0</v>
      </c>
      <c r="P7240" s="20" t="str">
        <f t="shared" si="341"/>
        <v/>
      </c>
      <c r="Q7240" s="63">
        <f t="shared" si="342"/>
        <v>0</v>
      </c>
    </row>
    <row r="7241" spans="9:17" x14ac:dyDescent="0.25">
      <c r="I7241" s="66" t="e">
        <f t="shared" si="340"/>
        <v>#DIV/0!</v>
      </c>
      <c r="J7241" s="63">
        <f>_xlfn.IFNA(VLOOKUP(E7241,'Bijlage ZZP'!B:M,12,FALSE),0)</f>
        <v>0</v>
      </c>
      <c r="K7241" s="63">
        <f>_xlfn.IFNA(VLOOKUP(E7241,'Bijlage VPT'!B:M,12,FALSE),0)</f>
        <v>0</v>
      </c>
      <c r="L7241" s="63">
        <f>_xlfn.IFNA(VLOOKUP(E7241,'Bijlage MPT'!B:N,13,FALSE),0)</f>
        <v>0</v>
      </c>
      <c r="M7241" s="63">
        <f>_xlfn.IFNA(INDEX('Bijlage COT'!C:C,MATCH('Betaald tarief 2024'!E7241,'Bijlage COT'!A:A,0)),0)</f>
        <v>0</v>
      </c>
      <c r="N7241" s="63">
        <f>_xlfn.IFNA(VLOOKUP(E7241,'Bijlage NBF'!B:P,15,FALSE),0)</f>
        <v>0</v>
      </c>
      <c r="O7241" s="63">
        <f>IF(E7241="ZMZ01",I7241/(INDEX('Meerzorg gunning'!C:C,MATCH('Betaald tarief 2024'!A7241,'Meerzorg gunning'!A:A,0))),MAX(J7241:N7241))</f>
        <v>0</v>
      </c>
      <c r="P7241" s="20" t="str">
        <f t="shared" si="341"/>
        <v/>
      </c>
      <c r="Q7241" s="63">
        <f t="shared" si="342"/>
        <v>0</v>
      </c>
    </row>
    <row r="7242" spans="9:17" x14ac:dyDescent="0.25">
      <c r="I7242" s="66" t="e">
        <f t="shared" si="340"/>
        <v>#DIV/0!</v>
      </c>
      <c r="J7242" s="63">
        <f>_xlfn.IFNA(VLOOKUP(E7242,'Bijlage ZZP'!B:M,12,FALSE),0)</f>
        <v>0</v>
      </c>
      <c r="K7242" s="63">
        <f>_xlfn.IFNA(VLOOKUP(E7242,'Bijlage VPT'!B:M,12,FALSE),0)</f>
        <v>0</v>
      </c>
      <c r="L7242" s="63">
        <f>_xlfn.IFNA(VLOOKUP(E7242,'Bijlage MPT'!B:N,13,FALSE),0)</f>
        <v>0</v>
      </c>
      <c r="M7242" s="63">
        <f>_xlfn.IFNA(INDEX('Bijlage COT'!C:C,MATCH('Betaald tarief 2024'!E7242,'Bijlage COT'!A:A,0)),0)</f>
        <v>0</v>
      </c>
      <c r="N7242" s="63">
        <f>_xlfn.IFNA(VLOOKUP(E7242,'Bijlage NBF'!B:P,15,FALSE),0)</f>
        <v>0</v>
      </c>
      <c r="O7242" s="63">
        <f>IF(E7242="ZMZ01",I7242/(INDEX('Meerzorg gunning'!C:C,MATCH('Betaald tarief 2024'!A7242,'Meerzorg gunning'!A:A,0))),MAX(J7242:N7242))</f>
        <v>0</v>
      </c>
      <c r="P7242" s="20" t="str">
        <f t="shared" si="341"/>
        <v/>
      </c>
      <c r="Q7242" s="63">
        <f t="shared" si="342"/>
        <v>0</v>
      </c>
    </row>
    <row r="7243" spans="9:17" x14ac:dyDescent="0.25">
      <c r="I7243" s="66" t="e">
        <f t="shared" si="340"/>
        <v>#DIV/0!</v>
      </c>
      <c r="J7243" s="63">
        <f>_xlfn.IFNA(VLOOKUP(E7243,'Bijlage ZZP'!B:M,12,FALSE),0)</f>
        <v>0</v>
      </c>
      <c r="K7243" s="63">
        <f>_xlfn.IFNA(VLOOKUP(E7243,'Bijlage VPT'!B:M,12,FALSE),0)</f>
        <v>0</v>
      </c>
      <c r="L7243" s="63">
        <f>_xlfn.IFNA(VLOOKUP(E7243,'Bijlage MPT'!B:N,13,FALSE),0)</f>
        <v>0</v>
      </c>
      <c r="M7243" s="63">
        <f>_xlfn.IFNA(INDEX('Bijlage COT'!C:C,MATCH('Betaald tarief 2024'!E7243,'Bijlage COT'!A:A,0)),0)</f>
        <v>0</v>
      </c>
      <c r="N7243" s="63">
        <f>_xlfn.IFNA(VLOOKUP(E7243,'Bijlage NBF'!B:P,15,FALSE),0)</f>
        <v>0</v>
      </c>
      <c r="O7243" s="63">
        <f>IF(E7243="ZMZ01",I7243/(INDEX('Meerzorg gunning'!C:C,MATCH('Betaald tarief 2024'!A7243,'Meerzorg gunning'!A:A,0))),MAX(J7243:N7243))</f>
        <v>0</v>
      </c>
      <c r="P7243" s="20" t="str">
        <f t="shared" si="341"/>
        <v/>
      </c>
      <c r="Q7243" s="63">
        <f t="shared" si="342"/>
        <v>0</v>
      </c>
    </row>
    <row r="7244" spans="9:17" x14ac:dyDescent="0.25">
      <c r="I7244" s="66" t="e">
        <f t="shared" si="340"/>
        <v>#DIV/0!</v>
      </c>
      <c r="J7244" s="63">
        <f>_xlfn.IFNA(VLOOKUP(E7244,'Bijlage ZZP'!B:M,12,FALSE),0)</f>
        <v>0</v>
      </c>
      <c r="K7244" s="63">
        <f>_xlfn.IFNA(VLOOKUP(E7244,'Bijlage VPT'!B:M,12,FALSE),0)</f>
        <v>0</v>
      </c>
      <c r="L7244" s="63">
        <f>_xlfn.IFNA(VLOOKUP(E7244,'Bijlage MPT'!B:N,13,FALSE),0)</f>
        <v>0</v>
      </c>
      <c r="M7244" s="63">
        <f>_xlfn.IFNA(INDEX('Bijlage COT'!C:C,MATCH('Betaald tarief 2024'!E7244,'Bijlage COT'!A:A,0)),0)</f>
        <v>0</v>
      </c>
      <c r="N7244" s="63">
        <f>_xlfn.IFNA(VLOOKUP(E7244,'Bijlage NBF'!B:P,15,FALSE),0)</f>
        <v>0</v>
      </c>
      <c r="O7244" s="63">
        <f>IF(E7244="ZMZ01",I7244/(INDEX('Meerzorg gunning'!C:C,MATCH('Betaald tarief 2024'!A7244,'Meerzorg gunning'!A:A,0))),MAX(J7244:N7244))</f>
        <v>0</v>
      </c>
      <c r="P7244" s="20" t="str">
        <f t="shared" si="341"/>
        <v/>
      </c>
      <c r="Q7244" s="63">
        <f t="shared" si="342"/>
        <v>0</v>
      </c>
    </row>
    <row r="7245" spans="9:17" x14ac:dyDescent="0.25">
      <c r="I7245" s="66" t="e">
        <f t="shared" si="340"/>
        <v>#DIV/0!</v>
      </c>
      <c r="J7245" s="63">
        <f>_xlfn.IFNA(VLOOKUP(E7245,'Bijlage ZZP'!B:M,12,FALSE),0)</f>
        <v>0</v>
      </c>
      <c r="K7245" s="63">
        <f>_xlfn.IFNA(VLOOKUP(E7245,'Bijlage VPT'!B:M,12,FALSE),0)</f>
        <v>0</v>
      </c>
      <c r="L7245" s="63">
        <f>_xlfn.IFNA(VLOOKUP(E7245,'Bijlage MPT'!B:N,13,FALSE),0)</f>
        <v>0</v>
      </c>
      <c r="M7245" s="63">
        <f>_xlfn.IFNA(INDEX('Bijlage COT'!C:C,MATCH('Betaald tarief 2024'!E7245,'Bijlage COT'!A:A,0)),0)</f>
        <v>0</v>
      </c>
      <c r="N7245" s="63">
        <f>_xlfn.IFNA(VLOOKUP(E7245,'Bijlage NBF'!B:P,15,FALSE),0)</f>
        <v>0</v>
      </c>
      <c r="O7245" s="63">
        <f>IF(E7245="ZMZ01",I7245/(INDEX('Meerzorg gunning'!C:C,MATCH('Betaald tarief 2024'!A7245,'Meerzorg gunning'!A:A,0))),MAX(J7245:N7245))</f>
        <v>0</v>
      </c>
      <c r="P7245" s="20" t="str">
        <f t="shared" si="341"/>
        <v/>
      </c>
      <c r="Q7245" s="63">
        <f t="shared" si="342"/>
        <v>0</v>
      </c>
    </row>
    <row r="7246" spans="9:17" x14ac:dyDescent="0.25">
      <c r="I7246" s="66" t="e">
        <f t="shared" si="340"/>
        <v>#DIV/0!</v>
      </c>
      <c r="J7246" s="63">
        <f>_xlfn.IFNA(VLOOKUP(E7246,'Bijlage ZZP'!B:M,12,FALSE),0)</f>
        <v>0</v>
      </c>
      <c r="K7246" s="63">
        <f>_xlfn.IFNA(VLOOKUP(E7246,'Bijlage VPT'!B:M,12,FALSE),0)</f>
        <v>0</v>
      </c>
      <c r="L7246" s="63">
        <f>_xlfn.IFNA(VLOOKUP(E7246,'Bijlage MPT'!B:N,13,FALSE),0)</f>
        <v>0</v>
      </c>
      <c r="M7246" s="63">
        <f>_xlfn.IFNA(INDEX('Bijlage COT'!C:C,MATCH('Betaald tarief 2024'!E7246,'Bijlage COT'!A:A,0)),0)</f>
        <v>0</v>
      </c>
      <c r="N7246" s="63">
        <f>_xlfn.IFNA(VLOOKUP(E7246,'Bijlage NBF'!B:P,15,FALSE),0)</f>
        <v>0</v>
      </c>
      <c r="O7246" s="63">
        <f>IF(E7246="ZMZ01",I7246/(INDEX('Meerzorg gunning'!C:C,MATCH('Betaald tarief 2024'!A7246,'Meerzorg gunning'!A:A,0))),MAX(J7246:N7246))</f>
        <v>0</v>
      </c>
      <c r="P7246" s="20" t="str">
        <f t="shared" si="341"/>
        <v/>
      </c>
      <c r="Q7246" s="63">
        <f t="shared" si="342"/>
        <v>0</v>
      </c>
    </row>
    <row r="7247" spans="9:17" x14ac:dyDescent="0.25">
      <c r="I7247" s="66" t="e">
        <f t="shared" si="340"/>
        <v>#DIV/0!</v>
      </c>
      <c r="J7247" s="63">
        <f>_xlfn.IFNA(VLOOKUP(E7247,'Bijlage ZZP'!B:M,12,FALSE),0)</f>
        <v>0</v>
      </c>
      <c r="K7247" s="63">
        <f>_xlfn.IFNA(VLOOKUP(E7247,'Bijlage VPT'!B:M,12,FALSE),0)</f>
        <v>0</v>
      </c>
      <c r="L7247" s="63">
        <f>_xlfn.IFNA(VLOOKUP(E7247,'Bijlage MPT'!B:N,13,FALSE),0)</f>
        <v>0</v>
      </c>
      <c r="M7247" s="63">
        <f>_xlfn.IFNA(INDEX('Bijlage COT'!C:C,MATCH('Betaald tarief 2024'!E7247,'Bijlage COT'!A:A,0)),0)</f>
        <v>0</v>
      </c>
      <c r="N7247" s="63">
        <f>_xlfn.IFNA(VLOOKUP(E7247,'Bijlage NBF'!B:P,15,FALSE),0)</f>
        <v>0</v>
      </c>
      <c r="O7247" s="63">
        <f>IF(E7247="ZMZ01",I7247/(INDEX('Meerzorg gunning'!C:C,MATCH('Betaald tarief 2024'!A7247,'Meerzorg gunning'!A:A,0))),MAX(J7247:N7247))</f>
        <v>0</v>
      </c>
      <c r="P7247" s="20" t="str">
        <f t="shared" si="341"/>
        <v/>
      </c>
      <c r="Q7247" s="63">
        <f t="shared" si="342"/>
        <v>0</v>
      </c>
    </row>
    <row r="7248" spans="9:17" x14ac:dyDescent="0.25">
      <c r="I7248" s="66" t="e">
        <f t="shared" si="340"/>
        <v>#DIV/0!</v>
      </c>
      <c r="J7248" s="63">
        <f>_xlfn.IFNA(VLOOKUP(E7248,'Bijlage ZZP'!B:M,12,FALSE),0)</f>
        <v>0</v>
      </c>
      <c r="K7248" s="63">
        <f>_xlfn.IFNA(VLOOKUP(E7248,'Bijlage VPT'!B:M,12,FALSE),0)</f>
        <v>0</v>
      </c>
      <c r="L7248" s="63">
        <f>_xlfn.IFNA(VLOOKUP(E7248,'Bijlage MPT'!B:N,13,FALSE),0)</f>
        <v>0</v>
      </c>
      <c r="M7248" s="63">
        <f>_xlfn.IFNA(INDEX('Bijlage COT'!C:C,MATCH('Betaald tarief 2024'!E7248,'Bijlage COT'!A:A,0)),0)</f>
        <v>0</v>
      </c>
      <c r="N7248" s="63">
        <f>_xlfn.IFNA(VLOOKUP(E7248,'Bijlage NBF'!B:P,15,FALSE),0)</f>
        <v>0</v>
      </c>
      <c r="O7248" s="63">
        <f>IF(E7248="ZMZ01",I7248/(INDEX('Meerzorg gunning'!C:C,MATCH('Betaald tarief 2024'!A7248,'Meerzorg gunning'!A:A,0))),MAX(J7248:N7248))</f>
        <v>0</v>
      </c>
      <c r="P7248" s="20" t="str">
        <f t="shared" si="341"/>
        <v/>
      </c>
      <c r="Q7248" s="63">
        <f t="shared" si="342"/>
        <v>0</v>
      </c>
    </row>
    <row r="7249" spans="9:17" x14ac:dyDescent="0.25">
      <c r="I7249" s="66" t="e">
        <f t="shared" si="340"/>
        <v>#DIV/0!</v>
      </c>
      <c r="J7249" s="63">
        <f>_xlfn.IFNA(VLOOKUP(E7249,'Bijlage ZZP'!B:M,12,FALSE),0)</f>
        <v>0</v>
      </c>
      <c r="K7249" s="63">
        <f>_xlfn.IFNA(VLOOKUP(E7249,'Bijlage VPT'!B:M,12,FALSE),0)</f>
        <v>0</v>
      </c>
      <c r="L7249" s="63">
        <f>_xlfn.IFNA(VLOOKUP(E7249,'Bijlage MPT'!B:N,13,FALSE),0)</f>
        <v>0</v>
      </c>
      <c r="M7249" s="63">
        <f>_xlfn.IFNA(INDEX('Bijlage COT'!C:C,MATCH('Betaald tarief 2024'!E7249,'Bijlage COT'!A:A,0)),0)</f>
        <v>0</v>
      </c>
      <c r="N7249" s="63">
        <f>_xlfn.IFNA(VLOOKUP(E7249,'Bijlage NBF'!B:P,15,FALSE),0)</f>
        <v>0</v>
      </c>
      <c r="O7249" s="63">
        <f>IF(E7249="ZMZ01",I7249/(INDEX('Meerzorg gunning'!C:C,MATCH('Betaald tarief 2024'!A7249,'Meerzorg gunning'!A:A,0))),MAX(J7249:N7249))</f>
        <v>0</v>
      </c>
      <c r="P7249" s="20" t="str">
        <f t="shared" si="341"/>
        <v/>
      </c>
      <c r="Q7249" s="63">
        <f t="shared" si="342"/>
        <v>0</v>
      </c>
    </row>
    <row r="7250" spans="9:17" x14ac:dyDescent="0.25">
      <c r="I7250" s="66" t="e">
        <f t="shared" si="340"/>
        <v>#DIV/0!</v>
      </c>
      <c r="J7250" s="63">
        <f>_xlfn.IFNA(VLOOKUP(E7250,'Bijlage ZZP'!B:M,12,FALSE),0)</f>
        <v>0</v>
      </c>
      <c r="K7250" s="63">
        <f>_xlfn.IFNA(VLOOKUP(E7250,'Bijlage VPT'!B:M,12,FALSE),0)</f>
        <v>0</v>
      </c>
      <c r="L7250" s="63">
        <f>_xlfn.IFNA(VLOOKUP(E7250,'Bijlage MPT'!B:N,13,FALSE),0)</f>
        <v>0</v>
      </c>
      <c r="M7250" s="63">
        <f>_xlfn.IFNA(INDEX('Bijlage COT'!C:C,MATCH('Betaald tarief 2024'!E7250,'Bijlage COT'!A:A,0)),0)</f>
        <v>0</v>
      </c>
      <c r="N7250" s="63">
        <f>_xlfn.IFNA(VLOOKUP(E7250,'Bijlage NBF'!B:P,15,FALSE),0)</f>
        <v>0</v>
      </c>
      <c r="O7250" s="63">
        <f>IF(E7250="ZMZ01",I7250/(INDEX('Meerzorg gunning'!C:C,MATCH('Betaald tarief 2024'!A7250,'Meerzorg gunning'!A:A,0))),MAX(J7250:N7250))</f>
        <v>0</v>
      </c>
      <c r="P7250" s="20" t="str">
        <f t="shared" si="341"/>
        <v/>
      </c>
      <c r="Q7250" s="63">
        <f t="shared" si="342"/>
        <v>0</v>
      </c>
    </row>
    <row r="7251" spans="9:17" x14ac:dyDescent="0.25">
      <c r="I7251" s="66" t="e">
        <f t="shared" si="340"/>
        <v>#DIV/0!</v>
      </c>
      <c r="J7251" s="63">
        <f>_xlfn.IFNA(VLOOKUP(E7251,'Bijlage ZZP'!B:M,12,FALSE),0)</f>
        <v>0</v>
      </c>
      <c r="K7251" s="63">
        <f>_xlfn.IFNA(VLOOKUP(E7251,'Bijlage VPT'!B:M,12,FALSE),0)</f>
        <v>0</v>
      </c>
      <c r="L7251" s="63">
        <f>_xlfn.IFNA(VLOOKUP(E7251,'Bijlage MPT'!B:N,13,FALSE),0)</f>
        <v>0</v>
      </c>
      <c r="M7251" s="63">
        <f>_xlfn.IFNA(INDEX('Bijlage COT'!C:C,MATCH('Betaald tarief 2024'!E7251,'Bijlage COT'!A:A,0)),0)</f>
        <v>0</v>
      </c>
      <c r="N7251" s="63">
        <f>_xlfn.IFNA(VLOOKUP(E7251,'Bijlage NBF'!B:P,15,FALSE),0)</f>
        <v>0</v>
      </c>
      <c r="O7251" s="63">
        <f>IF(E7251="ZMZ01",I7251/(INDEX('Meerzorg gunning'!C:C,MATCH('Betaald tarief 2024'!A7251,'Meerzorg gunning'!A:A,0))),MAX(J7251:N7251))</f>
        <v>0</v>
      </c>
      <c r="P7251" s="20" t="str">
        <f t="shared" si="341"/>
        <v/>
      </c>
      <c r="Q7251" s="63">
        <f t="shared" si="342"/>
        <v>0</v>
      </c>
    </row>
    <row r="7252" spans="9:17" x14ac:dyDescent="0.25">
      <c r="I7252" s="66" t="e">
        <f t="shared" si="340"/>
        <v>#DIV/0!</v>
      </c>
      <c r="J7252" s="63">
        <f>_xlfn.IFNA(VLOOKUP(E7252,'Bijlage ZZP'!B:M,12,FALSE),0)</f>
        <v>0</v>
      </c>
      <c r="K7252" s="63">
        <f>_xlfn.IFNA(VLOOKUP(E7252,'Bijlage VPT'!B:M,12,FALSE),0)</f>
        <v>0</v>
      </c>
      <c r="L7252" s="63">
        <f>_xlfn.IFNA(VLOOKUP(E7252,'Bijlage MPT'!B:N,13,FALSE),0)</f>
        <v>0</v>
      </c>
      <c r="M7252" s="63">
        <f>_xlfn.IFNA(INDEX('Bijlage COT'!C:C,MATCH('Betaald tarief 2024'!E7252,'Bijlage COT'!A:A,0)),0)</f>
        <v>0</v>
      </c>
      <c r="N7252" s="63">
        <f>_xlfn.IFNA(VLOOKUP(E7252,'Bijlage NBF'!B:P,15,FALSE),0)</f>
        <v>0</v>
      </c>
      <c r="O7252" s="63">
        <f>IF(E7252="ZMZ01",I7252/(INDEX('Meerzorg gunning'!C:C,MATCH('Betaald tarief 2024'!A7252,'Meerzorg gunning'!A:A,0))),MAX(J7252:N7252))</f>
        <v>0</v>
      </c>
      <c r="P7252" s="20" t="str">
        <f t="shared" si="341"/>
        <v/>
      </c>
      <c r="Q7252" s="63">
        <f t="shared" si="342"/>
        <v>0</v>
      </c>
    </row>
    <row r="7253" spans="9:17" x14ac:dyDescent="0.25">
      <c r="I7253" s="66" t="e">
        <f t="shared" si="340"/>
        <v>#DIV/0!</v>
      </c>
      <c r="J7253" s="63">
        <f>_xlfn.IFNA(VLOOKUP(E7253,'Bijlage ZZP'!B:M,12,FALSE),0)</f>
        <v>0</v>
      </c>
      <c r="K7253" s="63">
        <f>_xlfn.IFNA(VLOOKUP(E7253,'Bijlage VPT'!B:M,12,FALSE),0)</f>
        <v>0</v>
      </c>
      <c r="L7253" s="63">
        <f>_xlfn.IFNA(VLOOKUP(E7253,'Bijlage MPT'!B:N,13,FALSE),0)</f>
        <v>0</v>
      </c>
      <c r="M7253" s="63">
        <f>_xlfn.IFNA(INDEX('Bijlage COT'!C:C,MATCH('Betaald tarief 2024'!E7253,'Bijlage COT'!A:A,0)),0)</f>
        <v>0</v>
      </c>
      <c r="N7253" s="63">
        <f>_xlfn.IFNA(VLOOKUP(E7253,'Bijlage NBF'!B:P,15,FALSE),0)</f>
        <v>0</v>
      </c>
      <c r="O7253" s="63">
        <f>IF(E7253="ZMZ01",I7253/(INDEX('Meerzorg gunning'!C:C,MATCH('Betaald tarief 2024'!A7253,'Meerzorg gunning'!A:A,0))),MAX(J7253:N7253))</f>
        <v>0</v>
      </c>
      <c r="P7253" s="20" t="str">
        <f t="shared" si="341"/>
        <v/>
      </c>
      <c r="Q7253" s="63">
        <f t="shared" si="342"/>
        <v>0</v>
      </c>
    </row>
    <row r="7254" spans="9:17" x14ac:dyDescent="0.25">
      <c r="I7254" s="66" t="e">
        <f t="shared" si="340"/>
        <v>#DIV/0!</v>
      </c>
      <c r="J7254" s="63">
        <f>_xlfn.IFNA(VLOOKUP(E7254,'Bijlage ZZP'!B:M,12,FALSE),0)</f>
        <v>0</v>
      </c>
      <c r="K7254" s="63">
        <f>_xlfn.IFNA(VLOOKUP(E7254,'Bijlage VPT'!B:M,12,FALSE),0)</f>
        <v>0</v>
      </c>
      <c r="L7254" s="63">
        <f>_xlfn.IFNA(VLOOKUP(E7254,'Bijlage MPT'!B:N,13,FALSE),0)</f>
        <v>0</v>
      </c>
      <c r="M7254" s="63">
        <f>_xlfn.IFNA(INDEX('Bijlage COT'!C:C,MATCH('Betaald tarief 2024'!E7254,'Bijlage COT'!A:A,0)),0)</f>
        <v>0</v>
      </c>
      <c r="N7254" s="63">
        <f>_xlfn.IFNA(VLOOKUP(E7254,'Bijlage NBF'!B:P,15,FALSE),0)</f>
        <v>0</v>
      </c>
      <c r="O7254" s="63">
        <f>IF(E7254="ZMZ01",I7254/(INDEX('Meerzorg gunning'!C:C,MATCH('Betaald tarief 2024'!A7254,'Meerzorg gunning'!A:A,0))),MAX(J7254:N7254))</f>
        <v>0</v>
      </c>
      <c r="P7254" s="20" t="str">
        <f t="shared" si="341"/>
        <v/>
      </c>
      <c r="Q7254" s="63">
        <f t="shared" si="342"/>
        <v>0</v>
      </c>
    </row>
    <row r="7255" spans="9:17" x14ac:dyDescent="0.25">
      <c r="I7255" s="66" t="e">
        <f t="shared" si="340"/>
        <v>#DIV/0!</v>
      </c>
      <c r="J7255" s="63">
        <f>_xlfn.IFNA(VLOOKUP(E7255,'Bijlage ZZP'!B:M,12,FALSE),0)</f>
        <v>0</v>
      </c>
      <c r="K7255" s="63">
        <f>_xlfn.IFNA(VLOOKUP(E7255,'Bijlage VPT'!B:M,12,FALSE),0)</f>
        <v>0</v>
      </c>
      <c r="L7255" s="63">
        <f>_xlfn.IFNA(VLOOKUP(E7255,'Bijlage MPT'!B:N,13,FALSE),0)</f>
        <v>0</v>
      </c>
      <c r="M7255" s="63">
        <f>_xlfn.IFNA(INDEX('Bijlage COT'!C:C,MATCH('Betaald tarief 2024'!E7255,'Bijlage COT'!A:A,0)),0)</f>
        <v>0</v>
      </c>
      <c r="N7255" s="63">
        <f>_xlfn.IFNA(VLOOKUP(E7255,'Bijlage NBF'!B:P,15,FALSE),0)</f>
        <v>0</v>
      </c>
      <c r="O7255" s="63">
        <f>IF(E7255="ZMZ01",I7255/(INDEX('Meerzorg gunning'!C:C,MATCH('Betaald tarief 2024'!A7255,'Meerzorg gunning'!A:A,0))),MAX(J7255:N7255))</f>
        <v>0</v>
      </c>
      <c r="P7255" s="20" t="str">
        <f t="shared" si="341"/>
        <v/>
      </c>
      <c r="Q7255" s="63">
        <f t="shared" si="342"/>
        <v>0</v>
      </c>
    </row>
    <row r="7256" spans="9:17" x14ac:dyDescent="0.25">
      <c r="I7256" s="66" t="e">
        <f t="shared" si="340"/>
        <v>#DIV/0!</v>
      </c>
      <c r="J7256" s="63">
        <f>_xlfn.IFNA(VLOOKUP(E7256,'Bijlage ZZP'!B:M,12,FALSE),0)</f>
        <v>0</v>
      </c>
      <c r="K7256" s="63">
        <f>_xlfn.IFNA(VLOOKUP(E7256,'Bijlage VPT'!B:M,12,FALSE),0)</f>
        <v>0</v>
      </c>
      <c r="L7256" s="63">
        <f>_xlfn.IFNA(VLOOKUP(E7256,'Bijlage MPT'!B:N,13,FALSE),0)</f>
        <v>0</v>
      </c>
      <c r="M7256" s="63">
        <f>_xlfn.IFNA(INDEX('Bijlage COT'!C:C,MATCH('Betaald tarief 2024'!E7256,'Bijlage COT'!A:A,0)),0)</f>
        <v>0</v>
      </c>
      <c r="N7256" s="63">
        <f>_xlfn.IFNA(VLOOKUP(E7256,'Bijlage NBF'!B:P,15,FALSE),0)</f>
        <v>0</v>
      </c>
      <c r="O7256" s="63">
        <f>IF(E7256="ZMZ01",I7256/(INDEX('Meerzorg gunning'!C:C,MATCH('Betaald tarief 2024'!A7256,'Meerzorg gunning'!A:A,0))),MAX(J7256:N7256))</f>
        <v>0</v>
      </c>
      <c r="P7256" s="20" t="str">
        <f t="shared" si="341"/>
        <v/>
      </c>
      <c r="Q7256" s="63">
        <f t="shared" si="342"/>
        <v>0</v>
      </c>
    </row>
    <row r="7257" spans="9:17" x14ac:dyDescent="0.25">
      <c r="I7257" s="66" t="e">
        <f t="shared" si="340"/>
        <v>#DIV/0!</v>
      </c>
      <c r="J7257" s="63">
        <f>_xlfn.IFNA(VLOOKUP(E7257,'Bijlage ZZP'!B:M,12,FALSE),0)</f>
        <v>0</v>
      </c>
      <c r="K7257" s="63">
        <f>_xlfn.IFNA(VLOOKUP(E7257,'Bijlage VPT'!B:M,12,FALSE),0)</f>
        <v>0</v>
      </c>
      <c r="L7257" s="63">
        <f>_xlfn.IFNA(VLOOKUP(E7257,'Bijlage MPT'!B:N,13,FALSE),0)</f>
        <v>0</v>
      </c>
      <c r="M7257" s="63">
        <f>_xlfn.IFNA(INDEX('Bijlage COT'!C:C,MATCH('Betaald tarief 2024'!E7257,'Bijlage COT'!A:A,0)),0)</f>
        <v>0</v>
      </c>
      <c r="N7257" s="63">
        <f>_xlfn.IFNA(VLOOKUP(E7257,'Bijlage NBF'!B:P,15,FALSE),0)</f>
        <v>0</v>
      </c>
      <c r="O7257" s="63">
        <f>IF(E7257="ZMZ01",I7257/(INDEX('Meerzorg gunning'!C:C,MATCH('Betaald tarief 2024'!A7257,'Meerzorg gunning'!A:A,0))),MAX(J7257:N7257))</f>
        <v>0</v>
      </c>
      <c r="P7257" s="20" t="str">
        <f t="shared" si="341"/>
        <v/>
      </c>
      <c r="Q7257" s="63">
        <f t="shared" si="342"/>
        <v>0</v>
      </c>
    </row>
    <row r="7258" spans="9:17" x14ac:dyDescent="0.25">
      <c r="I7258" s="66" t="e">
        <f t="shared" si="340"/>
        <v>#DIV/0!</v>
      </c>
      <c r="J7258" s="63">
        <f>_xlfn.IFNA(VLOOKUP(E7258,'Bijlage ZZP'!B:M,12,FALSE),0)</f>
        <v>0</v>
      </c>
      <c r="K7258" s="63">
        <f>_xlfn.IFNA(VLOOKUP(E7258,'Bijlage VPT'!B:M,12,FALSE),0)</f>
        <v>0</v>
      </c>
      <c r="L7258" s="63">
        <f>_xlfn.IFNA(VLOOKUP(E7258,'Bijlage MPT'!B:N,13,FALSE),0)</f>
        <v>0</v>
      </c>
      <c r="M7258" s="63">
        <f>_xlfn.IFNA(INDEX('Bijlage COT'!C:C,MATCH('Betaald tarief 2024'!E7258,'Bijlage COT'!A:A,0)),0)</f>
        <v>0</v>
      </c>
      <c r="N7258" s="63">
        <f>_xlfn.IFNA(VLOOKUP(E7258,'Bijlage NBF'!B:P,15,FALSE),0)</f>
        <v>0</v>
      </c>
      <c r="O7258" s="63">
        <f>IF(E7258="ZMZ01",I7258/(INDEX('Meerzorg gunning'!C:C,MATCH('Betaald tarief 2024'!A7258,'Meerzorg gunning'!A:A,0))),MAX(J7258:N7258))</f>
        <v>0</v>
      </c>
      <c r="P7258" s="20" t="str">
        <f t="shared" si="341"/>
        <v/>
      </c>
      <c r="Q7258" s="63">
        <f t="shared" si="342"/>
        <v>0</v>
      </c>
    </row>
    <row r="7259" spans="9:17" x14ac:dyDescent="0.25">
      <c r="I7259" s="66" t="e">
        <f t="shared" si="340"/>
        <v>#DIV/0!</v>
      </c>
      <c r="J7259" s="63">
        <f>_xlfn.IFNA(VLOOKUP(E7259,'Bijlage ZZP'!B:M,12,FALSE),0)</f>
        <v>0</v>
      </c>
      <c r="K7259" s="63">
        <f>_xlfn.IFNA(VLOOKUP(E7259,'Bijlage VPT'!B:M,12,FALSE),0)</f>
        <v>0</v>
      </c>
      <c r="L7259" s="63">
        <f>_xlfn.IFNA(VLOOKUP(E7259,'Bijlage MPT'!B:N,13,FALSE),0)</f>
        <v>0</v>
      </c>
      <c r="M7259" s="63">
        <f>_xlfn.IFNA(INDEX('Bijlage COT'!C:C,MATCH('Betaald tarief 2024'!E7259,'Bijlage COT'!A:A,0)),0)</f>
        <v>0</v>
      </c>
      <c r="N7259" s="63">
        <f>_xlfn.IFNA(VLOOKUP(E7259,'Bijlage NBF'!B:P,15,FALSE),0)</f>
        <v>0</v>
      </c>
      <c r="O7259" s="63">
        <f>IF(E7259="ZMZ01",I7259/(INDEX('Meerzorg gunning'!C:C,MATCH('Betaald tarief 2024'!A7259,'Meerzorg gunning'!A:A,0))),MAX(J7259:N7259))</f>
        <v>0</v>
      </c>
      <c r="P7259" s="20" t="str">
        <f t="shared" si="341"/>
        <v/>
      </c>
      <c r="Q7259" s="63">
        <f t="shared" si="342"/>
        <v>0</v>
      </c>
    </row>
    <row r="7260" spans="9:17" x14ac:dyDescent="0.25">
      <c r="I7260" s="66" t="e">
        <f t="shared" si="340"/>
        <v>#DIV/0!</v>
      </c>
      <c r="J7260" s="63">
        <f>_xlfn.IFNA(VLOOKUP(E7260,'Bijlage ZZP'!B:M,12,FALSE),0)</f>
        <v>0</v>
      </c>
      <c r="K7260" s="63">
        <f>_xlfn.IFNA(VLOOKUP(E7260,'Bijlage VPT'!B:M,12,FALSE),0)</f>
        <v>0</v>
      </c>
      <c r="L7260" s="63">
        <f>_xlfn.IFNA(VLOOKUP(E7260,'Bijlage MPT'!B:N,13,FALSE),0)</f>
        <v>0</v>
      </c>
      <c r="M7260" s="63">
        <f>_xlfn.IFNA(INDEX('Bijlage COT'!C:C,MATCH('Betaald tarief 2024'!E7260,'Bijlage COT'!A:A,0)),0)</f>
        <v>0</v>
      </c>
      <c r="N7260" s="63">
        <f>_xlfn.IFNA(VLOOKUP(E7260,'Bijlage NBF'!B:P,15,FALSE),0)</f>
        <v>0</v>
      </c>
      <c r="O7260" s="63">
        <f>IF(E7260="ZMZ01",I7260/(INDEX('Meerzorg gunning'!C:C,MATCH('Betaald tarief 2024'!A7260,'Meerzorg gunning'!A:A,0))),MAX(J7260:N7260))</f>
        <v>0</v>
      </c>
      <c r="P7260" s="20" t="str">
        <f t="shared" si="341"/>
        <v/>
      </c>
      <c r="Q7260" s="63">
        <f t="shared" si="342"/>
        <v>0</v>
      </c>
    </row>
    <row r="7261" spans="9:17" x14ac:dyDescent="0.25">
      <c r="I7261" s="66" t="e">
        <f t="shared" si="340"/>
        <v>#DIV/0!</v>
      </c>
      <c r="J7261" s="63">
        <f>_xlfn.IFNA(VLOOKUP(E7261,'Bijlage ZZP'!B:M,12,FALSE),0)</f>
        <v>0</v>
      </c>
      <c r="K7261" s="63">
        <f>_xlfn.IFNA(VLOOKUP(E7261,'Bijlage VPT'!B:M,12,FALSE),0)</f>
        <v>0</v>
      </c>
      <c r="L7261" s="63">
        <f>_xlfn.IFNA(VLOOKUP(E7261,'Bijlage MPT'!B:N,13,FALSE),0)</f>
        <v>0</v>
      </c>
      <c r="M7261" s="63">
        <f>_xlfn.IFNA(INDEX('Bijlage COT'!C:C,MATCH('Betaald tarief 2024'!E7261,'Bijlage COT'!A:A,0)),0)</f>
        <v>0</v>
      </c>
      <c r="N7261" s="63">
        <f>_xlfn.IFNA(VLOOKUP(E7261,'Bijlage NBF'!B:P,15,FALSE),0)</f>
        <v>0</v>
      </c>
      <c r="O7261" s="63">
        <f>IF(E7261="ZMZ01",I7261/(INDEX('Meerzorg gunning'!C:C,MATCH('Betaald tarief 2024'!A7261,'Meerzorg gunning'!A:A,0))),MAX(J7261:N7261))</f>
        <v>0</v>
      </c>
      <c r="P7261" s="20" t="str">
        <f t="shared" si="341"/>
        <v/>
      </c>
      <c r="Q7261" s="63">
        <f t="shared" si="342"/>
        <v>0</v>
      </c>
    </row>
    <row r="7262" spans="9:17" x14ac:dyDescent="0.25">
      <c r="I7262" s="66" t="e">
        <f t="shared" si="340"/>
        <v>#DIV/0!</v>
      </c>
      <c r="J7262" s="63">
        <f>_xlfn.IFNA(VLOOKUP(E7262,'Bijlage ZZP'!B:M,12,FALSE),0)</f>
        <v>0</v>
      </c>
      <c r="K7262" s="63">
        <f>_xlfn.IFNA(VLOOKUP(E7262,'Bijlage VPT'!B:M,12,FALSE),0)</f>
        <v>0</v>
      </c>
      <c r="L7262" s="63">
        <f>_xlfn.IFNA(VLOOKUP(E7262,'Bijlage MPT'!B:N,13,FALSE),0)</f>
        <v>0</v>
      </c>
      <c r="M7262" s="63">
        <f>_xlfn.IFNA(INDEX('Bijlage COT'!C:C,MATCH('Betaald tarief 2024'!E7262,'Bijlage COT'!A:A,0)),0)</f>
        <v>0</v>
      </c>
      <c r="N7262" s="63">
        <f>_xlfn.IFNA(VLOOKUP(E7262,'Bijlage NBF'!B:P,15,FALSE),0)</f>
        <v>0</v>
      </c>
      <c r="O7262" s="63">
        <f>IF(E7262="ZMZ01",I7262/(INDEX('Meerzorg gunning'!C:C,MATCH('Betaald tarief 2024'!A7262,'Meerzorg gunning'!A:A,0))),MAX(J7262:N7262))</f>
        <v>0</v>
      </c>
      <c r="P7262" s="20" t="str">
        <f t="shared" si="341"/>
        <v/>
      </c>
      <c r="Q7262" s="63">
        <f t="shared" si="342"/>
        <v>0</v>
      </c>
    </row>
    <row r="7263" spans="9:17" x14ac:dyDescent="0.25">
      <c r="I7263" s="66" t="e">
        <f t="shared" si="340"/>
        <v>#DIV/0!</v>
      </c>
      <c r="J7263" s="63">
        <f>_xlfn.IFNA(VLOOKUP(E7263,'Bijlage ZZP'!B:M,12,FALSE),0)</f>
        <v>0</v>
      </c>
      <c r="K7263" s="63">
        <f>_xlfn.IFNA(VLOOKUP(E7263,'Bijlage VPT'!B:M,12,FALSE),0)</f>
        <v>0</v>
      </c>
      <c r="L7263" s="63">
        <f>_xlfn.IFNA(VLOOKUP(E7263,'Bijlage MPT'!B:N,13,FALSE),0)</f>
        <v>0</v>
      </c>
      <c r="M7263" s="63">
        <f>_xlfn.IFNA(INDEX('Bijlage COT'!C:C,MATCH('Betaald tarief 2024'!E7263,'Bijlage COT'!A:A,0)),0)</f>
        <v>0</v>
      </c>
      <c r="N7263" s="63">
        <f>_xlfn.IFNA(VLOOKUP(E7263,'Bijlage NBF'!B:P,15,FALSE),0)</f>
        <v>0</v>
      </c>
      <c r="O7263" s="63">
        <f>IF(E7263="ZMZ01",I7263/(INDEX('Meerzorg gunning'!C:C,MATCH('Betaald tarief 2024'!A7263,'Meerzorg gunning'!A:A,0))),MAX(J7263:N7263))</f>
        <v>0</v>
      </c>
      <c r="P7263" s="20" t="str">
        <f t="shared" si="341"/>
        <v/>
      </c>
      <c r="Q7263" s="63">
        <f t="shared" si="342"/>
        <v>0</v>
      </c>
    </row>
    <row r="7264" spans="9:17" x14ac:dyDescent="0.25">
      <c r="I7264" s="66" t="e">
        <f t="shared" si="340"/>
        <v>#DIV/0!</v>
      </c>
      <c r="J7264" s="63">
        <f>_xlfn.IFNA(VLOOKUP(E7264,'Bijlage ZZP'!B:M,12,FALSE),0)</f>
        <v>0</v>
      </c>
      <c r="K7264" s="63">
        <f>_xlfn.IFNA(VLOOKUP(E7264,'Bijlage VPT'!B:M,12,FALSE),0)</f>
        <v>0</v>
      </c>
      <c r="L7264" s="63">
        <f>_xlfn.IFNA(VLOOKUP(E7264,'Bijlage MPT'!B:N,13,FALSE),0)</f>
        <v>0</v>
      </c>
      <c r="M7264" s="63">
        <f>_xlfn.IFNA(INDEX('Bijlage COT'!C:C,MATCH('Betaald tarief 2024'!E7264,'Bijlage COT'!A:A,0)),0)</f>
        <v>0</v>
      </c>
      <c r="N7264" s="63">
        <f>_xlfn.IFNA(VLOOKUP(E7264,'Bijlage NBF'!B:P,15,FALSE),0)</f>
        <v>0</v>
      </c>
      <c r="O7264" s="63">
        <f>IF(E7264="ZMZ01",I7264/(INDEX('Meerzorg gunning'!C:C,MATCH('Betaald tarief 2024'!A7264,'Meerzorg gunning'!A:A,0))),MAX(J7264:N7264))</f>
        <v>0</v>
      </c>
      <c r="P7264" s="20" t="str">
        <f t="shared" si="341"/>
        <v/>
      </c>
      <c r="Q7264" s="63">
        <f t="shared" si="342"/>
        <v>0</v>
      </c>
    </row>
    <row r="7265" spans="9:17" x14ac:dyDescent="0.25">
      <c r="I7265" s="66" t="e">
        <f t="shared" si="340"/>
        <v>#DIV/0!</v>
      </c>
      <c r="J7265" s="63">
        <f>_xlfn.IFNA(VLOOKUP(E7265,'Bijlage ZZP'!B:M,12,FALSE),0)</f>
        <v>0</v>
      </c>
      <c r="K7265" s="63">
        <f>_xlfn.IFNA(VLOOKUP(E7265,'Bijlage VPT'!B:M,12,FALSE),0)</f>
        <v>0</v>
      </c>
      <c r="L7265" s="63">
        <f>_xlfn.IFNA(VLOOKUP(E7265,'Bijlage MPT'!B:N,13,FALSE),0)</f>
        <v>0</v>
      </c>
      <c r="M7265" s="63">
        <f>_xlfn.IFNA(INDEX('Bijlage COT'!C:C,MATCH('Betaald tarief 2024'!E7265,'Bijlage COT'!A:A,0)),0)</f>
        <v>0</v>
      </c>
      <c r="N7265" s="63">
        <f>_xlfn.IFNA(VLOOKUP(E7265,'Bijlage NBF'!B:P,15,FALSE),0)</f>
        <v>0</v>
      </c>
      <c r="O7265" s="63">
        <f>IF(E7265="ZMZ01",I7265/(INDEX('Meerzorg gunning'!C:C,MATCH('Betaald tarief 2024'!A7265,'Meerzorg gunning'!A:A,0))),MAX(J7265:N7265))</f>
        <v>0</v>
      </c>
      <c r="P7265" s="20" t="str">
        <f t="shared" si="341"/>
        <v/>
      </c>
      <c r="Q7265" s="63">
        <f t="shared" si="342"/>
        <v>0</v>
      </c>
    </row>
    <row r="7266" spans="9:17" x14ac:dyDescent="0.25">
      <c r="I7266" s="66" t="e">
        <f t="shared" si="340"/>
        <v>#DIV/0!</v>
      </c>
      <c r="J7266" s="63">
        <f>_xlfn.IFNA(VLOOKUP(E7266,'Bijlage ZZP'!B:M,12,FALSE),0)</f>
        <v>0</v>
      </c>
      <c r="K7266" s="63">
        <f>_xlfn.IFNA(VLOOKUP(E7266,'Bijlage VPT'!B:M,12,FALSE),0)</f>
        <v>0</v>
      </c>
      <c r="L7266" s="63">
        <f>_xlfn.IFNA(VLOOKUP(E7266,'Bijlage MPT'!B:N,13,FALSE),0)</f>
        <v>0</v>
      </c>
      <c r="M7266" s="63">
        <f>_xlfn.IFNA(INDEX('Bijlage COT'!C:C,MATCH('Betaald tarief 2024'!E7266,'Bijlage COT'!A:A,0)),0)</f>
        <v>0</v>
      </c>
      <c r="N7266" s="63">
        <f>_xlfn.IFNA(VLOOKUP(E7266,'Bijlage NBF'!B:P,15,FALSE),0)</f>
        <v>0</v>
      </c>
      <c r="O7266" s="63">
        <f>IF(E7266="ZMZ01",I7266/(INDEX('Meerzorg gunning'!C:C,MATCH('Betaald tarief 2024'!A7266,'Meerzorg gunning'!A:A,0))),MAX(J7266:N7266))</f>
        <v>0</v>
      </c>
      <c r="P7266" s="20" t="str">
        <f t="shared" si="341"/>
        <v/>
      </c>
      <c r="Q7266" s="63">
        <f t="shared" si="342"/>
        <v>0</v>
      </c>
    </row>
    <row r="7267" spans="9:17" x14ac:dyDescent="0.25">
      <c r="I7267" s="66" t="e">
        <f t="shared" si="340"/>
        <v>#DIV/0!</v>
      </c>
      <c r="J7267" s="63">
        <f>_xlfn.IFNA(VLOOKUP(E7267,'Bijlage ZZP'!B:M,12,FALSE),0)</f>
        <v>0</v>
      </c>
      <c r="K7267" s="63">
        <f>_xlfn.IFNA(VLOOKUP(E7267,'Bijlage VPT'!B:M,12,FALSE),0)</f>
        <v>0</v>
      </c>
      <c r="L7267" s="63">
        <f>_xlfn.IFNA(VLOOKUP(E7267,'Bijlage MPT'!B:N,13,FALSE),0)</f>
        <v>0</v>
      </c>
      <c r="M7267" s="63">
        <f>_xlfn.IFNA(INDEX('Bijlage COT'!C:C,MATCH('Betaald tarief 2024'!E7267,'Bijlage COT'!A:A,0)),0)</f>
        <v>0</v>
      </c>
      <c r="N7267" s="63">
        <f>_xlfn.IFNA(VLOOKUP(E7267,'Bijlage NBF'!B:P,15,FALSE),0)</f>
        <v>0</v>
      </c>
      <c r="O7267" s="63">
        <f>IF(E7267="ZMZ01",I7267/(INDEX('Meerzorg gunning'!C:C,MATCH('Betaald tarief 2024'!A7267,'Meerzorg gunning'!A:A,0))),MAX(J7267:N7267))</f>
        <v>0</v>
      </c>
      <c r="P7267" s="20" t="str">
        <f t="shared" si="341"/>
        <v/>
      </c>
      <c r="Q7267" s="63">
        <f t="shared" si="342"/>
        <v>0</v>
      </c>
    </row>
    <row r="7268" spans="9:17" x14ac:dyDescent="0.25">
      <c r="I7268" s="66" t="e">
        <f t="shared" si="340"/>
        <v>#DIV/0!</v>
      </c>
      <c r="J7268" s="63">
        <f>_xlfn.IFNA(VLOOKUP(E7268,'Bijlage ZZP'!B:M,12,FALSE),0)</f>
        <v>0</v>
      </c>
      <c r="K7268" s="63">
        <f>_xlfn.IFNA(VLOOKUP(E7268,'Bijlage VPT'!B:M,12,FALSE),0)</f>
        <v>0</v>
      </c>
      <c r="L7268" s="63">
        <f>_xlfn.IFNA(VLOOKUP(E7268,'Bijlage MPT'!B:N,13,FALSE),0)</f>
        <v>0</v>
      </c>
      <c r="M7268" s="63">
        <f>_xlfn.IFNA(INDEX('Bijlage COT'!C:C,MATCH('Betaald tarief 2024'!E7268,'Bijlage COT'!A:A,0)),0)</f>
        <v>0</v>
      </c>
      <c r="N7268" s="63">
        <f>_xlfn.IFNA(VLOOKUP(E7268,'Bijlage NBF'!B:P,15,FALSE),0)</f>
        <v>0</v>
      </c>
      <c r="O7268" s="63">
        <f>IF(E7268="ZMZ01",I7268/(INDEX('Meerzorg gunning'!C:C,MATCH('Betaald tarief 2024'!A7268,'Meerzorg gunning'!A:A,0))),MAX(J7268:N7268))</f>
        <v>0</v>
      </c>
      <c r="P7268" s="20" t="str">
        <f t="shared" si="341"/>
        <v/>
      </c>
      <c r="Q7268" s="63">
        <f t="shared" si="342"/>
        <v>0</v>
      </c>
    </row>
    <row r="7269" spans="9:17" x14ac:dyDescent="0.25">
      <c r="I7269" s="66" t="e">
        <f t="shared" si="340"/>
        <v>#DIV/0!</v>
      </c>
      <c r="J7269" s="63">
        <f>_xlfn.IFNA(VLOOKUP(E7269,'Bijlage ZZP'!B:M,12,FALSE),0)</f>
        <v>0</v>
      </c>
      <c r="K7269" s="63">
        <f>_xlfn.IFNA(VLOOKUP(E7269,'Bijlage VPT'!B:M,12,FALSE),0)</f>
        <v>0</v>
      </c>
      <c r="L7269" s="63">
        <f>_xlfn.IFNA(VLOOKUP(E7269,'Bijlage MPT'!B:N,13,FALSE),0)</f>
        <v>0</v>
      </c>
      <c r="M7269" s="63">
        <f>_xlfn.IFNA(INDEX('Bijlage COT'!C:C,MATCH('Betaald tarief 2024'!E7269,'Bijlage COT'!A:A,0)),0)</f>
        <v>0</v>
      </c>
      <c r="N7269" s="63">
        <f>_xlfn.IFNA(VLOOKUP(E7269,'Bijlage NBF'!B:P,15,FALSE),0)</f>
        <v>0</v>
      </c>
      <c r="O7269" s="63">
        <f>IF(E7269="ZMZ01",I7269/(INDEX('Meerzorg gunning'!C:C,MATCH('Betaald tarief 2024'!A7269,'Meerzorg gunning'!A:A,0))),MAX(J7269:N7269))</f>
        <v>0</v>
      </c>
      <c r="P7269" s="20" t="str">
        <f t="shared" si="341"/>
        <v/>
      </c>
      <c r="Q7269" s="63">
        <f t="shared" si="342"/>
        <v>0</v>
      </c>
    </row>
    <row r="7270" spans="9:17" x14ac:dyDescent="0.25">
      <c r="I7270" s="66" t="e">
        <f t="shared" si="340"/>
        <v>#DIV/0!</v>
      </c>
      <c r="J7270" s="63">
        <f>_xlfn.IFNA(VLOOKUP(E7270,'Bijlage ZZP'!B:M,12,FALSE),0)</f>
        <v>0</v>
      </c>
      <c r="K7270" s="63">
        <f>_xlfn.IFNA(VLOOKUP(E7270,'Bijlage VPT'!B:M,12,FALSE),0)</f>
        <v>0</v>
      </c>
      <c r="L7270" s="63">
        <f>_xlfn.IFNA(VLOOKUP(E7270,'Bijlage MPT'!B:N,13,FALSE),0)</f>
        <v>0</v>
      </c>
      <c r="M7270" s="63">
        <f>_xlfn.IFNA(INDEX('Bijlage COT'!C:C,MATCH('Betaald tarief 2024'!E7270,'Bijlage COT'!A:A,0)),0)</f>
        <v>0</v>
      </c>
      <c r="N7270" s="63">
        <f>_xlfn.IFNA(VLOOKUP(E7270,'Bijlage NBF'!B:P,15,FALSE),0)</f>
        <v>0</v>
      </c>
      <c r="O7270" s="63">
        <f>IF(E7270="ZMZ01",I7270/(INDEX('Meerzorg gunning'!C:C,MATCH('Betaald tarief 2024'!A7270,'Meerzorg gunning'!A:A,0))),MAX(J7270:N7270))</f>
        <v>0</v>
      </c>
      <c r="P7270" s="20" t="str">
        <f t="shared" si="341"/>
        <v/>
      </c>
      <c r="Q7270" s="63">
        <f t="shared" si="342"/>
        <v>0</v>
      </c>
    </row>
    <row r="7271" spans="9:17" x14ac:dyDescent="0.25">
      <c r="I7271" s="66" t="e">
        <f t="shared" si="340"/>
        <v>#DIV/0!</v>
      </c>
      <c r="J7271" s="63">
        <f>_xlfn.IFNA(VLOOKUP(E7271,'Bijlage ZZP'!B:M,12,FALSE),0)</f>
        <v>0</v>
      </c>
      <c r="K7271" s="63">
        <f>_xlfn.IFNA(VLOOKUP(E7271,'Bijlage VPT'!B:M,12,FALSE),0)</f>
        <v>0</v>
      </c>
      <c r="L7271" s="63">
        <f>_xlfn.IFNA(VLOOKUP(E7271,'Bijlage MPT'!B:N,13,FALSE),0)</f>
        <v>0</v>
      </c>
      <c r="M7271" s="63">
        <f>_xlfn.IFNA(INDEX('Bijlage COT'!C:C,MATCH('Betaald tarief 2024'!E7271,'Bijlage COT'!A:A,0)),0)</f>
        <v>0</v>
      </c>
      <c r="N7271" s="63">
        <f>_xlfn.IFNA(VLOOKUP(E7271,'Bijlage NBF'!B:P,15,FALSE),0)</f>
        <v>0</v>
      </c>
      <c r="O7271" s="63">
        <f>IF(E7271="ZMZ01",I7271/(INDEX('Meerzorg gunning'!C:C,MATCH('Betaald tarief 2024'!A7271,'Meerzorg gunning'!A:A,0))),MAX(J7271:N7271))</f>
        <v>0</v>
      </c>
      <c r="P7271" s="20" t="str">
        <f t="shared" si="341"/>
        <v/>
      </c>
      <c r="Q7271" s="63">
        <f t="shared" si="342"/>
        <v>0</v>
      </c>
    </row>
    <row r="7272" spans="9:17" x14ac:dyDescent="0.25">
      <c r="I7272" s="66" t="e">
        <f t="shared" si="340"/>
        <v>#DIV/0!</v>
      </c>
      <c r="J7272" s="63">
        <f>_xlfn.IFNA(VLOOKUP(E7272,'Bijlage ZZP'!B:M,12,FALSE),0)</f>
        <v>0</v>
      </c>
      <c r="K7272" s="63">
        <f>_xlfn.IFNA(VLOOKUP(E7272,'Bijlage VPT'!B:M,12,FALSE),0)</f>
        <v>0</v>
      </c>
      <c r="L7272" s="63">
        <f>_xlfn.IFNA(VLOOKUP(E7272,'Bijlage MPT'!B:N,13,FALSE),0)</f>
        <v>0</v>
      </c>
      <c r="M7272" s="63">
        <f>_xlfn.IFNA(INDEX('Bijlage COT'!C:C,MATCH('Betaald tarief 2024'!E7272,'Bijlage COT'!A:A,0)),0)</f>
        <v>0</v>
      </c>
      <c r="N7272" s="63">
        <f>_xlfn.IFNA(VLOOKUP(E7272,'Bijlage NBF'!B:P,15,FALSE),0)</f>
        <v>0</v>
      </c>
      <c r="O7272" s="63">
        <f>IF(E7272="ZMZ01",I7272/(INDEX('Meerzorg gunning'!C:C,MATCH('Betaald tarief 2024'!A7272,'Meerzorg gunning'!A:A,0))),MAX(J7272:N7272))</f>
        <v>0</v>
      </c>
      <c r="P7272" s="20" t="str">
        <f t="shared" si="341"/>
        <v/>
      </c>
      <c r="Q7272" s="63">
        <f t="shared" si="342"/>
        <v>0</v>
      </c>
    </row>
    <row r="7273" spans="9:17" x14ac:dyDescent="0.25">
      <c r="I7273" s="66" t="e">
        <f t="shared" si="340"/>
        <v>#DIV/0!</v>
      </c>
      <c r="J7273" s="63">
        <f>_xlfn.IFNA(VLOOKUP(E7273,'Bijlage ZZP'!B:M,12,FALSE),0)</f>
        <v>0</v>
      </c>
      <c r="K7273" s="63">
        <f>_xlfn.IFNA(VLOOKUP(E7273,'Bijlage VPT'!B:M,12,FALSE),0)</f>
        <v>0</v>
      </c>
      <c r="L7273" s="63">
        <f>_xlfn.IFNA(VLOOKUP(E7273,'Bijlage MPT'!B:N,13,FALSE),0)</f>
        <v>0</v>
      </c>
      <c r="M7273" s="63">
        <f>_xlfn.IFNA(INDEX('Bijlage COT'!C:C,MATCH('Betaald tarief 2024'!E7273,'Bijlage COT'!A:A,0)),0)</f>
        <v>0</v>
      </c>
      <c r="N7273" s="63">
        <f>_xlfn.IFNA(VLOOKUP(E7273,'Bijlage NBF'!B:P,15,FALSE),0)</f>
        <v>0</v>
      </c>
      <c r="O7273" s="63">
        <f>IF(E7273="ZMZ01",I7273/(INDEX('Meerzorg gunning'!C:C,MATCH('Betaald tarief 2024'!A7273,'Meerzorg gunning'!A:A,0))),MAX(J7273:N7273))</f>
        <v>0</v>
      </c>
      <c r="P7273" s="20" t="str">
        <f t="shared" si="341"/>
        <v/>
      </c>
      <c r="Q7273" s="63">
        <f t="shared" si="342"/>
        <v>0</v>
      </c>
    </row>
    <row r="7274" spans="9:17" x14ac:dyDescent="0.25">
      <c r="I7274" s="66" t="e">
        <f t="shared" si="340"/>
        <v>#DIV/0!</v>
      </c>
      <c r="J7274" s="63">
        <f>_xlfn.IFNA(VLOOKUP(E7274,'Bijlage ZZP'!B:M,12,FALSE),0)</f>
        <v>0</v>
      </c>
      <c r="K7274" s="63">
        <f>_xlfn.IFNA(VLOOKUP(E7274,'Bijlage VPT'!B:M,12,FALSE),0)</f>
        <v>0</v>
      </c>
      <c r="L7274" s="63">
        <f>_xlfn.IFNA(VLOOKUP(E7274,'Bijlage MPT'!B:N,13,FALSE),0)</f>
        <v>0</v>
      </c>
      <c r="M7274" s="63">
        <f>_xlfn.IFNA(INDEX('Bijlage COT'!C:C,MATCH('Betaald tarief 2024'!E7274,'Bijlage COT'!A:A,0)),0)</f>
        <v>0</v>
      </c>
      <c r="N7274" s="63">
        <f>_xlfn.IFNA(VLOOKUP(E7274,'Bijlage NBF'!B:P,15,FALSE),0)</f>
        <v>0</v>
      </c>
      <c r="O7274" s="63">
        <f>IF(E7274="ZMZ01",I7274/(INDEX('Meerzorg gunning'!C:C,MATCH('Betaald tarief 2024'!A7274,'Meerzorg gunning'!A:A,0))),MAX(J7274:N7274))</f>
        <v>0</v>
      </c>
      <c r="P7274" s="20" t="str">
        <f t="shared" si="341"/>
        <v/>
      </c>
      <c r="Q7274" s="63">
        <f t="shared" si="342"/>
        <v>0</v>
      </c>
    </row>
    <row r="7275" spans="9:17" x14ac:dyDescent="0.25">
      <c r="I7275" s="66" t="e">
        <f t="shared" si="340"/>
        <v>#DIV/0!</v>
      </c>
      <c r="J7275" s="63">
        <f>_xlfn.IFNA(VLOOKUP(E7275,'Bijlage ZZP'!B:M,12,FALSE),0)</f>
        <v>0</v>
      </c>
      <c r="K7275" s="63">
        <f>_xlfn.IFNA(VLOOKUP(E7275,'Bijlage VPT'!B:M,12,FALSE),0)</f>
        <v>0</v>
      </c>
      <c r="L7275" s="63">
        <f>_xlfn.IFNA(VLOOKUP(E7275,'Bijlage MPT'!B:N,13,FALSE),0)</f>
        <v>0</v>
      </c>
      <c r="M7275" s="63">
        <f>_xlfn.IFNA(INDEX('Bijlage COT'!C:C,MATCH('Betaald tarief 2024'!E7275,'Bijlage COT'!A:A,0)),0)</f>
        <v>0</v>
      </c>
      <c r="N7275" s="63">
        <f>_xlfn.IFNA(VLOOKUP(E7275,'Bijlage NBF'!B:P,15,FALSE),0)</f>
        <v>0</v>
      </c>
      <c r="O7275" s="63">
        <f>IF(E7275="ZMZ01",I7275/(INDEX('Meerzorg gunning'!C:C,MATCH('Betaald tarief 2024'!A7275,'Meerzorg gunning'!A:A,0))),MAX(J7275:N7275))</f>
        <v>0</v>
      </c>
      <c r="P7275" s="20" t="str">
        <f t="shared" si="341"/>
        <v/>
      </c>
      <c r="Q7275" s="63">
        <f t="shared" si="342"/>
        <v>0</v>
      </c>
    </row>
    <row r="7276" spans="9:17" x14ac:dyDescent="0.25">
      <c r="I7276" s="66" t="e">
        <f t="shared" si="340"/>
        <v>#DIV/0!</v>
      </c>
      <c r="J7276" s="63">
        <f>_xlfn.IFNA(VLOOKUP(E7276,'Bijlage ZZP'!B:M,12,FALSE),0)</f>
        <v>0</v>
      </c>
      <c r="K7276" s="63">
        <f>_xlfn.IFNA(VLOOKUP(E7276,'Bijlage VPT'!B:M,12,FALSE),0)</f>
        <v>0</v>
      </c>
      <c r="L7276" s="63">
        <f>_xlfn.IFNA(VLOOKUP(E7276,'Bijlage MPT'!B:N,13,FALSE),0)</f>
        <v>0</v>
      </c>
      <c r="M7276" s="63">
        <f>_xlfn.IFNA(INDEX('Bijlage COT'!C:C,MATCH('Betaald tarief 2024'!E7276,'Bijlage COT'!A:A,0)),0)</f>
        <v>0</v>
      </c>
      <c r="N7276" s="63">
        <f>_xlfn.IFNA(VLOOKUP(E7276,'Bijlage NBF'!B:P,15,FALSE),0)</f>
        <v>0</v>
      </c>
      <c r="O7276" s="63">
        <f>IF(E7276="ZMZ01",I7276/(INDEX('Meerzorg gunning'!C:C,MATCH('Betaald tarief 2024'!A7276,'Meerzorg gunning'!A:A,0))),MAX(J7276:N7276))</f>
        <v>0</v>
      </c>
      <c r="P7276" s="20" t="str">
        <f t="shared" si="341"/>
        <v/>
      </c>
      <c r="Q7276" s="63">
        <f t="shared" si="342"/>
        <v>0</v>
      </c>
    </row>
    <row r="7277" spans="9:17" x14ac:dyDescent="0.25">
      <c r="I7277" s="66" t="e">
        <f t="shared" si="340"/>
        <v>#DIV/0!</v>
      </c>
      <c r="J7277" s="63">
        <f>_xlfn.IFNA(VLOOKUP(E7277,'Bijlage ZZP'!B:M,12,FALSE),0)</f>
        <v>0</v>
      </c>
      <c r="K7277" s="63">
        <f>_xlfn.IFNA(VLOOKUP(E7277,'Bijlage VPT'!B:M,12,FALSE),0)</f>
        <v>0</v>
      </c>
      <c r="L7277" s="63">
        <f>_xlfn.IFNA(VLOOKUP(E7277,'Bijlage MPT'!B:N,13,FALSE),0)</f>
        <v>0</v>
      </c>
      <c r="M7277" s="63">
        <f>_xlfn.IFNA(INDEX('Bijlage COT'!C:C,MATCH('Betaald tarief 2024'!E7277,'Bijlage COT'!A:A,0)),0)</f>
        <v>0</v>
      </c>
      <c r="N7277" s="63">
        <f>_xlfn.IFNA(VLOOKUP(E7277,'Bijlage NBF'!B:P,15,FALSE),0)</f>
        <v>0</v>
      </c>
      <c r="O7277" s="63">
        <f>IF(E7277="ZMZ01",I7277/(INDEX('Meerzorg gunning'!C:C,MATCH('Betaald tarief 2024'!A7277,'Meerzorg gunning'!A:A,0))),MAX(J7277:N7277))</f>
        <v>0</v>
      </c>
      <c r="P7277" s="20" t="str">
        <f t="shared" si="341"/>
        <v/>
      </c>
      <c r="Q7277" s="63">
        <f t="shared" si="342"/>
        <v>0</v>
      </c>
    </row>
    <row r="7278" spans="9:17" x14ac:dyDescent="0.25">
      <c r="I7278" s="66" t="e">
        <f t="shared" si="340"/>
        <v>#DIV/0!</v>
      </c>
      <c r="J7278" s="63">
        <f>_xlfn.IFNA(VLOOKUP(E7278,'Bijlage ZZP'!B:M,12,FALSE),0)</f>
        <v>0</v>
      </c>
      <c r="K7278" s="63">
        <f>_xlfn.IFNA(VLOOKUP(E7278,'Bijlage VPT'!B:M,12,FALSE),0)</f>
        <v>0</v>
      </c>
      <c r="L7278" s="63">
        <f>_xlfn.IFNA(VLOOKUP(E7278,'Bijlage MPT'!B:N,13,FALSE),0)</f>
        <v>0</v>
      </c>
      <c r="M7278" s="63">
        <f>_xlfn.IFNA(INDEX('Bijlage COT'!C:C,MATCH('Betaald tarief 2024'!E7278,'Bijlage COT'!A:A,0)),0)</f>
        <v>0</v>
      </c>
      <c r="N7278" s="63">
        <f>_xlfn.IFNA(VLOOKUP(E7278,'Bijlage NBF'!B:P,15,FALSE),0)</f>
        <v>0</v>
      </c>
      <c r="O7278" s="63">
        <f>IF(E7278="ZMZ01",I7278/(INDEX('Meerzorg gunning'!C:C,MATCH('Betaald tarief 2024'!A7278,'Meerzorg gunning'!A:A,0))),MAX(J7278:N7278))</f>
        <v>0</v>
      </c>
      <c r="P7278" s="20" t="str">
        <f t="shared" si="341"/>
        <v/>
      </c>
      <c r="Q7278" s="63">
        <f t="shared" si="342"/>
        <v>0</v>
      </c>
    </row>
    <row r="7279" spans="9:17" x14ac:dyDescent="0.25">
      <c r="I7279" s="66" t="e">
        <f t="shared" si="340"/>
        <v>#DIV/0!</v>
      </c>
      <c r="J7279" s="63">
        <f>_xlfn.IFNA(VLOOKUP(E7279,'Bijlage ZZP'!B:M,12,FALSE),0)</f>
        <v>0</v>
      </c>
      <c r="K7279" s="63">
        <f>_xlfn.IFNA(VLOOKUP(E7279,'Bijlage VPT'!B:M,12,FALSE),0)</f>
        <v>0</v>
      </c>
      <c r="L7279" s="63">
        <f>_xlfn.IFNA(VLOOKUP(E7279,'Bijlage MPT'!B:N,13,FALSE),0)</f>
        <v>0</v>
      </c>
      <c r="M7279" s="63">
        <f>_xlfn.IFNA(INDEX('Bijlage COT'!C:C,MATCH('Betaald tarief 2024'!E7279,'Bijlage COT'!A:A,0)),0)</f>
        <v>0</v>
      </c>
      <c r="N7279" s="63">
        <f>_xlfn.IFNA(VLOOKUP(E7279,'Bijlage NBF'!B:P,15,FALSE),0)</f>
        <v>0</v>
      </c>
      <c r="O7279" s="63">
        <f>IF(E7279="ZMZ01",I7279/(INDEX('Meerzorg gunning'!C:C,MATCH('Betaald tarief 2024'!A7279,'Meerzorg gunning'!A:A,0))),MAX(J7279:N7279))</f>
        <v>0</v>
      </c>
      <c r="P7279" s="20" t="str">
        <f t="shared" si="341"/>
        <v/>
      </c>
      <c r="Q7279" s="63">
        <f t="shared" si="342"/>
        <v>0</v>
      </c>
    </row>
    <row r="7280" spans="9:17" x14ac:dyDescent="0.25">
      <c r="I7280" s="66" t="e">
        <f t="shared" si="340"/>
        <v>#DIV/0!</v>
      </c>
      <c r="J7280" s="63">
        <f>_xlfn.IFNA(VLOOKUP(E7280,'Bijlage ZZP'!B:M,12,FALSE),0)</f>
        <v>0</v>
      </c>
      <c r="K7280" s="63">
        <f>_xlfn.IFNA(VLOOKUP(E7280,'Bijlage VPT'!B:M,12,FALSE),0)</f>
        <v>0</v>
      </c>
      <c r="L7280" s="63">
        <f>_xlfn.IFNA(VLOOKUP(E7280,'Bijlage MPT'!B:N,13,FALSE),0)</f>
        <v>0</v>
      </c>
      <c r="M7280" s="63">
        <f>_xlfn.IFNA(INDEX('Bijlage COT'!C:C,MATCH('Betaald tarief 2024'!E7280,'Bijlage COT'!A:A,0)),0)</f>
        <v>0</v>
      </c>
      <c r="N7280" s="63">
        <f>_xlfn.IFNA(VLOOKUP(E7280,'Bijlage NBF'!B:P,15,FALSE),0)</f>
        <v>0</v>
      </c>
      <c r="O7280" s="63">
        <f>IF(E7280="ZMZ01",I7280/(INDEX('Meerzorg gunning'!C:C,MATCH('Betaald tarief 2024'!A7280,'Meerzorg gunning'!A:A,0))),MAX(J7280:N7280))</f>
        <v>0</v>
      </c>
      <c r="P7280" s="20" t="str">
        <f t="shared" si="341"/>
        <v/>
      </c>
      <c r="Q7280" s="63">
        <f t="shared" si="342"/>
        <v>0</v>
      </c>
    </row>
    <row r="7281" spans="9:17" x14ac:dyDescent="0.25">
      <c r="I7281" s="66" t="e">
        <f t="shared" si="340"/>
        <v>#DIV/0!</v>
      </c>
      <c r="J7281" s="63">
        <f>_xlfn.IFNA(VLOOKUP(E7281,'Bijlage ZZP'!B:M,12,FALSE),0)</f>
        <v>0</v>
      </c>
      <c r="K7281" s="63">
        <f>_xlfn.IFNA(VLOOKUP(E7281,'Bijlage VPT'!B:M,12,FALSE),0)</f>
        <v>0</v>
      </c>
      <c r="L7281" s="63">
        <f>_xlfn.IFNA(VLOOKUP(E7281,'Bijlage MPT'!B:N,13,FALSE),0)</f>
        <v>0</v>
      </c>
      <c r="M7281" s="63">
        <f>_xlfn.IFNA(INDEX('Bijlage COT'!C:C,MATCH('Betaald tarief 2024'!E7281,'Bijlage COT'!A:A,0)),0)</f>
        <v>0</v>
      </c>
      <c r="N7281" s="63">
        <f>_xlfn.IFNA(VLOOKUP(E7281,'Bijlage NBF'!B:P,15,FALSE),0)</f>
        <v>0</v>
      </c>
      <c r="O7281" s="63">
        <f>IF(E7281="ZMZ01",I7281/(INDEX('Meerzorg gunning'!C:C,MATCH('Betaald tarief 2024'!A7281,'Meerzorg gunning'!A:A,0))),MAX(J7281:N7281))</f>
        <v>0</v>
      </c>
      <c r="P7281" s="20" t="str">
        <f t="shared" si="341"/>
        <v/>
      </c>
      <c r="Q7281" s="63">
        <f t="shared" si="342"/>
        <v>0</v>
      </c>
    </row>
    <row r="7282" spans="9:17" x14ac:dyDescent="0.25">
      <c r="I7282" s="66" t="e">
        <f t="shared" si="340"/>
        <v>#DIV/0!</v>
      </c>
      <c r="J7282" s="63">
        <f>_xlfn.IFNA(VLOOKUP(E7282,'Bijlage ZZP'!B:M,12,FALSE),0)</f>
        <v>0</v>
      </c>
      <c r="K7282" s="63">
        <f>_xlfn.IFNA(VLOOKUP(E7282,'Bijlage VPT'!B:M,12,FALSE),0)</f>
        <v>0</v>
      </c>
      <c r="L7282" s="63">
        <f>_xlfn.IFNA(VLOOKUP(E7282,'Bijlage MPT'!B:N,13,FALSE),0)</f>
        <v>0</v>
      </c>
      <c r="M7282" s="63">
        <f>_xlfn.IFNA(INDEX('Bijlage COT'!C:C,MATCH('Betaald tarief 2024'!E7282,'Bijlage COT'!A:A,0)),0)</f>
        <v>0</v>
      </c>
      <c r="N7282" s="63">
        <f>_xlfn.IFNA(VLOOKUP(E7282,'Bijlage NBF'!B:P,15,FALSE),0)</f>
        <v>0</v>
      </c>
      <c r="O7282" s="63">
        <f>IF(E7282="ZMZ01",I7282/(INDEX('Meerzorg gunning'!C:C,MATCH('Betaald tarief 2024'!A7282,'Meerzorg gunning'!A:A,0))),MAX(J7282:N7282))</f>
        <v>0</v>
      </c>
      <c r="P7282" s="20" t="str">
        <f t="shared" si="341"/>
        <v/>
      </c>
      <c r="Q7282" s="63">
        <f t="shared" si="342"/>
        <v>0</v>
      </c>
    </row>
    <row r="7283" spans="9:17" x14ac:dyDescent="0.25">
      <c r="I7283" s="66" t="e">
        <f t="shared" si="340"/>
        <v>#DIV/0!</v>
      </c>
      <c r="J7283" s="63">
        <f>_xlfn.IFNA(VLOOKUP(E7283,'Bijlage ZZP'!B:M,12,FALSE),0)</f>
        <v>0</v>
      </c>
      <c r="K7283" s="63">
        <f>_xlfn.IFNA(VLOOKUP(E7283,'Bijlage VPT'!B:M,12,FALSE),0)</f>
        <v>0</v>
      </c>
      <c r="L7283" s="63">
        <f>_xlfn.IFNA(VLOOKUP(E7283,'Bijlage MPT'!B:N,13,FALSE),0)</f>
        <v>0</v>
      </c>
      <c r="M7283" s="63">
        <f>_xlfn.IFNA(INDEX('Bijlage COT'!C:C,MATCH('Betaald tarief 2024'!E7283,'Bijlage COT'!A:A,0)),0)</f>
        <v>0</v>
      </c>
      <c r="N7283" s="63">
        <f>_xlfn.IFNA(VLOOKUP(E7283,'Bijlage NBF'!B:P,15,FALSE),0)</f>
        <v>0</v>
      </c>
      <c r="O7283" s="63">
        <f>IF(E7283="ZMZ01",I7283/(INDEX('Meerzorg gunning'!C:C,MATCH('Betaald tarief 2024'!A7283,'Meerzorg gunning'!A:A,0))),MAX(J7283:N7283))</f>
        <v>0</v>
      </c>
      <c r="P7283" s="20" t="str">
        <f t="shared" si="341"/>
        <v/>
      </c>
      <c r="Q7283" s="63">
        <f t="shared" si="342"/>
        <v>0</v>
      </c>
    </row>
    <row r="7284" spans="9:17" x14ac:dyDescent="0.25">
      <c r="I7284" s="66" t="e">
        <f t="shared" si="340"/>
        <v>#DIV/0!</v>
      </c>
      <c r="J7284" s="63">
        <f>_xlfn.IFNA(VLOOKUP(E7284,'Bijlage ZZP'!B:M,12,FALSE),0)</f>
        <v>0</v>
      </c>
      <c r="K7284" s="63">
        <f>_xlfn.IFNA(VLOOKUP(E7284,'Bijlage VPT'!B:M,12,FALSE),0)</f>
        <v>0</v>
      </c>
      <c r="L7284" s="63">
        <f>_xlfn.IFNA(VLOOKUP(E7284,'Bijlage MPT'!B:N,13,FALSE),0)</f>
        <v>0</v>
      </c>
      <c r="M7284" s="63">
        <f>_xlfn.IFNA(INDEX('Bijlage COT'!C:C,MATCH('Betaald tarief 2024'!E7284,'Bijlage COT'!A:A,0)),0)</f>
        <v>0</v>
      </c>
      <c r="N7284" s="63">
        <f>_xlfn.IFNA(VLOOKUP(E7284,'Bijlage NBF'!B:P,15,FALSE),0)</f>
        <v>0</v>
      </c>
      <c r="O7284" s="63">
        <f>IF(E7284="ZMZ01",I7284/(INDEX('Meerzorg gunning'!C:C,MATCH('Betaald tarief 2024'!A7284,'Meerzorg gunning'!A:A,0))),MAX(J7284:N7284))</f>
        <v>0</v>
      </c>
      <c r="P7284" s="20" t="str">
        <f t="shared" si="341"/>
        <v/>
      </c>
      <c r="Q7284" s="63">
        <f t="shared" si="342"/>
        <v>0</v>
      </c>
    </row>
    <row r="7285" spans="9:17" x14ac:dyDescent="0.25">
      <c r="I7285" s="66" t="e">
        <f t="shared" si="340"/>
        <v>#DIV/0!</v>
      </c>
      <c r="J7285" s="63">
        <f>_xlfn.IFNA(VLOOKUP(E7285,'Bijlage ZZP'!B:M,12,FALSE),0)</f>
        <v>0</v>
      </c>
      <c r="K7285" s="63">
        <f>_xlfn.IFNA(VLOOKUP(E7285,'Bijlage VPT'!B:M,12,FALSE),0)</f>
        <v>0</v>
      </c>
      <c r="L7285" s="63">
        <f>_xlfn.IFNA(VLOOKUP(E7285,'Bijlage MPT'!B:N,13,FALSE),0)</f>
        <v>0</v>
      </c>
      <c r="M7285" s="63">
        <f>_xlfn.IFNA(INDEX('Bijlage COT'!C:C,MATCH('Betaald tarief 2024'!E7285,'Bijlage COT'!A:A,0)),0)</f>
        <v>0</v>
      </c>
      <c r="N7285" s="63">
        <f>_xlfn.IFNA(VLOOKUP(E7285,'Bijlage NBF'!B:P,15,FALSE),0)</f>
        <v>0</v>
      </c>
      <c r="O7285" s="63">
        <f>IF(E7285="ZMZ01",I7285/(INDEX('Meerzorg gunning'!C:C,MATCH('Betaald tarief 2024'!A7285,'Meerzorg gunning'!A:A,0))),MAX(J7285:N7285))</f>
        <v>0</v>
      </c>
      <c r="P7285" s="20" t="str">
        <f t="shared" si="341"/>
        <v/>
      </c>
      <c r="Q7285" s="63">
        <f t="shared" si="342"/>
        <v>0</v>
      </c>
    </row>
    <row r="7286" spans="9:17" x14ac:dyDescent="0.25">
      <c r="I7286" s="66" t="e">
        <f t="shared" si="340"/>
        <v>#DIV/0!</v>
      </c>
      <c r="J7286" s="63">
        <f>_xlfn.IFNA(VLOOKUP(E7286,'Bijlage ZZP'!B:M,12,FALSE),0)</f>
        <v>0</v>
      </c>
      <c r="K7286" s="63">
        <f>_xlfn.IFNA(VLOOKUP(E7286,'Bijlage VPT'!B:M,12,FALSE),0)</f>
        <v>0</v>
      </c>
      <c r="L7286" s="63">
        <f>_xlfn.IFNA(VLOOKUP(E7286,'Bijlage MPT'!B:N,13,FALSE),0)</f>
        <v>0</v>
      </c>
      <c r="M7286" s="63">
        <f>_xlfn.IFNA(INDEX('Bijlage COT'!C:C,MATCH('Betaald tarief 2024'!E7286,'Bijlage COT'!A:A,0)),0)</f>
        <v>0</v>
      </c>
      <c r="N7286" s="63">
        <f>_xlfn.IFNA(VLOOKUP(E7286,'Bijlage NBF'!B:P,15,FALSE),0)</f>
        <v>0</v>
      </c>
      <c r="O7286" s="63">
        <f>IF(E7286="ZMZ01",I7286/(INDEX('Meerzorg gunning'!C:C,MATCH('Betaald tarief 2024'!A7286,'Meerzorg gunning'!A:A,0))),MAX(J7286:N7286))</f>
        <v>0</v>
      </c>
      <c r="P7286" s="20" t="str">
        <f t="shared" si="341"/>
        <v/>
      </c>
      <c r="Q7286" s="63">
        <f t="shared" si="342"/>
        <v>0</v>
      </c>
    </row>
    <row r="7287" spans="9:17" x14ac:dyDescent="0.25">
      <c r="I7287" s="66" t="e">
        <f t="shared" si="340"/>
        <v>#DIV/0!</v>
      </c>
      <c r="J7287" s="63">
        <f>_xlfn.IFNA(VLOOKUP(E7287,'Bijlage ZZP'!B:M,12,FALSE),0)</f>
        <v>0</v>
      </c>
      <c r="K7287" s="63">
        <f>_xlfn.IFNA(VLOOKUP(E7287,'Bijlage VPT'!B:M,12,FALSE),0)</f>
        <v>0</v>
      </c>
      <c r="L7287" s="63">
        <f>_xlfn.IFNA(VLOOKUP(E7287,'Bijlage MPT'!B:N,13,FALSE),0)</f>
        <v>0</v>
      </c>
      <c r="M7287" s="63">
        <f>_xlfn.IFNA(INDEX('Bijlage COT'!C:C,MATCH('Betaald tarief 2024'!E7287,'Bijlage COT'!A:A,0)),0)</f>
        <v>0</v>
      </c>
      <c r="N7287" s="63">
        <f>_xlfn.IFNA(VLOOKUP(E7287,'Bijlage NBF'!B:P,15,FALSE),0)</f>
        <v>0</v>
      </c>
      <c r="O7287" s="63">
        <f>IF(E7287="ZMZ01",I7287/(INDEX('Meerzorg gunning'!C:C,MATCH('Betaald tarief 2024'!A7287,'Meerzorg gunning'!A:A,0))),MAX(J7287:N7287))</f>
        <v>0</v>
      </c>
      <c r="P7287" s="20" t="str">
        <f t="shared" si="341"/>
        <v/>
      </c>
      <c r="Q7287" s="63">
        <f t="shared" si="342"/>
        <v>0</v>
      </c>
    </row>
    <row r="7288" spans="9:17" x14ac:dyDescent="0.25">
      <c r="I7288" s="66" t="e">
        <f t="shared" si="340"/>
        <v>#DIV/0!</v>
      </c>
      <c r="J7288" s="63">
        <f>_xlfn.IFNA(VLOOKUP(E7288,'Bijlage ZZP'!B:M,12,FALSE),0)</f>
        <v>0</v>
      </c>
      <c r="K7288" s="63">
        <f>_xlfn.IFNA(VLOOKUP(E7288,'Bijlage VPT'!B:M,12,FALSE),0)</f>
        <v>0</v>
      </c>
      <c r="L7288" s="63">
        <f>_xlfn.IFNA(VLOOKUP(E7288,'Bijlage MPT'!B:N,13,FALSE),0)</f>
        <v>0</v>
      </c>
      <c r="M7288" s="63">
        <f>_xlfn.IFNA(INDEX('Bijlage COT'!C:C,MATCH('Betaald tarief 2024'!E7288,'Bijlage COT'!A:A,0)),0)</f>
        <v>0</v>
      </c>
      <c r="N7288" s="63">
        <f>_xlfn.IFNA(VLOOKUP(E7288,'Bijlage NBF'!B:P,15,FALSE),0)</f>
        <v>0</v>
      </c>
      <c r="O7288" s="63">
        <f>IF(E7288="ZMZ01",I7288/(INDEX('Meerzorg gunning'!C:C,MATCH('Betaald tarief 2024'!A7288,'Meerzorg gunning'!A:A,0))),MAX(J7288:N7288))</f>
        <v>0</v>
      </c>
      <c r="P7288" s="20" t="str">
        <f t="shared" si="341"/>
        <v/>
      </c>
      <c r="Q7288" s="63">
        <f t="shared" si="342"/>
        <v>0</v>
      </c>
    </row>
    <row r="7289" spans="9:17" x14ac:dyDescent="0.25">
      <c r="I7289" s="66" t="e">
        <f t="shared" si="340"/>
        <v>#DIV/0!</v>
      </c>
      <c r="J7289" s="63">
        <f>_xlfn.IFNA(VLOOKUP(E7289,'Bijlage ZZP'!B:M,12,FALSE),0)</f>
        <v>0</v>
      </c>
      <c r="K7289" s="63">
        <f>_xlfn.IFNA(VLOOKUP(E7289,'Bijlage VPT'!B:M,12,FALSE),0)</f>
        <v>0</v>
      </c>
      <c r="L7289" s="63">
        <f>_xlfn.IFNA(VLOOKUP(E7289,'Bijlage MPT'!B:N,13,FALSE),0)</f>
        <v>0</v>
      </c>
      <c r="M7289" s="63">
        <f>_xlfn.IFNA(INDEX('Bijlage COT'!C:C,MATCH('Betaald tarief 2024'!E7289,'Bijlage COT'!A:A,0)),0)</f>
        <v>0</v>
      </c>
      <c r="N7289" s="63">
        <f>_xlfn.IFNA(VLOOKUP(E7289,'Bijlage NBF'!B:P,15,FALSE),0)</f>
        <v>0</v>
      </c>
      <c r="O7289" s="63">
        <f>IF(E7289="ZMZ01",I7289/(INDEX('Meerzorg gunning'!C:C,MATCH('Betaald tarief 2024'!A7289,'Meerzorg gunning'!A:A,0))),MAX(J7289:N7289))</f>
        <v>0</v>
      </c>
      <c r="P7289" s="20" t="str">
        <f t="shared" si="341"/>
        <v/>
      </c>
      <c r="Q7289" s="63">
        <f t="shared" si="342"/>
        <v>0</v>
      </c>
    </row>
    <row r="7290" spans="9:17" x14ac:dyDescent="0.25">
      <c r="I7290" s="66" t="e">
        <f t="shared" si="340"/>
        <v>#DIV/0!</v>
      </c>
      <c r="J7290" s="63">
        <f>_xlfn.IFNA(VLOOKUP(E7290,'Bijlage ZZP'!B:M,12,FALSE),0)</f>
        <v>0</v>
      </c>
      <c r="K7290" s="63">
        <f>_xlfn.IFNA(VLOOKUP(E7290,'Bijlage VPT'!B:M,12,FALSE),0)</f>
        <v>0</v>
      </c>
      <c r="L7290" s="63">
        <f>_xlfn.IFNA(VLOOKUP(E7290,'Bijlage MPT'!B:N,13,FALSE),0)</f>
        <v>0</v>
      </c>
      <c r="M7290" s="63">
        <f>_xlfn.IFNA(INDEX('Bijlage COT'!C:C,MATCH('Betaald tarief 2024'!E7290,'Bijlage COT'!A:A,0)),0)</f>
        <v>0</v>
      </c>
      <c r="N7290" s="63">
        <f>_xlfn.IFNA(VLOOKUP(E7290,'Bijlage NBF'!B:P,15,FALSE),0)</f>
        <v>0</v>
      </c>
      <c r="O7290" s="63">
        <f>IF(E7290="ZMZ01",I7290/(INDEX('Meerzorg gunning'!C:C,MATCH('Betaald tarief 2024'!A7290,'Meerzorg gunning'!A:A,0))),MAX(J7290:N7290))</f>
        <v>0</v>
      </c>
      <c r="P7290" s="20" t="str">
        <f t="shared" si="341"/>
        <v/>
      </c>
      <c r="Q7290" s="63">
        <f t="shared" si="342"/>
        <v>0</v>
      </c>
    </row>
    <row r="7291" spans="9:17" x14ac:dyDescent="0.25">
      <c r="I7291" s="66" t="e">
        <f t="shared" si="340"/>
        <v>#DIV/0!</v>
      </c>
      <c r="J7291" s="63">
        <f>_xlfn.IFNA(VLOOKUP(E7291,'Bijlage ZZP'!B:M,12,FALSE),0)</f>
        <v>0</v>
      </c>
      <c r="K7291" s="63">
        <f>_xlfn.IFNA(VLOOKUP(E7291,'Bijlage VPT'!B:M,12,FALSE),0)</f>
        <v>0</v>
      </c>
      <c r="L7291" s="63">
        <f>_xlfn.IFNA(VLOOKUP(E7291,'Bijlage MPT'!B:N,13,FALSE),0)</f>
        <v>0</v>
      </c>
      <c r="M7291" s="63">
        <f>_xlfn.IFNA(INDEX('Bijlage COT'!C:C,MATCH('Betaald tarief 2024'!E7291,'Bijlage COT'!A:A,0)),0)</f>
        <v>0</v>
      </c>
      <c r="N7291" s="63">
        <f>_xlfn.IFNA(VLOOKUP(E7291,'Bijlage NBF'!B:P,15,FALSE),0)</f>
        <v>0</v>
      </c>
      <c r="O7291" s="63">
        <f>IF(E7291="ZMZ01",I7291/(INDEX('Meerzorg gunning'!C:C,MATCH('Betaald tarief 2024'!A7291,'Meerzorg gunning'!A:A,0))),MAX(J7291:N7291))</f>
        <v>0</v>
      </c>
      <c r="P7291" s="20" t="str">
        <f t="shared" si="341"/>
        <v/>
      </c>
      <c r="Q7291" s="63">
        <f t="shared" si="342"/>
        <v>0</v>
      </c>
    </row>
    <row r="7292" spans="9:17" x14ac:dyDescent="0.25">
      <c r="I7292" s="66" t="e">
        <f t="shared" si="340"/>
        <v>#DIV/0!</v>
      </c>
      <c r="J7292" s="63">
        <f>_xlfn.IFNA(VLOOKUP(E7292,'Bijlage ZZP'!B:M,12,FALSE),0)</f>
        <v>0</v>
      </c>
      <c r="K7292" s="63">
        <f>_xlfn.IFNA(VLOOKUP(E7292,'Bijlage VPT'!B:M,12,FALSE),0)</f>
        <v>0</v>
      </c>
      <c r="L7292" s="63">
        <f>_xlfn.IFNA(VLOOKUP(E7292,'Bijlage MPT'!B:N,13,FALSE),0)</f>
        <v>0</v>
      </c>
      <c r="M7292" s="63">
        <f>_xlfn.IFNA(INDEX('Bijlage COT'!C:C,MATCH('Betaald tarief 2024'!E7292,'Bijlage COT'!A:A,0)),0)</f>
        <v>0</v>
      </c>
      <c r="N7292" s="63">
        <f>_xlfn.IFNA(VLOOKUP(E7292,'Bijlage NBF'!B:P,15,FALSE),0)</f>
        <v>0</v>
      </c>
      <c r="O7292" s="63">
        <f>IF(E7292="ZMZ01",I7292/(INDEX('Meerzorg gunning'!C:C,MATCH('Betaald tarief 2024'!A7292,'Meerzorg gunning'!A:A,0))),MAX(J7292:N7292))</f>
        <v>0</v>
      </c>
      <c r="P7292" s="20" t="str">
        <f t="shared" si="341"/>
        <v/>
      </c>
      <c r="Q7292" s="63">
        <f t="shared" si="342"/>
        <v>0</v>
      </c>
    </row>
    <row r="7293" spans="9:17" x14ac:dyDescent="0.25">
      <c r="I7293" s="66" t="e">
        <f t="shared" si="340"/>
        <v>#DIV/0!</v>
      </c>
      <c r="J7293" s="63">
        <f>_xlfn.IFNA(VLOOKUP(E7293,'Bijlage ZZP'!B:M,12,FALSE),0)</f>
        <v>0</v>
      </c>
      <c r="K7293" s="63">
        <f>_xlfn.IFNA(VLOOKUP(E7293,'Bijlage VPT'!B:M,12,FALSE),0)</f>
        <v>0</v>
      </c>
      <c r="L7293" s="63">
        <f>_xlfn.IFNA(VLOOKUP(E7293,'Bijlage MPT'!B:N,13,FALSE),0)</f>
        <v>0</v>
      </c>
      <c r="M7293" s="63">
        <f>_xlfn.IFNA(INDEX('Bijlage COT'!C:C,MATCH('Betaald tarief 2024'!E7293,'Bijlage COT'!A:A,0)),0)</f>
        <v>0</v>
      </c>
      <c r="N7293" s="63">
        <f>_xlfn.IFNA(VLOOKUP(E7293,'Bijlage NBF'!B:P,15,FALSE),0)</f>
        <v>0</v>
      </c>
      <c r="O7293" s="63">
        <f>IF(E7293="ZMZ01",I7293/(INDEX('Meerzorg gunning'!C:C,MATCH('Betaald tarief 2024'!A7293,'Meerzorg gunning'!A:A,0))),MAX(J7293:N7293))</f>
        <v>0</v>
      </c>
      <c r="P7293" s="20" t="str">
        <f t="shared" si="341"/>
        <v/>
      </c>
      <c r="Q7293" s="63">
        <f t="shared" si="342"/>
        <v>0</v>
      </c>
    </row>
    <row r="7294" spans="9:17" x14ac:dyDescent="0.25">
      <c r="I7294" s="66" t="e">
        <f t="shared" si="340"/>
        <v>#DIV/0!</v>
      </c>
      <c r="J7294" s="63">
        <f>_xlfn.IFNA(VLOOKUP(E7294,'Bijlage ZZP'!B:M,12,FALSE),0)</f>
        <v>0</v>
      </c>
      <c r="K7294" s="63">
        <f>_xlfn.IFNA(VLOOKUP(E7294,'Bijlage VPT'!B:M,12,FALSE),0)</f>
        <v>0</v>
      </c>
      <c r="L7294" s="63">
        <f>_xlfn.IFNA(VLOOKUP(E7294,'Bijlage MPT'!B:N,13,FALSE),0)</f>
        <v>0</v>
      </c>
      <c r="M7294" s="63">
        <f>_xlfn.IFNA(INDEX('Bijlage COT'!C:C,MATCH('Betaald tarief 2024'!E7294,'Bijlage COT'!A:A,0)),0)</f>
        <v>0</v>
      </c>
      <c r="N7294" s="63">
        <f>_xlfn.IFNA(VLOOKUP(E7294,'Bijlage NBF'!B:P,15,FALSE),0)</f>
        <v>0</v>
      </c>
      <c r="O7294" s="63">
        <f>IF(E7294="ZMZ01",I7294/(INDEX('Meerzorg gunning'!C:C,MATCH('Betaald tarief 2024'!A7294,'Meerzorg gunning'!A:A,0))),MAX(J7294:N7294))</f>
        <v>0</v>
      </c>
      <c r="P7294" s="20" t="str">
        <f t="shared" si="341"/>
        <v/>
      </c>
      <c r="Q7294" s="63">
        <f t="shared" si="342"/>
        <v>0</v>
      </c>
    </row>
    <row r="7295" spans="9:17" x14ac:dyDescent="0.25">
      <c r="I7295" s="66" t="e">
        <f t="shared" si="340"/>
        <v>#DIV/0!</v>
      </c>
      <c r="J7295" s="63">
        <f>_xlfn.IFNA(VLOOKUP(E7295,'Bijlage ZZP'!B:M,12,FALSE),0)</f>
        <v>0</v>
      </c>
      <c r="K7295" s="63">
        <f>_xlfn.IFNA(VLOOKUP(E7295,'Bijlage VPT'!B:M,12,FALSE),0)</f>
        <v>0</v>
      </c>
      <c r="L7295" s="63">
        <f>_xlfn.IFNA(VLOOKUP(E7295,'Bijlage MPT'!B:N,13,FALSE),0)</f>
        <v>0</v>
      </c>
      <c r="M7295" s="63">
        <f>_xlfn.IFNA(INDEX('Bijlage COT'!C:C,MATCH('Betaald tarief 2024'!E7295,'Bijlage COT'!A:A,0)),0)</f>
        <v>0</v>
      </c>
      <c r="N7295" s="63">
        <f>_xlfn.IFNA(VLOOKUP(E7295,'Bijlage NBF'!B:P,15,FALSE),0)</f>
        <v>0</v>
      </c>
      <c r="O7295" s="63">
        <f>IF(E7295="ZMZ01",I7295/(INDEX('Meerzorg gunning'!C:C,MATCH('Betaald tarief 2024'!A7295,'Meerzorg gunning'!A:A,0))),MAX(J7295:N7295))</f>
        <v>0</v>
      </c>
      <c r="P7295" s="20" t="str">
        <f t="shared" si="341"/>
        <v/>
      </c>
      <c r="Q7295" s="63">
        <f t="shared" si="342"/>
        <v>0</v>
      </c>
    </row>
    <row r="7296" spans="9:17" x14ac:dyDescent="0.25">
      <c r="I7296" s="66" t="e">
        <f t="shared" si="340"/>
        <v>#DIV/0!</v>
      </c>
      <c r="J7296" s="63">
        <f>_xlfn.IFNA(VLOOKUP(E7296,'Bijlage ZZP'!B:M,12,FALSE),0)</f>
        <v>0</v>
      </c>
      <c r="K7296" s="63">
        <f>_xlfn.IFNA(VLOOKUP(E7296,'Bijlage VPT'!B:M,12,FALSE),0)</f>
        <v>0</v>
      </c>
      <c r="L7296" s="63">
        <f>_xlfn.IFNA(VLOOKUP(E7296,'Bijlage MPT'!B:N,13,FALSE),0)</f>
        <v>0</v>
      </c>
      <c r="M7296" s="63">
        <f>_xlfn.IFNA(INDEX('Bijlage COT'!C:C,MATCH('Betaald tarief 2024'!E7296,'Bijlage COT'!A:A,0)),0)</f>
        <v>0</v>
      </c>
      <c r="N7296" s="63">
        <f>_xlfn.IFNA(VLOOKUP(E7296,'Bijlage NBF'!B:P,15,FALSE),0)</f>
        <v>0</v>
      </c>
      <c r="O7296" s="63">
        <f>IF(E7296="ZMZ01",I7296/(INDEX('Meerzorg gunning'!C:C,MATCH('Betaald tarief 2024'!A7296,'Meerzorg gunning'!A:A,0))),MAX(J7296:N7296))</f>
        <v>0</v>
      </c>
      <c r="P7296" s="20" t="str">
        <f t="shared" si="341"/>
        <v/>
      </c>
      <c r="Q7296" s="63">
        <f t="shared" si="342"/>
        <v>0</v>
      </c>
    </row>
    <row r="7297" spans="9:17" x14ac:dyDescent="0.25">
      <c r="I7297" s="66" t="e">
        <f t="shared" si="340"/>
        <v>#DIV/0!</v>
      </c>
      <c r="J7297" s="63">
        <f>_xlfn.IFNA(VLOOKUP(E7297,'Bijlage ZZP'!B:M,12,FALSE),0)</f>
        <v>0</v>
      </c>
      <c r="K7297" s="63">
        <f>_xlfn.IFNA(VLOOKUP(E7297,'Bijlage VPT'!B:M,12,FALSE),0)</f>
        <v>0</v>
      </c>
      <c r="L7297" s="63">
        <f>_xlfn.IFNA(VLOOKUP(E7297,'Bijlage MPT'!B:N,13,FALSE),0)</f>
        <v>0</v>
      </c>
      <c r="M7297" s="63">
        <f>_xlfn.IFNA(INDEX('Bijlage COT'!C:C,MATCH('Betaald tarief 2024'!E7297,'Bijlage COT'!A:A,0)),0)</f>
        <v>0</v>
      </c>
      <c r="N7297" s="63">
        <f>_xlfn.IFNA(VLOOKUP(E7297,'Bijlage NBF'!B:P,15,FALSE),0)</f>
        <v>0</v>
      </c>
      <c r="O7297" s="63">
        <f>IF(E7297="ZMZ01",I7297/(INDEX('Meerzorg gunning'!C:C,MATCH('Betaald tarief 2024'!A7297,'Meerzorg gunning'!A:A,0))),MAX(J7297:N7297))</f>
        <v>0</v>
      </c>
      <c r="P7297" s="20" t="str">
        <f t="shared" si="341"/>
        <v/>
      </c>
      <c r="Q7297" s="63">
        <f t="shared" si="342"/>
        <v>0</v>
      </c>
    </row>
    <row r="7298" spans="9:17" x14ac:dyDescent="0.25">
      <c r="I7298" s="66" t="e">
        <f t="shared" ref="I7298:I7337" si="343">G7298/H7298</f>
        <v>#DIV/0!</v>
      </c>
      <c r="J7298" s="63">
        <f>_xlfn.IFNA(VLOOKUP(E7298,'Bijlage ZZP'!B:M,12,FALSE),0)</f>
        <v>0</v>
      </c>
      <c r="K7298" s="63">
        <f>_xlfn.IFNA(VLOOKUP(E7298,'Bijlage VPT'!B:M,12,FALSE),0)</f>
        <v>0</v>
      </c>
      <c r="L7298" s="63">
        <f>_xlfn.IFNA(VLOOKUP(E7298,'Bijlage MPT'!B:N,13,FALSE),0)</f>
        <v>0</v>
      </c>
      <c r="M7298" s="63">
        <f>_xlfn.IFNA(INDEX('Bijlage COT'!C:C,MATCH('Betaald tarief 2024'!E7298,'Bijlage COT'!A:A,0)),0)</f>
        <v>0</v>
      </c>
      <c r="N7298" s="63">
        <f>_xlfn.IFNA(VLOOKUP(E7298,'Bijlage NBF'!B:P,15,FALSE),0)</f>
        <v>0</v>
      </c>
      <c r="O7298" s="63">
        <f>IF(E7298="ZMZ01",I7298/(INDEX('Meerzorg gunning'!C:C,MATCH('Betaald tarief 2024'!A7298,'Meerzorg gunning'!A:A,0))),MAX(J7298:N7298))</f>
        <v>0</v>
      </c>
      <c r="P7298" s="20" t="str">
        <f t="shared" ref="P7298:P7337" si="344">IFERROR((I7298/O7298),"")</f>
        <v/>
      </c>
      <c r="Q7298" s="63">
        <f t="shared" si="342"/>
        <v>0</v>
      </c>
    </row>
    <row r="7299" spans="9:17" x14ac:dyDescent="0.25">
      <c r="I7299" s="66" t="e">
        <f t="shared" si="343"/>
        <v>#DIV/0!</v>
      </c>
      <c r="J7299" s="63">
        <f>_xlfn.IFNA(VLOOKUP(E7299,'Bijlage ZZP'!B:M,12,FALSE),0)</f>
        <v>0</v>
      </c>
      <c r="K7299" s="63">
        <f>_xlfn.IFNA(VLOOKUP(E7299,'Bijlage VPT'!B:M,12,FALSE),0)</f>
        <v>0</v>
      </c>
      <c r="L7299" s="63">
        <f>_xlfn.IFNA(VLOOKUP(E7299,'Bijlage MPT'!B:N,13,FALSE),0)</f>
        <v>0</v>
      </c>
      <c r="M7299" s="63">
        <f>_xlfn.IFNA(INDEX('Bijlage COT'!C:C,MATCH('Betaald tarief 2024'!E7299,'Bijlage COT'!A:A,0)),0)</f>
        <v>0</v>
      </c>
      <c r="N7299" s="63">
        <f>_xlfn.IFNA(VLOOKUP(E7299,'Bijlage NBF'!B:P,15,FALSE),0)</f>
        <v>0</v>
      </c>
      <c r="O7299" s="63">
        <f>IF(E7299="ZMZ01",I7299/(INDEX('Meerzorg gunning'!C:C,MATCH('Betaald tarief 2024'!A7299,'Meerzorg gunning'!A:A,0))),MAX(J7299:N7299))</f>
        <v>0</v>
      </c>
      <c r="P7299" s="20" t="str">
        <f t="shared" si="344"/>
        <v/>
      </c>
      <c r="Q7299" s="63">
        <f t="shared" ref="Q7299:Q7337" si="345">O7299*H7299</f>
        <v>0</v>
      </c>
    </row>
    <row r="7300" spans="9:17" x14ac:dyDescent="0.25">
      <c r="I7300" s="66" t="e">
        <f t="shared" si="343"/>
        <v>#DIV/0!</v>
      </c>
      <c r="J7300" s="63">
        <f>_xlfn.IFNA(VLOOKUP(E7300,'Bijlage ZZP'!B:M,12,FALSE),0)</f>
        <v>0</v>
      </c>
      <c r="K7300" s="63">
        <f>_xlfn.IFNA(VLOOKUP(E7300,'Bijlage VPT'!B:M,12,FALSE),0)</f>
        <v>0</v>
      </c>
      <c r="L7300" s="63">
        <f>_xlfn.IFNA(VLOOKUP(E7300,'Bijlage MPT'!B:N,13,FALSE),0)</f>
        <v>0</v>
      </c>
      <c r="M7300" s="63">
        <f>_xlfn.IFNA(INDEX('Bijlage COT'!C:C,MATCH('Betaald tarief 2024'!E7300,'Bijlage COT'!A:A,0)),0)</f>
        <v>0</v>
      </c>
      <c r="N7300" s="63">
        <f>_xlfn.IFNA(VLOOKUP(E7300,'Bijlage NBF'!B:P,15,FALSE),0)</f>
        <v>0</v>
      </c>
      <c r="O7300" s="63">
        <f>IF(E7300="ZMZ01",I7300/(INDEX('Meerzorg gunning'!C:C,MATCH('Betaald tarief 2024'!A7300,'Meerzorg gunning'!A:A,0))),MAX(J7300:N7300))</f>
        <v>0</v>
      </c>
      <c r="P7300" s="20" t="str">
        <f t="shared" si="344"/>
        <v/>
      </c>
      <c r="Q7300" s="63">
        <f t="shared" si="345"/>
        <v>0</v>
      </c>
    </row>
    <row r="7301" spans="9:17" x14ac:dyDescent="0.25">
      <c r="I7301" s="66" t="e">
        <f t="shared" si="343"/>
        <v>#DIV/0!</v>
      </c>
      <c r="J7301" s="63">
        <f>_xlfn.IFNA(VLOOKUP(E7301,'Bijlage ZZP'!B:M,12,FALSE),0)</f>
        <v>0</v>
      </c>
      <c r="K7301" s="63">
        <f>_xlfn.IFNA(VLOOKUP(E7301,'Bijlage VPT'!B:M,12,FALSE),0)</f>
        <v>0</v>
      </c>
      <c r="L7301" s="63">
        <f>_xlfn.IFNA(VLOOKUP(E7301,'Bijlage MPT'!B:N,13,FALSE),0)</f>
        <v>0</v>
      </c>
      <c r="M7301" s="63">
        <f>_xlfn.IFNA(INDEX('Bijlage COT'!C:C,MATCH('Betaald tarief 2024'!E7301,'Bijlage COT'!A:A,0)),0)</f>
        <v>0</v>
      </c>
      <c r="N7301" s="63">
        <f>_xlfn.IFNA(VLOOKUP(E7301,'Bijlage NBF'!B:P,15,FALSE),0)</f>
        <v>0</v>
      </c>
      <c r="O7301" s="63">
        <f>IF(E7301="ZMZ01",I7301/(INDEX('Meerzorg gunning'!C:C,MATCH('Betaald tarief 2024'!A7301,'Meerzorg gunning'!A:A,0))),MAX(J7301:N7301))</f>
        <v>0</v>
      </c>
      <c r="P7301" s="20" t="str">
        <f t="shared" si="344"/>
        <v/>
      </c>
      <c r="Q7301" s="63">
        <f t="shared" si="345"/>
        <v>0</v>
      </c>
    </row>
    <row r="7302" spans="9:17" x14ac:dyDescent="0.25">
      <c r="I7302" s="66" t="e">
        <f t="shared" si="343"/>
        <v>#DIV/0!</v>
      </c>
      <c r="J7302" s="63">
        <f>_xlfn.IFNA(VLOOKUP(E7302,'Bijlage ZZP'!B:M,12,FALSE),0)</f>
        <v>0</v>
      </c>
      <c r="K7302" s="63">
        <f>_xlfn.IFNA(VLOOKUP(E7302,'Bijlage VPT'!B:M,12,FALSE),0)</f>
        <v>0</v>
      </c>
      <c r="L7302" s="63">
        <f>_xlfn.IFNA(VLOOKUP(E7302,'Bijlage MPT'!B:N,13,FALSE),0)</f>
        <v>0</v>
      </c>
      <c r="M7302" s="63">
        <f>_xlfn.IFNA(INDEX('Bijlage COT'!C:C,MATCH('Betaald tarief 2024'!E7302,'Bijlage COT'!A:A,0)),0)</f>
        <v>0</v>
      </c>
      <c r="N7302" s="63">
        <f>_xlfn.IFNA(VLOOKUP(E7302,'Bijlage NBF'!B:P,15,FALSE),0)</f>
        <v>0</v>
      </c>
      <c r="O7302" s="63">
        <f>IF(E7302="ZMZ01",I7302/(INDEX('Meerzorg gunning'!C:C,MATCH('Betaald tarief 2024'!A7302,'Meerzorg gunning'!A:A,0))),MAX(J7302:N7302))</f>
        <v>0</v>
      </c>
      <c r="P7302" s="20" t="str">
        <f t="shared" si="344"/>
        <v/>
      </c>
      <c r="Q7302" s="63">
        <f t="shared" si="345"/>
        <v>0</v>
      </c>
    </row>
    <row r="7303" spans="9:17" x14ac:dyDescent="0.25">
      <c r="I7303" s="66" t="e">
        <f t="shared" si="343"/>
        <v>#DIV/0!</v>
      </c>
      <c r="J7303" s="63">
        <f>_xlfn.IFNA(VLOOKUP(E7303,'Bijlage ZZP'!B:M,12,FALSE),0)</f>
        <v>0</v>
      </c>
      <c r="K7303" s="63">
        <f>_xlfn.IFNA(VLOOKUP(E7303,'Bijlage VPT'!B:M,12,FALSE),0)</f>
        <v>0</v>
      </c>
      <c r="L7303" s="63">
        <f>_xlfn.IFNA(VLOOKUP(E7303,'Bijlage MPT'!B:N,13,FALSE),0)</f>
        <v>0</v>
      </c>
      <c r="M7303" s="63">
        <f>_xlfn.IFNA(INDEX('Bijlage COT'!C:C,MATCH('Betaald tarief 2024'!E7303,'Bijlage COT'!A:A,0)),0)</f>
        <v>0</v>
      </c>
      <c r="N7303" s="63">
        <f>_xlfn.IFNA(VLOOKUP(E7303,'Bijlage NBF'!B:P,15,FALSE),0)</f>
        <v>0</v>
      </c>
      <c r="O7303" s="63">
        <f>IF(E7303="ZMZ01",I7303/(INDEX('Meerzorg gunning'!C:C,MATCH('Betaald tarief 2024'!A7303,'Meerzorg gunning'!A:A,0))),MAX(J7303:N7303))</f>
        <v>0</v>
      </c>
      <c r="P7303" s="20" t="str">
        <f t="shared" si="344"/>
        <v/>
      </c>
      <c r="Q7303" s="63">
        <f t="shared" si="345"/>
        <v>0</v>
      </c>
    </row>
    <row r="7304" spans="9:17" x14ac:dyDescent="0.25">
      <c r="I7304" s="66" t="e">
        <f t="shared" si="343"/>
        <v>#DIV/0!</v>
      </c>
      <c r="J7304" s="63">
        <f>_xlfn.IFNA(VLOOKUP(E7304,'Bijlage ZZP'!B:M,12,FALSE),0)</f>
        <v>0</v>
      </c>
      <c r="K7304" s="63">
        <f>_xlfn.IFNA(VLOOKUP(E7304,'Bijlage VPT'!B:M,12,FALSE),0)</f>
        <v>0</v>
      </c>
      <c r="L7304" s="63">
        <f>_xlfn.IFNA(VLOOKUP(E7304,'Bijlage MPT'!B:N,13,FALSE),0)</f>
        <v>0</v>
      </c>
      <c r="M7304" s="63">
        <f>_xlfn.IFNA(INDEX('Bijlage COT'!C:C,MATCH('Betaald tarief 2024'!E7304,'Bijlage COT'!A:A,0)),0)</f>
        <v>0</v>
      </c>
      <c r="N7304" s="63">
        <f>_xlfn.IFNA(VLOOKUP(E7304,'Bijlage NBF'!B:P,15,FALSE),0)</f>
        <v>0</v>
      </c>
      <c r="O7304" s="63">
        <f>IF(E7304="ZMZ01",I7304/(INDEX('Meerzorg gunning'!C:C,MATCH('Betaald tarief 2024'!A7304,'Meerzorg gunning'!A:A,0))),MAX(J7304:N7304))</f>
        <v>0</v>
      </c>
      <c r="P7304" s="20" t="str">
        <f t="shared" si="344"/>
        <v/>
      </c>
      <c r="Q7304" s="63">
        <f t="shared" si="345"/>
        <v>0</v>
      </c>
    </row>
    <row r="7305" spans="9:17" x14ac:dyDescent="0.25">
      <c r="I7305" s="66" t="e">
        <f t="shared" si="343"/>
        <v>#DIV/0!</v>
      </c>
      <c r="J7305" s="63">
        <f>_xlfn.IFNA(VLOOKUP(E7305,'Bijlage ZZP'!B:M,12,FALSE),0)</f>
        <v>0</v>
      </c>
      <c r="K7305" s="63">
        <f>_xlfn.IFNA(VLOOKUP(E7305,'Bijlage VPT'!B:M,12,FALSE),0)</f>
        <v>0</v>
      </c>
      <c r="L7305" s="63">
        <f>_xlfn.IFNA(VLOOKUP(E7305,'Bijlage MPT'!B:N,13,FALSE),0)</f>
        <v>0</v>
      </c>
      <c r="M7305" s="63">
        <f>_xlfn.IFNA(INDEX('Bijlage COT'!C:C,MATCH('Betaald tarief 2024'!E7305,'Bijlage COT'!A:A,0)),0)</f>
        <v>0</v>
      </c>
      <c r="N7305" s="63">
        <f>_xlfn.IFNA(VLOOKUP(E7305,'Bijlage NBF'!B:P,15,FALSE),0)</f>
        <v>0</v>
      </c>
      <c r="O7305" s="63">
        <f>IF(E7305="ZMZ01",I7305/(INDEX('Meerzorg gunning'!C:C,MATCH('Betaald tarief 2024'!A7305,'Meerzorg gunning'!A:A,0))),MAX(J7305:N7305))</f>
        <v>0</v>
      </c>
      <c r="P7305" s="20" t="str">
        <f t="shared" si="344"/>
        <v/>
      </c>
      <c r="Q7305" s="63">
        <f t="shared" si="345"/>
        <v>0</v>
      </c>
    </row>
    <row r="7306" spans="9:17" x14ac:dyDescent="0.25">
      <c r="I7306" s="66" t="e">
        <f t="shared" si="343"/>
        <v>#DIV/0!</v>
      </c>
      <c r="J7306" s="63">
        <f>_xlfn.IFNA(VLOOKUP(E7306,'Bijlage ZZP'!B:M,12,FALSE),0)</f>
        <v>0</v>
      </c>
      <c r="K7306" s="63">
        <f>_xlfn.IFNA(VLOOKUP(E7306,'Bijlage VPT'!B:M,12,FALSE),0)</f>
        <v>0</v>
      </c>
      <c r="L7306" s="63">
        <f>_xlfn.IFNA(VLOOKUP(E7306,'Bijlage MPT'!B:N,13,FALSE),0)</f>
        <v>0</v>
      </c>
      <c r="M7306" s="63">
        <f>_xlfn.IFNA(INDEX('Bijlage COT'!C:C,MATCH('Betaald tarief 2024'!E7306,'Bijlage COT'!A:A,0)),0)</f>
        <v>0</v>
      </c>
      <c r="N7306" s="63">
        <f>_xlfn.IFNA(VLOOKUP(E7306,'Bijlage NBF'!B:P,15,FALSE),0)</f>
        <v>0</v>
      </c>
      <c r="O7306" s="63">
        <f>IF(E7306="ZMZ01",I7306/(INDEX('Meerzorg gunning'!C:C,MATCH('Betaald tarief 2024'!A7306,'Meerzorg gunning'!A:A,0))),MAX(J7306:N7306))</f>
        <v>0</v>
      </c>
      <c r="P7306" s="20" t="str">
        <f t="shared" si="344"/>
        <v/>
      </c>
      <c r="Q7306" s="63">
        <f t="shared" si="345"/>
        <v>0</v>
      </c>
    </row>
    <row r="7307" spans="9:17" x14ac:dyDescent="0.25">
      <c r="I7307" s="66" t="e">
        <f t="shared" si="343"/>
        <v>#DIV/0!</v>
      </c>
      <c r="J7307" s="63">
        <f>_xlfn.IFNA(VLOOKUP(E7307,'Bijlage ZZP'!B:M,12,FALSE),0)</f>
        <v>0</v>
      </c>
      <c r="K7307" s="63">
        <f>_xlfn.IFNA(VLOOKUP(E7307,'Bijlage VPT'!B:M,12,FALSE),0)</f>
        <v>0</v>
      </c>
      <c r="L7307" s="63">
        <f>_xlfn.IFNA(VLOOKUP(E7307,'Bijlage MPT'!B:N,13,FALSE),0)</f>
        <v>0</v>
      </c>
      <c r="M7307" s="63">
        <f>_xlfn.IFNA(INDEX('Bijlage COT'!C:C,MATCH('Betaald tarief 2024'!E7307,'Bijlage COT'!A:A,0)),0)</f>
        <v>0</v>
      </c>
      <c r="N7307" s="63">
        <f>_xlfn.IFNA(VLOOKUP(E7307,'Bijlage NBF'!B:P,15,FALSE),0)</f>
        <v>0</v>
      </c>
      <c r="O7307" s="63">
        <f>IF(E7307="ZMZ01",I7307/(INDEX('Meerzorg gunning'!C:C,MATCH('Betaald tarief 2024'!A7307,'Meerzorg gunning'!A:A,0))),MAX(J7307:N7307))</f>
        <v>0</v>
      </c>
      <c r="P7307" s="20" t="str">
        <f t="shared" si="344"/>
        <v/>
      </c>
      <c r="Q7307" s="63">
        <f t="shared" si="345"/>
        <v>0</v>
      </c>
    </row>
    <row r="7308" spans="9:17" x14ac:dyDescent="0.25">
      <c r="I7308" s="66" t="e">
        <f t="shared" si="343"/>
        <v>#DIV/0!</v>
      </c>
      <c r="J7308" s="63">
        <f>_xlfn.IFNA(VLOOKUP(E7308,'Bijlage ZZP'!B:M,12,FALSE),0)</f>
        <v>0</v>
      </c>
      <c r="K7308" s="63">
        <f>_xlfn.IFNA(VLOOKUP(E7308,'Bijlage VPT'!B:M,12,FALSE),0)</f>
        <v>0</v>
      </c>
      <c r="L7308" s="63">
        <f>_xlfn.IFNA(VLOOKUP(E7308,'Bijlage MPT'!B:N,13,FALSE),0)</f>
        <v>0</v>
      </c>
      <c r="M7308" s="63">
        <f>_xlfn.IFNA(INDEX('Bijlage COT'!C:C,MATCH('Betaald tarief 2024'!E7308,'Bijlage COT'!A:A,0)),0)</f>
        <v>0</v>
      </c>
      <c r="N7308" s="63">
        <f>_xlfn.IFNA(VLOOKUP(E7308,'Bijlage NBF'!B:P,15,FALSE),0)</f>
        <v>0</v>
      </c>
      <c r="O7308" s="63">
        <f>IF(E7308="ZMZ01",I7308/(INDEX('Meerzorg gunning'!C:C,MATCH('Betaald tarief 2024'!A7308,'Meerzorg gunning'!A:A,0))),MAX(J7308:N7308))</f>
        <v>0</v>
      </c>
      <c r="P7308" s="20" t="str">
        <f t="shared" si="344"/>
        <v/>
      </c>
      <c r="Q7308" s="63">
        <f t="shared" si="345"/>
        <v>0</v>
      </c>
    </row>
    <row r="7309" spans="9:17" x14ac:dyDescent="0.25">
      <c r="I7309" s="66" t="e">
        <f t="shared" si="343"/>
        <v>#DIV/0!</v>
      </c>
      <c r="J7309" s="63">
        <f>_xlfn.IFNA(VLOOKUP(E7309,'Bijlage ZZP'!B:M,12,FALSE),0)</f>
        <v>0</v>
      </c>
      <c r="K7309" s="63">
        <f>_xlfn.IFNA(VLOOKUP(E7309,'Bijlage VPT'!B:M,12,FALSE),0)</f>
        <v>0</v>
      </c>
      <c r="L7309" s="63">
        <f>_xlfn.IFNA(VLOOKUP(E7309,'Bijlage MPT'!B:N,13,FALSE),0)</f>
        <v>0</v>
      </c>
      <c r="M7309" s="63">
        <f>_xlfn.IFNA(INDEX('Bijlage COT'!C:C,MATCH('Betaald tarief 2024'!E7309,'Bijlage COT'!A:A,0)),0)</f>
        <v>0</v>
      </c>
      <c r="N7309" s="63">
        <f>_xlfn.IFNA(VLOOKUP(E7309,'Bijlage NBF'!B:P,15,FALSE),0)</f>
        <v>0</v>
      </c>
      <c r="O7309" s="63">
        <f>IF(E7309="ZMZ01",I7309/(INDEX('Meerzorg gunning'!C:C,MATCH('Betaald tarief 2024'!A7309,'Meerzorg gunning'!A:A,0))),MAX(J7309:N7309))</f>
        <v>0</v>
      </c>
      <c r="P7309" s="20" t="str">
        <f t="shared" si="344"/>
        <v/>
      </c>
      <c r="Q7309" s="63">
        <f t="shared" si="345"/>
        <v>0</v>
      </c>
    </row>
    <row r="7310" spans="9:17" x14ac:dyDescent="0.25">
      <c r="I7310" s="66" t="e">
        <f t="shared" si="343"/>
        <v>#DIV/0!</v>
      </c>
      <c r="J7310" s="63">
        <f>_xlfn.IFNA(VLOOKUP(E7310,'Bijlage ZZP'!B:M,12,FALSE),0)</f>
        <v>0</v>
      </c>
      <c r="K7310" s="63">
        <f>_xlfn.IFNA(VLOOKUP(E7310,'Bijlage VPT'!B:M,12,FALSE),0)</f>
        <v>0</v>
      </c>
      <c r="L7310" s="63">
        <f>_xlfn.IFNA(VLOOKUP(E7310,'Bijlage MPT'!B:N,13,FALSE),0)</f>
        <v>0</v>
      </c>
      <c r="M7310" s="63">
        <f>_xlfn.IFNA(INDEX('Bijlage COT'!C:C,MATCH('Betaald tarief 2024'!E7310,'Bijlage COT'!A:A,0)),0)</f>
        <v>0</v>
      </c>
      <c r="N7310" s="63">
        <f>_xlfn.IFNA(VLOOKUP(E7310,'Bijlage NBF'!B:P,15,FALSE),0)</f>
        <v>0</v>
      </c>
      <c r="O7310" s="63">
        <f>IF(E7310="ZMZ01",I7310/(INDEX('Meerzorg gunning'!C:C,MATCH('Betaald tarief 2024'!A7310,'Meerzorg gunning'!A:A,0))),MAX(J7310:N7310))</f>
        <v>0</v>
      </c>
      <c r="P7310" s="20" t="str">
        <f t="shared" si="344"/>
        <v/>
      </c>
      <c r="Q7310" s="63">
        <f t="shared" si="345"/>
        <v>0</v>
      </c>
    </row>
    <row r="7311" spans="9:17" x14ac:dyDescent="0.25">
      <c r="I7311" s="66" t="e">
        <f t="shared" si="343"/>
        <v>#DIV/0!</v>
      </c>
      <c r="J7311" s="63">
        <f>_xlfn.IFNA(VLOOKUP(E7311,'Bijlage ZZP'!B:M,12,FALSE),0)</f>
        <v>0</v>
      </c>
      <c r="K7311" s="63">
        <f>_xlfn.IFNA(VLOOKUP(E7311,'Bijlage VPT'!B:M,12,FALSE),0)</f>
        <v>0</v>
      </c>
      <c r="L7311" s="63">
        <f>_xlfn.IFNA(VLOOKUP(E7311,'Bijlage MPT'!B:N,13,FALSE),0)</f>
        <v>0</v>
      </c>
      <c r="M7311" s="63">
        <f>_xlfn.IFNA(INDEX('Bijlage COT'!C:C,MATCH('Betaald tarief 2024'!E7311,'Bijlage COT'!A:A,0)),0)</f>
        <v>0</v>
      </c>
      <c r="N7311" s="63">
        <f>_xlfn.IFNA(VLOOKUP(E7311,'Bijlage NBF'!B:P,15,FALSE),0)</f>
        <v>0</v>
      </c>
      <c r="O7311" s="63">
        <f>IF(E7311="ZMZ01",I7311/(INDEX('Meerzorg gunning'!C:C,MATCH('Betaald tarief 2024'!A7311,'Meerzorg gunning'!A:A,0))),MAX(J7311:N7311))</f>
        <v>0</v>
      </c>
      <c r="P7311" s="20" t="str">
        <f t="shared" si="344"/>
        <v/>
      </c>
      <c r="Q7311" s="63">
        <f t="shared" si="345"/>
        <v>0</v>
      </c>
    </row>
    <row r="7312" spans="9:17" x14ac:dyDescent="0.25">
      <c r="I7312" s="66" t="e">
        <f t="shared" si="343"/>
        <v>#DIV/0!</v>
      </c>
      <c r="J7312" s="63">
        <f>_xlfn.IFNA(VLOOKUP(E7312,'Bijlage ZZP'!B:M,12,FALSE),0)</f>
        <v>0</v>
      </c>
      <c r="K7312" s="63">
        <f>_xlfn.IFNA(VLOOKUP(E7312,'Bijlage VPT'!B:M,12,FALSE),0)</f>
        <v>0</v>
      </c>
      <c r="L7312" s="63">
        <f>_xlfn.IFNA(VLOOKUP(E7312,'Bijlage MPT'!B:N,13,FALSE),0)</f>
        <v>0</v>
      </c>
      <c r="M7312" s="63">
        <f>_xlfn.IFNA(INDEX('Bijlage COT'!C:C,MATCH('Betaald tarief 2024'!E7312,'Bijlage COT'!A:A,0)),0)</f>
        <v>0</v>
      </c>
      <c r="N7312" s="63">
        <f>_xlfn.IFNA(VLOOKUP(E7312,'Bijlage NBF'!B:P,15,FALSE),0)</f>
        <v>0</v>
      </c>
      <c r="O7312" s="63">
        <f>IF(E7312="ZMZ01",I7312/(INDEX('Meerzorg gunning'!C:C,MATCH('Betaald tarief 2024'!A7312,'Meerzorg gunning'!A:A,0))),MAX(J7312:N7312))</f>
        <v>0</v>
      </c>
      <c r="P7312" s="20" t="str">
        <f t="shared" si="344"/>
        <v/>
      </c>
      <c r="Q7312" s="63">
        <f t="shared" si="345"/>
        <v>0</v>
      </c>
    </row>
    <row r="7313" spans="9:17" x14ac:dyDescent="0.25">
      <c r="I7313" s="66" t="e">
        <f t="shared" si="343"/>
        <v>#DIV/0!</v>
      </c>
      <c r="J7313" s="63">
        <f>_xlfn.IFNA(VLOOKUP(E7313,'Bijlage ZZP'!B:M,12,FALSE),0)</f>
        <v>0</v>
      </c>
      <c r="K7313" s="63">
        <f>_xlfn.IFNA(VLOOKUP(E7313,'Bijlage VPT'!B:M,12,FALSE),0)</f>
        <v>0</v>
      </c>
      <c r="L7313" s="63">
        <f>_xlfn.IFNA(VLOOKUP(E7313,'Bijlage MPT'!B:N,13,FALSE),0)</f>
        <v>0</v>
      </c>
      <c r="M7313" s="63">
        <f>_xlfn.IFNA(INDEX('Bijlage COT'!C:C,MATCH('Betaald tarief 2024'!E7313,'Bijlage COT'!A:A,0)),0)</f>
        <v>0</v>
      </c>
      <c r="N7313" s="63">
        <f>_xlfn.IFNA(VLOOKUP(E7313,'Bijlage NBF'!B:P,15,FALSE),0)</f>
        <v>0</v>
      </c>
      <c r="O7313" s="63">
        <f>IF(E7313="ZMZ01",I7313/(INDEX('Meerzorg gunning'!C:C,MATCH('Betaald tarief 2024'!A7313,'Meerzorg gunning'!A:A,0))),MAX(J7313:N7313))</f>
        <v>0</v>
      </c>
      <c r="P7313" s="20" t="str">
        <f t="shared" si="344"/>
        <v/>
      </c>
      <c r="Q7313" s="63">
        <f t="shared" si="345"/>
        <v>0</v>
      </c>
    </row>
    <row r="7314" spans="9:17" x14ac:dyDescent="0.25">
      <c r="I7314" s="66" t="e">
        <f t="shared" si="343"/>
        <v>#DIV/0!</v>
      </c>
      <c r="J7314" s="63">
        <f>_xlfn.IFNA(VLOOKUP(E7314,'Bijlage ZZP'!B:M,12,FALSE),0)</f>
        <v>0</v>
      </c>
      <c r="K7314" s="63">
        <f>_xlfn.IFNA(VLOOKUP(E7314,'Bijlage VPT'!B:M,12,FALSE),0)</f>
        <v>0</v>
      </c>
      <c r="L7314" s="63">
        <f>_xlfn.IFNA(VLOOKUP(E7314,'Bijlage MPT'!B:N,13,FALSE),0)</f>
        <v>0</v>
      </c>
      <c r="M7314" s="63">
        <f>_xlfn.IFNA(INDEX('Bijlage COT'!C:C,MATCH('Betaald tarief 2024'!E7314,'Bijlage COT'!A:A,0)),0)</f>
        <v>0</v>
      </c>
      <c r="N7314" s="63">
        <f>_xlfn.IFNA(VLOOKUP(E7314,'Bijlage NBF'!B:P,15,FALSE),0)</f>
        <v>0</v>
      </c>
      <c r="O7314" s="63">
        <f>IF(E7314="ZMZ01",I7314/(INDEX('Meerzorg gunning'!C:C,MATCH('Betaald tarief 2024'!A7314,'Meerzorg gunning'!A:A,0))),MAX(J7314:N7314))</f>
        <v>0</v>
      </c>
      <c r="P7314" s="20" t="str">
        <f t="shared" si="344"/>
        <v/>
      </c>
      <c r="Q7314" s="63">
        <f t="shared" si="345"/>
        <v>0</v>
      </c>
    </row>
    <row r="7315" spans="9:17" x14ac:dyDescent="0.25">
      <c r="I7315" s="66" t="e">
        <f t="shared" si="343"/>
        <v>#DIV/0!</v>
      </c>
      <c r="J7315" s="63">
        <f>_xlfn.IFNA(VLOOKUP(E7315,'Bijlage ZZP'!B:M,12,FALSE),0)</f>
        <v>0</v>
      </c>
      <c r="K7315" s="63">
        <f>_xlfn.IFNA(VLOOKUP(E7315,'Bijlage VPT'!B:M,12,FALSE),0)</f>
        <v>0</v>
      </c>
      <c r="L7315" s="63">
        <f>_xlfn.IFNA(VLOOKUP(E7315,'Bijlage MPT'!B:N,13,FALSE),0)</f>
        <v>0</v>
      </c>
      <c r="M7315" s="63">
        <f>_xlfn.IFNA(INDEX('Bijlage COT'!C:C,MATCH('Betaald tarief 2024'!E7315,'Bijlage COT'!A:A,0)),0)</f>
        <v>0</v>
      </c>
      <c r="N7315" s="63">
        <f>_xlfn.IFNA(VLOOKUP(E7315,'Bijlage NBF'!B:P,15,FALSE),0)</f>
        <v>0</v>
      </c>
      <c r="O7315" s="63">
        <f>IF(E7315="ZMZ01",I7315/(INDEX('Meerzorg gunning'!C:C,MATCH('Betaald tarief 2024'!A7315,'Meerzorg gunning'!A:A,0))),MAX(J7315:N7315))</f>
        <v>0</v>
      </c>
      <c r="P7315" s="20" t="str">
        <f t="shared" si="344"/>
        <v/>
      </c>
      <c r="Q7315" s="63">
        <f t="shared" si="345"/>
        <v>0</v>
      </c>
    </row>
    <row r="7316" spans="9:17" x14ac:dyDescent="0.25">
      <c r="I7316" s="66" t="e">
        <f t="shared" si="343"/>
        <v>#DIV/0!</v>
      </c>
      <c r="J7316" s="63">
        <f>_xlfn.IFNA(VLOOKUP(E7316,'Bijlage ZZP'!B:M,12,FALSE),0)</f>
        <v>0</v>
      </c>
      <c r="K7316" s="63">
        <f>_xlfn.IFNA(VLOOKUP(E7316,'Bijlage VPT'!B:M,12,FALSE),0)</f>
        <v>0</v>
      </c>
      <c r="L7316" s="63">
        <f>_xlfn.IFNA(VLOOKUP(E7316,'Bijlage MPT'!B:N,13,FALSE),0)</f>
        <v>0</v>
      </c>
      <c r="M7316" s="63">
        <f>_xlfn.IFNA(INDEX('Bijlage COT'!C:C,MATCH('Betaald tarief 2024'!E7316,'Bijlage COT'!A:A,0)),0)</f>
        <v>0</v>
      </c>
      <c r="N7316" s="63">
        <f>_xlfn.IFNA(VLOOKUP(E7316,'Bijlage NBF'!B:P,15,FALSE),0)</f>
        <v>0</v>
      </c>
      <c r="O7316" s="63">
        <f>IF(E7316="ZMZ01",I7316/(INDEX('Meerzorg gunning'!C:C,MATCH('Betaald tarief 2024'!A7316,'Meerzorg gunning'!A:A,0))),MAX(J7316:N7316))</f>
        <v>0</v>
      </c>
      <c r="P7316" s="20" t="str">
        <f t="shared" si="344"/>
        <v/>
      </c>
      <c r="Q7316" s="63">
        <f t="shared" si="345"/>
        <v>0</v>
      </c>
    </row>
    <row r="7317" spans="9:17" x14ac:dyDescent="0.25">
      <c r="I7317" s="66" t="e">
        <f t="shared" si="343"/>
        <v>#DIV/0!</v>
      </c>
      <c r="J7317" s="63">
        <f>_xlfn.IFNA(VLOOKUP(E7317,'Bijlage ZZP'!B:M,12,FALSE),0)</f>
        <v>0</v>
      </c>
      <c r="K7317" s="63">
        <f>_xlfn.IFNA(VLOOKUP(E7317,'Bijlage VPT'!B:M,12,FALSE),0)</f>
        <v>0</v>
      </c>
      <c r="L7317" s="63">
        <f>_xlfn.IFNA(VLOOKUP(E7317,'Bijlage MPT'!B:N,13,FALSE),0)</f>
        <v>0</v>
      </c>
      <c r="M7317" s="63">
        <f>_xlfn.IFNA(INDEX('Bijlage COT'!C:C,MATCH('Betaald tarief 2024'!E7317,'Bijlage COT'!A:A,0)),0)</f>
        <v>0</v>
      </c>
      <c r="N7317" s="63">
        <f>_xlfn.IFNA(VLOOKUP(E7317,'Bijlage NBF'!B:P,15,FALSE),0)</f>
        <v>0</v>
      </c>
      <c r="O7317" s="63">
        <f>IF(E7317="ZMZ01",I7317/(INDEX('Meerzorg gunning'!C:C,MATCH('Betaald tarief 2024'!A7317,'Meerzorg gunning'!A:A,0))),MAX(J7317:N7317))</f>
        <v>0</v>
      </c>
      <c r="P7317" s="20" t="str">
        <f t="shared" si="344"/>
        <v/>
      </c>
      <c r="Q7317" s="63">
        <f t="shared" si="345"/>
        <v>0</v>
      </c>
    </row>
    <row r="7318" spans="9:17" x14ac:dyDescent="0.25">
      <c r="I7318" s="66" t="e">
        <f t="shared" si="343"/>
        <v>#DIV/0!</v>
      </c>
      <c r="J7318" s="63">
        <f>_xlfn.IFNA(VLOOKUP(E7318,'Bijlage ZZP'!B:M,12,FALSE),0)</f>
        <v>0</v>
      </c>
      <c r="K7318" s="63">
        <f>_xlfn.IFNA(VLOOKUP(E7318,'Bijlage VPT'!B:M,12,FALSE),0)</f>
        <v>0</v>
      </c>
      <c r="L7318" s="63">
        <f>_xlfn.IFNA(VLOOKUP(E7318,'Bijlage MPT'!B:N,13,FALSE),0)</f>
        <v>0</v>
      </c>
      <c r="M7318" s="63">
        <f>_xlfn.IFNA(INDEX('Bijlage COT'!C:C,MATCH('Betaald tarief 2024'!E7318,'Bijlage COT'!A:A,0)),0)</f>
        <v>0</v>
      </c>
      <c r="N7318" s="63">
        <f>_xlfn.IFNA(VLOOKUP(E7318,'Bijlage NBF'!B:P,15,FALSE),0)</f>
        <v>0</v>
      </c>
      <c r="O7318" s="63">
        <f>IF(E7318="ZMZ01",I7318/(INDEX('Meerzorg gunning'!C:C,MATCH('Betaald tarief 2024'!A7318,'Meerzorg gunning'!A:A,0))),MAX(J7318:N7318))</f>
        <v>0</v>
      </c>
      <c r="P7318" s="20" t="str">
        <f t="shared" si="344"/>
        <v/>
      </c>
      <c r="Q7318" s="63">
        <f t="shared" si="345"/>
        <v>0</v>
      </c>
    </row>
    <row r="7319" spans="9:17" x14ac:dyDescent="0.25">
      <c r="I7319" s="66" t="e">
        <f t="shared" si="343"/>
        <v>#DIV/0!</v>
      </c>
      <c r="J7319" s="63">
        <f>_xlfn.IFNA(VLOOKUP(E7319,'Bijlage ZZP'!B:M,12,FALSE),0)</f>
        <v>0</v>
      </c>
      <c r="K7319" s="63">
        <f>_xlfn.IFNA(VLOOKUP(E7319,'Bijlage VPT'!B:M,12,FALSE),0)</f>
        <v>0</v>
      </c>
      <c r="L7319" s="63">
        <f>_xlfn.IFNA(VLOOKUP(E7319,'Bijlage MPT'!B:N,13,FALSE),0)</f>
        <v>0</v>
      </c>
      <c r="M7319" s="63">
        <f>_xlfn.IFNA(INDEX('Bijlage COT'!C:C,MATCH('Betaald tarief 2024'!E7319,'Bijlage COT'!A:A,0)),0)</f>
        <v>0</v>
      </c>
      <c r="N7319" s="63">
        <f>_xlfn.IFNA(VLOOKUP(E7319,'Bijlage NBF'!B:P,15,FALSE),0)</f>
        <v>0</v>
      </c>
      <c r="O7319" s="63">
        <f>IF(E7319="ZMZ01",I7319/(INDEX('Meerzorg gunning'!C:C,MATCH('Betaald tarief 2024'!A7319,'Meerzorg gunning'!A:A,0))),MAX(J7319:N7319))</f>
        <v>0</v>
      </c>
      <c r="P7319" s="20" t="str">
        <f t="shared" si="344"/>
        <v/>
      </c>
      <c r="Q7319" s="63">
        <f t="shared" si="345"/>
        <v>0</v>
      </c>
    </row>
    <row r="7320" spans="9:17" x14ac:dyDescent="0.25">
      <c r="I7320" s="66" t="e">
        <f t="shared" si="343"/>
        <v>#DIV/0!</v>
      </c>
      <c r="J7320" s="63">
        <f>_xlfn.IFNA(VLOOKUP(E7320,'Bijlage ZZP'!B:M,12,FALSE),0)</f>
        <v>0</v>
      </c>
      <c r="K7320" s="63">
        <f>_xlfn.IFNA(VLOOKUP(E7320,'Bijlage VPT'!B:M,12,FALSE),0)</f>
        <v>0</v>
      </c>
      <c r="L7320" s="63">
        <f>_xlfn.IFNA(VLOOKUP(E7320,'Bijlage MPT'!B:N,13,FALSE),0)</f>
        <v>0</v>
      </c>
      <c r="M7320" s="63">
        <f>_xlfn.IFNA(INDEX('Bijlage COT'!C:C,MATCH('Betaald tarief 2024'!E7320,'Bijlage COT'!A:A,0)),0)</f>
        <v>0</v>
      </c>
      <c r="N7320" s="63">
        <f>_xlfn.IFNA(VLOOKUP(E7320,'Bijlage NBF'!B:P,15,FALSE),0)</f>
        <v>0</v>
      </c>
      <c r="O7320" s="63">
        <f>IF(E7320="ZMZ01",I7320/(INDEX('Meerzorg gunning'!C:C,MATCH('Betaald tarief 2024'!A7320,'Meerzorg gunning'!A:A,0))),MAX(J7320:N7320))</f>
        <v>0</v>
      </c>
      <c r="P7320" s="20" t="str">
        <f t="shared" si="344"/>
        <v/>
      </c>
      <c r="Q7320" s="63">
        <f t="shared" si="345"/>
        <v>0</v>
      </c>
    </row>
    <row r="7321" spans="9:17" x14ac:dyDescent="0.25">
      <c r="I7321" s="66" t="e">
        <f t="shared" si="343"/>
        <v>#DIV/0!</v>
      </c>
      <c r="J7321" s="63">
        <f>_xlfn.IFNA(VLOOKUP(E7321,'Bijlage ZZP'!B:M,12,FALSE),0)</f>
        <v>0</v>
      </c>
      <c r="K7321" s="63">
        <f>_xlfn.IFNA(VLOOKUP(E7321,'Bijlage VPT'!B:M,12,FALSE),0)</f>
        <v>0</v>
      </c>
      <c r="L7321" s="63">
        <f>_xlfn.IFNA(VLOOKUP(E7321,'Bijlage MPT'!B:N,13,FALSE),0)</f>
        <v>0</v>
      </c>
      <c r="M7321" s="63">
        <f>_xlfn.IFNA(INDEX('Bijlage COT'!C:C,MATCH('Betaald tarief 2024'!E7321,'Bijlage COT'!A:A,0)),0)</f>
        <v>0</v>
      </c>
      <c r="N7321" s="63">
        <f>_xlfn.IFNA(VLOOKUP(E7321,'Bijlage NBF'!B:P,15,FALSE),0)</f>
        <v>0</v>
      </c>
      <c r="O7321" s="63">
        <f>IF(E7321="ZMZ01",I7321/(INDEX('Meerzorg gunning'!C:C,MATCH('Betaald tarief 2024'!A7321,'Meerzorg gunning'!A:A,0))),MAX(J7321:N7321))</f>
        <v>0</v>
      </c>
      <c r="P7321" s="20" t="str">
        <f t="shared" si="344"/>
        <v/>
      </c>
      <c r="Q7321" s="63">
        <f t="shared" si="345"/>
        <v>0</v>
      </c>
    </row>
    <row r="7322" spans="9:17" x14ac:dyDescent="0.25">
      <c r="I7322" s="66" t="e">
        <f t="shared" si="343"/>
        <v>#DIV/0!</v>
      </c>
      <c r="J7322" s="63">
        <f>_xlfn.IFNA(VLOOKUP(E7322,'Bijlage ZZP'!B:M,12,FALSE),0)</f>
        <v>0</v>
      </c>
      <c r="K7322" s="63">
        <f>_xlfn.IFNA(VLOOKUP(E7322,'Bijlage VPT'!B:M,12,FALSE),0)</f>
        <v>0</v>
      </c>
      <c r="L7322" s="63">
        <f>_xlfn.IFNA(VLOOKUP(E7322,'Bijlage MPT'!B:N,13,FALSE),0)</f>
        <v>0</v>
      </c>
      <c r="M7322" s="63">
        <f>_xlfn.IFNA(INDEX('Bijlage COT'!C:C,MATCH('Betaald tarief 2024'!E7322,'Bijlage COT'!A:A,0)),0)</f>
        <v>0</v>
      </c>
      <c r="N7322" s="63">
        <f>_xlfn.IFNA(VLOOKUP(E7322,'Bijlage NBF'!B:P,15,FALSE),0)</f>
        <v>0</v>
      </c>
      <c r="O7322" s="63">
        <f>IF(E7322="ZMZ01",I7322/(INDEX('Meerzorg gunning'!C:C,MATCH('Betaald tarief 2024'!A7322,'Meerzorg gunning'!A:A,0))),MAX(J7322:N7322))</f>
        <v>0</v>
      </c>
      <c r="P7322" s="20" t="str">
        <f t="shared" si="344"/>
        <v/>
      </c>
      <c r="Q7322" s="63">
        <f t="shared" si="345"/>
        <v>0</v>
      </c>
    </row>
    <row r="7323" spans="9:17" x14ac:dyDescent="0.25">
      <c r="I7323" s="66" t="e">
        <f t="shared" si="343"/>
        <v>#DIV/0!</v>
      </c>
      <c r="J7323" s="63">
        <f>_xlfn.IFNA(VLOOKUP(E7323,'Bijlage ZZP'!B:M,12,FALSE),0)</f>
        <v>0</v>
      </c>
      <c r="K7323" s="63">
        <f>_xlfn.IFNA(VLOOKUP(E7323,'Bijlage VPT'!B:M,12,FALSE),0)</f>
        <v>0</v>
      </c>
      <c r="L7323" s="63">
        <f>_xlfn.IFNA(VLOOKUP(E7323,'Bijlage MPT'!B:N,13,FALSE),0)</f>
        <v>0</v>
      </c>
      <c r="M7323" s="63">
        <f>_xlfn.IFNA(INDEX('Bijlage COT'!C:C,MATCH('Betaald tarief 2024'!E7323,'Bijlage COT'!A:A,0)),0)</f>
        <v>0</v>
      </c>
      <c r="N7323" s="63">
        <f>_xlfn.IFNA(VLOOKUP(E7323,'Bijlage NBF'!B:P,15,FALSE),0)</f>
        <v>0</v>
      </c>
      <c r="O7323" s="63">
        <f>IF(E7323="ZMZ01",I7323/(INDEX('Meerzorg gunning'!C:C,MATCH('Betaald tarief 2024'!A7323,'Meerzorg gunning'!A:A,0))),MAX(J7323:N7323))</f>
        <v>0</v>
      </c>
      <c r="P7323" s="20" t="str">
        <f t="shared" si="344"/>
        <v/>
      </c>
      <c r="Q7323" s="63">
        <f t="shared" si="345"/>
        <v>0</v>
      </c>
    </row>
    <row r="7324" spans="9:17" x14ac:dyDescent="0.25">
      <c r="I7324" s="66" t="e">
        <f t="shared" si="343"/>
        <v>#DIV/0!</v>
      </c>
      <c r="J7324" s="63">
        <f>_xlfn.IFNA(VLOOKUP(E7324,'Bijlage ZZP'!B:M,12,FALSE),0)</f>
        <v>0</v>
      </c>
      <c r="K7324" s="63">
        <f>_xlfn.IFNA(VLOOKUP(E7324,'Bijlage VPT'!B:M,12,FALSE),0)</f>
        <v>0</v>
      </c>
      <c r="L7324" s="63">
        <f>_xlfn.IFNA(VLOOKUP(E7324,'Bijlage MPT'!B:N,13,FALSE),0)</f>
        <v>0</v>
      </c>
      <c r="M7324" s="63">
        <f>_xlfn.IFNA(INDEX('Bijlage COT'!C:C,MATCH('Betaald tarief 2024'!E7324,'Bijlage COT'!A:A,0)),0)</f>
        <v>0</v>
      </c>
      <c r="N7324" s="63">
        <f>_xlfn.IFNA(VLOOKUP(E7324,'Bijlage NBF'!B:P,15,FALSE),0)</f>
        <v>0</v>
      </c>
      <c r="O7324" s="63">
        <f>IF(E7324="ZMZ01",I7324/(INDEX('Meerzorg gunning'!C:C,MATCH('Betaald tarief 2024'!A7324,'Meerzorg gunning'!A:A,0))),MAX(J7324:N7324))</f>
        <v>0</v>
      </c>
      <c r="P7324" s="20" t="str">
        <f t="shared" si="344"/>
        <v/>
      </c>
      <c r="Q7324" s="63">
        <f t="shared" si="345"/>
        <v>0</v>
      </c>
    </row>
    <row r="7325" spans="9:17" x14ac:dyDescent="0.25">
      <c r="I7325" s="66" t="e">
        <f t="shared" si="343"/>
        <v>#DIV/0!</v>
      </c>
      <c r="J7325" s="63">
        <f>_xlfn.IFNA(VLOOKUP(E7325,'Bijlage ZZP'!B:M,12,FALSE),0)</f>
        <v>0</v>
      </c>
      <c r="K7325" s="63">
        <f>_xlfn.IFNA(VLOOKUP(E7325,'Bijlage VPT'!B:M,12,FALSE),0)</f>
        <v>0</v>
      </c>
      <c r="L7325" s="63">
        <f>_xlfn.IFNA(VLOOKUP(E7325,'Bijlage MPT'!B:N,13,FALSE),0)</f>
        <v>0</v>
      </c>
      <c r="M7325" s="63">
        <f>_xlfn.IFNA(INDEX('Bijlage COT'!C:C,MATCH('Betaald tarief 2024'!E7325,'Bijlage COT'!A:A,0)),0)</f>
        <v>0</v>
      </c>
      <c r="N7325" s="63">
        <f>_xlfn.IFNA(VLOOKUP(E7325,'Bijlage NBF'!B:P,15,FALSE),0)</f>
        <v>0</v>
      </c>
      <c r="O7325" s="63">
        <f>IF(E7325="ZMZ01",I7325/(INDEX('Meerzorg gunning'!C:C,MATCH('Betaald tarief 2024'!A7325,'Meerzorg gunning'!A:A,0))),MAX(J7325:N7325))</f>
        <v>0</v>
      </c>
      <c r="P7325" s="20" t="str">
        <f t="shared" si="344"/>
        <v/>
      </c>
      <c r="Q7325" s="63">
        <f t="shared" si="345"/>
        <v>0</v>
      </c>
    </row>
    <row r="7326" spans="9:17" x14ac:dyDescent="0.25">
      <c r="I7326" s="66" t="e">
        <f t="shared" si="343"/>
        <v>#DIV/0!</v>
      </c>
      <c r="J7326" s="63">
        <f>_xlfn.IFNA(VLOOKUP(E7326,'Bijlage ZZP'!B:M,12,FALSE),0)</f>
        <v>0</v>
      </c>
      <c r="K7326" s="63">
        <f>_xlfn.IFNA(VLOOKUP(E7326,'Bijlage VPT'!B:M,12,FALSE),0)</f>
        <v>0</v>
      </c>
      <c r="L7326" s="63">
        <f>_xlfn.IFNA(VLOOKUP(E7326,'Bijlage MPT'!B:N,13,FALSE),0)</f>
        <v>0</v>
      </c>
      <c r="M7326" s="63">
        <f>_xlfn.IFNA(INDEX('Bijlage COT'!C:C,MATCH('Betaald tarief 2024'!E7326,'Bijlage COT'!A:A,0)),0)</f>
        <v>0</v>
      </c>
      <c r="N7326" s="63">
        <f>_xlfn.IFNA(VLOOKUP(E7326,'Bijlage NBF'!B:P,15,FALSE),0)</f>
        <v>0</v>
      </c>
      <c r="O7326" s="63">
        <f>IF(E7326="ZMZ01",I7326/(INDEX('Meerzorg gunning'!C:C,MATCH('Betaald tarief 2024'!A7326,'Meerzorg gunning'!A:A,0))),MAX(J7326:N7326))</f>
        <v>0</v>
      </c>
      <c r="P7326" s="20" t="str">
        <f t="shared" si="344"/>
        <v/>
      </c>
      <c r="Q7326" s="63">
        <f t="shared" si="345"/>
        <v>0</v>
      </c>
    </row>
    <row r="7327" spans="9:17" x14ac:dyDescent="0.25">
      <c r="I7327" s="66" t="e">
        <f t="shared" si="343"/>
        <v>#DIV/0!</v>
      </c>
      <c r="J7327" s="63">
        <f>_xlfn.IFNA(VLOOKUP(E7327,'Bijlage ZZP'!B:M,12,FALSE),0)</f>
        <v>0</v>
      </c>
      <c r="K7327" s="63">
        <f>_xlfn.IFNA(VLOOKUP(E7327,'Bijlage VPT'!B:M,12,FALSE),0)</f>
        <v>0</v>
      </c>
      <c r="L7327" s="63">
        <f>_xlfn.IFNA(VLOOKUP(E7327,'Bijlage MPT'!B:N,13,FALSE),0)</f>
        <v>0</v>
      </c>
      <c r="M7327" s="63">
        <f>_xlfn.IFNA(INDEX('Bijlage COT'!C:C,MATCH('Betaald tarief 2024'!E7327,'Bijlage COT'!A:A,0)),0)</f>
        <v>0</v>
      </c>
      <c r="N7327" s="63">
        <f>_xlfn.IFNA(VLOOKUP(E7327,'Bijlage NBF'!B:P,15,FALSE),0)</f>
        <v>0</v>
      </c>
      <c r="O7327" s="63">
        <f>IF(E7327="ZMZ01",I7327/(INDEX('Meerzorg gunning'!C:C,MATCH('Betaald tarief 2024'!A7327,'Meerzorg gunning'!A:A,0))),MAX(J7327:N7327))</f>
        <v>0</v>
      </c>
      <c r="P7327" s="20" t="str">
        <f t="shared" si="344"/>
        <v/>
      </c>
      <c r="Q7327" s="63">
        <f t="shared" si="345"/>
        <v>0</v>
      </c>
    </row>
    <row r="7328" spans="9:17" x14ac:dyDescent="0.25">
      <c r="I7328" s="66" t="e">
        <f t="shared" si="343"/>
        <v>#DIV/0!</v>
      </c>
      <c r="J7328" s="63">
        <f>_xlfn.IFNA(VLOOKUP(E7328,'Bijlage ZZP'!B:M,12,FALSE),0)</f>
        <v>0</v>
      </c>
      <c r="K7328" s="63">
        <f>_xlfn.IFNA(VLOOKUP(E7328,'Bijlage VPT'!B:M,12,FALSE),0)</f>
        <v>0</v>
      </c>
      <c r="L7328" s="63">
        <f>_xlfn.IFNA(VLOOKUP(E7328,'Bijlage MPT'!B:N,13,FALSE),0)</f>
        <v>0</v>
      </c>
      <c r="M7328" s="63">
        <f>_xlfn.IFNA(INDEX('Bijlage COT'!C:C,MATCH('Betaald tarief 2024'!E7328,'Bijlage COT'!A:A,0)),0)</f>
        <v>0</v>
      </c>
      <c r="N7328" s="63">
        <f>_xlfn.IFNA(VLOOKUP(E7328,'Bijlage NBF'!B:P,15,FALSE),0)</f>
        <v>0</v>
      </c>
      <c r="O7328" s="63">
        <f>IF(E7328="ZMZ01",I7328/(INDEX('Meerzorg gunning'!C:C,MATCH('Betaald tarief 2024'!A7328,'Meerzorg gunning'!A:A,0))),MAX(J7328:N7328))</f>
        <v>0</v>
      </c>
      <c r="P7328" s="20" t="str">
        <f t="shared" si="344"/>
        <v/>
      </c>
      <c r="Q7328" s="63">
        <f t="shared" si="345"/>
        <v>0</v>
      </c>
    </row>
    <row r="7329" spans="9:17" x14ac:dyDescent="0.25">
      <c r="I7329" s="66" t="e">
        <f t="shared" si="343"/>
        <v>#DIV/0!</v>
      </c>
      <c r="J7329" s="63">
        <f>_xlfn.IFNA(VLOOKUP(E7329,'Bijlage ZZP'!B:M,12,FALSE),0)</f>
        <v>0</v>
      </c>
      <c r="K7329" s="63">
        <f>_xlfn.IFNA(VLOOKUP(E7329,'Bijlage VPT'!B:M,12,FALSE),0)</f>
        <v>0</v>
      </c>
      <c r="L7329" s="63">
        <f>_xlfn.IFNA(VLOOKUP(E7329,'Bijlage MPT'!B:N,13,FALSE),0)</f>
        <v>0</v>
      </c>
      <c r="M7329" s="63">
        <f>_xlfn.IFNA(INDEX('Bijlage COT'!C:C,MATCH('Betaald tarief 2024'!E7329,'Bijlage COT'!A:A,0)),0)</f>
        <v>0</v>
      </c>
      <c r="N7329" s="63">
        <f>_xlfn.IFNA(VLOOKUP(E7329,'Bijlage NBF'!B:P,15,FALSE),0)</f>
        <v>0</v>
      </c>
      <c r="O7329" s="63">
        <f>IF(E7329="ZMZ01",I7329/(INDEX('Meerzorg gunning'!C:C,MATCH('Betaald tarief 2024'!A7329,'Meerzorg gunning'!A:A,0))),MAX(J7329:N7329))</f>
        <v>0</v>
      </c>
      <c r="P7329" s="20" t="str">
        <f t="shared" si="344"/>
        <v/>
      </c>
      <c r="Q7329" s="63">
        <f t="shared" si="345"/>
        <v>0</v>
      </c>
    </row>
    <row r="7330" spans="9:17" x14ac:dyDescent="0.25">
      <c r="I7330" s="66" t="e">
        <f t="shared" si="343"/>
        <v>#DIV/0!</v>
      </c>
      <c r="J7330" s="63">
        <f>_xlfn.IFNA(VLOOKUP(E7330,'Bijlage ZZP'!B:M,12,FALSE),0)</f>
        <v>0</v>
      </c>
      <c r="K7330" s="63">
        <f>_xlfn.IFNA(VLOOKUP(E7330,'Bijlage VPT'!B:M,12,FALSE),0)</f>
        <v>0</v>
      </c>
      <c r="L7330" s="63">
        <f>_xlfn.IFNA(VLOOKUP(E7330,'Bijlage MPT'!B:N,13,FALSE),0)</f>
        <v>0</v>
      </c>
      <c r="M7330" s="63">
        <f>_xlfn.IFNA(INDEX('Bijlage COT'!C:C,MATCH('Betaald tarief 2024'!E7330,'Bijlage COT'!A:A,0)),0)</f>
        <v>0</v>
      </c>
      <c r="N7330" s="63">
        <f>_xlfn.IFNA(VLOOKUP(E7330,'Bijlage NBF'!B:P,15,FALSE),0)</f>
        <v>0</v>
      </c>
      <c r="O7330" s="63">
        <f>IF(E7330="ZMZ01",I7330/(INDEX('Meerzorg gunning'!C:C,MATCH('Betaald tarief 2024'!A7330,'Meerzorg gunning'!A:A,0))),MAX(J7330:N7330))</f>
        <v>0</v>
      </c>
      <c r="P7330" s="20" t="str">
        <f t="shared" si="344"/>
        <v/>
      </c>
      <c r="Q7330" s="63">
        <f t="shared" si="345"/>
        <v>0</v>
      </c>
    </row>
    <row r="7331" spans="9:17" x14ac:dyDescent="0.25">
      <c r="I7331" s="66" t="e">
        <f t="shared" si="343"/>
        <v>#DIV/0!</v>
      </c>
      <c r="J7331" s="63">
        <f>_xlfn.IFNA(VLOOKUP(E7331,'Bijlage ZZP'!B:M,12,FALSE),0)</f>
        <v>0</v>
      </c>
      <c r="K7331" s="63">
        <f>_xlfn.IFNA(VLOOKUP(E7331,'Bijlage VPT'!B:M,12,FALSE),0)</f>
        <v>0</v>
      </c>
      <c r="L7331" s="63">
        <f>_xlfn.IFNA(VLOOKUP(E7331,'Bijlage MPT'!B:N,13,FALSE),0)</f>
        <v>0</v>
      </c>
      <c r="M7331" s="63">
        <f>_xlfn.IFNA(INDEX('Bijlage COT'!C:C,MATCH('Betaald tarief 2024'!E7331,'Bijlage COT'!A:A,0)),0)</f>
        <v>0</v>
      </c>
      <c r="N7331" s="63">
        <f>_xlfn.IFNA(VLOOKUP(E7331,'Bijlage NBF'!B:P,15,FALSE),0)</f>
        <v>0</v>
      </c>
      <c r="O7331" s="63">
        <f>IF(E7331="ZMZ01",I7331/(INDEX('Meerzorg gunning'!C:C,MATCH('Betaald tarief 2024'!A7331,'Meerzorg gunning'!A:A,0))),MAX(J7331:N7331))</f>
        <v>0</v>
      </c>
      <c r="P7331" s="20" t="str">
        <f t="shared" si="344"/>
        <v/>
      </c>
      <c r="Q7331" s="63">
        <f t="shared" si="345"/>
        <v>0</v>
      </c>
    </row>
    <row r="7332" spans="9:17" x14ac:dyDescent="0.25">
      <c r="I7332" s="66" t="e">
        <f t="shared" si="343"/>
        <v>#DIV/0!</v>
      </c>
      <c r="J7332" s="63">
        <f>_xlfn.IFNA(VLOOKUP(E7332,'Bijlage ZZP'!B:M,12,FALSE),0)</f>
        <v>0</v>
      </c>
      <c r="K7332" s="63">
        <f>_xlfn.IFNA(VLOOKUP(E7332,'Bijlage VPT'!B:M,12,FALSE),0)</f>
        <v>0</v>
      </c>
      <c r="L7332" s="63">
        <f>_xlfn.IFNA(VLOOKUP(E7332,'Bijlage MPT'!B:N,13,FALSE),0)</f>
        <v>0</v>
      </c>
      <c r="M7332" s="63">
        <f>_xlfn.IFNA(INDEX('Bijlage COT'!C:C,MATCH('Betaald tarief 2024'!E7332,'Bijlage COT'!A:A,0)),0)</f>
        <v>0</v>
      </c>
      <c r="N7332" s="63">
        <f>_xlfn.IFNA(VLOOKUP(E7332,'Bijlage NBF'!B:P,15,FALSE),0)</f>
        <v>0</v>
      </c>
      <c r="O7332" s="63">
        <f>IF(E7332="ZMZ01",I7332/(INDEX('Meerzorg gunning'!C:C,MATCH('Betaald tarief 2024'!A7332,'Meerzorg gunning'!A:A,0))),MAX(J7332:N7332))</f>
        <v>0</v>
      </c>
      <c r="P7332" s="20" t="str">
        <f t="shared" si="344"/>
        <v/>
      </c>
      <c r="Q7332" s="63">
        <f t="shared" si="345"/>
        <v>0</v>
      </c>
    </row>
    <row r="7333" spans="9:17" x14ac:dyDescent="0.25">
      <c r="I7333" s="66" t="e">
        <f t="shared" si="343"/>
        <v>#DIV/0!</v>
      </c>
      <c r="J7333" s="63">
        <f>_xlfn.IFNA(VLOOKUP(E7333,'Bijlage ZZP'!B:M,12,FALSE),0)</f>
        <v>0</v>
      </c>
      <c r="K7333" s="63">
        <f>_xlfn.IFNA(VLOOKUP(E7333,'Bijlage VPT'!B:M,12,FALSE),0)</f>
        <v>0</v>
      </c>
      <c r="L7333" s="63">
        <f>_xlfn.IFNA(VLOOKUP(E7333,'Bijlage MPT'!B:N,13,FALSE),0)</f>
        <v>0</v>
      </c>
      <c r="M7333" s="63">
        <f>_xlfn.IFNA(INDEX('Bijlage COT'!C:C,MATCH('Betaald tarief 2024'!E7333,'Bijlage COT'!A:A,0)),0)</f>
        <v>0</v>
      </c>
      <c r="N7333" s="63">
        <f>_xlfn.IFNA(VLOOKUP(E7333,'Bijlage NBF'!B:P,15,FALSE),0)</f>
        <v>0</v>
      </c>
      <c r="O7333" s="63">
        <f>IF(E7333="ZMZ01",I7333/(INDEX('Meerzorg gunning'!C:C,MATCH('Betaald tarief 2024'!A7333,'Meerzorg gunning'!A:A,0))),MAX(J7333:N7333))</f>
        <v>0</v>
      </c>
      <c r="P7333" s="20" t="str">
        <f t="shared" si="344"/>
        <v/>
      </c>
      <c r="Q7333" s="63">
        <f t="shared" si="345"/>
        <v>0</v>
      </c>
    </row>
    <row r="7334" spans="9:17" x14ac:dyDescent="0.25">
      <c r="I7334" s="66" t="e">
        <f t="shared" si="343"/>
        <v>#DIV/0!</v>
      </c>
      <c r="J7334" s="63">
        <f>_xlfn.IFNA(VLOOKUP(E7334,'Bijlage ZZP'!B:M,12,FALSE),0)</f>
        <v>0</v>
      </c>
      <c r="K7334" s="63">
        <f>_xlfn.IFNA(VLOOKUP(E7334,'Bijlage VPT'!B:M,12,FALSE),0)</f>
        <v>0</v>
      </c>
      <c r="L7334" s="63">
        <f>_xlfn.IFNA(VLOOKUP(E7334,'Bijlage MPT'!B:N,13,FALSE),0)</f>
        <v>0</v>
      </c>
      <c r="M7334" s="63">
        <f>_xlfn.IFNA(INDEX('Bijlage COT'!C:C,MATCH('Betaald tarief 2024'!E7334,'Bijlage COT'!A:A,0)),0)</f>
        <v>0</v>
      </c>
      <c r="N7334" s="63">
        <f>_xlfn.IFNA(VLOOKUP(E7334,'Bijlage NBF'!B:P,15,FALSE),0)</f>
        <v>0</v>
      </c>
      <c r="O7334" s="63">
        <f>IF(E7334="ZMZ01",I7334/(INDEX('Meerzorg gunning'!C:C,MATCH('Betaald tarief 2024'!A7334,'Meerzorg gunning'!A:A,0))),MAX(J7334:N7334))</f>
        <v>0</v>
      </c>
      <c r="P7334" s="20" t="str">
        <f t="shared" si="344"/>
        <v/>
      </c>
      <c r="Q7334" s="63">
        <f t="shared" si="345"/>
        <v>0</v>
      </c>
    </row>
    <row r="7335" spans="9:17" x14ac:dyDescent="0.25">
      <c r="I7335" s="66" t="e">
        <f t="shared" si="343"/>
        <v>#DIV/0!</v>
      </c>
      <c r="J7335" s="63">
        <f>_xlfn.IFNA(VLOOKUP(E7335,'Bijlage ZZP'!B:M,12,FALSE),0)</f>
        <v>0</v>
      </c>
      <c r="K7335" s="63">
        <f>_xlfn.IFNA(VLOOKUP(E7335,'Bijlage VPT'!B:M,12,FALSE),0)</f>
        <v>0</v>
      </c>
      <c r="L7335" s="63">
        <f>_xlfn.IFNA(VLOOKUP(E7335,'Bijlage MPT'!B:N,13,FALSE),0)</f>
        <v>0</v>
      </c>
      <c r="M7335" s="63">
        <f>_xlfn.IFNA(INDEX('Bijlage COT'!C:C,MATCH('Betaald tarief 2024'!E7335,'Bijlage COT'!A:A,0)),0)</f>
        <v>0</v>
      </c>
      <c r="N7335" s="63">
        <f>_xlfn.IFNA(VLOOKUP(E7335,'Bijlage NBF'!B:P,15,FALSE),0)</f>
        <v>0</v>
      </c>
      <c r="O7335" s="63">
        <f>IF(E7335="ZMZ01",I7335/(INDEX('Meerzorg gunning'!C:C,MATCH('Betaald tarief 2024'!A7335,'Meerzorg gunning'!A:A,0))),MAX(J7335:N7335))</f>
        <v>0</v>
      </c>
      <c r="P7335" s="20" t="str">
        <f t="shared" si="344"/>
        <v/>
      </c>
      <c r="Q7335" s="63">
        <f t="shared" si="345"/>
        <v>0</v>
      </c>
    </row>
    <row r="7336" spans="9:17" x14ac:dyDescent="0.25">
      <c r="I7336" s="66" t="e">
        <f t="shared" si="343"/>
        <v>#DIV/0!</v>
      </c>
      <c r="J7336" s="63">
        <f>_xlfn.IFNA(VLOOKUP(E7336,'Bijlage ZZP'!B:M,12,FALSE),0)</f>
        <v>0</v>
      </c>
      <c r="K7336" s="63">
        <f>_xlfn.IFNA(VLOOKUP(E7336,'Bijlage VPT'!B:M,12,FALSE),0)</f>
        <v>0</v>
      </c>
      <c r="L7336" s="63">
        <f>_xlfn.IFNA(VLOOKUP(E7336,'Bijlage MPT'!B:N,13,FALSE),0)</f>
        <v>0</v>
      </c>
      <c r="M7336" s="63">
        <f>_xlfn.IFNA(INDEX('Bijlage COT'!C:C,MATCH('Betaald tarief 2024'!E7336,'Bijlage COT'!A:A,0)),0)</f>
        <v>0</v>
      </c>
      <c r="N7336" s="63">
        <f>_xlfn.IFNA(VLOOKUP(E7336,'Bijlage NBF'!B:P,15,FALSE),0)</f>
        <v>0</v>
      </c>
      <c r="O7336" s="63">
        <f>IF(E7336="ZMZ01",I7336/(INDEX('Meerzorg gunning'!C:C,MATCH('Betaald tarief 2024'!A7336,'Meerzorg gunning'!A:A,0))),MAX(J7336:N7336))</f>
        <v>0</v>
      </c>
      <c r="P7336" s="20" t="str">
        <f t="shared" si="344"/>
        <v/>
      </c>
      <c r="Q7336" s="63">
        <f t="shared" si="345"/>
        <v>0</v>
      </c>
    </row>
    <row r="7337" spans="9:17" x14ac:dyDescent="0.25">
      <c r="I7337" s="66" t="e">
        <f t="shared" si="343"/>
        <v>#DIV/0!</v>
      </c>
      <c r="J7337" s="63">
        <f>_xlfn.IFNA(VLOOKUP(E7337,'Bijlage ZZP'!B:M,12,FALSE),0)</f>
        <v>0</v>
      </c>
      <c r="K7337" s="63">
        <f>_xlfn.IFNA(VLOOKUP(E7337,'Bijlage VPT'!B:M,12,FALSE),0)</f>
        <v>0</v>
      </c>
      <c r="L7337" s="63">
        <f>_xlfn.IFNA(VLOOKUP(E7337,'Bijlage MPT'!B:N,13,FALSE),0)</f>
        <v>0</v>
      </c>
      <c r="M7337" s="63">
        <f>_xlfn.IFNA(INDEX('Bijlage COT'!C:C,MATCH('Betaald tarief 2024'!E7337,'Bijlage COT'!A:A,0)),0)</f>
        <v>0</v>
      </c>
      <c r="N7337" s="63">
        <f>_xlfn.IFNA(VLOOKUP(E7337,'Bijlage NBF'!B:P,15,FALSE),0)</f>
        <v>0</v>
      </c>
      <c r="O7337" s="63">
        <f>IF(E7337="ZMZ01",I7337/(INDEX('Meerzorg gunning'!C:C,MATCH('Betaald tarief 2024'!A7337,'Meerzorg gunning'!A:A,0))),MAX(J7337:N7337))</f>
        <v>0</v>
      </c>
      <c r="P7337" s="20" t="str">
        <f t="shared" si="344"/>
        <v/>
      </c>
      <c r="Q7337" s="63">
        <f t="shared" si="345"/>
        <v>0</v>
      </c>
    </row>
  </sheetData>
  <autoFilter ref="A1:Q7337" xr:uid="{16BBD9AC-42A2-498E-8441-5729FD69B77B}"/>
  <phoneticPr fontId="14"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G600"/>
  <sheetViews>
    <sheetView zoomScale="90" zoomScaleNormal="90" workbookViewId="0">
      <selection activeCell="F2" sqref="F2"/>
    </sheetView>
  </sheetViews>
  <sheetFormatPr defaultRowHeight="15" x14ac:dyDescent="0.25"/>
  <cols>
    <col min="1" max="1" width="12.7109375" style="42" customWidth="1"/>
    <col min="2" max="2" width="12.7109375" customWidth="1"/>
    <col min="3" max="3" width="12.42578125" style="36" customWidth="1"/>
    <col min="4" max="4" width="30.42578125" style="1" customWidth="1"/>
    <col min="5" max="5" width="28.42578125" style="1" customWidth="1"/>
    <col min="6" max="6" width="17.42578125" bestFit="1" customWidth="1"/>
    <col min="7" max="7" width="11.42578125" customWidth="1"/>
  </cols>
  <sheetData>
    <row r="1" spans="1:7" ht="30" x14ac:dyDescent="0.25">
      <c r="A1" s="39" t="s">
        <v>35</v>
      </c>
      <c r="B1" s="18" t="s">
        <v>36</v>
      </c>
      <c r="C1" s="18" t="s">
        <v>52</v>
      </c>
      <c r="D1" s="32" t="s">
        <v>53</v>
      </c>
      <c r="E1" s="32" t="s">
        <v>54</v>
      </c>
      <c r="F1" s="32" t="s">
        <v>55</v>
      </c>
      <c r="G1" s="32" t="s">
        <v>33</v>
      </c>
    </row>
    <row r="2" spans="1:7" x14ac:dyDescent="0.25">
      <c r="A2" s="40" cm="1">
        <f t="array" ref="A2">_xlfn.UNIQUE('Betaald tarief 2024'!A2:A10000)</f>
        <v>0</v>
      </c>
      <c r="B2" s="35" t="str">
        <f>IFERROR(INDEX('Betaald tarief 2024'!B:B,MATCH('Betaald percentage 2024'!A2,'Betaald tarief 2024'!A:A,0)),"")</f>
        <v/>
      </c>
      <c r="C2" s="35" t="str">
        <f>IFERROR(INDEX('Betaald tarief 2024'!C:C,MATCH('Betaald percentage 2024'!A2,'Betaald tarief 2024'!A:A,0)),"")</f>
        <v/>
      </c>
      <c r="D2" s="37" cm="1">
        <f t="array" ref="D2">IFERROR(E2/SUMPRODUCT(('Betaald tarief 2024'!$A$2:$A$100000='Betaald percentage 2024'!A2)*'Betaald tarief 2024'!$H$2:$H$100000*'Betaald tarief 2024'!$O$2:$O$100000),0)</f>
        <v>0</v>
      </c>
      <c r="E2" s="38">
        <f>SUMIFS('Betaald tarief 2024'!G:G,'Betaald tarief 2024'!A:A,'Betaald percentage 2024'!A2)</f>
        <v>0</v>
      </c>
      <c r="F2" s="38">
        <f>SUMIFS('Betaald tarief 2024'!Q:Q,'Betaald tarief 2024'!A:A,'Betaald percentage 2024'!A2)</f>
        <v>0</v>
      </c>
      <c r="G2">
        <f>IFERROR(INDEX(Correcties!B:B,MATCH('Betaald percentage 2024'!A2,Correcties!A:A,0)),"")</f>
        <v>0</v>
      </c>
    </row>
    <row r="3" spans="1:7" x14ac:dyDescent="0.25">
      <c r="A3" s="41"/>
      <c r="B3" s="35" t="str">
        <f>IFERROR(INDEX('Betaald tarief 2024'!B:B,MATCH('Betaald percentage 2024'!A3,'Betaald tarief 2024'!A:A,0)),"")</f>
        <v/>
      </c>
      <c r="C3" s="35" t="str">
        <f>IFERROR(INDEX('Betaald tarief 2024'!C:C,MATCH('Betaald percentage 2024'!A3,'Betaald tarief 2024'!A:A,0)),"")</f>
        <v/>
      </c>
      <c r="D3" s="37" cm="1">
        <f t="array" ref="D3">IFERROR(E3/SUMPRODUCT(('Betaald tarief 2024'!$A$2:$A$100000='Betaald percentage 2024'!A3)*'Betaald tarief 2024'!$H$2:$H$100000*'Betaald tarief 2024'!$O$2:$O$100000),0)</f>
        <v>0</v>
      </c>
      <c r="E3" s="38">
        <f>SUMIFS('Betaald tarief 2024'!G:G,'Betaald tarief 2024'!A:A,'Betaald percentage 2024'!A3)</f>
        <v>0</v>
      </c>
      <c r="F3" s="38">
        <f>SUMIFS('Betaald tarief 2024'!Q:Q,'Betaald tarief 2024'!A:A,'Betaald percentage 2024'!A3)</f>
        <v>0</v>
      </c>
      <c r="G3">
        <f>IFERROR(INDEX(Correcties!B:B,MATCH('Betaald percentage 2024'!A3,Correcties!A:A,0)),"")</f>
        <v>0</v>
      </c>
    </row>
    <row r="4" spans="1:7" x14ac:dyDescent="0.25">
      <c r="A4" s="41"/>
      <c r="B4" s="35" t="str">
        <f>IFERROR(INDEX('Betaald tarief 2024'!B:B,MATCH('Betaald percentage 2024'!A4,'Betaald tarief 2024'!A:A,0)),"")</f>
        <v/>
      </c>
      <c r="C4" s="35" t="str">
        <f>IFERROR(INDEX('Betaald tarief 2024'!C:C,MATCH('Betaald percentage 2024'!A4,'Betaald tarief 2024'!A:A,0)),"")</f>
        <v/>
      </c>
      <c r="D4" s="37" cm="1">
        <f t="array" ref="D4">IFERROR(E4/SUMPRODUCT(('Betaald tarief 2024'!$A$2:$A$100000='Betaald percentage 2024'!A4)*'Betaald tarief 2024'!$H$2:$H$100000*'Betaald tarief 2024'!$O$2:$O$100000),0)</f>
        <v>0</v>
      </c>
      <c r="E4" s="38">
        <f>SUMIFS('Betaald tarief 2024'!G:G,'Betaald tarief 2024'!A:A,'Betaald percentage 2024'!A4)</f>
        <v>0</v>
      </c>
      <c r="F4" s="38">
        <f>SUMIFS('Betaald tarief 2024'!Q:Q,'Betaald tarief 2024'!A:A,'Betaald percentage 2024'!A4)</f>
        <v>0</v>
      </c>
      <c r="G4">
        <f>IFERROR(INDEX(Correcties!B:B,MATCH('Betaald percentage 2024'!A4,Correcties!A:A,0)),"")</f>
        <v>0</v>
      </c>
    </row>
    <row r="5" spans="1:7" x14ac:dyDescent="0.25">
      <c r="A5" s="41"/>
      <c r="B5" s="35" t="str">
        <f>IFERROR(INDEX('Betaald tarief 2024'!B:B,MATCH('Betaald percentage 2024'!A5,'Betaald tarief 2024'!A:A,0)),"")</f>
        <v/>
      </c>
      <c r="C5" s="35" t="str">
        <f>IFERROR(INDEX('Betaald tarief 2024'!C:C,MATCH('Betaald percentage 2024'!A5,'Betaald tarief 2024'!A:A,0)),"")</f>
        <v/>
      </c>
      <c r="D5" s="37" cm="1">
        <f t="array" ref="D5">IFERROR(E5/SUMPRODUCT(('Betaald tarief 2024'!$A$2:$A$100000='Betaald percentage 2024'!A5)*'Betaald tarief 2024'!$H$2:$H$100000*'Betaald tarief 2024'!$O$2:$O$100000),0)</f>
        <v>0</v>
      </c>
      <c r="E5" s="38">
        <f>SUMIFS('Betaald tarief 2024'!G:G,'Betaald tarief 2024'!A:A,'Betaald percentage 2024'!A5)</f>
        <v>0</v>
      </c>
      <c r="F5" s="38">
        <f>SUMIFS('Betaald tarief 2024'!Q:Q,'Betaald tarief 2024'!A:A,'Betaald percentage 2024'!A5)</f>
        <v>0</v>
      </c>
      <c r="G5">
        <f>IFERROR(INDEX(Correcties!B:B,MATCH('Betaald percentage 2024'!A5,Correcties!A:A,0)),"")</f>
        <v>0</v>
      </c>
    </row>
    <row r="6" spans="1:7" x14ac:dyDescent="0.25">
      <c r="A6" s="41"/>
      <c r="B6" s="35" t="str">
        <f>IFERROR(INDEX('Betaald tarief 2024'!B:B,MATCH('Betaald percentage 2024'!A6,'Betaald tarief 2024'!A:A,0)),"")</f>
        <v/>
      </c>
      <c r="C6" s="35" t="str">
        <f>IFERROR(INDEX('Betaald tarief 2024'!C:C,MATCH('Betaald percentage 2024'!A6,'Betaald tarief 2024'!A:A,0)),"")</f>
        <v/>
      </c>
      <c r="D6" s="37" cm="1">
        <f t="array" ref="D6">IFERROR(E6/SUMPRODUCT(('Betaald tarief 2024'!$A$2:$A$100000='Betaald percentage 2024'!A6)*'Betaald tarief 2024'!$H$2:$H$100000*'Betaald tarief 2024'!$O$2:$O$100000),0)</f>
        <v>0</v>
      </c>
      <c r="E6" s="38">
        <f>SUMIFS('Betaald tarief 2024'!G:G,'Betaald tarief 2024'!A:A,'Betaald percentage 2024'!A6)</f>
        <v>0</v>
      </c>
      <c r="F6" s="38">
        <f>SUMIFS('Betaald tarief 2024'!Q:Q,'Betaald tarief 2024'!A:A,'Betaald percentage 2024'!A6)</f>
        <v>0</v>
      </c>
      <c r="G6">
        <f>IFERROR(INDEX(Correcties!B:B,MATCH('Betaald percentage 2024'!A6,Correcties!A:A,0)),"")</f>
        <v>0</v>
      </c>
    </row>
    <row r="7" spans="1:7" x14ac:dyDescent="0.25">
      <c r="A7" s="41"/>
      <c r="B7" s="35" t="str">
        <f>IFERROR(INDEX('Betaald tarief 2024'!B:B,MATCH('Betaald percentage 2024'!A7,'Betaald tarief 2024'!A:A,0)),"")</f>
        <v/>
      </c>
      <c r="C7" s="35" t="str">
        <f>IFERROR(INDEX('Betaald tarief 2024'!C:C,MATCH('Betaald percentage 2024'!A7,'Betaald tarief 2024'!A:A,0)),"")</f>
        <v/>
      </c>
      <c r="D7" s="37" cm="1">
        <f t="array" ref="D7">IFERROR(E7/SUMPRODUCT(('Betaald tarief 2024'!$A$2:$A$100000='Betaald percentage 2024'!A7)*'Betaald tarief 2024'!$H$2:$H$100000*'Betaald tarief 2024'!$O$2:$O$100000),0)</f>
        <v>0</v>
      </c>
      <c r="E7" s="38">
        <f>SUMIFS('Betaald tarief 2024'!G:G,'Betaald tarief 2024'!A:A,'Betaald percentage 2024'!A7)</f>
        <v>0</v>
      </c>
      <c r="F7" s="38">
        <f>SUMIFS('Betaald tarief 2024'!Q:Q,'Betaald tarief 2024'!A:A,'Betaald percentage 2024'!A7)</f>
        <v>0</v>
      </c>
      <c r="G7">
        <f>IFERROR(INDEX(Correcties!B:B,MATCH('Betaald percentage 2024'!A7,Correcties!A:A,0)),"")</f>
        <v>0</v>
      </c>
    </row>
    <row r="8" spans="1:7" x14ac:dyDescent="0.25">
      <c r="A8" s="41"/>
      <c r="B8" s="35" t="str">
        <f>IFERROR(INDEX('Betaald tarief 2024'!B:B,MATCH('Betaald percentage 2024'!A8,'Betaald tarief 2024'!A:A,0)),"")</f>
        <v/>
      </c>
      <c r="C8" s="35" t="str">
        <f>IFERROR(INDEX('Betaald tarief 2024'!C:C,MATCH('Betaald percentage 2024'!A8,'Betaald tarief 2024'!A:A,0)),"")</f>
        <v/>
      </c>
      <c r="D8" s="37" cm="1">
        <f t="array" ref="D8">IFERROR(E8/SUMPRODUCT(('Betaald tarief 2024'!$A$2:$A$100000='Betaald percentage 2024'!A8)*'Betaald tarief 2024'!$H$2:$H$100000*'Betaald tarief 2024'!$O$2:$O$100000),0)</f>
        <v>0</v>
      </c>
      <c r="E8" s="38">
        <f>SUMIFS('Betaald tarief 2024'!G:G,'Betaald tarief 2024'!A:A,'Betaald percentage 2024'!A8)</f>
        <v>0</v>
      </c>
      <c r="F8" s="38">
        <f>SUMIFS('Betaald tarief 2024'!Q:Q,'Betaald tarief 2024'!A:A,'Betaald percentage 2024'!A8)</f>
        <v>0</v>
      </c>
      <c r="G8">
        <f>IFERROR(INDEX(Correcties!B:B,MATCH('Betaald percentage 2024'!A8,Correcties!A:A,0)),"")</f>
        <v>0</v>
      </c>
    </row>
    <row r="9" spans="1:7" x14ac:dyDescent="0.25">
      <c r="A9" s="41"/>
      <c r="B9" s="35" t="str">
        <f>IFERROR(INDEX('Betaald tarief 2024'!B:B,MATCH('Betaald percentage 2024'!A9,'Betaald tarief 2024'!A:A,0)),"")</f>
        <v/>
      </c>
      <c r="C9" s="35" t="str">
        <f>IFERROR(INDEX('Betaald tarief 2024'!C:C,MATCH('Betaald percentage 2024'!A9,'Betaald tarief 2024'!A:A,0)),"")</f>
        <v/>
      </c>
      <c r="D9" s="37" cm="1">
        <f t="array" ref="D9">IFERROR(E9/SUMPRODUCT(('Betaald tarief 2024'!$A$2:$A$100000='Betaald percentage 2024'!A9)*'Betaald tarief 2024'!$H$2:$H$100000*'Betaald tarief 2024'!$O$2:$O$100000),0)</f>
        <v>0</v>
      </c>
      <c r="E9" s="38">
        <f>SUMIFS('Betaald tarief 2024'!G:G,'Betaald tarief 2024'!A:A,'Betaald percentage 2024'!A9)</f>
        <v>0</v>
      </c>
      <c r="F9" s="38">
        <f>SUMIFS('Betaald tarief 2024'!Q:Q,'Betaald tarief 2024'!A:A,'Betaald percentage 2024'!A9)</f>
        <v>0</v>
      </c>
      <c r="G9">
        <f>IFERROR(INDEX(Correcties!B:B,MATCH('Betaald percentage 2024'!A9,Correcties!A:A,0)),"")</f>
        <v>0</v>
      </c>
    </row>
    <row r="10" spans="1:7" x14ac:dyDescent="0.25">
      <c r="A10" s="41"/>
      <c r="B10" s="35" t="str">
        <f>IFERROR(INDEX('Betaald tarief 2024'!B:B,MATCH('Betaald percentage 2024'!A10,'Betaald tarief 2024'!A:A,0)),"")</f>
        <v/>
      </c>
      <c r="C10" s="35" t="str">
        <f>IFERROR(INDEX('Betaald tarief 2024'!C:C,MATCH('Betaald percentage 2024'!A10,'Betaald tarief 2024'!A:A,0)),"")</f>
        <v/>
      </c>
      <c r="D10" s="37" cm="1">
        <f t="array" ref="D10">IFERROR(E10/SUMPRODUCT(('Betaald tarief 2024'!$A$2:$A$100000='Betaald percentage 2024'!A10)*'Betaald tarief 2024'!$H$2:$H$100000*'Betaald tarief 2024'!$O$2:$O$100000),0)</f>
        <v>0</v>
      </c>
      <c r="E10" s="38">
        <f>SUMIFS('Betaald tarief 2024'!G:G,'Betaald tarief 2024'!A:A,'Betaald percentage 2024'!A10)</f>
        <v>0</v>
      </c>
      <c r="F10" s="38">
        <f>SUMIFS('Betaald tarief 2024'!Q:Q,'Betaald tarief 2024'!A:A,'Betaald percentage 2024'!A10)</f>
        <v>0</v>
      </c>
      <c r="G10">
        <f>IFERROR(INDEX(Correcties!B:B,MATCH('Betaald percentage 2024'!A10,Correcties!A:A,0)),"")</f>
        <v>0</v>
      </c>
    </row>
    <row r="11" spans="1:7" x14ac:dyDescent="0.25">
      <c r="A11" s="41"/>
      <c r="B11" s="35" t="str">
        <f>IFERROR(INDEX('Betaald tarief 2024'!B:B,MATCH('Betaald percentage 2024'!A11,'Betaald tarief 2024'!A:A,0)),"")</f>
        <v/>
      </c>
      <c r="C11" s="35" t="str">
        <f>IFERROR(INDEX('Betaald tarief 2024'!C:C,MATCH('Betaald percentage 2024'!A11,'Betaald tarief 2024'!A:A,0)),"")</f>
        <v/>
      </c>
      <c r="D11" s="37" cm="1">
        <f t="array" ref="D11">IFERROR(E11/SUMPRODUCT(('Betaald tarief 2024'!$A$2:$A$100000='Betaald percentage 2024'!A11)*'Betaald tarief 2024'!$H$2:$H$100000*'Betaald tarief 2024'!$O$2:$O$100000),0)</f>
        <v>0</v>
      </c>
      <c r="E11" s="38">
        <f>SUMIFS('Betaald tarief 2024'!G:G,'Betaald tarief 2024'!A:A,'Betaald percentage 2024'!A11)</f>
        <v>0</v>
      </c>
      <c r="F11" s="38">
        <f>SUMIFS('Betaald tarief 2024'!Q:Q,'Betaald tarief 2024'!A:A,'Betaald percentage 2024'!A11)</f>
        <v>0</v>
      </c>
      <c r="G11">
        <f>IFERROR(INDEX(Correcties!B:B,MATCH('Betaald percentage 2024'!A11,Correcties!A:A,0)),"")</f>
        <v>0</v>
      </c>
    </row>
    <row r="12" spans="1:7" x14ac:dyDescent="0.25">
      <c r="A12" s="41"/>
      <c r="B12" s="35" t="str">
        <f>IFERROR(INDEX('Betaald tarief 2024'!B:B,MATCH('Betaald percentage 2024'!A12,'Betaald tarief 2024'!A:A,0)),"")</f>
        <v/>
      </c>
      <c r="C12" s="35" t="str">
        <f>IFERROR(INDEX('Betaald tarief 2024'!C:C,MATCH('Betaald percentage 2024'!A12,'Betaald tarief 2024'!A:A,0)),"")</f>
        <v/>
      </c>
      <c r="D12" s="37" cm="1">
        <f t="array" ref="D12">IFERROR(E12/SUMPRODUCT(('Betaald tarief 2024'!$A$2:$A$100000='Betaald percentage 2024'!A12)*'Betaald tarief 2024'!$H$2:$H$100000*'Betaald tarief 2024'!$O$2:$O$100000),0)</f>
        <v>0</v>
      </c>
      <c r="E12" s="38">
        <f>SUMIFS('Betaald tarief 2024'!G:G,'Betaald tarief 2024'!A:A,'Betaald percentage 2024'!A12)</f>
        <v>0</v>
      </c>
      <c r="F12" s="38">
        <f>SUMIFS('Betaald tarief 2024'!Q:Q,'Betaald tarief 2024'!A:A,'Betaald percentage 2024'!A12)</f>
        <v>0</v>
      </c>
      <c r="G12">
        <f>IFERROR(INDEX(Correcties!B:B,MATCH('Betaald percentage 2024'!A12,Correcties!A:A,0)),"")</f>
        <v>0</v>
      </c>
    </row>
    <row r="13" spans="1:7" x14ac:dyDescent="0.25">
      <c r="A13" s="41"/>
      <c r="B13" s="35" t="str">
        <f>IFERROR(INDEX('Betaald tarief 2024'!B:B,MATCH('Betaald percentage 2024'!A13,'Betaald tarief 2024'!A:A,0)),"")</f>
        <v/>
      </c>
      <c r="C13" s="35" t="str">
        <f>IFERROR(INDEX('Betaald tarief 2024'!C:C,MATCH('Betaald percentage 2024'!A13,'Betaald tarief 2024'!A:A,0)),"")</f>
        <v/>
      </c>
      <c r="D13" s="37" cm="1">
        <f t="array" ref="D13">IFERROR(E13/SUMPRODUCT(('Betaald tarief 2024'!$A$2:$A$100000='Betaald percentage 2024'!A13)*'Betaald tarief 2024'!$H$2:$H$100000*'Betaald tarief 2024'!$O$2:$O$100000),0)</f>
        <v>0</v>
      </c>
      <c r="E13" s="38">
        <f>SUMIFS('Betaald tarief 2024'!G:G,'Betaald tarief 2024'!A:A,'Betaald percentage 2024'!A13)</f>
        <v>0</v>
      </c>
      <c r="F13" s="38">
        <f>SUMIFS('Betaald tarief 2024'!Q:Q,'Betaald tarief 2024'!A:A,'Betaald percentage 2024'!A13)</f>
        <v>0</v>
      </c>
      <c r="G13">
        <f>IFERROR(INDEX(Correcties!B:B,MATCH('Betaald percentage 2024'!A13,Correcties!A:A,0)),"")</f>
        <v>0</v>
      </c>
    </row>
    <row r="14" spans="1:7" x14ac:dyDescent="0.25">
      <c r="A14" s="41"/>
      <c r="B14" s="35" t="str">
        <f>IFERROR(INDEX('Betaald tarief 2024'!B:B,MATCH('Betaald percentage 2024'!A14,'Betaald tarief 2024'!A:A,0)),"")</f>
        <v/>
      </c>
      <c r="C14" s="35" t="str">
        <f>IFERROR(INDEX('Betaald tarief 2024'!C:C,MATCH('Betaald percentage 2024'!A14,'Betaald tarief 2024'!A:A,0)),"")</f>
        <v/>
      </c>
      <c r="D14" s="37" cm="1">
        <f t="array" ref="D14">IFERROR(E14/SUMPRODUCT(('Betaald tarief 2024'!$A$2:$A$100000='Betaald percentage 2024'!A14)*'Betaald tarief 2024'!$H$2:$H$100000*'Betaald tarief 2024'!$O$2:$O$100000),0)</f>
        <v>0</v>
      </c>
      <c r="E14" s="38">
        <f>SUMIFS('Betaald tarief 2024'!G:G,'Betaald tarief 2024'!A:A,'Betaald percentage 2024'!A14)</f>
        <v>0</v>
      </c>
      <c r="F14" s="38">
        <f>SUMIFS('Betaald tarief 2024'!Q:Q,'Betaald tarief 2024'!A:A,'Betaald percentage 2024'!A14)</f>
        <v>0</v>
      </c>
      <c r="G14">
        <f>IFERROR(INDEX(Correcties!B:B,MATCH('Betaald percentage 2024'!A14,Correcties!A:A,0)),"")</f>
        <v>0</v>
      </c>
    </row>
    <row r="15" spans="1:7" x14ac:dyDescent="0.25">
      <c r="A15" s="41"/>
      <c r="B15" s="35" t="str">
        <f>IFERROR(INDEX('Betaald tarief 2024'!B:B,MATCH('Betaald percentage 2024'!A15,'Betaald tarief 2024'!A:A,0)),"")</f>
        <v/>
      </c>
      <c r="C15" s="35" t="str">
        <f>IFERROR(INDEX('Betaald tarief 2024'!C:C,MATCH('Betaald percentage 2024'!A15,'Betaald tarief 2024'!A:A,0)),"")</f>
        <v/>
      </c>
      <c r="D15" s="37" cm="1">
        <f t="array" ref="D15">IFERROR(E15/SUMPRODUCT(('Betaald tarief 2024'!$A$2:$A$100000='Betaald percentage 2024'!A15)*'Betaald tarief 2024'!$H$2:$H$100000*'Betaald tarief 2024'!$O$2:$O$100000),0)</f>
        <v>0</v>
      </c>
      <c r="E15" s="38">
        <f>SUMIFS('Betaald tarief 2024'!G:G,'Betaald tarief 2024'!A:A,'Betaald percentage 2024'!A15)</f>
        <v>0</v>
      </c>
      <c r="F15" s="38">
        <f>SUMIFS('Betaald tarief 2024'!Q:Q,'Betaald tarief 2024'!A:A,'Betaald percentage 2024'!A15)</f>
        <v>0</v>
      </c>
      <c r="G15">
        <f>IFERROR(INDEX(Correcties!B:B,MATCH('Betaald percentage 2024'!A15,Correcties!A:A,0)),"")</f>
        <v>0</v>
      </c>
    </row>
    <row r="16" spans="1:7" x14ac:dyDescent="0.25">
      <c r="A16" s="41"/>
      <c r="B16" s="35" t="str">
        <f>IFERROR(INDEX('Betaald tarief 2024'!B:B,MATCH('Betaald percentage 2024'!A16,'Betaald tarief 2024'!A:A,0)),"")</f>
        <v/>
      </c>
      <c r="C16" s="35" t="str">
        <f>IFERROR(INDEX('Betaald tarief 2024'!C:C,MATCH('Betaald percentage 2024'!A16,'Betaald tarief 2024'!A:A,0)),"")</f>
        <v/>
      </c>
      <c r="D16" s="37" cm="1">
        <f t="array" ref="D16">IFERROR(E16/SUMPRODUCT(('Betaald tarief 2024'!$A$2:$A$100000='Betaald percentage 2024'!A16)*'Betaald tarief 2024'!$H$2:$H$100000*'Betaald tarief 2024'!$O$2:$O$100000),0)</f>
        <v>0</v>
      </c>
      <c r="E16" s="38">
        <f>SUMIFS('Betaald tarief 2024'!G:G,'Betaald tarief 2024'!A:A,'Betaald percentage 2024'!A16)</f>
        <v>0</v>
      </c>
      <c r="F16" s="38">
        <f>SUMIFS('Betaald tarief 2024'!Q:Q,'Betaald tarief 2024'!A:A,'Betaald percentage 2024'!A16)</f>
        <v>0</v>
      </c>
      <c r="G16">
        <f>IFERROR(INDEX(Correcties!B:B,MATCH('Betaald percentage 2024'!A16,Correcties!A:A,0)),"")</f>
        <v>0</v>
      </c>
    </row>
    <row r="17" spans="1:7" x14ac:dyDescent="0.25">
      <c r="A17" s="41"/>
      <c r="B17" s="35" t="str">
        <f>IFERROR(INDEX('Betaald tarief 2024'!B:B,MATCH('Betaald percentage 2024'!A17,'Betaald tarief 2024'!A:A,0)),"")</f>
        <v/>
      </c>
      <c r="C17" s="35" t="str">
        <f>IFERROR(INDEX('Betaald tarief 2024'!C:C,MATCH('Betaald percentage 2024'!A17,'Betaald tarief 2024'!A:A,0)),"")</f>
        <v/>
      </c>
      <c r="D17" s="37" cm="1">
        <f t="array" ref="D17">IFERROR(E17/SUMPRODUCT(('Betaald tarief 2024'!$A$2:$A$100000='Betaald percentage 2024'!A17)*'Betaald tarief 2024'!$H$2:$H$100000*'Betaald tarief 2024'!$O$2:$O$100000),0)</f>
        <v>0</v>
      </c>
      <c r="E17" s="38">
        <f>SUMIFS('Betaald tarief 2024'!G:G,'Betaald tarief 2024'!A:A,'Betaald percentage 2024'!A17)</f>
        <v>0</v>
      </c>
      <c r="F17" s="38">
        <f>SUMIFS('Betaald tarief 2024'!Q:Q,'Betaald tarief 2024'!A:A,'Betaald percentage 2024'!A17)</f>
        <v>0</v>
      </c>
      <c r="G17">
        <f>IFERROR(INDEX(Correcties!B:B,MATCH('Betaald percentage 2024'!A17,Correcties!A:A,0)),"")</f>
        <v>0</v>
      </c>
    </row>
    <row r="18" spans="1:7" x14ac:dyDescent="0.25">
      <c r="A18" s="41"/>
      <c r="B18" s="35" t="str">
        <f>IFERROR(INDEX('Betaald tarief 2024'!B:B,MATCH('Betaald percentage 2024'!A18,'Betaald tarief 2024'!A:A,0)),"")</f>
        <v/>
      </c>
      <c r="C18" s="35" t="str">
        <f>IFERROR(INDEX('Betaald tarief 2024'!C:C,MATCH('Betaald percentage 2024'!A18,'Betaald tarief 2024'!A:A,0)),"")</f>
        <v/>
      </c>
      <c r="D18" s="37" cm="1">
        <f t="array" ref="D18">IFERROR(E18/SUMPRODUCT(('Betaald tarief 2024'!$A$2:$A$100000='Betaald percentage 2024'!A18)*'Betaald tarief 2024'!$H$2:$H$100000*'Betaald tarief 2024'!$O$2:$O$100000),0)</f>
        <v>0</v>
      </c>
      <c r="E18" s="38">
        <f>SUMIFS('Betaald tarief 2024'!G:G,'Betaald tarief 2024'!A:A,'Betaald percentage 2024'!A18)</f>
        <v>0</v>
      </c>
      <c r="F18" s="38">
        <f>SUMIFS('Betaald tarief 2024'!Q:Q,'Betaald tarief 2024'!A:A,'Betaald percentage 2024'!A18)</f>
        <v>0</v>
      </c>
      <c r="G18">
        <f>IFERROR(INDEX(Correcties!B:B,MATCH('Betaald percentage 2024'!A18,Correcties!A:A,0)),"")</f>
        <v>0</v>
      </c>
    </row>
    <row r="19" spans="1:7" x14ac:dyDescent="0.25">
      <c r="A19" s="41"/>
      <c r="B19" s="35" t="str">
        <f>IFERROR(INDEX('Betaald tarief 2024'!B:B,MATCH('Betaald percentage 2024'!A19,'Betaald tarief 2024'!A:A,0)),"")</f>
        <v/>
      </c>
      <c r="C19" s="35" t="str">
        <f>IFERROR(INDEX('Betaald tarief 2024'!C:C,MATCH('Betaald percentage 2024'!A19,'Betaald tarief 2024'!A:A,0)),"")</f>
        <v/>
      </c>
      <c r="D19" s="37" cm="1">
        <f t="array" ref="D19">IFERROR(E19/SUMPRODUCT(('Betaald tarief 2024'!$A$2:$A$100000='Betaald percentage 2024'!A19)*'Betaald tarief 2024'!$H$2:$H$100000*'Betaald tarief 2024'!$O$2:$O$100000),0)</f>
        <v>0</v>
      </c>
      <c r="E19" s="38">
        <f>SUMIFS('Betaald tarief 2024'!G:G,'Betaald tarief 2024'!A:A,'Betaald percentage 2024'!A19)</f>
        <v>0</v>
      </c>
      <c r="F19" s="38">
        <f>SUMIFS('Betaald tarief 2024'!Q:Q,'Betaald tarief 2024'!A:A,'Betaald percentage 2024'!A19)</f>
        <v>0</v>
      </c>
      <c r="G19">
        <f>IFERROR(INDEX(Correcties!B:B,MATCH('Betaald percentage 2024'!A19,Correcties!A:A,0)),"")</f>
        <v>0</v>
      </c>
    </row>
    <row r="20" spans="1:7" x14ac:dyDescent="0.25">
      <c r="A20" s="41"/>
      <c r="B20" s="35" t="str">
        <f>IFERROR(INDEX('Betaald tarief 2024'!B:B,MATCH('Betaald percentage 2024'!A20,'Betaald tarief 2024'!A:A,0)),"")</f>
        <v/>
      </c>
      <c r="C20" s="35" t="str">
        <f>IFERROR(INDEX('Betaald tarief 2024'!C:C,MATCH('Betaald percentage 2024'!A20,'Betaald tarief 2024'!A:A,0)),"")</f>
        <v/>
      </c>
      <c r="D20" s="37" cm="1">
        <f t="array" ref="D20">IFERROR(E20/SUMPRODUCT(('Betaald tarief 2024'!$A$2:$A$100000='Betaald percentage 2024'!A20)*'Betaald tarief 2024'!$H$2:$H$100000*'Betaald tarief 2024'!$O$2:$O$100000),0)</f>
        <v>0</v>
      </c>
      <c r="E20" s="38">
        <f>SUMIFS('Betaald tarief 2024'!G:G,'Betaald tarief 2024'!A:A,'Betaald percentage 2024'!A20)</f>
        <v>0</v>
      </c>
      <c r="F20" s="38">
        <f>SUMIFS('Betaald tarief 2024'!Q:Q,'Betaald tarief 2024'!A:A,'Betaald percentage 2024'!A20)</f>
        <v>0</v>
      </c>
      <c r="G20">
        <f>IFERROR(INDEX(Correcties!B:B,MATCH('Betaald percentage 2024'!A20,Correcties!A:A,0)),"")</f>
        <v>0</v>
      </c>
    </row>
    <row r="21" spans="1:7" x14ac:dyDescent="0.25">
      <c r="A21" s="41"/>
      <c r="B21" s="35" t="str">
        <f>IFERROR(INDEX('Betaald tarief 2024'!B:B,MATCH('Betaald percentage 2024'!A21,'Betaald tarief 2024'!A:A,0)),"")</f>
        <v/>
      </c>
      <c r="C21" s="35" t="str">
        <f>IFERROR(INDEX('Betaald tarief 2024'!C:C,MATCH('Betaald percentage 2024'!A21,'Betaald tarief 2024'!A:A,0)),"")</f>
        <v/>
      </c>
      <c r="D21" s="37" cm="1">
        <f t="array" ref="D21">IFERROR(E21/SUMPRODUCT(('Betaald tarief 2024'!$A$2:$A$100000='Betaald percentage 2024'!A21)*'Betaald tarief 2024'!$H$2:$H$100000*'Betaald tarief 2024'!$O$2:$O$100000),0)</f>
        <v>0</v>
      </c>
      <c r="E21" s="38">
        <f>SUMIFS('Betaald tarief 2024'!G:G,'Betaald tarief 2024'!A:A,'Betaald percentage 2024'!A21)</f>
        <v>0</v>
      </c>
      <c r="F21" s="38">
        <f>SUMIFS('Betaald tarief 2024'!Q:Q,'Betaald tarief 2024'!A:A,'Betaald percentage 2024'!A21)</f>
        <v>0</v>
      </c>
      <c r="G21">
        <f>IFERROR(INDEX(Correcties!B:B,MATCH('Betaald percentage 2024'!A21,Correcties!A:A,0)),"")</f>
        <v>0</v>
      </c>
    </row>
    <row r="22" spans="1:7" x14ac:dyDescent="0.25">
      <c r="A22" s="41"/>
      <c r="B22" s="35" t="str">
        <f>IFERROR(INDEX('Betaald tarief 2024'!B:B,MATCH('Betaald percentage 2024'!A22,'Betaald tarief 2024'!A:A,0)),"")</f>
        <v/>
      </c>
      <c r="C22" s="35" t="str">
        <f>IFERROR(INDEX('Betaald tarief 2024'!C:C,MATCH('Betaald percentage 2024'!A22,'Betaald tarief 2024'!A:A,0)),"")</f>
        <v/>
      </c>
      <c r="D22" s="37" cm="1">
        <f t="array" ref="D22">IFERROR(E22/SUMPRODUCT(('Betaald tarief 2024'!$A$2:$A$100000='Betaald percentage 2024'!A22)*'Betaald tarief 2024'!$H$2:$H$100000*'Betaald tarief 2024'!$O$2:$O$100000),0)</f>
        <v>0</v>
      </c>
      <c r="E22" s="38">
        <f>SUMIFS('Betaald tarief 2024'!G:G,'Betaald tarief 2024'!A:A,'Betaald percentage 2024'!A22)</f>
        <v>0</v>
      </c>
      <c r="F22" s="38">
        <f>SUMIFS('Betaald tarief 2024'!Q:Q,'Betaald tarief 2024'!A:A,'Betaald percentage 2024'!A22)</f>
        <v>0</v>
      </c>
      <c r="G22">
        <f>IFERROR(INDEX(Correcties!B:B,MATCH('Betaald percentage 2024'!A22,Correcties!A:A,0)),"")</f>
        <v>0</v>
      </c>
    </row>
    <row r="23" spans="1:7" x14ac:dyDescent="0.25">
      <c r="A23" s="41"/>
      <c r="B23" s="35" t="str">
        <f>IFERROR(INDEX('Betaald tarief 2024'!B:B,MATCH('Betaald percentage 2024'!A23,'Betaald tarief 2024'!A:A,0)),"")</f>
        <v/>
      </c>
      <c r="C23" s="35" t="str">
        <f>IFERROR(INDEX('Betaald tarief 2024'!C:C,MATCH('Betaald percentage 2024'!A23,'Betaald tarief 2024'!A:A,0)),"")</f>
        <v/>
      </c>
      <c r="D23" s="37" cm="1">
        <f t="array" ref="D23">IFERROR(E23/SUMPRODUCT(('Betaald tarief 2024'!$A$2:$A$100000='Betaald percentage 2024'!A23)*'Betaald tarief 2024'!$H$2:$H$100000*'Betaald tarief 2024'!$O$2:$O$100000),0)</f>
        <v>0</v>
      </c>
      <c r="E23" s="38">
        <f>SUMIFS('Betaald tarief 2024'!G:G,'Betaald tarief 2024'!A:A,'Betaald percentage 2024'!A23)</f>
        <v>0</v>
      </c>
      <c r="F23" s="38">
        <f>SUMIFS('Betaald tarief 2024'!Q:Q,'Betaald tarief 2024'!A:A,'Betaald percentage 2024'!A23)</f>
        <v>0</v>
      </c>
      <c r="G23">
        <f>IFERROR(INDEX(Correcties!B:B,MATCH('Betaald percentage 2024'!A23,Correcties!A:A,0)),"")</f>
        <v>0</v>
      </c>
    </row>
    <row r="24" spans="1:7" x14ac:dyDescent="0.25">
      <c r="A24" s="41"/>
      <c r="B24" s="35" t="str">
        <f>IFERROR(INDEX('Betaald tarief 2024'!B:B,MATCH('Betaald percentage 2024'!A24,'Betaald tarief 2024'!A:A,0)),"")</f>
        <v/>
      </c>
      <c r="C24" s="35" t="str">
        <f>IFERROR(INDEX('Betaald tarief 2024'!C:C,MATCH('Betaald percentage 2024'!A24,'Betaald tarief 2024'!A:A,0)),"")</f>
        <v/>
      </c>
      <c r="D24" s="37" cm="1">
        <f t="array" ref="D24">IFERROR(E24/SUMPRODUCT(('Betaald tarief 2024'!$A$2:$A$100000='Betaald percentage 2024'!A24)*'Betaald tarief 2024'!$H$2:$H$100000*'Betaald tarief 2024'!$O$2:$O$100000),0)</f>
        <v>0</v>
      </c>
      <c r="E24" s="38">
        <f>SUMIFS('Betaald tarief 2024'!G:G,'Betaald tarief 2024'!A:A,'Betaald percentage 2024'!A24)</f>
        <v>0</v>
      </c>
      <c r="F24" s="38">
        <f>SUMIFS('Betaald tarief 2024'!Q:Q,'Betaald tarief 2024'!A:A,'Betaald percentage 2024'!A24)</f>
        <v>0</v>
      </c>
      <c r="G24">
        <f>IFERROR(INDEX(Correcties!B:B,MATCH('Betaald percentage 2024'!A24,Correcties!A:A,0)),"")</f>
        <v>0</v>
      </c>
    </row>
    <row r="25" spans="1:7" x14ac:dyDescent="0.25">
      <c r="A25" s="41"/>
      <c r="B25" s="35" t="str">
        <f>IFERROR(INDEX('Betaald tarief 2024'!B:B,MATCH('Betaald percentage 2024'!A25,'Betaald tarief 2024'!A:A,0)),"")</f>
        <v/>
      </c>
      <c r="C25" s="35" t="str">
        <f>IFERROR(INDEX('Betaald tarief 2024'!C:C,MATCH('Betaald percentage 2024'!A25,'Betaald tarief 2024'!A:A,0)),"")</f>
        <v/>
      </c>
      <c r="D25" s="37" cm="1">
        <f t="array" ref="D25">IFERROR(E25/SUMPRODUCT(('Betaald tarief 2024'!$A$2:$A$100000='Betaald percentage 2024'!A25)*'Betaald tarief 2024'!$H$2:$H$100000*'Betaald tarief 2024'!$O$2:$O$100000),0)</f>
        <v>0</v>
      </c>
      <c r="E25" s="38">
        <f>SUMIFS('Betaald tarief 2024'!G:G,'Betaald tarief 2024'!A:A,'Betaald percentage 2024'!A25)</f>
        <v>0</v>
      </c>
      <c r="F25" s="38">
        <f>SUMIFS('Betaald tarief 2024'!Q:Q,'Betaald tarief 2024'!A:A,'Betaald percentage 2024'!A25)</f>
        <v>0</v>
      </c>
      <c r="G25">
        <f>IFERROR(INDEX(Correcties!B:B,MATCH('Betaald percentage 2024'!A25,Correcties!A:A,0)),"")</f>
        <v>0</v>
      </c>
    </row>
    <row r="26" spans="1:7" x14ac:dyDescent="0.25">
      <c r="A26" s="41"/>
      <c r="B26" s="35" t="str">
        <f>IFERROR(INDEX('Betaald tarief 2024'!B:B,MATCH('Betaald percentage 2024'!A26,'Betaald tarief 2024'!A:A,0)),"")</f>
        <v/>
      </c>
      <c r="C26" s="35" t="str">
        <f>IFERROR(INDEX('Betaald tarief 2024'!C:C,MATCH('Betaald percentage 2024'!A26,'Betaald tarief 2024'!A:A,0)),"")</f>
        <v/>
      </c>
      <c r="D26" s="37" cm="1">
        <f t="array" ref="D26">IFERROR(E26/SUMPRODUCT(('Betaald tarief 2024'!$A$2:$A$100000='Betaald percentage 2024'!A26)*'Betaald tarief 2024'!$H$2:$H$100000*'Betaald tarief 2024'!$O$2:$O$100000),0)</f>
        <v>0</v>
      </c>
      <c r="E26" s="38">
        <f>SUMIFS('Betaald tarief 2024'!G:G,'Betaald tarief 2024'!A:A,'Betaald percentage 2024'!A26)</f>
        <v>0</v>
      </c>
      <c r="F26" s="38">
        <f>SUMIFS('Betaald tarief 2024'!Q:Q,'Betaald tarief 2024'!A:A,'Betaald percentage 2024'!A26)</f>
        <v>0</v>
      </c>
      <c r="G26">
        <f>IFERROR(INDEX(Correcties!B:B,MATCH('Betaald percentage 2024'!A26,Correcties!A:A,0)),"")</f>
        <v>0</v>
      </c>
    </row>
    <row r="27" spans="1:7" x14ac:dyDescent="0.25">
      <c r="A27" s="41"/>
      <c r="B27" s="35" t="str">
        <f>IFERROR(INDEX('Betaald tarief 2024'!B:B,MATCH('Betaald percentage 2024'!A27,'Betaald tarief 2024'!A:A,0)),"")</f>
        <v/>
      </c>
      <c r="C27" s="35" t="str">
        <f>IFERROR(INDEX('Betaald tarief 2024'!C:C,MATCH('Betaald percentage 2024'!A27,'Betaald tarief 2024'!A:A,0)),"")</f>
        <v/>
      </c>
      <c r="D27" s="37" cm="1">
        <f t="array" ref="D27">IFERROR(E27/SUMPRODUCT(('Betaald tarief 2024'!$A$2:$A$100000='Betaald percentage 2024'!A27)*'Betaald tarief 2024'!$H$2:$H$100000*'Betaald tarief 2024'!$O$2:$O$100000),0)</f>
        <v>0</v>
      </c>
      <c r="E27" s="38">
        <f>SUMIFS('Betaald tarief 2024'!G:G,'Betaald tarief 2024'!A:A,'Betaald percentage 2024'!A27)</f>
        <v>0</v>
      </c>
      <c r="F27" s="38">
        <f>SUMIFS('Betaald tarief 2024'!Q:Q,'Betaald tarief 2024'!A:A,'Betaald percentage 2024'!A27)</f>
        <v>0</v>
      </c>
      <c r="G27">
        <f>IFERROR(INDEX(Correcties!B:B,MATCH('Betaald percentage 2024'!A27,Correcties!A:A,0)),"")</f>
        <v>0</v>
      </c>
    </row>
    <row r="28" spans="1:7" x14ac:dyDescent="0.25">
      <c r="A28" s="41"/>
      <c r="B28" s="35" t="str">
        <f>IFERROR(INDEX('Betaald tarief 2024'!B:B,MATCH('Betaald percentage 2024'!A28,'Betaald tarief 2024'!A:A,0)),"")</f>
        <v/>
      </c>
      <c r="C28" s="35" t="str">
        <f>IFERROR(INDEX('Betaald tarief 2024'!C:C,MATCH('Betaald percentage 2024'!A28,'Betaald tarief 2024'!A:A,0)),"")</f>
        <v/>
      </c>
      <c r="D28" s="37" cm="1">
        <f t="array" ref="D28">IFERROR(E28/SUMPRODUCT(('Betaald tarief 2024'!$A$2:$A$100000='Betaald percentage 2024'!A28)*'Betaald tarief 2024'!$H$2:$H$100000*'Betaald tarief 2024'!$O$2:$O$100000),0)</f>
        <v>0</v>
      </c>
      <c r="E28" s="38">
        <f>SUMIFS('Betaald tarief 2024'!G:G,'Betaald tarief 2024'!A:A,'Betaald percentage 2024'!A28)</f>
        <v>0</v>
      </c>
      <c r="F28" s="38">
        <f>SUMIFS('Betaald tarief 2024'!Q:Q,'Betaald tarief 2024'!A:A,'Betaald percentage 2024'!A28)</f>
        <v>0</v>
      </c>
      <c r="G28">
        <f>IFERROR(INDEX(Correcties!B:B,MATCH('Betaald percentage 2024'!A28,Correcties!A:A,0)),"")</f>
        <v>0</v>
      </c>
    </row>
    <row r="29" spans="1:7" x14ac:dyDescent="0.25">
      <c r="A29" s="41"/>
      <c r="B29" s="35" t="str">
        <f>IFERROR(INDEX('Betaald tarief 2024'!B:B,MATCH('Betaald percentage 2024'!A29,'Betaald tarief 2024'!A:A,0)),"")</f>
        <v/>
      </c>
      <c r="C29" s="35" t="str">
        <f>IFERROR(INDEX('Betaald tarief 2024'!C:C,MATCH('Betaald percentage 2024'!A29,'Betaald tarief 2024'!A:A,0)),"")</f>
        <v/>
      </c>
      <c r="D29" s="37" cm="1">
        <f t="array" ref="D29">IFERROR(E29/SUMPRODUCT(('Betaald tarief 2024'!$A$2:$A$100000='Betaald percentage 2024'!A29)*'Betaald tarief 2024'!$H$2:$H$100000*'Betaald tarief 2024'!$O$2:$O$100000),0)</f>
        <v>0</v>
      </c>
      <c r="E29" s="38">
        <f>SUMIFS('Betaald tarief 2024'!G:G,'Betaald tarief 2024'!A:A,'Betaald percentage 2024'!A29)</f>
        <v>0</v>
      </c>
      <c r="F29" s="38">
        <f>SUMIFS('Betaald tarief 2024'!Q:Q,'Betaald tarief 2024'!A:A,'Betaald percentage 2024'!A29)</f>
        <v>0</v>
      </c>
      <c r="G29">
        <f>IFERROR(INDEX(Correcties!B:B,MATCH('Betaald percentage 2024'!A29,Correcties!A:A,0)),"")</f>
        <v>0</v>
      </c>
    </row>
    <row r="30" spans="1:7" x14ac:dyDescent="0.25">
      <c r="A30" s="41"/>
      <c r="B30" s="35" t="str">
        <f>IFERROR(INDEX('Betaald tarief 2024'!B:B,MATCH('Betaald percentage 2024'!A30,'Betaald tarief 2024'!A:A,0)),"")</f>
        <v/>
      </c>
      <c r="C30" s="35" t="str">
        <f>IFERROR(INDEX('Betaald tarief 2024'!C:C,MATCH('Betaald percentage 2024'!A30,'Betaald tarief 2024'!A:A,0)),"")</f>
        <v/>
      </c>
      <c r="D30" s="37" cm="1">
        <f t="array" ref="D30">IFERROR(E30/SUMPRODUCT(('Betaald tarief 2024'!$A$2:$A$100000='Betaald percentage 2024'!A30)*'Betaald tarief 2024'!$H$2:$H$100000*'Betaald tarief 2024'!$O$2:$O$100000),0)</f>
        <v>0</v>
      </c>
      <c r="E30" s="38">
        <f>SUMIFS('Betaald tarief 2024'!G:G,'Betaald tarief 2024'!A:A,'Betaald percentage 2024'!A30)</f>
        <v>0</v>
      </c>
      <c r="F30" s="38">
        <f>SUMIFS('Betaald tarief 2024'!Q:Q,'Betaald tarief 2024'!A:A,'Betaald percentage 2024'!A30)</f>
        <v>0</v>
      </c>
      <c r="G30">
        <f>IFERROR(INDEX(Correcties!B:B,MATCH('Betaald percentage 2024'!A30,Correcties!A:A,0)),"")</f>
        <v>0</v>
      </c>
    </row>
    <row r="31" spans="1:7" x14ac:dyDescent="0.25">
      <c r="A31" s="41"/>
      <c r="B31" s="35" t="str">
        <f>IFERROR(INDEX('Betaald tarief 2024'!B:B,MATCH('Betaald percentage 2024'!A31,'Betaald tarief 2024'!A:A,0)),"")</f>
        <v/>
      </c>
      <c r="C31" s="35" t="str">
        <f>IFERROR(INDEX('Betaald tarief 2024'!C:C,MATCH('Betaald percentage 2024'!A31,'Betaald tarief 2024'!A:A,0)),"")</f>
        <v/>
      </c>
      <c r="D31" s="37" cm="1">
        <f t="array" ref="D31">IFERROR(E31/SUMPRODUCT(('Betaald tarief 2024'!$A$2:$A$100000='Betaald percentage 2024'!A31)*'Betaald tarief 2024'!$H$2:$H$100000*'Betaald tarief 2024'!$O$2:$O$100000),0)</f>
        <v>0</v>
      </c>
      <c r="E31" s="38">
        <f>SUMIFS('Betaald tarief 2024'!G:G,'Betaald tarief 2024'!A:A,'Betaald percentage 2024'!A31)</f>
        <v>0</v>
      </c>
      <c r="F31" s="38">
        <f>SUMIFS('Betaald tarief 2024'!Q:Q,'Betaald tarief 2024'!A:A,'Betaald percentage 2024'!A31)</f>
        <v>0</v>
      </c>
      <c r="G31">
        <f>IFERROR(INDEX(Correcties!B:B,MATCH('Betaald percentage 2024'!A31,Correcties!A:A,0)),"")</f>
        <v>0</v>
      </c>
    </row>
    <row r="32" spans="1:7" x14ac:dyDescent="0.25">
      <c r="A32" s="41"/>
      <c r="B32" s="35" t="str">
        <f>IFERROR(INDEX('Betaald tarief 2024'!B:B,MATCH('Betaald percentage 2024'!A32,'Betaald tarief 2024'!A:A,0)),"")</f>
        <v/>
      </c>
      <c r="C32" s="35" t="str">
        <f>IFERROR(INDEX('Betaald tarief 2024'!C:C,MATCH('Betaald percentage 2024'!A32,'Betaald tarief 2024'!A:A,0)),"")</f>
        <v/>
      </c>
      <c r="D32" s="37" cm="1">
        <f t="array" ref="D32">IFERROR(E32/SUMPRODUCT(('Betaald tarief 2024'!$A$2:$A$100000='Betaald percentage 2024'!A32)*'Betaald tarief 2024'!$H$2:$H$100000*'Betaald tarief 2024'!$O$2:$O$100000),0)</f>
        <v>0</v>
      </c>
      <c r="E32" s="38">
        <f>SUMIFS('Betaald tarief 2024'!G:G,'Betaald tarief 2024'!A:A,'Betaald percentage 2024'!A32)</f>
        <v>0</v>
      </c>
      <c r="F32" s="38">
        <f>SUMIFS('Betaald tarief 2024'!Q:Q,'Betaald tarief 2024'!A:A,'Betaald percentage 2024'!A32)</f>
        <v>0</v>
      </c>
      <c r="G32">
        <f>IFERROR(INDEX(Correcties!B:B,MATCH('Betaald percentage 2024'!A32,Correcties!A:A,0)),"")</f>
        <v>0</v>
      </c>
    </row>
    <row r="33" spans="1:7" x14ac:dyDescent="0.25">
      <c r="A33" s="41"/>
      <c r="B33" s="35" t="str">
        <f>IFERROR(INDEX('Betaald tarief 2024'!B:B,MATCH('Betaald percentage 2024'!A33,'Betaald tarief 2024'!A:A,0)),"")</f>
        <v/>
      </c>
      <c r="C33" s="35" t="str">
        <f>IFERROR(INDEX('Betaald tarief 2024'!C:C,MATCH('Betaald percentage 2024'!A33,'Betaald tarief 2024'!A:A,0)),"")</f>
        <v/>
      </c>
      <c r="D33" s="37" cm="1">
        <f t="array" ref="D33">IFERROR(E33/SUMPRODUCT(('Betaald tarief 2024'!$A$2:$A$100000='Betaald percentage 2024'!A33)*'Betaald tarief 2024'!$H$2:$H$100000*'Betaald tarief 2024'!$O$2:$O$100000),0)</f>
        <v>0</v>
      </c>
      <c r="E33" s="38">
        <f>SUMIFS('Betaald tarief 2024'!G:G,'Betaald tarief 2024'!A:A,'Betaald percentage 2024'!A33)</f>
        <v>0</v>
      </c>
      <c r="F33" s="38">
        <f>SUMIFS('Betaald tarief 2024'!Q:Q,'Betaald tarief 2024'!A:A,'Betaald percentage 2024'!A33)</f>
        <v>0</v>
      </c>
      <c r="G33">
        <f>IFERROR(INDEX(Correcties!B:B,MATCH('Betaald percentage 2024'!A33,Correcties!A:A,0)),"")</f>
        <v>0</v>
      </c>
    </row>
    <row r="34" spans="1:7" x14ac:dyDescent="0.25">
      <c r="A34" s="41"/>
      <c r="B34" s="35" t="str">
        <f>IFERROR(INDEX('Betaald tarief 2024'!B:B,MATCH('Betaald percentage 2024'!A34,'Betaald tarief 2024'!A:A,0)),"")</f>
        <v/>
      </c>
      <c r="C34" s="35" t="str">
        <f>IFERROR(INDEX('Betaald tarief 2024'!C:C,MATCH('Betaald percentage 2024'!A34,'Betaald tarief 2024'!A:A,0)),"")</f>
        <v/>
      </c>
      <c r="D34" s="37" cm="1">
        <f t="array" ref="D34">IFERROR(E34/SUMPRODUCT(('Betaald tarief 2024'!$A$2:$A$100000='Betaald percentage 2024'!A34)*'Betaald tarief 2024'!$H$2:$H$100000*'Betaald tarief 2024'!$O$2:$O$100000),0)</f>
        <v>0</v>
      </c>
      <c r="E34" s="38">
        <f>SUMIFS('Betaald tarief 2024'!G:G,'Betaald tarief 2024'!A:A,'Betaald percentage 2024'!A34)</f>
        <v>0</v>
      </c>
      <c r="F34" s="38">
        <f>SUMIFS('Betaald tarief 2024'!Q:Q,'Betaald tarief 2024'!A:A,'Betaald percentage 2024'!A34)</f>
        <v>0</v>
      </c>
      <c r="G34">
        <f>IFERROR(INDEX(Correcties!B:B,MATCH('Betaald percentage 2024'!A34,Correcties!A:A,0)),"")</f>
        <v>0</v>
      </c>
    </row>
    <row r="35" spans="1:7" x14ac:dyDescent="0.25">
      <c r="A35" s="41"/>
      <c r="B35" s="35" t="str">
        <f>IFERROR(INDEX('Betaald tarief 2024'!B:B,MATCH('Betaald percentage 2024'!A35,'Betaald tarief 2024'!A:A,0)),"")</f>
        <v/>
      </c>
      <c r="C35" s="35" t="str">
        <f>IFERROR(INDEX('Betaald tarief 2024'!C:C,MATCH('Betaald percentage 2024'!A35,'Betaald tarief 2024'!A:A,0)),"")</f>
        <v/>
      </c>
      <c r="D35" s="37" cm="1">
        <f t="array" ref="D35">IFERROR(E35/SUMPRODUCT(('Betaald tarief 2024'!$A$2:$A$100000='Betaald percentage 2024'!A35)*'Betaald tarief 2024'!$H$2:$H$100000*'Betaald tarief 2024'!$O$2:$O$100000),0)</f>
        <v>0</v>
      </c>
      <c r="E35" s="38">
        <f>SUMIFS('Betaald tarief 2024'!G:G,'Betaald tarief 2024'!A:A,'Betaald percentage 2024'!A35)</f>
        <v>0</v>
      </c>
      <c r="F35" s="38">
        <f>SUMIFS('Betaald tarief 2024'!Q:Q,'Betaald tarief 2024'!A:A,'Betaald percentage 2024'!A35)</f>
        <v>0</v>
      </c>
      <c r="G35">
        <f>IFERROR(INDEX(Correcties!B:B,MATCH('Betaald percentage 2024'!A35,Correcties!A:A,0)),"")</f>
        <v>0</v>
      </c>
    </row>
    <row r="36" spans="1:7" x14ac:dyDescent="0.25">
      <c r="A36" s="41"/>
      <c r="B36" s="35" t="str">
        <f>IFERROR(INDEX('Betaald tarief 2024'!B:B,MATCH('Betaald percentage 2024'!A36,'Betaald tarief 2024'!A:A,0)),"")</f>
        <v/>
      </c>
      <c r="C36" s="35" t="str">
        <f>IFERROR(INDEX('Betaald tarief 2024'!C:C,MATCH('Betaald percentage 2024'!A36,'Betaald tarief 2024'!A:A,0)),"")</f>
        <v/>
      </c>
      <c r="D36" s="37" cm="1">
        <f t="array" ref="D36">IFERROR(E36/SUMPRODUCT(('Betaald tarief 2024'!$A$2:$A$100000='Betaald percentage 2024'!A36)*'Betaald tarief 2024'!$H$2:$H$100000*'Betaald tarief 2024'!$O$2:$O$100000),0)</f>
        <v>0</v>
      </c>
      <c r="E36" s="38">
        <f>SUMIFS('Betaald tarief 2024'!G:G,'Betaald tarief 2024'!A:A,'Betaald percentage 2024'!A36)</f>
        <v>0</v>
      </c>
      <c r="F36" s="38">
        <f>SUMIFS('Betaald tarief 2024'!Q:Q,'Betaald tarief 2024'!A:A,'Betaald percentage 2024'!A36)</f>
        <v>0</v>
      </c>
      <c r="G36">
        <f>IFERROR(INDEX(Correcties!B:B,MATCH('Betaald percentage 2024'!A36,Correcties!A:A,0)),"")</f>
        <v>0</v>
      </c>
    </row>
    <row r="37" spans="1:7" x14ac:dyDescent="0.25">
      <c r="A37" s="41"/>
      <c r="B37" s="35" t="str">
        <f>IFERROR(INDEX('Betaald tarief 2024'!B:B,MATCH('Betaald percentage 2024'!A37,'Betaald tarief 2024'!A:A,0)),"")</f>
        <v/>
      </c>
      <c r="C37" s="35" t="str">
        <f>IFERROR(INDEX('Betaald tarief 2024'!C:C,MATCH('Betaald percentage 2024'!A37,'Betaald tarief 2024'!A:A,0)),"")</f>
        <v/>
      </c>
      <c r="D37" s="37" cm="1">
        <f t="array" ref="D37">IFERROR(E37/SUMPRODUCT(('Betaald tarief 2024'!$A$2:$A$100000='Betaald percentage 2024'!A37)*'Betaald tarief 2024'!$H$2:$H$100000*'Betaald tarief 2024'!$O$2:$O$100000),0)</f>
        <v>0</v>
      </c>
      <c r="E37" s="38">
        <f>SUMIFS('Betaald tarief 2024'!G:G,'Betaald tarief 2024'!A:A,'Betaald percentage 2024'!A37)</f>
        <v>0</v>
      </c>
      <c r="F37" s="38">
        <f>SUMIFS('Betaald tarief 2024'!Q:Q,'Betaald tarief 2024'!A:A,'Betaald percentage 2024'!A37)</f>
        <v>0</v>
      </c>
      <c r="G37">
        <f>IFERROR(INDEX(Correcties!B:B,MATCH('Betaald percentage 2024'!A37,Correcties!A:A,0)),"")</f>
        <v>0</v>
      </c>
    </row>
    <row r="38" spans="1:7" x14ac:dyDescent="0.25">
      <c r="A38" s="41"/>
      <c r="B38" s="35" t="str">
        <f>IFERROR(INDEX('Betaald tarief 2024'!B:B,MATCH('Betaald percentage 2024'!A38,'Betaald tarief 2024'!A:A,0)),"")</f>
        <v/>
      </c>
      <c r="C38" s="35" t="str">
        <f>IFERROR(INDEX('Betaald tarief 2024'!C:C,MATCH('Betaald percentage 2024'!A38,'Betaald tarief 2024'!A:A,0)),"")</f>
        <v/>
      </c>
      <c r="D38" s="37" cm="1">
        <f t="array" ref="D38">IFERROR(E38/SUMPRODUCT(('Betaald tarief 2024'!$A$2:$A$100000='Betaald percentage 2024'!A38)*'Betaald tarief 2024'!$H$2:$H$100000*'Betaald tarief 2024'!$O$2:$O$100000),0)</f>
        <v>0</v>
      </c>
      <c r="E38" s="38">
        <f>SUMIFS('Betaald tarief 2024'!G:G,'Betaald tarief 2024'!A:A,'Betaald percentage 2024'!A38)</f>
        <v>0</v>
      </c>
      <c r="F38" s="38">
        <f>SUMIFS('Betaald tarief 2024'!Q:Q,'Betaald tarief 2024'!A:A,'Betaald percentage 2024'!A38)</f>
        <v>0</v>
      </c>
      <c r="G38">
        <f>IFERROR(INDEX(Correcties!B:B,MATCH('Betaald percentage 2024'!A38,Correcties!A:A,0)),"")</f>
        <v>0</v>
      </c>
    </row>
    <row r="39" spans="1:7" x14ac:dyDescent="0.25">
      <c r="A39" s="41"/>
      <c r="B39" s="35" t="str">
        <f>IFERROR(INDEX('Betaald tarief 2024'!B:B,MATCH('Betaald percentage 2024'!A39,'Betaald tarief 2024'!A:A,0)),"")</f>
        <v/>
      </c>
      <c r="C39" s="35" t="str">
        <f>IFERROR(INDEX('Betaald tarief 2024'!C:C,MATCH('Betaald percentage 2024'!A39,'Betaald tarief 2024'!A:A,0)),"")</f>
        <v/>
      </c>
      <c r="D39" s="37" cm="1">
        <f t="array" ref="D39">IFERROR(E39/SUMPRODUCT(('Betaald tarief 2024'!$A$2:$A$100000='Betaald percentage 2024'!A39)*'Betaald tarief 2024'!$H$2:$H$100000*'Betaald tarief 2024'!$O$2:$O$100000),0)</f>
        <v>0</v>
      </c>
      <c r="E39" s="38">
        <f>SUMIFS('Betaald tarief 2024'!G:G,'Betaald tarief 2024'!A:A,'Betaald percentage 2024'!A39)</f>
        <v>0</v>
      </c>
      <c r="F39" s="38">
        <f>SUMIFS('Betaald tarief 2024'!Q:Q,'Betaald tarief 2024'!A:A,'Betaald percentage 2024'!A39)</f>
        <v>0</v>
      </c>
      <c r="G39">
        <f>IFERROR(INDEX(Correcties!B:B,MATCH('Betaald percentage 2024'!A39,Correcties!A:A,0)),"")</f>
        <v>0</v>
      </c>
    </row>
    <row r="40" spans="1:7" x14ac:dyDescent="0.25">
      <c r="A40" s="41"/>
      <c r="B40" s="35" t="str">
        <f>IFERROR(INDEX('Betaald tarief 2024'!B:B,MATCH('Betaald percentage 2024'!A40,'Betaald tarief 2024'!A:A,0)),"")</f>
        <v/>
      </c>
      <c r="C40" s="35" t="str">
        <f>IFERROR(INDEX('Betaald tarief 2024'!C:C,MATCH('Betaald percentage 2024'!A40,'Betaald tarief 2024'!A:A,0)),"")</f>
        <v/>
      </c>
      <c r="D40" s="37" cm="1">
        <f t="array" ref="D40">IFERROR(E40/SUMPRODUCT(('Betaald tarief 2024'!$A$2:$A$100000='Betaald percentage 2024'!A40)*'Betaald tarief 2024'!$H$2:$H$100000*'Betaald tarief 2024'!$O$2:$O$100000),0)</f>
        <v>0</v>
      </c>
      <c r="E40" s="38">
        <f>SUMIFS('Betaald tarief 2024'!G:G,'Betaald tarief 2024'!A:A,'Betaald percentage 2024'!A40)</f>
        <v>0</v>
      </c>
      <c r="F40" s="38">
        <f>SUMIFS('Betaald tarief 2024'!Q:Q,'Betaald tarief 2024'!A:A,'Betaald percentage 2024'!A40)</f>
        <v>0</v>
      </c>
      <c r="G40">
        <f>IFERROR(INDEX(Correcties!B:B,MATCH('Betaald percentage 2024'!A40,Correcties!A:A,0)),"")</f>
        <v>0</v>
      </c>
    </row>
    <row r="41" spans="1:7" x14ac:dyDescent="0.25">
      <c r="A41" s="41"/>
      <c r="B41" s="35" t="str">
        <f>IFERROR(INDEX('Betaald tarief 2024'!B:B,MATCH('Betaald percentage 2024'!A41,'Betaald tarief 2024'!A:A,0)),"")</f>
        <v/>
      </c>
      <c r="C41" s="35" t="str">
        <f>IFERROR(INDEX('Betaald tarief 2024'!C:C,MATCH('Betaald percentage 2024'!A41,'Betaald tarief 2024'!A:A,0)),"")</f>
        <v/>
      </c>
      <c r="D41" s="37" cm="1">
        <f t="array" ref="D41">IFERROR(E41/SUMPRODUCT(('Betaald tarief 2024'!$A$2:$A$100000='Betaald percentage 2024'!A41)*'Betaald tarief 2024'!$H$2:$H$100000*'Betaald tarief 2024'!$O$2:$O$100000),0)</f>
        <v>0</v>
      </c>
      <c r="E41" s="38">
        <f>SUMIFS('Betaald tarief 2024'!G:G,'Betaald tarief 2024'!A:A,'Betaald percentage 2024'!A41)</f>
        <v>0</v>
      </c>
      <c r="F41" s="38">
        <f>SUMIFS('Betaald tarief 2024'!Q:Q,'Betaald tarief 2024'!A:A,'Betaald percentage 2024'!A41)</f>
        <v>0</v>
      </c>
      <c r="G41">
        <f>IFERROR(INDEX(Correcties!B:B,MATCH('Betaald percentage 2024'!A41,Correcties!A:A,0)),"")</f>
        <v>0</v>
      </c>
    </row>
    <row r="42" spans="1:7" x14ac:dyDescent="0.25">
      <c r="A42" s="41"/>
      <c r="B42" s="35" t="str">
        <f>IFERROR(INDEX('Betaald tarief 2024'!B:B,MATCH('Betaald percentage 2024'!A42,'Betaald tarief 2024'!A:A,0)),"")</f>
        <v/>
      </c>
      <c r="C42" s="35" t="str">
        <f>IFERROR(INDEX('Betaald tarief 2024'!C:C,MATCH('Betaald percentage 2024'!A42,'Betaald tarief 2024'!A:A,0)),"")</f>
        <v/>
      </c>
      <c r="D42" s="37" cm="1">
        <f t="array" ref="D42">IFERROR(E42/SUMPRODUCT(('Betaald tarief 2024'!$A$2:$A$100000='Betaald percentage 2024'!A42)*'Betaald tarief 2024'!$H$2:$H$100000*'Betaald tarief 2024'!$O$2:$O$100000),0)</f>
        <v>0</v>
      </c>
      <c r="E42" s="38">
        <f>SUMIFS('Betaald tarief 2024'!G:G,'Betaald tarief 2024'!A:A,'Betaald percentage 2024'!A42)</f>
        <v>0</v>
      </c>
      <c r="F42" s="38">
        <f>SUMIFS('Betaald tarief 2024'!Q:Q,'Betaald tarief 2024'!A:A,'Betaald percentage 2024'!A42)</f>
        <v>0</v>
      </c>
      <c r="G42">
        <f>IFERROR(INDEX(Correcties!B:B,MATCH('Betaald percentage 2024'!A42,Correcties!A:A,0)),"")</f>
        <v>0</v>
      </c>
    </row>
    <row r="43" spans="1:7" x14ac:dyDescent="0.25">
      <c r="A43" s="41"/>
      <c r="B43" s="35" t="str">
        <f>IFERROR(INDEX('Betaald tarief 2024'!B:B,MATCH('Betaald percentage 2024'!A43,'Betaald tarief 2024'!A:A,0)),"")</f>
        <v/>
      </c>
      <c r="C43" s="35" t="str">
        <f>IFERROR(INDEX('Betaald tarief 2024'!C:C,MATCH('Betaald percentage 2024'!A43,'Betaald tarief 2024'!A:A,0)),"")</f>
        <v/>
      </c>
      <c r="D43" s="37" cm="1">
        <f t="array" ref="D43">IFERROR(E43/SUMPRODUCT(('Betaald tarief 2024'!$A$2:$A$100000='Betaald percentage 2024'!A43)*'Betaald tarief 2024'!$H$2:$H$100000*'Betaald tarief 2024'!$O$2:$O$100000),0)</f>
        <v>0</v>
      </c>
      <c r="E43" s="38">
        <f>SUMIFS('Betaald tarief 2024'!G:G,'Betaald tarief 2024'!A:A,'Betaald percentage 2024'!A43)</f>
        <v>0</v>
      </c>
      <c r="F43" s="38">
        <f>SUMIFS('Betaald tarief 2024'!Q:Q,'Betaald tarief 2024'!A:A,'Betaald percentage 2024'!A43)</f>
        <v>0</v>
      </c>
      <c r="G43">
        <f>IFERROR(INDEX(Correcties!B:B,MATCH('Betaald percentage 2024'!A43,Correcties!A:A,0)),"")</f>
        <v>0</v>
      </c>
    </row>
    <row r="44" spans="1:7" x14ac:dyDescent="0.25">
      <c r="A44" s="41"/>
      <c r="B44" s="35" t="str">
        <f>IFERROR(INDEX('Betaald tarief 2024'!B:B,MATCH('Betaald percentage 2024'!A44,'Betaald tarief 2024'!A:A,0)),"")</f>
        <v/>
      </c>
      <c r="C44" s="35" t="str">
        <f>IFERROR(INDEX('Betaald tarief 2024'!C:C,MATCH('Betaald percentage 2024'!A44,'Betaald tarief 2024'!A:A,0)),"")</f>
        <v/>
      </c>
      <c r="D44" s="37" cm="1">
        <f t="array" ref="D44">IFERROR(E44/SUMPRODUCT(('Betaald tarief 2024'!$A$2:$A$100000='Betaald percentage 2024'!A44)*'Betaald tarief 2024'!$H$2:$H$100000*'Betaald tarief 2024'!$O$2:$O$100000),0)</f>
        <v>0</v>
      </c>
      <c r="E44" s="38">
        <f>SUMIFS('Betaald tarief 2024'!G:G,'Betaald tarief 2024'!A:A,'Betaald percentage 2024'!A44)</f>
        <v>0</v>
      </c>
      <c r="F44" s="38">
        <f>SUMIFS('Betaald tarief 2024'!Q:Q,'Betaald tarief 2024'!A:A,'Betaald percentage 2024'!A44)</f>
        <v>0</v>
      </c>
      <c r="G44">
        <f>IFERROR(INDEX(Correcties!B:B,MATCH('Betaald percentage 2024'!A44,Correcties!A:A,0)),"")</f>
        <v>0</v>
      </c>
    </row>
    <row r="45" spans="1:7" x14ac:dyDescent="0.25">
      <c r="A45" s="41"/>
      <c r="B45" s="35" t="str">
        <f>IFERROR(INDEX('Betaald tarief 2024'!B:B,MATCH('Betaald percentage 2024'!A45,'Betaald tarief 2024'!A:A,0)),"")</f>
        <v/>
      </c>
      <c r="C45" s="35" t="str">
        <f>IFERROR(INDEX('Betaald tarief 2024'!C:C,MATCH('Betaald percentage 2024'!A45,'Betaald tarief 2024'!A:A,0)),"")</f>
        <v/>
      </c>
      <c r="D45" s="37" cm="1">
        <f t="array" ref="D45">IFERROR(E45/SUMPRODUCT(('Betaald tarief 2024'!$A$2:$A$100000='Betaald percentage 2024'!A45)*'Betaald tarief 2024'!$H$2:$H$100000*'Betaald tarief 2024'!$O$2:$O$100000),0)</f>
        <v>0</v>
      </c>
      <c r="E45" s="38">
        <f>SUMIFS('Betaald tarief 2024'!G:G,'Betaald tarief 2024'!A:A,'Betaald percentage 2024'!A45)</f>
        <v>0</v>
      </c>
      <c r="F45" s="38">
        <f>SUMIFS('Betaald tarief 2024'!Q:Q,'Betaald tarief 2024'!A:A,'Betaald percentage 2024'!A45)</f>
        <v>0</v>
      </c>
      <c r="G45">
        <f>IFERROR(INDEX(Correcties!B:B,MATCH('Betaald percentage 2024'!A45,Correcties!A:A,0)),"")</f>
        <v>0</v>
      </c>
    </row>
    <row r="46" spans="1:7" x14ac:dyDescent="0.25">
      <c r="A46" s="41"/>
      <c r="B46" s="35" t="str">
        <f>IFERROR(INDEX('Betaald tarief 2024'!B:B,MATCH('Betaald percentage 2024'!A46,'Betaald tarief 2024'!A:A,0)),"")</f>
        <v/>
      </c>
      <c r="C46" s="35" t="str">
        <f>IFERROR(INDEX('Betaald tarief 2024'!C:C,MATCH('Betaald percentage 2024'!A46,'Betaald tarief 2024'!A:A,0)),"")</f>
        <v/>
      </c>
      <c r="D46" s="37" cm="1">
        <f t="array" ref="D46">IFERROR(E46/SUMPRODUCT(('Betaald tarief 2024'!$A$2:$A$100000='Betaald percentage 2024'!A46)*'Betaald tarief 2024'!$H$2:$H$100000*'Betaald tarief 2024'!$O$2:$O$100000),0)</f>
        <v>0</v>
      </c>
      <c r="E46" s="38">
        <f>SUMIFS('Betaald tarief 2024'!G:G,'Betaald tarief 2024'!A:A,'Betaald percentage 2024'!A46)</f>
        <v>0</v>
      </c>
      <c r="F46" s="38">
        <f>SUMIFS('Betaald tarief 2024'!Q:Q,'Betaald tarief 2024'!A:A,'Betaald percentage 2024'!A46)</f>
        <v>0</v>
      </c>
      <c r="G46">
        <f>IFERROR(INDEX(Correcties!B:B,MATCH('Betaald percentage 2024'!A46,Correcties!A:A,0)),"")</f>
        <v>0</v>
      </c>
    </row>
    <row r="47" spans="1:7" x14ac:dyDescent="0.25">
      <c r="A47" s="41"/>
      <c r="B47" s="35" t="str">
        <f>IFERROR(INDEX('Betaald tarief 2024'!B:B,MATCH('Betaald percentage 2024'!A47,'Betaald tarief 2024'!A:A,0)),"")</f>
        <v/>
      </c>
      <c r="C47" s="35" t="str">
        <f>IFERROR(INDEX('Betaald tarief 2024'!C:C,MATCH('Betaald percentage 2024'!A47,'Betaald tarief 2024'!A:A,0)),"")</f>
        <v/>
      </c>
      <c r="D47" s="37" cm="1">
        <f t="array" ref="D47">IFERROR(E47/SUMPRODUCT(('Betaald tarief 2024'!$A$2:$A$100000='Betaald percentage 2024'!A47)*'Betaald tarief 2024'!$H$2:$H$100000*'Betaald tarief 2024'!$O$2:$O$100000),0)</f>
        <v>0</v>
      </c>
      <c r="E47" s="38">
        <f>SUMIFS('Betaald tarief 2024'!G:G,'Betaald tarief 2024'!A:A,'Betaald percentage 2024'!A47)</f>
        <v>0</v>
      </c>
      <c r="F47" s="38">
        <f>SUMIFS('Betaald tarief 2024'!Q:Q,'Betaald tarief 2024'!A:A,'Betaald percentage 2024'!A47)</f>
        <v>0</v>
      </c>
      <c r="G47">
        <f>IFERROR(INDEX(Correcties!B:B,MATCH('Betaald percentage 2024'!A47,Correcties!A:A,0)),"")</f>
        <v>0</v>
      </c>
    </row>
    <row r="48" spans="1:7" x14ac:dyDescent="0.25">
      <c r="A48" s="41"/>
      <c r="B48" s="35" t="str">
        <f>IFERROR(INDEX('Betaald tarief 2024'!B:B,MATCH('Betaald percentage 2024'!A48,'Betaald tarief 2024'!A:A,0)),"")</f>
        <v/>
      </c>
      <c r="C48" s="35" t="str">
        <f>IFERROR(INDEX('Betaald tarief 2024'!C:C,MATCH('Betaald percentage 2024'!A48,'Betaald tarief 2024'!A:A,0)),"")</f>
        <v/>
      </c>
      <c r="D48" s="37" cm="1">
        <f t="array" ref="D48">IFERROR(E48/SUMPRODUCT(('Betaald tarief 2024'!$A$2:$A$100000='Betaald percentage 2024'!A48)*'Betaald tarief 2024'!$H$2:$H$100000*'Betaald tarief 2024'!$O$2:$O$100000),0)</f>
        <v>0</v>
      </c>
      <c r="E48" s="38">
        <f>SUMIFS('Betaald tarief 2024'!G:G,'Betaald tarief 2024'!A:A,'Betaald percentage 2024'!A48)</f>
        <v>0</v>
      </c>
      <c r="F48" s="38">
        <f>SUMIFS('Betaald tarief 2024'!Q:Q,'Betaald tarief 2024'!A:A,'Betaald percentage 2024'!A48)</f>
        <v>0</v>
      </c>
      <c r="G48">
        <f>IFERROR(INDEX(Correcties!B:B,MATCH('Betaald percentage 2024'!A48,Correcties!A:A,0)),"")</f>
        <v>0</v>
      </c>
    </row>
    <row r="49" spans="1:7" x14ac:dyDescent="0.25">
      <c r="A49" s="41"/>
      <c r="B49" s="35" t="str">
        <f>IFERROR(INDEX('Betaald tarief 2024'!B:B,MATCH('Betaald percentage 2024'!A49,'Betaald tarief 2024'!A:A,0)),"")</f>
        <v/>
      </c>
      <c r="C49" s="35" t="str">
        <f>IFERROR(INDEX('Betaald tarief 2024'!C:C,MATCH('Betaald percentage 2024'!A49,'Betaald tarief 2024'!A:A,0)),"")</f>
        <v/>
      </c>
      <c r="D49" s="37" cm="1">
        <f t="array" ref="D49">IFERROR(E49/SUMPRODUCT(('Betaald tarief 2024'!$A$2:$A$100000='Betaald percentage 2024'!A49)*'Betaald tarief 2024'!$H$2:$H$100000*'Betaald tarief 2024'!$O$2:$O$100000),0)</f>
        <v>0</v>
      </c>
      <c r="E49" s="38">
        <f>SUMIFS('Betaald tarief 2024'!G:G,'Betaald tarief 2024'!A:A,'Betaald percentage 2024'!A49)</f>
        <v>0</v>
      </c>
      <c r="F49" s="38">
        <f>SUMIFS('Betaald tarief 2024'!Q:Q,'Betaald tarief 2024'!A:A,'Betaald percentage 2024'!A49)</f>
        <v>0</v>
      </c>
      <c r="G49">
        <f>IFERROR(INDEX(Correcties!B:B,MATCH('Betaald percentage 2024'!A49,Correcties!A:A,0)),"")</f>
        <v>0</v>
      </c>
    </row>
    <row r="50" spans="1:7" x14ac:dyDescent="0.25">
      <c r="A50" s="41"/>
      <c r="B50" s="35" t="str">
        <f>IFERROR(INDEX('Betaald tarief 2024'!B:B,MATCH('Betaald percentage 2024'!A50,'Betaald tarief 2024'!A:A,0)),"")</f>
        <v/>
      </c>
      <c r="C50" s="35" t="str">
        <f>IFERROR(INDEX('Betaald tarief 2024'!C:C,MATCH('Betaald percentage 2024'!A50,'Betaald tarief 2024'!A:A,0)),"")</f>
        <v/>
      </c>
      <c r="D50" s="37" cm="1">
        <f t="array" ref="D50">IFERROR(E50/SUMPRODUCT(('Betaald tarief 2024'!$A$2:$A$100000='Betaald percentage 2024'!A50)*'Betaald tarief 2024'!$H$2:$H$100000*'Betaald tarief 2024'!$O$2:$O$100000),0)</f>
        <v>0</v>
      </c>
      <c r="E50" s="38">
        <f>SUMIFS('Betaald tarief 2024'!G:G,'Betaald tarief 2024'!A:A,'Betaald percentage 2024'!A50)</f>
        <v>0</v>
      </c>
      <c r="F50" s="38">
        <f>SUMIFS('Betaald tarief 2024'!Q:Q,'Betaald tarief 2024'!A:A,'Betaald percentage 2024'!A50)</f>
        <v>0</v>
      </c>
      <c r="G50">
        <f>IFERROR(INDEX(Correcties!B:B,MATCH('Betaald percentage 2024'!A50,Correcties!A:A,0)),"")</f>
        <v>0</v>
      </c>
    </row>
    <row r="51" spans="1:7" x14ac:dyDescent="0.25">
      <c r="A51" s="41"/>
      <c r="B51" s="35" t="str">
        <f>IFERROR(INDEX('Betaald tarief 2024'!B:B,MATCH('Betaald percentage 2024'!A51,'Betaald tarief 2024'!A:A,0)),"")</f>
        <v/>
      </c>
      <c r="C51" s="35" t="str">
        <f>IFERROR(INDEX('Betaald tarief 2024'!C:C,MATCH('Betaald percentage 2024'!A51,'Betaald tarief 2024'!A:A,0)),"")</f>
        <v/>
      </c>
      <c r="D51" s="37" cm="1">
        <f t="array" ref="D51">IFERROR(E51/SUMPRODUCT(('Betaald tarief 2024'!$A$2:$A$100000='Betaald percentage 2024'!A51)*'Betaald tarief 2024'!$H$2:$H$100000*'Betaald tarief 2024'!$O$2:$O$100000),0)</f>
        <v>0</v>
      </c>
      <c r="E51" s="38">
        <f>SUMIFS('Betaald tarief 2024'!G:G,'Betaald tarief 2024'!A:A,'Betaald percentage 2024'!A51)</f>
        <v>0</v>
      </c>
      <c r="F51" s="38">
        <f>SUMIFS('Betaald tarief 2024'!Q:Q,'Betaald tarief 2024'!A:A,'Betaald percentage 2024'!A51)</f>
        <v>0</v>
      </c>
      <c r="G51">
        <f>IFERROR(INDEX(Correcties!B:B,MATCH('Betaald percentage 2024'!A51,Correcties!A:A,0)),"")</f>
        <v>0</v>
      </c>
    </row>
    <row r="52" spans="1:7" x14ac:dyDescent="0.25">
      <c r="A52" s="41"/>
      <c r="B52" s="35" t="str">
        <f>IFERROR(INDEX('Betaald tarief 2024'!B:B,MATCH('Betaald percentage 2024'!A52,'Betaald tarief 2024'!A:A,0)),"")</f>
        <v/>
      </c>
      <c r="C52" s="35" t="str">
        <f>IFERROR(INDEX('Betaald tarief 2024'!C:C,MATCH('Betaald percentage 2024'!A52,'Betaald tarief 2024'!A:A,0)),"")</f>
        <v/>
      </c>
      <c r="D52" s="37" cm="1">
        <f t="array" ref="D52">IFERROR(E52/SUMPRODUCT(('Betaald tarief 2024'!$A$2:$A$100000='Betaald percentage 2024'!A52)*'Betaald tarief 2024'!$H$2:$H$100000*'Betaald tarief 2024'!$O$2:$O$100000),0)</f>
        <v>0</v>
      </c>
      <c r="E52" s="38">
        <f>SUMIFS('Betaald tarief 2024'!G:G,'Betaald tarief 2024'!A:A,'Betaald percentage 2024'!A52)</f>
        <v>0</v>
      </c>
      <c r="F52" s="38">
        <f>SUMIFS('Betaald tarief 2024'!Q:Q,'Betaald tarief 2024'!A:A,'Betaald percentage 2024'!A52)</f>
        <v>0</v>
      </c>
      <c r="G52">
        <f>IFERROR(INDEX(Correcties!B:B,MATCH('Betaald percentage 2024'!A52,Correcties!A:A,0)),"")</f>
        <v>0</v>
      </c>
    </row>
    <row r="53" spans="1:7" x14ac:dyDescent="0.25">
      <c r="A53" s="41"/>
      <c r="B53" s="35" t="str">
        <f>IFERROR(INDEX('Betaald tarief 2024'!B:B,MATCH('Betaald percentage 2024'!A53,'Betaald tarief 2024'!A:A,0)),"")</f>
        <v/>
      </c>
      <c r="C53" s="35" t="str">
        <f>IFERROR(INDEX('Betaald tarief 2024'!C:C,MATCH('Betaald percentage 2024'!A53,'Betaald tarief 2024'!A:A,0)),"")</f>
        <v/>
      </c>
      <c r="D53" s="37" cm="1">
        <f t="array" ref="D53">IFERROR(E53/SUMPRODUCT(('Betaald tarief 2024'!$A$2:$A$100000='Betaald percentage 2024'!A53)*'Betaald tarief 2024'!$H$2:$H$100000*'Betaald tarief 2024'!$O$2:$O$100000),0)</f>
        <v>0</v>
      </c>
      <c r="E53" s="38">
        <f>SUMIFS('Betaald tarief 2024'!G:G,'Betaald tarief 2024'!A:A,'Betaald percentage 2024'!A53)</f>
        <v>0</v>
      </c>
      <c r="F53" s="38">
        <f>SUMIFS('Betaald tarief 2024'!Q:Q,'Betaald tarief 2024'!A:A,'Betaald percentage 2024'!A53)</f>
        <v>0</v>
      </c>
      <c r="G53">
        <f>IFERROR(INDEX(Correcties!B:B,MATCH('Betaald percentage 2024'!A53,Correcties!A:A,0)),"")</f>
        <v>0</v>
      </c>
    </row>
    <row r="54" spans="1:7" x14ac:dyDescent="0.25">
      <c r="A54" s="41"/>
      <c r="B54" s="35" t="str">
        <f>IFERROR(INDEX('Betaald tarief 2024'!B:B,MATCH('Betaald percentage 2024'!A54,'Betaald tarief 2024'!A:A,0)),"")</f>
        <v/>
      </c>
      <c r="C54" s="35" t="str">
        <f>IFERROR(INDEX('Betaald tarief 2024'!C:C,MATCH('Betaald percentage 2024'!A54,'Betaald tarief 2024'!A:A,0)),"")</f>
        <v/>
      </c>
      <c r="D54" s="37" cm="1">
        <f t="array" ref="D54">IFERROR(E54/SUMPRODUCT(('Betaald tarief 2024'!$A$2:$A$100000='Betaald percentage 2024'!A54)*'Betaald tarief 2024'!$H$2:$H$100000*'Betaald tarief 2024'!$O$2:$O$100000),0)</f>
        <v>0</v>
      </c>
      <c r="E54" s="38">
        <f>SUMIFS('Betaald tarief 2024'!G:G,'Betaald tarief 2024'!A:A,'Betaald percentage 2024'!A54)</f>
        <v>0</v>
      </c>
      <c r="F54" s="38">
        <f>SUMIFS('Betaald tarief 2024'!Q:Q,'Betaald tarief 2024'!A:A,'Betaald percentage 2024'!A54)</f>
        <v>0</v>
      </c>
      <c r="G54">
        <f>IFERROR(INDEX(Correcties!B:B,MATCH('Betaald percentage 2024'!A54,Correcties!A:A,0)),"")</f>
        <v>0</v>
      </c>
    </row>
    <row r="55" spans="1:7" x14ac:dyDescent="0.25">
      <c r="A55" s="41"/>
      <c r="B55" s="35" t="str">
        <f>IFERROR(INDEX('Betaald tarief 2024'!B:B,MATCH('Betaald percentage 2024'!A55,'Betaald tarief 2024'!A:A,0)),"")</f>
        <v/>
      </c>
      <c r="C55" s="35" t="str">
        <f>IFERROR(INDEX('Betaald tarief 2024'!C:C,MATCH('Betaald percentage 2024'!A55,'Betaald tarief 2024'!A:A,0)),"")</f>
        <v/>
      </c>
      <c r="D55" s="37" cm="1">
        <f t="array" ref="D55">IFERROR(E55/SUMPRODUCT(('Betaald tarief 2024'!$A$2:$A$100000='Betaald percentage 2024'!A55)*'Betaald tarief 2024'!$H$2:$H$100000*'Betaald tarief 2024'!$O$2:$O$100000),0)</f>
        <v>0</v>
      </c>
      <c r="E55" s="38">
        <f>SUMIFS('Betaald tarief 2024'!G:G,'Betaald tarief 2024'!A:A,'Betaald percentage 2024'!A55)</f>
        <v>0</v>
      </c>
      <c r="F55" s="38">
        <f>SUMIFS('Betaald tarief 2024'!Q:Q,'Betaald tarief 2024'!A:A,'Betaald percentage 2024'!A55)</f>
        <v>0</v>
      </c>
      <c r="G55">
        <f>IFERROR(INDEX(Correcties!B:B,MATCH('Betaald percentage 2024'!A55,Correcties!A:A,0)),"")</f>
        <v>0</v>
      </c>
    </row>
    <row r="56" spans="1:7" x14ac:dyDescent="0.25">
      <c r="A56" s="41"/>
      <c r="B56" s="35" t="str">
        <f>IFERROR(INDEX('Betaald tarief 2024'!B:B,MATCH('Betaald percentage 2024'!A56,'Betaald tarief 2024'!A:A,0)),"")</f>
        <v/>
      </c>
      <c r="C56" s="35" t="str">
        <f>IFERROR(INDEX('Betaald tarief 2024'!C:C,MATCH('Betaald percentage 2024'!A56,'Betaald tarief 2024'!A:A,0)),"")</f>
        <v/>
      </c>
      <c r="D56" s="37" cm="1">
        <f t="array" ref="D56">IFERROR(E56/SUMPRODUCT(('Betaald tarief 2024'!$A$2:$A$100000='Betaald percentage 2024'!A56)*'Betaald tarief 2024'!$H$2:$H$100000*'Betaald tarief 2024'!$O$2:$O$100000),0)</f>
        <v>0</v>
      </c>
      <c r="E56" s="38">
        <f>SUMIFS('Betaald tarief 2024'!G:G,'Betaald tarief 2024'!A:A,'Betaald percentage 2024'!A56)</f>
        <v>0</v>
      </c>
      <c r="F56" s="38">
        <f>SUMIFS('Betaald tarief 2024'!Q:Q,'Betaald tarief 2024'!A:A,'Betaald percentage 2024'!A56)</f>
        <v>0</v>
      </c>
      <c r="G56">
        <f>IFERROR(INDEX(Correcties!B:B,MATCH('Betaald percentage 2024'!A56,Correcties!A:A,0)),"")</f>
        <v>0</v>
      </c>
    </row>
    <row r="57" spans="1:7" x14ac:dyDescent="0.25">
      <c r="A57" s="41"/>
      <c r="B57" s="35" t="str">
        <f>IFERROR(INDEX('Betaald tarief 2024'!B:B,MATCH('Betaald percentage 2024'!A57,'Betaald tarief 2024'!A:A,0)),"")</f>
        <v/>
      </c>
      <c r="C57" s="35" t="str">
        <f>IFERROR(INDEX('Betaald tarief 2024'!C:C,MATCH('Betaald percentage 2024'!A57,'Betaald tarief 2024'!A:A,0)),"")</f>
        <v/>
      </c>
      <c r="D57" s="37" cm="1">
        <f t="array" ref="D57">IFERROR(E57/SUMPRODUCT(('Betaald tarief 2024'!$A$2:$A$100000='Betaald percentage 2024'!A57)*'Betaald tarief 2024'!$H$2:$H$100000*'Betaald tarief 2024'!$O$2:$O$100000),0)</f>
        <v>0</v>
      </c>
      <c r="E57" s="38">
        <f>SUMIFS('Betaald tarief 2024'!G:G,'Betaald tarief 2024'!A:A,'Betaald percentage 2024'!A57)</f>
        <v>0</v>
      </c>
      <c r="F57" s="38">
        <f>SUMIFS('Betaald tarief 2024'!Q:Q,'Betaald tarief 2024'!A:A,'Betaald percentage 2024'!A57)</f>
        <v>0</v>
      </c>
      <c r="G57">
        <f>IFERROR(INDEX(Correcties!B:B,MATCH('Betaald percentage 2024'!A57,Correcties!A:A,0)),"")</f>
        <v>0</v>
      </c>
    </row>
    <row r="58" spans="1:7" x14ac:dyDescent="0.25">
      <c r="A58" s="41"/>
      <c r="B58" s="35" t="str">
        <f>IFERROR(INDEX('Betaald tarief 2024'!B:B,MATCH('Betaald percentage 2024'!A58,'Betaald tarief 2024'!A:A,0)),"")</f>
        <v/>
      </c>
      <c r="C58" s="35" t="str">
        <f>IFERROR(INDEX('Betaald tarief 2024'!C:C,MATCH('Betaald percentage 2024'!A58,'Betaald tarief 2024'!A:A,0)),"")</f>
        <v/>
      </c>
      <c r="D58" s="37" cm="1">
        <f t="array" ref="D58">IFERROR(E58/SUMPRODUCT(('Betaald tarief 2024'!$A$2:$A$100000='Betaald percentage 2024'!A58)*'Betaald tarief 2024'!$H$2:$H$100000*'Betaald tarief 2024'!$O$2:$O$100000),0)</f>
        <v>0</v>
      </c>
      <c r="E58" s="38">
        <f>SUMIFS('Betaald tarief 2024'!G:G,'Betaald tarief 2024'!A:A,'Betaald percentage 2024'!A58)</f>
        <v>0</v>
      </c>
      <c r="F58" s="38">
        <f>SUMIFS('Betaald tarief 2024'!Q:Q,'Betaald tarief 2024'!A:A,'Betaald percentage 2024'!A58)</f>
        <v>0</v>
      </c>
      <c r="G58">
        <f>IFERROR(INDEX(Correcties!B:B,MATCH('Betaald percentage 2024'!A58,Correcties!A:A,0)),"")</f>
        <v>0</v>
      </c>
    </row>
    <row r="59" spans="1:7" x14ac:dyDescent="0.25">
      <c r="A59" s="41"/>
      <c r="B59" s="35" t="str">
        <f>IFERROR(INDEX('Betaald tarief 2024'!B:B,MATCH('Betaald percentage 2024'!A59,'Betaald tarief 2024'!A:A,0)),"")</f>
        <v/>
      </c>
      <c r="C59" s="35" t="str">
        <f>IFERROR(INDEX('Betaald tarief 2024'!C:C,MATCH('Betaald percentage 2024'!A59,'Betaald tarief 2024'!A:A,0)),"")</f>
        <v/>
      </c>
      <c r="D59" s="37" cm="1">
        <f t="array" ref="D59">IFERROR(E59/SUMPRODUCT(('Betaald tarief 2024'!$A$2:$A$100000='Betaald percentage 2024'!A59)*'Betaald tarief 2024'!$H$2:$H$100000*'Betaald tarief 2024'!$O$2:$O$100000),0)</f>
        <v>0</v>
      </c>
      <c r="E59" s="38">
        <f>SUMIFS('Betaald tarief 2024'!G:G,'Betaald tarief 2024'!A:A,'Betaald percentage 2024'!A59)</f>
        <v>0</v>
      </c>
      <c r="F59" s="38">
        <f>SUMIFS('Betaald tarief 2024'!Q:Q,'Betaald tarief 2024'!A:A,'Betaald percentage 2024'!A59)</f>
        <v>0</v>
      </c>
      <c r="G59">
        <f>IFERROR(INDEX(Correcties!B:B,MATCH('Betaald percentage 2024'!A59,Correcties!A:A,0)),"")</f>
        <v>0</v>
      </c>
    </row>
    <row r="60" spans="1:7" x14ac:dyDescent="0.25">
      <c r="A60" s="41"/>
      <c r="B60" s="35" t="str">
        <f>IFERROR(INDEX('Betaald tarief 2024'!B:B,MATCH('Betaald percentage 2024'!A60,'Betaald tarief 2024'!A:A,0)),"")</f>
        <v/>
      </c>
      <c r="C60" s="35" t="str">
        <f>IFERROR(INDEX('Betaald tarief 2024'!C:C,MATCH('Betaald percentage 2024'!A60,'Betaald tarief 2024'!A:A,0)),"")</f>
        <v/>
      </c>
      <c r="D60" s="37" cm="1">
        <f t="array" ref="D60">IFERROR(E60/SUMPRODUCT(('Betaald tarief 2024'!$A$2:$A$100000='Betaald percentage 2024'!A60)*'Betaald tarief 2024'!$H$2:$H$100000*'Betaald tarief 2024'!$O$2:$O$100000),0)</f>
        <v>0</v>
      </c>
      <c r="E60" s="38">
        <f>SUMIFS('Betaald tarief 2024'!G:G,'Betaald tarief 2024'!A:A,'Betaald percentage 2024'!A60)</f>
        <v>0</v>
      </c>
      <c r="F60" s="38">
        <f>SUMIFS('Betaald tarief 2024'!Q:Q,'Betaald tarief 2024'!A:A,'Betaald percentage 2024'!A60)</f>
        <v>0</v>
      </c>
      <c r="G60">
        <f>IFERROR(INDEX(Correcties!B:B,MATCH('Betaald percentage 2024'!A60,Correcties!A:A,0)),"")</f>
        <v>0</v>
      </c>
    </row>
    <row r="61" spans="1:7" x14ac:dyDescent="0.25">
      <c r="A61" s="41"/>
      <c r="B61" s="35" t="str">
        <f>IFERROR(INDEX('Betaald tarief 2024'!B:B,MATCH('Betaald percentage 2024'!A61,'Betaald tarief 2024'!A:A,0)),"")</f>
        <v/>
      </c>
      <c r="C61" s="35" t="str">
        <f>IFERROR(INDEX('Betaald tarief 2024'!C:C,MATCH('Betaald percentage 2024'!A61,'Betaald tarief 2024'!A:A,0)),"")</f>
        <v/>
      </c>
      <c r="D61" s="37" cm="1">
        <f t="array" ref="D61">IFERROR(E61/SUMPRODUCT(('Betaald tarief 2024'!$A$2:$A$100000='Betaald percentage 2024'!A61)*'Betaald tarief 2024'!$H$2:$H$100000*'Betaald tarief 2024'!$O$2:$O$100000),0)</f>
        <v>0</v>
      </c>
      <c r="E61" s="38">
        <f>SUMIFS('Betaald tarief 2024'!G:G,'Betaald tarief 2024'!A:A,'Betaald percentage 2024'!A61)</f>
        <v>0</v>
      </c>
      <c r="F61" s="38">
        <f>SUMIFS('Betaald tarief 2024'!Q:Q,'Betaald tarief 2024'!A:A,'Betaald percentage 2024'!A61)</f>
        <v>0</v>
      </c>
      <c r="G61">
        <f>IFERROR(INDEX(Correcties!B:B,MATCH('Betaald percentage 2024'!A61,Correcties!A:A,0)),"")</f>
        <v>0</v>
      </c>
    </row>
    <row r="62" spans="1:7" x14ac:dyDescent="0.25">
      <c r="A62" s="41"/>
      <c r="B62" s="35" t="str">
        <f>IFERROR(INDEX('Betaald tarief 2024'!B:B,MATCH('Betaald percentage 2024'!A62,'Betaald tarief 2024'!A:A,0)),"")</f>
        <v/>
      </c>
      <c r="C62" s="35" t="str">
        <f>IFERROR(INDEX('Betaald tarief 2024'!C:C,MATCH('Betaald percentage 2024'!A62,'Betaald tarief 2024'!A:A,0)),"")</f>
        <v/>
      </c>
      <c r="D62" s="37" cm="1">
        <f t="array" ref="D62">IFERROR(E62/SUMPRODUCT(('Betaald tarief 2024'!$A$2:$A$100000='Betaald percentage 2024'!A62)*'Betaald tarief 2024'!$H$2:$H$100000*'Betaald tarief 2024'!$O$2:$O$100000),0)</f>
        <v>0</v>
      </c>
      <c r="E62" s="38">
        <f>SUMIFS('Betaald tarief 2024'!G:G,'Betaald tarief 2024'!A:A,'Betaald percentage 2024'!A62)</f>
        <v>0</v>
      </c>
      <c r="F62" s="38">
        <f>SUMIFS('Betaald tarief 2024'!Q:Q,'Betaald tarief 2024'!A:A,'Betaald percentage 2024'!A62)</f>
        <v>0</v>
      </c>
      <c r="G62">
        <f>IFERROR(INDEX(Correcties!B:B,MATCH('Betaald percentage 2024'!A62,Correcties!A:A,0)),"")</f>
        <v>0</v>
      </c>
    </row>
    <row r="63" spans="1:7" x14ac:dyDescent="0.25">
      <c r="A63" s="41"/>
      <c r="B63" s="35" t="str">
        <f>IFERROR(INDEX('Betaald tarief 2024'!B:B,MATCH('Betaald percentage 2024'!A63,'Betaald tarief 2024'!A:A,0)),"")</f>
        <v/>
      </c>
      <c r="C63" s="35" t="str">
        <f>IFERROR(INDEX('Betaald tarief 2024'!C:C,MATCH('Betaald percentage 2024'!A63,'Betaald tarief 2024'!A:A,0)),"")</f>
        <v/>
      </c>
      <c r="D63" s="37" cm="1">
        <f t="array" ref="D63">IFERROR(E63/SUMPRODUCT(('Betaald tarief 2024'!$A$2:$A$100000='Betaald percentage 2024'!A63)*'Betaald tarief 2024'!$H$2:$H$100000*'Betaald tarief 2024'!$O$2:$O$100000),0)</f>
        <v>0</v>
      </c>
      <c r="E63" s="38">
        <f>SUMIFS('Betaald tarief 2024'!G:G,'Betaald tarief 2024'!A:A,'Betaald percentage 2024'!A63)</f>
        <v>0</v>
      </c>
      <c r="F63" s="38">
        <f>SUMIFS('Betaald tarief 2024'!Q:Q,'Betaald tarief 2024'!A:A,'Betaald percentage 2024'!A63)</f>
        <v>0</v>
      </c>
      <c r="G63">
        <f>IFERROR(INDEX(Correcties!B:B,MATCH('Betaald percentage 2024'!A63,Correcties!A:A,0)),"")</f>
        <v>0</v>
      </c>
    </row>
    <row r="64" spans="1:7" x14ac:dyDescent="0.25">
      <c r="A64" s="41"/>
      <c r="B64" s="35" t="str">
        <f>IFERROR(INDEX('Betaald tarief 2024'!B:B,MATCH('Betaald percentage 2024'!A64,'Betaald tarief 2024'!A:A,0)),"")</f>
        <v/>
      </c>
      <c r="C64" s="35" t="str">
        <f>IFERROR(INDEX('Betaald tarief 2024'!C:C,MATCH('Betaald percentage 2024'!A64,'Betaald tarief 2024'!A:A,0)),"")</f>
        <v/>
      </c>
      <c r="D64" s="37" cm="1">
        <f t="array" ref="D64">IFERROR(E64/SUMPRODUCT(('Betaald tarief 2024'!$A$2:$A$100000='Betaald percentage 2024'!A64)*'Betaald tarief 2024'!$H$2:$H$100000*'Betaald tarief 2024'!$O$2:$O$100000),0)</f>
        <v>0</v>
      </c>
      <c r="E64" s="38">
        <f>SUMIFS('Betaald tarief 2024'!G:G,'Betaald tarief 2024'!A:A,'Betaald percentage 2024'!A64)</f>
        <v>0</v>
      </c>
      <c r="F64" s="38">
        <f>SUMIFS('Betaald tarief 2024'!Q:Q,'Betaald tarief 2024'!A:A,'Betaald percentage 2024'!A64)</f>
        <v>0</v>
      </c>
      <c r="G64">
        <f>IFERROR(INDEX(Correcties!B:B,MATCH('Betaald percentage 2024'!A64,Correcties!A:A,0)),"")</f>
        <v>0</v>
      </c>
    </row>
    <row r="65" spans="1:7" x14ac:dyDescent="0.25">
      <c r="A65" s="41"/>
      <c r="B65" s="35" t="str">
        <f>IFERROR(INDEX('Betaald tarief 2024'!B:B,MATCH('Betaald percentage 2024'!A65,'Betaald tarief 2024'!A:A,0)),"")</f>
        <v/>
      </c>
      <c r="C65" s="35" t="str">
        <f>IFERROR(INDEX('Betaald tarief 2024'!C:C,MATCH('Betaald percentage 2024'!A65,'Betaald tarief 2024'!A:A,0)),"")</f>
        <v/>
      </c>
      <c r="D65" s="37" cm="1">
        <f t="array" ref="D65">IFERROR(E65/SUMPRODUCT(('Betaald tarief 2024'!$A$2:$A$100000='Betaald percentage 2024'!A65)*'Betaald tarief 2024'!$H$2:$H$100000*'Betaald tarief 2024'!$O$2:$O$100000),0)</f>
        <v>0</v>
      </c>
      <c r="E65" s="38">
        <f>SUMIFS('Betaald tarief 2024'!G:G,'Betaald tarief 2024'!A:A,'Betaald percentage 2024'!A65)</f>
        <v>0</v>
      </c>
      <c r="F65" s="38">
        <f>SUMIFS('Betaald tarief 2024'!Q:Q,'Betaald tarief 2024'!A:A,'Betaald percentage 2024'!A65)</f>
        <v>0</v>
      </c>
      <c r="G65">
        <f>IFERROR(INDEX(Correcties!B:B,MATCH('Betaald percentage 2024'!A65,Correcties!A:A,0)),"")</f>
        <v>0</v>
      </c>
    </row>
    <row r="66" spans="1:7" x14ac:dyDescent="0.25">
      <c r="A66" s="41"/>
      <c r="B66" s="35" t="str">
        <f>IFERROR(INDEX('Betaald tarief 2024'!B:B,MATCH('Betaald percentage 2024'!A66,'Betaald tarief 2024'!A:A,0)),"")</f>
        <v/>
      </c>
      <c r="C66" s="35" t="str">
        <f>IFERROR(INDEX('Betaald tarief 2024'!C:C,MATCH('Betaald percentage 2024'!A66,'Betaald tarief 2024'!A:A,0)),"")</f>
        <v/>
      </c>
      <c r="D66" s="37" cm="1">
        <f t="array" ref="D66">IFERROR(E66/SUMPRODUCT(('Betaald tarief 2024'!$A$2:$A$100000='Betaald percentage 2024'!A66)*'Betaald tarief 2024'!$H$2:$H$100000*'Betaald tarief 2024'!$O$2:$O$100000),0)</f>
        <v>0</v>
      </c>
      <c r="E66" s="38">
        <f>SUMIFS('Betaald tarief 2024'!G:G,'Betaald tarief 2024'!A:A,'Betaald percentage 2024'!A66)</f>
        <v>0</v>
      </c>
      <c r="F66" s="38">
        <f>SUMIFS('Betaald tarief 2024'!Q:Q,'Betaald tarief 2024'!A:A,'Betaald percentage 2024'!A66)</f>
        <v>0</v>
      </c>
      <c r="G66">
        <f>IFERROR(INDEX(Correcties!B:B,MATCH('Betaald percentage 2024'!A66,Correcties!A:A,0)),"")</f>
        <v>0</v>
      </c>
    </row>
    <row r="67" spans="1:7" x14ac:dyDescent="0.25">
      <c r="A67" s="41"/>
      <c r="B67" s="35" t="str">
        <f>IFERROR(INDEX('Betaald tarief 2024'!B:B,MATCH('Betaald percentage 2024'!A67,'Betaald tarief 2024'!A:A,0)),"")</f>
        <v/>
      </c>
      <c r="C67" s="35" t="str">
        <f>IFERROR(INDEX('Betaald tarief 2024'!C:C,MATCH('Betaald percentage 2024'!A67,'Betaald tarief 2024'!A:A,0)),"")</f>
        <v/>
      </c>
      <c r="D67" s="37" cm="1">
        <f t="array" ref="D67">IFERROR(E67/SUMPRODUCT(('Betaald tarief 2024'!$A$2:$A$100000='Betaald percentage 2024'!A67)*'Betaald tarief 2024'!$H$2:$H$100000*'Betaald tarief 2024'!$O$2:$O$100000),0)</f>
        <v>0</v>
      </c>
      <c r="E67" s="38">
        <f>SUMIFS('Betaald tarief 2024'!G:G,'Betaald tarief 2024'!A:A,'Betaald percentage 2024'!A67)</f>
        <v>0</v>
      </c>
      <c r="F67" s="38">
        <f>SUMIFS('Betaald tarief 2024'!Q:Q,'Betaald tarief 2024'!A:A,'Betaald percentage 2024'!A67)</f>
        <v>0</v>
      </c>
      <c r="G67">
        <f>IFERROR(INDEX(Correcties!B:B,MATCH('Betaald percentage 2024'!A67,Correcties!A:A,0)),"")</f>
        <v>0</v>
      </c>
    </row>
    <row r="68" spans="1:7" x14ac:dyDescent="0.25">
      <c r="A68" s="41"/>
      <c r="B68" s="35" t="str">
        <f>IFERROR(INDEX('Betaald tarief 2024'!B:B,MATCH('Betaald percentage 2024'!A68,'Betaald tarief 2024'!A:A,0)),"")</f>
        <v/>
      </c>
      <c r="C68" s="35" t="str">
        <f>IFERROR(INDEX('Betaald tarief 2024'!C:C,MATCH('Betaald percentage 2024'!A68,'Betaald tarief 2024'!A:A,0)),"")</f>
        <v/>
      </c>
      <c r="D68" s="37" cm="1">
        <f t="array" ref="D68">IFERROR(E68/SUMPRODUCT(('Betaald tarief 2024'!$A$2:$A$100000='Betaald percentage 2024'!A68)*'Betaald tarief 2024'!$H$2:$H$100000*'Betaald tarief 2024'!$O$2:$O$100000),0)</f>
        <v>0</v>
      </c>
      <c r="E68" s="38">
        <f>SUMIFS('Betaald tarief 2024'!G:G,'Betaald tarief 2024'!A:A,'Betaald percentage 2024'!A68)</f>
        <v>0</v>
      </c>
      <c r="F68" s="38">
        <f>SUMIFS('Betaald tarief 2024'!Q:Q,'Betaald tarief 2024'!A:A,'Betaald percentage 2024'!A68)</f>
        <v>0</v>
      </c>
      <c r="G68">
        <f>IFERROR(INDEX(Correcties!B:B,MATCH('Betaald percentage 2024'!A68,Correcties!A:A,0)),"")</f>
        <v>0</v>
      </c>
    </row>
    <row r="69" spans="1:7" x14ac:dyDescent="0.25">
      <c r="A69" s="41"/>
      <c r="B69" s="35" t="str">
        <f>IFERROR(INDEX('Betaald tarief 2024'!B:B,MATCH('Betaald percentage 2024'!A69,'Betaald tarief 2024'!A:A,0)),"")</f>
        <v/>
      </c>
      <c r="C69" s="35" t="str">
        <f>IFERROR(INDEX('Betaald tarief 2024'!C:C,MATCH('Betaald percentage 2024'!A69,'Betaald tarief 2024'!A:A,0)),"")</f>
        <v/>
      </c>
      <c r="D69" s="37" cm="1">
        <f t="array" ref="D69">IFERROR(E69/SUMPRODUCT(('Betaald tarief 2024'!$A$2:$A$100000='Betaald percentage 2024'!A69)*'Betaald tarief 2024'!$H$2:$H$100000*'Betaald tarief 2024'!$O$2:$O$100000),0)</f>
        <v>0</v>
      </c>
      <c r="E69" s="38">
        <f>SUMIFS('Betaald tarief 2024'!G:G,'Betaald tarief 2024'!A:A,'Betaald percentage 2024'!A69)</f>
        <v>0</v>
      </c>
      <c r="F69" s="38">
        <f>SUMIFS('Betaald tarief 2024'!Q:Q,'Betaald tarief 2024'!A:A,'Betaald percentage 2024'!A69)</f>
        <v>0</v>
      </c>
      <c r="G69">
        <f>IFERROR(INDEX(Correcties!B:B,MATCH('Betaald percentage 2024'!A69,Correcties!A:A,0)),"")</f>
        <v>0</v>
      </c>
    </row>
    <row r="70" spans="1:7" x14ac:dyDescent="0.25">
      <c r="A70" s="41"/>
      <c r="B70" s="35" t="str">
        <f>IFERROR(INDEX('Betaald tarief 2024'!B:B,MATCH('Betaald percentage 2024'!A70,'Betaald tarief 2024'!A:A,0)),"")</f>
        <v/>
      </c>
      <c r="C70" s="35" t="str">
        <f>IFERROR(INDEX('Betaald tarief 2024'!C:C,MATCH('Betaald percentage 2024'!A70,'Betaald tarief 2024'!A:A,0)),"")</f>
        <v/>
      </c>
      <c r="D70" s="37" cm="1">
        <f t="array" ref="D70">IFERROR(E70/SUMPRODUCT(('Betaald tarief 2024'!$A$2:$A$100000='Betaald percentage 2024'!A70)*'Betaald tarief 2024'!$H$2:$H$100000*'Betaald tarief 2024'!$O$2:$O$100000),0)</f>
        <v>0</v>
      </c>
      <c r="E70" s="38">
        <f>SUMIFS('Betaald tarief 2024'!G:G,'Betaald tarief 2024'!A:A,'Betaald percentage 2024'!A70)</f>
        <v>0</v>
      </c>
      <c r="F70" s="38">
        <f>SUMIFS('Betaald tarief 2024'!Q:Q,'Betaald tarief 2024'!A:A,'Betaald percentage 2024'!A70)</f>
        <v>0</v>
      </c>
      <c r="G70">
        <f>IFERROR(INDEX(Correcties!B:B,MATCH('Betaald percentage 2024'!A70,Correcties!A:A,0)),"")</f>
        <v>0</v>
      </c>
    </row>
    <row r="71" spans="1:7" x14ac:dyDescent="0.25">
      <c r="A71" s="41"/>
      <c r="B71" s="35" t="str">
        <f>IFERROR(INDEX('Betaald tarief 2024'!B:B,MATCH('Betaald percentage 2024'!A71,'Betaald tarief 2024'!A:A,0)),"")</f>
        <v/>
      </c>
      <c r="C71" s="35" t="str">
        <f>IFERROR(INDEX('Betaald tarief 2024'!C:C,MATCH('Betaald percentage 2024'!A71,'Betaald tarief 2024'!A:A,0)),"")</f>
        <v/>
      </c>
      <c r="D71" s="37" cm="1">
        <f t="array" ref="D71">IFERROR(E71/SUMPRODUCT(('Betaald tarief 2024'!$A$2:$A$100000='Betaald percentage 2024'!A71)*'Betaald tarief 2024'!$H$2:$H$100000*'Betaald tarief 2024'!$O$2:$O$100000),0)</f>
        <v>0</v>
      </c>
      <c r="E71" s="38">
        <f>SUMIFS('Betaald tarief 2024'!G:G,'Betaald tarief 2024'!A:A,'Betaald percentage 2024'!A71)</f>
        <v>0</v>
      </c>
      <c r="F71" s="38">
        <f>SUMIFS('Betaald tarief 2024'!Q:Q,'Betaald tarief 2024'!A:A,'Betaald percentage 2024'!A71)</f>
        <v>0</v>
      </c>
      <c r="G71">
        <f>IFERROR(INDEX(Correcties!B:B,MATCH('Betaald percentage 2024'!A71,Correcties!A:A,0)),"")</f>
        <v>0</v>
      </c>
    </row>
    <row r="72" spans="1:7" x14ac:dyDescent="0.25">
      <c r="A72" s="41"/>
      <c r="B72" s="35" t="str">
        <f>IFERROR(INDEX('Betaald tarief 2024'!B:B,MATCH('Betaald percentage 2024'!A72,'Betaald tarief 2024'!A:A,0)),"")</f>
        <v/>
      </c>
      <c r="C72" s="35" t="str">
        <f>IFERROR(INDEX('Betaald tarief 2024'!C:C,MATCH('Betaald percentage 2024'!A72,'Betaald tarief 2024'!A:A,0)),"")</f>
        <v/>
      </c>
      <c r="D72" s="37" cm="1">
        <f t="array" ref="D72">IFERROR(E72/SUMPRODUCT(('Betaald tarief 2024'!$A$2:$A$100000='Betaald percentage 2024'!A72)*'Betaald tarief 2024'!$H$2:$H$100000*'Betaald tarief 2024'!$O$2:$O$100000),0)</f>
        <v>0</v>
      </c>
      <c r="E72" s="38">
        <f>SUMIFS('Betaald tarief 2024'!G:G,'Betaald tarief 2024'!A:A,'Betaald percentage 2024'!A72)</f>
        <v>0</v>
      </c>
      <c r="F72" s="38">
        <f>SUMIFS('Betaald tarief 2024'!Q:Q,'Betaald tarief 2024'!A:A,'Betaald percentage 2024'!A72)</f>
        <v>0</v>
      </c>
      <c r="G72">
        <f>IFERROR(INDEX(Correcties!B:B,MATCH('Betaald percentage 2024'!A72,Correcties!A:A,0)),"")</f>
        <v>0</v>
      </c>
    </row>
    <row r="73" spans="1:7" x14ac:dyDescent="0.25">
      <c r="A73" s="41"/>
      <c r="B73" s="35" t="str">
        <f>IFERROR(INDEX('Betaald tarief 2024'!B:B,MATCH('Betaald percentage 2024'!A73,'Betaald tarief 2024'!A:A,0)),"")</f>
        <v/>
      </c>
      <c r="C73" s="35" t="str">
        <f>IFERROR(INDEX('Betaald tarief 2024'!C:C,MATCH('Betaald percentage 2024'!A73,'Betaald tarief 2024'!A:A,0)),"")</f>
        <v/>
      </c>
      <c r="D73" s="37" cm="1">
        <f t="array" ref="D73">IFERROR(E73/SUMPRODUCT(('Betaald tarief 2024'!$A$2:$A$100000='Betaald percentage 2024'!A73)*'Betaald tarief 2024'!$H$2:$H$100000*'Betaald tarief 2024'!$O$2:$O$100000),0)</f>
        <v>0</v>
      </c>
      <c r="E73" s="38">
        <f>SUMIFS('Betaald tarief 2024'!G:G,'Betaald tarief 2024'!A:A,'Betaald percentage 2024'!A73)</f>
        <v>0</v>
      </c>
      <c r="F73" s="38">
        <f>SUMIFS('Betaald tarief 2024'!Q:Q,'Betaald tarief 2024'!A:A,'Betaald percentage 2024'!A73)</f>
        <v>0</v>
      </c>
      <c r="G73">
        <f>IFERROR(INDEX(Correcties!B:B,MATCH('Betaald percentage 2024'!A73,Correcties!A:A,0)),"")</f>
        <v>0</v>
      </c>
    </row>
    <row r="74" spans="1:7" x14ac:dyDescent="0.25">
      <c r="A74" s="41"/>
      <c r="B74" s="35" t="str">
        <f>IFERROR(INDEX('Betaald tarief 2024'!B:B,MATCH('Betaald percentage 2024'!A74,'Betaald tarief 2024'!A:A,0)),"")</f>
        <v/>
      </c>
      <c r="C74" s="35" t="str">
        <f>IFERROR(INDEX('Betaald tarief 2024'!C:C,MATCH('Betaald percentage 2024'!A74,'Betaald tarief 2024'!A:A,0)),"")</f>
        <v/>
      </c>
      <c r="D74" s="37" cm="1">
        <f t="array" ref="D74">IFERROR(E74/SUMPRODUCT(('Betaald tarief 2024'!$A$2:$A$100000='Betaald percentage 2024'!A74)*'Betaald tarief 2024'!$H$2:$H$100000*'Betaald tarief 2024'!$O$2:$O$100000),0)</f>
        <v>0</v>
      </c>
      <c r="E74" s="38">
        <f>SUMIFS('Betaald tarief 2024'!G:G,'Betaald tarief 2024'!A:A,'Betaald percentage 2024'!A74)</f>
        <v>0</v>
      </c>
      <c r="F74" s="38">
        <f>SUMIFS('Betaald tarief 2024'!Q:Q,'Betaald tarief 2024'!A:A,'Betaald percentage 2024'!A74)</f>
        <v>0</v>
      </c>
      <c r="G74">
        <f>IFERROR(INDEX(Correcties!B:B,MATCH('Betaald percentage 2024'!A74,Correcties!A:A,0)),"")</f>
        <v>0</v>
      </c>
    </row>
    <row r="75" spans="1:7" x14ac:dyDescent="0.25">
      <c r="A75" s="41"/>
      <c r="B75" s="35" t="str">
        <f>IFERROR(INDEX('Betaald tarief 2024'!B:B,MATCH('Betaald percentage 2024'!A75,'Betaald tarief 2024'!A:A,0)),"")</f>
        <v/>
      </c>
      <c r="C75" s="35" t="str">
        <f>IFERROR(INDEX('Betaald tarief 2024'!C:C,MATCH('Betaald percentage 2024'!A75,'Betaald tarief 2024'!A:A,0)),"")</f>
        <v/>
      </c>
      <c r="D75" s="37" cm="1">
        <f t="array" ref="D75">IFERROR(E75/SUMPRODUCT(('Betaald tarief 2024'!$A$2:$A$100000='Betaald percentage 2024'!A75)*'Betaald tarief 2024'!$H$2:$H$100000*'Betaald tarief 2024'!$O$2:$O$100000),0)</f>
        <v>0</v>
      </c>
      <c r="E75" s="38">
        <f>SUMIFS('Betaald tarief 2024'!G:G,'Betaald tarief 2024'!A:A,'Betaald percentage 2024'!A75)</f>
        <v>0</v>
      </c>
      <c r="F75" s="38">
        <f>SUMIFS('Betaald tarief 2024'!Q:Q,'Betaald tarief 2024'!A:A,'Betaald percentage 2024'!A75)</f>
        <v>0</v>
      </c>
      <c r="G75">
        <f>IFERROR(INDEX(Correcties!B:B,MATCH('Betaald percentage 2024'!A75,Correcties!A:A,0)),"")</f>
        <v>0</v>
      </c>
    </row>
    <row r="76" spans="1:7" x14ac:dyDescent="0.25">
      <c r="A76" s="41"/>
      <c r="B76" s="35" t="str">
        <f>IFERROR(INDEX('Betaald tarief 2024'!B:B,MATCH('Betaald percentage 2024'!A76,'Betaald tarief 2024'!A:A,0)),"")</f>
        <v/>
      </c>
      <c r="C76" s="35" t="str">
        <f>IFERROR(INDEX('Betaald tarief 2024'!C:C,MATCH('Betaald percentage 2024'!A76,'Betaald tarief 2024'!A:A,0)),"")</f>
        <v/>
      </c>
      <c r="D76" s="37" cm="1">
        <f t="array" ref="D76">IFERROR(E76/SUMPRODUCT(('Betaald tarief 2024'!$A$2:$A$100000='Betaald percentage 2024'!A76)*'Betaald tarief 2024'!$H$2:$H$100000*'Betaald tarief 2024'!$O$2:$O$100000),0)</f>
        <v>0</v>
      </c>
      <c r="E76" s="38">
        <f>SUMIFS('Betaald tarief 2024'!G:G,'Betaald tarief 2024'!A:A,'Betaald percentage 2024'!A76)</f>
        <v>0</v>
      </c>
      <c r="F76" s="38">
        <f>SUMIFS('Betaald tarief 2024'!Q:Q,'Betaald tarief 2024'!A:A,'Betaald percentage 2024'!A76)</f>
        <v>0</v>
      </c>
      <c r="G76">
        <f>IFERROR(INDEX(Correcties!B:B,MATCH('Betaald percentage 2024'!A76,Correcties!A:A,0)),"")</f>
        <v>0</v>
      </c>
    </row>
    <row r="77" spans="1:7" x14ac:dyDescent="0.25">
      <c r="A77" s="41"/>
      <c r="B77" s="35" t="str">
        <f>IFERROR(INDEX('Betaald tarief 2024'!B:B,MATCH('Betaald percentage 2024'!A77,'Betaald tarief 2024'!A:A,0)),"")</f>
        <v/>
      </c>
      <c r="C77" s="35" t="str">
        <f>IFERROR(INDEX('Betaald tarief 2024'!C:C,MATCH('Betaald percentage 2024'!A77,'Betaald tarief 2024'!A:A,0)),"")</f>
        <v/>
      </c>
      <c r="D77" s="37" cm="1">
        <f t="array" ref="D77">IFERROR(E77/SUMPRODUCT(('Betaald tarief 2024'!$A$2:$A$100000='Betaald percentage 2024'!A77)*'Betaald tarief 2024'!$H$2:$H$100000*'Betaald tarief 2024'!$O$2:$O$100000),0)</f>
        <v>0</v>
      </c>
      <c r="E77" s="38">
        <f>SUMIFS('Betaald tarief 2024'!G:G,'Betaald tarief 2024'!A:A,'Betaald percentage 2024'!A77)</f>
        <v>0</v>
      </c>
      <c r="F77" s="38">
        <f>SUMIFS('Betaald tarief 2024'!Q:Q,'Betaald tarief 2024'!A:A,'Betaald percentage 2024'!A77)</f>
        <v>0</v>
      </c>
      <c r="G77">
        <f>IFERROR(INDEX(Correcties!B:B,MATCH('Betaald percentage 2024'!A77,Correcties!A:A,0)),"")</f>
        <v>0</v>
      </c>
    </row>
    <row r="78" spans="1:7" x14ac:dyDescent="0.25">
      <c r="A78" s="41"/>
      <c r="B78" s="35" t="str">
        <f>IFERROR(INDEX('Betaald tarief 2024'!B:B,MATCH('Betaald percentage 2024'!A78,'Betaald tarief 2024'!A:A,0)),"")</f>
        <v/>
      </c>
      <c r="C78" s="35" t="str">
        <f>IFERROR(INDEX('Betaald tarief 2024'!C:C,MATCH('Betaald percentage 2024'!A78,'Betaald tarief 2024'!A:A,0)),"")</f>
        <v/>
      </c>
      <c r="D78" s="37" cm="1">
        <f t="array" ref="D78">IFERROR(E78/SUMPRODUCT(('Betaald tarief 2024'!$A$2:$A$100000='Betaald percentage 2024'!A78)*'Betaald tarief 2024'!$H$2:$H$100000*'Betaald tarief 2024'!$O$2:$O$100000),0)</f>
        <v>0</v>
      </c>
      <c r="E78" s="38">
        <f>SUMIFS('Betaald tarief 2024'!G:G,'Betaald tarief 2024'!A:A,'Betaald percentage 2024'!A78)</f>
        <v>0</v>
      </c>
      <c r="F78" s="38">
        <f>SUMIFS('Betaald tarief 2024'!Q:Q,'Betaald tarief 2024'!A:A,'Betaald percentage 2024'!A78)</f>
        <v>0</v>
      </c>
      <c r="G78">
        <f>IFERROR(INDEX(Correcties!B:B,MATCH('Betaald percentage 2024'!A78,Correcties!A:A,0)),"")</f>
        <v>0</v>
      </c>
    </row>
    <row r="79" spans="1:7" x14ac:dyDescent="0.25">
      <c r="A79" s="41"/>
      <c r="B79" s="35" t="str">
        <f>IFERROR(INDEX('Betaald tarief 2024'!B:B,MATCH('Betaald percentage 2024'!A79,'Betaald tarief 2024'!A:A,0)),"")</f>
        <v/>
      </c>
      <c r="C79" s="35" t="str">
        <f>IFERROR(INDEX('Betaald tarief 2024'!C:C,MATCH('Betaald percentage 2024'!A79,'Betaald tarief 2024'!A:A,0)),"")</f>
        <v/>
      </c>
      <c r="D79" s="37" cm="1">
        <f t="array" ref="D79">IFERROR(E79/SUMPRODUCT(('Betaald tarief 2024'!$A$2:$A$100000='Betaald percentage 2024'!A79)*'Betaald tarief 2024'!$H$2:$H$100000*'Betaald tarief 2024'!$O$2:$O$100000),0)</f>
        <v>0</v>
      </c>
      <c r="E79" s="38">
        <f>SUMIFS('Betaald tarief 2024'!G:G,'Betaald tarief 2024'!A:A,'Betaald percentage 2024'!A79)</f>
        <v>0</v>
      </c>
      <c r="F79" s="38">
        <f>SUMIFS('Betaald tarief 2024'!Q:Q,'Betaald tarief 2024'!A:A,'Betaald percentage 2024'!A79)</f>
        <v>0</v>
      </c>
      <c r="G79">
        <f>IFERROR(INDEX(Correcties!B:B,MATCH('Betaald percentage 2024'!A79,Correcties!A:A,0)),"")</f>
        <v>0</v>
      </c>
    </row>
    <row r="80" spans="1:7" x14ac:dyDescent="0.25">
      <c r="A80" s="41"/>
      <c r="B80" s="35" t="str">
        <f>IFERROR(INDEX('Betaald tarief 2024'!B:B,MATCH('Betaald percentage 2024'!A80,'Betaald tarief 2024'!A:A,0)),"")</f>
        <v/>
      </c>
      <c r="C80" s="35" t="str">
        <f>IFERROR(INDEX('Betaald tarief 2024'!C:C,MATCH('Betaald percentage 2024'!A80,'Betaald tarief 2024'!A:A,0)),"")</f>
        <v/>
      </c>
      <c r="D80" s="37" cm="1">
        <f t="array" ref="D80">IFERROR(E80/SUMPRODUCT(('Betaald tarief 2024'!$A$2:$A$100000='Betaald percentage 2024'!A80)*'Betaald tarief 2024'!$H$2:$H$100000*'Betaald tarief 2024'!$O$2:$O$100000),0)</f>
        <v>0</v>
      </c>
      <c r="E80" s="38">
        <f>SUMIFS('Betaald tarief 2024'!G:G,'Betaald tarief 2024'!A:A,'Betaald percentage 2024'!A80)</f>
        <v>0</v>
      </c>
      <c r="F80" s="38">
        <f>SUMIFS('Betaald tarief 2024'!Q:Q,'Betaald tarief 2024'!A:A,'Betaald percentage 2024'!A80)</f>
        <v>0</v>
      </c>
      <c r="G80">
        <f>IFERROR(INDEX(Correcties!B:B,MATCH('Betaald percentage 2024'!A80,Correcties!A:A,0)),"")</f>
        <v>0</v>
      </c>
    </row>
    <row r="81" spans="1:7" x14ac:dyDescent="0.25">
      <c r="A81" s="41"/>
      <c r="B81" s="35" t="str">
        <f>IFERROR(INDEX('Betaald tarief 2024'!B:B,MATCH('Betaald percentage 2024'!A81,'Betaald tarief 2024'!A:A,0)),"")</f>
        <v/>
      </c>
      <c r="C81" s="35" t="str">
        <f>IFERROR(INDEX('Betaald tarief 2024'!C:C,MATCH('Betaald percentage 2024'!A81,'Betaald tarief 2024'!A:A,0)),"")</f>
        <v/>
      </c>
      <c r="D81" s="37" cm="1">
        <f t="array" ref="D81">IFERROR(E81/SUMPRODUCT(('Betaald tarief 2024'!$A$2:$A$100000='Betaald percentage 2024'!A81)*'Betaald tarief 2024'!$H$2:$H$100000*'Betaald tarief 2024'!$O$2:$O$100000),0)</f>
        <v>0</v>
      </c>
      <c r="E81" s="38">
        <f>SUMIFS('Betaald tarief 2024'!G:G,'Betaald tarief 2024'!A:A,'Betaald percentage 2024'!A81)</f>
        <v>0</v>
      </c>
      <c r="F81" s="38">
        <f>SUMIFS('Betaald tarief 2024'!Q:Q,'Betaald tarief 2024'!A:A,'Betaald percentage 2024'!A81)</f>
        <v>0</v>
      </c>
      <c r="G81">
        <f>IFERROR(INDEX(Correcties!B:B,MATCH('Betaald percentage 2024'!A81,Correcties!A:A,0)),"")</f>
        <v>0</v>
      </c>
    </row>
    <row r="82" spans="1:7" x14ac:dyDescent="0.25">
      <c r="A82" s="41"/>
      <c r="B82" s="35" t="str">
        <f>IFERROR(INDEX('Betaald tarief 2024'!B:B,MATCH('Betaald percentage 2024'!A82,'Betaald tarief 2024'!A:A,0)),"")</f>
        <v/>
      </c>
      <c r="C82" s="35" t="str">
        <f>IFERROR(INDEX('Betaald tarief 2024'!C:C,MATCH('Betaald percentage 2024'!A82,'Betaald tarief 2024'!A:A,0)),"")</f>
        <v/>
      </c>
      <c r="D82" s="37" cm="1">
        <f t="array" ref="D82">IFERROR(E82/SUMPRODUCT(('Betaald tarief 2024'!$A$2:$A$100000='Betaald percentage 2024'!A82)*'Betaald tarief 2024'!$H$2:$H$100000*'Betaald tarief 2024'!$O$2:$O$100000),0)</f>
        <v>0</v>
      </c>
      <c r="E82" s="38">
        <f>SUMIFS('Betaald tarief 2024'!G:G,'Betaald tarief 2024'!A:A,'Betaald percentage 2024'!A82)</f>
        <v>0</v>
      </c>
      <c r="F82" s="38">
        <f>SUMIFS('Betaald tarief 2024'!Q:Q,'Betaald tarief 2024'!A:A,'Betaald percentage 2024'!A82)</f>
        <v>0</v>
      </c>
      <c r="G82">
        <f>IFERROR(INDEX(Correcties!B:B,MATCH('Betaald percentage 2024'!A82,Correcties!A:A,0)),"")</f>
        <v>0</v>
      </c>
    </row>
    <row r="83" spans="1:7" x14ac:dyDescent="0.25">
      <c r="A83" s="41"/>
      <c r="B83" s="35" t="str">
        <f>IFERROR(INDEX('Betaald tarief 2024'!B:B,MATCH('Betaald percentage 2024'!A83,'Betaald tarief 2024'!A:A,0)),"")</f>
        <v/>
      </c>
      <c r="C83" s="35" t="str">
        <f>IFERROR(INDEX('Betaald tarief 2024'!C:C,MATCH('Betaald percentage 2024'!A83,'Betaald tarief 2024'!A:A,0)),"")</f>
        <v/>
      </c>
      <c r="D83" s="37" cm="1">
        <f t="array" ref="D83">IFERROR(E83/SUMPRODUCT(('Betaald tarief 2024'!$A$2:$A$100000='Betaald percentage 2024'!A83)*'Betaald tarief 2024'!$H$2:$H$100000*'Betaald tarief 2024'!$O$2:$O$100000),0)</f>
        <v>0</v>
      </c>
      <c r="E83" s="38">
        <f>SUMIFS('Betaald tarief 2024'!G:G,'Betaald tarief 2024'!A:A,'Betaald percentage 2024'!A83)</f>
        <v>0</v>
      </c>
      <c r="F83" s="38">
        <f>SUMIFS('Betaald tarief 2024'!Q:Q,'Betaald tarief 2024'!A:A,'Betaald percentage 2024'!A83)</f>
        <v>0</v>
      </c>
      <c r="G83">
        <f>IFERROR(INDEX(Correcties!B:B,MATCH('Betaald percentage 2024'!A83,Correcties!A:A,0)),"")</f>
        <v>0</v>
      </c>
    </row>
    <row r="84" spans="1:7" x14ac:dyDescent="0.25">
      <c r="A84" s="41"/>
      <c r="B84" s="35" t="str">
        <f>IFERROR(INDEX('Betaald tarief 2024'!B:B,MATCH('Betaald percentage 2024'!A84,'Betaald tarief 2024'!A:A,0)),"")</f>
        <v/>
      </c>
      <c r="C84" s="35" t="str">
        <f>IFERROR(INDEX('Betaald tarief 2024'!C:C,MATCH('Betaald percentage 2024'!A84,'Betaald tarief 2024'!A:A,0)),"")</f>
        <v/>
      </c>
      <c r="D84" s="37" cm="1">
        <f t="array" ref="D84">IFERROR(E84/SUMPRODUCT(('Betaald tarief 2024'!$A$2:$A$100000='Betaald percentage 2024'!A84)*'Betaald tarief 2024'!$H$2:$H$100000*'Betaald tarief 2024'!$O$2:$O$100000),0)</f>
        <v>0</v>
      </c>
      <c r="E84" s="38">
        <f>SUMIFS('Betaald tarief 2024'!G:G,'Betaald tarief 2024'!A:A,'Betaald percentage 2024'!A84)</f>
        <v>0</v>
      </c>
      <c r="F84" s="38">
        <f>SUMIFS('Betaald tarief 2024'!Q:Q,'Betaald tarief 2024'!A:A,'Betaald percentage 2024'!A84)</f>
        <v>0</v>
      </c>
      <c r="G84">
        <f>IFERROR(INDEX(Correcties!B:B,MATCH('Betaald percentage 2024'!A84,Correcties!A:A,0)),"")</f>
        <v>0</v>
      </c>
    </row>
    <row r="85" spans="1:7" x14ac:dyDescent="0.25">
      <c r="A85" s="41"/>
      <c r="B85" s="35" t="str">
        <f>IFERROR(INDEX('Betaald tarief 2024'!B:B,MATCH('Betaald percentage 2024'!A85,'Betaald tarief 2024'!A:A,0)),"")</f>
        <v/>
      </c>
      <c r="C85" s="35" t="str">
        <f>IFERROR(INDEX('Betaald tarief 2024'!C:C,MATCH('Betaald percentage 2024'!A85,'Betaald tarief 2024'!A:A,0)),"")</f>
        <v/>
      </c>
      <c r="D85" s="37" cm="1">
        <f t="array" ref="D85">IFERROR(E85/SUMPRODUCT(('Betaald tarief 2024'!$A$2:$A$100000='Betaald percentage 2024'!A85)*'Betaald tarief 2024'!$H$2:$H$100000*'Betaald tarief 2024'!$O$2:$O$100000),0)</f>
        <v>0</v>
      </c>
      <c r="E85" s="38">
        <f>SUMIFS('Betaald tarief 2024'!G:G,'Betaald tarief 2024'!A:A,'Betaald percentage 2024'!A85)</f>
        <v>0</v>
      </c>
      <c r="F85" s="38">
        <f>SUMIFS('Betaald tarief 2024'!Q:Q,'Betaald tarief 2024'!A:A,'Betaald percentage 2024'!A85)</f>
        <v>0</v>
      </c>
      <c r="G85">
        <f>IFERROR(INDEX(Correcties!B:B,MATCH('Betaald percentage 2024'!A85,Correcties!A:A,0)),"")</f>
        <v>0</v>
      </c>
    </row>
    <row r="86" spans="1:7" x14ac:dyDescent="0.25">
      <c r="A86" s="41"/>
      <c r="B86" s="35" t="str">
        <f>IFERROR(INDEX('Betaald tarief 2024'!B:B,MATCH('Betaald percentage 2024'!A86,'Betaald tarief 2024'!A:A,0)),"")</f>
        <v/>
      </c>
      <c r="C86" s="35" t="str">
        <f>IFERROR(INDEX('Betaald tarief 2024'!C:C,MATCH('Betaald percentage 2024'!A86,'Betaald tarief 2024'!A:A,0)),"")</f>
        <v/>
      </c>
      <c r="D86" s="37" cm="1">
        <f t="array" ref="D86">IFERROR(E86/SUMPRODUCT(('Betaald tarief 2024'!$A$2:$A$100000='Betaald percentage 2024'!A86)*'Betaald tarief 2024'!$H$2:$H$100000*'Betaald tarief 2024'!$O$2:$O$100000),0)</f>
        <v>0</v>
      </c>
      <c r="E86" s="38">
        <f>SUMIFS('Betaald tarief 2024'!G:G,'Betaald tarief 2024'!A:A,'Betaald percentage 2024'!A86)</f>
        <v>0</v>
      </c>
      <c r="F86" s="38">
        <f>SUMIFS('Betaald tarief 2024'!Q:Q,'Betaald tarief 2024'!A:A,'Betaald percentage 2024'!A86)</f>
        <v>0</v>
      </c>
      <c r="G86">
        <f>IFERROR(INDEX(Correcties!B:B,MATCH('Betaald percentage 2024'!A86,Correcties!A:A,0)),"")</f>
        <v>0</v>
      </c>
    </row>
    <row r="87" spans="1:7" x14ac:dyDescent="0.25">
      <c r="A87" s="41"/>
      <c r="B87" s="35" t="str">
        <f>IFERROR(INDEX('Betaald tarief 2024'!B:B,MATCH('Betaald percentage 2024'!A87,'Betaald tarief 2024'!A:A,0)),"")</f>
        <v/>
      </c>
      <c r="C87" s="35" t="str">
        <f>IFERROR(INDEX('Betaald tarief 2024'!C:C,MATCH('Betaald percentage 2024'!A87,'Betaald tarief 2024'!A:A,0)),"")</f>
        <v/>
      </c>
      <c r="D87" s="37" cm="1">
        <f t="array" ref="D87">IFERROR(E87/SUMPRODUCT(('Betaald tarief 2024'!$A$2:$A$100000='Betaald percentage 2024'!A87)*'Betaald tarief 2024'!$H$2:$H$100000*'Betaald tarief 2024'!$O$2:$O$100000),0)</f>
        <v>0</v>
      </c>
      <c r="E87" s="38">
        <f>SUMIFS('Betaald tarief 2024'!G:G,'Betaald tarief 2024'!A:A,'Betaald percentage 2024'!A87)</f>
        <v>0</v>
      </c>
      <c r="F87" s="38">
        <f>SUMIFS('Betaald tarief 2024'!Q:Q,'Betaald tarief 2024'!A:A,'Betaald percentage 2024'!A87)</f>
        <v>0</v>
      </c>
      <c r="G87">
        <f>IFERROR(INDEX(Correcties!B:B,MATCH('Betaald percentage 2024'!A87,Correcties!A:A,0)),"")</f>
        <v>0</v>
      </c>
    </row>
    <row r="88" spans="1:7" x14ac:dyDescent="0.25">
      <c r="A88" s="41"/>
      <c r="B88" s="35" t="str">
        <f>IFERROR(INDEX('Betaald tarief 2024'!B:B,MATCH('Betaald percentage 2024'!A88,'Betaald tarief 2024'!A:A,0)),"")</f>
        <v/>
      </c>
      <c r="C88" s="35" t="str">
        <f>IFERROR(INDEX('Betaald tarief 2024'!C:C,MATCH('Betaald percentage 2024'!A88,'Betaald tarief 2024'!A:A,0)),"")</f>
        <v/>
      </c>
      <c r="D88" s="37" cm="1">
        <f t="array" ref="D88">IFERROR(E88/SUMPRODUCT(('Betaald tarief 2024'!$A$2:$A$100000='Betaald percentage 2024'!A88)*'Betaald tarief 2024'!$H$2:$H$100000*'Betaald tarief 2024'!$O$2:$O$100000),0)</f>
        <v>0</v>
      </c>
      <c r="E88" s="38">
        <f>SUMIFS('Betaald tarief 2024'!G:G,'Betaald tarief 2024'!A:A,'Betaald percentage 2024'!A88)</f>
        <v>0</v>
      </c>
      <c r="F88" s="38">
        <f>SUMIFS('Betaald tarief 2024'!Q:Q,'Betaald tarief 2024'!A:A,'Betaald percentage 2024'!A88)</f>
        <v>0</v>
      </c>
      <c r="G88">
        <f>IFERROR(INDEX(Correcties!B:B,MATCH('Betaald percentage 2024'!A88,Correcties!A:A,0)),"")</f>
        <v>0</v>
      </c>
    </row>
    <row r="89" spans="1:7" x14ac:dyDescent="0.25">
      <c r="A89" s="41"/>
      <c r="B89" s="35" t="str">
        <f>IFERROR(INDEX('Betaald tarief 2024'!B:B,MATCH('Betaald percentage 2024'!A89,'Betaald tarief 2024'!A:A,0)),"")</f>
        <v/>
      </c>
      <c r="C89" s="35" t="str">
        <f>IFERROR(INDEX('Betaald tarief 2024'!C:C,MATCH('Betaald percentage 2024'!A89,'Betaald tarief 2024'!A:A,0)),"")</f>
        <v/>
      </c>
      <c r="D89" s="37" cm="1">
        <f t="array" ref="D89">IFERROR(E89/SUMPRODUCT(('Betaald tarief 2024'!$A$2:$A$100000='Betaald percentage 2024'!A89)*'Betaald tarief 2024'!$H$2:$H$100000*'Betaald tarief 2024'!$O$2:$O$100000),0)</f>
        <v>0</v>
      </c>
      <c r="E89" s="38">
        <f>SUMIFS('Betaald tarief 2024'!G:G,'Betaald tarief 2024'!A:A,'Betaald percentage 2024'!A89)</f>
        <v>0</v>
      </c>
      <c r="F89" s="38">
        <f>SUMIFS('Betaald tarief 2024'!Q:Q,'Betaald tarief 2024'!A:A,'Betaald percentage 2024'!A89)</f>
        <v>0</v>
      </c>
      <c r="G89">
        <f>IFERROR(INDEX(Correcties!B:B,MATCH('Betaald percentage 2024'!A89,Correcties!A:A,0)),"")</f>
        <v>0</v>
      </c>
    </row>
    <row r="90" spans="1:7" x14ac:dyDescent="0.25">
      <c r="A90" s="41"/>
      <c r="B90" s="35" t="str">
        <f>IFERROR(INDEX('Betaald tarief 2024'!B:B,MATCH('Betaald percentage 2024'!A90,'Betaald tarief 2024'!A:A,0)),"")</f>
        <v/>
      </c>
      <c r="C90" s="35" t="str">
        <f>IFERROR(INDEX('Betaald tarief 2024'!C:C,MATCH('Betaald percentage 2024'!A90,'Betaald tarief 2024'!A:A,0)),"")</f>
        <v/>
      </c>
      <c r="D90" s="37" cm="1">
        <f t="array" ref="D90">IFERROR(E90/SUMPRODUCT(('Betaald tarief 2024'!$A$2:$A$100000='Betaald percentage 2024'!A90)*'Betaald tarief 2024'!$H$2:$H$100000*'Betaald tarief 2024'!$O$2:$O$100000),0)</f>
        <v>0</v>
      </c>
      <c r="E90" s="38">
        <f>SUMIFS('Betaald tarief 2024'!G:G,'Betaald tarief 2024'!A:A,'Betaald percentage 2024'!A90)</f>
        <v>0</v>
      </c>
      <c r="F90" s="38">
        <f>SUMIFS('Betaald tarief 2024'!Q:Q,'Betaald tarief 2024'!A:A,'Betaald percentage 2024'!A90)</f>
        <v>0</v>
      </c>
      <c r="G90">
        <f>IFERROR(INDEX(Correcties!B:B,MATCH('Betaald percentage 2024'!A90,Correcties!A:A,0)),"")</f>
        <v>0</v>
      </c>
    </row>
    <row r="91" spans="1:7" x14ac:dyDescent="0.25">
      <c r="A91" s="41"/>
      <c r="B91" s="35" t="str">
        <f>IFERROR(INDEX('Betaald tarief 2024'!B:B,MATCH('Betaald percentage 2024'!A91,'Betaald tarief 2024'!A:A,0)),"")</f>
        <v/>
      </c>
      <c r="C91" s="35" t="str">
        <f>IFERROR(INDEX('Betaald tarief 2024'!C:C,MATCH('Betaald percentage 2024'!A91,'Betaald tarief 2024'!A:A,0)),"")</f>
        <v/>
      </c>
      <c r="D91" s="37" cm="1">
        <f t="array" ref="D91">IFERROR(E91/SUMPRODUCT(('Betaald tarief 2024'!$A$2:$A$100000='Betaald percentage 2024'!A91)*'Betaald tarief 2024'!$H$2:$H$100000*'Betaald tarief 2024'!$O$2:$O$100000),0)</f>
        <v>0</v>
      </c>
      <c r="E91" s="38">
        <f>SUMIFS('Betaald tarief 2024'!G:G,'Betaald tarief 2024'!A:A,'Betaald percentage 2024'!A91)</f>
        <v>0</v>
      </c>
      <c r="F91" s="38">
        <f>SUMIFS('Betaald tarief 2024'!Q:Q,'Betaald tarief 2024'!A:A,'Betaald percentage 2024'!A91)</f>
        <v>0</v>
      </c>
      <c r="G91">
        <f>IFERROR(INDEX(Correcties!B:B,MATCH('Betaald percentage 2024'!A91,Correcties!A:A,0)),"")</f>
        <v>0</v>
      </c>
    </row>
    <row r="92" spans="1:7" x14ac:dyDescent="0.25">
      <c r="A92" s="41"/>
      <c r="B92" s="35" t="str">
        <f>IFERROR(INDEX('Betaald tarief 2024'!B:B,MATCH('Betaald percentage 2024'!A92,'Betaald tarief 2024'!A:A,0)),"")</f>
        <v/>
      </c>
      <c r="C92" s="35" t="str">
        <f>IFERROR(INDEX('Betaald tarief 2024'!C:C,MATCH('Betaald percentage 2024'!A92,'Betaald tarief 2024'!A:A,0)),"")</f>
        <v/>
      </c>
      <c r="D92" s="37" cm="1">
        <f t="array" ref="D92">IFERROR(E92/SUMPRODUCT(('Betaald tarief 2024'!$A$2:$A$100000='Betaald percentage 2024'!A92)*'Betaald tarief 2024'!$H$2:$H$100000*'Betaald tarief 2024'!$O$2:$O$100000),0)</f>
        <v>0</v>
      </c>
      <c r="E92" s="38">
        <f>SUMIFS('Betaald tarief 2024'!G:G,'Betaald tarief 2024'!A:A,'Betaald percentage 2024'!A92)</f>
        <v>0</v>
      </c>
      <c r="F92" s="38">
        <f>SUMIFS('Betaald tarief 2024'!Q:Q,'Betaald tarief 2024'!A:A,'Betaald percentage 2024'!A92)</f>
        <v>0</v>
      </c>
      <c r="G92">
        <f>IFERROR(INDEX(Correcties!B:B,MATCH('Betaald percentage 2024'!A92,Correcties!A:A,0)),"")</f>
        <v>0</v>
      </c>
    </row>
    <row r="93" spans="1:7" x14ac:dyDescent="0.25">
      <c r="A93" s="41"/>
      <c r="B93" s="35" t="str">
        <f>IFERROR(INDEX('Betaald tarief 2024'!B:B,MATCH('Betaald percentage 2024'!A93,'Betaald tarief 2024'!A:A,0)),"")</f>
        <v/>
      </c>
      <c r="C93" s="35" t="str">
        <f>IFERROR(INDEX('Betaald tarief 2024'!C:C,MATCH('Betaald percentage 2024'!A93,'Betaald tarief 2024'!A:A,0)),"")</f>
        <v/>
      </c>
      <c r="D93" s="37" cm="1">
        <f t="array" ref="D93">IFERROR(E93/SUMPRODUCT(('Betaald tarief 2024'!$A$2:$A$100000='Betaald percentage 2024'!A93)*'Betaald tarief 2024'!$H$2:$H$100000*'Betaald tarief 2024'!$O$2:$O$100000),0)</f>
        <v>0</v>
      </c>
      <c r="E93" s="38">
        <f>SUMIFS('Betaald tarief 2024'!G:G,'Betaald tarief 2024'!A:A,'Betaald percentage 2024'!A93)</f>
        <v>0</v>
      </c>
      <c r="F93" s="38">
        <f>SUMIFS('Betaald tarief 2024'!Q:Q,'Betaald tarief 2024'!A:A,'Betaald percentage 2024'!A93)</f>
        <v>0</v>
      </c>
      <c r="G93">
        <f>IFERROR(INDEX(Correcties!B:B,MATCH('Betaald percentage 2024'!A93,Correcties!A:A,0)),"")</f>
        <v>0</v>
      </c>
    </row>
    <row r="94" spans="1:7" x14ac:dyDescent="0.25">
      <c r="A94" s="41"/>
      <c r="B94" s="35" t="str">
        <f>IFERROR(INDEX('Betaald tarief 2024'!B:B,MATCH('Betaald percentage 2024'!A94,'Betaald tarief 2024'!A:A,0)),"")</f>
        <v/>
      </c>
      <c r="C94" s="35" t="str">
        <f>IFERROR(INDEX('Betaald tarief 2024'!C:C,MATCH('Betaald percentage 2024'!A94,'Betaald tarief 2024'!A:A,0)),"")</f>
        <v/>
      </c>
      <c r="D94" s="37" cm="1">
        <f t="array" ref="D94">IFERROR(E94/SUMPRODUCT(('Betaald tarief 2024'!$A$2:$A$100000='Betaald percentage 2024'!A94)*'Betaald tarief 2024'!$H$2:$H$100000*'Betaald tarief 2024'!$O$2:$O$100000),0)</f>
        <v>0</v>
      </c>
      <c r="E94" s="38">
        <f>SUMIFS('Betaald tarief 2024'!G:G,'Betaald tarief 2024'!A:A,'Betaald percentage 2024'!A94)</f>
        <v>0</v>
      </c>
      <c r="F94" s="38">
        <f>SUMIFS('Betaald tarief 2024'!Q:Q,'Betaald tarief 2024'!A:A,'Betaald percentage 2024'!A94)</f>
        <v>0</v>
      </c>
      <c r="G94">
        <f>IFERROR(INDEX(Correcties!B:B,MATCH('Betaald percentage 2024'!A94,Correcties!A:A,0)),"")</f>
        <v>0</v>
      </c>
    </row>
    <row r="95" spans="1:7" x14ac:dyDescent="0.25">
      <c r="A95" s="41"/>
      <c r="B95" s="35" t="str">
        <f>IFERROR(INDEX('Betaald tarief 2024'!B:B,MATCH('Betaald percentage 2024'!A95,'Betaald tarief 2024'!A:A,0)),"")</f>
        <v/>
      </c>
      <c r="C95" s="35" t="str">
        <f>IFERROR(INDEX('Betaald tarief 2024'!C:C,MATCH('Betaald percentage 2024'!A95,'Betaald tarief 2024'!A:A,0)),"")</f>
        <v/>
      </c>
      <c r="D95" s="37" cm="1">
        <f t="array" ref="D95">IFERROR(E95/SUMPRODUCT(('Betaald tarief 2024'!$A$2:$A$100000='Betaald percentage 2024'!A95)*'Betaald tarief 2024'!$H$2:$H$100000*'Betaald tarief 2024'!$O$2:$O$100000),0)</f>
        <v>0</v>
      </c>
      <c r="E95" s="38">
        <f>SUMIFS('Betaald tarief 2024'!G:G,'Betaald tarief 2024'!A:A,'Betaald percentage 2024'!A95)</f>
        <v>0</v>
      </c>
      <c r="F95" s="38">
        <f>SUMIFS('Betaald tarief 2024'!Q:Q,'Betaald tarief 2024'!A:A,'Betaald percentage 2024'!A95)</f>
        <v>0</v>
      </c>
      <c r="G95">
        <f>IFERROR(INDEX(Correcties!B:B,MATCH('Betaald percentage 2024'!A95,Correcties!A:A,0)),"")</f>
        <v>0</v>
      </c>
    </row>
    <row r="96" spans="1:7" x14ac:dyDescent="0.25">
      <c r="A96" s="41"/>
      <c r="B96" s="35" t="str">
        <f>IFERROR(INDEX('Betaald tarief 2024'!B:B,MATCH('Betaald percentage 2024'!A96,'Betaald tarief 2024'!A:A,0)),"")</f>
        <v/>
      </c>
      <c r="C96" s="35" t="str">
        <f>IFERROR(INDEX('Betaald tarief 2024'!C:C,MATCH('Betaald percentage 2024'!A96,'Betaald tarief 2024'!A:A,0)),"")</f>
        <v/>
      </c>
      <c r="D96" s="37" cm="1">
        <f t="array" ref="D96">IFERROR(E96/SUMPRODUCT(('Betaald tarief 2024'!$A$2:$A$100000='Betaald percentage 2024'!A96)*'Betaald tarief 2024'!$H$2:$H$100000*'Betaald tarief 2024'!$O$2:$O$100000),0)</f>
        <v>0</v>
      </c>
      <c r="E96" s="38">
        <f>SUMIFS('Betaald tarief 2024'!G:G,'Betaald tarief 2024'!A:A,'Betaald percentage 2024'!A96)</f>
        <v>0</v>
      </c>
      <c r="F96" s="38">
        <f>SUMIFS('Betaald tarief 2024'!Q:Q,'Betaald tarief 2024'!A:A,'Betaald percentage 2024'!A96)</f>
        <v>0</v>
      </c>
      <c r="G96">
        <f>IFERROR(INDEX(Correcties!B:B,MATCH('Betaald percentage 2024'!A96,Correcties!A:A,0)),"")</f>
        <v>0</v>
      </c>
    </row>
    <row r="97" spans="1:7" x14ac:dyDescent="0.25">
      <c r="A97" s="41"/>
      <c r="B97" s="35" t="str">
        <f>IFERROR(INDEX('Betaald tarief 2024'!B:B,MATCH('Betaald percentage 2024'!A97,'Betaald tarief 2024'!A:A,0)),"")</f>
        <v/>
      </c>
      <c r="C97" s="35" t="str">
        <f>IFERROR(INDEX('Betaald tarief 2024'!C:C,MATCH('Betaald percentage 2024'!A97,'Betaald tarief 2024'!A:A,0)),"")</f>
        <v/>
      </c>
      <c r="D97" s="37" cm="1">
        <f t="array" ref="D97">IFERROR(E97/SUMPRODUCT(('Betaald tarief 2024'!$A$2:$A$100000='Betaald percentage 2024'!A97)*'Betaald tarief 2024'!$H$2:$H$100000*'Betaald tarief 2024'!$O$2:$O$100000),0)</f>
        <v>0</v>
      </c>
      <c r="E97" s="38">
        <f>SUMIFS('Betaald tarief 2024'!G:G,'Betaald tarief 2024'!A:A,'Betaald percentage 2024'!A97)</f>
        <v>0</v>
      </c>
      <c r="F97" s="38">
        <f>SUMIFS('Betaald tarief 2024'!Q:Q,'Betaald tarief 2024'!A:A,'Betaald percentage 2024'!A97)</f>
        <v>0</v>
      </c>
      <c r="G97">
        <f>IFERROR(INDEX(Correcties!B:B,MATCH('Betaald percentage 2024'!A97,Correcties!A:A,0)),"")</f>
        <v>0</v>
      </c>
    </row>
    <row r="98" spans="1:7" x14ac:dyDescent="0.25">
      <c r="A98" s="41"/>
      <c r="B98" s="35" t="str">
        <f>IFERROR(INDEX('Betaald tarief 2024'!B:B,MATCH('Betaald percentage 2024'!A98,'Betaald tarief 2024'!A:A,0)),"")</f>
        <v/>
      </c>
      <c r="C98" s="35" t="str">
        <f>IFERROR(INDEX('Betaald tarief 2024'!C:C,MATCH('Betaald percentage 2024'!A98,'Betaald tarief 2024'!A:A,0)),"")</f>
        <v/>
      </c>
      <c r="D98" s="37" cm="1">
        <f t="array" ref="D98">IFERROR(E98/SUMPRODUCT(('Betaald tarief 2024'!$A$2:$A$100000='Betaald percentage 2024'!A98)*'Betaald tarief 2024'!$H$2:$H$100000*'Betaald tarief 2024'!$O$2:$O$100000),0)</f>
        <v>0</v>
      </c>
      <c r="E98" s="38">
        <f>SUMIFS('Betaald tarief 2024'!G:G,'Betaald tarief 2024'!A:A,'Betaald percentage 2024'!A98)</f>
        <v>0</v>
      </c>
      <c r="F98" s="38">
        <f>SUMIFS('Betaald tarief 2024'!Q:Q,'Betaald tarief 2024'!A:A,'Betaald percentage 2024'!A98)</f>
        <v>0</v>
      </c>
      <c r="G98">
        <f>IFERROR(INDEX(Correcties!B:B,MATCH('Betaald percentage 2024'!A98,Correcties!A:A,0)),"")</f>
        <v>0</v>
      </c>
    </row>
    <row r="99" spans="1:7" x14ac:dyDescent="0.25">
      <c r="A99" s="41"/>
      <c r="B99" s="35" t="str">
        <f>IFERROR(INDEX('Betaald tarief 2024'!B:B,MATCH('Betaald percentage 2024'!A99,'Betaald tarief 2024'!A:A,0)),"")</f>
        <v/>
      </c>
      <c r="C99" s="35" t="str">
        <f>IFERROR(INDEX('Betaald tarief 2024'!C:C,MATCH('Betaald percentage 2024'!A99,'Betaald tarief 2024'!A:A,0)),"")</f>
        <v/>
      </c>
      <c r="D99" s="37" cm="1">
        <f t="array" ref="D99">IFERROR(E99/SUMPRODUCT(('Betaald tarief 2024'!$A$2:$A$100000='Betaald percentage 2024'!A99)*'Betaald tarief 2024'!$H$2:$H$100000*'Betaald tarief 2024'!$O$2:$O$100000),0)</f>
        <v>0</v>
      </c>
      <c r="E99" s="38">
        <f>SUMIFS('Betaald tarief 2024'!G:G,'Betaald tarief 2024'!A:A,'Betaald percentage 2024'!A99)</f>
        <v>0</v>
      </c>
      <c r="F99" s="38">
        <f>SUMIFS('Betaald tarief 2024'!Q:Q,'Betaald tarief 2024'!A:A,'Betaald percentage 2024'!A99)</f>
        <v>0</v>
      </c>
      <c r="G99">
        <f>IFERROR(INDEX(Correcties!B:B,MATCH('Betaald percentage 2024'!A99,Correcties!A:A,0)),"")</f>
        <v>0</v>
      </c>
    </row>
    <row r="100" spans="1:7" x14ac:dyDescent="0.25">
      <c r="A100" s="41"/>
      <c r="B100" s="35" t="str">
        <f>IFERROR(INDEX('Betaald tarief 2024'!B:B,MATCH('Betaald percentage 2024'!A100,'Betaald tarief 2024'!A:A,0)),"")</f>
        <v/>
      </c>
      <c r="C100" s="35" t="str">
        <f>IFERROR(INDEX('Betaald tarief 2024'!C:C,MATCH('Betaald percentage 2024'!A100,'Betaald tarief 2024'!A:A,0)),"")</f>
        <v/>
      </c>
      <c r="D100" s="37" cm="1">
        <f t="array" ref="D100">IFERROR(E100/SUMPRODUCT(('Betaald tarief 2024'!$A$2:$A$100000='Betaald percentage 2024'!A100)*'Betaald tarief 2024'!$H$2:$H$100000*'Betaald tarief 2024'!$O$2:$O$100000),0)</f>
        <v>0</v>
      </c>
      <c r="E100" s="38">
        <f>SUMIFS('Betaald tarief 2024'!G:G,'Betaald tarief 2024'!A:A,'Betaald percentage 2024'!A100)</f>
        <v>0</v>
      </c>
      <c r="F100" s="38">
        <f>SUMIFS('Betaald tarief 2024'!Q:Q,'Betaald tarief 2024'!A:A,'Betaald percentage 2024'!A100)</f>
        <v>0</v>
      </c>
      <c r="G100">
        <f>IFERROR(INDEX(Correcties!B:B,MATCH('Betaald percentage 2024'!A100,Correcties!A:A,0)),"")</f>
        <v>0</v>
      </c>
    </row>
    <row r="101" spans="1:7" x14ac:dyDescent="0.25">
      <c r="A101" s="41"/>
      <c r="B101" s="35" t="str">
        <f>IFERROR(INDEX('Betaald tarief 2024'!B:B,MATCH('Betaald percentage 2024'!A101,'Betaald tarief 2024'!A:A,0)),"")</f>
        <v/>
      </c>
      <c r="C101" s="35" t="str">
        <f>IFERROR(INDEX('Betaald tarief 2024'!C:C,MATCH('Betaald percentage 2024'!A101,'Betaald tarief 2024'!A:A,0)),"")</f>
        <v/>
      </c>
      <c r="D101" s="37" cm="1">
        <f t="array" ref="D101">IFERROR(E101/SUMPRODUCT(('Betaald tarief 2024'!$A$2:$A$100000='Betaald percentage 2024'!A101)*'Betaald tarief 2024'!$H$2:$H$100000*'Betaald tarief 2024'!$O$2:$O$100000),0)</f>
        <v>0</v>
      </c>
      <c r="E101" s="38">
        <f>SUMIFS('Betaald tarief 2024'!G:G,'Betaald tarief 2024'!A:A,'Betaald percentage 2024'!A101)</f>
        <v>0</v>
      </c>
      <c r="F101" s="38">
        <f>SUMIFS('Betaald tarief 2024'!Q:Q,'Betaald tarief 2024'!A:A,'Betaald percentage 2024'!A101)</f>
        <v>0</v>
      </c>
      <c r="G101">
        <f>IFERROR(INDEX(Correcties!B:B,MATCH('Betaald percentage 2024'!A101,Correcties!A:A,0)),"")</f>
        <v>0</v>
      </c>
    </row>
    <row r="102" spans="1:7" x14ac:dyDescent="0.25">
      <c r="A102" s="41"/>
      <c r="B102" s="35" t="str">
        <f>IFERROR(INDEX('Betaald tarief 2024'!B:B,MATCH('Betaald percentage 2024'!A102,'Betaald tarief 2024'!A:A,0)),"")</f>
        <v/>
      </c>
      <c r="C102" s="35" t="str">
        <f>IFERROR(INDEX('Betaald tarief 2024'!C:C,MATCH('Betaald percentage 2024'!A102,'Betaald tarief 2024'!A:A,0)),"")</f>
        <v/>
      </c>
      <c r="D102" s="37" cm="1">
        <f t="array" ref="D102">IFERROR(E102/SUMPRODUCT(('Betaald tarief 2024'!$A$2:$A$100000='Betaald percentage 2024'!A102)*'Betaald tarief 2024'!$H$2:$H$100000*'Betaald tarief 2024'!$O$2:$O$100000),0)</f>
        <v>0</v>
      </c>
      <c r="E102" s="38">
        <f>SUMIFS('Betaald tarief 2024'!G:G,'Betaald tarief 2024'!A:A,'Betaald percentage 2024'!A102)</f>
        <v>0</v>
      </c>
      <c r="F102" s="38">
        <f>SUMIFS('Betaald tarief 2024'!Q:Q,'Betaald tarief 2024'!A:A,'Betaald percentage 2024'!A102)</f>
        <v>0</v>
      </c>
      <c r="G102">
        <f>IFERROR(INDEX(Correcties!B:B,MATCH('Betaald percentage 2024'!A102,Correcties!A:A,0)),"")</f>
        <v>0</v>
      </c>
    </row>
    <row r="103" spans="1:7" x14ac:dyDescent="0.25">
      <c r="A103" s="41"/>
      <c r="B103" s="35" t="str">
        <f>IFERROR(INDEX('Betaald tarief 2024'!B:B,MATCH('Betaald percentage 2024'!A103,'Betaald tarief 2024'!A:A,0)),"")</f>
        <v/>
      </c>
      <c r="C103" s="35" t="str">
        <f>IFERROR(INDEX('Betaald tarief 2024'!C:C,MATCH('Betaald percentage 2024'!A103,'Betaald tarief 2024'!A:A,0)),"")</f>
        <v/>
      </c>
      <c r="D103" s="37" cm="1">
        <f t="array" ref="D103">IFERROR(E103/SUMPRODUCT(('Betaald tarief 2024'!$A$2:$A$100000='Betaald percentage 2024'!A103)*'Betaald tarief 2024'!$H$2:$H$100000*'Betaald tarief 2024'!$O$2:$O$100000),0)</f>
        <v>0</v>
      </c>
      <c r="E103" s="38">
        <f>SUMIFS('Betaald tarief 2024'!G:G,'Betaald tarief 2024'!A:A,'Betaald percentage 2024'!A103)</f>
        <v>0</v>
      </c>
      <c r="F103" s="38">
        <f>SUMIFS('Betaald tarief 2024'!Q:Q,'Betaald tarief 2024'!A:A,'Betaald percentage 2024'!A103)</f>
        <v>0</v>
      </c>
      <c r="G103">
        <f>IFERROR(INDEX(Correcties!B:B,MATCH('Betaald percentage 2024'!A103,Correcties!A:A,0)),"")</f>
        <v>0</v>
      </c>
    </row>
    <row r="104" spans="1:7" x14ac:dyDescent="0.25">
      <c r="A104" s="41"/>
      <c r="B104" s="35" t="str">
        <f>IFERROR(INDEX('Betaald tarief 2024'!B:B,MATCH('Betaald percentage 2024'!A104,'Betaald tarief 2024'!A:A,0)),"")</f>
        <v/>
      </c>
      <c r="C104" s="35" t="str">
        <f>IFERROR(INDEX('Betaald tarief 2024'!C:C,MATCH('Betaald percentage 2024'!A104,'Betaald tarief 2024'!A:A,0)),"")</f>
        <v/>
      </c>
      <c r="D104" s="37" cm="1">
        <f t="array" ref="D104">IFERROR(E104/SUMPRODUCT(('Betaald tarief 2024'!$A$2:$A$100000='Betaald percentage 2024'!A104)*'Betaald tarief 2024'!$H$2:$H$100000*'Betaald tarief 2024'!$O$2:$O$100000),0)</f>
        <v>0</v>
      </c>
      <c r="E104" s="38">
        <f>SUMIFS('Betaald tarief 2024'!G:G,'Betaald tarief 2024'!A:A,'Betaald percentage 2024'!A104)</f>
        <v>0</v>
      </c>
      <c r="F104" s="38">
        <f>SUMIFS('Betaald tarief 2024'!Q:Q,'Betaald tarief 2024'!A:A,'Betaald percentage 2024'!A104)</f>
        <v>0</v>
      </c>
      <c r="G104">
        <f>IFERROR(INDEX(Correcties!B:B,MATCH('Betaald percentage 2024'!A104,Correcties!A:A,0)),"")</f>
        <v>0</v>
      </c>
    </row>
    <row r="105" spans="1:7" x14ac:dyDescent="0.25">
      <c r="A105" s="41"/>
      <c r="B105" s="35" t="str">
        <f>IFERROR(INDEX('Betaald tarief 2024'!B:B,MATCH('Betaald percentage 2024'!A105,'Betaald tarief 2024'!A:A,0)),"")</f>
        <v/>
      </c>
      <c r="C105" s="35" t="str">
        <f>IFERROR(INDEX('Betaald tarief 2024'!C:C,MATCH('Betaald percentage 2024'!A105,'Betaald tarief 2024'!A:A,0)),"")</f>
        <v/>
      </c>
      <c r="D105" s="37" cm="1">
        <f t="array" ref="D105">IFERROR(E105/SUMPRODUCT(('Betaald tarief 2024'!$A$2:$A$100000='Betaald percentage 2024'!A105)*'Betaald tarief 2024'!$H$2:$H$100000*'Betaald tarief 2024'!$O$2:$O$100000),0)</f>
        <v>0</v>
      </c>
      <c r="E105" s="38">
        <f>SUMIFS('Betaald tarief 2024'!G:G,'Betaald tarief 2024'!A:A,'Betaald percentage 2024'!A105)</f>
        <v>0</v>
      </c>
      <c r="F105" s="38">
        <f>SUMIFS('Betaald tarief 2024'!Q:Q,'Betaald tarief 2024'!A:A,'Betaald percentage 2024'!A105)</f>
        <v>0</v>
      </c>
      <c r="G105">
        <f>IFERROR(INDEX(Correcties!B:B,MATCH('Betaald percentage 2024'!A105,Correcties!A:A,0)),"")</f>
        <v>0</v>
      </c>
    </row>
    <row r="106" spans="1:7" x14ac:dyDescent="0.25">
      <c r="A106" s="41"/>
      <c r="B106" s="35" t="str">
        <f>IFERROR(INDEX('Betaald tarief 2024'!B:B,MATCH('Betaald percentage 2024'!A106,'Betaald tarief 2024'!A:A,0)),"")</f>
        <v/>
      </c>
      <c r="C106" s="35" t="str">
        <f>IFERROR(INDEX('Betaald tarief 2024'!C:C,MATCH('Betaald percentage 2024'!A106,'Betaald tarief 2024'!A:A,0)),"")</f>
        <v/>
      </c>
      <c r="D106" s="37" cm="1">
        <f t="array" ref="D106">IFERROR(E106/SUMPRODUCT(('Betaald tarief 2024'!$A$2:$A$100000='Betaald percentage 2024'!A106)*'Betaald tarief 2024'!$H$2:$H$100000*'Betaald tarief 2024'!$O$2:$O$100000),0)</f>
        <v>0</v>
      </c>
      <c r="E106" s="38">
        <f>SUMIFS('Betaald tarief 2024'!G:G,'Betaald tarief 2024'!A:A,'Betaald percentage 2024'!A106)</f>
        <v>0</v>
      </c>
      <c r="F106" s="38">
        <f>SUMIFS('Betaald tarief 2024'!Q:Q,'Betaald tarief 2024'!A:A,'Betaald percentage 2024'!A106)</f>
        <v>0</v>
      </c>
      <c r="G106">
        <f>IFERROR(INDEX(Correcties!B:B,MATCH('Betaald percentage 2024'!A106,Correcties!A:A,0)),"")</f>
        <v>0</v>
      </c>
    </row>
    <row r="107" spans="1:7" x14ac:dyDescent="0.25">
      <c r="A107" s="41"/>
      <c r="B107" s="35" t="str">
        <f>IFERROR(INDEX('Betaald tarief 2024'!B:B,MATCH('Betaald percentage 2024'!A107,'Betaald tarief 2024'!A:A,0)),"")</f>
        <v/>
      </c>
      <c r="C107" s="35" t="str">
        <f>IFERROR(INDEX('Betaald tarief 2024'!C:C,MATCH('Betaald percentage 2024'!A107,'Betaald tarief 2024'!A:A,0)),"")</f>
        <v/>
      </c>
      <c r="D107" s="37" cm="1">
        <f t="array" ref="D107">IFERROR(E107/SUMPRODUCT(('Betaald tarief 2024'!$A$2:$A$100000='Betaald percentage 2024'!A107)*'Betaald tarief 2024'!$H$2:$H$100000*'Betaald tarief 2024'!$O$2:$O$100000),0)</f>
        <v>0</v>
      </c>
      <c r="E107" s="38">
        <f>SUMIFS('Betaald tarief 2024'!G:G,'Betaald tarief 2024'!A:A,'Betaald percentage 2024'!A107)</f>
        <v>0</v>
      </c>
      <c r="F107" s="38">
        <f>SUMIFS('Betaald tarief 2024'!Q:Q,'Betaald tarief 2024'!A:A,'Betaald percentage 2024'!A107)</f>
        <v>0</v>
      </c>
      <c r="G107">
        <f>IFERROR(INDEX(Correcties!B:B,MATCH('Betaald percentage 2024'!A107,Correcties!A:A,0)),"")</f>
        <v>0</v>
      </c>
    </row>
    <row r="108" spans="1:7" x14ac:dyDescent="0.25">
      <c r="A108" s="41"/>
      <c r="B108" s="35" t="str">
        <f>IFERROR(INDEX('Betaald tarief 2024'!B:B,MATCH('Betaald percentage 2024'!A108,'Betaald tarief 2024'!A:A,0)),"")</f>
        <v/>
      </c>
      <c r="C108" s="35" t="str">
        <f>IFERROR(INDEX('Betaald tarief 2024'!C:C,MATCH('Betaald percentage 2024'!A108,'Betaald tarief 2024'!A:A,0)),"")</f>
        <v/>
      </c>
      <c r="D108" s="37" cm="1">
        <f t="array" ref="D108">IFERROR(E108/SUMPRODUCT(('Betaald tarief 2024'!$A$2:$A$100000='Betaald percentage 2024'!A108)*'Betaald tarief 2024'!$H$2:$H$100000*'Betaald tarief 2024'!$O$2:$O$100000),0)</f>
        <v>0</v>
      </c>
      <c r="E108" s="38">
        <f>SUMIFS('Betaald tarief 2024'!G:G,'Betaald tarief 2024'!A:A,'Betaald percentage 2024'!A108)</f>
        <v>0</v>
      </c>
      <c r="F108" s="38">
        <f>SUMIFS('Betaald tarief 2024'!Q:Q,'Betaald tarief 2024'!A:A,'Betaald percentage 2024'!A108)</f>
        <v>0</v>
      </c>
      <c r="G108">
        <f>IFERROR(INDEX(Correcties!B:B,MATCH('Betaald percentage 2024'!A108,Correcties!A:A,0)),"")</f>
        <v>0</v>
      </c>
    </row>
    <row r="109" spans="1:7" x14ac:dyDescent="0.25">
      <c r="A109" s="41"/>
      <c r="B109" s="35" t="str">
        <f>IFERROR(INDEX('Betaald tarief 2024'!B:B,MATCH('Betaald percentage 2024'!A109,'Betaald tarief 2024'!A:A,0)),"")</f>
        <v/>
      </c>
      <c r="C109" s="35" t="str">
        <f>IFERROR(INDEX('Betaald tarief 2024'!C:C,MATCH('Betaald percentage 2024'!A109,'Betaald tarief 2024'!A:A,0)),"")</f>
        <v/>
      </c>
      <c r="D109" s="37" cm="1">
        <f t="array" ref="D109">IFERROR(E109/SUMPRODUCT(('Betaald tarief 2024'!$A$2:$A$100000='Betaald percentage 2024'!A109)*'Betaald tarief 2024'!$H$2:$H$100000*'Betaald tarief 2024'!$O$2:$O$100000),0)</f>
        <v>0</v>
      </c>
      <c r="E109" s="38">
        <f>SUMIFS('Betaald tarief 2024'!G:G,'Betaald tarief 2024'!A:A,'Betaald percentage 2024'!A109)</f>
        <v>0</v>
      </c>
      <c r="F109" s="38">
        <f>SUMIFS('Betaald tarief 2024'!Q:Q,'Betaald tarief 2024'!A:A,'Betaald percentage 2024'!A109)</f>
        <v>0</v>
      </c>
      <c r="G109">
        <f>IFERROR(INDEX(Correcties!B:B,MATCH('Betaald percentage 2024'!A109,Correcties!A:A,0)),"")</f>
        <v>0</v>
      </c>
    </row>
    <row r="110" spans="1:7" x14ac:dyDescent="0.25">
      <c r="A110" s="41"/>
      <c r="B110" s="35" t="str">
        <f>IFERROR(INDEX('Betaald tarief 2024'!B:B,MATCH('Betaald percentage 2024'!A110,'Betaald tarief 2024'!A:A,0)),"")</f>
        <v/>
      </c>
      <c r="C110" s="35" t="str">
        <f>IFERROR(INDEX('Betaald tarief 2024'!C:C,MATCH('Betaald percentage 2024'!A110,'Betaald tarief 2024'!A:A,0)),"")</f>
        <v/>
      </c>
      <c r="D110" s="37" cm="1">
        <f t="array" ref="D110">IFERROR(E110/SUMPRODUCT(('Betaald tarief 2024'!$A$2:$A$100000='Betaald percentage 2024'!A110)*'Betaald tarief 2024'!$H$2:$H$100000*'Betaald tarief 2024'!$O$2:$O$100000),0)</f>
        <v>0</v>
      </c>
      <c r="E110" s="38">
        <f>SUMIFS('Betaald tarief 2024'!G:G,'Betaald tarief 2024'!A:A,'Betaald percentage 2024'!A110)</f>
        <v>0</v>
      </c>
      <c r="F110" s="38">
        <f>SUMIFS('Betaald tarief 2024'!Q:Q,'Betaald tarief 2024'!A:A,'Betaald percentage 2024'!A110)</f>
        <v>0</v>
      </c>
      <c r="G110">
        <f>IFERROR(INDEX(Correcties!B:B,MATCH('Betaald percentage 2024'!A110,Correcties!A:A,0)),"")</f>
        <v>0</v>
      </c>
    </row>
    <row r="111" spans="1:7" x14ac:dyDescent="0.25">
      <c r="A111" s="41"/>
      <c r="B111" s="35" t="str">
        <f>IFERROR(INDEX('Betaald tarief 2024'!B:B,MATCH('Betaald percentage 2024'!A111,'Betaald tarief 2024'!A:A,0)),"")</f>
        <v/>
      </c>
      <c r="C111" s="35" t="str">
        <f>IFERROR(INDEX('Betaald tarief 2024'!C:C,MATCH('Betaald percentage 2024'!A111,'Betaald tarief 2024'!A:A,0)),"")</f>
        <v/>
      </c>
      <c r="D111" s="37" cm="1">
        <f t="array" ref="D111">IFERROR(E111/SUMPRODUCT(('Betaald tarief 2024'!$A$2:$A$100000='Betaald percentage 2024'!A111)*'Betaald tarief 2024'!$H$2:$H$100000*'Betaald tarief 2024'!$O$2:$O$100000),0)</f>
        <v>0</v>
      </c>
      <c r="E111" s="38">
        <f>SUMIFS('Betaald tarief 2024'!G:G,'Betaald tarief 2024'!A:A,'Betaald percentage 2024'!A111)</f>
        <v>0</v>
      </c>
      <c r="F111" s="38">
        <f>SUMIFS('Betaald tarief 2024'!Q:Q,'Betaald tarief 2024'!A:A,'Betaald percentage 2024'!A111)</f>
        <v>0</v>
      </c>
      <c r="G111">
        <f>IFERROR(INDEX(Correcties!B:B,MATCH('Betaald percentage 2024'!A111,Correcties!A:A,0)),"")</f>
        <v>0</v>
      </c>
    </row>
    <row r="112" spans="1:7" x14ac:dyDescent="0.25">
      <c r="A112" s="41"/>
      <c r="B112" s="35" t="str">
        <f>IFERROR(INDEX('Betaald tarief 2024'!B:B,MATCH('Betaald percentage 2024'!A112,'Betaald tarief 2024'!A:A,0)),"")</f>
        <v/>
      </c>
      <c r="C112" s="35" t="str">
        <f>IFERROR(INDEX('Betaald tarief 2024'!C:C,MATCH('Betaald percentage 2024'!A112,'Betaald tarief 2024'!A:A,0)),"")</f>
        <v/>
      </c>
      <c r="D112" s="37" cm="1">
        <f t="array" ref="D112">IFERROR(E112/SUMPRODUCT(('Betaald tarief 2024'!$A$2:$A$100000='Betaald percentage 2024'!A112)*'Betaald tarief 2024'!$H$2:$H$100000*'Betaald tarief 2024'!$O$2:$O$100000),0)</f>
        <v>0</v>
      </c>
      <c r="E112" s="38">
        <f>SUMIFS('Betaald tarief 2024'!G:G,'Betaald tarief 2024'!A:A,'Betaald percentage 2024'!A112)</f>
        <v>0</v>
      </c>
      <c r="F112" s="38">
        <f>SUMIFS('Betaald tarief 2024'!Q:Q,'Betaald tarief 2024'!A:A,'Betaald percentage 2024'!A112)</f>
        <v>0</v>
      </c>
      <c r="G112">
        <f>IFERROR(INDEX(Correcties!B:B,MATCH('Betaald percentage 2024'!A112,Correcties!A:A,0)),"")</f>
        <v>0</v>
      </c>
    </row>
    <row r="113" spans="1:7" x14ac:dyDescent="0.25">
      <c r="A113" s="41"/>
      <c r="B113" s="35" t="str">
        <f>IFERROR(INDEX('Betaald tarief 2024'!B:B,MATCH('Betaald percentage 2024'!A113,'Betaald tarief 2024'!A:A,0)),"")</f>
        <v/>
      </c>
      <c r="C113" s="35" t="str">
        <f>IFERROR(INDEX('Betaald tarief 2024'!C:C,MATCH('Betaald percentage 2024'!A113,'Betaald tarief 2024'!A:A,0)),"")</f>
        <v/>
      </c>
      <c r="D113" s="37" cm="1">
        <f t="array" ref="D113">IFERROR(E113/SUMPRODUCT(('Betaald tarief 2024'!$A$2:$A$100000='Betaald percentage 2024'!A113)*'Betaald tarief 2024'!$H$2:$H$100000*'Betaald tarief 2024'!$O$2:$O$100000),0)</f>
        <v>0</v>
      </c>
      <c r="E113" s="38">
        <f>SUMIFS('Betaald tarief 2024'!G:G,'Betaald tarief 2024'!A:A,'Betaald percentage 2024'!A113)</f>
        <v>0</v>
      </c>
      <c r="F113" s="38">
        <f>SUMIFS('Betaald tarief 2024'!Q:Q,'Betaald tarief 2024'!A:A,'Betaald percentage 2024'!A113)</f>
        <v>0</v>
      </c>
      <c r="G113">
        <f>IFERROR(INDEX(Correcties!B:B,MATCH('Betaald percentage 2024'!A113,Correcties!A:A,0)),"")</f>
        <v>0</v>
      </c>
    </row>
    <row r="114" spans="1:7" x14ac:dyDescent="0.25">
      <c r="A114" s="41"/>
      <c r="B114" s="35" t="str">
        <f>IFERROR(INDEX('Betaald tarief 2024'!B:B,MATCH('Betaald percentage 2024'!A114,'Betaald tarief 2024'!A:A,0)),"")</f>
        <v/>
      </c>
      <c r="C114" s="35" t="str">
        <f>IFERROR(INDEX('Betaald tarief 2024'!C:C,MATCH('Betaald percentage 2024'!A114,'Betaald tarief 2024'!A:A,0)),"")</f>
        <v/>
      </c>
      <c r="D114" s="37" cm="1">
        <f t="array" ref="D114">IFERROR(E114/SUMPRODUCT(('Betaald tarief 2024'!$A$2:$A$100000='Betaald percentage 2024'!A114)*'Betaald tarief 2024'!$H$2:$H$100000*'Betaald tarief 2024'!$O$2:$O$100000),0)</f>
        <v>0</v>
      </c>
      <c r="E114" s="38">
        <f>SUMIFS('Betaald tarief 2024'!G:G,'Betaald tarief 2024'!A:A,'Betaald percentage 2024'!A114)</f>
        <v>0</v>
      </c>
      <c r="F114" s="38">
        <f>SUMIFS('Betaald tarief 2024'!Q:Q,'Betaald tarief 2024'!A:A,'Betaald percentage 2024'!A114)</f>
        <v>0</v>
      </c>
      <c r="G114">
        <f>IFERROR(INDEX(Correcties!B:B,MATCH('Betaald percentage 2024'!A114,Correcties!A:A,0)),"")</f>
        <v>0</v>
      </c>
    </row>
    <row r="115" spans="1:7" x14ac:dyDescent="0.25">
      <c r="A115" s="41"/>
      <c r="B115" s="35" t="str">
        <f>IFERROR(INDEX('Betaald tarief 2024'!B:B,MATCH('Betaald percentage 2024'!A115,'Betaald tarief 2024'!A:A,0)),"")</f>
        <v/>
      </c>
      <c r="C115" s="35" t="str">
        <f>IFERROR(INDEX('Betaald tarief 2024'!C:C,MATCH('Betaald percentage 2024'!A115,'Betaald tarief 2024'!A:A,0)),"")</f>
        <v/>
      </c>
      <c r="D115" s="37" cm="1">
        <f t="array" ref="D115">IFERROR(E115/SUMPRODUCT(('Betaald tarief 2024'!$A$2:$A$100000='Betaald percentage 2024'!A115)*'Betaald tarief 2024'!$H$2:$H$100000*'Betaald tarief 2024'!$O$2:$O$100000),0)</f>
        <v>0</v>
      </c>
      <c r="E115" s="38">
        <f>SUMIFS('Betaald tarief 2024'!G:G,'Betaald tarief 2024'!A:A,'Betaald percentage 2024'!A115)</f>
        <v>0</v>
      </c>
      <c r="F115" s="38">
        <f>SUMIFS('Betaald tarief 2024'!Q:Q,'Betaald tarief 2024'!A:A,'Betaald percentage 2024'!A115)</f>
        <v>0</v>
      </c>
      <c r="G115">
        <f>IFERROR(INDEX(Correcties!B:B,MATCH('Betaald percentage 2024'!A115,Correcties!A:A,0)),"")</f>
        <v>0</v>
      </c>
    </row>
    <row r="116" spans="1:7" x14ac:dyDescent="0.25">
      <c r="A116" s="41"/>
      <c r="B116" s="35" t="str">
        <f>IFERROR(INDEX('Betaald tarief 2024'!B:B,MATCH('Betaald percentage 2024'!A116,'Betaald tarief 2024'!A:A,0)),"")</f>
        <v/>
      </c>
      <c r="C116" s="35" t="str">
        <f>IFERROR(INDEX('Betaald tarief 2024'!C:C,MATCH('Betaald percentage 2024'!A116,'Betaald tarief 2024'!A:A,0)),"")</f>
        <v/>
      </c>
      <c r="D116" s="37" cm="1">
        <f t="array" ref="D116">IFERROR(E116/SUMPRODUCT(('Betaald tarief 2024'!$A$2:$A$100000='Betaald percentage 2024'!A116)*'Betaald tarief 2024'!$H$2:$H$100000*'Betaald tarief 2024'!$O$2:$O$100000),0)</f>
        <v>0</v>
      </c>
      <c r="E116" s="38">
        <f>SUMIFS('Betaald tarief 2024'!G:G,'Betaald tarief 2024'!A:A,'Betaald percentage 2024'!A116)</f>
        <v>0</v>
      </c>
      <c r="F116" s="38">
        <f>SUMIFS('Betaald tarief 2024'!Q:Q,'Betaald tarief 2024'!A:A,'Betaald percentage 2024'!A116)</f>
        <v>0</v>
      </c>
      <c r="G116">
        <f>IFERROR(INDEX(Correcties!B:B,MATCH('Betaald percentage 2024'!A116,Correcties!A:A,0)),"")</f>
        <v>0</v>
      </c>
    </row>
    <row r="117" spans="1:7" x14ac:dyDescent="0.25">
      <c r="A117" s="41"/>
      <c r="B117" s="35" t="str">
        <f>IFERROR(INDEX('Betaald tarief 2024'!B:B,MATCH('Betaald percentage 2024'!A117,'Betaald tarief 2024'!A:A,0)),"")</f>
        <v/>
      </c>
      <c r="C117" s="35" t="str">
        <f>IFERROR(INDEX('Betaald tarief 2024'!C:C,MATCH('Betaald percentage 2024'!A117,'Betaald tarief 2024'!A:A,0)),"")</f>
        <v/>
      </c>
      <c r="D117" s="37" cm="1">
        <f t="array" ref="D117">IFERROR(E117/SUMPRODUCT(('Betaald tarief 2024'!$A$2:$A$100000='Betaald percentage 2024'!A117)*'Betaald tarief 2024'!$H$2:$H$100000*'Betaald tarief 2024'!$O$2:$O$100000),0)</f>
        <v>0</v>
      </c>
      <c r="E117" s="38">
        <f>SUMIFS('Betaald tarief 2024'!G:G,'Betaald tarief 2024'!A:A,'Betaald percentage 2024'!A117)</f>
        <v>0</v>
      </c>
      <c r="F117" s="38">
        <f>SUMIFS('Betaald tarief 2024'!Q:Q,'Betaald tarief 2024'!A:A,'Betaald percentage 2024'!A117)</f>
        <v>0</v>
      </c>
      <c r="G117">
        <f>IFERROR(INDEX(Correcties!B:B,MATCH('Betaald percentage 2024'!A117,Correcties!A:A,0)),"")</f>
        <v>0</v>
      </c>
    </row>
    <row r="118" spans="1:7" x14ac:dyDescent="0.25">
      <c r="A118" s="41"/>
      <c r="B118" s="35" t="str">
        <f>IFERROR(INDEX('Betaald tarief 2024'!B:B,MATCH('Betaald percentage 2024'!A118,'Betaald tarief 2024'!A:A,0)),"")</f>
        <v/>
      </c>
      <c r="C118" s="35" t="str">
        <f>IFERROR(INDEX('Betaald tarief 2024'!C:C,MATCH('Betaald percentage 2024'!A118,'Betaald tarief 2024'!A:A,0)),"")</f>
        <v/>
      </c>
      <c r="D118" s="37" cm="1">
        <f t="array" ref="D118">IFERROR(E118/SUMPRODUCT(('Betaald tarief 2024'!$A$2:$A$100000='Betaald percentage 2024'!A118)*'Betaald tarief 2024'!$H$2:$H$100000*'Betaald tarief 2024'!$O$2:$O$100000),0)</f>
        <v>0</v>
      </c>
      <c r="E118" s="38">
        <f>SUMIFS('Betaald tarief 2024'!G:G,'Betaald tarief 2024'!A:A,'Betaald percentage 2024'!A118)</f>
        <v>0</v>
      </c>
      <c r="F118" s="38">
        <f>SUMIFS('Betaald tarief 2024'!Q:Q,'Betaald tarief 2024'!A:A,'Betaald percentage 2024'!A118)</f>
        <v>0</v>
      </c>
      <c r="G118">
        <f>IFERROR(INDEX(Correcties!B:B,MATCH('Betaald percentage 2024'!A118,Correcties!A:A,0)),"")</f>
        <v>0</v>
      </c>
    </row>
    <row r="119" spans="1:7" x14ac:dyDescent="0.25">
      <c r="A119" s="41"/>
      <c r="B119" s="35" t="str">
        <f>IFERROR(INDEX('Betaald tarief 2024'!B:B,MATCH('Betaald percentage 2024'!A119,'Betaald tarief 2024'!A:A,0)),"")</f>
        <v/>
      </c>
      <c r="C119" s="35" t="str">
        <f>IFERROR(INDEX('Betaald tarief 2024'!C:C,MATCH('Betaald percentage 2024'!A119,'Betaald tarief 2024'!A:A,0)),"")</f>
        <v/>
      </c>
      <c r="D119" s="37" cm="1">
        <f t="array" ref="D119">IFERROR(E119/SUMPRODUCT(('Betaald tarief 2024'!$A$2:$A$100000='Betaald percentage 2024'!A119)*'Betaald tarief 2024'!$H$2:$H$100000*'Betaald tarief 2024'!$O$2:$O$100000),0)</f>
        <v>0</v>
      </c>
      <c r="E119" s="38">
        <f>SUMIFS('Betaald tarief 2024'!G:G,'Betaald tarief 2024'!A:A,'Betaald percentage 2024'!A119)</f>
        <v>0</v>
      </c>
      <c r="F119" s="38">
        <f>SUMIFS('Betaald tarief 2024'!Q:Q,'Betaald tarief 2024'!A:A,'Betaald percentage 2024'!A119)</f>
        <v>0</v>
      </c>
      <c r="G119">
        <f>IFERROR(INDEX(Correcties!B:B,MATCH('Betaald percentage 2024'!A119,Correcties!A:A,0)),"")</f>
        <v>0</v>
      </c>
    </row>
    <row r="120" spans="1:7" x14ac:dyDescent="0.25">
      <c r="A120" s="41"/>
      <c r="B120" s="35" t="str">
        <f>IFERROR(INDEX('Betaald tarief 2024'!B:B,MATCH('Betaald percentage 2024'!A120,'Betaald tarief 2024'!A:A,0)),"")</f>
        <v/>
      </c>
      <c r="C120" s="35" t="str">
        <f>IFERROR(INDEX('Betaald tarief 2024'!C:C,MATCH('Betaald percentage 2024'!A120,'Betaald tarief 2024'!A:A,0)),"")</f>
        <v/>
      </c>
      <c r="D120" s="37" cm="1">
        <f t="array" ref="D120">IFERROR(E120/SUMPRODUCT(('Betaald tarief 2024'!$A$2:$A$100000='Betaald percentage 2024'!A120)*'Betaald tarief 2024'!$H$2:$H$100000*'Betaald tarief 2024'!$O$2:$O$100000),0)</f>
        <v>0</v>
      </c>
      <c r="E120" s="38">
        <f>SUMIFS('Betaald tarief 2024'!G:G,'Betaald tarief 2024'!A:A,'Betaald percentage 2024'!A120)</f>
        <v>0</v>
      </c>
      <c r="F120" s="38">
        <f>SUMIFS('Betaald tarief 2024'!Q:Q,'Betaald tarief 2024'!A:A,'Betaald percentage 2024'!A120)</f>
        <v>0</v>
      </c>
      <c r="G120">
        <f>IFERROR(INDEX(Correcties!B:B,MATCH('Betaald percentage 2024'!A120,Correcties!A:A,0)),"")</f>
        <v>0</v>
      </c>
    </row>
    <row r="121" spans="1:7" x14ac:dyDescent="0.25">
      <c r="A121" s="41"/>
      <c r="B121" s="35" t="str">
        <f>IFERROR(INDEX('Betaald tarief 2024'!B:B,MATCH('Betaald percentage 2024'!A121,'Betaald tarief 2024'!A:A,0)),"")</f>
        <v/>
      </c>
      <c r="C121" s="35" t="str">
        <f>IFERROR(INDEX('Betaald tarief 2024'!C:C,MATCH('Betaald percentage 2024'!A121,'Betaald tarief 2024'!A:A,0)),"")</f>
        <v/>
      </c>
      <c r="D121" s="37" cm="1">
        <f t="array" ref="D121">IFERROR(E121/SUMPRODUCT(('Betaald tarief 2024'!$A$2:$A$100000='Betaald percentage 2024'!A121)*'Betaald tarief 2024'!$H$2:$H$100000*'Betaald tarief 2024'!$O$2:$O$100000),0)</f>
        <v>0</v>
      </c>
      <c r="E121" s="38">
        <f>SUMIFS('Betaald tarief 2024'!G:G,'Betaald tarief 2024'!A:A,'Betaald percentage 2024'!A121)</f>
        <v>0</v>
      </c>
      <c r="F121" s="38">
        <f>SUMIFS('Betaald tarief 2024'!Q:Q,'Betaald tarief 2024'!A:A,'Betaald percentage 2024'!A121)</f>
        <v>0</v>
      </c>
      <c r="G121">
        <f>IFERROR(INDEX(Correcties!B:B,MATCH('Betaald percentage 2024'!A121,Correcties!A:A,0)),"")</f>
        <v>0</v>
      </c>
    </row>
    <row r="122" spans="1:7" x14ac:dyDescent="0.25">
      <c r="A122" s="41"/>
      <c r="B122" s="35" t="str">
        <f>IFERROR(INDEX('Betaald tarief 2024'!B:B,MATCH('Betaald percentage 2024'!A122,'Betaald tarief 2024'!A:A,0)),"")</f>
        <v/>
      </c>
      <c r="C122" s="35" t="str">
        <f>IFERROR(INDEX('Betaald tarief 2024'!C:C,MATCH('Betaald percentage 2024'!A122,'Betaald tarief 2024'!A:A,0)),"")</f>
        <v/>
      </c>
      <c r="D122" s="37" cm="1">
        <f t="array" ref="D122">IFERROR(E122/SUMPRODUCT(('Betaald tarief 2024'!$A$2:$A$100000='Betaald percentage 2024'!A122)*'Betaald tarief 2024'!$H$2:$H$100000*'Betaald tarief 2024'!$O$2:$O$100000),0)</f>
        <v>0</v>
      </c>
      <c r="E122" s="38">
        <f>SUMIFS('Betaald tarief 2024'!G:G,'Betaald tarief 2024'!A:A,'Betaald percentage 2024'!A122)</f>
        <v>0</v>
      </c>
      <c r="F122" s="38">
        <f>SUMIFS('Betaald tarief 2024'!Q:Q,'Betaald tarief 2024'!A:A,'Betaald percentage 2024'!A122)</f>
        <v>0</v>
      </c>
      <c r="G122">
        <f>IFERROR(INDEX(Correcties!B:B,MATCH('Betaald percentage 2024'!A122,Correcties!A:A,0)),"")</f>
        <v>0</v>
      </c>
    </row>
    <row r="123" spans="1:7" x14ac:dyDescent="0.25">
      <c r="A123" s="41"/>
      <c r="B123" s="35" t="str">
        <f>IFERROR(INDEX('Betaald tarief 2024'!B:B,MATCH('Betaald percentage 2024'!A123,'Betaald tarief 2024'!A:A,0)),"")</f>
        <v/>
      </c>
      <c r="C123" s="35" t="str">
        <f>IFERROR(INDEX('Betaald tarief 2024'!C:C,MATCH('Betaald percentage 2024'!A123,'Betaald tarief 2024'!A:A,0)),"")</f>
        <v/>
      </c>
      <c r="D123" s="37" cm="1">
        <f t="array" ref="D123">IFERROR(E123/SUMPRODUCT(('Betaald tarief 2024'!$A$2:$A$100000='Betaald percentage 2024'!A123)*'Betaald tarief 2024'!$H$2:$H$100000*'Betaald tarief 2024'!$O$2:$O$100000),0)</f>
        <v>0</v>
      </c>
      <c r="E123" s="38">
        <f>SUMIFS('Betaald tarief 2024'!G:G,'Betaald tarief 2024'!A:A,'Betaald percentage 2024'!A123)</f>
        <v>0</v>
      </c>
      <c r="F123" s="38">
        <f>SUMIFS('Betaald tarief 2024'!Q:Q,'Betaald tarief 2024'!A:A,'Betaald percentage 2024'!A123)</f>
        <v>0</v>
      </c>
      <c r="G123">
        <f>IFERROR(INDEX(Correcties!B:B,MATCH('Betaald percentage 2024'!A123,Correcties!A:A,0)),"")</f>
        <v>0</v>
      </c>
    </row>
    <row r="124" spans="1:7" x14ac:dyDescent="0.25">
      <c r="A124" s="41"/>
      <c r="B124" s="35" t="str">
        <f>IFERROR(INDEX('Betaald tarief 2024'!B:B,MATCH('Betaald percentage 2024'!A124,'Betaald tarief 2024'!A:A,0)),"")</f>
        <v/>
      </c>
      <c r="C124" s="35" t="str">
        <f>IFERROR(INDEX('Betaald tarief 2024'!C:C,MATCH('Betaald percentage 2024'!A124,'Betaald tarief 2024'!A:A,0)),"")</f>
        <v/>
      </c>
      <c r="D124" s="37" cm="1">
        <f t="array" ref="D124">IFERROR(E124/SUMPRODUCT(('Betaald tarief 2024'!$A$2:$A$100000='Betaald percentage 2024'!A124)*'Betaald tarief 2024'!$H$2:$H$100000*'Betaald tarief 2024'!$O$2:$O$100000),0)</f>
        <v>0</v>
      </c>
      <c r="E124" s="38">
        <f>SUMIFS('Betaald tarief 2024'!G:G,'Betaald tarief 2024'!A:A,'Betaald percentage 2024'!A124)</f>
        <v>0</v>
      </c>
      <c r="F124" s="38">
        <f>SUMIFS('Betaald tarief 2024'!Q:Q,'Betaald tarief 2024'!A:A,'Betaald percentage 2024'!A124)</f>
        <v>0</v>
      </c>
      <c r="G124">
        <f>IFERROR(INDEX(Correcties!B:B,MATCH('Betaald percentage 2024'!A124,Correcties!A:A,0)),"")</f>
        <v>0</v>
      </c>
    </row>
    <row r="125" spans="1:7" x14ac:dyDescent="0.25">
      <c r="A125" s="41"/>
      <c r="B125" s="35" t="str">
        <f>IFERROR(INDEX('Betaald tarief 2024'!B:B,MATCH('Betaald percentage 2024'!A125,'Betaald tarief 2024'!A:A,0)),"")</f>
        <v/>
      </c>
      <c r="C125" s="35" t="str">
        <f>IFERROR(INDEX('Betaald tarief 2024'!C:C,MATCH('Betaald percentage 2024'!A125,'Betaald tarief 2024'!A:A,0)),"")</f>
        <v/>
      </c>
      <c r="D125" s="37" cm="1">
        <f t="array" ref="D125">IFERROR(E125/SUMPRODUCT(('Betaald tarief 2024'!$A$2:$A$100000='Betaald percentage 2024'!A125)*'Betaald tarief 2024'!$H$2:$H$100000*'Betaald tarief 2024'!$O$2:$O$100000),0)</f>
        <v>0</v>
      </c>
      <c r="E125" s="38">
        <f>SUMIFS('Betaald tarief 2024'!G:G,'Betaald tarief 2024'!A:A,'Betaald percentage 2024'!A125)</f>
        <v>0</v>
      </c>
      <c r="F125" s="38">
        <f>SUMIFS('Betaald tarief 2024'!Q:Q,'Betaald tarief 2024'!A:A,'Betaald percentage 2024'!A125)</f>
        <v>0</v>
      </c>
      <c r="G125">
        <f>IFERROR(INDEX(Correcties!B:B,MATCH('Betaald percentage 2024'!A125,Correcties!A:A,0)),"")</f>
        <v>0</v>
      </c>
    </row>
    <row r="126" spans="1:7" x14ac:dyDescent="0.25">
      <c r="A126" s="41"/>
      <c r="B126" s="35" t="str">
        <f>IFERROR(INDEX('Betaald tarief 2024'!B:B,MATCH('Betaald percentage 2024'!A126,'Betaald tarief 2024'!A:A,0)),"")</f>
        <v/>
      </c>
      <c r="C126" s="35" t="str">
        <f>IFERROR(INDEX('Betaald tarief 2024'!C:C,MATCH('Betaald percentage 2024'!A126,'Betaald tarief 2024'!A:A,0)),"")</f>
        <v/>
      </c>
      <c r="D126" s="37" cm="1">
        <f t="array" ref="D126">IFERROR(E126/SUMPRODUCT(('Betaald tarief 2024'!$A$2:$A$100000='Betaald percentage 2024'!A126)*'Betaald tarief 2024'!$H$2:$H$100000*'Betaald tarief 2024'!$O$2:$O$100000),0)</f>
        <v>0</v>
      </c>
      <c r="E126" s="38">
        <f>SUMIFS('Betaald tarief 2024'!G:G,'Betaald tarief 2024'!A:A,'Betaald percentage 2024'!A126)</f>
        <v>0</v>
      </c>
      <c r="F126" s="38">
        <f>SUMIFS('Betaald tarief 2024'!Q:Q,'Betaald tarief 2024'!A:A,'Betaald percentage 2024'!A126)</f>
        <v>0</v>
      </c>
      <c r="G126">
        <f>IFERROR(INDEX(Correcties!B:B,MATCH('Betaald percentage 2024'!A126,Correcties!A:A,0)),"")</f>
        <v>0</v>
      </c>
    </row>
    <row r="127" spans="1:7" x14ac:dyDescent="0.25">
      <c r="A127" s="41"/>
      <c r="B127" s="35" t="str">
        <f>IFERROR(INDEX('Betaald tarief 2024'!B:B,MATCH('Betaald percentage 2024'!A127,'Betaald tarief 2024'!A:A,0)),"")</f>
        <v/>
      </c>
      <c r="C127" s="35" t="str">
        <f>IFERROR(INDEX('Betaald tarief 2024'!C:C,MATCH('Betaald percentage 2024'!A127,'Betaald tarief 2024'!A:A,0)),"")</f>
        <v/>
      </c>
      <c r="D127" s="37" cm="1">
        <f t="array" ref="D127">IFERROR(E127/SUMPRODUCT(('Betaald tarief 2024'!$A$2:$A$100000='Betaald percentage 2024'!A127)*'Betaald tarief 2024'!$H$2:$H$100000*'Betaald tarief 2024'!$O$2:$O$100000),0)</f>
        <v>0</v>
      </c>
      <c r="E127" s="38">
        <f>SUMIFS('Betaald tarief 2024'!G:G,'Betaald tarief 2024'!A:A,'Betaald percentage 2024'!A127)</f>
        <v>0</v>
      </c>
      <c r="F127" s="38">
        <f>SUMIFS('Betaald tarief 2024'!Q:Q,'Betaald tarief 2024'!A:A,'Betaald percentage 2024'!A127)</f>
        <v>0</v>
      </c>
      <c r="G127">
        <f>IFERROR(INDEX(Correcties!B:B,MATCH('Betaald percentage 2024'!A127,Correcties!A:A,0)),"")</f>
        <v>0</v>
      </c>
    </row>
    <row r="128" spans="1:7" x14ac:dyDescent="0.25">
      <c r="A128" s="41"/>
      <c r="B128" s="35" t="str">
        <f>IFERROR(INDEX('Betaald tarief 2024'!B:B,MATCH('Betaald percentage 2024'!A128,'Betaald tarief 2024'!A:A,0)),"")</f>
        <v/>
      </c>
      <c r="C128" s="35" t="str">
        <f>IFERROR(INDEX('Betaald tarief 2024'!C:C,MATCH('Betaald percentage 2024'!A128,'Betaald tarief 2024'!A:A,0)),"")</f>
        <v/>
      </c>
      <c r="D128" s="37" cm="1">
        <f t="array" ref="D128">IFERROR(E128/SUMPRODUCT(('Betaald tarief 2024'!$A$2:$A$100000='Betaald percentage 2024'!A128)*'Betaald tarief 2024'!$H$2:$H$100000*'Betaald tarief 2024'!$O$2:$O$100000),0)</f>
        <v>0</v>
      </c>
      <c r="E128" s="38">
        <f>SUMIFS('Betaald tarief 2024'!G:G,'Betaald tarief 2024'!A:A,'Betaald percentage 2024'!A128)</f>
        <v>0</v>
      </c>
      <c r="F128" s="38">
        <f>SUMIFS('Betaald tarief 2024'!Q:Q,'Betaald tarief 2024'!A:A,'Betaald percentage 2024'!A128)</f>
        <v>0</v>
      </c>
      <c r="G128">
        <f>IFERROR(INDEX(Correcties!B:B,MATCH('Betaald percentage 2024'!A128,Correcties!A:A,0)),"")</f>
        <v>0</v>
      </c>
    </row>
    <row r="129" spans="1:7" x14ac:dyDescent="0.25">
      <c r="A129" s="41"/>
      <c r="B129" s="35" t="str">
        <f>IFERROR(INDEX('Betaald tarief 2024'!B:B,MATCH('Betaald percentage 2024'!A129,'Betaald tarief 2024'!A:A,0)),"")</f>
        <v/>
      </c>
      <c r="C129" s="35" t="str">
        <f>IFERROR(INDEX('Betaald tarief 2024'!C:C,MATCH('Betaald percentage 2024'!A129,'Betaald tarief 2024'!A:A,0)),"")</f>
        <v/>
      </c>
      <c r="D129" s="37" cm="1">
        <f t="array" ref="D129">IFERROR(E129/SUMPRODUCT(('Betaald tarief 2024'!$A$2:$A$100000='Betaald percentage 2024'!A129)*'Betaald tarief 2024'!$H$2:$H$100000*'Betaald tarief 2024'!$O$2:$O$100000),0)</f>
        <v>0</v>
      </c>
      <c r="E129" s="38">
        <f>SUMIFS('Betaald tarief 2024'!G:G,'Betaald tarief 2024'!A:A,'Betaald percentage 2024'!A129)</f>
        <v>0</v>
      </c>
      <c r="F129" s="38">
        <f>SUMIFS('Betaald tarief 2024'!Q:Q,'Betaald tarief 2024'!A:A,'Betaald percentage 2024'!A129)</f>
        <v>0</v>
      </c>
      <c r="G129">
        <f>IFERROR(INDEX(Correcties!B:B,MATCH('Betaald percentage 2024'!A129,Correcties!A:A,0)),"")</f>
        <v>0</v>
      </c>
    </row>
    <row r="130" spans="1:7" x14ac:dyDescent="0.25">
      <c r="A130" s="41"/>
      <c r="B130" s="35" t="str">
        <f>IFERROR(INDEX('Betaald tarief 2024'!B:B,MATCH('Betaald percentage 2024'!A130,'Betaald tarief 2024'!A:A,0)),"")</f>
        <v/>
      </c>
      <c r="C130" s="35" t="str">
        <f>IFERROR(INDEX('Betaald tarief 2024'!C:C,MATCH('Betaald percentage 2024'!A130,'Betaald tarief 2024'!A:A,0)),"")</f>
        <v/>
      </c>
      <c r="D130" s="37" cm="1">
        <f t="array" ref="D130">IFERROR(E130/SUMPRODUCT(('Betaald tarief 2024'!$A$2:$A$100000='Betaald percentage 2024'!A130)*'Betaald tarief 2024'!$H$2:$H$100000*'Betaald tarief 2024'!$O$2:$O$100000),0)</f>
        <v>0</v>
      </c>
      <c r="E130" s="38">
        <f>SUMIFS('Betaald tarief 2024'!G:G,'Betaald tarief 2024'!A:A,'Betaald percentage 2024'!A130)</f>
        <v>0</v>
      </c>
      <c r="F130" s="38">
        <f>SUMIFS('Betaald tarief 2024'!Q:Q,'Betaald tarief 2024'!A:A,'Betaald percentage 2024'!A130)</f>
        <v>0</v>
      </c>
      <c r="G130">
        <f>IFERROR(INDEX(Correcties!B:B,MATCH('Betaald percentage 2024'!A130,Correcties!A:A,0)),"")</f>
        <v>0</v>
      </c>
    </row>
    <row r="131" spans="1:7" x14ac:dyDescent="0.25">
      <c r="A131" s="41"/>
      <c r="B131" s="35" t="str">
        <f>IFERROR(INDEX('Betaald tarief 2024'!B:B,MATCH('Betaald percentage 2024'!A131,'Betaald tarief 2024'!A:A,0)),"")</f>
        <v/>
      </c>
      <c r="C131" s="35" t="str">
        <f>IFERROR(INDEX('Betaald tarief 2024'!C:C,MATCH('Betaald percentage 2024'!A131,'Betaald tarief 2024'!A:A,0)),"")</f>
        <v/>
      </c>
      <c r="D131" s="37" cm="1">
        <f t="array" ref="D131">IFERROR(E131/SUMPRODUCT(('Betaald tarief 2024'!$A$2:$A$100000='Betaald percentage 2024'!A131)*'Betaald tarief 2024'!$H$2:$H$100000*'Betaald tarief 2024'!$O$2:$O$100000),0)</f>
        <v>0</v>
      </c>
      <c r="E131" s="38">
        <f>SUMIFS('Betaald tarief 2024'!G:G,'Betaald tarief 2024'!A:A,'Betaald percentage 2024'!A131)</f>
        <v>0</v>
      </c>
      <c r="F131" s="38">
        <f>SUMIFS('Betaald tarief 2024'!Q:Q,'Betaald tarief 2024'!A:A,'Betaald percentage 2024'!A131)</f>
        <v>0</v>
      </c>
      <c r="G131">
        <f>IFERROR(INDEX(Correcties!B:B,MATCH('Betaald percentage 2024'!A131,Correcties!A:A,0)),"")</f>
        <v>0</v>
      </c>
    </row>
    <row r="132" spans="1:7" x14ac:dyDescent="0.25">
      <c r="A132" s="41"/>
      <c r="B132" s="35" t="str">
        <f>IFERROR(INDEX('Betaald tarief 2024'!B:B,MATCH('Betaald percentage 2024'!A132,'Betaald tarief 2024'!A:A,0)),"")</f>
        <v/>
      </c>
      <c r="C132" s="35" t="str">
        <f>IFERROR(INDEX('Betaald tarief 2024'!C:C,MATCH('Betaald percentage 2024'!A132,'Betaald tarief 2024'!A:A,0)),"")</f>
        <v/>
      </c>
      <c r="D132" s="37" cm="1">
        <f t="array" ref="D132">IFERROR(E132/SUMPRODUCT(('Betaald tarief 2024'!$A$2:$A$100000='Betaald percentage 2024'!A132)*'Betaald tarief 2024'!$H$2:$H$100000*'Betaald tarief 2024'!$O$2:$O$100000),0)</f>
        <v>0</v>
      </c>
      <c r="E132" s="38">
        <f>SUMIFS('Betaald tarief 2024'!G:G,'Betaald tarief 2024'!A:A,'Betaald percentage 2024'!A132)</f>
        <v>0</v>
      </c>
      <c r="F132" s="38">
        <f>SUMIFS('Betaald tarief 2024'!Q:Q,'Betaald tarief 2024'!A:A,'Betaald percentage 2024'!A132)</f>
        <v>0</v>
      </c>
      <c r="G132">
        <f>IFERROR(INDEX(Correcties!B:B,MATCH('Betaald percentage 2024'!A132,Correcties!A:A,0)),"")</f>
        <v>0</v>
      </c>
    </row>
    <row r="133" spans="1:7" x14ac:dyDescent="0.25">
      <c r="A133" s="41"/>
      <c r="B133" s="35" t="str">
        <f>IFERROR(INDEX('Betaald tarief 2024'!B:B,MATCH('Betaald percentage 2024'!A133,'Betaald tarief 2024'!A:A,0)),"")</f>
        <v/>
      </c>
      <c r="C133" s="35" t="str">
        <f>IFERROR(INDEX('Betaald tarief 2024'!C:C,MATCH('Betaald percentage 2024'!A133,'Betaald tarief 2024'!A:A,0)),"")</f>
        <v/>
      </c>
      <c r="D133" s="37" cm="1">
        <f t="array" ref="D133">IFERROR(E133/SUMPRODUCT(('Betaald tarief 2024'!$A$2:$A$100000='Betaald percentage 2024'!A133)*'Betaald tarief 2024'!$H$2:$H$100000*'Betaald tarief 2024'!$O$2:$O$100000),0)</f>
        <v>0</v>
      </c>
      <c r="E133" s="38">
        <f>SUMIFS('Betaald tarief 2024'!G:G,'Betaald tarief 2024'!A:A,'Betaald percentage 2024'!A133)</f>
        <v>0</v>
      </c>
      <c r="F133" s="38">
        <f>SUMIFS('Betaald tarief 2024'!Q:Q,'Betaald tarief 2024'!A:A,'Betaald percentage 2024'!A133)</f>
        <v>0</v>
      </c>
      <c r="G133">
        <f>IFERROR(INDEX(Correcties!B:B,MATCH('Betaald percentage 2024'!A133,Correcties!A:A,0)),"")</f>
        <v>0</v>
      </c>
    </row>
    <row r="134" spans="1:7" x14ac:dyDescent="0.25">
      <c r="A134" s="41"/>
      <c r="B134" s="35" t="str">
        <f>IFERROR(INDEX('Betaald tarief 2024'!B:B,MATCH('Betaald percentage 2024'!A134,'Betaald tarief 2024'!A:A,0)),"")</f>
        <v/>
      </c>
      <c r="C134" s="35" t="str">
        <f>IFERROR(INDEX('Betaald tarief 2024'!C:C,MATCH('Betaald percentage 2024'!A134,'Betaald tarief 2024'!A:A,0)),"")</f>
        <v/>
      </c>
      <c r="D134" s="37" cm="1">
        <f t="array" ref="D134">IFERROR(E134/SUMPRODUCT(('Betaald tarief 2024'!$A$2:$A$100000='Betaald percentage 2024'!A134)*'Betaald tarief 2024'!$H$2:$H$100000*'Betaald tarief 2024'!$O$2:$O$100000),0)</f>
        <v>0</v>
      </c>
      <c r="E134" s="38">
        <f>SUMIFS('Betaald tarief 2024'!G:G,'Betaald tarief 2024'!A:A,'Betaald percentage 2024'!A134)</f>
        <v>0</v>
      </c>
      <c r="F134" s="38">
        <f>SUMIFS('Betaald tarief 2024'!Q:Q,'Betaald tarief 2024'!A:A,'Betaald percentage 2024'!A134)</f>
        <v>0</v>
      </c>
      <c r="G134">
        <f>IFERROR(INDEX(Correcties!B:B,MATCH('Betaald percentage 2024'!A134,Correcties!A:A,0)),"")</f>
        <v>0</v>
      </c>
    </row>
    <row r="135" spans="1:7" x14ac:dyDescent="0.25">
      <c r="A135" s="41"/>
      <c r="B135" s="35" t="str">
        <f>IFERROR(INDEX('Betaald tarief 2024'!B:B,MATCH('Betaald percentage 2024'!A135,'Betaald tarief 2024'!A:A,0)),"")</f>
        <v/>
      </c>
      <c r="C135" s="35" t="str">
        <f>IFERROR(INDEX('Betaald tarief 2024'!C:C,MATCH('Betaald percentage 2024'!A135,'Betaald tarief 2024'!A:A,0)),"")</f>
        <v/>
      </c>
      <c r="D135" s="37" cm="1">
        <f t="array" ref="D135">IFERROR(E135/SUMPRODUCT(('Betaald tarief 2024'!$A$2:$A$100000='Betaald percentage 2024'!A135)*'Betaald tarief 2024'!$H$2:$H$100000*'Betaald tarief 2024'!$O$2:$O$100000),0)</f>
        <v>0</v>
      </c>
      <c r="E135" s="38">
        <f>SUMIFS('Betaald tarief 2024'!G:G,'Betaald tarief 2024'!A:A,'Betaald percentage 2024'!A135)</f>
        <v>0</v>
      </c>
      <c r="F135" s="38">
        <f>SUMIFS('Betaald tarief 2024'!Q:Q,'Betaald tarief 2024'!A:A,'Betaald percentage 2024'!A135)</f>
        <v>0</v>
      </c>
      <c r="G135">
        <f>IFERROR(INDEX(Correcties!B:B,MATCH('Betaald percentage 2024'!A135,Correcties!A:A,0)),"")</f>
        <v>0</v>
      </c>
    </row>
    <row r="136" spans="1:7" x14ac:dyDescent="0.25">
      <c r="A136" s="41"/>
      <c r="B136" s="35" t="str">
        <f>IFERROR(INDEX('Betaald tarief 2024'!B:B,MATCH('Betaald percentage 2024'!A136,'Betaald tarief 2024'!A:A,0)),"")</f>
        <v/>
      </c>
      <c r="C136" s="35" t="str">
        <f>IFERROR(INDEX('Betaald tarief 2024'!C:C,MATCH('Betaald percentage 2024'!A136,'Betaald tarief 2024'!A:A,0)),"")</f>
        <v/>
      </c>
      <c r="D136" s="37" cm="1">
        <f t="array" ref="D136">IFERROR(E136/SUMPRODUCT(('Betaald tarief 2024'!$A$2:$A$100000='Betaald percentage 2024'!A136)*'Betaald tarief 2024'!$H$2:$H$100000*'Betaald tarief 2024'!$O$2:$O$100000),0)</f>
        <v>0</v>
      </c>
      <c r="E136" s="38">
        <f>SUMIFS('Betaald tarief 2024'!G:G,'Betaald tarief 2024'!A:A,'Betaald percentage 2024'!A136)</f>
        <v>0</v>
      </c>
      <c r="F136" s="38">
        <f>SUMIFS('Betaald tarief 2024'!Q:Q,'Betaald tarief 2024'!A:A,'Betaald percentage 2024'!A136)</f>
        <v>0</v>
      </c>
      <c r="G136">
        <f>IFERROR(INDEX(Correcties!B:B,MATCH('Betaald percentage 2024'!A136,Correcties!A:A,0)),"")</f>
        <v>0</v>
      </c>
    </row>
    <row r="137" spans="1:7" x14ac:dyDescent="0.25">
      <c r="A137" s="41"/>
      <c r="B137" s="35" t="str">
        <f>IFERROR(INDEX('Betaald tarief 2024'!B:B,MATCH('Betaald percentage 2024'!A137,'Betaald tarief 2024'!A:A,0)),"")</f>
        <v/>
      </c>
      <c r="C137" s="35" t="str">
        <f>IFERROR(INDEX('Betaald tarief 2024'!C:C,MATCH('Betaald percentage 2024'!A137,'Betaald tarief 2024'!A:A,0)),"")</f>
        <v/>
      </c>
      <c r="D137" s="37" cm="1">
        <f t="array" ref="D137">IFERROR(E137/SUMPRODUCT(('Betaald tarief 2024'!$A$2:$A$100000='Betaald percentage 2024'!A137)*'Betaald tarief 2024'!$H$2:$H$100000*'Betaald tarief 2024'!$O$2:$O$100000),0)</f>
        <v>0</v>
      </c>
      <c r="E137" s="38">
        <f>SUMIFS('Betaald tarief 2024'!G:G,'Betaald tarief 2024'!A:A,'Betaald percentage 2024'!A137)</f>
        <v>0</v>
      </c>
      <c r="F137" s="38">
        <f>SUMIFS('Betaald tarief 2024'!Q:Q,'Betaald tarief 2024'!A:A,'Betaald percentage 2024'!A137)</f>
        <v>0</v>
      </c>
      <c r="G137">
        <f>IFERROR(INDEX(Correcties!B:B,MATCH('Betaald percentage 2024'!A137,Correcties!A:A,0)),"")</f>
        <v>0</v>
      </c>
    </row>
    <row r="138" spans="1:7" x14ac:dyDescent="0.25">
      <c r="A138" s="41"/>
      <c r="B138" s="35" t="str">
        <f>IFERROR(INDEX('Betaald tarief 2024'!B:B,MATCH('Betaald percentage 2024'!A138,'Betaald tarief 2024'!A:A,0)),"")</f>
        <v/>
      </c>
      <c r="C138" s="35" t="str">
        <f>IFERROR(INDEX('Betaald tarief 2024'!C:C,MATCH('Betaald percentage 2024'!A138,'Betaald tarief 2024'!A:A,0)),"")</f>
        <v/>
      </c>
      <c r="D138" s="37" cm="1">
        <f t="array" ref="D138">IFERROR(E138/SUMPRODUCT(('Betaald tarief 2024'!$A$2:$A$100000='Betaald percentage 2024'!A138)*'Betaald tarief 2024'!$H$2:$H$100000*'Betaald tarief 2024'!$O$2:$O$100000),0)</f>
        <v>0</v>
      </c>
      <c r="E138" s="38">
        <f>SUMIFS('Betaald tarief 2024'!G:G,'Betaald tarief 2024'!A:A,'Betaald percentage 2024'!A138)</f>
        <v>0</v>
      </c>
      <c r="F138" s="38">
        <f>SUMIFS('Betaald tarief 2024'!Q:Q,'Betaald tarief 2024'!A:A,'Betaald percentage 2024'!A138)</f>
        <v>0</v>
      </c>
      <c r="G138">
        <f>IFERROR(INDEX(Correcties!B:B,MATCH('Betaald percentage 2024'!A138,Correcties!A:A,0)),"")</f>
        <v>0</v>
      </c>
    </row>
    <row r="139" spans="1:7" x14ac:dyDescent="0.25">
      <c r="A139" s="41"/>
      <c r="B139" s="35" t="str">
        <f>IFERROR(INDEX('Betaald tarief 2024'!B:B,MATCH('Betaald percentage 2024'!A139,'Betaald tarief 2024'!A:A,0)),"")</f>
        <v/>
      </c>
      <c r="C139" s="35" t="str">
        <f>IFERROR(INDEX('Betaald tarief 2024'!C:C,MATCH('Betaald percentage 2024'!A139,'Betaald tarief 2024'!A:A,0)),"")</f>
        <v/>
      </c>
      <c r="D139" s="37" cm="1">
        <f t="array" ref="D139">IFERROR(E139/SUMPRODUCT(('Betaald tarief 2024'!$A$2:$A$100000='Betaald percentage 2024'!A139)*'Betaald tarief 2024'!$H$2:$H$100000*'Betaald tarief 2024'!$O$2:$O$100000),0)</f>
        <v>0</v>
      </c>
      <c r="E139" s="38">
        <f>SUMIFS('Betaald tarief 2024'!G:G,'Betaald tarief 2024'!A:A,'Betaald percentage 2024'!A139)</f>
        <v>0</v>
      </c>
      <c r="F139" s="38">
        <f>SUMIFS('Betaald tarief 2024'!Q:Q,'Betaald tarief 2024'!A:A,'Betaald percentage 2024'!A139)</f>
        <v>0</v>
      </c>
      <c r="G139">
        <f>IFERROR(INDEX(Correcties!B:B,MATCH('Betaald percentage 2024'!A139,Correcties!A:A,0)),"")</f>
        <v>0</v>
      </c>
    </row>
    <row r="140" spans="1:7" x14ac:dyDescent="0.25">
      <c r="A140" s="41"/>
      <c r="B140" s="35" t="str">
        <f>IFERROR(INDEX('Betaald tarief 2024'!B:B,MATCH('Betaald percentage 2024'!A140,'Betaald tarief 2024'!A:A,0)),"")</f>
        <v/>
      </c>
      <c r="C140" s="35" t="str">
        <f>IFERROR(INDEX('Betaald tarief 2024'!C:C,MATCH('Betaald percentage 2024'!A140,'Betaald tarief 2024'!A:A,0)),"")</f>
        <v/>
      </c>
      <c r="D140" s="37" cm="1">
        <f t="array" ref="D140">IFERROR(E140/SUMPRODUCT(('Betaald tarief 2024'!$A$2:$A$100000='Betaald percentage 2024'!A140)*'Betaald tarief 2024'!$H$2:$H$100000*'Betaald tarief 2024'!$O$2:$O$100000),0)</f>
        <v>0</v>
      </c>
      <c r="E140" s="38">
        <f>SUMIFS('Betaald tarief 2024'!G:G,'Betaald tarief 2024'!A:A,'Betaald percentage 2024'!A140)</f>
        <v>0</v>
      </c>
      <c r="F140" s="38">
        <f>SUMIFS('Betaald tarief 2024'!Q:Q,'Betaald tarief 2024'!A:A,'Betaald percentage 2024'!A140)</f>
        <v>0</v>
      </c>
      <c r="G140">
        <f>IFERROR(INDEX(Correcties!B:B,MATCH('Betaald percentage 2024'!A140,Correcties!A:A,0)),"")</f>
        <v>0</v>
      </c>
    </row>
    <row r="141" spans="1:7" x14ac:dyDescent="0.25">
      <c r="A141" s="41"/>
      <c r="B141" s="35" t="str">
        <f>IFERROR(INDEX('Betaald tarief 2024'!B:B,MATCH('Betaald percentage 2024'!A141,'Betaald tarief 2024'!A:A,0)),"")</f>
        <v/>
      </c>
      <c r="C141" s="35" t="str">
        <f>IFERROR(INDEX('Betaald tarief 2024'!C:C,MATCH('Betaald percentage 2024'!A141,'Betaald tarief 2024'!A:A,0)),"")</f>
        <v/>
      </c>
      <c r="D141" s="37" cm="1">
        <f t="array" ref="D141">IFERROR(E141/SUMPRODUCT(('Betaald tarief 2024'!$A$2:$A$100000='Betaald percentage 2024'!A141)*'Betaald tarief 2024'!$H$2:$H$100000*'Betaald tarief 2024'!$O$2:$O$100000),0)</f>
        <v>0</v>
      </c>
      <c r="E141" s="38">
        <f>SUMIFS('Betaald tarief 2024'!G:G,'Betaald tarief 2024'!A:A,'Betaald percentage 2024'!A141)</f>
        <v>0</v>
      </c>
      <c r="F141" s="38">
        <f>SUMIFS('Betaald tarief 2024'!Q:Q,'Betaald tarief 2024'!A:A,'Betaald percentage 2024'!A141)</f>
        <v>0</v>
      </c>
      <c r="G141">
        <f>IFERROR(INDEX(Correcties!B:B,MATCH('Betaald percentage 2024'!A141,Correcties!A:A,0)),"")</f>
        <v>0</v>
      </c>
    </row>
    <row r="142" spans="1:7" x14ac:dyDescent="0.25">
      <c r="A142" s="41"/>
      <c r="B142" s="35" t="str">
        <f>IFERROR(INDEX('Betaald tarief 2024'!B:B,MATCH('Betaald percentage 2024'!A142,'Betaald tarief 2024'!A:A,0)),"")</f>
        <v/>
      </c>
      <c r="C142" s="35" t="str">
        <f>IFERROR(INDEX('Betaald tarief 2024'!C:C,MATCH('Betaald percentage 2024'!A142,'Betaald tarief 2024'!A:A,0)),"")</f>
        <v/>
      </c>
      <c r="D142" s="37" cm="1">
        <f t="array" ref="D142">IFERROR(E142/SUMPRODUCT(('Betaald tarief 2024'!$A$2:$A$100000='Betaald percentage 2024'!A142)*'Betaald tarief 2024'!$H$2:$H$100000*'Betaald tarief 2024'!$O$2:$O$100000),0)</f>
        <v>0</v>
      </c>
      <c r="E142" s="38">
        <f>SUMIFS('Betaald tarief 2024'!G:G,'Betaald tarief 2024'!A:A,'Betaald percentage 2024'!A142)</f>
        <v>0</v>
      </c>
      <c r="F142" s="38">
        <f>SUMIFS('Betaald tarief 2024'!Q:Q,'Betaald tarief 2024'!A:A,'Betaald percentage 2024'!A142)</f>
        <v>0</v>
      </c>
      <c r="G142">
        <f>IFERROR(INDEX(Correcties!B:B,MATCH('Betaald percentage 2024'!A142,Correcties!A:A,0)),"")</f>
        <v>0</v>
      </c>
    </row>
    <row r="143" spans="1:7" x14ac:dyDescent="0.25">
      <c r="A143" s="41"/>
      <c r="B143" s="35" t="str">
        <f>IFERROR(INDEX('Betaald tarief 2024'!B:B,MATCH('Betaald percentage 2024'!A143,'Betaald tarief 2024'!A:A,0)),"")</f>
        <v/>
      </c>
      <c r="C143" s="35" t="str">
        <f>IFERROR(INDEX('Betaald tarief 2024'!C:C,MATCH('Betaald percentage 2024'!A143,'Betaald tarief 2024'!A:A,0)),"")</f>
        <v/>
      </c>
      <c r="D143" s="37" cm="1">
        <f t="array" ref="D143">IFERROR(E143/SUMPRODUCT(('Betaald tarief 2024'!$A$2:$A$100000='Betaald percentage 2024'!A143)*'Betaald tarief 2024'!$H$2:$H$100000*'Betaald tarief 2024'!$O$2:$O$100000),0)</f>
        <v>0</v>
      </c>
      <c r="E143" s="38">
        <f>SUMIFS('Betaald tarief 2024'!G:G,'Betaald tarief 2024'!A:A,'Betaald percentage 2024'!A143)</f>
        <v>0</v>
      </c>
      <c r="F143" s="38">
        <f>SUMIFS('Betaald tarief 2024'!Q:Q,'Betaald tarief 2024'!A:A,'Betaald percentage 2024'!A143)</f>
        <v>0</v>
      </c>
      <c r="G143">
        <f>IFERROR(INDEX(Correcties!B:B,MATCH('Betaald percentage 2024'!A143,Correcties!A:A,0)),"")</f>
        <v>0</v>
      </c>
    </row>
    <row r="144" spans="1:7" x14ac:dyDescent="0.25">
      <c r="A144" s="41"/>
      <c r="B144" s="35" t="str">
        <f>IFERROR(INDEX('Betaald tarief 2024'!B:B,MATCH('Betaald percentage 2024'!A144,'Betaald tarief 2024'!A:A,0)),"")</f>
        <v/>
      </c>
      <c r="C144" s="35" t="str">
        <f>IFERROR(INDEX('Betaald tarief 2024'!C:C,MATCH('Betaald percentage 2024'!A144,'Betaald tarief 2024'!A:A,0)),"")</f>
        <v/>
      </c>
      <c r="D144" s="37" cm="1">
        <f t="array" ref="D144">IFERROR(E144/SUMPRODUCT(('Betaald tarief 2024'!$A$2:$A$100000='Betaald percentage 2024'!A144)*'Betaald tarief 2024'!$H$2:$H$100000*'Betaald tarief 2024'!$O$2:$O$100000),0)</f>
        <v>0</v>
      </c>
      <c r="E144" s="38">
        <f>SUMIFS('Betaald tarief 2024'!G:G,'Betaald tarief 2024'!A:A,'Betaald percentage 2024'!A144)</f>
        <v>0</v>
      </c>
      <c r="F144" s="38">
        <f>SUMIFS('Betaald tarief 2024'!Q:Q,'Betaald tarief 2024'!A:A,'Betaald percentage 2024'!A144)</f>
        <v>0</v>
      </c>
      <c r="G144">
        <f>IFERROR(INDEX(Correcties!B:B,MATCH('Betaald percentage 2024'!A144,Correcties!A:A,0)),"")</f>
        <v>0</v>
      </c>
    </row>
    <row r="145" spans="1:7" x14ac:dyDescent="0.25">
      <c r="A145" s="41"/>
      <c r="B145" s="35" t="str">
        <f>IFERROR(INDEX('Betaald tarief 2024'!B:B,MATCH('Betaald percentage 2024'!A145,'Betaald tarief 2024'!A:A,0)),"")</f>
        <v/>
      </c>
      <c r="C145" s="35" t="str">
        <f>IFERROR(INDEX('Betaald tarief 2024'!C:C,MATCH('Betaald percentage 2024'!A145,'Betaald tarief 2024'!A:A,0)),"")</f>
        <v/>
      </c>
      <c r="D145" s="37" cm="1">
        <f t="array" ref="D145">IFERROR(E145/SUMPRODUCT(('Betaald tarief 2024'!$A$2:$A$100000='Betaald percentage 2024'!A145)*'Betaald tarief 2024'!$H$2:$H$100000*'Betaald tarief 2024'!$O$2:$O$100000),0)</f>
        <v>0</v>
      </c>
      <c r="E145" s="38">
        <f>SUMIFS('Betaald tarief 2024'!G:G,'Betaald tarief 2024'!A:A,'Betaald percentage 2024'!A145)</f>
        <v>0</v>
      </c>
      <c r="F145" s="38">
        <f>SUMIFS('Betaald tarief 2024'!Q:Q,'Betaald tarief 2024'!A:A,'Betaald percentage 2024'!A145)</f>
        <v>0</v>
      </c>
      <c r="G145">
        <f>IFERROR(INDEX(Correcties!B:B,MATCH('Betaald percentage 2024'!A145,Correcties!A:A,0)),"")</f>
        <v>0</v>
      </c>
    </row>
    <row r="146" spans="1:7" x14ac:dyDescent="0.25">
      <c r="A146" s="41"/>
      <c r="B146" s="35" t="str">
        <f>IFERROR(INDEX('Betaald tarief 2024'!B:B,MATCH('Betaald percentage 2024'!A146,'Betaald tarief 2024'!A:A,0)),"")</f>
        <v/>
      </c>
      <c r="C146" s="35" t="str">
        <f>IFERROR(INDEX('Betaald tarief 2024'!C:C,MATCH('Betaald percentage 2024'!A146,'Betaald tarief 2024'!A:A,0)),"")</f>
        <v/>
      </c>
      <c r="D146" s="37" cm="1">
        <f t="array" ref="D146">IFERROR(E146/SUMPRODUCT(('Betaald tarief 2024'!$A$2:$A$100000='Betaald percentage 2024'!A146)*'Betaald tarief 2024'!$H$2:$H$100000*'Betaald tarief 2024'!$O$2:$O$100000),0)</f>
        <v>0</v>
      </c>
      <c r="E146" s="38">
        <f>SUMIFS('Betaald tarief 2024'!G:G,'Betaald tarief 2024'!A:A,'Betaald percentage 2024'!A146)</f>
        <v>0</v>
      </c>
      <c r="F146" s="38">
        <f>SUMIFS('Betaald tarief 2024'!Q:Q,'Betaald tarief 2024'!A:A,'Betaald percentage 2024'!A146)</f>
        <v>0</v>
      </c>
      <c r="G146">
        <f>IFERROR(INDEX(Correcties!B:B,MATCH('Betaald percentage 2024'!A146,Correcties!A:A,0)),"")</f>
        <v>0</v>
      </c>
    </row>
    <row r="147" spans="1:7" x14ac:dyDescent="0.25">
      <c r="A147" s="41"/>
      <c r="B147" s="35" t="str">
        <f>IFERROR(INDEX('Betaald tarief 2024'!B:B,MATCH('Betaald percentage 2024'!A147,'Betaald tarief 2024'!A:A,0)),"")</f>
        <v/>
      </c>
      <c r="C147" s="35" t="str">
        <f>IFERROR(INDEX('Betaald tarief 2024'!C:C,MATCH('Betaald percentage 2024'!A147,'Betaald tarief 2024'!A:A,0)),"")</f>
        <v/>
      </c>
      <c r="D147" s="37" cm="1">
        <f t="array" ref="D147">IFERROR(E147/SUMPRODUCT(('Betaald tarief 2024'!$A$2:$A$100000='Betaald percentage 2024'!A147)*'Betaald tarief 2024'!$H$2:$H$100000*'Betaald tarief 2024'!$O$2:$O$100000),0)</f>
        <v>0</v>
      </c>
      <c r="E147" s="38">
        <f>SUMIFS('Betaald tarief 2024'!G:G,'Betaald tarief 2024'!A:A,'Betaald percentage 2024'!A147)</f>
        <v>0</v>
      </c>
      <c r="F147" s="38">
        <f>SUMIFS('Betaald tarief 2024'!Q:Q,'Betaald tarief 2024'!A:A,'Betaald percentage 2024'!A147)</f>
        <v>0</v>
      </c>
      <c r="G147">
        <f>IFERROR(INDEX(Correcties!B:B,MATCH('Betaald percentage 2024'!A147,Correcties!A:A,0)),"")</f>
        <v>0</v>
      </c>
    </row>
    <row r="148" spans="1:7" x14ac:dyDescent="0.25">
      <c r="A148" s="41"/>
      <c r="B148" s="35" t="str">
        <f>IFERROR(INDEX('Betaald tarief 2024'!B:B,MATCH('Betaald percentage 2024'!A148,'Betaald tarief 2024'!A:A,0)),"")</f>
        <v/>
      </c>
      <c r="C148" s="35" t="str">
        <f>IFERROR(INDEX('Betaald tarief 2024'!C:C,MATCH('Betaald percentage 2024'!A148,'Betaald tarief 2024'!A:A,0)),"")</f>
        <v/>
      </c>
      <c r="D148" s="37" cm="1">
        <f t="array" ref="D148">IFERROR(E148/SUMPRODUCT(('Betaald tarief 2024'!$A$2:$A$100000='Betaald percentage 2024'!A148)*'Betaald tarief 2024'!$H$2:$H$100000*'Betaald tarief 2024'!$O$2:$O$100000),0)</f>
        <v>0</v>
      </c>
      <c r="E148" s="38">
        <f>SUMIFS('Betaald tarief 2024'!G:G,'Betaald tarief 2024'!A:A,'Betaald percentage 2024'!A148)</f>
        <v>0</v>
      </c>
      <c r="F148" s="38">
        <f>SUMIFS('Betaald tarief 2024'!Q:Q,'Betaald tarief 2024'!A:A,'Betaald percentage 2024'!A148)</f>
        <v>0</v>
      </c>
      <c r="G148">
        <f>IFERROR(INDEX(Correcties!B:B,MATCH('Betaald percentage 2024'!A148,Correcties!A:A,0)),"")</f>
        <v>0</v>
      </c>
    </row>
    <row r="149" spans="1:7" x14ac:dyDescent="0.25">
      <c r="A149" s="41"/>
      <c r="B149" s="35" t="str">
        <f>IFERROR(INDEX('Betaald tarief 2024'!B:B,MATCH('Betaald percentage 2024'!A149,'Betaald tarief 2024'!A:A,0)),"")</f>
        <v/>
      </c>
      <c r="C149" s="35" t="str">
        <f>IFERROR(INDEX('Betaald tarief 2024'!C:C,MATCH('Betaald percentage 2024'!A149,'Betaald tarief 2024'!A:A,0)),"")</f>
        <v/>
      </c>
      <c r="D149" s="37" cm="1">
        <f t="array" ref="D149">IFERROR(E149/SUMPRODUCT(('Betaald tarief 2024'!$A$2:$A$100000='Betaald percentage 2024'!A149)*'Betaald tarief 2024'!$H$2:$H$100000*'Betaald tarief 2024'!$O$2:$O$100000),0)</f>
        <v>0</v>
      </c>
      <c r="E149" s="38">
        <f>SUMIFS('Betaald tarief 2024'!G:G,'Betaald tarief 2024'!A:A,'Betaald percentage 2024'!A149)</f>
        <v>0</v>
      </c>
      <c r="F149" s="38">
        <f>SUMIFS('Betaald tarief 2024'!Q:Q,'Betaald tarief 2024'!A:A,'Betaald percentage 2024'!A149)</f>
        <v>0</v>
      </c>
      <c r="G149">
        <f>IFERROR(INDEX(Correcties!B:B,MATCH('Betaald percentage 2024'!A149,Correcties!A:A,0)),"")</f>
        <v>0</v>
      </c>
    </row>
    <row r="150" spans="1:7" x14ac:dyDescent="0.25">
      <c r="A150" s="41"/>
      <c r="B150" s="35" t="str">
        <f>IFERROR(INDEX('Betaald tarief 2024'!B:B,MATCH('Betaald percentage 2024'!A150,'Betaald tarief 2024'!A:A,0)),"")</f>
        <v/>
      </c>
      <c r="C150" s="35" t="str">
        <f>IFERROR(INDEX('Betaald tarief 2024'!C:C,MATCH('Betaald percentage 2024'!A150,'Betaald tarief 2024'!A:A,0)),"")</f>
        <v/>
      </c>
      <c r="D150" s="37" cm="1">
        <f t="array" ref="D150">IFERROR(E150/SUMPRODUCT(('Betaald tarief 2024'!$A$2:$A$100000='Betaald percentage 2024'!A150)*'Betaald tarief 2024'!$H$2:$H$100000*'Betaald tarief 2024'!$O$2:$O$100000),0)</f>
        <v>0</v>
      </c>
      <c r="E150" s="38">
        <f>SUMIFS('Betaald tarief 2024'!G:G,'Betaald tarief 2024'!A:A,'Betaald percentage 2024'!A150)</f>
        <v>0</v>
      </c>
      <c r="F150" s="38">
        <f>SUMIFS('Betaald tarief 2024'!Q:Q,'Betaald tarief 2024'!A:A,'Betaald percentage 2024'!A150)</f>
        <v>0</v>
      </c>
      <c r="G150">
        <f>IFERROR(INDEX(Correcties!B:B,MATCH('Betaald percentage 2024'!A150,Correcties!A:A,0)),"")</f>
        <v>0</v>
      </c>
    </row>
    <row r="151" spans="1:7" x14ac:dyDescent="0.25">
      <c r="A151" s="41"/>
      <c r="B151" s="35" t="str">
        <f>IFERROR(INDEX('Betaald tarief 2024'!B:B,MATCH('Betaald percentage 2024'!A151,'Betaald tarief 2024'!A:A,0)),"")</f>
        <v/>
      </c>
      <c r="C151" s="35" t="str">
        <f>IFERROR(INDEX('Betaald tarief 2024'!C:C,MATCH('Betaald percentage 2024'!A151,'Betaald tarief 2024'!A:A,0)),"")</f>
        <v/>
      </c>
      <c r="D151" s="37" cm="1">
        <f t="array" ref="D151">IFERROR(E151/SUMPRODUCT(('Betaald tarief 2024'!$A$2:$A$100000='Betaald percentage 2024'!A151)*'Betaald tarief 2024'!$H$2:$H$100000*'Betaald tarief 2024'!$O$2:$O$100000),0)</f>
        <v>0</v>
      </c>
      <c r="E151" s="38">
        <f>SUMIFS('Betaald tarief 2024'!G:G,'Betaald tarief 2024'!A:A,'Betaald percentage 2024'!A151)</f>
        <v>0</v>
      </c>
      <c r="F151" s="38">
        <f>SUMIFS('Betaald tarief 2024'!Q:Q,'Betaald tarief 2024'!A:A,'Betaald percentage 2024'!A151)</f>
        <v>0</v>
      </c>
      <c r="G151">
        <f>IFERROR(INDEX(Correcties!B:B,MATCH('Betaald percentage 2024'!A151,Correcties!A:A,0)),"")</f>
        <v>0</v>
      </c>
    </row>
    <row r="152" spans="1:7" x14ac:dyDescent="0.25">
      <c r="A152" s="41"/>
      <c r="B152" s="35" t="str">
        <f>IFERROR(INDEX('Betaald tarief 2024'!B:B,MATCH('Betaald percentage 2024'!A152,'Betaald tarief 2024'!A:A,0)),"")</f>
        <v/>
      </c>
      <c r="C152" s="35" t="str">
        <f>IFERROR(INDEX('Betaald tarief 2024'!C:C,MATCH('Betaald percentage 2024'!A152,'Betaald tarief 2024'!A:A,0)),"")</f>
        <v/>
      </c>
      <c r="D152" s="37" cm="1">
        <f t="array" ref="D152">IFERROR(E152/SUMPRODUCT(('Betaald tarief 2024'!$A$2:$A$100000='Betaald percentage 2024'!A152)*'Betaald tarief 2024'!$H$2:$H$100000*'Betaald tarief 2024'!$O$2:$O$100000),0)</f>
        <v>0</v>
      </c>
      <c r="E152" s="38">
        <f>SUMIFS('Betaald tarief 2024'!G:G,'Betaald tarief 2024'!A:A,'Betaald percentage 2024'!A152)</f>
        <v>0</v>
      </c>
      <c r="F152" s="38">
        <f>SUMIFS('Betaald tarief 2024'!Q:Q,'Betaald tarief 2024'!A:A,'Betaald percentage 2024'!A152)</f>
        <v>0</v>
      </c>
      <c r="G152">
        <f>IFERROR(INDEX(Correcties!B:B,MATCH('Betaald percentage 2024'!A152,Correcties!A:A,0)),"")</f>
        <v>0</v>
      </c>
    </row>
    <row r="153" spans="1:7" x14ac:dyDescent="0.25">
      <c r="A153" s="41"/>
      <c r="B153" s="35" t="str">
        <f>IFERROR(INDEX('Betaald tarief 2024'!B:B,MATCH('Betaald percentage 2024'!A153,'Betaald tarief 2024'!A:A,0)),"")</f>
        <v/>
      </c>
      <c r="C153" s="35" t="str">
        <f>IFERROR(INDEX('Betaald tarief 2024'!C:C,MATCH('Betaald percentage 2024'!A153,'Betaald tarief 2024'!A:A,0)),"")</f>
        <v/>
      </c>
      <c r="D153" s="37" cm="1">
        <f t="array" ref="D153">IFERROR(E153/SUMPRODUCT(('Betaald tarief 2024'!$A$2:$A$100000='Betaald percentage 2024'!A153)*'Betaald tarief 2024'!$H$2:$H$100000*'Betaald tarief 2024'!$O$2:$O$100000),0)</f>
        <v>0</v>
      </c>
      <c r="E153" s="38">
        <f>SUMIFS('Betaald tarief 2024'!G:G,'Betaald tarief 2024'!A:A,'Betaald percentage 2024'!A153)</f>
        <v>0</v>
      </c>
      <c r="F153" s="38">
        <f>SUMIFS('Betaald tarief 2024'!Q:Q,'Betaald tarief 2024'!A:A,'Betaald percentage 2024'!A153)</f>
        <v>0</v>
      </c>
      <c r="G153">
        <f>IFERROR(INDEX(Correcties!B:B,MATCH('Betaald percentage 2024'!A153,Correcties!A:A,0)),"")</f>
        <v>0</v>
      </c>
    </row>
    <row r="154" spans="1:7" x14ac:dyDescent="0.25">
      <c r="A154" s="41"/>
      <c r="B154" s="35" t="str">
        <f>IFERROR(INDEX('Betaald tarief 2024'!B:B,MATCH('Betaald percentage 2024'!A154,'Betaald tarief 2024'!A:A,0)),"")</f>
        <v/>
      </c>
      <c r="C154" s="35" t="str">
        <f>IFERROR(INDEX('Betaald tarief 2024'!C:C,MATCH('Betaald percentage 2024'!A154,'Betaald tarief 2024'!A:A,0)),"")</f>
        <v/>
      </c>
      <c r="D154" s="37" cm="1">
        <f t="array" ref="D154">IFERROR(E154/SUMPRODUCT(('Betaald tarief 2024'!$A$2:$A$100000='Betaald percentage 2024'!A154)*'Betaald tarief 2024'!$H$2:$H$100000*'Betaald tarief 2024'!$O$2:$O$100000),0)</f>
        <v>0</v>
      </c>
      <c r="E154" s="38">
        <f>SUMIFS('Betaald tarief 2024'!G:G,'Betaald tarief 2024'!A:A,'Betaald percentage 2024'!A154)</f>
        <v>0</v>
      </c>
      <c r="F154" s="38">
        <f>SUMIFS('Betaald tarief 2024'!Q:Q,'Betaald tarief 2024'!A:A,'Betaald percentage 2024'!A154)</f>
        <v>0</v>
      </c>
      <c r="G154">
        <f>IFERROR(INDEX(Correcties!B:B,MATCH('Betaald percentage 2024'!A154,Correcties!A:A,0)),"")</f>
        <v>0</v>
      </c>
    </row>
    <row r="155" spans="1:7" x14ac:dyDescent="0.25">
      <c r="A155" s="41"/>
      <c r="B155" s="35" t="str">
        <f>IFERROR(INDEX('Betaald tarief 2024'!B:B,MATCH('Betaald percentage 2024'!A155,'Betaald tarief 2024'!A:A,0)),"")</f>
        <v/>
      </c>
      <c r="C155" s="35" t="str">
        <f>IFERROR(INDEX('Betaald tarief 2024'!C:C,MATCH('Betaald percentage 2024'!A155,'Betaald tarief 2024'!A:A,0)),"")</f>
        <v/>
      </c>
      <c r="D155" s="37" cm="1">
        <f t="array" ref="D155">IFERROR(E155/SUMPRODUCT(('Betaald tarief 2024'!$A$2:$A$100000='Betaald percentage 2024'!A155)*'Betaald tarief 2024'!$H$2:$H$100000*'Betaald tarief 2024'!$O$2:$O$100000),0)</f>
        <v>0</v>
      </c>
      <c r="E155" s="38">
        <f>SUMIFS('Betaald tarief 2024'!G:G,'Betaald tarief 2024'!A:A,'Betaald percentage 2024'!A155)</f>
        <v>0</v>
      </c>
      <c r="F155" s="38">
        <f>SUMIFS('Betaald tarief 2024'!Q:Q,'Betaald tarief 2024'!A:A,'Betaald percentage 2024'!A155)</f>
        <v>0</v>
      </c>
      <c r="G155">
        <f>IFERROR(INDEX(Correcties!B:B,MATCH('Betaald percentage 2024'!A155,Correcties!A:A,0)),"")</f>
        <v>0</v>
      </c>
    </row>
    <row r="156" spans="1:7" x14ac:dyDescent="0.25">
      <c r="A156" s="41"/>
      <c r="B156" s="35" t="str">
        <f>IFERROR(INDEX('Betaald tarief 2024'!B:B,MATCH('Betaald percentage 2024'!A156,'Betaald tarief 2024'!A:A,0)),"")</f>
        <v/>
      </c>
      <c r="C156" s="35" t="str">
        <f>IFERROR(INDEX('Betaald tarief 2024'!C:C,MATCH('Betaald percentage 2024'!A156,'Betaald tarief 2024'!A:A,0)),"")</f>
        <v/>
      </c>
      <c r="D156" s="37" cm="1">
        <f t="array" ref="D156">IFERROR(E156/SUMPRODUCT(('Betaald tarief 2024'!$A$2:$A$100000='Betaald percentage 2024'!A156)*'Betaald tarief 2024'!$H$2:$H$100000*'Betaald tarief 2024'!$O$2:$O$100000),0)</f>
        <v>0</v>
      </c>
      <c r="E156" s="38">
        <f>SUMIFS('Betaald tarief 2024'!G:G,'Betaald tarief 2024'!A:A,'Betaald percentage 2024'!A156)</f>
        <v>0</v>
      </c>
      <c r="F156" s="38">
        <f>SUMIFS('Betaald tarief 2024'!Q:Q,'Betaald tarief 2024'!A:A,'Betaald percentage 2024'!A156)</f>
        <v>0</v>
      </c>
      <c r="G156">
        <f>IFERROR(INDEX(Correcties!B:B,MATCH('Betaald percentage 2024'!A156,Correcties!A:A,0)),"")</f>
        <v>0</v>
      </c>
    </row>
    <row r="157" spans="1:7" x14ac:dyDescent="0.25">
      <c r="A157" s="41"/>
      <c r="B157" s="35" t="str">
        <f>IFERROR(INDEX('Betaald tarief 2024'!B:B,MATCH('Betaald percentage 2024'!A157,'Betaald tarief 2024'!A:A,0)),"")</f>
        <v/>
      </c>
      <c r="C157" s="35" t="str">
        <f>IFERROR(INDEX('Betaald tarief 2024'!C:C,MATCH('Betaald percentage 2024'!A157,'Betaald tarief 2024'!A:A,0)),"")</f>
        <v/>
      </c>
      <c r="D157" s="37" cm="1">
        <f t="array" ref="D157">IFERROR(E157/SUMPRODUCT(('Betaald tarief 2024'!$A$2:$A$100000='Betaald percentage 2024'!A157)*'Betaald tarief 2024'!$H$2:$H$100000*'Betaald tarief 2024'!$O$2:$O$100000),0)</f>
        <v>0</v>
      </c>
      <c r="E157" s="38">
        <f>SUMIFS('Betaald tarief 2024'!G:G,'Betaald tarief 2024'!A:A,'Betaald percentage 2024'!A157)</f>
        <v>0</v>
      </c>
      <c r="F157" s="38">
        <f>SUMIFS('Betaald tarief 2024'!Q:Q,'Betaald tarief 2024'!A:A,'Betaald percentage 2024'!A157)</f>
        <v>0</v>
      </c>
      <c r="G157">
        <f>IFERROR(INDEX(Correcties!B:B,MATCH('Betaald percentage 2024'!A157,Correcties!A:A,0)),"")</f>
        <v>0</v>
      </c>
    </row>
    <row r="158" spans="1:7" x14ac:dyDescent="0.25">
      <c r="A158" s="41"/>
      <c r="B158" s="35" t="str">
        <f>IFERROR(INDEX('Betaald tarief 2024'!B:B,MATCH('Betaald percentage 2024'!A158,'Betaald tarief 2024'!A:A,0)),"")</f>
        <v/>
      </c>
      <c r="C158" s="35" t="str">
        <f>IFERROR(INDEX('Betaald tarief 2024'!C:C,MATCH('Betaald percentage 2024'!A158,'Betaald tarief 2024'!A:A,0)),"")</f>
        <v/>
      </c>
      <c r="D158" s="37" cm="1">
        <f t="array" ref="D158">IFERROR(E158/SUMPRODUCT(('Betaald tarief 2024'!$A$2:$A$100000='Betaald percentage 2024'!A158)*'Betaald tarief 2024'!$H$2:$H$100000*'Betaald tarief 2024'!$O$2:$O$100000),0)</f>
        <v>0</v>
      </c>
      <c r="E158" s="38">
        <f>SUMIFS('Betaald tarief 2024'!G:G,'Betaald tarief 2024'!A:A,'Betaald percentage 2024'!A158)</f>
        <v>0</v>
      </c>
      <c r="F158" s="38">
        <f>SUMIFS('Betaald tarief 2024'!Q:Q,'Betaald tarief 2024'!A:A,'Betaald percentage 2024'!A158)</f>
        <v>0</v>
      </c>
      <c r="G158">
        <f>IFERROR(INDEX(Correcties!B:B,MATCH('Betaald percentage 2024'!A158,Correcties!A:A,0)),"")</f>
        <v>0</v>
      </c>
    </row>
    <row r="159" spans="1:7" x14ac:dyDescent="0.25">
      <c r="A159" s="41"/>
      <c r="B159" s="35" t="str">
        <f>IFERROR(INDEX('Betaald tarief 2024'!B:B,MATCH('Betaald percentage 2024'!A159,'Betaald tarief 2024'!A:A,0)),"")</f>
        <v/>
      </c>
      <c r="C159" s="35" t="str">
        <f>IFERROR(INDEX('Betaald tarief 2024'!C:C,MATCH('Betaald percentage 2024'!A159,'Betaald tarief 2024'!A:A,0)),"")</f>
        <v/>
      </c>
      <c r="D159" s="37" cm="1">
        <f t="array" ref="D159">IFERROR(E159/SUMPRODUCT(('Betaald tarief 2024'!$A$2:$A$100000='Betaald percentage 2024'!A159)*'Betaald tarief 2024'!$H$2:$H$100000*'Betaald tarief 2024'!$O$2:$O$100000),0)</f>
        <v>0</v>
      </c>
      <c r="E159" s="38">
        <f>SUMIFS('Betaald tarief 2024'!G:G,'Betaald tarief 2024'!A:A,'Betaald percentage 2024'!A159)</f>
        <v>0</v>
      </c>
      <c r="F159" s="38">
        <f>SUMIFS('Betaald tarief 2024'!Q:Q,'Betaald tarief 2024'!A:A,'Betaald percentage 2024'!A159)</f>
        <v>0</v>
      </c>
      <c r="G159">
        <f>IFERROR(INDEX(Correcties!B:B,MATCH('Betaald percentage 2024'!A159,Correcties!A:A,0)),"")</f>
        <v>0</v>
      </c>
    </row>
    <row r="160" spans="1:7" x14ac:dyDescent="0.25">
      <c r="A160" s="41"/>
      <c r="B160" s="35" t="str">
        <f>IFERROR(INDEX('Betaald tarief 2024'!B:B,MATCH('Betaald percentage 2024'!A160,'Betaald tarief 2024'!A:A,0)),"")</f>
        <v/>
      </c>
      <c r="C160" s="35" t="str">
        <f>IFERROR(INDEX('Betaald tarief 2024'!C:C,MATCH('Betaald percentage 2024'!A160,'Betaald tarief 2024'!A:A,0)),"")</f>
        <v/>
      </c>
      <c r="D160" s="37" cm="1">
        <f t="array" ref="D160">IFERROR(E160/SUMPRODUCT(('Betaald tarief 2024'!$A$2:$A$100000='Betaald percentage 2024'!A160)*'Betaald tarief 2024'!$H$2:$H$100000*'Betaald tarief 2024'!$O$2:$O$100000),0)</f>
        <v>0</v>
      </c>
      <c r="E160" s="38">
        <f>SUMIFS('Betaald tarief 2024'!G:G,'Betaald tarief 2024'!A:A,'Betaald percentage 2024'!A160)</f>
        <v>0</v>
      </c>
      <c r="F160" s="38">
        <f>SUMIFS('Betaald tarief 2024'!Q:Q,'Betaald tarief 2024'!A:A,'Betaald percentage 2024'!A160)</f>
        <v>0</v>
      </c>
      <c r="G160">
        <f>IFERROR(INDEX(Correcties!B:B,MATCH('Betaald percentage 2024'!A160,Correcties!A:A,0)),"")</f>
        <v>0</v>
      </c>
    </row>
    <row r="161" spans="1:7" x14ac:dyDescent="0.25">
      <c r="A161" s="41"/>
      <c r="B161" s="35" t="str">
        <f>IFERROR(INDEX('Betaald tarief 2024'!B:B,MATCH('Betaald percentage 2024'!A161,'Betaald tarief 2024'!A:A,0)),"")</f>
        <v/>
      </c>
      <c r="C161" s="35" t="str">
        <f>IFERROR(INDEX('Betaald tarief 2024'!C:C,MATCH('Betaald percentage 2024'!A161,'Betaald tarief 2024'!A:A,0)),"")</f>
        <v/>
      </c>
      <c r="D161" s="37" cm="1">
        <f t="array" ref="D161">IFERROR(E161/SUMPRODUCT(('Betaald tarief 2024'!$A$2:$A$100000='Betaald percentage 2024'!A161)*'Betaald tarief 2024'!$H$2:$H$100000*'Betaald tarief 2024'!$O$2:$O$100000),0)</f>
        <v>0</v>
      </c>
      <c r="E161" s="38">
        <f>SUMIFS('Betaald tarief 2024'!G:G,'Betaald tarief 2024'!A:A,'Betaald percentage 2024'!A161)</f>
        <v>0</v>
      </c>
      <c r="F161" s="38">
        <f>SUMIFS('Betaald tarief 2024'!Q:Q,'Betaald tarief 2024'!A:A,'Betaald percentage 2024'!A161)</f>
        <v>0</v>
      </c>
      <c r="G161">
        <f>IFERROR(INDEX(Correcties!B:B,MATCH('Betaald percentage 2024'!A161,Correcties!A:A,0)),"")</f>
        <v>0</v>
      </c>
    </row>
    <row r="162" spans="1:7" x14ac:dyDescent="0.25">
      <c r="A162" s="41"/>
      <c r="B162" s="35" t="str">
        <f>IFERROR(INDEX('Betaald tarief 2024'!B:B,MATCH('Betaald percentage 2024'!A162,'Betaald tarief 2024'!A:A,0)),"")</f>
        <v/>
      </c>
      <c r="C162" s="35" t="str">
        <f>IFERROR(INDEX('Betaald tarief 2024'!C:C,MATCH('Betaald percentage 2024'!A162,'Betaald tarief 2024'!A:A,0)),"")</f>
        <v/>
      </c>
      <c r="D162" s="37" cm="1">
        <f t="array" ref="D162">IFERROR(E162/SUMPRODUCT(('Betaald tarief 2024'!$A$2:$A$100000='Betaald percentage 2024'!A162)*'Betaald tarief 2024'!$H$2:$H$100000*'Betaald tarief 2024'!$O$2:$O$100000),0)</f>
        <v>0</v>
      </c>
      <c r="E162" s="38">
        <f>SUMIFS('Betaald tarief 2024'!G:G,'Betaald tarief 2024'!A:A,'Betaald percentage 2024'!A162)</f>
        <v>0</v>
      </c>
      <c r="F162" s="38">
        <f>SUMIFS('Betaald tarief 2024'!Q:Q,'Betaald tarief 2024'!A:A,'Betaald percentage 2024'!A162)</f>
        <v>0</v>
      </c>
      <c r="G162">
        <f>IFERROR(INDEX(Correcties!B:B,MATCH('Betaald percentage 2024'!A162,Correcties!A:A,0)),"")</f>
        <v>0</v>
      </c>
    </row>
    <row r="163" spans="1:7" x14ac:dyDescent="0.25">
      <c r="A163" s="41"/>
      <c r="B163" s="35" t="str">
        <f>IFERROR(INDEX('Betaald tarief 2024'!B:B,MATCH('Betaald percentage 2024'!A163,'Betaald tarief 2024'!A:A,0)),"")</f>
        <v/>
      </c>
      <c r="C163" s="35" t="str">
        <f>IFERROR(INDEX('Betaald tarief 2024'!C:C,MATCH('Betaald percentage 2024'!A163,'Betaald tarief 2024'!A:A,0)),"")</f>
        <v/>
      </c>
      <c r="D163" s="37" cm="1">
        <f t="array" ref="D163">IFERROR(E163/SUMPRODUCT(('Betaald tarief 2024'!$A$2:$A$100000='Betaald percentage 2024'!A163)*'Betaald tarief 2024'!$H$2:$H$100000*'Betaald tarief 2024'!$O$2:$O$100000),0)</f>
        <v>0</v>
      </c>
      <c r="E163" s="38">
        <f>SUMIFS('Betaald tarief 2024'!G:G,'Betaald tarief 2024'!A:A,'Betaald percentage 2024'!A163)</f>
        <v>0</v>
      </c>
      <c r="F163" s="38">
        <f>SUMIFS('Betaald tarief 2024'!Q:Q,'Betaald tarief 2024'!A:A,'Betaald percentage 2024'!A163)</f>
        <v>0</v>
      </c>
      <c r="G163">
        <f>IFERROR(INDEX(Correcties!B:B,MATCH('Betaald percentage 2024'!A163,Correcties!A:A,0)),"")</f>
        <v>0</v>
      </c>
    </row>
    <row r="164" spans="1:7" x14ac:dyDescent="0.25">
      <c r="A164" s="41"/>
      <c r="B164" s="35" t="str">
        <f>IFERROR(INDEX('Betaald tarief 2024'!B:B,MATCH('Betaald percentage 2024'!A164,'Betaald tarief 2024'!A:A,0)),"")</f>
        <v/>
      </c>
      <c r="C164" s="35" t="str">
        <f>IFERROR(INDEX('Betaald tarief 2024'!C:C,MATCH('Betaald percentage 2024'!A164,'Betaald tarief 2024'!A:A,0)),"")</f>
        <v/>
      </c>
      <c r="D164" s="37" cm="1">
        <f t="array" ref="D164">IFERROR(E164/SUMPRODUCT(('Betaald tarief 2024'!$A$2:$A$100000='Betaald percentage 2024'!A164)*'Betaald tarief 2024'!$H$2:$H$100000*'Betaald tarief 2024'!$O$2:$O$100000),0)</f>
        <v>0</v>
      </c>
      <c r="E164" s="38">
        <f>SUMIFS('Betaald tarief 2024'!G:G,'Betaald tarief 2024'!A:A,'Betaald percentage 2024'!A164)</f>
        <v>0</v>
      </c>
      <c r="F164" s="38">
        <f>SUMIFS('Betaald tarief 2024'!Q:Q,'Betaald tarief 2024'!A:A,'Betaald percentage 2024'!A164)</f>
        <v>0</v>
      </c>
      <c r="G164">
        <f>IFERROR(INDEX(Correcties!B:B,MATCH('Betaald percentage 2024'!A164,Correcties!A:A,0)),"")</f>
        <v>0</v>
      </c>
    </row>
    <row r="165" spans="1:7" x14ac:dyDescent="0.25">
      <c r="A165" s="41"/>
      <c r="B165" s="35" t="str">
        <f>IFERROR(INDEX('Betaald tarief 2024'!B:B,MATCH('Betaald percentage 2024'!A165,'Betaald tarief 2024'!A:A,0)),"")</f>
        <v/>
      </c>
      <c r="C165" s="35" t="str">
        <f>IFERROR(INDEX('Betaald tarief 2024'!C:C,MATCH('Betaald percentage 2024'!A165,'Betaald tarief 2024'!A:A,0)),"")</f>
        <v/>
      </c>
      <c r="D165" s="37" cm="1">
        <f t="array" ref="D165">IFERROR(E165/SUMPRODUCT(('Betaald tarief 2024'!$A$2:$A$100000='Betaald percentage 2024'!A165)*'Betaald tarief 2024'!$H$2:$H$100000*'Betaald tarief 2024'!$O$2:$O$100000),0)</f>
        <v>0</v>
      </c>
      <c r="E165" s="38">
        <f>SUMIFS('Betaald tarief 2024'!G:G,'Betaald tarief 2024'!A:A,'Betaald percentage 2024'!A165)</f>
        <v>0</v>
      </c>
      <c r="F165" s="38">
        <f>SUMIFS('Betaald tarief 2024'!Q:Q,'Betaald tarief 2024'!A:A,'Betaald percentage 2024'!A165)</f>
        <v>0</v>
      </c>
      <c r="G165">
        <f>IFERROR(INDEX(Correcties!B:B,MATCH('Betaald percentage 2024'!A165,Correcties!A:A,0)),"")</f>
        <v>0</v>
      </c>
    </row>
    <row r="166" spans="1:7" x14ac:dyDescent="0.25">
      <c r="A166" s="41"/>
      <c r="B166" s="35" t="str">
        <f>IFERROR(INDEX('Betaald tarief 2024'!B:B,MATCH('Betaald percentage 2024'!A166,'Betaald tarief 2024'!A:A,0)),"")</f>
        <v/>
      </c>
      <c r="C166" s="35" t="str">
        <f>IFERROR(INDEX('Betaald tarief 2024'!C:C,MATCH('Betaald percentage 2024'!A166,'Betaald tarief 2024'!A:A,0)),"")</f>
        <v/>
      </c>
      <c r="D166" s="37" cm="1">
        <f t="array" ref="D166">IFERROR(E166/SUMPRODUCT(('Betaald tarief 2024'!$A$2:$A$100000='Betaald percentage 2024'!A166)*'Betaald tarief 2024'!$H$2:$H$100000*'Betaald tarief 2024'!$O$2:$O$100000),0)</f>
        <v>0</v>
      </c>
      <c r="E166" s="38">
        <f>SUMIFS('Betaald tarief 2024'!G:G,'Betaald tarief 2024'!A:A,'Betaald percentage 2024'!A166)</f>
        <v>0</v>
      </c>
      <c r="F166" s="38">
        <f>SUMIFS('Betaald tarief 2024'!Q:Q,'Betaald tarief 2024'!A:A,'Betaald percentage 2024'!A166)</f>
        <v>0</v>
      </c>
      <c r="G166">
        <f>IFERROR(INDEX(Correcties!B:B,MATCH('Betaald percentage 2024'!A166,Correcties!A:A,0)),"")</f>
        <v>0</v>
      </c>
    </row>
    <row r="167" spans="1:7" x14ac:dyDescent="0.25">
      <c r="A167" s="41"/>
      <c r="B167" s="35" t="str">
        <f>IFERROR(INDEX('Betaald tarief 2024'!B:B,MATCH('Betaald percentage 2024'!A167,'Betaald tarief 2024'!A:A,0)),"")</f>
        <v/>
      </c>
      <c r="C167" s="35" t="str">
        <f>IFERROR(INDEX('Betaald tarief 2024'!C:C,MATCH('Betaald percentage 2024'!A167,'Betaald tarief 2024'!A:A,0)),"")</f>
        <v/>
      </c>
      <c r="D167" s="37" cm="1">
        <f t="array" ref="D167">IFERROR(E167/SUMPRODUCT(('Betaald tarief 2024'!$A$2:$A$100000='Betaald percentage 2024'!A167)*'Betaald tarief 2024'!$H$2:$H$100000*'Betaald tarief 2024'!$O$2:$O$100000),0)</f>
        <v>0</v>
      </c>
      <c r="E167" s="38">
        <f>SUMIFS('Betaald tarief 2024'!G:G,'Betaald tarief 2024'!A:A,'Betaald percentage 2024'!A167)</f>
        <v>0</v>
      </c>
      <c r="F167" s="38">
        <f>SUMIFS('Betaald tarief 2024'!Q:Q,'Betaald tarief 2024'!A:A,'Betaald percentage 2024'!A167)</f>
        <v>0</v>
      </c>
      <c r="G167">
        <f>IFERROR(INDEX(Correcties!B:B,MATCH('Betaald percentage 2024'!A167,Correcties!A:A,0)),"")</f>
        <v>0</v>
      </c>
    </row>
    <row r="168" spans="1:7" x14ac:dyDescent="0.25">
      <c r="A168" s="41"/>
      <c r="B168" s="35" t="str">
        <f>IFERROR(INDEX('Betaald tarief 2024'!B:B,MATCH('Betaald percentage 2024'!A168,'Betaald tarief 2024'!A:A,0)),"")</f>
        <v/>
      </c>
      <c r="C168" s="35" t="str">
        <f>IFERROR(INDEX('Betaald tarief 2024'!C:C,MATCH('Betaald percentage 2024'!A168,'Betaald tarief 2024'!A:A,0)),"")</f>
        <v/>
      </c>
      <c r="D168" s="37" cm="1">
        <f t="array" ref="D168">IFERROR(E168/SUMPRODUCT(('Betaald tarief 2024'!$A$2:$A$100000='Betaald percentage 2024'!A168)*'Betaald tarief 2024'!$H$2:$H$100000*'Betaald tarief 2024'!$O$2:$O$100000),0)</f>
        <v>0</v>
      </c>
      <c r="E168" s="38">
        <f>SUMIFS('Betaald tarief 2024'!G:G,'Betaald tarief 2024'!A:A,'Betaald percentage 2024'!A168)</f>
        <v>0</v>
      </c>
      <c r="F168" s="38">
        <f>SUMIFS('Betaald tarief 2024'!Q:Q,'Betaald tarief 2024'!A:A,'Betaald percentage 2024'!A168)</f>
        <v>0</v>
      </c>
      <c r="G168">
        <f>IFERROR(INDEX(Correcties!B:B,MATCH('Betaald percentage 2024'!A168,Correcties!A:A,0)),"")</f>
        <v>0</v>
      </c>
    </row>
    <row r="169" spans="1:7" x14ac:dyDescent="0.25">
      <c r="A169" s="41"/>
      <c r="B169" s="35" t="str">
        <f>IFERROR(INDEX('Betaald tarief 2024'!B:B,MATCH('Betaald percentage 2024'!A169,'Betaald tarief 2024'!A:A,0)),"")</f>
        <v/>
      </c>
      <c r="C169" s="35" t="str">
        <f>IFERROR(INDEX('Betaald tarief 2024'!C:C,MATCH('Betaald percentage 2024'!A169,'Betaald tarief 2024'!A:A,0)),"")</f>
        <v/>
      </c>
      <c r="D169" s="37" cm="1">
        <f t="array" ref="D169">IFERROR(E169/SUMPRODUCT(('Betaald tarief 2024'!$A$2:$A$100000='Betaald percentage 2024'!A169)*'Betaald tarief 2024'!$H$2:$H$100000*'Betaald tarief 2024'!$O$2:$O$100000),0)</f>
        <v>0</v>
      </c>
      <c r="E169" s="38">
        <f>SUMIFS('Betaald tarief 2024'!G:G,'Betaald tarief 2024'!A:A,'Betaald percentage 2024'!A169)</f>
        <v>0</v>
      </c>
      <c r="F169" s="38">
        <f>SUMIFS('Betaald tarief 2024'!Q:Q,'Betaald tarief 2024'!A:A,'Betaald percentage 2024'!A169)</f>
        <v>0</v>
      </c>
      <c r="G169">
        <f>IFERROR(INDEX(Correcties!B:B,MATCH('Betaald percentage 2024'!A169,Correcties!A:A,0)),"")</f>
        <v>0</v>
      </c>
    </row>
    <row r="170" spans="1:7" x14ac:dyDescent="0.25">
      <c r="A170" s="41"/>
      <c r="B170" s="35" t="str">
        <f>IFERROR(INDEX('Betaald tarief 2024'!B:B,MATCH('Betaald percentage 2024'!A170,'Betaald tarief 2024'!A:A,0)),"")</f>
        <v/>
      </c>
      <c r="C170" s="35" t="str">
        <f>IFERROR(INDEX('Betaald tarief 2024'!C:C,MATCH('Betaald percentage 2024'!A170,'Betaald tarief 2024'!A:A,0)),"")</f>
        <v/>
      </c>
      <c r="D170" s="37" cm="1">
        <f t="array" ref="D170">IFERROR(E170/SUMPRODUCT(('Betaald tarief 2024'!$A$2:$A$100000='Betaald percentage 2024'!A170)*'Betaald tarief 2024'!$H$2:$H$100000*'Betaald tarief 2024'!$O$2:$O$100000),0)</f>
        <v>0</v>
      </c>
      <c r="E170" s="38">
        <f>SUMIFS('Betaald tarief 2024'!G:G,'Betaald tarief 2024'!A:A,'Betaald percentage 2024'!A170)</f>
        <v>0</v>
      </c>
      <c r="F170" s="38">
        <f>SUMIFS('Betaald tarief 2024'!Q:Q,'Betaald tarief 2024'!A:A,'Betaald percentage 2024'!A170)</f>
        <v>0</v>
      </c>
      <c r="G170">
        <f>IFERROR(INDEX(Correcties!B:B,MATCH('Betaald percentage 2024'!A170,Correcties!A:A,0)),"")</f>
        <v>0</v>
      </c>
    </row>
    <row r="171" spans="1:7" x14ac:dyDescent="0.25">
      <c r="A171" s="41"/>
      <c r="B171" s="35" t="str">
        <f>IFERROR(INDEX('Betaald tarief 2024'!B:B,MATCH('Betaald percentage 2024'!A171,'Betaald tarief 2024'!A:A,0)),"")</f>
        <v/>
      </c>
      <c r="C171" s="35" t="str">
        <f>IFERROR(INDEX('Betaald tarief 2024'!C:C,MATCH('Betaald percentage 2024'!A171,'Betaald tarief 2024'!A:A,0)),"")</f>
        <v/>
      </c>
      <c r="D171" s="37" cm="1">
        <f t="array" ref="D171">IFERROR(E171/SUMPRODUCT(('Betaald tarief 2024'!$A$2:$A$100000='Betaald percentage 2024'!A171)*'Betaald tarief 2024'!$H$2:$H$100000*'Betaald tarief 2024'!$O$2:$O$100000),0)</f>
        <v>0</v>
      </c>
      <c r="E171" s="38">
        <f>SUMIFS('Betaald tarief 2024'!G:G,'Betaald tarief 2024'!A:A,'Betaald percentage 2024'!A171)</f>
        <v>0</v>
      </c>
      <c r="F171" s="38">
        <f>SUMIFS('Betaald tarief 2024'!Q:Q,'Betaald tarief 2024'!A:A,'Betaald percentage 2024'!A171)</f>
        <v>0</v>
      </c>
      <c r="G171">
        <f>IFERROR(INDEX(Correcties!B:B,MATCH('Betaald percentage 2024'!A171,Correcties!A:A,0)),"")</f>
        <v>0</v>
      </c>
    </row>
    <row r="172" spans="1:7" x14ac:dyDescent="0.25">
      <c r="A172" s="41"/>
      <c r="B172" s="35" t="str">
        <f>IFERROR(INDEX('Betaald tarief 2024'!B:B,MATCH('Betaald percentage 2024'!A172,'Betaald tarief 2024'!A:A,0)),"")</f>
        <v/>
      </c>
      <c r="C172" s="35" t="str">
        <f>IFERROR(INDEX('Betaald tarief 2024'!C:C,MATCH('Betaald percentage 2024'!A172,'Betaald tarief 2024'!A:A,0)),"")</f>
        <v/>
      </c>
      <c r="D172" s="37" cm="1">
        <f t="array" ref="D172">IFERROR(E172/SUMPRODUCT(('Betaald tarief 2024'!$A$2:$A$100000='Betaald percentage 2024'!A172)*'Betaald tarief 2024'!$H$2:$H$100000*'Betaald tarief 2024'!$O$2:$O$100000),0)</f>
        <v>0</v>
      </c>
      <c r="E172" s="38">
        <f>SUMIFS('Betaald tarief 2024'!G:G,'Betaald tarief 2024'!A:A,'Betaald percentage 2024'!A172)</f>
        <v>0</v>
      </c>
      <c r="F172" s="38">
        <f>SUMIFS('Betaald tarief 2024'!Q:Q,'Betaald tarief 2024'!A:A,'Betaald percentage 2024'!A172)</f>
        <v>0</v>
      </c>
      <c r="G172">
        <f>IFERROR(INDEX(Correcties!B:B,MATCH('Betaald percentage 2024'!A172,Correcties!A:A,0)),"")</f>
        <v>0</v>
      </c>
    </row>
    <row r="173" spans="1:7" x14ac:dyDescent="0.25">
      <c r="A173" s="41"/>
      <c r="B173" s="35" t="str">
        <f>IFERROR(INDEX('Betaald tarief 2024'!B:B,MATCH('Betaald percentage 2024'!A173,'Betaald tarief 2024'!A:A,0)),"")</f>
        <v/>
      </c>
      <c r="C173" s="35" t="str">
        <f>IFERROR(INDEX('Betaald tarief 2024'!C:C,MATCH('Betaald percentage 2024'!A173,'Betaald tarief 2024'!A:A,0)),"")</f>
        <v/>
      </c>
      <c r="D173" s="37" cm="1">
        <f t="array" ref="D173">IFERROR(E173/SUMPRODUCT(('Betaald tarief 2024'!$A$2:$A$100000='Betaald percentage 2024'!A173)*'Betaald tarief 2024'!$H$2:$H$100000*'Betaald tarief 2024'!$O$2:$O$100000),0)</f>
        <v>0</v>
      </c>
      <c r="E173" s="38">
        <f>SUMIFS('Betaald tarief 2024'!G:G,'Betaald tarief 2024'!A:A,'Betaald percentage 2024'!A173)</f>
        <v>0</v>
      </c>
      <c r="F173" s="38">
        <f>SUMIFS('Betaald tarief 2024'!Q:Q,'Betaald tarief 2024'!A:A,'Betaald percentage 2024'!A173)</f>
        <v>0</v>
      </c>
      <c r="G173">
        <f>IFERROR(INDEX(Correcties!B:B,MATCH('Betaald percentage 2024'!A173,Correcties!A:A,0)),"")</f>
        <v>0</v>
      </c>
    </row>
    <row r="174" spans="1:7" x14ac:dyDescent="0.25">
      <c r="A174" s="41"/>
      <c r="B174" s="35" t="str">
        <f>IFERROR(INDEX('Betaald tarief 2024'!B:B,MATCH('Betaald percentage 2024'!A174,'Betaald tarief 2024'!A:A,0)),"")</f>
        <v/>
      </c>
      <c r="C174" s="35" t="str">
        <f>IFERROR(INDEX('Betaald tarief 2024'!C:C,MATCH('Betaald percentage 2024'!A174,'Betaald tarief 2024'!A:A,0)),"")</f>
        <v/>
      </c>
      <c r="D174" s="37" cm="1">
        <f t="array" ref="D174">IFERROR(E174/SUMPRODUCT(('Betaald tarief 2024'!$A$2:$A$100000='Betaald percentage 2024'!A174)*'Betaald tarief 2024'!$H$2:$H$100000*'Betaald tarief 2024'!$O$2:$O$100000),0)</f>
        <v>0</v>
      </c>
      <c r="E174" s="38">
        <f>SUMIFS('Betaald tarief 2024'!G:G,'Betaald tarief 2024'!A:A,'Betaald percentage 2024'!A174)</f>
        <v>0</v>
      </c>
      <c r="F174" s="38">
        <f>SUMIFS('Betaald tarief 2024'!Q:Q,'Betaald tarief 2024'!A:A,'Betaald percentage 2024'!A174)</f>
        <v>0</v>
      </c>
      <c r="G174">
        <f>IFERROR(INDEX(Correcties!B:B,MATCH('Betaald percentage 2024'!A174,Correcties!A:A,0)),"")</f>
        <v>0</v>
      </c>
    </row>
    <row r="175" spans="1:7" x14ac:dyDescent="0.25">
      <c r="A175" s="41"/>
      <c r="B175" s="35" t="str">
        <f>IFERROR(INDEX('Betaald tarief 2024'!B:B,MATCH('Betaald percentage 2024'!A175,'Betaald tarief 2024'!A:A,0)),"")</f>
        <v/>
      </c>
      <c r="C175" s="35" t="str">
        <f>IFERROR(INDEX('Betaald tarief 2024'!C:C,MATCH('Betaald percentage 2024'!A175,'Betaald tarief 2024'!A:A,0)),"")</f>
        <v/>
      </c>
      <c r="D175" s="37" cm="1">
        <f t="array" ref="D175">IFERROR(E175/SUMPRODUCT(('Betaald tarief 2024'!$A$2:$A$100000='Betaald percentage 2024'!A175)*'Betaald tarief 2024'!$H$2:$H$100000*'Betaald tarief 2024'!$O$2:$O$100000),0)</f>
        <v>0</v>
      </c>
      <c r="E175" s="38">
        <f>SUMIFS('Betaald tarief 2024'!G:G,'Betaald tarief 2024'!A:A,'Betaald percentage 2024'!A175)</f>
        <v>0</v>
      </c>
      <c r="F175" s="38">
        <f>SUMIFS('Betaald tarief 2024'!Q:Q,'Betaald tarief 2024'!A:A,'Betaald percentage 2024'!A175)</f>
        <v>0</v>
      </c>
      <c r="G175">
        <f>IFERROR(INDEX(Correcties!B:B,MATCH('Betaald percentage 2024'!A175,Correcties!A:A,0)),"")</f>
        <v>0</v>
      </c>
    </row>
    <row r="176" spans="1:7" x14ac:dyDescent="0.25">
      <c r="A176" s="41"/>
      <c r="B176" s="35" t="str">
        <f>IFERROR(INDEX('Betaald tarief 2024'!B:B,MATCH('Betaald percentage 2024'!A176,'Betaald tarief 2024'!A:A,0)),"")</f>
        <v/>
      </c>
      <c r="C176" s="35" t="str">
        <f>IFERROR(INDEX('Betaald tarief 2024'!C:C,MATCH('Betaald percentage 2024'!A176,'Betaald tarief 2024'!A:A,0)),"")</f>
        <v/>
      </c>
      <c r="D176" s="37" cm="1">
        <f t="array" ref="D176">IFERROR(E176/SUMPRODUCT(('Betaald tarief 2024'!$A$2:$A$100000='Betaald percentage 2024'!A176)*'Betaald tarief 2024'!$H$2:$H$100000*'Betaald tarief 2024'!$O$2:$O$100000),0)</f>
        <v>0</v>
      </c>
      <c r="E176" s="38">
        <f>SUMIFS('Betaald tarief 2024'!G:G,'Betaald tarief 2024'!A:A,'Betaald percentage 2024'!A176)</f>
        <v>0</v>
      </c>
      <c r="F176" s="38">
        <f>SUMIFS('Betaald tarief 2024'!Q:Q,'Betaald tarief 2024'!A:A,'Betaald percentage 2024'!A176)</f>
        <v>0</v>
      </c>
      <c r="G176">
        <f>IFERROR(INDEX(Correcties!B:B,MATCH('Betaald percentage 2024'!A176,Correcties!A:A,0)),"")</f>
        <v>0</v>
      </c>
    </row>
    <row r="177" spans="1:7" x14ac:dyDescent="0.25">
      <c r="A177" s="41"/>
      <c r="B177" s="35" t="str">
        <f>IFERROR(INDEX('Betaald tarief 2024'!B:B,MATCH('Betaald percentage 2024'!A177,'Betaald tarief 2024'!A:A,0)),"")</f>
        <v/>
      </c>
      <c r="C177" s="35" t="str">
        <f>IFERROR(INDEX('Betaald tarief 2024'!C:C,MATCH('Betaald percentage 2024'!A177,'Betaald tarief 2024'!A:A,0)),"")</f>
        <v/>
      </c>
      <c r="D177" s="37" cm="1">
        <f t="array" ref="D177">IFERROR(E177/SUMPRODUCT(('Betaald tarief 2024'!$A$2:$A$100000='Betaald percentage 2024'!A177)*'Betaald tarief 2024'!$H$2:$H$100000*'Betaald tarief 2024'!$O$2:$O$100000),0)</f>
        <v>0</v>
      </c>
      <c r="E177" s="38">
        <f>SUMIFS('Betaald tarief 2024'!G:G,'Betaald tarief 2024'!A:A,'Betaald percentage 2024'!A177)</f>
        <v>0</v>
      </c>
      <c r="F177" s="38">
        <f>SUMIFS('Betaald tarief 2024'!Q:Q,'Betaald tarief 2024'!A:A,'Betaald percentage 2024'!A177)</f>
        <v>0</v>
      </c>
      <c r="G177">
        <f>IFERROR(INDEX(Correcties!B:B,MATCH('Betaald percentage 2024'!A177,Correcties!A:A,0)),"")</f>
        <v>0</v>
      </c>
    </row>
    <row r="178" spans="1:7" x14ac:dyDescent="0.25">
      <c r="A178" s="41"/>
      <c r="B178" s="35" t="str">
        <f>IFERROR(INDEX('Betaald tarief 2024'!B:B,MATCH('Betaald percentage 2024'!A178,'Betaald tarief 2024'!A:A,0)),"")</f>
        <v/>
      </c>
      <c r="C178" s="35" t="str">
        <f>IFERROR(INDEX('Betaald tarief 2024'!C:C,MATCH('Betaald percentage 2024'!A178,'Betaald tarief 2024'!A:A,0)),"")</f>
        <v/>
      </c>
      <c r="D178" s="37" cm="1">
        <f t="array" ref="D178">IFERROR(E178/SUMPRODUCT(('Betaald tarief 2024'!$A$2:$A$100000='Betaald percentage 2024'!A178)*'Betaald tarief 2024'!$H$2:$H$100000*'Betaald tarief 2024'!$O$2:$O$100000),0)</f>
        <v>0</v>
      </c>
      <c r="E178" s="38">
        <f>SUMIFS('Betaald tarief 2024'!G:G,'Betaald tarief 2024'!A:A,'Betaald percentage 2024'!A178)</f>
        <v>0</v>
      </c>
      <c r="F178" s="38">
        <f>SUMIFS('Betaald tarief 2024'!Q:Q,'Betaald tarief 2024'!A:A,'Betaald percentage 2024'!A178)</f>
        <v>0</v>
      </c>
      <c r="G178">
        <f>IFERROR(INDEX(Correcties!B:B,MATCH('Betaald percentage 2024'!A178,Correcties!A:A,0)),"")</f>
        <v>0</v>
      </c>
    </row>
    <row r="179" spans="1:7" x14ac:dyDescent="0.25">
      <c r="A179" s="41"/>
      <c r="B179" s="35" t="str">
        <f>IFERROR(INDEX('Betaald tarief 2024'!B:B,MATCH('Betaald percentage 2024'!A179,'Betaald tarief 2024'!A:A,0)),"")</f>
        <v/>
      </c>
      <c r="C179" s="35" t="str">
        <f>IFERROR(INDEX('Betaald tarief 2024'!C:C,MATCH('Betaald percentage 2024'!A179,'Betaald tarief 2024'!A:A,0)),"")</f>
        <v/>
      </c>
      <c r="D179" s="37" cm="1">
        <f t="array" ref="D179">IFERROR(E179/SUMPRODUCT(('Betaald tarief 2024'!$A$2:$A$100000='Betaald percentage 2024'!A179)*'Betaald tarief 2024'!$H$2:$H$100000*'Betaald tarief 2024'!$O$2:$O$100000),0)</f>
        <v>0</v>
      </c>
      <c r="E179" s="38">
        <f>SUMIFS('Betaald tarief 2024'!G:G,'Betaald tarief 2024'!A:A,'Betaald percentage 2024'!A179)</f>
        <v>0</v>
      </c>
      <c r="F179" s="38">
        <f>SUMIFS('Betaald tarief 2024'!Q:Q,'Betaald tarief 2024'!A:A,'Betaald percentage 2024'!A179)</f>
        <v>0</v>
      </c>
      <c r="G179">
        <f>IFERROR(INDEX(Correcties!B:B,MATCH('Betaald percentage 2024'!A179,Correcties!A:A,0)),"")</f>
        <v>0</v>
      </c>
    </row>
    <row r="180" spans="1:7" x14ac:dyDescent="0.25">
      <c r="A180" s="41"/>
      <c r="B180" s="35" t="str">
        <f>IFERROR(INDEX('Betaald tarief 2024'!B:B,MATCH('Betaald percentage 2024'!A180,'Betaald tarief 2024'!A:A,0)),"")</f>
        <v/>
      </c>
      <c r="C180" s="35" t="str">
        <f>IFERROR(INDEX('Betaald tarief 2024'!C:C,MATCH('Betaald percentage 2024'!A180,'Betaald tarief 2024'!A:A,0)),"")</f>
        <v/>
      </c>
      <c r="D180" s="37" cm="1">
        <f t="array" ref="D180">IFERROR(E180/SUMPRODUCT(('Betaald tarief 2024'!$A$2:$A$100000='Betaald percentage 2024'!A180)*'Betaald tarief 2024'!$H$2:$H$100000*'Betaald tarief 2024'!$O$2:$O$100000),0)</f>
        <v>0</v>
      </c>
      <c r="E180" s="38">
        <f>SUMIFS('Betaald tarief 2024'!G:G,'Betaald tarief 2024'!A:A,'Betaald percentage 2024'!A180)</f>
        <v>0</v>
      </c>
      <c r="F180" s="38">
        <f>SUMIFS('Betaald tarief 2024'!Q:Q,'Betaald tarief 2024'!A:A,'Betaald percentage 2024'!A180)</f>
        <v>0</v>
      </c>
      <c r="G180">
        <f>IFERROR(INDEX(Correcties!B:B,MATCH('Betaald percentage 2024'!A180,Correcties!A:A,0)),"")</f>
        <v>0</v>
      </c>
    </row>
    <row r="181" spans="1:7" x14ac:dyDescent="0.25">
      <c r="A181" s="41"/>
      <c r="B181" s="35" t="str">
        <f>IFERROR(INDEX('Betaald tarief 2024'!B:B,MATCH('Betaald percentage 2024'!A181,'Betaald tarief 2024'!A:A,0)),"")</f>
        <v/>
      </c>
      <c r="C181" s="35" t="str">
        <f>IFERROR(INDEX('Betaald tarief 2024'!C:C,MATCH('Betaald percentage 2024'!A181,'Betaald tarief 2024'!A:A,0)),"")</f>
        <v/>
      </c>
      <c r="D181" s="37" cm="1">
        <f t="array" ref="D181">IFERROR(E181/SUMPRODUCT(('Betaald tarief 2024'!$A$2:$A$100000='Betaald percentage 2024'!A181)*'Betaald tarief 2024'!$H$2:$H$100000*'Betaald tarief 2024'!$O$2:$O$100000),0)</f>
        <v>0</v>
      </c>
      <c r="E181" s="38">
        <f>SUMIFS('Betaald tarief 2024'!G:G,'Betaald tarief 2024'!A:A,'Betaald percentage 2024'!A181)</f>
        <v>0</v>
      </c>
      <c r="F181" s="38">
        <f>SUMIFS('Betaald tarief 2024'!Q:Q,'Betaald tarief 2024'!A:A,'Betaald percentage 2024'!A181)</f>
        <v>0</v>
      </c>
      <c r="G181">
        <f>IFERROR(INDEX(Correcties!B:B,MATCH('Betaald percentage 2024'!A181,Correcties!A:A,0)),"")</f>
        <v>0</v>
      </c>
    </row>
    <row r="182" spans="1:7" x14ac:dyDescent="0.25">
      <c r="A182" s="41"/>
      <c r="B182" s="35" t="str">
        <f>IFERROR(INDEX('Betaald tarief 2024'!B:B,MATCH('Betaald percentage 2024'!A182,'Betaald tarief 2024'!A:A,0)),"")</f>
        <v/>
      </c>
      <c r="C182" s="35" t="str">
        <f>IFERROR(INDEX('Betaald tarief 2024'!C:C,MATCH('Betaald percentage 2024'!A182,'Betaald tarief 2024'!A:A,0)),"")</f>
        <v/>
      </c>
      <c r="D182" s="37" cm="1">
        <f t="array" ref="D182">IFERROR(E182/SUMPRODUCT(('Betaald tarief 2024'!$A$2:$A$100000='Betaald percentage 2024'!A182)*'Betaald tarief 2024'!$H$2:$H$100000*'Betaald tarief 2024'!$O$2:$O$100000),0)</f>
        <v>0</v>
      </c>
      <c r="E182" s="38">
        <f>SUMIFS('Betaald tarief 2024'!G:G,'Betaald tarief 2024'!A:A,'Betaald percentage 2024'!A182)</f>
        <v>0</v>
      </c>
      <c r="F182" s="38">
        <f>SUMIFS('Betaald tarief 2024'!Q:Q,'Betaald tarief 2024'!A:A,'Betaald percentage 2024'!A182)</f>
        <v>0</v>
      </c>
      <c r="G182">
        <f>IFERROR(INDEX(Correcties!B:B,MATCH('Betaald percentage 2024'!A182,Correcties!A:A,0)),"")</f>
        <v>0</v>
      </c>
    </row>
    <row r="183" spans="1:7" x14ac:dyDescent="0.25">
      <c r="A183" s="41"/>
      <c r="B183" s="35" t="str">
        <f>IFERROR(INDEX('Betaald tarief 2024'!B:B,MATCH('Betaald percentage 2024'!A183,'Betaald tarief 2024'!A:A,0)),"")</f>
        <v/>
      </c>
      <c r="C183" s="35" t="str">
        <f>IFERROR(INDEX('Betaald tarief 2024'!C:C,MATCH('Betaald percentage 2024'!A183,'Betaald tarief 2024'!A:A,0)),"")</f>
        <v/>
      </c>
      <c r="D183" s="37" cm="1">
        <f t="array" ref="D183">IFERROR(E183/SUMPRODUCT(('Betaald tarief 2024'!$A$2:$A$100000='Betaald percentage 2024'!A183)*'Betaald tarief 2024'!$H$2:$H$100000*'Betaald tarief 2024'!$O$2:$O$100000),0)</f>
        <v>0</v>
      </c>
      <c r="E183" s="38">
        <f>SUMIFS('Betaald tarief 2024'!G:G,'Betaald tarief 2024'!A:A,'Betaald percentage 2024'!A183)</f>
        <v>0</v>
      </c>
      <c r="F183" s="38">
        <f>SUMIFS('Betaald tarief 2024'!Q:Q,'Betaald tarief 2024'!A:A,'Betaald percentage 2024'!A183)</f>
        <v>0</v>
      </c>
      <c r="G183">
        <f>IFERROR(INDEX(Correcties!B:B,MATCH('Betaald percentage 2024'!A183,Correcties!A:A,0)),"")</f>
        <v>0</v>
      </c>
    </row>
    <row r="184" spans="1:7" x14ac:dyDescent="0.25">
      <c r="A184" s="41"/>
      <c r="B184" s="35" t="str">
        <f>IFERROR(INDEX('Betaald tarief 2024'!B:B,MATCH('Betaald percentage 2024'!A184,'Betaald tarief 2024'!A:A,0)),"")</f>
        <v/>
      </c>
      <c r="C184" s="35" t="str">
        <f>IFERROR(INDEX('Betaald tarief 2024'!C:C,MATCH('Betaald percentage 2024'!A184,'Betaald tarief 2024'!A:A,0)),"")</f>
        <v/>
      </c>
      <c r="D184" s="37" cm="1">
        <f t="array" ref="D184">IFERROR(E184/SUMPRODUCT(('Betaald tarief 2024'!$A$2:$A$100000='Betaald percentage 2024'!A184)*'Betaald tarief 2024'!$H$2:$H$100000*'Betaald tarief 2024'!$O$2:$O$100000),0)</f>
        <v>0</v>
      </c>
      <c r="E184" s="38">
        <f>SUMIFS('Betaald tarief 2024'!G:G,'Betaald tarief 2024'!A:A,'Betaald percentage 2024'!A184)</f>
        <v>0</v>
      </c>
      <c r="F184" s="38">
        <f>SUMIFS('Betaald tarief 2024'!Q:Q,'Betaald tarief 2024'!A:A,'Betaald percentage 2024'!A184)</f>
        <v>0</v>
      </c>
      <c r="G184">
        <f>IFERROR(INDEX(Correcties!B:B,MATCH('Betaald percentage 2024'!A184,Correcties!A:A,0)),"")</f>
        <v>0</v>
      </c>
    </row>
    <row r="185" spans="1:7" x14ac:dyDescent="0.25">
      <c r="A185" s="41"/>
      <c r="B185" s="35" t="str">
        <f>IFERROR(INDEX('Betaald tarief 2024'!B:B,MATCH('Betaald percentage 2024'!A185,'Betaald tarief 2024'!A:A,0)),"")</f>
        <v/>
      </c>
      <c r="C185" s="35" t="str">
        <f>IFERROR(INDEX('Betaald tarief 2024'!C:C,MATCH('Betaald percentage 2024'!A185,'Betaald tarief 2024'!A:A,0)),"")</f>
        <v/>
      </c>
      <c r="D185" s="37" cm="1">
        <f t="array" ref="D185">IFERROR(E185/SUMPRODUCT(('Betaald tarief 2024'!$A$2:$A$100000='Betaald percentage 2024'!A185)*'Betaald tarief 2024'!$H$2:$H$100000*'Betaald tarief 2024'!$O$2:$O$100000),0)</f>
        <v>0</v>
      </c>
      <c r="E185" s="38">
        <f>SUMIFS('Betaald tarief 2024'!G:G,'Betaald tarief 2024'!A:A,'Betaald percentage 2024'!A185)</f>
        <v>0</v>
      </c>
      <c r="F185" s="38">
        <f>SUMIFS('Betaald tarief 2024'!Q:Q,'Betaald tarief 2024'!A:A,'Betaald percentage 2024'!A185)</f>
        <v>0</v>
      </c>
      <c r="G185">
        <f>IFERROR(INDEX(Correcties!B:B,MATCH('Betaald percentage 2024'!A185,Correcties!A:A,0)),"")</f>
        <v>0</v>
      </c>
    </row>
    <row r="186" spans="1:7" x14ac:dyDescent="0.25">
      <c r="A186" s="41"/>
      <c r="B186" s="35" t="str">
        <f>IFERROR(INDEX('Betaald tarief 2024'!B:B,MATCH('Betaald percentage 2024'!A186,'Betaald tarief 2024'!A:A,0)),"")</f>
        <v/>
      </c>
      <c r="C186" s="35" t="str">
        <f>IFERROR(INDEX('Betaald tarief 2024'!C:C,MATCH('Betaald percentage 2024'!A186,'Betaald tarief 2024'!A:A,0)),"")</f>
        <v/>
      </c>
      <c r="D186" s="37" cm="1">
        <f t="array" ref="D186">IFERROR(E186/SUMPRODUCT(('Betaald tarief 2024'!$A$2:$A$100000='Betaald percentage 2024'!A186)*'Betaald tarief 2024'!$H$2:$H$100000*'Betaald tarief 2024'!$O$2:$O$100000),0)</f>
        <v>0</v>
      </c>
      <c r="E186" s="38">
        <f>SUMIFS('Betaald tarief 2024'!G:G,'Betaald tarief 2024'!A:A,'Betaald percentage 2024'!A186)</f>
        <v>0</v>
      </c>
      <c r="F186" s="38">
        <f>SUMIFS('Betaald tarief 2024'!Q:Q,'Betaald tarief 2024'!A:A,'Betaald percentage 2024'!A186)</f>
        <v>0</v>
      </c>
      <c r="G186">
        <f>IFERROR(INDEX(Correcties!B:B,MATCH('Betaald percentage 2024'!A186,Correcties!A:A,0)),"")</f>
        <v>0</v>
      </c>
    </row>
    <row r="187" spans="1:7" x14ac:dyDescent="0.25">
      <c r="A187" s="41"/>
      <c r="B187" s="35" t="str">
        <f>IFERROR(INDEX('Betaald tarief 2024'!B:B,MATCH('Betaald percentage 2024'!A187,'Betaald tarief 2024'!A:A,0)),"")</f>
        <v/>
      </c>
      <c r="C187" s="35" t="str">
        <f>IFERROR(INDEX('Betaald tarief 2024'!C:C,MATCH('Betaald percentage 2024'!A187,'Betaald tarief 2024'!A:A,0)),"")</f>
        <v/>
      </c>
      <c r="D187" s="37" cm="1">
        <f t="array" ref="D187">IFERROR(E187/SUMPRODUCT(('Betaald tarief 2024'!$A$2:$A$100000='Betaald percentage 2024'!A187)*'Betaald tarief 2024'!$H$2:$H$100000*'Betaald tarief 2024'!$O$2:$O$100000),0)</f>
        <v>0</v>
      </c>
      <c r="E187" s="38">
        <f>SUMIFS('Betaald tarief 2024'!G:G,'Betaald tarief 2024'!A:A,'Betaald percentage 2024'!A187)</f>
        <v>0</v>
      </c>
      <c r="F187" s="38">
        <f>SUMIFS('Betaald tarief 2024'!Q:Q,'Betaald tarief 2024'!A:A,'Betaald percentage 2024'!A187)</f>
        <v>0</v>
      </c>
      <c r="G187">
        <f>IFERROR(INDEX(Correcties!B:B,MATCH('Betaald percentage 2024'!A187,Correcties!A:A,0)),"")</f>
        <v>0</v>
      </c>
    </row>
    <row r="188" spans="1:7" x14ac:dyDescent="0.25">
      <c r="A188" s="41"/>
      <c r="B188" s="35" t="str">
        <f>IFERROR(INDEX('Betaald tarief 2024'!B:B,MATCH('Betaald percentage 2024'!A188,'Betaald tarief 2024'!A:A,0)),"")</f>
        <v/>
      </c>
      <c r="C188" s="35" t="str">
        <f>IFERROR(INDEX('Betaald tarief 2024'!C:C,MATCH('Betaald percentage 2024'!A188,'Betaald tarief 2024'!A:A,0)),"")</f>
        <v/>
      </c>
      <c r="D188" s="37" cm="1">
        <f t="array" ref="D188">IFERROR(E188/SUMPRODUCT(('Betaald tarief 2024'!$A$2:$A$100000='Betaald percentage 2024'!A188)*'Betaald tarief 2024'!$H$2:$H$100000*'Betaald tarief 2024'!$O$2:$O$100000),0)</f>
        <v>0</v>
      </c>
      <c r="E188" s="38">
        <f>SUMIFS('Betaald tarief 2024'!G:G,'Betaald tarief 2024'!A:A,'Betaald percentage 2024'!A188)</f>
        <v>0</v>
      </c>
      <c r="F188" s="38">
        <f>SUMIFS('Betaald tarief 2024'!Q:Q,'Betaald tarief 2024'!A:A,'Betaald percentage 2024'!A188)</f>
        <v>0</v>
      </c>
      <c r="G188">
        <f>IFERROR(INDEX(Correcties!B:B,MATCH('Betaald percentage 2024'!A188,Correcties!A:A,0)),"")</f>
        <v>0</v>
      </c>
    </row>
    <row r="189" spans="1:7" x14ac:dyDescent="0.25">
      <c r="A189" s="41"/>
      <c r="B189" s="35" t="str">
        <f>IFERROR(INDEX('Betaald tarief 2024'!B:B,MATCH('Betaald percentage 2024'!A189,'Betaald tarief 2024'!A:A,0)),"")</f>
        <v/>
      </c>
      <c r="C189" s="35" t="str">
        <f>IFERROR(INDEX('Betaald tarief 2024'!C:C,MATCH('Betaald percentage 2024'!A189,'Betaald tarief 2024'!A:A,0)),"")</f>
        <v/>
      </c>
      <c r="D189" s="37" cm="1">
        <f t="array" ref="D189">IFERROR(E189/SUMPRODUCT(('Betaald tarief 2024'!$A$2:$A$100000='Betaald percentage 2024'!A189)*'Betaald tarief 2024'!$H$2:$H$100000*'Betaald tarief 2024'!$O$2:$O$100000),0)</f>
        <v>0</v>
      </c>
      <c r="E189" s="38">
        <f>SUMIFS('Betaald tarief 2024'!G:G,'Betaald tarief 2024'!A:A,'Betaald percentage 2024'!A189)</f>
        <v>0</v>
      </c>
      <c r="F189" s="38">
        <f>SUMIFS('Betaald tarief 2024'!Q:Q,'Betaald tarief 2024'!A:A,'Betaald percentage 2024'!A189)</f>
        <v>0</v>
      </c>
      <c r="G189">
        <f>IFERROR(INDEX(Correcties!B:B,MATCH('Betaald percentage 2024'!A189,Correcties!A:A,0)),"")</f>
        <v>0</v>
      </c>
    </row>
    <row r="190" spans="1:7" x14ac:dyDescent="0.25">
      <c r="A190" s="41"/>
      <c r="B190" s="35" t="str">
        <f>IFERROR(INDEX('Betaald tarief 2024'!B:B,MATCH('Betaald percentage 2024'!A190,'Betaald tarief 2024'!A:A,0)),"")</f>
        <v/>
      </c>
      <c r="C190" s="35" t="str">
        <f>IFERROR(INDEX('Betaald tarief 2024'!C:C,MATCH('Betaald percentage 2024'!A190,'Betaald tarief 2024'!A:A,0)),"")</f>
        <v/>
      </c>
      <c r="D190" s="37" cm="1">
        <f t="array" ref="D190">IFERROR(E190/SUMPRODUCT(('Betaald tarief 2024'!$A$2:$A$100000='Betaald percentage 2024'!A190)*'Betaald tarief 2024'!$H$2:$H$100000*'Betaald tarief 2024'!$O$2:$O$100000),0)</f>
        <v>0</v>
      </c>
      <c r="E190" s="38">
        <f>SUMIFS('Betaald tarief 2024'!G:G,'Betaald tarief 2024'!A:A,'Betaald percentage 2024'!A190)</f>
        <v>0</v>
      </c>
      <c r="F190" s="38">
        <f>SUMIFS('Betaald tarief 2024'!Q:Q,'Betaald tarief 2024'!A:A,'Betaald percentage 2024'!A190)</f>
        <v>0</v>
      </c>
      <c r="G190">
        <f>IFERROR(INDEX(Correcties!B:B,MATCH('Betaald percentage 2024'!A190,Correcties!A:A,0)),"")</f>
        <v>0</v>
      </c>
    </row>
    <row r="191" spans="1:7" x14ac:dyDescent="0.25">
      <c r="A191" s="41"/>
      <c r="B191" s="35" t="str">
        <f>IFERROR(INDEX('Betaald tarief 2024'!B:B,MATCH('Betaald percentage 2024'!A191,'Betaald tarief 2024'!A:A,0)),"")</f>
        <v/>
      </c>
      <c r="C191" s="35" t="str">
        <f>IFERROR(INDEX('Betaald tarief 2024'!C:C,MATCH('Betaald percentage 2024'!A191,'Betaald tarief 2024'!A:A,0)),"")</f>
        <v/>
      </c>
      <c r="D191" s="37" cm="1">
        <f t="array" ref="D191">IFERROR(E191/SUMPRODUCT(('Betaald tarief 2024'!$A$2:$A$100000='Betaald percentage 2024'!A191)*'Betaald tarief 2024'!$H$2:$H$100000*'Betaald tarief 2024'!$O$2:$O$100000),0)</f>
        <v>0</v>
      </c>
      <c r="E191" s="38">
        <f>SUMIFS('Betaald tarief 2024'!G:G,'Betaald tarief 2024'!A:A,'Betaald percentage 2024'!A191)</f>
        <v>0</v>
      </c>
      <c r="F191" s="38">
        <f>SUMIFS('Betaald tarief 2024'!Q:Q,'Betaald tarief 2024'!A:A,'Betaald percentage 2024'!A191)</f>
        <v>0</v>
      </c>
      <c r="G191">
        <f>IFERROR(INDEX(Correcties!B:B,MATCH('Betaald percentage 2024'!A191,Correcties!A:A,0)),"")</f>
        <v>0</v>
      </c>
    </row>
    <row r="192" spans="1:7" x14ac:dyDescent="0.25">
      <c r="A192" s="41"/>
      <c r="B192" s="35" t="str">
        <f>IFERROR(INDEX('Betaald tarief 2024'!B:B,MATCH('Betaald percentage 2024'!A192,'Betaald tarief 2024'!A:A,0)),"")</f>
        <v/>
      </c>
      <c r="C192" s="35" t="str">
        <f>IFERROR(INDEX('Betaald tarief 2024'!C:C,MATCH('Betaald percentage 2024'!A192,'Betaald tarief 2024'!A:A,0)),"")</f>
        <v/>
      </c>
      <c r="D192" s="37" cm="1">
        <f t="array" ref="D192">IFERROR(E192/SUMPRODUCT(('Betaald tarief 2024'!$A$2:$A$100000='Betaald percentage 2024'!A192)*'Betaald tarief 2024'!$H$2:$H$100000*'Betaald tarief 2024'!$O$2:$O$100000),0)</f>
        <v>0</v>
      </c>
      <c r="E192" s="38">
        <f>SUMIFS('Betaald tarief 2024'!G:G,'Betaald tarief 2024'!A:A,'Betaald percentage 2024'!A192)</f>
        <v>0</v>
      </c>
      <c r="F192" s="38">
        <f>SUMIFS('Betaald tarief 2024'!Q:Q,'Betaald tarief 2024'!A:A,'Betaald percentage 2024'!A192)</f>
        <v>0</v>
      </c>
      <c r="G192">
        <f>IFERROR(INDEX(Correcties!B:B,MATCH('Betaald percentage 2024'!A192,Correcties!A:A,0)),"")</f>
        <v>0</v>
      </c>
    </row>
    <row r="193" spans="1:7" x14ac:dyDescent="0.25">
      <c r="A193" s="41"/>
      <c r="B193" s="35" t="str">
        <f>IFERROR(INDEX('Betaald tarief 2024'!B:B,MATCH('Betaald percentage 2024'!A193,'Betaald tarief 2024'!A:A,0)),"")</f>
        <v/>
      </c>
      <c r="C193" s="35" t="str">
        <f>IFERROR(INDEX('Betaald tarief 2024'!C:C,MATCH('Betaald percentage 2024'!A193,'Betaald tarief 2024'!A:A,0)),"")</f>
        <v/>
      </c>
      <c r="D193" s="37" cm="1">
        <f t="array" ref="D193">IFERROR(E193/SUMPRODUCT(('Betaald tarief 2024'!$A$2:$A$100000='Betaald percentage 2024'!A193)*'Betaald tarief 2024'!$H$2:$H$100000*'Betaald tarief 2024'!$O$2:$O$100000),0)</f>
        <v>0</v>
      </c>
      <c r="E193" s="38">
        <f>SUMIFS('Betaald tarief 2024'!G:G,'Betaald tarief 2024'!A:A,'Betaald percentage 2024'!A193)</f>
        <v>0</v>
      </c>
      <c r="F193" s="38">
        <f>SUMIFS('Betaald tarief 2024'!Q:Q,'Betaald tarief 2024'!A:A,'Betaald percentage 2024'!A193)</f>
        <v>0</v>
      </c>
      <c r="G193">
        <f>IFERROR(INDEX(Correcties!B:B,MATCH('Betaald percentage 2024'!A193,Correcties!A:A,0)),"")</f>
        <v>0</v>
      </c>
    </row>
    <row r="194" spans="1:7" x14ac:dyDescent="0.25">
      <c r="A194" s="41"/>
      <c r="B194" s="35" t="str">
        <f>IFERROR(INDEX('Betaald tarief 2024'!B:B,MATCH('Betaald percentage 2024'!A194,'Betaald tarief 2024'!A:A,0)),"")</f>
        <v/>
      </c>
      <c r="C194" s="35" t="str">
        <f>IFERROR(INDEX('Betaald tarief 2024'!C:C,MATCH('Betaald percentage 2024'!A194,'Betaald tarief 2024'!A:A,0)),"")</f>
        <v/>
      </c>
      <c r="D194" s="37" cm="1">
        <f t="array" ref="D194">IFERROR(E194/SUMPRODUCT(('Betaald tarief 2024'!$A$2:$A$100000='Betaald percentage 2024'!A194)*'Betaald tarief 2024'!$H$2:$H$100000*'Betaald tarief 2024'!$O$2:$O$100000),0)</f>
        <v>0</v>
      </c>
      <c r="E194" s="38">
        <f>SUMIFS('Betaald tarief 2024'!G:G,'Betaald tarief 2024'!A:A,'Betaald percentage 2024'!A194)</f>
        <v>0</v>
      </c>
      <c r="F194" s="38">
        <f>SUMIFS('Betaald tarief 2024'!Q:Q,'Betaald tarief 2024'!A:A,'Betaald percentage 2024'!A194)</f>
        <v>0</v>
      </c>
      <c r="G194">
        <f>IFERROR(INDEX(Correcties!B:B,MATCH('Betaald percentage 2024'!A194,Correcties!A:A,0)),"")</f>
        <v>0</v>
      </c>
    </row>
    <row r="195" spans="1:7" x14ac:dyDescent="0.25">
      <c r="A195" s="41"/>
      <c r="B195" s="35" t="str">
        <f>IFERROR(INDEX('Betaald tarief 2024'!B:B,MATCH('Betaald percentage 2024'!A195,'Betaald tarief 2024'!A:A,0)),"")</f>
        <v/>
      </c>
      <c r="C195" s="35" t="str">
        <f>IFERROR(INDEX('Betaald tarief 2024'!C:C,MATCH('Betaald percentage 2024'!A195,'Betaald tarief 2024'!A:A,0)),"")</f>
        <v/>
      </c>
      <c r="D195" s="37" cm="1">
        <f t="array" ref="D195">IFERROR(E195/SUMPRODUCT(('Betaald tarief 2024'!$A$2:$A$100000='Betaald percentage 2024'!A195)*'Betaald tarief 2024'!$H$2:$H$100000*'Betaald tarief 2024'!$O$2:$O$100000),0)</f>
        <v>0</v>
      </c>
      <c r="E195" s="38">
        <f>SUMIFS('Betaald tarief 2024'!G:G,'Betaald tarief 2024'!A:A,'Betaald percentage 2024'!A195)</f>
        <v>0</v>
      </c>
      <c r="F195" s="38">
        <f>SUMIFS('Betaald tarief 2024'!Q:Q,'Betaald tarief 2024'!A:A,'Betaald percentage 2024'!A195)</f>
        <v>0</v>
      </c>
      <c r="G195">
        <f>IFERROR(INDEX(Correcties!B:B,MATCH('Betaald percentage 2024'!A195,Correcties!A:A,0)),"")</f>
        <v>0</v>
      </c>
    </row>
    <row r="196" spans="1:7" x14ac:dyDescent="0.25">
      <c r="A196" s="41"/>
      <c r="B196" s="35" t="str">
        <f>IFERROR(INDEX('Betaald tarief 2024'!B:B,MATCH('Betaald percentage 2024'!A196,'Betaald tarief 2024'!A:A,0)),"")</f>
        <v/>
      </c>
      <c r="C196" s="35" t="str">
        <f>IFERROR(INDEX('Betaald tarief 2024'!C:C,MATCH('Betaald percentage 2024'!A196,'Betaald tarief 2024'!A:A,0)),"")</f>
        <v/>
      </c>
      <c r="D196" s="37" cm="1">
        <f t="array" ref="D196">IFERROR(E196/SUMPRODUCT(('Betaald tarief 2024'!$A$2:$A$100000='Betaald percentage 2024'!A196)*'Betaald tarief 2024'!$H$2:$H$100000*'Betaald tarief 2024'!$O$2:$O$100000),0)</f>
        <v>0</v>
      </c>
      <c r="E196" s="38">
        <f>SUMIFS('Betaald tarief 2024'!G:G,'Betaald tarief 2024'!A:A,'Betaald percentage 2024'!A196)</f>
        <v>0</v>
      </c>
      <c r="F196" s="38">
        <f>SUMIFS('Betaald tarief 2024'!Q:Q,'Betaald tarief 2024'!A:A,'Betaald percentage 2024'!A196)</f>
        <v>0</v>
      </c>
      <c r="G196">
        <f>IFERROR(INDEX(Correcties!B:B,MATCH('Betaald percentage 2024'!A196,Correcties!A:A,0)),"")</f>
        <v>0</v>
      </c>
    </row>
    <row r="197" spans="1:7" x14ac:dyDescent="0.25">
      <c r="A197" s="41"/>
      <c r="B197" s="35" t="str">
        <f>IFERROR(INDEX('Betaald tarief 2024'!B:B,MATCH('Betaald percentage 2024'!A197,'Betaald tarief 2024'!A:A,0)),"")</f>
        <v/>
      </c>
      <c r="C197" s="35" t="str">
        <f>IFERROR(INDEX('Betaald tarief 2024'!C:C,MATCH('Betaald percentage 2024'!A197,'Betaald tarief 2024'!A:A,0)),"")</f>
        <v/>
      </c>
      <c r="D197" s="37" cm="1">
        <f t="array" ref="D197">IFERROR(E197/SUMPRODUCT(('Betaald tarief 2024'!$A$2:$A$100000='Betaald percentage 2024'!A197)*'Betaald tarief 2024'!$H$2:$H$100000*'Betaald tarief 2024'!$O$2:$O$100000),0)</f>
        <v>0</v>
      </c>
      <c r="E197" s="38">
        <f>SUMIFS('Betaald tarief 2024'!G:G,'Betaald tarief 2024'!A:A,'Betaald percentage 2024'!A197)</f>
        <v>0</v>
      </c>
      <c r="F197" s="38">
        <f>SUMIFS('Betaald tarief 2024'!Q:Q,'Betaald tarief 2024'!A:A,'Betaald percentage 2024'!A197)</f>
        <v>0</v>
      </c>
      <c r="G197">
        <f>IFERROR(INDEX(Correcties!B:B,MATCH('Betaald percentage 2024'!A197,Correcties!A:A,0)),"")</f>
        <v>0</v>
      </c>
    </row>
    <row r="198" spans="1:7" x14ac:dyDescent="0.25">
      <c r="A198" s="41"/>
      <c r="B198" s="35" t="str">
        <f>IFERROR(INDEX('Betaald tarief 2024'!B:B,MATCH('Betaald percentage 2024'!A198,'Betaald tarief 2024'!A:A,0)),"")</f>
        <v/>
      </c>
      <c r="C198" s="35" t="str">
        <f>IFERROR(INDEX('Betaald tarief 2024'!C:C,MATCH('Betaald percentage 2024'!A198,'Betaald tarief 2024'!A:A,0)),"")</f>
        <v/>
      </c>
      <c r="D198" s="37" cm="1">
        <f t="array" ref="D198">IFERROR(E198/SUMPRODUCT(('Betaald tarief 2024'!$A$2:$A$100000='Betaald percentage 2024'!A198)*'Betaald tarief 2024'!$H$2:$H$100000*'Betaald tarief 2024'!$O$2:$O$100000),0)</f>
        <v>0</v>
      </c>
      <c r="E198" s="38">
        <f>SUMIFS('Betaald tarief 2024'!G:G,'Betaald tarief 2024'!A:A,'Betaald percentage 2024'!A198)</f>
        <v>0</v>
      </c>
      <c r="F198" s="38">
        <f>SUMIFS('Betaald tarief 2024'!Q:Q,'Betaald tarief 2024'!A:A,'Betaald percentage 2024'!A198)</f>
        <v>0</v>
      </c>
      <c r="G198">
        <f>IFERROR(INDEX(Correcties!B:B,MATCH('Betaald percentage 2024'!A198,Correcties!A:A,0)),"")</f>
        <v>0</v>
      </c>
    </row>
    <row r="199" spans="1:7" x14ac:dyDescent="0.25">
      <c r="A199" s="41"/>
      <c r="B199" s="35" t="str">
        <f>IFERROR(INDEX('Betaald tarief 2024'!B:B,MATCH('Betaald percentage 2024'!A199,'Betaald tarief 2024'!A:A,0)),"")</f>
        <v/>
      </c>
      <c r="C199" s="35" t="str">
        <f>IFERROR(INDEX('Betaald tarief 2024'!C:C,MATCH('Betaald percentage 2024'!A199,'Betaald tarief 2024'!A:A,0)),"")</f>
        <v/>
      </c>
      <c r="D199" s="37" cm="1">
        <f t="array" ref="D199">IFERROR(E199/SUMPRODUCT(('Betaald tarief 2024'!$A$2:$A$100000='Betaald percentage 2024'!A199)*'Betaald tarief 2024'!$H$2:$H$100000*'Betaald tarief 2024'!$O$2:$O$100000),0)</f>
        <v>0</v>
      </c>
      <c r="E199" s="38">
        <f>SUMIFS('Betaald tarief 2024'!G:G,'Betaald tarief 2024'!A:A,'Betaald percentage 2024'!A199)</f>
        <v>0</v>
      </c>
      <c r="F199" s="38">
        <f>SUMIFS('Betaald tarief 2024'!Q:Q,'Betaald tarief 2024'!A:A,'Betaald percentage 2024'!A199)</f>
        <v>0</v>
      </c>
      <c r="G199">
        <f>IFERROR(INDEX(Correcties!B:B,MATCH('Betaald percentage 2024'!A199,Correcties!A:A,0)),"")</f>
        <v>0</v>
      </c>
    </row>
    <row r="200" spans="1:7" x14ac:dyDescent="0.25">
      <c r="A200" s="41"/>
      <c r="B200" s="35" t="str">
        <f>IFERROR(INDEX('Betaald tarief 2024'!B:B,MATCH('Betaald percentage 2024'!A200,'Betaald tarief 2024'!A:A,0)),"")</f>
        <v/>
      </c>
      <c r="C200" s="35" t="str">
        <f>IFERROR(INDEX('Betaald tarief 2024'!C:C,MATCH('Betaald percentage 2024'!A200,'Betaald tarief 2024'!A:A,0)),"")</f>
        <v/>
      </c>
      <c r="D200" s="37" cm="1">
        <f t="array" ref="D200">IFERROR(E200/SUMPRODUCT(('Betaald tarief 2024'!$A$2:$A$100000='Betaald percentage 2024'!A200)*'Betaald tarief 2024'!$H$2:$H$100000*'Betaald tarief 2024'!$O$2:$O$100000),0)</f>
        <v>0</v>
      </c>
      <c r="E200" s="38">
        <f>SUMIFS('Betaald tarief 2024'!G:G,'Betaald tarief 2024'!A:A,'Betaald percentage 2024'!A200)</f>
        <v>0</v>
      </c>
      <c r="F200" s="38">
        <f>SUMIFS('Betaald tarief 2024'!Q:Q,'Betaald tarief 2024'!A:A,'Betaald percentage 2024'!A200)</f>
        <v>0</v>
      </c>
      <c r="G200">
        <f>IFERROR(INDEX(Correcties!B:B,MATCH('Betaald percentage 2024'!A200,Correcties!A:A,0)),"")</f>
        <v>0</v>
      </c>
    </row>
    <row r="201" spans="1:7" x14ac:dyDescent="0.25">
      <c r="A201" s="41"/>
      <c r="B201" s="35" t="str">
        <f>IFERROR(INDEX('Betaald tarief 2024'!B:B,MATCH('Betaald percentage 2024'!A201,'Betaald tarief 2024'!A:A,0)),"")</f>
        <v/>
      </c>
      <c r="C201" s="35" t="str">
        <f>IFERROR(INDEX('Betaald tarief 2024'!C:C,MATCH('Betaald percentage 2024'!A201,'Betaald tarief 2024'!A:A,0)),"")</f>
        <v/>
      </c>
      <c r="D201" s="37" cm="1">
        <f t="array" ref="D201">IFERROR(E201/SUMPRODUCT(('Betaald tarief 2024'!$A$2:$A$100000='Betaald percentage 2024'!A201)*'Betaald tarief 2024'!$H$2:$H$100000*'Betaald tarief 2024'!$O$2:$O$100000),0)</f>
        <v>0</v>
      </c>
      <c r="E201" s="38">
        <f>SUMIFS('Betaald tarief 2024'!G:G,'Betaald tarief 2024'!A:A,'Betaald percentage 2024'!A201)</f>
        <v>0</v>
      </c>
      <c r="F201" s="38">
        <f>SUMIFS('Betaald tarief 2024'!Q:Q,'Betaald tarief 2024'!A:A,'Betaald percentage 2024'!A201)</f>
        <v>0</v>
      </c>
      <c r="G201">
        <f>IFERROR(INDEX(Correcties!B:B,MATCH('Betaald percentage 2024'!A201,Correcties!A:A,0)),"")</f>
        <v>0</v>
      </c>
    </row>
    <row r="202" spans="1:7" x14ac:dyDescent="0.25">
      <c r="A202" s="41"/>
      <c r="B202" s="35" t="str">
        <f>IFERROR(INDEX('Betaald tarief 2024'!B:B,MATCH('Betaald percentage 2024'!A202,'Betaald tarief 2024'!A:A,0)),"")</f>
        <v/>
      </c>
      <c r="C202" s="35" t="str">
        <f>IFERROR(INDEX('Betaald tarief 2024'!C:C,MATCH('Betaald percentage 2024'!A202,'Betaald tarief 2024'!A:A,0)),"")</f>
        <v/>
      </c>
      <c r="D202" s="37" cm="1">
        <f t="array" ref="D202">IFERROR(E202/SUMPRODUCT(('Betaald tarief 2024'!$A$2:$A$100000='Betaald percentage 2024'!A202)*'Betaald tarief 2024'!$H$2:$H$100000*'Betaald tarief 2024'!$O$2:$O$100000),0)</f>
        <v>0</v>
      </c>
      <c r="E202" s="38">
        <f>SUMIFS('Betaald tarief 2024'!G:G,'Betaald tarief 2024'!A:A,'Betaald percentage 2024'!A202)</f>
        <v>0</v>
      </c>
      <c r="F202" s="38">
        <f>SUMIFS('Betaald tarief 2024'!Q:Q,'Betaald tarief 2024'!A:A,'Betaald percentage 2024'!A202)</f>
        <v>0</v>
      </c>
      <c r="G202">
        <f>IFERROR(INDEX(Correcties!B:B,MATCH('Betaald percentage 2024'!A202,Correcties!A:A,0)),"")</f>
        <v>0</v>
      </c>
    </row>
    <row r="203" spans="1:7" x14ac:dyDescent="0.25">
      <c r="A203" s="41"/>
      <c r="B203" s="35" t="str">
        <f>IFERROR(INDEX('Betaald tarief 2024'!B:B,MATCH('Betaald percentage 2024'!A203,'Betaald tarief 2024'!A:A,0)),"")</f>
        <v/>
      </c>
      <c r="C203" s="35" t="str">
        <f>IFERROR(INDEX('Betaald tarief 2024'!C:C,MATCH('Betaald percentage 2024'!A203,'Betaald tarief 2024'!A:A,0)),"")</f>
        <v/>
      </c>
      <c r="D203" s="37" cm="1">
        <f t="array" ref="D203">IFERROR(E203/SUMPRODUCT(('Betaald tarief 2024'!$A$2:$A$100000='Betaald percentage 2024'!A203)*'Betaald tarief 2024'!$H$2:$H$100000*'Betaald tarief 2024'!$O$2:$O$100000),0)</f>
        <v>0</v>
      </c>
      <c r="E203" s="38">
        <f>SUMIFS('Betaald tarief 2024'!G:G,'Betaald tarief 2024'!A:A,'Betaald percentage 2024'!A203)</f>
        <v>0</v>
      </c>
      <c r="F203" s="38">
        <f>SUMIFS('Betaald tarief 2024'!Q:Q,'Betaald tarief 2024'!A:A,'Betaald percentage 2024'!A203)</f>
        <v>0</v>
      </c>
      <c r="G203">
        <f>IFERROR(INDEX(Correcties!B:B,MATCH('Betaald percentage 2024'!A203,Correcties!A:A,0)),"")</f>
        <v>0</v>
      </c>
    </row>
    <row r="204" spans="1:7" x14ac:dyDescent="0.25">
      <c r="A204" s="41"/>
      <c r="B204" s="35" t="str">
        <f>IFERROR(INDEX('Betaald tarief 2024'!B:B,MATCH('Betaald percentage 2024'!A204,'Betaald tarief 2024'!A:A,0)),"")</f>
        <v/>
      </c>
      <c r="C204" s="35" t="str">
        <f>IFERROR(INDEX('Betaald tarief 2024'!C:C,MATCH('Betaald percentage 2024'!A204,'Betaald tarief 2024'!A:A,0)),"")</f>
        <v/>
      </c>
      <c r="D204" s="37" cm="1">
        <f t="array" ref="D204">IFERROR(E204/SUMPRODUCT(('Betaald tarief 2024'!$A$2:$A$100000='Betaald percentage 2024'!A204)*'Betaald tarief 2024'!$H$2:$H$100000*'Betaald tarief 2024'!$O$2:$O$100000),0)</f>
        <v>0</v>
      </c>
      <c r="E204" s="38">
        <f>SUMIFS('Betaald tarief 2024'!G:G,'Betaald tarief 2024'!A:A,'Betaald percentage 2024'!A204)</f>
        <v>0</v>
      </c>
      <c r="F204" s="38">
        <f>SUMIFS('Betaald tarief 2024'!Q:Q,'Betaald tarief 2024'!A:A,'Betaald percentage 2024'!A204)</f>
        <v>0</v>
      </c>
      <c r="G204">
        <f>IFERROR(INDEX(Correcties!B:B,MATCH('Betaald percentage 2024'!A204,Correcties!A:A,0)),"")</f>
        <v>0</v>
      </c>
    </row>
    <row r="205" spans="1:7" x14ac:dyDescent="0.25">
      <c r="A205" s="41"/>
      <c r="B205" s="35" t="str">
        <f>IFERROR(INDEX('Betaald tarief 2024'!B:B,MATCH('Betaald percentage 2024'!A205,'Betaald tarief 2024'!A:A,0)),"")</f>
        <v/>
      </c>
      <c r="C205" s="35" t="str">
        <f>IFERROR(INDEX('Betaald tarief 2024'!C:C,MATCH('Betaald percentage 2024'!A205,'Betaald tarief 2024'!A:A,0)),"")</f>
        <v/>
      </c>
      <c r="D205" s="37" cm="1">
        <f t="array" ref="D205">IFERROR(E205/SUMPRODUCT(('Betaald tarief 2024'!$A$2:$A$100000='Betaald percentage 2024'!A205)*'Betaald tarief 2024'!$H$2:$H$100000*'Betaald tarief 2024'!$O$2:$O$100000),0)</f>
        <v>0</v>
      </c>
      <c r="E205" s="38">
        <f>SUMIFS('Betaald tarief 2024'!G:G,'Betaald tarief 2024'!A:A,'Betaald percentage 2024'!A205)</f>
        <v>0</v>
      </c>
      <c r="F205" s="38">
        <f>SUMIFS('Betaald tarief 2024'!Q:Q,'Betaald tarief 2024'!A:A,'Betaald percentage 2024'!A205)</f>
        <v>0</v>
      </c>
      <c r="G205">
        <f>IFERROR(INDEX(Correcties!B:B,MATCH('Betaald percentage 2024'!A205,Correcties!A:A,0)),"")</f>
        <v>0</v>
      </c>
    </row>
    <row r="206" spans="1:7" x14ac:dyDescent="0.25">
      <c r="A206" s="41"/>
      <c r="B206" s="35" t="str">
        <f>IFERROR(INDEX('Betaald tarief 2024'!B:B,MATCH('Betaald percentage 2024'!A206,'Betaald tarief 2024'!A:A,0)),"")</f>
        <v/>
      </c>
      <c r="C206" s="35" t="str">
        <f>IFERROR(INDEX('Betaald tarief 2024'!C:C,MATCH('Betaald percentage 2024'!A206,'Betaald tarief 2024'!A:A,0)),"")</f>
        <v/>
      </c>
      <c r="D206" s="37" cm="1">
        <f t="array" ref="D206">IFERROR(E206/SUMPRODUCT(('Betaald tarief 2024'!$A$2:$A$100000='Betaald percentage 2024'!A206)*'Betaald tarief 2024'!$H$2:$H$100000*'Betaald tarief 2024'!$O$2:$O$100000),0)</f>
        <v>0</v>
      </c>
      <c r="E206" s="38">
        <f>SUMIFS('Betaald tarief 2024'!G:G,'Betaald tarief 2024'!A:A,'Betaald percentage 2024'!A206)</f>
        <v>0</v>
      </c>
      <c r="F206" s="38">
        <f>SUMIFS('Betaald tarief 2024'!Q:Q,'Betaald tarief 2024'!A:A,'Betaald percentage 2024'!A206)</f>
        <v>0</v>
      </c>
      <c r="G206">
        <f>IFERROR(INDEX(Correcties!B:B,MATCH('Betaald percentage 2024'!A206,Correcties!A:A,0)),"")</f>
        <v>0</v>
      </c>
    </row>
    <row r="207" spans="1:7" x14ac:dyDescent="0.25">
      <c r="A207" s="41"/>
      <c r="B207" s="35" t="str">
        <f>IFERROR(INDEX('Betaald tarief 2024'!B:B,MATCH('Betaald percentage 2024'!A207,'Betaald tarief 2024'!A:A,0)),"")</f>
        <v/>
      </c>
      <c r="C207" s="35" t="str">
        <f>IFERROR(INDEX('Betaald tarief 2024'!C:C,MATCH('Betaald percentage 2024'!A207,'Betaald tarief 2024'!A:A,0)),"")</f>
        <v/>
      </c>
      <c r="D207" s="37" cm="1">
        <f t="array" ref="D207">IFERROR(E207/SUMPRODUCT(('Betaald tarief 2024'!$A$2:$A$100000='Betaald percentage 2024'!A207)*'Betaald tarief 2024'!$H$2:$H$100000*'Betaald tarief 2024'!$O$2:$O$100000),0)</f>
        <v>0</v>
      </c>
      <c r="E207" s="38">
        <f>SUMIFS('Betaald tarief 2024'!G:G,'Betaald tarief 2024'!A:A,'Betaald percentage 2024'!A207)</f>
        <v>0</v>
      </c>
      <c r="F207" s="38">
        <f>SUMIFS('Betaald tarief 2024'!Q:Q,'Betaald tarief 2024'!A:A,'Betaald percentage 2024'!A207)</f>
        <v>0</v>
      </c>
      <c r="G207">
        <f>IFERROR(INDEX(Correcties!B:B,MATCH('Betaald percentage 2024'!A207,Correcties!A:A,0)),"")</f>
        <v>0</v>
      </c>
    </row>
    <row r="208" spans="1:7" x14ac:dyDescent="0.25">
      <c r="A208" s="41"/>
      <c r="B208" s="35" t="str">
        <f>IFERROR(INDEX('Betaald tarief 2024'!B:B,MATCH('Betaald percentage 2024'!A208,'Betaald tarief 2024'!A:A,0)),"")</f>
        <v/>
      </c>
      <c r="C208" s="35" t="str">
        <f>IFERROR(INDEX('Betaald tarief 2024'!C:C,MATCH('Betaald percentage 2024'!A208,'Betaald tarief 2024'!A:A,0)),"")</f>
        <v/>
      </c>
      <c r="D208" s="37" cm="1">
        <f t="array" ref="D208">IFERROR(E208/SUMPRODUCT(('Betaald tarief 2024'!$A$2:$A$100000='Betaald percentage 2024'!A208)*'Betaald tarief 2024'!$H$2:$H$100000*'Betaald tarief 2024'!$O$2:$O$100000),0)</f>
        <v>0</v>
      </c>
      <c r="E208" s="38">
        <f>SUMIFS('Betaald tarief 2024'!G:G,'Betaald tarief 2024'!A:A,'Betaald percentage 2024'!A208)</f>
        <v>0</v>
      </c>
      <c r="F208" s="38">
        <f>SUMIFS('Betaald tarief 2024'!Q:Q,'Betaald tarief 2024'!A:A,'Betaald percentage 2024'!A208)</f>
        <v>0</v>
      </c>
      <c r="G208">
        <f>IFERROR(INDEX(Correcties!B:B,MATCH('Betaald percentage 2024'!A208,Correcties!A:A,0)),"")</f>
        <v>0</v>
      </c>
    </row>
    <row r="209" spans="1:7" x14ac:dyDescent="0.25">
      <c r="A209" s="41"/>
      <c r="B209" s="35" t="str">
        <f>IFERROR(INDEX('Betaald tarief 2024'!B:B,MATCH('Betaald percentage 2024'!A209,'Betaald tarief 2024'!A:A,0)),"")</f>
        <v/>
      </c>
      <c r="C209" s="35" t="str">
        <f>IFERROR(INDEX('Betaald tarief 2024'!C:C,MATCH('Betaald percentage 2024'!A209,'Betaald tarief 2024'!A:A,0)),"")</f>
        <v/>
      </c>
      <c r="D209" s="37" cm="1">
        <f t="array" ref="D209">IFERROR(E209/SUMPRODUCT(('Betaald tarief 2024'!$A$2:$A$100000='Betaald percentage 2024'!A209)*'Betaald tarief 2024'!$H$2:$H$100000*'Betaald tarief 2024'!$O$2:$O$100000),0)</f>
        <v>0</v>
      </c>
      <c r="E209" s="38">
        <f>SUMIFS('Betaald tarief 2024'!G:G,'Betaald tarief 2024'!A:A,'Betaald percentage 2024'!A209)</f>
        <v>0</v>
      </c>
      <c r="F209" s="38">
        <f>SUMIFS('Betaald tarief 2024'!Q:Q,'Betaald tarief 2024'!A:A,'Betaald percentage 2024'!A209)</f>
        <v>0</v>
      </c>
      <c r="G209">
        <f>IFERROR(INDEX(Correcties!B:B,MATCH('Betaald percentage 2024'!A209,Correcties!A:A,0)),"")</f>
        <v>0</v>
      </c>
    </row>
    <row r="210" spans="1:7" x14ac:dyDescent="0.25">
      <c r="A210" s="41"/>
      <c r="B210" s="35" t="str">
        <f>IFERROR(INDEX('Betaald tarief 2024'!B:B,MATCH('Betaald percentage 2024'!A210,'Betaald tarief 2024'!A:A,0)),"")</f>
        <v/>
      </c>
      <c r="C210" s="35" t="str">
        <f>IFERROR(INDEX('Betaald tarief 2024'!C:C,MATCH('Betaald percentage 2024'!A210,'Betaald tarief 2024'!A:A,0)),"")</f>
        <v/>
      </c>
      <c r="D210" s="37" cm="1">
        <f t="array" ref="D210">IFERROR(E210/SUMPRODUCT(('Betaald tarief 2024'!$A$2:$A$100000='Betaald percentage 2024'!A210)*'Betaald tarief 2024'!$H$2:$H$100000*'Betaald tarief 2024'!$O$2:$O$100000),0)</f>
        <v>0</v>
      </c>
      <c r="E210" s="38">
        <f>SUMIFS('Betaald tarief 2024'!G:G,'Betaald tarief 2024'!A:A,'Betaald percentage 2024'!A210)</f>
        <v>0</v>
      </c>
      <c r="F210" s="38">
        <f>SUMIFS('Betaald tarief 2024'!Q:Q,'Betaald tarief 2024'!A:A,'Betaald percentage 2024'!A210)</f>
        <v>0</v>
      </c>
      <c r="G210">
        <f>IFERROR(INDEX(Correcties!B:B,MATCH('Betaald percentage 2024'!A210,Correcties!A:A,0)),"")</f>
        <v>0</v>
      </c>
    </row>
    <row r="211" spans="1:7" x14ac:dyDescent="0.25">
      <c r="A211" s="41"/>
      <c r="B211" s="35" t="str">
        <f>IFERROR(INDEX('Betaald tarief 2024'!B:B,MATCH('Betaald percentage 2024'!A211,'Betaald tarief 2024'!A:A,0)),"")</f>
        <v/>
      </c>
      <c r="C211" s="35" t="str">
        <f>IFERROR(INDEX('Betaald tarief 2024'!C:C,MATCH('Betaald percentage 2024'!A211,'Betaald tarief 2024'!A:A,0)),"")</f>
        <v/>
      </c>
      <c r="D211" s="37" cm="1">
        <f t="array" ref="D211">IFERROR(E211/SUMPRODUCT(('Betaald tarief 2024'!$A$2:$A$100000='Betaald percentage 2024'!A211)*'Betaald tarief 2024'!$H$2:$H$100000*'Betaald tarief 2024'!$O$2:$O$100000),0)</f>
        <v>0</v>
      </c>
      <c r="E211" s="38">
        <f>SUMIFS('Betaald tarief 2024'!G:G,'Betaald tarief 2024'!A:A,'Betaald percentage 2024'!A211)</f>
        <v>0</v>
      </c>
      <c r="F211" s="38">
        <f>SUMIFS('Betaald tarief 2024'!Q:Q,'Betaald tarief 2024'!A:A,'Betaald percentage 2024'!A211)</f>
        <v>0</v>
      </c>
      <c r="G211">
        <f>IFERROR(INDEX(Correcties!B:B,MATCH('Betaald percentage 2024'!A211,Correcties!A:A,0)),"")</f>
        <v>0</v>
      </c>
    </row>
    <row r="212" spans="1:7" x14ac:dyDescent="0.25">
      <c r="A212" s="41"/>
      <c r="B212" s="35" t="str">
        <f>IFERROR(INDEX('Betaald tarief 2024'!B:B,MATCH('Betaald percentage 2024'!A212,'Betaald tarief 2024'!A:A,0)),"")</f>
        <v/>
      </c>
      <c r="C212" s="35" t="str">
        <f>IFERROR(INDEX('Betaald tarief 2024'!C:C,MATCH('Betaald percentage 2024'!A212,'Betaald tarief 2024'!A:A,0)),"")</f>
        <v/>
      </c>
      <c r="D212" s="37" cm="1">
        <f t="array" ref="D212">IFERROR(E212/SUMPRODUCT(('Betaald tarief 2024'!$A$2:$A$100000='Betaald percentage 2024'!A212)*'Betaald tarief 2024'!$H$2:$H$100000*'Betaald tarief 2024'!$O$2:$O$100000),0)</f>
        <v>0</v>
      </c>
      <c r="E212" s="38">
        <f>SUMIFS('Betaald tarief 2024'!G:G,'Betaald tarief 2024'!A:A,'Betaald percentage 2024'!A212)</f>
        <v>0</v>
      </c>
      <c r="F212" s="38">
        <f>SUMIFS('Betaald tarief 2024'!Q:Q,'Betaald tarief 2024'!A:A,'Betaald percentage 2024'!A212)</f>
        <v>0</v>
      </c>
      <c r="G212">
        <f>IFERROR(INDEX(Correcties!B:B,MATCH('Betaald percentage 2024'!A212,Correcties!A:A,0)),"")</f>
        <v>0</v>
      </c>
    </row>
    <row r="213" spans="1:7" x14ac:dyDescent="0.25">
      <c r="A213" s="41"/>
      <c r="B213" s="35" t="str">
        <f>IFERROR(INDEX('Betaald tarief 2024'!B:B,MATCH('Betaald percentage 2024'!A213,'Betaald tarief 2024'!A:A,0)),"")</f>
        <v/>
      </c>
      <c r="C213" s="35" t="str">
        <f>IFERROR(INDEX('Betaald tarief 2024'!C:C,MATCH('Betaald percentage 2024'!A213,'Betaald tarief 2024'!A:A,0)),"")</f>
        <v/>
      </c>
      <c r="D213" s="37" cm="1">
        <f t="array" ref="D213">IFERROR(E213/SUMPRODUCT(('Betaald tarief 2024'!$A$2:$A$100000='Betaald percentage 2024'!A213)*'Betaald tarief 2024'!$H$2:$H$100000*'Betaald tarief 2024'!$O$2:$O$100000),0)</f>
        <v>0</v>
      </c>
      <c r="E213" s="38">
        <f>SUMIFS('Betaald tarief 2024'!G:G,'Betaald tarief 2024'!A:A,'Betaald percentage 2024'!A213)</f>
        <v>0</v>
      </c>
      <c r="F213" s="38">
        <f>SUMIFS('Betaald tarief 2024'!Q:Q,'Betaald tarief 2024'!A:A,'Betaald percentage 2024'!A213)</f>
        <v>0</v>
      </c>
      <c r="G213">
        <f>IFERROR(INDEX(Correcties!B:B,MATCH('Betaald percentage 2024'!A213,Correcties!A:A,0)),"")</f>
        <v>0</v>
      </c>
    </row>
    <row r="214" spans="1:7" x14ac:dyDescent="0.25">
      <c r="A214" s="41"/>
      <c r="B214" s="35" t="str">
        <f>IFERROR(INDEX('Betaald tarief 2024'!B:B,MATCH('Betaald percentage 2024'!A214,'Betaald tarief 2024'!A:A,0)),"")</f>
        <v/>
      </c>
      <c r="C214" s="35" t="str">
        <f>IFERROR(INDEX('Betaald tarief 2024'!C:C,MATCH('Betaald percentage 2024'!A214,'Betaald tarief 2024'!A:A,0)),"")</f>
        <v/>
      </c>
      <c r="D214" s="37" cm="1">
        <f t="array" ref="D214">IFERROR(E214/SUMPRODUCT(('Betaald tarief 2024'!$A$2:$A$100000='Betaald percentage 2024'!A214)*'Betaald tarief 2024'!$H$2:$H$100000*'Betaald tarief 2024'!$O$2:$O$100000),0)</f>
        <v>0</v>
      </c>
      <c r="E214" s="38">
        <f>SUMIFS('Betaald tarief 2024'!G:G,'Betaald tarief 2024'!A:A,'Betaald percentage 2024'!A214)</f>
        <v>0</v>
      </c>
      <c r="F214" s="38">
        <f>SUMIFS('Betaald tarief 2024'!Q:Q,'Betaald tarief 2024'!A:A,'Betaald percentage 2024'!A214)</f>
        <v>0</v>
      </c>
      <c r="G214">
        <f>IFERROR(INDEX(Correcties!B:B,MATCH('Betaald percentage 2024'!A214,Correcties!A:A,0)),"")</f>
        <v>0</v>
      </c>
    </row>
    <row r="215" spans="1:7" x14ac:dyDescent="0.25">
      <c r="A215" s="41"/>
      <c r="B215" s="35" t="str">
        <f>IFERROR(INDEX('Betaald tarief 2024'!B:B,MATCH('Betaald percentage 2024'!A215,'Betaald tarief 2024'!A:A,0)),"")</f>
        <v/>
      </c>
      <c r="C215" s="35" t="str">
        <f>IFERROR(INDEX('Betaald tarief 2024'!C:C,MATCH('Betaald percentage 2024'!A215,'Betaald tarief 2024'!A:A,0)),"")</f>
        <v/>
      </c>
      <c r="D215" s="37" cm="1">
        <f t="array" ref="D215">IFERROR(E215/SUMPRODUCT(('Betaald tarief 2024'!$A$2:$A$100000='Betaald percentage 2024'!A215)*'Betaald tarief 2024'!$H$2:$H$100000*'Betaald tarief 2024'!$O$2:$O$100000),0)</f>
        <v>0</v>
      </c>
      <c r="E215" s="38">
        <f>SUMIFS('Betaald tarief 2024'!G:G,'Betaald tarief 2024'!A:A,'Betaald percentage 2024'!A215)</f>
        <v>0</v>
      </c>
      <c r="F215" s="38">
        <f>SUMIFS('Betaald tarief 2024'!Q:Q,'Betaald tarief 2024'!A:A,'Betaald percentage 2024'!A215)</f>
        <v>0</v>
      </c>
      <c r="G215">
        <f>IFERROR(INDEX(Correcties!B:B,MATCH('Betaald percentage 2024'!A215,Correcties!A:A,0)),"")</f>
        <v>0</v>
      </c>
    </row>
    <row r="216" spans="1:7" x14ac:dyDescent="0.25">
      <c r="A216" s="41"/>
      <c r="B216" s="35" t="str">
        <f>IFERROR(INDEX('Betaald tarief 2024'!B:B,MATCH('Betaald percentage 2024'!A216,'Betaald tarief 2024'!A:A,0)),"")</f>
        <v/>
      </c>
      <c r="C216" s="35" t="str">
        <f>IFERROR(INDEX('Betaald tarief 2024'!C:C,MATCH('Betaald percentage 2024'!A216,'Betaald tarief 2024'!A:A,0)),"")</f>
        <v/>
      </c>
      <c r="D216" s="37" cm="1">
        <f t="array" ref="D216">IFERROR(E216/SUMPRODUCT(('Betaald tarief 2024'!$A$2:$A$100000='Betaald percentage 2024'!A216)*'Betaald tarief 2024'!$H$2:$H$100000*'Betaald tarief 2024'!$O$2:$O$100000),0)</f>
        <v>0</v>
      </c>
      <c r="E216" s="38">
        <f>SUMIFS('Betaald tarief 2024'!G:G,'Betaald tarief 2024'!A:A,'Betaald percentage 2024'!A216)</f>
        <v>0</v>
      </c>
      <c r="F216" s="38">
        <f>SUMIFS('Betaald tarief 2024'!Q:Q,'Betaald tarief 2024'!A:A,'Betaald percentage 2024'!A216)</f>
        <v>0</v>
      </c>
      <c r="G216">
        <f>IFERROR(INDEX(Correcties!B:B,MATCH('Betaald percentage 2024'!A216,Correcties!A:A,0)),"")</f>
        <v>0</v>
      </c>
    </row>
    <row r="217" spans="1:7" x14ac:dyDescent="0.25">
      <c r="A217" s="41"/>
      <c r="B217" s="35" t="str">
        <f>IFERROR(INDEX('Betaald tarief 2024'!B:B,MATCH('Betaald percentage 2024'!A217,'Betaald tarief 2024'!A:A,0)),"")</f>
        <v/>
      </c>
      <c r="C217" s="35" t="str">
        <f>IFERROR(INDEX('Betaald tarief 2024'!C:C,MATCH('Betaald percentage 2024'!A217,'Betaald tarief 2024'!A:A,0)),"")</f>
        <v/>
      </c>
      <c r="D217" s="37" cm="1">
        <f t="array" ref="D217">IFERROR(E217/SUMPRODUCT(('Betaald tarief 2024'!$A$2:$A$100000='Betaald percentage 2024'!A217)*'Betaald tarief 2024'!$H$2:$H$100000*'Betaald tarief 2024'!$O$2:$O$100000),0)</f>
        <v>0</v>
      </c>
      <c r="E217" s="38">
        <f>SUMIFS('Betaald tarief 2024'!G:G,'Betaald tarief 2024'!A:A,'Betaald percentage 2024'!A217)</f>
        <v>0</v>
      </c>
      <c r="F217" s="38">
        <f>SUMIFS('Betaald tarief 2024'!Q:Q,'Betaald tarief 2024'!A:A,'Betaald percentage 2024'!A217)</f>
        <v>0</v>
      </c>
      <c r="G217">
        <f>IFERROR(INDEX(Correcties!B:B,MATCH('Betaald percentage 2024'!A217,Correcties!A:A,0)),"")</f>
        <v>0</v>
      </c>
    </row>
    <row r="218" spans="1:7" x14ac:dyDescent="0.25">
      <c r="A218" s="41"/>
      <c r="B218" s="35" t="str">
        <f>IFERROR(INDEX('Betaald tarief 2024'!B:B,MATCH('Betaald percentage 2024'!A218,'Betaald tarief 2024'!A:A,0)),"")</f>
        <v/>
      </c>
      <c r="C218" s="35" t="str">
        <f>IFERROR(INDEX('Betaald tarief 2024'!C:C,MATCH('Betaald percentage 2024'!A218,'Betaald tarief 2024'!A:A,0)),"")</f>
        <v/>
      </c>
      <c r="D218" s="37" cm="1">
        <f t="array" ref="D218">IFERROR(E218/SUMPRODUCT(('Betaald tarief 2024'!$A$2:$A$100000='Betaald percentage 2024'!A218)*'Betaald tarief 2024'!$H$2:$H$100000*'Betaald tarief 2024'!$O$2:$O$100000),0)</f>
        <v>0</v>
      </c>
      <c r="E218" s="38">
        <f>SUMIFS('Betaald tarief 2024'!G:G,'Betaald tarief 2024'!A:A,'Betaald percentage 2024'!A218)</f>
        <v>0</v>
      </c>
      <c r="F218" s="38">
        <f>SUMIFS('Betaald tarief 2024'!Q:Q,'Betaald tarief 2024'!A:A,'Betaald percentage 2024'!A218)</f>
        <v>0</v>
      </c>
      <c r="G218">
        <f>IFERROR(INDEX(Correcties!B:B,MATCH('Betaald percentage 2024'!A218,Correcties!A:A,0)),"")</f>
        <v>0</v>
      </c>
    </row>
    <row r="219" spans="1:7" x14ac:dyDescent="0.25">
      <c r="A219" s="41"/>
      <c r="B219" s="35" t="str">
        <f>IFERROR(INDEX('Betaald tarief 2024'!B:B,MATCH('Betaald percentage 2024'!A219,'Betaald tarief 2024'!A:A,0)),"")</f>
        <v/>
      </c>
      <c r="C219" s="35" t="str">
        <f>IFERROR(INDEX('Betaald tarief 2024'!C:C,MATCH('Betaald percentage 2024'!A219,'Betaald tarief 2024'!A:A,0)),"")</f>
        <v/>
      </c>
      <c r="D219" s="37" cm="1">
        <f t="array" ref="D219">IFERROR(E219/SUMPRODUCT(('Betaald tarief 2024'!$A$2:$A$100000='Betaald percentage 2024'!A219)*'Betaald tarief 2024'!$H$2:$H$100000*'Betaald tarief 2024'!$O$2:$O$100000),0)</f>
        <v>0</v>
      </c>
      <c r="E219" s="38">
        <f>SUMIFS('Betaald tarief 2024'!G:G,'Betaald tarief 2024'!A:A,'Betaald percentage 2024'!A219)</f>
        <v>0</v>
      </c>
      <c r="F219" s="38">
        <f>SUMIFS('Betaald tarief 2024'!Q:Q,'Betaald tarief 2024'!A:A,'Betaald percentage 2024'!A219)</f>
        <v>0</v>
      </c>
      <c r="G219">
        <f>IFERROR(INDEX(Correcties!B:B,MATCH('Betaald percentage 2024'!A219,Correcties!A:A,0)),"")</f>
        <v>0</v>
      </c>
    </row>
    <row r="220" spans="1:7" x14ac:dyDescent="0.25">
      <c r="A220" s="41"/>
      <c r="B220" s="35" t="str">
        <f>IFERROR(INDEX('Betaald tarief 2024'!B:B,MATCH('Betaald percentage 2024'!A220,'Betaald tarief 2024'!A:A,0)),"")</f>
        <v/>
      </c>
      <c r="C220" s="35" t="str">
        <f>IFERROR(INDEX('Betaald tarief 2024'!C:C,MATCH('Betaald percentage 2024'!A220,'Betaald tarief 2024'!A:A,0)),"")</f>
        <v/>
      </c>
      <c r="D220" s="37" cm="1">
        <f t="array" ref="D220">IFERROR(E220/SUMPRODUCT(('Betaald tarief 2024'!$A$2:$A$100000='Betaald percentage 2024'!A220)*'Betaald tarief 2024'!$H$2:$H$100000*'Betaald tarief 2024'!$O$2:$O$100000),0)</f>
        <v>0</v>
      </c>
      <c r="E220" s="38">
        <f>SUMIFS('Betaald tarief 2024'!G:G,'Betaald tarief 2024'!A:A,'Betaald percentage 2024'!A220)</f>
        <v>0</v>
      </c>
      <c r="F220" s="38">
        <f>SUMIFS('Betaald tarief 2024'!Q:Q,'Betaald tarief 2024'!A:A,'Betaald percentage 2024'!A220)</f>
        <v>0</v>
      </c>
      <c r="G220">
        <f>IFERROR(INDEX(Correcties!B:B,MATCH('Betaald percentage 2024'!A220,Correcties!A:A,0)),"")</f>
        <v>0</v>
      </c>
    </row>
    <row r="221" spans="1:7" x14ac:dyDescent="0.25">
      <c r="A221" s="41"/>
      <c r="B221" s="35" t="str">
        <f>IFERROR(INDEX('Betaald tarief 2024'!B:B,MATCH('Betaald percentage 2024'!A221,'Betaald tarief 2024'!A:A,0)),"")</f>
        <v/>
      </c>
      <c r="C221" s="35" t="str">
        <f>IFERROR(INDEX('Betaald tarief 2024'!C:C,MATCH('Betaald percentage 2024'!A221,'Betaald tarief 2024'!A:A,0)),"")</f>
        <v/>
      </c>
      <c r="D221" s="37" cm="1">
        <f t="array" ref="D221">IFERROR(E221/SUMPRODUCT(('Betaald tarief 2024'!$A$2:$A$100000='Betaald percentage 2024'!A221)*'Betaald tarief 2024'!$H$2:$H$100000*'Betaald tarief 2024'!$O$2:$O$100000),0)</f>
        <v>0</v>
      </c>
      <c r="E221" s="38">
        <f>SUMIFS('Betaald tarief 2024'!G:G,'Betaald tarief 2024'!A:A,'Betaald percentage 2024'!A221)</f>
        <v>0</v>
      </c>
      <c r="F221" s="38">
        <f>SUMIFS('Betaald tarief 2024'!Q:Q,'Betaald tarief 2024'!A:A,'Betaald percentage 2024'!A221)</f>
        <v>0</v>
      </c>
      <c r="G221">
        <f>IFERROR(INDEX(Correcties!B:B,MATCH('Betaald percentage 2024'!A221,Correcties!A:A,0)),"")</f>
        <v>0</v>
      </c>
    </row>
    <row r="222" spans="1:7" x14ac:dyDescent="0.25">
      <c r="A222" s="41"/>
      <c r="B222" s="35" t="str">
        <f>IFERROR(INDEX('Betaald tarief 2024'!B:B,MATCH('Betaald percentage 2024'!A222,'Betaald tarief 2024'!A:A,0)),"")</f>
        <v/>
      </c>
      <c r="C222" s="35" t="str">
        <f>IFERROR(INDEX('Betaald tarief 2024'!C:C,MATCH('Betaald percentage 2024'!A222,'Betaald tarief 2024'!A:A,0)),"")</f>
        <v/>
      </c>
      <c r="D222" s="37" cm="1">
        <f t="array" ref="D222">IFERROR(E222/SUMPRODUCT(('Betaald tarief 2024'!$A$2:$A$100000='Betaald percentage 2024'!A222)*'Betaald tarief 2024'!$H$2:$H$100000*'Betaald tarief 2024'!$O$2:$O$100000),0)</f>
        <v>0</v>
      </c>
      <c r="E222" s="38">
        <f>SUMIFS('Betaald tarief 2024'!G:G,'Betaald tarief 2024'!A:A,'Betaald percentage 2024'!A222)</f>
        <v>0</v>
      </c>
      <c r="F222" s="38">
        <f>SUMIFS('Betaald tarief 2024'!Q:Q,'Betaald tarief 2024'!A:A,'Betaald percentage 2024'!A222)</f>
        <v>0</v>
      </c>
      <c r="G222">
        <f>IFERROR(INDEX(Correcties!B:B,MATCH('Betaald percentage 2024'!A222,Correcties!A:A,0)),"")</f>
        <v>0</v>
      </c>
    </row>
    <row r="223" spans="1:7" x14ac:dyDescent="0.25">
      <c r="A223" s="41"/>
      <c r="B223" s="35" t="str">
        <f>IFERROR(INDEX('Betaald tarief 2024'!B:B,MATCH('Betaald percentage 2024'!A223,'Betaald tarief 2024'!A:A,0)),"")</f>
        <v/>
      </c>
      <c r="C223" s="35" t="str">
        <f>IFERROR(INDEX('Betaald tarief 2024'!C:C,MATCH('Betaald percentage 2024'!A223,'Betaald tarief 2024'!A:A,0)),"")</f>
        <v/>
      </c>
      <c r="D223" s="37" cm="1">
        <f t="array" ref="D223">IFERROR(E223/SUMPRODUCT(('Betaald tarief 2024'!$A$2:$A$100000='Betaald percentage 2024'!A223)*'Betaald tarief 2024'!$H$2:$H$100000*'Betaald tarief 2024'!$O$2:$O$100000),0)</f>
        <v>0</v>
      </c>
      <c r="E223" s="38">
        <f>SUMIFS('Betaald tarief 2024'!G:G,'Betaald tarief 2024'!A:A,'Betaald percentage 2024'!A223)</f>
        <v>0</v>
      </c>
      <c r="F223" s="38">
        <f>SUMIFS('Betaald tarief 2024'!Q:Q,'Betaald tarief 2024'!A:A,'Betaald percentage 2024'!A223)</f>
        <v>0</v>
      </c>
      <c r="G223">
        <f>IFERROR(INDEX(Correcties!B:B,MATCH('Betaald percentage 2024'!A223,Correcties!A:A,0)),"")</f>
        <v>0</v>
      </c>
    </row>
    <row r="224" spans="1:7" x14ac:dyDescent="0.25">
      <c r="A224" s="41"/>
      <c r="B224" s="35" t="str">
        <f>IFERROR(INDEX('Betaald tarief 2024'!B:B,MATCH('Betaald percentage 2024'!A224,'Betaald tarief 2024'!A:A,0)),"")</f>
        <v/>
      </c>
      <c r="C224" s="35" t="str">
        <f>IFERROR(INDEX('Betaald tarief 2024'!C:C,MATCH('Betaald percentage 2024'!A224,'Betaald tarief 2024'!A:A,0)),"")</f>
        <v/>
      </c>
      <c r="D224" s="37" cm="1">
        <f t="array" ref="D224">IFERROR(E224/SUMPRODUCT(('Betaald tarief 2024'!$A$2:$A$100000='Betaald percentage 2024'!A224)*'Betaald tarief 2024'!$H$2:$H$100000*'Betaald tarief 2024'!$O$2:$O$100000),0)</f>
        <v>0</v>
      </c>
      <c r="E224" s="38">
        <f>SUMIFS('Betaald tarief 2024'!G:G,'Betaald tarief 2024'!A:A,'Betaald percentage 2024'!A224)</f>
        <v>0</v>
      </c>
      <c r="F224" s="38">
        <f>SUMIFS('Betaald tarief 2024'!Q:Q,'Betaald tarief 2024'!A:A,'Betaald percentage 2024'!A224)</f>
        <v>0</v>
      </c>
      <c r="G224">
        <f>IFERROR(INDEX(Correcties!B:B,MATCH('Betaald percentage 2024'!A224,Correcties!A:A,0)),"")</f>
        <v>0</v>
      </c>
    </row>
    <row r="225" spans="1:7" x14ac:dyDescent="0.25">
      <c r="A225" s="41"/>
      <c r="B225" s="35" t="str">
        <f>IFERROR(INDEX('Betaald tarief 2024'!B:B,MATCH('Betaald percentage 2024'!A225,'Betaald tarief 2024'!A:A,0)),"")</f>
        <v/>
      </c>
      <c r="C225" s="35" t="str">
        <f>IFERROR(INDEX('Betaald tarief 2024'!C:C,MATCH('Betaald percentage 2024'!A225,'Betaald tarief 2024'!A:A,0)),"")</f>
        <v/>
      </c>
      <c r="D225" s="37" cm="1">
        <f t="array" ref="D225">IFERROR(E225/SUMPRODUCT(('Betaald tarief 2024'!$A$2:$A$100000='Betaald percentage 2024'!A225)*'Betaald tarief 2024'!$H$2:$H$100000*'Betaald tarief 2024'!$O$2:$O$100000),0)</f>
        <v>0</v>
      </c>
      <c r="E225" s="38">
        <f>SUMIFS('Betaald tarief 2024'!G:G,'Betaald tarief 2024'!A:A,'Betaald percentage 2024'!A225)</f>
        <v>0</v>
      </c>
      <c r="F225" s="38">
        <f>SUMIFS('Betaald tarief 2024'!Q:Q,'Betaald tarief 2024'!A:A,'Betaald percentage 2024'!A225)</f>
        <v>0</v>
      </c>
      <c r="G225">
        <f>IFERROR(INDEX(Correcties!B:B,MATCH('Betaald percentage 2024'!A225,Correcties!A:A,0)),"")</f>
        <v>0</v>
      </c>
    </row>
    <row r="226" spans="1:7" x14ac:dyDescent="0.25">
      <c r="A226" s="41"/>
      <c r="B226" s="35" t="str">
        <f>IFERROR(INDEX('Betaald tarief 2024'!B:B,MATCH('Betaald percentage 2024'!A226,'Betaald tarief 2024'!A:A,0)),"")</f>
        <v/>
      </c>
      <c r="C226" s="35" t="str">
        <f>IFERROR(INDEX('Betaald tarief 2024'!C:C,MATCH('Betaald percentage 2024'!A226,'Betaald tarief 2024'!A:A,0)),"")</f>
        <v/>
      </c>
      <c r="D226" s="37" cm="1">
        <f t="array" ref="D226">IFERROR(E226/SUMPRODUCT(('Betaald tarief 2024'!$A$2:$A$100000='Betaald percentage 2024'!A226)*'Betaald tarief 2024'!$H$2:$H$100000*'Betaald tarief 2024'!$O$2:$O$100000),0)</f>
        <v>0</v>
      </c>
      <c r="E226" s="38">
        <f>SUMIFS('Betaald tarief 2024'!G:G,'Betaald tarief 2024'!A:A,'Betaald percentage 2024'!A226)</f>
        <v>0</v>
      </c>
      <c r="F226" s="38">
        <f>SUMIFS('Betaald tarief 2024'!Q:Q,'Betaald tarief 2024'!A:A,'Betaald percentage 2024'!A226)</f>
        <v>0</v>
      </c>
      <c r="G226">
        <f>IFERROR(INDEX(Correcties!B:B,MATCH('Betaald percentage 2024'!A226,Correcties!A:A,0)),"")</f>
        <v>0</v>
      </c>
    </row>
    <row r="227" spans="1:7" x14ac:dyDescent="0.25">
      <c r="A227" s="41"/>
      <c r="B227" s="35" t="str">
        <f>IFERROR(INDEX('Betaald tarief 2024'!B:B,MATCH('Betaald percentage 2024'!A227,'Betaald tarief 2024'!A:A,0)),"")</f>
        <v/>
      </c>
      <c r="C227" s="35" t="str">
        <f>IFERROR(INDEX('Betaald tarief 2024'!C:C,MATCH('Betaald percentage 2024'!A227,'Betaald tarief 2024'!A:A,0)),"")</f>
        <v/>
      </c>
      <c r="D227" s="37" cm="1">
        <f t="array" ref="D227">IFERROR(E227/SUMPRODUCT(('Betaald tarief 2024'!$A$2:$A$100000='Betaald percentage 2024'!A227)*'Betaald tarief 2024'!$H$2:$H$100000*'Betaald tarief 2024'!$O$2:$O$100000),0)</f>
        <v>0</v>
      </c>
      <c r="E227" s="38">
        <f>SUMIFS('Betaald tarief 2024'!G:G,'Betaald tarief 2024'!A:A,'Betaald percentage 2024'!A227)</f>
        <v>0</v>
      </c>
      <c r="F227" s="38">
        <f>SUMIFS('Betaald tarief 2024'!Q:Q,'Betaald tarief 2024'!A:A,'Betaald percentage 2024'!A227)</f>
        <v>0</v>
      </c>
      <c r="G227">
        <f>IFERROR(INDEX(Correcties!B:B,MATCH('Betaald percentage 2024'!A227,Correcties!A:A,0)),"")</f>
        <v>0</v>
      </c>
    </row>
    <row r="228" spans="1:7" x14ac:dyDescent="0.25">
      <c r="A228" s="41"/>
      <c r="B228" s="35" t="str">
        <f>IFERROR(INDEX('Betaald tarief 2024'!B:B,MATCH('Betaald percentage 2024'!A228,'Betaald tarief 2024'!A:A,0)),"")</f>
        <v/>
      </c>
      <c r="C228" s="35" t="str">
        <f>IFERROR(INDEX('Betaald tarief 2024'!C:C,MATCH('Betaald percentage 2024'!A228,'Betaald tarief 2024'!A:A,0)),"")</f>
        <v/>
      </c>
      <c r="D228" s="37" cm="1">
        <f t="array" ref="D228">IFERROR(E228/SUMPRODUCT(('Betaald tarief 2024'!$A$2:$A$100000='Betaald percentage 2024'!A228)*'Betaald tarief 2024'!$H$2:$H$100000*'Betaald tarief 2024'!$O$2:$O$100000),0)</f>
        <v>0</v>
      </c>
      <c r="E228" s="38">
        <f>SUMIFS('Betaald tarief 2024'!G:G,'Betaald tarief 2024'!A:A,'Betaald percentage 2024'!A228)</f>
        <v>0</v>
      </c>
      <c r="F228" s="38">
        <f>SUMIFS('Betaald tarief 2024'!Q:Q,'Betaald tarief 2024'!A:A,'Betaald percentage 2024'!A228)</f>
        <v>0</v>
      </c>
      <c r="G228">
        <f>IFERROR(INDEX(Correcties!B:B,MATCH('Betaald percentage 2024'!A228,Correcties!A:A,0)),"")</f>
        <v>0</v>
      </c>
    </row>
    <row r="229" spans="1:7" x14ac:dyDescent="0.25">
      <c r="A229" s="41"/>
      <c r="B229" s="35" t="str">
        <f>IFERROR(INDEX('Betaald tarief 2024'!B:B,MATCH('Betaald percentage 2024'!A229,'Betaald tarief 2024'!A:A,0)),"")</f>
        <v/>
      </c>
      <c r="C229" s="35" t="str">
        <f>IFERROR(INDEX('Betaald tarief 2024'!C:C,MATCH('Betaald percentage 2024'!A229,'Betaald tarief 2024'!A:A,0)),"")</f>
        <v/>
      </c>
      <c r="D229" s="37" cm="1">
        <f t="array" ref="D229">IFERROR(E229/SUMPRODUCT(('Betaald tarief 2024'!$A$2:$A$100000='Betaald percentage 2024'!A229)*'Betaald tarief 2024'!$H$2:$H$100000*'Betaald tarief 2024'!$O$2:$O$100000),0)</f>
        <v>0</v>
      </c>
      <c r="E229" s="38">
        <f>SUMIFS('Betaald tarief 2024'!G:G,'Betaald tarief 2024'!A:A,'Betaald percentage 2024'!A229)</f>
        <v>0</v>
      </c>
      <c r="F229" s="38">
        <f>SUMIFS('Betaald tarief 2024'!Q:Q,'Betaald tarief 2024'!A:A,'Betaald percentage 2024'!A229)</f>
        <v>0</v>
      </c>
      <c r="G229">
        <f>IFERROR(INDEX(Correcties!B:B,MATCH('Betaald percentage 2024'!A229,Correcties!A:A,0)),"")</f>
        <v>0</v>
      </c>
    </row>
    <row r="230" spans="1:7" x14ac:dyDescent="0.25">
      <c r="A230" s="41"/>
      <c r="B230" s="35" t="str">
        <f>IFERROR(INDEX('Betaald tarief 2024'!B:B,MATCH('Betaald percentage 2024'!A230,'Betaald tarief 2024'!A:A,0)),"")</f>
        <v/>
      </c>
      <c r="C230" s="35" t="str">
        <f>IFERROR(INDEX('Betaald tarief 2024'!C:C,MATCH('Betaald percentage 2024'!A230,'Betaald tarief 2024'!A:A,0)),"")</f>
        <v/>
      </c>
      <c r="D230" s="37" cm="1">
        <f t="array" ref="D230">IFERROR(E230/SUMPRODUCT(('Betaald tarief 2024'!$A$2:$A$100000='Betaald percentage 2024'!A230)*'Betaald tarief 2024'!$H$2:$H$100000*'Betaald tarief 2024'!$O$2:$O$100000),0)</f>
        <v>0</v>
      </c>
      <c r="E230" s="38">
        <f>SUMIFS('Betaald tarief 2024'!G:G,'Betaald tarief 2024'!A:A,'Betaald percentage 2024'!A230)</f>
        <v>0</v>
      </c>
      <c r="F230" s="38">
        <f>SUMIFS('Betaald tarief 2024'!Q:Q,'Betaald tarief 2024'!A:A,'Betaald percentage 2024'!A230)</f>
        <v>0</v>
      </c>
      <c r="G230">
        <f>IFERROR(INDEX(Correcties!B:B,MATCH('Betaald percentage 2024'!A230,Correcties!A:A,0)),"")</f>
        <v>0</v>
      </c>
    </row>
    <row r="231" spans="1:7" x14ac:dyDescent="0.25">
      <c r="A231" s="41"/>
      <c r="B231" s="35" t="str">
        <f>IFERROR(INDEX('Betaald tarief 2024'!B:B,MATCH('Betaald percentage 2024'!A231,'Betaald tarief 2024'!A:A,0)),"")</f>
        <v/>
      </c>
      <c r="C231" s="35" t="str">
        <f>IFERROR(INDEX('Betaald tarief 2024'!C:C,MATCH('Betaald percentage 2024'!A231,'Betaald tarief 2024'!A:A,0)),"")</f>
        <v/>
      </c>
      <c r="D231" s="37" cm="1">
        <f t="array" ref="D231">IFERROR(E231/SUMPRODUCT(('Betaald tarief 2024'!$A$2:$A$100000='Betaald percentage 2024'!A231)*'Betaald tarief 2024'!$H$2:$H$100000*'Betaald tarief 2024'!$O$2:$O$100000),0)</f>
        <v>0</v>
      </c>
      <c r="E231" s="38">
        <f>SUMIFS('Betaald tarief 2024'!G:G,'Betaald tarief 2024'!A:A,'Betaald percentage 2024'!A231)</f>
        <v>0</v>
      </c>
      <c r="F231" s="38">
        <f>SUMIFS('Betaald tarief 2024'!Q:Q,'Betaald tarief 2024'!A:A,'Betaald percentage 2024'!A231)</f>
        <v>0</v>
      </c>
      <c r="G231">
        <f>IFERROR(INDEX(Correcties!B:B,MATCH('Betaald percentage 2024'!A231,Correcties!A:A,0)),"")</f>
        <v>0</v>
      </c>
    </row>
    <row r="232" spans="1:7" x14ac:dyDescent="0.25">
      <c r="A232" s="41"/>
      <c r="B232" s="35" t="str">
        <f>IFERROR(INDEX('Betaald tarief 2024'!B:B,MATCH('Betaald percentage 2024'!A232,'Betaald tarief 2024'!A:A,0)),"")</f>
        <v/>
      </c>
      <c r="C232" s="35" t="str">
        <f>IFERROR(INDEX('Betaald tarief 2024'!C:C,MATCH('Betaald percentage 2024'!A232,'Betaald tarief 2024'!A:A,0)),"")</f>
        <v/>
      </c>
      <c r="D232" s="37" cm="1">
        <f t="array" ref="D232">IFERROR(E232/SUMPRODUCT(('Betaald tarief 2024'!$A$2:$A$100000='Betaald percentage 2024'!A232)*'Betaald tarief 2024'!$H$2:$H$100000*'Betaald tarief 2024'!$O$2:$O$100000),0)</f>
        <v>0</v>
      </c>
      <c r="E232" s="38">
        <f>SUMIFS('Betaald tarief 2024'!G:G,'Betaald tarief 2024'!A:A,'Betaald percentage 2024'!A232)</f>
        <v>0</v>
      </c>
      <c r="F232" s="38">
        <f>SUMIFS('Betaald tarief 2024'!Q:Q,'Betaald tarief 2024'!A:A,'Betaald percentage 2024'!A232)</f>
        <v>0</v>
      </c>
      <c r="G232">
        <f>IFERROR(INDEX(Correcties!B:B,MATCH('Betaald percentage 2024'!A232,Correcties!A:A,0)),"")</f>
        <v>0</v>
      </c>
    </row>
    <row r="233" spans="1:7" x14ac:dyDescent="0.25">
      <c r="A233" s="41"/>
      <c r="B233" s="35" t="str">
        <f>IFERROR(INDEX('Betaald tarief 2024'!B:B,MATCH('Betaald percentage 2024'!A233,'Betaald tarief 2024'!A:A,0)),"")</f>
        <v/>
      </c>
      <c r="C233" s="35" t="str">
        <f>IFERROR(INDEX('Betaald tarief 2024'!C:C,MATCH('Betaald percentage 2024'!A233,'Betaald tarief 2024'!A:A,0)),"")</f>
        <v/>
      </c>
      <c r="D233" s="37" cm="1">
        <f t="array" ref="D233">IFERROR(E233/SUMPRODUCT(('Betaald tarief 2024'!$A$2:$A$100000='Betaald percentage 2024'!A233)*'Betaald tarief 2024'!$H$2:$H$100000*'Betaald tarief 2024'!$O$2:$O$100000),0)</f>
        <v>0</v>
      </c>
      <c r="E233" s="38">
        <f>SUMIFS('Betaald tarief 2024'!G:G,'Betaald tarief 2024'!A:A,'Betaald percentage 2024'!A233)</f>
        <v>0</v>
      </c>
      <c r="F233" s="38">
        <f>SUMIFS('Betaald tarief 2024'!Q:Q,'Betaald tarief 2024'!A:A,'Betaald percentage 2024'!A233)</f>
        <v>0</v>
      </c>
      <c r="G233">
        <f>IFERROR(INDEX(Correcties!B:B,MATCH('Betaald percentage 2024'!A233,Correcties!A:A,0)),"")</f>
        <v>0</v>
      </c>
    </row>
    <row r="234" spans="1:7" x14ac:dyDescent="0.25">
      <c r="A234" s="41"/>
      <c r="B234" s="35" t="str">
        <f>IFERROR(INDEX('Betaald tarief 2024'!B:B,MATCH('Betaald percentage 2024'!A234,'Betaald tarief 2024'!A:A,0)),"")</f>
        <v/>
      </c>
      <c r="C234" s="35" t="str">
        <f>IFERROR(INDEX('Betaald tarief 2024'!C:C,MATCH('Betaald percentage 2024'!A234,'Betaald tarief 2024'!A:A,0)),"")</f>
        <v/>
      </c>
      <c r="D234" s="37" cm="1">
        <f t="array" ref="D234">IFERROR(E234/SUMPRODUCT(('Betaald tarief 2024'!$A$2:$A$100000='Betaald percentage 2024'!A234)*'Betaald tarief 2024'!$H$2:$H$100000*'Betaald tarief 2024'!$O$2:$O$100000),0)</f>
        <v>0</v>
      </c>
      <c r="E234" s="38">
        <f>SUMIFS('Betaald tarief 2024'!G:G,'Betaald tarief 2024'!A:A,'Betaald percentage 2024'!A234)</f>
        <v>0</v>
      </c>
      <c r="F234" s="38">
        <f>SUMIFS('Betaald tarief 2024'!Q:Q,'Betaald tarief 2024'!A:A,'Betaald percentage 2024'!A234)</f>
        <v>0</v>
      </c>
      <c r="G234">
        <f>IFERROR(INDEX(Correcties!B:B,MATCH('Betaald percentage 2024'!A234,Correcties!A:A,0)),"")</f>
        <v>0</v>
      </c>
    </row>
    <row r="235" spans="1:7" x14ac:dyDescent="0.25">
      <c r="A235" s="41"/>
      <c r="B235" s="35" t="str">
        <f>IFERROR(INDEX('Betaald tarief 2024'!B:B,MATCH('Betaald percentage 2024'!A235,'Betaald tarief 2024'!A:A,0)),"")</f>
        <v/>
      </c>
      <c r="C235" s="35" t="str">
        <f>IFERROR(INDEX('Betaald tarief 2024'!C:C,MATCH('Betaald percentage 2024'!A235,'Betaald tarief 2024'!A:A,0)),"")</f>
        <v/>
      </c>
      <c r="D235" s="37" cm="1">
        <f t="array" ref="D235">IFERROR(E235/SUMPRODUCT(('Betaald tarief 2024'!$A$2:$A$100000='Betaald percentage 2024'!A235)*'Betaald tarief 2024'!$H$2:$H$100000*'Betaald tarief 2024'!$O$2:$O$100000),0)</f>
        <v>0</v>
      </c>
      <c r="E235" s="38">
        <f>SUMIFS('Betaald tarief 2024'!G:G,'Betaald tarief 2024'!A:A,'Betaald percentage 2024'!A235)</f>
        <v>0</v>
      </c>
      <c r="F235" s="38">
        <f>SUMIFS('Betaald tarief 2024'!Q:Q,'Betaald tarief 2024'!A:A,'Betaald percentage 2024'!A235)</f>
        <v>0</v>
      </c>
      <c r="G235">
        <f>IFERROR(INDEX(Correcties!B:B,MATCH('Betaald percentage 2024'!A235,Correcties!A:A,0)),"")</f>
        <v>0</v>
      </c>
    </row>
    <row r="236" spans="1:7" x14ac:dyDescent="0.25">
      <c r="A236" s="41"/>
      <c r="B236" s="35" t="str">
        <f>IFERROR(INDEX('Betaald tarief 2024'!B:B,MATCH('Betaald percentage 2024'!A236,'Betaald tarief 2024'!A:A,0)),"")</f>
        <v/>
      </c>
      <c r="C236" s="35" t="str">
        <f>IFERROR(INDEX('Betaald tarief 2024'!C:C,MATCH('Betaald percentage 2024'!A236,'Betaald tarief 2024'!A:A,0)),"")</f>
        <v/>
      </c>
      <c r="D236" s="37" cm="1">
        <f t="array" ref="D236">IFERROR(E236/SUMPRODUCT(('Betaald tarief 2024'!$A$2:$A$100000='Betaald percentage 2024'!A236)*'Betaald tarief 2024'!$H$2:$H$100000*'Betaald tarief 2024'!$O$2:$O$100000),0)</f>
        <v>0</v>
      </c>
      <c r="E236" s="38">
        <f>SUMIFS('Betaald tarief 2024'!G:G,'Betaald tarief 2024'!A:A,'Betaald percentage 2024'!A236)</f>
        <v>0</v>
      </c>
      <c r="F236" s="38">
        <f>SUMIFS('Betaald tarief 2024'!Q:Q,'Betaald tarief 2024'!A:A,'Betaald percentage 2024'!A236)</f>
        <v>0</v>
      </c>
      <c r="G236">
        <f>IFERROR(INDEX(Correcties!B:B,MATCH('Betaald percentage 2024'!A236,Correcties!A:A,0)),"")</f>
        <v>0</v>
      </c>
    </row>
    <row r="237" spans="1:7" x14ac:dyDescent="0.25">
      <c r="A237" s="41"/>
      <c r="B237" s="35" t="str">
        <f>IFERROR(INDEX('Betaald tarief 2024'!B:B,MATCH('Betaald percentage 2024'!A237,'Betaald tarief 2024'!A:A,0)),"")</f>
        <v/>
      </c>
      <c r="C237" s="35" t="str">
        <f>IFERROR(INDEX('Betaald tarief 2024'!C:C,MATCH('Betaald percentage 2024'!A237,'Betaald tarief 2024'!A:A,0)),"")</f>
        <v/>
      </c>
      <c r="D237" s="37" cm="1">
        <f t="array" ref="D237">IFERROR(E237/SUMPRODUCT(('Betaald tarief 2024'!$A$2:$A$100000='Betaald percentage 2024'!A237)*'Betaald tarief 2024'!$H$2:$H$100000*'Betaald tarief 2024'!$O$2:$O$100000),0)</f>
        <v>0</v>
      </c>
      <c r="E237" s="38">
        <f>SUMIFS('Betaald tarief 2024'!G:G,'Betaald tarief 2024'!A:A,'Betaald percentage 2024'!A237)</f>
        <v>0</v>
      </c>
      <c r="F237" s="38">
        <f>SUMIFS('Betaald tarief 2024'!Q:Q,'Betaald tarief 2024'!A:A,'Betaald percentage 2024'!A237)</f>
        <v>0</v>
      </c>
      <c r="G237">
        <f>IFERROR(INDEX(Correcties!B:B,MATCH('Betaald percentage 2024'!A237,Correcties!A:A,0)),"")</f>
        <v>0</v>
      </c>
    </row>
    <row r="238" spans="1:7" x14ac:dyDescent="0.25">
      <c r="A238" s="41"/>
      <c r="B238" s="35" t="str">
        <f>IFERROR(INDEX('Betaald tarief 2024'!B:B,MATCH('Betaald percentage 2024'!A238,'Betaald tarief 2024'!A:A,0)),"")</f>
        <v/>
      </c>
      <c r="C238" s="35" t="str">
        <f>IFERROR(INDEX('Betaald tarief 2024'!C:C,MATCH('Betaald percentage 2024'!A238,'Betaald tarief 2024'!A:A,0)),"")</f>
        <v/>
      </c>
      <c r="D238" s="37" cm="1">
        <f t="array" ref="D238">IFERROR(E238/SUMPRODUCT(('Betaald tarief 2024'!$A$2:$A$100000='Betaald percentage 2024'!A238)*'Betaald tarief 2024'!$H$2:$H$100000*'Betaald tarief 2024'!$O$2:$O$100000),0)</f>
        <v>0</v>
      </c>
      <c r="E238" s="38">
        <f>SUMIFS('Betaald tarief 2024'!G:G,'Betaald tarief 2024'!A:A,'Betaald percentage 2024'!A238)</f>
        <v>0</v>
      </c>
      <c r="F238" s="38">
        <f>SUMIFS('Betaald tarief 2024'!Q:Q,'Betaald tarief 2024'!A:A,'Betaald percentage 2024'!A238)</f>
        <v>0</v>
      </c>
      <c r="G238">
        <f>IFERROR(INDEX(Correcties!B:B,MATCH('Betaald percentage 2024'!A238,Correcties!A:A,0)),"")</f>
        <v>0</v>
      </c>
    </row>
    <row r="239" spans="1:7" x14ac:dyDescent="0.25">
      <c r="A239" s="41"/>
      <c r="B239" s="35" t="str">
        <f>IFERROR(INDEX('Betaald tarief 2024'!B:B,MATCH('Betaald percentage 2024'!A239,'Betaald tarief 2024'!A:A,0)),"")</f>
        <v/>
      </c>
      <c r="C239" s="35" t="str">
        <f>IFERROR(INDEX('Betaald tarief 2024'!C:C,MATCH('Betaald percentage 2024'!A239,'Betaald tarief 2024'!A:A,0)),"")</f>
        <v/>
      </c>
      <c r="D239" s="37" cm="1">
        <f t="array" ref="D239">IFERROR(E239/SUMPRODUCT(('Betaald tarief 2024'!$A$2:$A$100000='Betaald percentage 2024'!A239)*'Betaald tarief 2024'!$H$2:$H$100000*'Betaald tarief 2024'!$O$2:$O$100000),0)</f>
        <v>0</v>
      </c>
      <c r="E239" s="38">
        <f>SUMIFS('Betaald tarief 2024'!G:G,'Betaald tarief 2024'!A:A,'Betaald percentage 2024'!A239)</f>
        <v>0</v>
      </c>
      <c r="F239" s="38">
        <f>SUMIFS('Betaald tarief 2024'!Q:Q,'Betaald tarief 2024'!A:A,'Betaald percentage 2024'!A239)</f>
        <v>0</v>
      </c>
      <c r="G239">
        <f>IFERROR(INDEX(Correcties!B:B,MATCH('Betaald percentage 2024'!A239,Correcties!A:A,0)),"")</f>
        <v>0</v>
      </c>
    </row>
    <row r="240" spans="1:7" x14ac:dyDescent="0.25">
      <c r="A240" s="41"/>
      <c r="B240" s="35" t="str">
        <f>IFERROR(INDEX('Betaald tarief 2024'!B:B,MATCH('Betaald percentage 2024'!A240,'Betaald tarief 2024'!A:A,0)),"")</f>
        <v/>
      </c>
      <c r="C240" s="35" t="str">
        <f>IFERROR(INDEX('Betaald tarief 2024'!C:C,MATCH('Betaald percentage 2024'!A240,'Betaald tarief 2024'!A:A,0)),"")</f>
        <v/>
      </c>
      <c r="D240" s="37" cm="1">
        <f t="array" ref="D240">IFERROR(E240/SUMPRODUCT(('Betaald tarief 2024'!$A$2:$A$100000='Betaald percentage 2024'!A240)*'Betaald tarief 2024'!$H$2:$H$100000*'Betaald tarief 2024'!$O$2:$O$100000),0)</f>
        <v>0</v>
      </c>
      <c r="E240" s="38">
        <f>SUMIFS('Betaald tarief 2024'!G:G,'Betaald tarief 2024'!A:A,'Betaald percentage 2024'!A240)</f>
        <v>0</v>
      </c>
      <c r="F240" s="38">
        <f>SUMIFS('Betaald tarief 2024'!Q:Q,'Betaald tarief 2024'!A:A,'Betaald percentage 2024'!A240)</f>
        <v>0</v>
      </c>
      <c r="G240">
        <f>IFERROR(INDEX(Correcties!B:B,MATCH('Betaald percentage 2024'!A240,Correcties!A:A,0)),"")</f>
        <v>0</v>
      </c>
    </row>
    <row r="241" spans="1:7" x14ac:dyDescent="0.25">
      <c r="A241" s="41"/>
      <c r="B241" s="35" t="str">
        <f>IFERROR(INDEX('Betaald tarief 2024'!B:B,MATCH('Betaald percentage 2024'!A241,'Betaald tarief 2024'!A:A,0)),"")</f>
        <v/>
      </c>
      <c r="C241" s="35" t="str">
        <f>IFERROR(INDEX('Betaald tarief 2024'!C:C,MATCH('Betaald percentage 2024'!A241,'Betaald tarief 2024'!A:A,0)),"")</f>
        <v/>
      </c>
      <c r="D241" s="37" cm="1">
        <f t="array" ref="D241">IFERROR(E241/SUMPRODUCT(('Betaald tarief 2024'!$A$2:$A$100000='Betaald percentage 2024'!A241)*'Betaald tarief 2024'!$H$2:$H$100000*'Betaald tarief 2024'!$O$2:$O$100000),0)</f>
        <v>0</v>
      </c>
      <c r="E241" s="38">
        <f>SUMIFS('Betaald tarief 2024'!G:G,'Betaald tarief 2024'!A:A,'Betaald percentage 2024'!A241)</f>
        <v>0</v>
      </c>
      <c r="F241" s="38">
        <f>SUMIFS('Betaald tarief 2024'!Q:Q,'Betaald tarief 2024'!A:A,'Betaald percentage 2024'!A241)</f>
        <v>0</v>
      </c>
      <c r="G241">
        <f>IFERROR(INDEX(Correcties!B:B,MATCH('Betaald percentage 2024'!A241,Correcties!A:A,0)),"")</f>
        <v>0</v>
      </c>
    </row>
    <row r="242" spans="1:7" x14ac:dyDescent="0.25">
      <c r="A242" s="41"/>
      <c r="B242" s="35" t="str">
        <f>IFERROR(INDEX('Betaald tarief 2024'!B:B,MATCH('Betaald percentage 2024'!A242,'Betaald tarief 2024'!A:A,0)),"")</f>
        <v/>
      </c>
      <c r="C242" s="35" t="str">
        <f>IFERROR(INDEX('Betaald tarief 2024'!C:C,MATCH('Betaald percentage 2024'!A242,'Betaald tarief 2024'!A:A,0)),"")</f>
        <v/>
      </c>
      <c r="D242" s="37" cm="1">
        <f t="array" ref="D242">IFERROR(E242/SUMPRODUCT(('Betaald tarief 2024'!$A$2:$A$100000='Betaald percentage 2024'!A242)*'Betaald tarief 2024'!$H$2:$H$100000*'Betaald tarief 2024'!$O$2:$O$100000),0)</f>
        <v>0</v>
      </c>
      <c r="E242" s="38">
        <f>SUMIFS('Betaald tarief 2024'!G:G,'Betaald tarief 2024'!A:A,'Betaald percentage 2024'!A242)</f>
        <v>0</v>
      </c>
      <c r="F242" s="38">
        <f>SUMIFS('Betaald tarief 2024'!Q:Q,'Betaald tarief 2024'!A:A,'Betaald percentage 2024'!A242)</f>
        <v>0</v>
      </c>
      <c r="G242">
        <f>IFERROR(INDEX(Correcties!B:B,MATCH('Betaald percentage 2024'!A242,Correcties!A:A,0)),"")</f>
        <v>0</v>
      </c>
    </row>
    <row r="243" spans="1:7" x14ac:dyDescent="0.25">
      <c r="A243" s="41"/>
      <c r="B243" s="35" t="str">
        <f>IFERROR(INDEX('Betaald tarief 2024'!B:B,MATCH('Betaald percentage 2024'!A243,'Betaald tarief 2024'!A:A,0)),"")</f>
        <v/>
      </c>
      <c r="C243" s="35" t="str">
        <f>IFERROR(INDEX('Betaald tarief 2024'!C:C,MATCH('Betaald percentage 2024'!A243,'Betaald tarief 2024'!A:A,0)),"")</f>
        <v/>
      </c>
      <c r="D243" s="37" cm="1">
        <f t="array" ref="D243">IFERROR(E243/SUMPRODUCT(('Betaald tarief 2024'!$A$2:$A$100000='Betaald percentage 2024'!A243)*'Betaald tarief 2024'!$H$2:$H$100000*'Betaald tarief 2024'!$O$2:$O$100000),0)</f>
        <v>0</v>
      </c>
      <c r="E243" s="38">
        <f>SUMIFS('Betaald tarief 2024'!G:G,'Betaald tarief 2024'!A:A,'Betaald percentage 2024'!A243)</f>
        <v>0</v>
      </c>
      <c r="F243" s="38">
        <f>SUMIFS('Betaald tarief 2024'!Q:Q,'Betaald tarief 2024'!A:A,'Betaald percentage 2024'!A243)</f>
        <v>0</v>
      </c>
      <c r="G243">
        <f>IFERROR(INDEX(Correcties!B:B,MATCH('Betaald percentage 2024'!A243,Correcties!A:A,0)),"")</f>
        <v>0</v>
      </c>
    </row>
    <row r="244" spans="1:7" x14ac:dyDescent="0.25">
      <c r="A244" s="41"/>
      <c r="B244" s="35" t="str">
        <f>IFERROR(INDEX('Betaald tarief 2024'!B:B,MATCH('Betaald percentage 2024'!A244,'Betaald tarief 2024'!A:A,0)),"")</f>
        <v/>
      </c>
      <c r="C244" s="35" t="str">
        <f>IFERROR(INDEX('Betaald tarief 2024'!C:C,MATCH('Betaald percentage 2024'!A244,'Betaald tarief 2024'!A:A,0)),"")</f>
        <v/>
      </c>
      <c r="D244" s="37" cm="1">
        <f t="array" ref="D244">IFERROR(E244/SUMPRODUCT(('Betaald tarief 2024'!$A$2:$A$100000='Betaald percentage 2024'!A244)*'Betaald tarief 2024'!$H$2:$H$100000*'Betaald tarief 2024'!$O$2:$O$100000),0)</f>
        <v>0</v>
      </c>
      <c r="E244" s="38">
        <f>SUMIFS('Betaald tarief 2024'!G:G,'Betaald tarief 2024'!A:A,'Betaald percentage 2024'!A244)</f>
        <v>0</v>
      </c>
      <c r="F244" s="38">
        <f>SUMIFS('Betaald tarief 2024'!Q:Q,'Betaald tarief 2024'!A:A,'Betaald percentage 2024'!A244)</f>
        <v>0</v>
      </c>
      <c r="G244">
        <f>IFERROR(INDEX(Correcties!B:B,MATCH('Betaald percentage 2024'!A244,Correcties!A:A,0)),"")</f>
        <v>0</v>
      </c>
    </row>
    <row r="245" spans="1:7" x14ac:dyDescent="0.25">
      <c r="A245" s="41"/>
      <c r="B245" s="35" t="str">
        <f>IFERROR(INDEX('Betaald tarief 2024'!B:B,MATCH('Betaald percentage 2024'!A245,'Betaald tarief 2024'!A:A,0)),"")</f>
        <v/>
      </c>
      <c r="C245" s="35" t="str">
        <f>IFERROR(INDEX('Betaald tarief 2024'!C:C,MATCH('Betaald percentage 2024'!A245,'Betaald tarief 2024'!A:A,0)),"")</f>
        <v/>
      </c>
      <c r="D245" s="37" cm="1">
        <f t="array" ref="D245">IFERROR(E245/SUMPRODUCT(('Betaald tarief 2024'!$A$2:$A$100000='Betaald percentage 2024'!A245)*'Betaald tarief 2024'!$H$2:$H$100000*'Betaald tarief 2024'!$O$2:$O$100000),0)</f>
        <v>0</v>
      </c>
      <c r="E245" s="38">
        <f>SUMIFS('Betaald tarief 2024'!G:G,'Betaald tarief 2024'!A:A,'Betaald percentage 2024'!A245)</f>
        <v>0</v>
      </c>
      <c r="F245" s="38">
        <f>SUMIFS('Betaald tarief 2024'!Q:Q,'Betaald tarief 2024'!A:A,'Betaald percentage 2024'!A245)</f>
        <v>0</v>
      </c>
      <c r="G245">
        <f>IFERROR(INDEX(Correcties!B:B,MATCH('Betaald percentage 2024'!A245,Correcties!A:A,0)),"")</f>
        <v>0</v>
      </c>
    </row>
    <row r="246" spans="1:7" x14ac:dyDescent="0.25">
      <c r="A246" s="41"/>
      <c r="B246" s="35" t="str">
        <f>IFERROR(INDEX('Betaald tarief 2024'!B:B,MATCH('Betaald percentage 2024'!A246,'Betaald tarief 2024'!A:A,0)),"")</f>
        <v/>
      </c>
      <c r="C246" s="35" t="str">
        <f>IFERROR(INDEX('Betaald tarief 2024'!C:C,MATCH('Betaald percentage 2024'!A246,'Betaald tarief 2024'!A:A,0)),"")</f>
        <v/>
      </c>
      <c r="D246" s="37" cm="1">
        <f t="array" ref="D246">IFERROR(E246/SUMPRODUCT(('Betaald tarief 2024'!$A$2:$A$100000='Betaald percentage 2024'!A246)*'Betaald tarief 2024'!$H$2:$H$100000*'Betaald tarief 2024'!$O$2:$O$100000),0)</f>
        <v>0</v>
      </c>
      <c r="E246" s="38">
        <f>SUMIFS('Betaald tarief 2024'!G:G,'Betaald tarief 2024'!A:A,'Betaald percentage 2024'!A246)</f>
        <v>0</v>
      </c>
      <c r="F246" s="38">
        <f>SUMIFS('Betaald tarief 2024'!Q:Q,'Betaald tarief 2024'!A:A,'Betaald percentage 2024'!A246)</f>
        <v>0</v>
      </c>
      <c r="G246">
        <f>IFERROR(INDEX(Correcties!B:B,MATCH('Betaald percentage 2024'!A246,Correcties!A:A,0)),"")</f>
        <v>0</v>
      </c>
    </row>
    <row r="247" spans="1:7" x14ac:dyDescent="0.25">
      <c r="A247" s="41"/>
      <c r="B247" s="35" t="str">
        <f>IFERROR(INDEX('Betaald tarief 2024'!B:B,MATCH('Betaald percentage 2024'!A247,'Betaald tarief 2024'!A:A,0)),"")</f>
        <v/>
      </c>
      <c r="C247" s="35" t="str">
        <f>IFERROR(INDEX('Betaald tarief 2024'!C:C,MATCH('Betaald percentage 2024'!A247,'Betaald tarief 2024'!A:A,0)),"")</f>
        <v/>
      </c>
      <c r="D247" s="37" cm="1">
        <f t="array" ref="D247">IFERROR(E247/SUMPRODUCT(('Betaald tarief 2024'!$A$2:$A$100000='Betaald percentage 2024'!A247)*'Betaald tarief 2024'!$H$2:$H$100000*'Betaald tarief 2024'!$O$2:$O$100000),0)</f>
        <v>0</v>
      </c>
      <c r="E247" s="38">
        <f>SUMIFS('Betaald tarief 2024'!G:G,'Betaald tarief 2024'!A:A,'Betaald percentage 2024'!A247)</f>
        <v>0</v>
      </c>
      <c r="F247" s="38">
        <f>SUMIFS('Betaald tarief 2024'!Q:Q,'Betaald tarief 2024'!A:A,'Betaald percentage 2024'!A247)</f>
        <v>0</v>
      </c>
      <c r="G247">
        <f>IFERROR(INDEX(Correcties!B:B,MATCH('Betaald percentage 2024'!A247,Correcties!A:A,0)),"")</f>
        <v>0</v>
      </c>
    </row>
    <row r="248" spans="1:7" x14ac:dyDescent="0.25">
      <c r="A248" s="41"/>
      <c r="B248" s="35" t="str">
        <f>IFERROR(INDEX('Betaald tarief 2024'!B:B,MATCH('Betaald percentage 2024'!A248,'Betaald tarief 2024'!A:A,0)),"")</f>
        <v/>
      </c>
      <c r="C248" s="35" t="str">
        <f>IFERROR(INDEX('Betaald tarief 2024'!C:C,MATCH('Betaald percentage 2024'!A248,'Betaald tarief 2024'!A:A,0)),"")</f>
        <v/>
      </c>
      <c r="D248" s="37" cm="1">
        <f t="array" ref="D248">IFERROR(E248/SUMPRODUCT(('Betaald tarief 2024'!$A$2:$A$100000='Betaald percentage 2024'!A248)*'Betaald tarief 2024'!$H$2:$H$100000*'Betaald tarief 2024'!$O$2:$O$100000),0)</f>
        <v>0</v>
      </c>
      <c r="E248" s="38">
        <f>SUMIFS('Betaald tarief 2024'!G:G,'Betaald tarief 2024'!A:A,'Betaald percentage 2024'!A248)</f>
        <v>0</v>
      </c>
      <c r="F248" s="38">
        <f>SUMIFS('Betaald tarief 2024'!Q:Q,'Betaald tarief 2024'!A:A,'Betaald percentage 2024'!A248)</f>
        <v>0</v>
      </c>
      <c r="G248">
        <f>IFERROR(INDEX(Correcties!B:B,MATCH('Betaald percentage 2024'!A248,Correcties!A:A,0)),"")</f>
        <v>0</v>
      </c>
    </row>
    <row r="249" spans="1:7" x14ac:dyDescent="0.25">
      <c r="A249" s="41"/>
      <c r="B249" s="35" t="str">
        <f>IFERROR(INDEX('Betaald tarief 2024'!B:B,MATCH('Betaald percentage 2024'!A249,'Betaald tarief 2024'!A:A,0)),"")</f>
        <v/>
      </c>
      <c r="C249" s="35" t="str">
        <f>IFERROR(INDEX('Betaald tarief 2024'!C:C,MATCH('Betaald percentage 2024'!A249,'Betaald tarief 2024'!A:A,0)),"")</f>
        <v/>
      </c>
      <c r="D249" s="37" cm="1">
        <f t="array" ref="D249">IFERROR(E249/SUMPRODUCT(('Betaald tarief 2024'!$A$2:$A$100000='Betaald percentage 2024'!A249)*'Betaald tarief 2024'!$H$2:$H$100000*'Betaald tarief 2024'!$O$2:$O$100000),0)</f>
        <v>0</v>
      </c>
      <c r="E249" s="38">
        <f>SUMIFS('Betaald tarief 2024'!G:G,'Betaald tarief 2024'!A:A,'Betaald percentage 2024'!A249)</f>
        <v>0</v>
      </c>
      <c r="F249" s="38">
        <f>SUMIFS('Betaald tarief 2024'!Q:Q,'Betaald tarief 2024'!A:A,'Betaald percentage 2024'!A249)</f>
        <v>0</v>
      </c>
      <c r="G249">
        <f>IFERROR(INDEX(Correcties!B:B,MATCH('Betaald percentage 2024'!A249,Correcties!A:A,0)),"")</f>
        <v>0</v>
      </c>
    </row>
    <row r="250" spans="1:7" x14ac:dyDescent="0.25">
      <c r="A250" s="41"/>
      <c r="B250" s="35" t="str">
        <f>IFERROR(INDEX('Betaald tarief 2024'!B:B,MATCH('Betaald percentage 2024'!A250,'Betaald tarief 2024'!A:A,0)),"")</f>
        <v/>
      </c>
      <c r="C250" s="35" t="str">
        <f>IFERROR(INDEX('Betaald tarief 2024'!C:C,MATCH('Betaald percentage 2024'!A250,'Betaald tarief 2024'!A:A,0)),"")</f>
        <v/>
      </c>
      <c r="D250" s="37" cm="1">
        <f t="array" ref="D250">IFERROR(E250/SUMPRODUCT(('Betaald tarief 2024'!$A$2:$A$100000='Betaald percentage 2024'!A250)*'Betaald tarief 2024'!$H$2:$H$100000*'Betaald tarief 2024'!$O$2:$O$100000),0)</f>
        <v>0</v>
      </c>
      <c r="E250" s="38">
        <f>SUMIFS('Betaald tarief 2024'!G:G,'Betaald tarief 2024'!A:A,'Betaald percentage 2024'!A250)</f>
        <v>0</v>
      </c>
      <c r="F250" s="38">
        <f>SUMIFS('Betaald tarief 2024'!Q:Q,'Betaald tarief 2024'!A:A,'Betaald percentage 2024'!A250)</f>
        <v>0</v>
      </c>
      <c r="G250">
        <f>IFERROR(INDEX(Correcties!B:B,MATCH('Betaald percentage 2024'!A250,Correcties!A:A,0)),"")</f>
        <v>0</v>
      </c>
    </row>
    <row r="251" spans="1:7" x14ac:dyDescent="0.25">
      <c r="A251" s="41"/>
      <c r="B251" s="35" t="str">
        <f>IFERROR(INDEX('Betaald tarief 2024'!B:B,MATCH('Betaald percentage 2024'!A251,'Betaald tarief 2024'!A:A,0)),"")</f>
        <v/>
      </c>
      <c r="C251" s="35" t="str">
        <f>IFERROR(INDEX('Betaald tarief 2024'!C:C,MATCH('Betaald percentage 2024'!A251,'Betaald tarief 2024'!A:A,0)),"")</f>
        <v/>
      </c>
      <c r="D251" s="37" cm="1">
        <f t="array" ref="D251">IFERROR(E251/SUMPRODUCT(('Betaald tarief 2024'!$A$2:$A$100000='Betaald percentage 2024'!A251)*'Betaald tarief 2024'!$H$2:$H$100000*'Betaald tarief 2024'!$O$2:$O$100000),0)</f>
        <v>0</v>
      </c>
      <c r="E251" s="38">
        <f>SUMIFS('Betaald tarief 2024'!G:G,'Betaald tarief 2024'!A:A,'Betaald percentage 2024'!A251)</f>
        <v>0</v>
      </c>
      <c r="F251" s="38">
        <f>SUMIFS('Betaald tarief 2024'!Q:Q,'Betaald tarief 2024'!A:A,'Betaald percentage 2024'!A251)</f>
        <v>0</v>
      </c>
      <c r="G251">
        <f>IFERROR(INDEX(Correcties!B:B,MATCH('Betaald percentage 2024'!A251,Correcties!A:A,0)),"")</f>
        <v>0</v>
      </c>
    </row>
    <row r="252" spans="1:7" x14ac:dyDescent="0.25">
      <c r="A252" s="41"/>
      <c r="B252" s="35" t="str">
        <f>IFERROR(INDEX('Betaald tarief 2024'!B:B,MATCH('Betaald percentage 2024'!A252,'Betaald tarief 2024'!A:A,0)),"")</f>
        <v/>
      </c>
      <c r="C252" s="35" t="str">
        <f>IFERROR(INDEX('Betaald tarief 2024'!C:C,MATCH('Betaald percentage 2024'!A252,'Betaald tarief 2024'!A:A,0)),"")</f>
        <v/>
      </c>
      <c r="D252" s="37" cm="1">
        <f t="array" ref="D252">IFERROR(E252/SUMPRODUCT(('Betaald tarief 2024'!$A$2:$A$100000='Betaald percentage 2024'!A252)*'Betaald tarief 2024'!$H$2:$H$100000*'Betaald tarief 2024'!$O$2:$O$100000),0)</f>
        <v>0</v>
      </c>
      <c r="E252" s="38">
        <f>SUMIFS('Betaald tarief 2024'!G:G,'Betaald tarief 2024'!A:A,'Betaald percentage 2024'!A252)</f>
        <v>0</v>
      </c>
      <c r="F252" s="38">
        <f>SUMIFS('Betaald tarief 2024'!Q:Q,'Betaald tarief 2024'!A:A,'Betaald percentage 2024'!A252)</f>
        <v>0</v>
      </c>
      <c r="G252">
        <f>IFERROR(INDEX(Correcties!B:B,MATCH('Betaald percentage 2024'!A252,Correcties!A:A,0)),"")</f>
        <v>0</v>
      </c>
    </row>
    <row r="253" spans="1:7" x14ac:dyDescent="0.25">
      <c r="A253" s="41"/>
      <c r="B253" s="35" t="str">
        <f>IFERROR(INDEX('Betaald tarief 2024'!B:B,MATCH('Betaald percentage 2024'!A253,'Betaald tarief 2024'!A:A,0)),"")</f>
        <v/>
      </c>
      <c r="C253" s="35" t="str">
        <f>IFERROR(INDEX('Betaald tarief 2024'!C:C,MATCH('Betaald percentage 2024'!A253,'Betaald tarief 2024'!A:A,0)),"")</f>
        <v/>
      </c>
      <c r="D253" s="37" cm="1">
        <f t="array" ref="D253">IFERROR(E253/SUMPRODUCT(('Betaald tarief 2024'!$A$2:$A$100000='Betaald percentage 2024'!A253)*'Betaald tarief 2024'!$H$2:$H$100000*'Betaald tarief 2024'!$O$2:$O$100000),0)</f>
        <v>0</v>
      </c>
      <c r="E253" s="38">
        <f>SUMIFS('Betaald tarief 2024'!G:G,'Betaald tarief 2024'!A:A,'Betaald percentage 2024'!A253)</f>
        <v>0</v>
      </c>
      <c r="F253" s="38">
        <f>SUMIFS('Betaald tarief 2024'!Q:Q,'Betaald tarief 2024'!A:A,'Betaald percentage 2024'!A253)</f>
        <v>0</v>
      </c>
      <c r="G253">
        <f>IFERROR(INDEX(Correcties!B:B,MATCH('Betaald percentage 2024'!A253,Correcties!A:A,0)),"")</f>
        <v>0</v>
      </c>
    </row>
    <row r="254" spans="1:7" x14ac:dyDescent="0.25">
      <c r="A254" s="41"/>
      <c r="B254" s="35" t="str">
        <f>IFERROR(INDEX('Betaald tarief 2024'!B:B,MATCH('Betaald percentage 2024'!A254,'Betaald tarief 2024'!A:A,0)),"")</f>
        <v/>
      </c>
      <c r="C254" s="35" t="str">
        <f>IFERROR(INDEX('Betaald tarief 2024'!C:C,MATCH('Betaald percentage 2024'!A254,'Betaald tarief 2024'!A:A,0)),"")</f>
        <v/>
      </c>
      <c r="D254" s="37" cm="1">
        <f t="array" ref="D254">IFERROR(E254/SUMPRODUCT(('Betaald tarief 2024'!$A$2:$A$100000='Betaald percentage 2024'!A254)*'Betaald tarief 2024'!$H$2:$H$100000*'Betaald tarief 2024'!$O$2:$O$100000),0)</f>
        <v>0</v>
      </c>
      <c r="E254" s="38">
        <f>SUMIFS('Betaald tarief 2024'!G:G,'Betaald tarief 2024'!A:A,'Betaald percentage 2024'!A254)</f>
        <v>0</v>
      </c>
      <c r="F254" s="38">
        <f>SUMIFS('Betaald tarief 2024'!Q:Q,'Betaald tarief 2024'!A:A,'Betaald percentage 2024'!A254)</f>
        <v>0</v>
      </c>
      <c r="G254">
        <f>IFERROR(INDEX(Correcties!B:B,MATCH('Betaald percentage 2024'!A254,Correcties!A:A,0)),"")</f>
        <v>0</v>
      </c>
    </row>
    <row r="255" spans="1:7" x14ac:dyDescent="0.25">
      <c r="A255" s="41"/>
      <c r="B255" s="35" t="str">
        <f>IFERROR(INDEX('Betaald tarief 2024'!B:B,MATCH('Betaald percentage 2024'!A255,'Betaald tarief 2024'!A:A,0)),"")</f>
        <v/>
      </c>
      <c r="C255" s="35" t="str">
        <f>IFERROR(INDEX('Betaald tarief 2024'!C:C,MATCH('Betaald percentage 2024'!A255,'Betaald tarief 2024'!A:A,0)),"")</f>
        <v/>
      </c>
      <c r="D255" s="37" cm="1">
        <f t="array" ref="D255">IFERROR(E255/SUMPRODUCT(('Betaald tarief 2024'!$A$2:$A$100000='Betaald percentage 2024'!A255)*'Betaald tarief 2024'!$H$2:$H$100000*'Betaald tarief 2024'!$O$2:$O$100000),0)</f>
        <v>0</v>
      </c>
      <c r="E255" s="38">
        <f>SUMIFS('Betaald tarief 2024'!G:G,'Betaald tarief 2024'!A:A,'Betaald percentage 2024'!A255)</f>
        <v>0</v>
      </c>
      <c r="F255" s="38">
        <f>SUMIFS('Betaald tarief 2024'!Q:Q,'Betaald tarief 2024'!A:A,'Betaald percentage 2024'!A255)</f>
        <v>0</v>
      </c>
      <c r="G255">
        <f>IFERROR(INDEX(Correcties!B:B,MATCH('Betaald percentage 2024'!A255,Correcties!A:A,0)),"")</f>
        <v>0</v>
      </c>
    </row>
    <row r="256" spans="1:7" x14ac:dyDescent="0.25">
      <c r="A256" s="41"/>
      <c r="B256" s="35" t="str">
        <f>IFERROR(INDEX('Betaald tarief 2024'!B:B,MATCH('Betaald percentage 2024'!A256,'Betaald tarief 2024'!A:A,0)),"")</f>
        <v/>
      </c>
      <c r="C256" s="35" t="str">
        <f>IFERROR(INDEX('Betaald tarief 2024'!C:C,MATCH('Betaald percentage 2024'!A256,'Betaald tarief 2024'!A:A,0)),"")</f>
        <v/>
      </c>
      <c r="D256" s="37" cm="1">
        <f t="array" ref="D256">IFERROR(E256/SUMPRODUCT(('Betaald tarief 2024'!$A$2:$A$100000='Betaald percentage 2024'!A256)*'Betaald tarief 2024'!$H$2:$H$100000*'Betaald tarief 2024'!$O$2:$O$100000),0)</f>
        <v>0</v>
      </c>
      <c r="E256" s="38">
        <f>SUMIFS('Betaald tarief 2024'!G:G,'Betaald tarief 2024'!A:A,'Betaald percentage 2024'!A256)</f>
        <v>0</v>
      </c>
      <c r="F256" s="38">
        <f>SUMIFS('Betaald tarief 2024'!Q:Q,'Betaald tarief 2024'!A:A,'Betaald percentage 2024'!A256)</f>
        <v>0</v>
      </c>
      <c r="G256">
        <f>IFERROR(INDEX(Correcties!B:B,MATCH('Betaald percentage 2024'!A256,Correcties!A:A,0)),"")</f>
        <v>0</v>
      </c>
    </row>
    <row r="257" spans="1:7" x14ac:dyDescent="0.25">
      <c r="A257" s="41"/>
      <c r="B257" s="35" t="str">
        <f>IFERROR(INDEX('Betaald tarief 2024'!B:B,MATCH('Betaald percentage 2024'!A257,'Betaald tarief 2024'!A:A,0)),"")</f>
        <v/>
      </c>
      <c r="C257" s="35" t="str">
        <f>IFERROR(INDEX('Betaald tarief 2024'!C:C,MATCH('Betaald percentage 2024'!A257,'Betaald tarief 2024'!A:A,0)),"")</f>
        <v/>
      </c>
      <c r="D257" s="37" cm="1">
        <f t="array" ref="D257">IFERROR(E257/SUMPRODUCT(('Betaald tarief 2024'!$A$2:$A$100000='Betaald percentage 2024'!A257)*'Betaald tarief 2024'!$H$2:$H$100000*'Betaald tarief 2024'!$O$2:$O$100000),0)</f>
        <v>0</v>
      </c>
      <c r="E257" s="38">
        <f>SUMIFS('Betaald tarief 2024'!G:G,'Betaald tarief 2024'!A:A,'Betaald percentage 2024'!A257)</f>
        <v>0</v>
      </c>
      <c r="F257" s="38">
        <f>SUMIFS('Betaald tarief 2024'!Q:Q,'Betaald tarief 2024'!A:A,'Betaald percentage 2024'!A257)</f>
        <v>0</v>
      </c>
      <c r="G257">
        <f>IFERROR(INDEX(Correcties!B:B,MATCH('Betaald percentage 2024'!A257,Correcties!A:A,0)),"")</f>
        <v>0</v>
      </c>
    </row>
    <row r="258" spans="1:7" x14ac:dyDescent="0.25">
      <c r="A258" s="41"/>
      <c r="B258" s="35" t="str">
        <f>IFERROR(INDEX('Betaald tarief 2024'!B:B,MATCH('Betaald percentage 2024'!A258,'Betaald tarief 2024'!A:A,0)),"")</f>
        <v/>
      </c>
      <c r="C258" s="35" t="str">
        <f>IFERROR(INDEX('Betaald tarief 2024'!C:C,MATCH('Betaald percentage 2024'!A258,'Betaald tarief 2024'!A:A,0)),"")</f>
        <v/>
      </c>
      <c r="D258" s="37" cm="1">
        <f t="array" ref="D258">IFERROR(E258/SUMPRODUCT(('Betaald tarief 2024'!$A$2:$A$100000='Betaald percentage 2024'!A258)*'Betaald tarief 2024'!$H$2:$H$100000*'Betaald tarief 2024'!$O$2:$O$100000),0)</f>
        <v>0</v>
      </c>
      <c r="E258" s="38">
        <f>SUMIFS('Betaald tarief 2024'!G:G,'Betaald tarief 2024'!A:A,'Betaald percentage 2024'!A258)</f>
        <v>0</v>
      </c>
      <c r="F258" s="38">
        <f>SUMIFS('Betaald tarief 2024'!Q:Q,'Betaald tarief 2024'!A:A,'Betaald percentage 2024'!A258)</f>
        <v>0</v>
      </c>
      <c r="G258">
        <f>IFERROR(INDEX(Correcties!B:B,MATCH('Betaald percentage 2024'!A258,Correcties!A:A,0)),"")</f>
        <v>0</v>
      </c>
    </row>
    <row r="259" spans="1:7" x14ac:dyDescent="0.25">
      <c r="A259" s="41"/>
      <c r="B259" s="35" t="str">
        <f>IFERROR(INDEX('Betaald tarief 2024'!B:B,MATCH('Betaald percentage 2024'!A259,'Betaald tarief 2024'!A:A,0)),"")</f>
        <v/>
      </c>
      <c r="C259" s="35" t="str">
        <f>IFERROR(INDEX('Betaald tarief 2024'!C:C,MATCH('Betaald percentage 2024'!A259,'Betaald tarief 2024'!A:A,0)),"")</f>
        <v/>
      </c>
      <c r="D259" s="37" cm="1">
        <f t="array" ref="D259">IFERROR(E259/SUMPRODUCT(('Betaald tarief 2024'!$A$2:$A$100000='Betaald percentage 2024'!A259)*'Betaald tarief 2024'!$H$2:$H$100000*'Betaald tarief 2024'!$O$2:$O$100000),0)</f>
        <v>0</v>
      </c>
      <c r="E259" s="38">
        <f>SUMIFS('Betaald tarief 2024'!G:G,'Betaald tarief 2024'!A:A,'Betaald percentage 2024'!A259)</f>
        <v>0</v>
      </c>
      <c r="F259" s="38">
        <f>SUMIFS('Betaald tarief 2024'!Q:Q,'Betaald tarief 2024'!A:A,'Betaald percentage 2024'!A259)</f>
        <v>0</v>
      </c>
      <c r="G259">
        <f>IFERROR(INDEX(Correcties!B:B,MATCH('Betaald percentage 2024'!A259,Correcties!A:A,0)),"")</f>
        <v>0</v>
      </c>
    </row>
    <row r="260" spans="1:7" x14ac:dyDescent="0.25">
      <c r="A260" s="41"/>
      <c r="B260" s="35" t="str">
        <f>IFERROR(INDEX('Betaald tarief 2024'!B:B,MATCH('Betaald percentage 2024'!A260,'Betaald tarief 2024'!A:A,0)),"")</f>
        <v/>
      </c>
      <c r="C260" s="35" t="str">
        <f>IFERROR(INDEX('Betaald tarief 2024'!C:C,MATCH('Betaald percentage 2024'!A260,'Betaald tarief 2024'!A:A,0)),"")</f>
        <v/>
      </c>
      <c r="D260" s="37" cm="1">
        <f t="array" ref="D260">IFERROR(E260/SUMPRODUCT(('Betaald tarief 2024'!$A$2:$A$100000='Betaald percentage 2024'!A260)*'Betaald tarief 2024'!$H$2:$H$100000*'Betaald tarief 2024'!$O$2:$O$100000),0)</f>
        <v>0</v>
      </c>
      <c r="E260" s="38">
        <f>SUMIFS('Betaald tarief 2024'!G:G,'Betaald tarief 2024'!A:A,'Betaald percentage 2024'!A260)</f>
        <v>0</v>
      </c>
      <c r="F260" s="38">
        <f>SUMIFS('Betaald tarief 2024'!Q:Q,'Betaald tarief 2024'!A:A,'Betaald percentage 2024'!A260)</f>
        <v>0</v>
      </c>
      <c r="G260">
        <f>IFERROR(INDEX(Correcties!B:B,MATCH('Betaald percentage 2024'!A260,Correcties!A:A,0)),"")</f>
        <v>0</v>
      </c>
    </row>
    <row r="261" spans="1:7" x14ac:dyDescent="0.25">
      <c r="A261" s="41"/>
      <c r="B261" s="35" t="str">
        <f>IFERROR(INDEX('Betaald tarief 2024'!B:B,MATCH('Betaald percentage 2024'!A261,'Betaald tarief 2024'!A:A,0)),"")</f>
        <v/>
      </c>
      <c r="C261" s="35" t="str">
        <f>IFERROR(INDEX('Betaald tarief 2024'!C:C,MATCH('Betaald percentage 2024'!A261,'Betaald tarief 2024'!A:A,0)),"")</f>
        <v/>
      </c>
      <c r="D261" s="37" cm="1">
        <f t="array" ref="D261">IFERROR(E261/SUMPRODUCT(('Betaald tarief 2024'!$A$2:$A$100000='Betaald percentage 2024'!A261)*'Betaald tarief 2024'!$H$2:$H$100000*'Betaald tarief 2024'!$O$2:$O$100000),0)</f>
        <v>0</v>
      </c>
      <c r="E261" s="38">
        <f>SUMIFS('Betaald tarief 2024'!G:G,'Betaald tarief 2024'!A:A,'Betaald percentage 2024'!A261)</f>
        <v>0</v>
      </c>
      <c r="F261" s="38">
        <f>SUMIFS('Betaald tarief 2024'!Q:Q,'Betaald tarief 2024'!A:A,'Betaald percentage 2024'!A261)</f>
        <v>0</v>
      </c>
      <c r="G261">
        <f>IFERROR(INDEX(Correcties!B:B,MATCH('Betaald percentage 2024'!A261,Correcties!A:A,0)),"")</f>
        <v>0</v>
      </c>
    </row>
    <row r="262" spans="1:7" x14ac:dyDescent="0.25">
      <c r="A262" s="41"/>
      <c r="B262" s="35" t="str">
        <f>IFERROR(INDEX('Betaald tarief 2024'!B:B,MATCH('Betaald percentage 2024'!A262,'Betaald tarief 2024'!A:A,0)),"")</f>
        <v/>
      </c>
      <c r="C262" s="35" t="str">
        <f>IFERROR(INDEX('Betaald tarief 2024'!C:C,MATCH('Betaald percentage 2024'!A262,'Betaald tarief 2024'!A:A,0)),"")</f>
        <v/>
      </c>
      <c r="D262" s="37" cm="1">
        <f t="array" ref="D262">IFERROR(E262/SUMPRODUCT(('Betaald tarief 2024'!$A$2:$A$100000='Betaald percentage 2024'!A262)*'Betaald tarief 2024'!$H$2:$H$100000*'Betaald tarief 2024'!$O$2:$O$100000),0)</f>
        <v>0</v>
      </c>
      <c r="E262" s="38">
        <f>SUMIFS('Betaald tarief 2024'!G:G,'Betaald tarief 2024'!A:A,'Betaald percentage 2024'!A262)</f>
        <v>0</v>
      </c>
      <c r="F262" s="38">
        <f>SUMIFS('Betaald tarief 2024'!Q:Q,'Betaald tarief 2024'!A:A,'Betaald percentage 2024'!A262)</f>
        <v>0</v>
      </c>
      <c r="G262">
        <f>IFERROR(INDEX(Correcties!B:B,MATCH('Betaald percentage 2024'!A262,Correcties!A:A,0)),"")</f>
        <v>0</v>
      </c>
    </row>
    <row r="263" spans="1:7" x14ac:dyDescent="0.25">
      <c r="A263" s="41"/>
      <c r="B263" s="35" t="str">
        <f>IFERROR(INDEX('Betaald tarief 2024'!B:B,MATCH('Betaald percentage 2024'!A263,'Betaald tarief 2024'!A:A,0)),"")</f>
        <v/>
      </c>
      <c r="C263" s="35" t="str">
        <f>IFERROR(INDEX('Betaald tarief 2024'!C:C,MATCH('Betaald percentage 2024'!A263,'Betaald tarief 2024'!A:A,0)),"")</f>
        <v/>
      </c>
      <c r="D263" s="37" cm="1">
        <f t="array" ref="D263">IFERROR(E263/SUMPRODUCT(('Betaald tarief 2024'!$A$2:$A$100000='Betaald percentage 2024'!A263)*'Betaald tarief 2024'!$H$2:$H$100000*'Betaald tarief 2024'!$O$2:$O$100000),0)</f>
        <v>0</v>
      </c>
      <c r="E263" s="38">
        <f>SUMIFS('Betaald tarief 2024'!G:G,'Betaald tarief 2024'!A:A,'Betaald percentage 2024'!A263)</f>
        <v>0</v>
      </c>
      <c r="F263" s="38">
        <f>SUMIFS('Betaald tarief 2024'!Q:Q,'Betaald tarief 2024'!A:A,'Betaald percentage 2024'!A263)</f>
        <v>0</v>
      </c>
      <c r="G263">
        <f>IFERROR(INDEX(Correcties!B:B,MATCH('Betaald percentage 2024'!A263,Correcties!A:A,0)),"")</f>
        <v>0</v>
      </c>
    </row>
    <row r="264" spans="1:7" x14ac:dyDescent="0.25">
      <c r="A264" s="41"/>
      <c r="B264" s="35" t="str">
        <f>IFERROR(INDEX('Betaald tarief 2024'!B:B,MATCH('Betaald percentage 2024'!A264,'Betaald tarief 2024'!A:A,0)),"")</f>
        <v/>
      </c>
      <c r="C264" s="35" t="str">
        <f>IFERROR(INDEX('Betaald tarief 2024'!C:C,MATCH('Betaald percentage 2024'!A264,'Betaald tarief 2024'!A:A,0)),"")</f>
        <v/>
      </c>
      <c r="D264" s="37" cm="1">
        <f t="array" ref="D264">IFERROR(E264/SUMPRODUCT(('Betaald tarief 2024'!$A$2:$A$100000='Betaald percentage 2024'!A264)*'Betaald tarief 2024'!$H$2:$H$100000*'Betaald tarief 2024'!$O$2:$O$100000),0)</f>
        <v>0</v>
      </c>
      <c r="E264" s="38">
        <f>SUMIFS('Betaald tarief 2024'!G:G,'Betaald tarief 2024'!A:A,'Betaald percentage 2024'!A264)</f>
        <v>0</v>
      </c>
      <c r="F264" s="38">
        <f>SUMIFS('Betaald tarief 2024'!Q:Q,'Betaald tarief 2024'!A:A,'Betaald percentage 2024'!A264)</f>
        <v>0</v>
      </c>
      <c r="G264">
        <f>IFERROR(INDEX(Correcties!B:B,MATCH('Betaald percentage 2024'!A264,Correcties!A:A,0)),"")</f>
        <v>0</v>
      </c>
    </row>
    <row r="265" spans="1:7" x14ac:dyDescent="0.25">
      <c r="A265" s="41"/>
      <c r="B265" s="35" t="str">
        <f>IFERROR(INDEX('Betaald tarief 2024'!B:B,MATCH('Betaald percentage 2024'!A265,'Betaald tarief 2024'!A:A,0)),"")</f>
        <v/>
      </c>
      <c r="C265" s="35" t="str">
        <f>IFERROR(INDEX('Betaald tarief 2024'!C:C,MATCH('Betaald percentage 2024'!A265,'Betaald tarief 2024'!A:A,0)),"")</f>
        <v/>
      </c>
      <c r="D265" s="37" cm="1">
        <f t="array" ref="D265">IFERROR(E265/SUMPRODUCT(('Betaald tarief 2024'!$A$2:$A$100000='Betaald percentage 2024'!A265)*'Betaald tarief 2024'!$H$2:$H$100000*'Betaald tarief 2024'!$O$2:$O$100000),0)</f>
        <v>0</v>
      </c>
      <c r="E265" s="38">
        <f>SUMIFS('Betaald tarief 2024'!G:G,'Betaald tarief 2024'!A:A,'Betaald percentage 2024'!A265)</f>
        <v>0</v>
      </c>
      <c r="F265" s="38">
        <f>SUMIFS('Betaald tarief 2024'!Q:Q,'Betaald tarief 2024'!A:A,'Betaald percentage 2024'!A265)</f>
        <v>0</v>
      </c>
      <c r="G265">
        <f>IFERROR(INDEX(Correcties!B:B,MATCH('Betaald percentage 2024'!A265,Correcties!A:A,0)),"")</f>
        <v>0</v>
      </c>
    </row>
    <row r="266" spans="1:7" x14ac:dyDescent="0.25">
      <c r="A266" s="41"/>
      <c r="B266" s="35" t="str">
        <f>IFERROR(INDEX('Betaald tarief 2024'!B:B,MATCH('Betaald percentage 2024'!A266,'Betaald tarief 2024'!A:A,0)),"")</f>
        <v/>
      </c>
      <c r="C266" s="35" t="str">
        <f>IFERROR(INDEX('Betaald tarief 2024'!C:C,MATCH('Betaald percentage 2024'!A266,'Betaald tarief 2024'!A:A,0)),"")</f>
        <v/>
      </c>
      <c r="D266" s="37" cm="1">
        <f t="array" ref="D266">IFERROR(E266/SUMPRODUCT(('Betaald tarief 2024'!$A$2:$A$100000='Betaald percentage 2024'!A266)*'Betaald tarief 2024'!$H$2:$H$100000*'Betaald tarief 2024'!$O$2:$O$100000),0)</f>
        <v>0</v>
      </c>
      <c r="E266" s="38">
        <f>SUMIFS('Betaald tarief 2024'!G:G,'Betaald tarief 2024'!A:A,'Betaald percentage 2024'!A266)</f>
        <v>0</v>
      </c>
      <c r="F266" s="38">
        <f>SUMIFS('Betaald tarief 2024'!Q:Q,'Betaald tarief 2024'!A:A,'Betaald percentage 2024'!A266)</f>
        <v>0</v>
      </c>
      <c r="G266">
        <f>IFERROR(INDEX(Correcties!B:B,MATCH('Betaald percentage 2024'!A266,Correcties!A:A,0)),"")</f>
        <v>0</v>
      </c>
    </row>
    <row r="267" spans="1:7" x14ac:dyDescent="0.25">
      <c r="A267" s="41"/>
      <c r="B267" s="35" t="str">
        <f>IFERROR(INDEX('Betaald tarief 2024'!B:B,MATCH('Betaald percentage 2024'!A267,'Betaald tarief 2024'!A:A,0)),"")</f>
        <v/>
      </c>
      <c r="C267" s="35" t="str">
        <f>IFERROR(INDEX('Betaald tarief 2024'!C:C,MATCH('Betaald percentage 2024'!A267,'Betaald tarief 2024'!A:A,0)),"")</f>
        <v/>
      </c>
      <c r="D267" s="37" cm="1">
        <f t="array" ref="D267">IFERROR(E267/SUMPRODUCT(('Betaald tarief 2024'!$A$2:$A$100000='Betaald percentage 2024'!A267)*'Betaald tarief 2024'!$H$2:$H$100000*'Betaald tarief 2024'!$O$2:$O$100000),0)</f>
        <v>0</v>
      </c>
      <c r="E267" s="38">
        <f>SUMIFS('Betaald tarief 2024'!G:G,'Betaald tarief 2024'!A:A,'Betaald percentage 2024'!A267)</f>
        <v>0</v>
      </c>
      <c r="F267" s="38">
        <f>SUMIFS('Betaald tarief 2024'!Q:Q,'Betaald tarief 2024'!A:A,'Betaald percentage 2024'!A267)</f>
        <v>0</v>
      </c>
      <c r="G267">
        <f>IFERROR(INDEX(Correcties!B:B,MATCH('Betaald percentage 2024'!A267,Correcties!A:A,0)),"")</f>
        <v>0</v>
      </c>
    </row>
    <row r="268" spans="1:7" x14ac:dyDescent="0.25">
      <c r="A268" s="41"/>
      <c r="B268" s="35" t="str">
        <f>IFERROR(INDEX('Betaald tarief 2024'!B:B,MATCH('Betaald percentage 2024'!A268,'Betaald tarief 2024'!A:A,0)),"")</f>
        <v/>
      </c>
      <c r="C268" s="35" t="str">
        <f>IFERROR(INDEX('Betaald tarief 2024'!C:C,MATCH('Betaald percentage 2024'!A268,'Betaald tarief 2024'!A:A,0)),"")</f>
        <v/>
      </c>
      <c r="D268" s="37" cm="1">
        <f t="array" ref="D268">IFERROR(E268/SUMPRODUCT(('Betaald tarief 2024'!$A$2:$A$100000='Betaald percentage 2024'!A268)*'Betaald tarief 2024'!$H$2:$H$100000*'Betaald tarief 2024'!$O$2:$O$100000),0)</f>
        <v>0</v>
      </c>
      <c r="E268" s="38">
        <f>SUMIFS('Betaald tarief 2024'!G:G,'Betaald tarief 2024'!A:A,'Betaald percentage 2024'!A268)</f>
        <v>0</v>
      </c>
      <c r="F268" s="38">
        <f>SUMIFS('Betaald tarief 2024'!Q:Q,'Betaald tarief 2024'!A:A,'Betaald percentage 2024'!A268)</f>
        <v>0</v>
      </c>
      <c r="G268">
        <f>IFERROR(INDEX(Correcties!B:B,MATCH('Betaald percentage 2024'!A268,Correcties!A:A,0)),"")</f>
        <v>0</v>
      </c>
    </row>
    <row r="269" spans="1:7" x14ac:dyDescent="0.25">
      <c r="A269" s="41"/>
      <c r="B269" s="35" t="str">
        <f>IFERROR(INDEX('Betaald tarief 2024'!B:B,MATCH('Betaald percentage 2024'!A269,'Betaald tarief 2024'!A:A,0)),"")</f>
        <v/>
      </c>
      <c r="C269" s="35" t="str">
        <f>IFERROR(INDEX('Betaald tarief 2024'!C:C,MATCH('Betaald percentage 2024'!A269,'Betaald tarief 2024'!A:A,0)),"")</f>
        <v/>
      </c>
      <c r="D269" s="37" cm="1">
        <f t="array" ref="D269">IFERROR(E269/SUMPRODUCT(('Betaald tarief 2024'!$A$2:$A$100000='Betaald percentage 2024'!A269)*'Betaald tarief 2024'!$H$2:$H$100000*'Betaald tarief 2024'!$O$2:$O$100000),0)</f>
        <v>0</v>
      </c>
      <c r="E269" s="38">
        <f>SUMIFS('Betaald tarief 2024'!G:G,'Betaald tarief 2024'!A:A,'Betaald percentage 2024'!A269)</f>
        <v>0</v>
      </c>
      <c r="F269" s="38">
        <f>SUMIFS('Betaald tarief 2024'!Q:Q,'Betaald tarief 2024'!A:A,'Betaald percentage 2024'!A269)</f>
        <v>0</v>
      </c>
      <c r="G269">
        <f>IFERROR(INDEX(Correcties!B:B,MATCH('Betaald percentage 2024'!A269,Correcties!A:A,0)),"")</f>
        <v>0</v>
      </c>
    </row>
    <row r="270" spans="1:7" x14ac:dyDescent="0.25">
      <c r="A270" s="41"/>
      <c r="B270" s="35" t="str">
        <f>IFERROR(INDEX('Betaald tarief 2024'!B:B,MATCH('Betaald percentage 2024'!A270,'Betaald tarief 2024'!A:A,0)),"")</f>
        <v/>
      </c>
      <c r="C270" s="35" t="str">
        <f>IFERROR(INDEX('Betaald tarief 2024'!C:C,MATCH('Betaald percentage 2024'!A270,'Betaald tarief 2024'!A:A,0)),"")</f>
        <v/>
      </c>
      <c r="D270" s="37" cm="1">
        <f t="array" ref="D270">IFERROR(E270/SUMPRODUCT(('Betaald tarief 2024'!$A$2:$A$100000='Betaald percentage 2024'!A270)*'Betaald tarief 2024'!$H$2:$H$100000*'Betaald tarief 2024'!$O$2:$O$100000),0)</f>
        <v>0</v>
      </c>
      <c r="E270" s="38">
        <f>SUMIFS('Betaald tarief 2024'!G:G,'Betaald tarief 2024'!A:A,'Betaald percentage 2024'!A270)</f>
        <v>0</v>
      </c>
      <c r="F270" s="38">
        <f>SUMIFS('Betaald tarief 2024'!Q:Q,'Betaald tarief 2024'!A:A,'Betaald percentage 2024'!A270)</f>
        <v>0</v>
      </c>
      <c r="G270">
        <f>IFERROR(INDEX(Correcties!B:B,MATCH('Betaald percentage 2024'!A270,Correcties!A:A,0)),"")</f>
        <v>0</v>
      </c>
    </row>
    <row r="271" spans="1:7" x14ac:dyDescent="0.25">
      <c r="A271" s="41"/>
      <c r="B271" s="35" t="str">
        <f>IFERROR(INDEX('Betaald tarief 2024'!B:B,MATCH('Betaald percentage 2024'!A271,'Betaald tarief 2024'!A:A,0)),"")</f>
        <v/>
      </c>
      <c r="C271" s="35" t="str">
        <f>IFERROR(INDEX('Betaald tarief 2024'!C:C,MATCH('Betaald percentage 2024'!A271,'Betaald tarief 2024'!A:A,0)),"")</f>
        <v/>
      </c>
      <c r="D271" s="37" cm="1">
        <f t="array" ref="D271">IFERROR(E271/SUMPRODUCT(('Betaald tarief 2024'!$A$2:$A$100000='Betaald percentage 2024'!A271)*'Betaald tarief 2024'!$H$2:$H$100000*'Betaald tarief 2024'!$O$2:$O$100000),0)</f>
        <v>0</v>
      </c>
      <c r="E271" s="38">
        <f>SUMIFS('Betaald tarief 2024'!G:G,'Betaald tarief 2024'!A:A,'Betaald percentage 2024'!A271)</f>
        <v>0</v>
      </c>
      <c r="F271" s="38">
        <f>SUMIFS('Betaald tarief 2024'!Q:Q,'Betaald tarief 2024'!A:A,'Betaald percentage 2024'!A271)</f>
        <v>0</v>
      </c>
      <c r="G271">
        <f>IFERROR(INDEX(Correcties!B:B,MATCH('Betaald percentage 2024'!A271,Correcties!A:A,0)),"")</f>
        <v>0</v>
      </c>
    </row>
    <row r="272" spans="1:7" x14ac:dyDescent="0.25">
      <c r="A272" s="41"/>
      <c r="B272" s="35" t="str">
        <f>IFERROR(INDEX('Betaald tarief 2024'!B:B,MATCH('Betaald percentage 2024'!A272,'Betaald tarief 2024'!A:A,0)),"")</f>
        <v/>
      </c>
      <c r="C272" s="35" t="str">
        <f>IFERROR(INDEX('Betaald tarief 2024'!C:C,MATCH('Betaald percentage 2024'!A272,'Betaald tarief 2024'!A:A,0)),"")</f>
        <v/>
      </c>
      <c r="D272" s="37" cm="1">
        <f t="array" ref="D272">IFERROR(E272/SUMPRODUCT(('Betaald tarief 2024'!$A$2:$A$100000='Betaald percentage 2024'!A272)*'Betaald tarief 2024'!$H$2:$H$100000*'Betaald tarief 2024'!$O$2:$O$100000),0)</f>
        <v>0</v>
      </c>
      <c r="E272" s="38">
        <f>SUMIFS('Betaald tarief 2024'!G:G,'Betaald tarief 2024'!A:A,'Betaald percentage 2024'!A272)</f>
        <v>0</v>
      </c>
      <c r="F272" s="38">
        <f>SUMIFS('Betaald tarief 2024'!Q:Q,'Betaald tarief 2024'!A:A,'Betaald percentage 2024'!A272)</f>
        <v>0</v>
      </c>
      <c r="G272">
        <f>IFERROR(INDEX(Correcties!B:B,MATCH('Betaald percentage 2024'!A272,Correcties!A:A,0)),"")</f>
        <v>0</v>
      </c>
    </row>
    <row r="273" spans="1:7" x14ac:dyDescent="0.25">
      <c r="A273" s="41"/>
      <c r="B273" s="35" t="str">
        <f>IFERROR(INDEX('Betaald tarief 2024'!B:B,MATCH('Betaald percentage 2024'!A273,'Betaald tarief 2024'!A:A,0)),"")</f>
        <v/>
      </c>
      <c r="C273" s="35" t="str">
        <f>IFERROR(INDEX('Betaald tarief 2024'!C:C,MATCH('Betaald percentage 2024'!A273,'Betaald tarief 2024'!A:A,0)),"")</f>
        <v/>
      </c>
      <c r="D273" s="37" cm="1">
        <f t="array" ref="D273">IFERROR(E273/SUMPRODUCT(('Betaald tarief 2024'!$A$2:$A$100000='Betaald percentage 2024'!A273)*'Betaald tarief 2024'!$H$2:$H$100000*'Betaald tarief 2024'!$O$2:$O$100000),0)</f>
        <v>0</v>
      </c>
      <c r="E273" s="38">
        <f>SUMIFS('Betaald tarief 2024'!G:G,'Betaald tarief 2024'!A:A,'Betaald percentage 2024'!A273)</f>
        <v>0</v>
      </c>
      <c r="F273" s="38">
        <f>SUMIFS('Betaald tarief 2024'!Q:Q,'Betaald tarief 2024'!A:A,'Betaald percentage 2024'!A273)</f>
        <v>0</v>
      </c>
      <c r="G273">
        <f>IFERROR(INDEX(Correcties!B:B,MATCH('Betaald percentage 2024'!A273,Correcties!A:A,0)),"")</f>
        <v>0</v>
      </c>
    </row>
    <row r="274" spans="1:7" x14ac:dyDescent="0.25">
      <c r="A274" s="41"/>
      <c r="B274" s="35" t="str">
        <f>IFERROR(INDEX('Betaald tarief 2024'!B:B,MATCH('Betaald percentage 2024'!A274,'Betaald tarief 2024'!A:A,0)),"")</f>
        <v/>
      </c>
      <c r="C274" s="35" t="str">
        <f>IFERROR(INDEX('Betaald tarief 2024'!C:C,MATCH('Betaald percentage 2024'!A274,'Betaald tarief 2024'!A:A,0)),"")</f>
        <v/>
      </c>
      <c r="D274" s="37" cm="1">
        <f t="array" ref="D274">IFERROR(E274/SUMPRODUCT(('Betaald tarief 2024'!$A$2:$A$100000='Betaald percentage 2024'!A274)*'Betaald tarief 2024'!$H$2:$H$100000*'Betaald tarief 2024'!$O$2:$O$100000),0)</f>
        <v>0</v>
      </c>
      <c r="E274" s="38">
        <f>SUMIFS('Betaald tarief 2024'!G:G,'Betaald tarief 2024'!A:A,'Betaald percentage 2024'!A274)</f>
        <v>0</v>
      </c>
      <c r="F274" s="38">
        <f>SUMIFS('Betaald tarief 2024'!Q:Q,'Betaald tarief 2024'!A:A,'Betaald percentage 2024'!A274)</f>
        <v>0</v>
      </c>
      <c r="G274">
        <f>IFERROR(INDEX(Correcties!B:B,MATCH('Betaald percentage 2024'!A274,Correcties!A:A,0)),"")</f>
        <v>0</v>
      </c>
    </row>
    <row r="275" spans="1:7" x14ac:dyDescent="0.25">
      <c r="A275" s="41"/>
      <c r="B275" s="35" t="str">
        <f>IFERROR(INDEX('Betaald tarief 2024'!B:B,MATCH('Betaald percentage 2024'!A275,'Betaald tarief 2024'!A:A,0)),"")</f>
        <v/>
      </c>
      <c r="C275" s="35" t="str">
        <f>IFERROR(INDEX('Betaald tarief 2024'!C:C,MATCH('Betaald percentage 2024'!A275,'Betaald tarief 2024'!A:A,0)),"")</f>
        <v/>
      </c>
      <c r="D275" s="37" cm="1">
        <f t="array" ref="D275">IFERROR(E275/SUMPRODUCT(('Betaald tarief 2024'!$A$2:$A$100000='Betaald percentage 2024'!A275)*'Betaald tarief 2024'!$H$2:$H$100000*'Betaald tarief 2024'!$O$2:$O$100000),0)</f>
        <v>0</v>
      </c>
      <c r="E275" s="38">
        <f>SUMIFS('Betaald tarief 2024'!G:G,'Betaald tarief 2024'!A:A,'Betaald percentage 2024'!A275)</f>
        <v>0</v>
      </c>
      <c r="F275" s="38">
        <f>SUMIFS('Betaald tarief 2024'!Q:Q,'Betaald tarief 2024'!A:A,'Betaald percentage 2024'!A275)</f>
        <v>0</v>
      </c>
      <c r="G275">
        <f>IFERROR(INDEX(Correcties!B:B,MATCH('Betaald percentage 2024'!A275,Correcties!A:A,0)),"")</f>
        <v>0</v>
      </c>
    </row>
    <row r="276" spans="1:7" x14ac:dyDescent="0.25">
      <c r="A276" s="41"/>
      <c r="B276" s="35" t="str">
        <f>IFERROR(INDEX('Betaald tarief 2024'!B:B,MATCH('Betaald percentage 2024'!A276,'Betaald tarief 2024'!A:A,0)),"")</f>
        <v/>
      </c>
      <c r="C276" s="35" t="str">
        <f>IFERROR(INDEX('Betaald tarief 2024'!C:C,MATCH('Betaald percentage 2024'!A276,'Betaald tarief 2024'!A:A,0)),"")</f>
        <v/>
      </c>
      <c r="D276" s="37" cm="1">
        <f t="array" ref="D276">IFERROR(E276/SUMPRODUCT(('Betaald tarief 2024'!$A$2:$A$100000='Betaald percentage 2024'!A276)*'Betaald tarief 2024'!$H$2:$H$100000*'Betaald tarief 2024'!$O$2:$O$100000),0)</f>
        <v>0</v>
      </c>
      <c r="E276" s="38">
        <f>SUMIFS('Betaald tarief 2024'!G:G,'Betaald tarief 2024'!A:A,'Betaald percentage 2024'!A276)</f>
        <v>0</v>
      </c>
      <c r="F276" s="38">
        <f>SUMIFS('Betaald tarief 2024'!Q:Q,'Betaald tarief 2024'!A:A,'Betaald percentage 2024'!A276)</f>
        <v>0</v>
      </c>
      <c r="G276">
        <f>IFERROR(INDEX(Correcties!B:B,MATCH('Betaald percentage 2024'!A276,Correcties!A:A,0)),"")</f>
        <v>0</v>
      </c>
    </row>
    <row r="277" spans="1:7" x14ac:dyDescent="0.25">
      <c r="A277" s="41"/>
      <c r="B277" s="35" t="str">
        <f>IFERROR(INDEX('Betaald tarief 2024'!B:B,MATCH('Betaald percentage 2024'!A277,'Betaald tarief 2024'!A:A,0)),"")</f>
        <v/>
      </c>
      <c r="C277" s="35" t="str">
        <f>IFERROR(INDEX('Betaald tarief 2024'!C:C,MATCH('Betaald percentage 2024'!A277,'Betaald tarief 2024'!A:A,0)),"")</f>
        <v/>
      </c>
      <c r="D277" s="37" cm="1">
        <f t="array" ref="D277">IFERROR(E277/SUMPRODUCT(('Betaald tarief 2024'!$A$2:$A$100000='Betaald percentage 2024'!A277)*'Betaald tarief 2024'!$H$2:$H$100000*'Betaald tarief 2024'!$O$2:$O$100000),0)</f>
        <v>0</v>
      </c>
      <c r="E277" s="38">
        <f>SUMIFS('Betaald tarief 2024'!G:G,'Betaald tarief 2024'!A:A,'Betaald percentage 2024'!A277)</f>
        <v>0</v>
      </c>
      <c r="F277" s="38">
        <f>SUMIFS('Betaald tarief 2024'!Q:Q,'Betaald tarief 2024'!A:A,'Betaald percentage 2024'!A277)</f>
        <v>0</v>
      </c>
      <c r="G277">
        <f>IFERROR(INDEX(Correcties!B:B,MATCH('Betaald percentage 2024'!A277,Correcties!A:A,0)),"")</f>
        <v>0</v>
      </c>
    </row>
    <row r="278" spans="1:7" x14ac:dyDescent="0.25">
      <c r="A278" s="41"/>
      <c r="B278" s="35" t="str">
        <f>IFERROR(INDEX('Betaald tarief 2024'!B:B,MATCH('Betaald percentage 2024'!A278,'Betaald tarief 2024'!A:A,0)),"")</f>
        <v/>
      </c>
      <c r="C278" s="35" t="str">
        <f>IFERROR(INDEX('Betaald tarief 2024'!C:C,MATCH('Betaald percentage 2024'!A278,'Betaald tarief 2024'!A:A,0)),"")</f>
        <v/>
      </c>
      <c r="D278" s="37" cm="1">
        <f t="array" ref="D278">IFERROR(E278/SUMPRODUCT(('Betaald tarief 2024'!$A$2:$A$100000='Betaald percentage 2024'!A278)*'Betaald tarief 2024'!$H$2:$H$100000*'Betaald tarief 2024'!$O$2:$O$100000),0)</f>
        <v>0</v>
      </c>
      <c r="E278" s="38">
        <f>SUMIFS('Betaald tarief 2024'!G:G,'Betaald tarief 2024'!A:A,'Betaald percentage 2024'!A278)</f>
        <v>0</v>
      </c>
      <c r="F278" s="38">
        <f>SUMIFS('Betaald tarief 2024'!Q:Q,'Betaald tarief 2024'!A:A,'Betaald percentage 2024'!A278)</f>
        <v>0</v>
      </c>
      <c r="G278">
        <f>IFERROR(INDEX(Correcties!B:B,MATCH('Betaald percentage 2024'!A278,Correcties!A:A,0)),"")</f>
        <v>0</v>
      </c>
    </row>
    <row r="279" spans="1:7" x14ac:dyDescent="0.25">
      <c r="A279" s="41"/>
      <c r="B279" s="35" t="str">
        <f>IFERROR(INDEX('Betaald tarief 2024'!B:B,MATCH('Betaald percentage 2024'!A279,'Betaald tarief 2024'!A:A,0)),"")</f>
        <v/>
      </c>
      <c r="C279" s="35" t="str">
        <f>IFERROR(INDEX('Betaald tarief 2024'!C:C,MATCH('Betaald percentage 2024'!A279,'Betaald tarief 2024'!A:A,0)),"")</f>
        <v/>
      </c>
      <c r="D279" s="37" cm="1">
        <f t="array" ref="D279">IFERROR(E279/SUMPRODUCT(('Betaald tarief 2024'!$A$2:$A$100000='Betaald percentage 2024'!A279)*'Betaald tarief 2024'!$H$2:$H$100000*'Betaald tarief 2024'!$O$2:$O$100000),0)</f>
        <v>0</v>
      </c>
      <c r="E279" s="38">
        <f>SUMIFS('Betaald tarief 2024'!G:G,'Betaald tarief 2024'!A:A,'Betaald percentage 2024'!A279)</f>
        <v>0</v>
      </c>
      <c r="F279" s="38">
        <f>SUMIFS('Betaald tarief 2024'!Q:Q,'Betaald tarief 2024'!A:A,'Betaald percentage 2024'!A279)</f>
        <v>0</v>
      </c>
      <c r="G279">
        <f>IFERROR(INDEX(Correcties!B:B,MATCH('Betaald percentage 2024'!A279,Correcties!A:A,0)),"")</f>
        <v>0</v>
      </c>
    </row>
    <row r="280" spans="1:7" x14ac:dyDescent="0.25">
      <c r="A280" s="41"/>
      <c r="B280" s="35" t="str">
        <f>IFERROR(INDEX('Betaald tarief 2024'!B:B,MATCH('Betaald percentage 2024'!A280,'Betaald tarief 2024'!A:A,0)),"")</f>
        <v/>
      </c>
      <c r="C280" s="35" t="str">
        <f>IFERROR(INDEX('Betaald tarief 2024'!C:C,MATCH('Betaald percentage 2024'!A280,'Betaald tarief 2024'!A:A,0)),"")</f>
        <v/>
      </c>
      <c r="D280" s="37" cm="1">
        <f t="array" ref="D280">IFERROR(E280/SUMPRODUCT(('Betaald tarief 2024'!$A$2:$A$100000='Betaald percentage 2024'!A280)*'Betaald tarief 2024'!$H$2:$H$100000*'Betaald tarief 2024'!$O$2:$O$100000),0)</f>
        <v>0</v>
      </c>
      <c r="E280" s="38">
        <f>SUMIFS('Betaald tarief 2024'!G:G,'Betaald tarief 2024'!A:A,'Betaald percentage 2024'!A280)</f>
        <v>0</v>
      </c>
      <c r="F280" s="38">
        <f>SUMIFS('Betaald tarief 2024'!Q:Q,'Betaald tarief 2024'!A:A,'Betaald percentage 2024'!A280)</f>
        <v>0</v>
      </c>
      <c r="G280">
        <f>IFERROR(INDEX(Correcties!B:B,MATCH('Betaald percentage 2024'!A280,Correcties!A:A,0)),"")</f>
        <v>0</v>
      </c>
    </row>
    <row r="281" spans="1:7" x14ac:dyDescent="0.25">
      <c r="A281" s="41"/>
      <c r="B281" s="35" t="str">
        <f>IFERROR(INDEX('Betaald tarief 2024'!B:B,MATCH('Betaald percentage 2024'!A281,'Betaald tarief 2024'!A:A,0)),"")</f>
        <v/>
      </c>
      <c r="C281" s="35" t="str">
        <f>IFERROR(INDEX('Betaald tarief 2024'!C:C,MATCH('Betaald percentage 2024'!A281,'Betaald tarief 2024'!A:A,0)),"")</f>
        <v/>
      </c>
      <c r="D281" s="37" cm="1">
        <f t="array" ref="D281">IFERROR(E281/SUMPRODUCT(('Betaald tarief 2024'!$A$2:$A$100000='Betaald percentage 2024'!A281)*'Betaald tarief 2024'!$H$2:$H$100000*'Betaald tarief 2024'!$O$2:$O$100000),0)</f>
        <v>0</v>
      </c>
      <c r="E281" s="38">
        <f>SUMIFS('Betaald tarief 2024'!G:G,'Betaald tarief 2024'!A:A,'Betaald percentage 2024'!A281)</f>
        <v>0</v>
      </c>
      <c r="F281" s="38">
        <f>SUMIFS('Betaald tarief 2024'!Q:Q,'Betaald tarief 2024'!A:A,'Betaald percentage 2024'!A281)</f>
        <v>0</v>
      </c>
      <c r="G281">
        <f>IFERROR(INDEX(Correcties!B:B,MATCH('Betaald percentage 2024'!A281,Correcties!A:A,0)),"")</f>
        <v>0</v>
      </c>
    </row>
    <row r="282" spans="1:7" x14ac:dyDescent="0.25">
      <c r="A282" s="41"/>
      <c r="B282" s="35" t="str">
        <f>IFERROR(INDEX('Betaald tarief 2024'!B:B,MATCH('Betaald percentage 2024'!A282,'Betaald tarief 2024'!A:A,0)),"")</f>
        <v/>
      </c>
      <c r="C282" s="35" t="str">
        <f>IFERROR(INDEX('Betaald tarief 2024'!C:C,MATCH('Betaald percentage 2024'!A282,'Betaald tarief 2024'!A:A,0)),"")</f>
        <v/>
      </c>
      <c r="D282" s="37" cm="1">
        <f t="array" ref="D282">IFERROR(E282/SUMPRODUCT(('Betaald tarief 2024'!$A$2:$A$100000='Betaald percentage 2024'!A282)*'Betaald tarief 2024'!$H$2:$H$100000*'Betaald tarief 2024'!$O$2:$O$100000),0)</f>
        <v>0</v>
      </c>
      <c r="E282" s="38">
        <f>SUMIFS('Betaald tarief 2024'!G:G,'Betaald tarief 2024'!A:A,'Betaald percentage 2024'!A282)</f>
        <v>0</v>
      </c>
      <c r="F282" s="38">
        <f>SUMIFS('Betaald tarief 2024'!Q:Q,'Betaald tarief 2024'!A:A,'Betaald percentage 2024'!A282)</f>
        <v>0</v>
      </c>
      <c r="G282">
        <f>IFERROR(INDEX(Correcties!B:B,MATCH('Betaald percentage 2024'!A282,Correcties!A:A,0)),"")</f>
        <v>0</v>
      </c>
    </row>
    <row r="283" spans="1:7" x14ac:dyDescent="0.25">
      <c r="A283" s="41"/>
      <c r="B283" s="35" t="str">
        <f>IFERROR(INDEX('Betaald tarief 2024'!B:B,MATCH('Betaald percentage 2024'!A283,'Betaald tarief 2024'!A:A,0)),"")</f>
        <v/>
      </c>
      <c r="C283" s="35" t="str">
        <f>IFERROR(INDEX('Betaald tarief 2024'!C:C,MATCH('Betaald percentage 2024'!A283,'Betaald tarief 2024'!A:A,0)),"")</f>
        <v/>
      </c>
      <c r="D283" s="37" cm="1">
        <f t="array" ref="D283">IFERROR(E283/SUMPRODUCT(('Betaald tarief 2024'!$A$2:$A$100000='Betaald percentage 2024'!A283)*'Betaald tarief 2024'!$H$2:$H$100000*'Betaald tarief 2024'!$O$2:$O$100000),0)</f>
        <v>0</v>
      </c>
      <c r="E283" s="38">
        <f>SUMIFS('Betaald tarief 2024'!G:G,'Betaald tarief 2024'!A:A,'Betaald percentage 2024'!A283)</f>
        <v>0</v>
      </c>
      <c r="F283" s="38">
        <f>SUMIFS('Betaald tarief 2024'!Q:Q,'Betaald tarief 2024'!A:A,'Betaald percentage 2024'!A283)</f>
        <v>0</v>
      </c>
      <c r="G283">
        <f>IFERROR(INDEX(Correcties!B:B,MATCH('Betaald percentage 2024'!A283,Correcties!A:A,0)),"")</f>
        <v>0</v>
      </c>
    </row>
    <row r="284" spans="1:7" x14ac:dyDescent="0.25">
      <c r="A284" s="41"/>
      <c r="B284" s="35" t="str">
        <f>IFERROR(INDEX('Betaald tarief 2024'!B:B,MATCH('Betaald percentage 2024'!A284,'Betaald tarief 2024'!A:A,0)),"")</f>
        <v/>
      </c>
      <c r="C284" s="35" t="str">
        <f>IFERROR(INDEX('Betaald tarief 2024'!C:C,MATCH('Betaald percentage 2024'!A284,'Betaald tarief 2024'!A:A,0)),"")</f>
        <v/>
      </c>
      <c r="D284" s="37" cm="1">
        <f t="array" ref="D284">IFERROR(E284/SUMPRODUCT(('Betaald tarief 2024'!$A$2:$A$100000='Betaald percentage 2024'!A284)*'Betaald tarief 2024'!$H$2:$H$100000*'Betaald tarief 2024'!$O$2:$O$100000),0)</f>
        <v>0</v>
      </c>
      <c r="E284" s="38">
        <f>SUMIFS('Betaald tarief 2024'!G:G,'Betaald tarief 2024'!A:A,'Betaald percentage 2024'!A284)</f>
        <v>0</v>
      </c>
      <c r="F284" s="38">
        <f>SUMIFS('Betaald tarief 2024'!Q:Q,'Betaald tarief 2024'!A:A,'Betaald percentage 2024'!A284)</f>
        <v>0</v>
      </c>
      <c r="G284">
        <f>IFERROR(INDEX(Correcties!B:B,MATCH('Betaald percentage 2024'!A284,Correcties!A:A,0)),"")</f>
        <v>0</v>
      </c>
    </row>
    <row r="285" spans="1:7" x14ac:dyDescent="0.25">
      <c r="A285" s="41"/>
      <c r="B285" s="35" t="str">
        <f>IFERROR(INDEX('Betaald tarief 2024'!B:B,MATCH('Betaald percentage 2024'!A285,'Betaald tarief 2024'!A:A,0)),"")</f>
        <v/>
      </c>
      <c r="C285" s="35" t="str">
        <f>IFERROR(INDEX('Betaald tarief 2024'!C:C,MATCH('Betaald percentage 2024'!A285,'Betaald tarief 2024'!A:A,0)),"")</f>
        <v/>
      </c>
      <c r="D285" s="37" cm="1">
        <f t="array" ref="D285">IFERROR(E285/SUMPRODUCT(('Betaald tarief 2024'!$A$2:$A$100000='Betaald percentage 2024'!A285)*'Betaald tarief 2024'!$H$2:$H$100000*'Betaald tarief 2024'!$O$2:$O$100000),0)</f>
        <v>0</v>
      </c>
      <c r="E285" s="38">
        <f>SUMIFS('Betaald tarief 2024'!G:G,'Betaald tarief 2024'!A:A,'Betaald percentage 2024'!A285)</f>
        <v>0</v>
      </c>
      <c r="F285" s="38">
        <f>SUMIFS('Betaald tarief 2024'!Q:Q,'Betaald tarief 2024'!A:A,'Betaald percentage 2024'!A285)</f>
        <v>0</v>
      </c>
      <c r="G285">
        <f>IFERROR(INDEX(Correcties!B:B,MATCH('Betaald percentage 2024'!A285,Correcties!A:A,0)),"")</f>
        <v>0</v>
      </c>
    </row>
    <row r="286" spans="1:7" x14ac:dyDescent="0.25">
      <c r="A286" s="41"/>
      <c r="B286" s="35" t="str">
        <f>IFERROR(INDEX('Betaald tarief 2024'!B:B,MATCH('Betaald percentage 2024'!A286,'Betaald tarief 2024'!A:A,0)),"")</f>
        <v/>
      </c>
      <c r="C286" s="35" t="str">
        <f>IFERROR(INDEX('Betaald tarief 2024'!C:C,MATCH('Betaald percentage 2024'!A286,'Betaald tarief 2024'!A:A,0)),"")</f>
        <v/>
      </c>
      <c r="D286" s="37" cm="1">
        <f t="array" ref="D286">IFERROR(E286/SUMPRODUCT(('Betaald tarief 2024'!$A$2:$A$100000='Betaald percentage 2024'!A286)*'Betaald tarief 2024'!$H$2:$H$100000*'Betaald tarief 2024'!$O$2:$O$100000),0)</f>
        <v>0</v>
      </c>
      <c r="E286" s="38">
        <f>SUMIFS('Betaald tarief 2024'!G:G,'Betaald tarief 2024'!A:A,'Betaald percentage 2024'!A286)</f>
        <v>0</v>
      </c>
      <c r="F286" s="38">
        <f>SUMIFS('Betaald tarief 2024'!Q:Q,'Betaald tarief 2024'!A:A,'Betaald percentage 2024'!A286)</f>
        <v>0</v>
      </c>
      <c r="G286">
        <f>IFERROR(INDEX(Correcties!B:B,MATCH('Betaald percentage 2024'!A286,Correcties!A:A,0)),"")</f>
        <v>0</v>
      </c>
    </row>
    <row r="287" spans="1:7" x14ac:dyDescent="0.25">
      <c r="A287" s="41"/>
      <c r="B287" s="35" t="str">
        <f>IFERROR(INDEX('Betaald tarief 2024'!B:B,MATCH('Betaald percentage 2024'!A287,'Betaald tarief 2024'!A:A,0)),"")</f>
        <v/>
      </c>
      <c r="C287" s="35" t="str">
        <f>IFERROR(INDEX('Betaald tarief 2024'!C:C,MATCH('Betaald percentage 2024'!A287,'Betaald tarief 2024'!A:A,0)),"")</f>
        <v/>
      </c>
      <c r="D287" s="37" cm="1">
        <f t="array" ref="D287">IFERROR(E287/SUMPRODUCT(('Betaald tarief 2024'!$A$2:$A$100000='Betaald percentage 2024'!A287)*'Betaald tarief 2024'!$H$2:$H$100000*'Betaald tarief 2024'!$O$2:$O$100000),0)</f>
        <v>0</v>
      </c>
      <c r="E287" s="38">
        <f>SUMIFS('Betaald tarief 2024'!G:G,'Betaald tarief 2024'!A:A,'Betaald percentage 2024'!A287)</f>
        <v>0</v>
      </c>
      <c r="F287" s="38">
        <f>SUMIFS('Betaald tarief 2024'!Q:Q,'Betaald tarief 2024'!A:A,'Betaald percentage 2024'!A287)</f>
        <v>0</v>
      </c>
      <c r="G287">
        <f>IFERROR(INDEX(Correcties!B:B,MATCH('Betaald percentage 2024'!A287,Correcties!A:A,0)),"")</f>
        <v>0</v>
      </c>
    </row>
    <row r="288" spans="1:7" x14ac:dyDescent="0.25">
      <c r="A288" s="41"/>
      <c r="B288" s="35" t="str">
        <f>IFERROR(INDEX('Betaald tarief 2024'!B:B,MATCH('Betaald percentage 2024'!A288,'Betaald tarief 2024'!A:A,0)),"")</f>
        <v/>
      </c>
      <c r="C288" s="35" t="str">
        <f>IFERROR(INDEX('Betaald tarief 2024'!C:C,MATCH('Betaald percentage 2024'!A288,'Betaald tarief 2024'!A:A,0)),"")</f>
        <v/>
      </c>
      <c r="D288" s="37" cm="1">
        <f t="array" ref="D288">IFERROR(E288/SUMPRODUCT(('Betaald tarief 2024'!$A$2:$A$100000='Betaald percentage 2024'!A288)*'Betaald tarief 2024'!$H$2:$H$100000*'Betaald tarief 2024'!$O$2:$O$100000),0)</f>
        <v>0</v>
      </c>
      <c r="E288" s="38">
        <f>SUMIFS('Betaald tarief 2024'!G:G,'Betaald tarief 2024'!A:A,'Betaald percentage 2024'!A288)</f>
        <v>0</v>
      </c>
      <c r="F288" s="38">
        <f>SUMIFS('Betaald tarief 2024'!Q:Q,'Betaald tarief 2024'!A:A,'Betaald percentage 2024'!A288)</f>
        <v>0</v>
      </c>
      <c r="G288">
        <f>IFERROR(INDEX(Correcties!B:B,MATCH('Betaald percentage 2024'!A288,Correcties!A:A,0)),"")</f>
        <v>0</v>
      </c>
    </row>
    <row r="289" spans="1:7" x14ac:dyDescent="0.25">
      <c r="A289" s="41"/>
      <c r="B289" s="35" t="str">
        <f>IFERROR(INDEX('Betaald tarief 2024'!B:B,MATCH('Betaald percentage 2024'!A289,'Betaald tarief 2024'!A:A,0)),"")</f>
        <v/>
      </c>
      <c r="C289" s="35" t="str">
        <f>IFERROR(INDEX('Betaald tarief 2024'!C:C,MATCH('Betaald percentage 2024'!A289,'Betaald tarief 2024'!A:A,0)),"")</f>
        <v/>
      </c>
      <c r="D289" s="37" cm="1">
        <f t="array" ref="D289">IFERROR(E289/SUMPRODUCT(('Betaald tarief 2024'!$A$2:$A$100000='Betaald percentage 2024'!A289)*'Betaald tarief 2024'!$H$2:$H$100000*'Betaald tarief 2024'!$O$2:$O$100000),0)</f>
        <v>0</v>
      </c>
      <c r="E289" s="38">
        <f>SUMIFS('Betaald tarief 2024'!G:G,'Betaald tarief 2024'!A:A,'Betaald percentage 2024'!A289)</f>
        <v>0</v>
      </c>
      <c r="F289" s="38">
        <f>SUMIFS('Betaald tarief 2024'!Q:Q,'Betaald tarief 2024'!A:A,'Betaald percentage 2024'!A289)</f>
        <v>0</v>
      </c>
      <c r="G289">
        <f>IFERROR(INDEX(Correcties!B:B,MATCH('Betaald percentage 2024'!A289,Correcties!A:A,0)),"")</f>
        <v>0</v>
      </c>
    </row>
    <row r="290" spans="1:7" x14ac:dyDescent="0.25">
      <c r="A290" s="41"/>
      <c r="B290" s="35" t="str">
        <f>IFERROR(INDEX('Betaald tarief 2024'!B:B,MATCH('Betaald percentage 2024'!A290,'Betaald tarief 2024'!A:A,0)),"")</f>
        <v/>
      </c>
      <c r="C290" s="35" t="str">
        <f>IFERROR(INDEX('Betaald tarief 2024'!C:C,MATCH('Betaald percentage 2024'!A290,'Betaald tarief 2024'!A:A,0)),"")</f>
        <v/>
      </c>
      <c r="D290" s="37" cm="1">
        <f t="array" ref="D290">IFERROR(E290/SUMPRODUCT(('Betaald tarief 2024'!$A$2:$A$100000='Betaald percentage 2024'!A290)*'Betaald tarief 2024'!$H$2:$H$100000*'Betaald tarief 2024'!$O$2:$O$100000),0)</f>
        <v>0</v>
      </c>
      <c r="E290" s="38">
        <f>SUMIFS('Betaald tarief 2024'!G:G,'Betaald tarief 2024'!A:A,'Betaald percentage 2024'!A290)</f>
        <v>0</v>
      </c>
      <c r="F290" s="38">
        <f>SUMIFS('Betaald tarief 2024'!Q:Q,'Betaald tarief 2024'!A:A,'Betaald percentage 2024'!A290)</f>
        <v>0</v>
      </c>
      <c r="G290">
        <f>IFERROR(INDEX(Correcties!B:B,MATCH('Betaald percentage 2024'!A290,Correcties!A:A,0)),"")</f>
        <v>0</v>
      </c>
    </row>
    <row r="291" spans="1:7" x14ac:dyDescent="0.25">
      <c r="A291" s="41"/>
      <c r="B291" s="35" t="str">
        <f>IFERROR(INDEX('Betaald tarief 2024'!B:B,MATCH('Betaald percentage 2024'!A291,'Betaald tarief 2024'!A:A,0)),"")</f>
        <v/>
      </c>
      <c r="C291" s="35" t="str">
        <f>IFERROR(INDEX('Betaald tarief 2024'!C:C,MATCH('Betaald percentage 2024'!A291,'Betaald tarief 2024'!A:A,0)),"")</f>
        <v/>
      </c>
      <c r="D291" s="37" cm="1">
        <f t="array" ref="D291">IFERROR(E291/SUMPRODUCT(('Betaald tarief 2024'!$A$2:$A$100000='Betaald percentage 2024'!A291)*'Betaald tarief 2024'!$H$2:$H$100000*'Betaald tarief 2024'!$O$2:$O$100000),0)</f>
        <v>0</v>
      </c>
      <c r="E291" s="38">
        <f>SUMIFS('Betaald tarief 2024'!G:G,'Betaald tarief 2024'!A:A,'Betaald percentage 2024'!A291)</f>
        <v>0</v>
      </c>
      <c r="F291" s="38">
        <f>SUMIFS('Betaald tarief 2024'!Q:Q,'Betaald tarief 2024'!A:A,'Betaald percentage 2024'!A291)</f>
        <v>0</v>
      </c>
      <c r="G291">
        <f>IFERROR(INDEX(Correcties!B:B,MATCH('Betaald percentage 2024'!A291,Correcties!A:A,0)),"")</f>
        <v>0</v>
      </c>
    </row>
    <row r="292" spans="1:7" x14ac:dyDescent="0.25">
      <c r="A292" s="41"/>
      <c r="B292" s="35" t="str">
        <f>IFERROR(INDEX('Betaald tarief 2024'!B:B,MATCH('Betaald percentage 2024'!A292,'Betaald tarief 2024'!A:A,0)),"")</f>
        <v/>
      </c>
      <c r="C292" s="35" t="str">
        <f>IFERROR(INDEX('Betaald tarief 2024'!C:C,MATCH('Betaald percentage 2024'!A292,'Betaald tarief 2024'!A:A,0)),"")</f>
        <v/>
      </c>
      <c r="D292" s="37" cm="1">
        <f t="array" ref="D292">IFERROR(E292/SUMPRODUCT(('Betaald tarief 2024'!$A$2:$A$100000='Betaald percentage 2024'!A292)*'Betaald tarief 2024'!$H$2:$H$100000*'Betaald tarief 2024'!$O$2:$O$100000),0)</f>
        <v>0</v>
      </c>
      <c r="E292" s="38">
        <f>SUMIFS('Betaald tarief 2024'!G:G,'Betaald tarief 2024'!A:A,'Betaald percentage 2024'!A292)</f>
        <v>0</v>
      </c>
      <c r="F292" s="38">
        <f>SUMIFS('Betaald tarief 2024'!Q:Q,'Betaald tarief 2024'!A:A,'Betaald percentage 2024'!A292)</f>
        <v>0</v>
      </c>
      <c r="G292">
        <f>IFERROR(INDEX(Correcties!B:B,MATCH('Betaald percentage 2024'!A292,Correcties!A:A,0)),"")</f>
        <v>0</v>
      </c>
    </row>
    <row r="293" spans="1:7" x14ac:dyDescent="0.25">
      <c r="A293" s="41"/>
      <c r="B293" s="35" t="str">
        <f>IFERROR(INDEX('Betaald tarief 2024'!B:B,MATCH('Betaald percentage 2024'!A293,'Betaald tarief 2024'!A:A,0)),"")</f>
        <v/>
      </c>
      <c r="C293" s="35" t="str">
        <f>IFERROR(INDEX('Betaald tarief 2024'!C:C,MATCH('Betaald percentage 2024'!A293,'Betaald tarief 2024'!A:A,0)),"")</f>
        <v/>
      </c>
      <c r="D293" s="37" cm="1">
        <f t="array" ref="D293">IFERROR(E293/SUMPRODUCT(('Betaald tarief 2024'!$A$2:$A$100000='Betaald percentage 2024'!A293)*'Betaald tarief 2024'!$H$2:$H$100000*'Betaald tarief 2024'!$O$2:$O$100000),0)</f>
        <v>0</v>
      </c>
      <c r="E293" s="38">
        <f>SUMIFS('Betaald tarief 2024'!G:G,'Betaald tarief 2024'!A:A,'Betaald percentage 2024'!A293)</f>
        <v>0</v>
      </c>
      <c r="F293" s="38">
        <f>SUMIFS('Betaald tarief 2024'!Q:Q,'Betaald tarief 2024'!A:A,'Betaald percentage 2024'!A293)</f>
        <v>0</v>
      </c>
      <c r="G293">
        <f>IFERROR(INDEX(Correcties!B:B,MATCH('Betaald percentage 2024'!A293,Correcties!A:A,0)),"")</f>
        <v>0</v>
      </c>
    </row>
    <row r="294" spans="1:7" x14ac:dyDescent="0.25">
      <c r="A294" s="41"/>
      <c r="B294" s="35" t="str">
        <f>IFERROR(INDEX('Betaald tarief 2024'!B:B,MATCH('Betaald percentage 2024'!A294,'Betaald tarief 2024'!A:A,0)),"")</f>
        <v/>
      </c>
      <c r="C294" s="35" t="str">
        <f>IFERROR(INDEX('Betaald tarief 2024'!C:C,MATCH('Betaald percentage 2024'!A294,'Betaald tarief 2024'!A:A,0)),"")</f>
        <v/>
      </c>
      <c r="D294" s="37" cm="1">
        <f t="array" ref="D294">IFERROR(E294/SUMPRODUCT(('Betaald tarief 2024'!$A$2:$A$100000='Betaald percentage 2024'!A294)*'Betaald tarief 2024'!$H$2:$H$100000*'Betaald tarief 2024'!$O$2:$O$100000),0)</f>
        <v>0</v>
      </c>
      <c r="E294" s="38">
        <f>SUMIFS('Betaald tarief 2024'!G:G,'Betaald tarief 2024'!A:A,'Betaald percentage 2024'!A294)</f>
        <v>0</v>
      </c>
      <c r="F294" s="38">
        <f>SUMIFS('Betaald tarief 2024'!Q:Q,'Betaald tarief 2024'!A:A,'Betaald percentage 2024'!A294)</f>
        <v>0</v>
      </c>
      <c r="G294">
        <f>IFERROR(INDEX(Correcties!B:B,MATCH('Betaald percentage 2024'!A294,Correcties!A:A,0)),"")</f>
        <v>0</v>
      </c>
    </row>
    <row r="295" spans="1:7" x14ac:dyDescent="0.25">
      <c r="A295" s="41"/>
      <c r="B295" s="35" t="str">
        <f>IFERROR(INDEX('Betaald tarief 2024'!B:B,MATCH('Betaald percentage 2024'!A295,'Betaald tarief 2024'!A:A,0)),"")</f>
        <v/>
      </c>
      <c r="C295" s="35" t="str">
        <f>IFERROR(INDEX('Betaald tarief 2024'!C:C,MATCH('Betaald percentage 2024'!A295,'Betaald tarief 2024'!A:A,0)),"")</f>
        <v/>
      </c>
      <c r="D295" s="37" cm="1">
        <f t="array" ref="D295">IFERROR(E295/SUMPRODUCT(('Betaald tarief 2024'!$A$2:$A$100000='Betaald percentage 2024'!A295)*'Betaald tarief 2024'!$H$2:$H$100000*'Betaald tarief 2024'!$O$2:$O$100000),0)</f>
        <v>0</v>
      </c>
      <c r="E295" s="38">
        <f>SUMIFS('Betaald tarief 2024'!G:G,'Betaald tarief 2024'!A:A,'Betaald percentage 2024'!A295)</f>
        <v>0</v>
      </c>
      <c r="F295" s="38">
        <f>SUMIFS('Betaald tarief 2024'!Q:Q,'Betaald tarief 2024'!A:A,'Betaald percentage 2024'!A295)</f>
        <v>0</v>
      </c>
      <c r="G295">
        <f>IFERROR(INDEX(Correcties!B:B,MATCH('Betaald percentage 2024'!A295,Correcties!A:A,0)),"")</f>
        <v>0</v>
      </c>
    </row>
    <row r="296" spans="1:7" x14ac:dyDescent="0.25">
      <c r="A296" s="41"/>
      <c r="B296" s="35" t="str">
        <f>IFERROR(INDEX('Betaald tarief 2024'!B:B,MATCH('Betaald percentage 2024'!A296,'Betaald tarief 2024'!A:A,0)),"")</f>
        <v/>
      </c>
      <c r="C296" s="35" t="str">
        <f>IFERROR(INDEX('Betaald tarief 2024'!C:C,MATCH('Betaald percentage 2024'!A296,'Betaald tarief 2024'!A:A,0)),"")</f>
        <v/>
      </c>
      <c r="D296" s="37" cm="1">
        <f t="array" ref="D296">IFERROR(E296/SUMPRODUCT(('Betaald tarief 2024'!$A$2:$A$100000='Betaald percentage 2024'!A296)*'Betaald tarief 2024'!$H$2:$H$100000*'Betaald tarief 2024'!$O$2:$O$100000),0)</f>
        <v>0</v>
      </c>
      <c r="E296" s="38">
        <f>SUMIFS('Betaald tarief 2024'!G:G,'Betaald tarief 2024'!A:A,'Betaald percentage 2024'!A296)</f>
        <v>0</v>
      </c>
      <c r="F296" s="38">
        <f>SUMIFS('Betaald tarief 2024'!Q:Q,'Betaald tarief 2024'!A:A,'Betaald percentage 2024'!A296)</f>
        <v>0</v>
      </c>
      <c r="G296">
        <f>IFERROR(INDEX(Correcties!B:B,MATCH('Betaald percentage 2024'!A296,Correcties!A:A,0)),"")</f>
        <v>0</v>
      </c>
    </row>
    <row r="297" spans="1:7" x14ac:dyDescent="0.25">
      <c r="A297" s="41"/>
      <c r="B297" s="35" t="str">
        <f>IFERROR(INDEX('Betaald tarief 2024'!B:B,MATCH('Betaald percentage 2024'!A297,'Betaald tarief 2024'!A:A,0)),"")</f>
        <v/>
      </c>
      <c r="C297" s="35" t="str">
        <f>IFERROR(INDEX('Betaald tarief 2024'!C:C,MATCH('Betaald percentage 2024'!A297,'Betaald tarief 2024'!A:A,0)),"")</f>
        <v/>
      </c>
      <c r="D297" s="37" cm="1">
        <f t="array" ref="D297">IFERROR(E297/SUMPRODUCT(('Betaald tarief 2024'!$A$2:$A$100000='Betaald percentage 2024'!A297)*'Betaald tarief 2024'!$H$2:$H$100000*'Betaald tarief 2024'!$O$2:$O$100000),0)</f>
        <v>0</v>
      </c>
      <c r="E297" s="38">
        <f>SUMIFS('Betaald tarief 2024'!G:G,'Betaald tarief 2024'!A:A,'Betaald percentage 2024'!A297)</f>
        <v>0</v>
      </c>
      <c r="F297" s="38">
        <f>SUMIFS('Betaald tarief 2024'!Q:Q,'Betaald tarief 2024'!A:A,'Betaald percentage 2024'!A297)</f>
        <v>0</v>
      </c>
      <c r="G297">
        <f>IFERROR(INDEX(Correcties!B:B,MATCH('Betaald percentage 2024'!A297,Correcties!A:A,0)),"")</f>
        <v>0</v>
      </c>
    </row>
    <row r="298" spans="1:7" x14ac:dyDescent="0.25">
      <c r="A298" s="41"/>
      <c r="B298" s="35" t="str">
        <f>IFERROR(INDEX('Betaald tarief 2024'!B:B,MATCH('Betaald percentage 2024'!A298,'Betaald tarief 2024'!A:A,0)),"")</f>
        <v/>
      </c>
      <c r="C298" s="35" t="str">
        <f>IFERROR(INDEX('Betaald tarief 2024'!C:C,MATCH('Betaald percentage 2024'!A298,'Betaald tarief 2024'!A:A,0)),"")</f>
        <v/>
      </c>
      <c r="D298" s="37" cm="1">
        <f t="array" ref="D298">IFERROR(E298/SUMPRODUCT(('Betaald tarief 2024'!$A$2:$A$100000='Betaald percentage 2024'!A298)*'Betaald tarief 2024'!$H$2:$H$100000*'Betaald tarief 2024'!$O$2:$O$100000),0)</f>
        <v>0</v>
      </c>
      <c r="E298" s="38">
        <f>SUMIFS('Betaald tarief 2024'!G:G,'Betaald tarief 2024'!A:A,'Betaald percentage 2024'!A298)</f>
        <v>0</v>
      </c>
      <c r="F298" s="38">
        <f>SUMIFS('Betaald tarief 2024'!Q:Q,'Betaald tarief 2024'!A:A,'Betaald percentage 2024'!A298)</f>
        <v>0</v>
      </c>
      <c r="G298">
        <f>IFERROR(INDEX(Correcties!B:B,MATCH('Betaald percentage 2024'!A298,Correcties!A:A,0)),"")</f>
        <v>0</v>
      </c>
    </row>
    <row r="299" spans="1:7" x14ac:dyDescent="0.25">
      <c r="A299" s="41"/>
      <c r="B299" s="35" t="str">
        <f>IFERROR(INDEX('Betaald tarief 2024'!B:B,MATCH('Betaald percentage 2024'!A299,'Betaald tarief 2024'!A:A,0)),"")</f>
        <v/>
      </c>
      <c r="C299" s="35" t="str">
        <f>IFERROR(INDEX('Betaald tarief 2024'!C:C,MATCH('Betaald percentage 2024'!A299,'Betaald tarief 2024'!A:A,0)),"")</f>
        <v/>
      </c>
      <c r="D299" s="37" cm="1">
        <f t="array" ref="D299">IFERROR(E299/SUMPRODUCT(('Betaald tarief 2024'!$A$2:$A$100000='Betaald percentage 2024'!A299)*'Betaald tarief 2024'!$H$2:$H$100000*'Betaald tarief 2024'!$O$2:$O$100000),0)</f>
        <v>0</v>
      </c>
      <c r="E299" s="38">
        <f>SUMIFS('Betaald tarief 2024'!G:G,'Betaald tarief 2024'!A:A,'Betaald percentage 2024'!A299)</f>
        <v>0</v>
      </c>
      <c r="F299" s="38">
        <f>SUMIFS('Betaald tarief 2024'!Q:Q,'Betaald tarief 2024'!A:A,'Betaald percentage 2024'!A299)</f>
        <v>0</v>
      </c>
      <c r="G299">
        <f>IFERROR(INDEX(Correcties!B:B,MATCH('Betaald percentage 2024'!A299,Correcties!A:A,0)),"")</f>
        <v>0</v>
      </c>
    </row>
    <row r="300" spans="1:7" x14ac:dyDescent="0.25">
      <c r="A300" s="41"/>
      <c r="B300" s="35" t="str">
        <f>IFERROR(INDEX('Betaald tarief 2024'!B:B,MATCH('Betaald percentage 2024'!A300,'Betaald tarief 2024'!A:A,0)),"")</f>
        <v/>
      </c>
      <c r="C300" s="35" t="str">
        <f>IFERROR(INDEX('Betaald tarief 2024'!C:C,MATCH('Betaald percentage 2024'!A300,'Betaald tarief 2024'!A:A,0)),"")</f>
        <v/>
      </c>
      <c r="D300" s="37" cm="1">
        <f t="array" ref="D300">IFERROR(E300/SUMPRODUCT(('Betaald tarief 2024'!$A$2:$A$100000='Betaald percentage 2024'!A300)*'Betaald tarief 2024'!$H$2:$H$100000*'Betaald tarief 2024'!$O$2:$O$100000),0)</f>
        <v>0</v>
      </c>
      <c r="E300" s="38">
        <f>SUMIFS('Betaald tarief 2024'!G:G,'Betaald tarief 2024'!A:A,'Betaald percentage 2024'!A300)</f>
        <v>0</v>
      </c>
      <c r="F300" s="38">
        <f>SUMIFS('Betaald tarief 2024'!Q:Q,'Betaald tarief 2024'!A:A,'Betaald percentage 2024'!A300)</f>
        <v>0</v>
      </c>
      <c r="G300">
        <f>IFERROR(INDEX(Correcties!B:B,MATCH('Betaald percentage 2024'!A300,Correcties!A:A,0)),"")</f>
        <v>0</v>
      </c>
    </row>
    <row r="301" spans="1:7" x14ac:dyDescent="0.25">
      <c r="A301" s="41"/>
      <c r="B301" s="35" t="str">
        <f>IFERROR(INDEX('Betaald tarief 2024'!B:B,MATCH('Betaald percentage 2024'!A301,'Betaald tarief 2024'!A:A,0)),"")</f>
        <v/>
      </c>
      <c r="C301" s="35" t="str">
        <f>IFERROR(INDEX('Betaald tarief 2024'!C:C,MATCH('Betaald percentage 2024'!A301,'Betaald tarief 2024'!A:A,0)),"")</f>
        <v/>
      </c>
      <c r="D301" s="37" cm="1">
        <f t="array" ref="D301">IFERROR(E301/SUMPRODUCT(('Betaald tarief 2024'!$A$2:$A$100000='Betaald percentage 2024'!A301)*'Betaald tarief 2024'!$H$2:$H$100000*'Betaald tarief 2024'!$O$2:$O$100000),0)</f>
        <v>0</v>
      </c>
      <c r="E301" s="38">
        <f>SUMIFS('Betaald tarief 2024'!G:G,'Betaald tarief 2024'!A:A,'Betaald percentage 2024'!A301)</f>
        <v>0</v>
      </c>
      <c r="F301" s="38">
        <f>SUMIFS('Betaald tarief 2024'!Q:Q,'Betaald tarief 2024'!A:A,'Betaald percentage 2024'!A301)</f>
        <v>0</v>
      </c>
      <c r="G301">
        <f>IFERROR(INDEX(Correcties!B:B,MATCH('Betaald percentage 2024'!A301,Correcties!A:A,0)),"")</f>
        <v>0</v>
      </c>
    </row>
    <row r="302" spans="1:7" x14ac:dyDescent="0.25">
      <c r="A302" s="41"/>
      <c r="B302" s="35" t="str">
        <f>IFERROR(INDEX('Betaald tarief 2024'!B:B,MATCH('Betaald percentage 2024'!A302,'Betaald tarief 2024'!A:A,0)),"")</f>
        <v/>
      </c>
      <c r="C302" s="35" t="str">
        <f>IFERROR(INDEX('Betaald tarief 2024'!C:C,MATCH('Betaald percentage 2024'!A302,'Betaald tarief 2024'!A:A,0)),"")</f>
        <v/>
      </c>
      <c r="D302" s="37" cm="1">
        <f t="array" ref="D302">IFERROR(E302/SUMPRODUCT(('Betaald tarief 2024'!$A$2:$A$100000='Betaald percentage 2024'!A302)*'Betaald tarief 2024'!$H$2:$H$100000*'Betaald tarief 2024'!$O$2:$O$100000),0)</f>
        <v>0</v>
      </c>
      <c r="E302" s="38">
        <f>SUMIFS('Betaald tarief 2024'!G:G,'Betaald tarief 2024'!A:A,'Betaald percentage 2024'!A302)</f>
        <v>0</v>
      </c>
      <c r="F302" s="38">
        <f>SUMIFS('Betaald tarief 2024'!Q:Q,'Betaald tarief 2024'!A:A,'Betaald percentage 2024'!A302)</f>
        <v>0</v>
      </c>
      <c r="G302">
        <f>IFERROR(INDEX(Correcties!B:B,MATCH('Betaald percentage 2024'!A302,Correcties!A:A,0)),"")</f>
        <v>0</v>
      </c>
    </row>
    <row r="303" spans="1:7" x14ac:dyDescent="0.25">
      <c r="A303" s="41"/>
      <c r="B303" s="35" t="str">
        <f>IFERROR(INDEX('Betaald tarief 2024'!B:B,MATCH('Betaald percentage 2024'!A303,'Betaald tarief 2024'!A:A,0)),"")</f>
        <v/>
      </c>
      <c r="C303" s="35" t="str">
        <f>IFERROR(INDEX('Betaald tarief 2024'!C:C,MATCH('Betaald percentage 2024'!A303,'Betaald tarief 2024'!A:A,0)),"")</f>
        <v/>
      </c>
      <c r="D303" s="37" cm="1">
        <f t="array" ref="D303">IFERROR(E303/SUMPRODUCT(('Betaald tarief 2024'!$A$2:$A$100000='Betaald percentage 2024'!A303)*'Betaald tarief 2024'!$H$2:$H$100000*'Betaald tarief 2024'!$O$2:$O$100000),0)</f>
        <v>0</v>
      </c>
      <c r="E303" s="38">
        <f>SUMIFS('Betaald tarief 2024'!G:G,'Betaald tarief 2024'!A:A,'Betaald percentage 2024'!A303)</f>
        <v>0</v>
      </c>
      <c r="F303" s="38">
        <f>SUMIFS('Betaald tarief 2024'!Q:Q,'Betaald tarief 2024'!A:A,'Betaald percentage 2024'!A303)</f>
        <v>0</v>
      </c>
      <c r="G303">
        <f>IFERROR(INDEX(Correcties!B:B,MATCH('Betaald percentage 2024'!A303,Correcties!A:A,0)),"")</f>
        <v>0</v>
      </c>
    </row>
    <row r="304" spans="1:7" x14ac:dyDescent="0.25">
      <c r="A304" s="41"/>
      <c r="B304" s="35" t="str">
        <f>IFERROR(INDEX('Betaald tarief 2024'!B:B,MATCH('Betaald percentage 2024'!A304,'Betaald tarief 2024'!A:A,0)),"")</f>
        <v/>
      </c>
      <c r="C304" s="35" t="str">
        <f>IFERROR(INDEX('Betaald tarief 2024'!C:C,MATCH('Betaald percentage 2024'!A304,'Betaald tarief 2024'!A:A,0)),"")</f>
        <v/>
      </c>
      <c r="D304" s="37" cm="1">
        <f t="array" ref="D304">IFERROR(E304/SUMPRODUCT(('Betaald tarief 2024'!$A$2:$A$100000='Betaald percentage 2024'!A304)*'Betaald tarief 2024'!$H$2:$H$100000*'Betaald tarief 2024'!$O$2:$O$100000),0)</f>
        <v>0</v>
      </c>
      <c r="E304" s="38">
        <f>SUMIFS('Betaald tarief 2024'!G:G,'Betaald tarief 2024'!A:A,'Betaald percentage 2024'!A304)</f>
        <v>0</v>
      </c>
      <c r="F304" s="38">
        <f>SUMIFS('Betaald tarief 2024'!Q:Q,'Betaald tarief 2024'!A:A,'Betaald percentage 2024'!A304)</f>
        <v>0</v>
      </c>
      <c r="G304">
        <f>IFERROR(INDEX(Correcties!B:B,MATCH('Betaald percentage 2024'!A304,Correcties!A:A,0)),"")</f>
        <v>0</v>
      </c>
    </row>
    <row r="305" spans="1:7" x14ac:dyDescent="0.25">
      <c r="A305" s="41"/>
      <c r="B305" s="35" t="str">
        <f>IFERROR(INDEX('Betaald tarief 2024'!B:B,MATCH('Betaald percentage 2024'!A305,'Betaald tarief 2024'!A:A,0)),"")</f>
        <v/>
      </c>
      <c r="C305" s="35" t="str">
        <f>IFERROR(INDEX('Betaald tarief 2024'!C:C,MATCH('Betaald percentage 2024'!A305,'Betaald tarief 2024'!A:A,0)),"")</f>
        <v/>
      </c>
      <c r="D305" s="37" cm="1">
        <f t="array" ref="D305">IFERROR(E305/SUMPRODUCT(('Betaald tarief 2024'!$A$2:$A$100000='Betaald percentage 2024'!A305)*'Betaald tarief 2024'!$H$2:$H$100000*'Betaald tarief 2024'!$O$2:$O$100000),0)</f>
        <v>0</v>
      </c>
      <c r="E305" s="38">
        <f>SUMIFS('Betaald tarief 2024'!G:G,'Betaald tarief 2024'!A:A,'Betaald percentage 2024'!A305)</f>
        <v>0</v>
      </c>
      <c r="F305" s="38">
        <f>SUMIFS('Betaald tarief 2024'!Q:Q,'Betaald tarief 2024'!A:A,'Betaald percentage 2024'!A305)</f>
        <v>0</v>
      </c>
      <c r="G305">
        <f>IFERROR(INDEX(Correcties!B:B,MATCH('Betaald percentage 2024'!A305,Correcties!A:A,0)),"")</f>
        <v>0</v>
      </c>
    </row>
    <row r="306" spans="1:7" x14ac:dyDescent="0.25">
      <c r="A306" s="41"/>
      <c r="B306" s="35" t="str">
        <f>IFERROR(INDEX('Betaald tarief 2024'!B:B,MATCH('Betaald percentage 2024'!A306,'Betaald tarief 2024'!A:A,0)),"")</f>
        <v/>
      </c>
      <c r="C306" s="35" t="str">
        <f>IFERROR(INDEX('Betaald tarief 2024'!C:C,MATCH('Betaald percentage 2024'!A306,'Betaald tarief 2024'!A:A,0)),"")</f>
        <v/>
      </c>
      <c r="D306" s="37" cm="1">
        <f t="array" ref="D306">IFERROR(E306/SUMPRODUCT(('Betaald tarief 2024'!$A$2:$A$100000='Betaald percentage 2024'!A306)*'Betaald tarief 2024'!$H$2:$H$100000*'Betaald tarief 2024'!$O$2:$O$100000),0)</f>
        <v>0</v>
      </c>
      <c r="E306" s="38">
        <f>SUMIFS('Betaald tarief 2024'!G:G,'Betaald tarief 2024'!A:A,'Betaald percentage 2024'!A306)</f>
        <v>0</v>
      </c>
      <c r="F306" s="38">
        <f>SUMIFS('Betaald tarief 2024'!Q:Q,'Betaald tarief 2024'!A:A,'Betaald percentage 2024'!A306)</f>
        <v>0</v>
      </c>
      <c r="G306">
        <f>IFERROR(INDEX(Correcties!B:B,MATCH('Betaald percentage 2024'!A306,Correcties!A:A,0)),"")</f>
        <v>0</v>
      </c>
    </row>
    <row r="307" spans="1:7" x14ac:dyDescent="0.25">
      <c r="A307" s="41"/>
      <c r="B307" s="35" t="str">
        <f>IFERROR(INDEX('Betaald tarief 2024'!B:B,MATCH('Betaald percentage 2024'!A307,'Betaald tarief 2024'!A:A,0)),"")</f>
        <v/>
      </c>
      <c r="C307" s="35" t="str">
        <f>IFERROR(INDEX('Betaald tarief 2024'!C:C,MATCH('Betaald percentage 2024'!A307,'Betaald tarief 2024'!A:A,0)),"")</f>
        <v/>
      </c>
      <c r="D307" s="37" cm="1">
        <f t="array" ref="D307">IFERROR(E307/SUMPRODUCT(('Betaald tarief 2024'!$A$2:$A$100000='Betaald percentage 2024'!A307)*'Betaald tarief 2024'!$H$2:$H$100000*'Betaald tarief 2024'!$O$2:$O$100000),0)</f>
        <v>0</v>
      </c>
      <c r="E307" s="38">
        <f>SUMIFS('Betaald tarief 2024'!G:G,'Betaald tarief 2024'!A:A,'Betaald percentage 2024'!A307)</f>
        <v>0</v>
      </c>
      <c r="F307" s="38">
        <f>SUMIFS('Betaald tarief 2024'!Q:Q,'Betaald tarief 2024'!A:A,'Betaald percentage 2024'!A307)</f>
        <v>0</v>
      </c>
      <c r="G307">
        <f>IFERROR(INDEX(Correcties!B:B,MATCH('Betaald percentage 2024'!A307,Correcties!A:A,0)),"")</f>
        <v>0</v>
      </c>
    </row>
    <row r="308" spans="1:7" x14ac:dyDescent="0.25">
      <c r="A308" s="41"/>
      <c r="B308" s="35" t="str">
        <f>IFERROR(INDEX('Betaald tarief 2024'!B:B,MATCH('Betaald percentage 2024'!A308,'Betaald tarief 2024'!A:A,0)),"")</f>
        <v/>
      </c>
      <c r="C308" s="35" t="str">
        <f>IFERROR(INDEX('Betaald tarief 2024'!C:C,MATCH('Betaald percentage 2024'!A308,'Betaald tarief 2024'!A:A,0)),"")</f>
        <v/>
      </c>
      <c r="D308" s="37" cm="1">
        <f t="array" ref="D308">IFERROR(E308/SUMPRODUCT(('Betaald tarief 2024'!$A$2:$A$100000='Betaald percentage 2024'!A308)*'Betaald tarief 2024'!$H$2:$H$100000*'Betaald tarief 2024'!$O$2:$O$100000),0)</f>
        <v>0</v>
      </c>
      <c r="E308" s="38">
        <f>SUMIFS('Betaald tarief 2024'!G:G,'Betaald tarief 2024'!A:A,'Betaald percentage 2024'!A308)</f>
        <v>0</v>
      </c>
      <c r="F308" s="38">
        <f>SUMIFS('Betaald tarief 2024'!Q:Q,'Betaald tarief 2024'!A:A,'Betaald percentage 2024'!A308)</f>
        <v>0</v>
      </c>
      <c r="G308">
        <f>IFERROR(INDEX(Correcties!B:B,MATCH('Betaald percentage 2024'!A308,Correcties!A:A,0)),"")</f>
        <v>0</v>
      </c>
    </row>
    <row r="309" spans="1:7" x14ac:dyDescent="0.25">
      <c r="A309" s="41"/>
      <c r="B309" s="35" t="str">
        <f>IFERROR(INDEX('Betaald tarief 2024'!B:B,MATCH('Betaald percentage 2024'!A309,'Betaald tarief 2024'!A:A,0)),"")</f>
        <v/>
      </c>
      <c r="C309" s="35" t="str">
        <f>IFERROR(INDEX('Betaald tarief 2024'!C:C,MATCH('Betaald percentage 2024'!A309,'Betaald tarief 2024'!A:A,0)),"")</f>
        <v/>
      </c>
      <c r="D309" s="37" cm="1">
        <f t="array" ref="D309">IFERROR(E309/SUMPRODUCT(('Betaald tarief 2024'!$A$2:$A$100000='Betaald percentage 2024'!A309)*'Betaald tarief 2024'!$H$2:$H$100000*'Betaald tarief 2024'!$O$2:$O$100000),0)</f>
        <v>0</v>
      </c>
      <c r="E309" s="38">
        <f>SUMIFS('Betaald tarief 2024'!G:G,'Betaald tarief 2024'!A:A,'Betaald percentage 2024'!A309)</f>
        <v>0</v>
      </c>
      <c r="F309" s="38">
        <f>SUMIFS('Betaald tarief 2024'!Q:Q,'Betaald tarief 2024'!A:A,'Betaald percentage 2024'!A309)</f>
        <v>0</v>
      </c>
      <c r="G309">
        <f>IFERROR(INDEX(Correcties!B:B,MATCH('Betaald percentage 2024'!A309,Correcties!A:A,0)),"")</f>
        <v>0</v>
      </c>
    </row>
    <row r="310" spans="1:7" x14ac:dyDescent="0.25">
      <c r="A310" s="41"/>
      <c r="B310" s="35" t="str">
        <f>IFERROR(INDEX('Betaald tarief 2024'!B:B,MATCH('Betaald percentage 2024'!A310,'Betaald tarief 2024'!A:A,0)),"")</f>
        <v/>
      </c>
      <c r="C310" s="35" t="str">
        <f>IFERROR(INDEX('Betaald tarief 2024'!C:C,MATCH('Betaald percentage 2024'!A310,'Betaald tarief 2024'!A:A,0)),"")</f>
        <v/>
      </c>
      <c r="D310" s="37" cm="1">
        <f t="array" ref="D310">IFERROR(E310/SUMPRODUCT(('Betaald tarief 2024'!$A$2:$A$100000='Betaald percentage 2024'!A310)*'Betaald tarief 2024'!$H$2:$H$100000*'Betaald tarief 2024'!$O$2:$O$100000),0)</f>
        <v>0</v>
      </c>
      <c r="E310" s="38">
        <f>SUMIFS('Betaald tarief 2024'!G:G,'Betaald tarief 2024'!A:A,'Betaald percentage 2024'!A310)</f>
        <v>0</v>
      </c>
      <c r="F310" s="38">
        <f>SUMIFS('Betaald tarief 2024'!Q:Q,'Betaald tarief 2024'!A:A,'Betaald percentage 2024'!A310)</f>
        <v>0</v>
      </c>
      <c r="G310">
        <f>IFERROR(INDEX(Correcties!B:B,MATCH('Betaald percentage 2024'!A310,Correcties!A:A,0)),"")</f>
        <v>0</v>
      </c>
    </row>
    <row r="311" spans="1:7" x14ac:dyDescent="0.25">
      <c r="A311" s="41"/>
      <c r="B311" s="35" t="str">
        <f>IFERROR(INDEX('Betaald tarief 2024'!B:B,MATCH('Betaald percentage 2024'!A311,'Betaald tarief 2024'!A:A,0)),"")</f>
        <v/>
      </c>
      <c r="C311" s="35" t="str">
        <f>IFERROR(INDEX('Betaald tarief 2024'!C:C,MATCH('Betaald percentage 2024'!A311,'Betaald tarief 2024'!A:A,0)),"")</f>
        <v/>
      </c>
      <c r="D311" s="37" cm="1">
        <f t="array" ref="D311">IFERROR(E311/SUMPRODUCT(('Betaald tarief 2024'!$A$2:$A$100000='Betaald percentage 2024'!A311)*'Betaald tarief 2024'!$H$2:$H$100000*'Betaald tarief 2024'!$O$2:$O$100000),0)</f>
        <v>0</v>
      </c>
      <c r="E311" s="38">
        <f>SUMIFS('Betaald tarief 2024'!G:G,'Betaald tarief 2024'!A:A,'Betaald percentage 2024'!A311)</f>
        <v>0</v>
      </c>
      <c r="F311" s="38">
        <f>SUMIFS('Betaald tarief 2024'!Q:Q,'Betaald tarief 2024'!A:A,'Betaald percentage 2024'!A311)</f>
        <v>0</v>
      </c>
      <c r="G311">
        <f>IFERROR(INDEX(Correcties!B:B,MATCH('Betaald percentage 2024'!A311,Correcties!A:A,0)),"")</f>
        <v>0</v>
      </c>
    </row>
    <row r="312" spans="1:7" x14ac:dyDescent="0.25">
      <c r="A312" s="41"/>
      <c r="B312" s="35" t="str">
        <f>IFERROR(INDEX('Betaald tarief 2024'!B:B,MATCH('Betaald percentage 2024'!A312,'Betaald tarief 2024'!A:A,0)),"")</f>
        <v/>
      </c>
      <c r="C312" s="35" t="str">
        <f>IFERROR(INDEX('Betaald tarief 2024'!C:C,MATCH('Betaald percentage 2024'!A312,'Betaald tarief 2024'!A:A,0)),"")</f>
        <v/>
      </c>
      <c r="D312" s="37" cm="1">
        <f t="array" ref="D312">IFERROR(E312/SUMPRODUCT(('Betaald tarief 2024'!$A$2:$A$100000='Betaald percentage 2024'!A312)*'Betaald tarief 2024'!$H$2:$H$100000*'Betaald tarief 2024'!$O$2:$O$100000),0)</f>
        <v>0</v>
      </c>
      <c r="E312" s="38">
        <f>SUMIFS('Betaald tarief 2024'!G:G,'Betaald tarief 2024'!A:A,'Betaald percentage 2024'!A312)</f>
        <v>0</v>
      </c>
      <c r="F312" s="38">
        <f>SUMIFS('Betaald tarief 2024'!Q:Q,'Betaald tarief 2024'!A:A,'Betaald percentage 2024'!A312)</f>
        <v>0</v>
      </c>
      <c r="G312">
        <f>IFERROR(INDEX(Correcties!B:B,MATCH('Betaald percentage 2024'!A312,Correcties!A:A,0)),"")</f>
        <v>0</v>
      </c>
    </row>
    <row r="313" spans="1:7" x14ac:dyDescent="0.25">
      <c r="A313" s="41"/>
      <c r="B313" s="35" t="str">
        <f>IFERROR(INDEX('Betaald tarief 2024'!B:B,MATCH('Betaald percentage 2024'!A313,'Betaald tarief 2024'!A:A,0)),"")</f>
        <v/>
      </c>
      <c r="C313" s="35" t="str">
        <f>IFERROR(INDEX('Betaald tarief 2024'!C:C,MATCH('Betaald percentage 2024'!A313,'Betaald tarief 2024'!A:A,0)),"")</f>
        <v/>
      </c>
      <c r="D313" s="37" cm="1">
        <f t="array" ref="D313">IFERROR(E313/SUMPRODUCT(('Betaald tarief 2024'!$A$2:$A$100000='Betaald percentage 2024'!A313)*'Betaald tarief 2024'!$H$2:$H$100000*'Betaald tarief 2024'!$O$2:$O$100000),0)</f>
        <v>0</v>
      </c>
      <c r="E313" s="38">
        <f>SUMIFS('Betaald tarief 2024'!G:G,'Betaald tarief 2024'!A:A,'Betaald percentage 2024'!A313)</f>
        <v>0</v>
      </c>
      <c r="F313" s="38">
        <f>SUMIFS('Betaald tarief 2024'!Q:Q,'Betaald tarief 2024'!A:A,'Betaald percentage 2024'!A313)</f>
        <v>0</v>
      </c>
      <c r="G313">
        <f>IFERROR(INDEX(Correcties!B:B,MATCH('Betaald percentage 2024'!A313,Correcties!A:A,0)),"")</f>
        <v>0</v>
      </c>
    </row>
    <row r="314" spans="1:7" x14ac:dyDescent="0.25">
      <c r="A314" s="41"/>
      <c r="B314" s="35" t="str">
        <f>IFERROR(INDEX('Betaald tarief 2024'!B:B,MATCH('Betaald percentage 2024'!A314,'Betaald tarief 2024'!A:A,0)),"")</f>
        <v/>
      </c>
      <c r="C314" s="35" t="str">
        <f>IFERROR(INDEX('Betaald tarief 2024'!C:C,MATCH('Betaald percentage 2024'!A314,'Betaald tarief 2024'!A:A,0)),"")</f>
        <v/>
      </c>
      <c r="D314" s="37" cm="1">
        <f t="array" ref="D314">IFERROR(E314/SUMPRODUCT(('Betaald tarief 2024'!$A$2:$A$100000='Betaald percentage 2024'!A314)*'Betaald tarief 2024'!$H$2:$H$100000*'Betaald tarief 2024'!$O$2:$O$100000),0)</f>
        <v>0</v>
      </c>
      <c r="E314" s="38">
        <f>SUMIFS('Betaald tarief 2024'!G:G,'Betaald tarief 2024'!A:A,'Betaald percentage 2024'!A314)</f>
        <v>0</v>
      </c>
      <c r="F314" s="38">
        <f>SUMIFS('Betaald tarief 2024'!Q:Q,'Betaald tarief 2024'!A:A,'Betaald percentage 2024'!A314)</f>
        <v>0</v>
      </c>
      <c r="G314">
        <f>IFERROR(INDEX(Correcties!B:B,MATCH('Betaald percentage 2024'!A314,Correcties!A:A,0)),"")</f>
        <v>0</v>
      </c>
    </row>
    <row r="315" spans="1:7" x14ac:dyDescent="0.25">
      <c r="A315" s="41"/>
      <c r="B315" s="35" t="str">
        <f>IFERROR(INDEX('Betaald tarief 2024'!B:B,MATCH('Betaald percentage 2024'!A315,'Betaald tarief 2024'!A:A,0)),"")</f>
        <v/>
      </c>
      <c r="C315" s="35" t="str">
        <f>IFERROR(INDEX('Betaald tarief 2024'!C:C,MATCH('Betaald percentage 2024'!A315,'Betaald tarief 2024'!A:A,0)),"")</f>
        <v/>
      </c>
      <c r="D315" s="37" cm="1">
        <f t="array" ref="D315">IFERROR(E315/SUMPRODUCT(('Betaald tarief 2024'!$A$2:$A$100000='Betaald percentage 2024'!A315)*'Betaald tarief 2024'!$H$2:$H$100000*'Betaald tarief 2024'!$O$2:$O$100000),0)</f>
        <v>0</v>
      </c>
      <c r="E315" s="38">
        <f>SUMIFS('Betaald tarief 2024'!G:G,'Betaald tarief 2024'!A:A,'Betaald percentage 2024'!A315)</f>
        <v>0</v>
      </c>
      <c r="F315" s="38">
        <f>SUMIFS('Betaald tarief 2024'!Q:Q,'Betaald tarief 2024'!A:A,'Betaald percentage 2024'!A315)</f>
        <v>0</v>
      </c>
      <c r="G315">
        <f>IFERROR(INDEX(Correcties!B:B,MATCH('Betaald percentage 2024'!A315,Correcties!A:A,0)),"")</f>
        <v>0</v>
      </c>
    </row>
    <row r="316" spans="1:7" x14ac:dyDescent="0.25">
      <c r="A316" s="41"/>
      <c r="B316" s="35" t="str">
        <f>IFERROR(INDEX('Betaald tarief 2024'!B:B,MATCH('Betaald percentage 2024'!A316,'Betaald tarief 2024'!A:A,0)),"")</f>
        <v/>
      </c>
      <c r="C316" s="35" t="str">
        <f>IFERROR(INDEX('Betaald tarief 2024'!C:C,MATCH('Betaald percentage 2024'!A316,'Betaald tarief 2024'!A:A,0)),"")</f>
        <v/>
      </c>
      <c r="D316" s="37" cm="1">
        <f t="array" ref="D316">IFERROR(E316/SUMPRODUCT(('Betaald tarief 2024'!$A$2:$A$100000='Betaald percentage 2024'!A316)*'Betaald tarief 2024'!$H$2:$H$100000*'Betaald tarief 2024'!$O$2:$O$100000),0)</f>
        <v>0</v>
      </c>
      <c r="E316" s="38">
        <f>SUMIFS('Betaald tarief 2024'!G:G,'Betaald tarief 2024'!A:A,'Betaald percentage 2024'!A316)</f>
        <v>0</v>
      </c>
      <c r="F316" s="38">
        <f>SUMIFS('Betaald tarief 2024'!Q:Q,'Betaald tarief 2024'!A:A,'Betaald percentage 2024'!A316)</f>
        <v>0</v>
      </c>
      <c r="G316">
        <f>IFERROR(INDEX(Correcties!B:B,MATCH('Betaald percentage 2024'!A316,Correcties!A:A,0)),"")</f>
        <v>0</v>
      </c>
    </row>
    <row r="317" spans="1:7" x14ac:dyDescent="0.25">
      <c r="A317" s="41"/>
      <c r="B317" s="35" t="str">
        <f>IFERROR(INDEX('Betaald tarief 2024'!B:B,MATCH('Betaald percentage 2024'!A317,'Betaald tarief 2024'!A:A,0)),"")</f>
        <v/>
      </c>
      <c r="C317" s="35" t="str">
        <f>IFERROR(INDEX('Betaald tarief 2024'!C:C,MATCH('Betaald percentage 2024'!A317,'Betaald tarief 2024'!A:A,0)),"")</f>
        <v/>
      </c>
      <c r="D317" s="37" cm="1">
        <f t="array" ref="D317">IFERROR(E317/SUMPRODUCT(('Betaald tarief 2024'!$A$2:$A$100000='Betaald percentage 2024'!A317)*'Betaald tarief 2024'!$H$2:$H$100000*'Betaald tarief 2024'!$O$2:$O$100000),0)</f>
        <v>0</v>
      </c>
      <c r="E317" s="38">
        <f>SUMIFS('Betaald tarief 2024'!G:G,'Betaald tarief 2024'!A:A,'Betaald percentage 2024'!A317)</f>
        <v>0</v>
      </c>
      <c r="F317" s="38">
        <f>SUMIFS('Betaald tarief 2024'!Q:Q,'Betaald tarief 2024'!A:A,'Betaald percentage 2024'!A317)</f>
        <v>0</v>
      </c>
      <c r="G317">
        <f>IFERROR(INDEX(Correcties!B:B,MATCH('Betaald percentage 2024'!A317,Correcties!A:A,0)),"")</f>
        <v>0</v>
      </c>
    </row>
    <row r="318" spans="1:7" x14ac:dyDescent="0.25">
      <c r="A318" s="41"/>
      <c r="B318" s="35" t="str">
        <f>IFERROR(INDEX('Betaald tarief 2024'!B:B,MATCH('Betaald percentage 2024'!A318,'Betaald tarief 2024'!A:A,0)),"")</f>
        <v/>
      </c>
      <c r="C318" s="35" t="str">
        <f>IFERROR(INDEX('Betaald tarief 2024'!C:C,MATCH('Betaald percentage 2024'!A318,'Betaald tarief 2024'!A:A,0)),"")</f>
        <v/>
      </c>
      <c r="D318" s="37" cm="1">
        <f t="array" ref="D318">IFERROR(E318/SUMPRODUCT(('Betaald tarief 2024'!$A$2:$A$100000='Betaald percentage 2024'!A318)*'Betaald tarief 2024'!$H$2:$H$100000*'Betaald tarief 2024'!$O$2:$O$100000),0)</f>
        <v>0</v>
      </c>
      <c r="E318" s="38">
        <f>SUMIFS('Betaald tarief 2024'!G:G,'Betaald tarief 2024'!A:A,'Betaald percentage 2024'!A318)</f>
        <v>0</v>
      </c>
      <c r="F318" s="38">
        <f>SUMIFS('Betaald tarief 2024'!Q:Q,'Betaald tarief 2024'!A:A,'Betaald percentage 2024'!A318)</f>
        <v>0</v>
      </c>
      <c r="G318">
        <f>IFERROR(INDEX(Correcties!B:B,MATCH('Betaald percentage 2024'!A318,Correcties!A:A,0)),"")</f>
        <v>0</v>
      </c>
    </row>
    <row r="319" spans="1:7" x14ac:dyDescent="0.25">
      <c r="A319" s="41"/>
      <c r="B319" s="35" t="str">
        <f>IFERROR(INDEX('Betaald tarief 2024'!B:B,MATCH('Betaald percentage 2024'!A319,'Betaald tarief 2024'!A:A,0)),"")</f>
        <v/>
      </c>
      <c r="C319" s="35" t="str">
        <f>IFERROR(INDEX('Betaald tarief 2024'!C:C,MATCH('Betaald percentage 2024'!A319,'Betaald tarief 2024'!A:A,0)),"")</f>
        <v/>
      </c>
      <c r="D319" s="37" cm="1">
        <f t="array" ref="D319">IFERROR(E319/SUMPRODUCT(('Betaald tarief 2024'!$A$2:$A$100000='Betaald percentage 2024'!A319)*'Betaald tarief 2024'!$H$2:$H$100000*'Betaald tarief 2024'!$O$2:$O$100000),0)</f>
        <v>0</v>
      </c>
      <c r="E319" s="38">
        <f>SUMIFS('Betaald tarief 2024'!G:G,'Betaald tarief 2024'!A:A,'Betaald percentage 2024'!A319)</f>
        <v>0</v>
      </c>
      <c r="F319" s="38">
        <f>SUMIFS('Betaald tarief 2024'!Q:Q,'Betaald tarief 2024'!A:A,'Betaald percentage 2024'!A319)</f>
        <v>0</v>
      </c>
      <c r="G319">
        <f>IFERROR(INDEX(Correcties!B:B,MATCH('Betaald percentage 2024'!A319,Correcties!A:A,0)),"")</f>
        <v>0</v>
      </c>
    </row>
    <row r="320" spans="1:7" x14ac:dyDescent="0.25">
      <c r="A320" s="41"/>
      <c r="B320" s="35" t="str">
        <f>IFERROR(INDEX('Betaald tarief 2024'!B:B,MATCH('Betaald percentage 2024'!A320,'Betaald tarief 2024'!A:A,0)),"")</f>
        <v/>
      </c>
      <c r="C320" s="35" t="str">
        <f>IFERROR(INDEX('Betaald tarief 2024'!C:C,MATCH('Betaald percentage 2024'!A320,'Betaald tarief 2024'!A:A,0)),"")</f>
        <v/>
      </c>
      <c r="D320" s="37" cm="1">
        <f t="array" ref="D320">IFERROR(E320/SUMPRODUCT(('Betaald tarief 2024'!$A$2:$A$100000='Betaald percentage 2024'!A320)*'Betaald tarief 2024'!$H$2:$H$100000*'Betaald tarief 2024'!$O$2:$O$100000),0)</f>
        <v>0</v>
      </c>
      <c r="E320" s="38">
        <f>SUMIFS('Betaald tarief 2024'!G:G,'Betaald tarief 2024'!A:A,'Betaald percentage 2024'!A320)</f>
        <v>0</v>
      </c>
      <c r="F320" s="38">
        <f>SUMIFS('Betaald tarief 2024'!Q:Q,'Betaald tarief 2024'!A:A,'Betaald percentage 2024'!A320)</f>
        <v>0</v>
      </c>
      <c r="G320">
        <f>IFERROR(INDEX(Correcties!B:B,MATCH('Betaald percentage 2024'!A320,Correcties!A:A,0)),"")</f>
        <v>0</v>
      </c>
    </row>
    <row r="321" spans="1:7" x14ac:dyDescent="0.25">
      <c r="A321" s="41"/>
      <c r="B321" s="35" t="str">
        <f>IFERROR(INDEX('Betaald tarief 2024'!B:B,MATCH('Betaald percentage 2024'!A321,'Betaald tarief 2024'!A:A,0)),"")</f>
        <v/>
      </c>
      <c r="C321" s="35" t="str">
        <f>IFERROR(INDEX('Betaald tarief 2024'!C:C,MATCH('Betaald percentage 2024'!A321,'Betaald tarief 2024'!A:A,0)),"")</f>
        <v/>
      </c>
      <c r="D321" s="37" cm="1">
        <f t="array" ref="D321">IFERROR(E321/SUMPRODUCT(('Betaald tarief 2024'!$A$2:$A$100000='Betaald percentage 2024'!A321)*'Betaald tarief 2024'!$H$2:$H$100000*'Betaald tarief 2024'!$O$2:$O$100000),0)</f>
        <v>0</v>
      </c>
      <c r="E321" s="38">
        <f>SUMIFS('Betaald tarief 2024'!G:G,'Betaald tarief 2024'!A:A,'Betaald percentage 2024'!A321)</f>
        <v>0</v>
      </c>
      <c r="F321" s="38">
        <f>SUMIFS('Betaald tarief 2024'!Q:Q,'Betaald tarief 2024'!A:A,'Betaald percentage 2024'!A321)</f>
        <v>0</v>
      </c>
      <c r="G321">
        <f>IFERROR(INDEX(Correcties!B:B,MATCH('Betaald percentage 2024'!A321,Correcties!A:A,0)),"")</f>
        <v>0</v>
      </c>
    </row>
    <row r="322" spans="1:7" x14ac:dyDescent="0.25">
      <c r="A322" s="41"/>
      <c r="B322" s="35" t="str">
        <f>IFERROR(INDEX('Betaald tarief 2024'!B:B,MATCH('Betaald percentage 2024'!A322,'Betaald tarief 2024'!A:A,0)),"")</f>
        <v/>
      </c>
      <c r="C322" s="35" t="str">
        <f>IFERROR(INDEX('Betaald tarief 2024'!C:C,MATCH('Betaald percentage 2024'!A322,'Betaald tarief 2024'!A:A,0)),"")</f>
        <v/>
      </c>
      <c r="D322" s="37" cm="1">
        <f t="array" ref="D322">IFERROR(E322/SUMPRODUCT(('Betaald tarief 2024'!$A$2:$A$100000='Betaald percentage 2024'!A322)*'Betaald tarief 2024'!$H$2:$H$100000*'Betaald tarief 2024'!$O$2:$O$100000),0)</f>
        <v>0</v>
      </c>
      <c r="E322" s="38">
        <f>SUMIFS('Betaald tarief 2024'!G:G,'Betaald tarief 2024'!A:A,'Betaald percentage 2024'!A322)</f>
        <v>0</v>
      </c>
      <c r="F322" s="38">
        <f>SUMIFS('Betaald tarief 2024'!Q:Q,'Betaald tarief 2024'!A:A,'Betaald percentage 2024'!A322)</f>
        <v>0</v>
      </c>
      <c r="G322">
        <f>IFERROR(INDEX(Correcties!B:B,MATCH('Betaald percentage 2024'!A322,Correcties!A:A,0)),"")</f>
        <v>0</v>
      </c>
    </row>
    <row r="323" spans="1:7" x14ac:dyDescent="0.25">
      <c r="A323" s="41"/>
      <c r="B323" s="35" t="str">
        <f>IFERROR(INDEX('Betaald tarief 2024'!B:B,MATCH('Betaald percentage 2024'!A323,'Betaald tarief 2024'!A:A,0)),"")</f>
        <v/>
      </c>
      <c r="C323" s="35" t="str">
        <f>IFERROR(INDEX('Betaald tarief 2024'!C:C,MATCH('Betaald percentage 2024'!A323,'Betaald tarief 2024'!A:A,0)),"")</f>
        <v/>
      </c>
      <c r="D323" s="37" cm="1">
        <f t="array" ref="D323">IFERROR(E323/SUMPRODUCT(('Betaald tarief 2024'!$A$2:$A$100000='Betaald percentage 2024'!A323)*'Betaald tarief 2024'!$H$2:$H$100000*'Betaald tarief 2024'!$O$2:$O$100000),0)</f>
        <v>0</v>
      </c>
      <c r="E323" s="38">
        <f>SUMIFS('Betaald tarief 2024'!G:G,'Betaald tarief 2024'!A:A,'Betaald percentage 2024'!A323)</f>
        <v>0</v>
      </c>
      <c r="F323" s="38">
        <f>SUMIFS('Betaald tarief 2024'!Q:Q,'Betaald tarief 2024'!A:A,'Betaald percentage 2024'!A323)</f>
        <v>0</v>
      </c>
      <c r="G323">
        <f>IFERROR(INDEX(Correcties!B:B,MATCH('Betaald percentage 2024'!A323,Correcties!A:A,0)),"")</f>
        <v>0</v>
      </c>
    </row>
    <row r="324" spans="1:7" x14ac:dyDescent="0.25">
      <c r="A324" s="41"/>
      <c r="B324" s="35" t="str">
        <f>IFERROR(INDEX('Betaald tarief 2024'!B:B,MATCH('Betaald percentage 2024'!A324,'Betaald tarief 2024'!A:A,0)),"")</f>
        <v/>
      </c>
      <c r="C324" s="35" t="str">
        <f>IFERROR(INDEX('Betaald tarief 2024'!C:C,MATCH('Betaald percentage 2024'!A324,'Betaald tarief 2024'!A:A,0)),"")</f>
        <v/>
      </c>
      <c r="D324" s="37" cm="1">
        <f t="array" ref="D324">IFERROR(E324/SUMPRODUCT(('Betaald tarief 2024'!$A$2:$A$100000='Betaald percentage 2024'!A324)*'Betaald tarief 2024'!$H$2:$H$100000*'Betaald tarief 2024'!$O$2:$O$100000),0)</f>
        <v>0</v>
      </c>
      <c r="E324" s="38">
        <f>SUMIFS('Betaald tarief 2024'!G:G,'Betaald tarief 2024'!A:A,'Betaald percentage 2024'!A324)</f>
        <v>0</v>
      </c>
      <c r="F324" s="38">
        <f>SUMIFS('Betaald tarief 2024'!Q:Q,'Betaald tarief 2024'!A:A,'Betaald percentage 2024'!A324)</f>
        <v>0</v>
      </c>
      <c r="G324">
        <f>IFERROR(INDEX(Correcties!B:B,MATCH('Betaald percentage 2024'!A324,Correcties!A:A,0)),"")</f>
        <v>0</v>
      </c>
    </row>
    <row r="325" spans="1:7" x14ac:dyDescent="0.25">
      <c r="A325" s="41"/>
      <c r="B325" s="35" t="str">
        <f>IFERROR(INDEX('Betaald tarief 2024'!B:B,MATCH('Betaald percentage 2024'!A325,'Betaald tarief 2024'!A:A,0)),"")</f>
        <v/>
      </c>
      <c r="C325" s="35" t="str">
        <f>IFERROR(INDEX('Betaald tarief 2024'!C:C,MATCH('Betaald percentage 2024'!A325,'Betaald tarief 2024'!A:A,0)),"")</f>
        <v/>
      </c>
      <c r="D325" s="37" cm="1">
        <f t="array" ref="D325">IFERROR(E325/SUMPRODUCT(('Betaald tarief 2024'!$A$2:$A$100000='Betaald percentage 2024'!A325)*'Betaald tarief 2024'!$H$2:$H$100000*'Betaald tarief 2024'!$O$2:$O$100000),0)</f>
        <v>0</v>
      </c>
      <c r="E325" s="38">
        <f>SUMIFS('Betaald tarief 2024'!G:G,'Betaald tarief 2024'!A:A,'Betaald percentage 2024'!A325)</f>
        <v>0</v>
      </c>
      <c r="F325" s="38">
        <f>SUMIFS('Betaald tarief 2024'!Q:Q,'Betaald tarief 2024'!A:A,'Betaald percentage 2024'!A325)</f>
        <v>0</v>
      </c>
      <c r="G325">
        <f>IFERROR(INDEX(Correcties!B:B,MATCH('Betaald percentage 2024'!A325,Correcties!A:A,0)),"")</f>
        <v>0</v>
      </c>
    </row>
    <row r="326" spans="1:7" x14ac:dyDescent="0.25">
      <c r="A326" s="41"/>
      <c r="B326" s="35" t="str">
        <f>IFERROR(INDEX('Betaald tarief 2024'!B:B,MATCH('Betaald percentage 2024'!A326,'Betaald tarief 2024'!A:A,0)),"")</f>
        <v/>
      </c>
      <c r="C326" s="35" t="str">
        <f>IFERROR(INDEX('Betaald tarief 2024'!C:C,MATCH('Betaald percentage 2024'!A326,'Betaald tarief 2024'!A:A,0)),"")</f>
        <v/>
      </c>
      <c r="D326" s="37" cm="1">
        <f t="array" ref="D326">IFERROR(E326/SUMPRODUCT(('Betaald tarief 2024'!$A$2:$A$100000='Betaald percentage 2024'!A326)*'Betaald tarief 2024'!$H$2:$H$100000*'Betaald tarief 2024'!$O$2:$O$100000),0)</f>
        <v>0</v>
      </c>
      <c r="E326" s="38">
        <f>SUMIFS('Betaald tarief 2024'!G:G,'Betaald tarief 2024'!A:A,'Betaald percentage 2024'!A326)</f>
        <v>0</v>
      </c>
      <c r="F326" s="38">
        <f>SUMIFS('Betaald tarief 2024'!Q:Q,'Betaald tarief 2024'!A:A,'Betaald percentage 2024'!A326)</f>
        <v>0</v>
      </c>
      <c r="G326">
        <f>IFERROR(INDEX(Correcties!B:B,MATCH('Betaald percentage 2024'!A326,Correcties!A:A,0)),"")</f>
        <v>0</v>
      </c>
    </row>
    <row r="327" spans="1:7" x14ac:dyDescent="0.25">
      <c r="A327" s="41"/>
      <c r="B327" s="35" t="str">
        <f>IFERROR(INDEX('Betaald tarief 2024'!B:B,MATCH('Betaald percentage 2024'!A327,'Betaald tarief 2024'!A:A,0)),"")</f>
        <v/>
      </c>
      <c r="C327" s="35" t="str">
        <f>IFERROR(INDEX('Betaald tarief 2024'!C:C,MATCH('Betaald percentage 2024'!A327,'Betaald tarief 2024'!A:A,0)),"")</f>
        <v/>
      </c>
      <c r="D327" s="37" cm="1">
        <f t="array" ref="D327">IFERROR(E327/SUMPRODUCT(('Betaald tarief 2024'!$A$2:$A$100000='Betaald percentage 2024'!A327)*'Betaald tarief 2024'!$H$2:$H$100000*'Betaald tarief 2024'!$O$2:$O$100000),0)</f>
        <v>0</v>
      </c>
      <c r="E327" s="38">
        <f>SUMIFS('Betaald tarief 2024'!G:G,'Betaald tarief 2024'!A:A,'Betaald percentage 2024'!A327)</f>
        <v>0</v>
      </c>
      <c r="F327" s="38">
        <f>SUMIFS('Betaald tarief 2024'!Q:Q,'Betaald tarief 2024'!A:A,'Betaald percentage 2024'!A327)</f>
        <v>0</v>
      </c>
      <c r="G327">
        <f>IFERROR(INDEX(Correcties!B:B,MATCH('Betaald percentage 2024'!A327,Correcties!A:A,0)),"")</f>
        <v>0</v>
      </c>
    </row>
    <row r="328" spans="1:7" x14ac:dyDescent="0.25">
      <c r="A328" s="41"/>
      <c r="B328" s="35" t="str">
        <f>IFERROR(INDEX('Betaald tarief 2024'!B:B,MATCH('Betaald percentage 2024'!A328,'Betaald tarief 2024'!A:A,0)),"")</f>
        <v/>
      </c>
      <c r="C328" s="35" t="str">
        <f>IFERROR(INDEX('Betaald tarief 2024'!C:C,MATCH('Betaald percentage 2024'!A328,'Betaald tarief 2024'!A:A,0)),"")</f>
        <v/>
      </c>
      <c r="D328" s="37" cm="1">
        <f t="array" ref="D328">IFERROR(E328/SUMPRODUCT(('Betaald tarief 2024'!$A$2:$A$100000='Betaald percentage 2024'!A328)*'Betaald tarief 2024'!$H$2:$H$100000*'Betaald tarief 2024'!$O$2:$O$100000),0)</f>
        <v>0</v>
      </c>
      <c r="E328" s="38">
        <f>SUMIFS('Betaald tarief 2024'!G:G,'Betaald tarief 2024'!A:A,'Betaald percentage 2024'!A328)</f>
        <v>0</v>
      </c>
      <c r="F328" s="38">
        <f>SUMIFS('Betaald tarief 2024'!Q:Q,'Betaald tarief 2024'!A:A,'Betaald percentage 2024'!A328)</f>
        <v>0</v>
      </c>
      <c r="G328">
        <f>IFERROR(INDEX(Correcties!B:B,MATCH('Betaald percentage 2024'!A328,Correcties!A:A,0)),"")</f>
        <v>0</v>
      </c>
    </row>
    <row r="329" spans="1:7" x14ac:dyDescent="0.25">
      <c r="A329" s="41"/>
      <c r="B329" s="35" t="str">
        <f>IFERROR(INDEX('Betaald tarief 2024'!B:B,MATCH('Betaald percentage 2024'!A329,'Betaald tarief 2024'!A:A,0)),"")</f>
        <v/>
      </c>
      <c r="C329" s="35" t="str">
        <f>IFERROR(INDEX('Betaald tarief 2024'!C:C,MATCH('Betaald percentage 2024'!A329,'Betaald tarief 2024'!A:A,0)),"")</f>
        <v/>
      </c>
      <c r="D329" s="37" cm="1">
        <f t="array" ref="D329">IFERROR(E329/SUMPRODUCT(('Betaald tarief 2024'!$A$2:$A$100000='Betaald percentage 2024'!A329)*'Betaald tarief 2024'!$H$2:$H$100000*'Betaald tarief 2024'!$O$2:$O$100000),0)</f>
        <v>0</v>
      </c>
      <c r="E329" s="38">
        <f>SUMIFS('Betaald tarief 2024'!G:G,'Betaald tarief 2024'!A:A,'Betaald percentage 2024'!A329)</f>
        <v>0</v>
      </c>
      <c r="F329" s="38">
        <f>SUMIFS('Betaald tarief 2024'!Q:Q,'Betaald tarief 2024'!A:A,'Betaald percentage 2024'!A329)</f>
        <v>0</v>
      </c>
      <c r="G329">
        <f>IFERROR(INDEX(Correcties!B:B,MATCH('Betaald percentage 2024'!A329,Correcties!A:A,0)),"")</f>
        <v>0</v>
      </c>
    </row>
    <row r="330" spans="1:7" x14ac:dyDescent="0.25">
      <c r="A330" s="41"/>
      <c r="B330" s="35" t="str">
        <f>IFERROR(INDEX('Betaald tarief 2024'!B:B,MATCH('Betaald percentage 2024'!A330,'Betaald tarief 2024'!A:A,0)),"")</f>
        <v/>
      </c>
      <c r="C330" s="35" t="str">
        <f>IFERROR(INDEX('Betaald tarief 2024'!C:C,MATCH('Betaald percentage 2024'!A330,'Betaald tarief 2024'!A:A,0)),"")</f>
        <v/>
      </c>
      <c r="D330" s="37" cm="1">
        <f t="array" ref="D330">IFERROR(E330/SUMPRODUCT(('Betaald tarief 2024'!$A$2:$A$100000='Betaald percentage 2024'!A330)*'Betaald tarief 2024'!$H$2:$H$100000*'Betaald tarief 2024'!$O$2:$O$100000),0)</f>
        <v>0</v>
      </c>
      <c r="E330" s="38">
        <f>SUMIFS('Betaald tarief 2024'!G:G,'Betaald tarief 2024'!A:A,'Betaald percentage 2024'!A330)</f>
        <v>0</v>
      </c>
      <c r="F330" s="38">
        <f>SUMIFS('Betaald tarief 2024'!Q:Q,'Betaald tarief 2024'!A:A,'Betaald percentage 2024'!A330)</f>
        <v>0</v>
      </c>
      <c r="G330">
        <f>IFERROR(INDEX(Correcties!B:B,MATCH('Betaald percentage 2024'!A330,Correcties!A:A,0)),"")</f>
        <v>0</v>
      </c>
    </row>
    <row r="331" spans="1:7" x14ac:dyDescent="0.25">
      <c r="A331" s="41"/>
      <c r="B331" s="35" t="str">
        <f>IFERROR(INDEX('Betaald tarief 2024'!B:B,MATCH('Betaald percentage 2024'!A331,'Betaald tarief 2024'!A:A,0)),"")</f>
        <v/>
      </c>
      <c r="C331" s="35" t="str">
        <f>IFERROR(INDEX('Betaald tarief 2024'!C:C,MATCH('Betaald percentage 2024'!A331,'Betaald tarief 2024'!A:A,0)),"")</f>
        <v/>
      </c>
      <c r="D331" s="37" cm="1">
        <f t="array" ref="D331">IFERROR(E331/SUMPRODUCT(('Betaald tarief 2024'!$A$2:$A$100000='Betaald percentage 2024'!A331)*'Betaald tarief 2024'!$H$2:$H$100000*'Betaald tarief 2024'!$O$2:$O$100000),0)</f>
        <v>0</v>
      </c>
      <c r="E331" s="38">
        <f>SUMIFS('Betaald tarief 2024'!G:G,'Betaald tarief 2024'!A:A,'Betaald percentage 2024'!A331)</f>
        <v>0</v>
      </c>
      <c r="F331" s="38">
        <f>SUMIFS('Betaald tarief 2024'!Q:Q,'Betaald tarief 2024'!A:A,'Betaald percentage 2024'!A331)</f>
        <v>0</v>
      </c>
      <c r="G331">
        <f>IFERROR(INDEX(Correcties!B:B,MATCH('Betaald percentage 2024'!A331,Correcties!A:A,0)),"")</f>
        <v>0</v>
      </c>
    </row>
    <row r="332" spans="1:7" x14ac:dyDescent="0.25">
      <c r="A332" s="41"/>
      <c r="B332" s="35" t="str">
        <f>IFERROR(INDEX('Betaald tarief 2024'!B:B,MATCH('Betaald percentage 2024'!A332,'Betaald tarief 2024'!A:A,0)),"")</f>
        <v/>
      </c>
      <c r="C332" s="35" t="str">
        <f>IFERROR(INDEX('Betaald tarief 2024'!C:C,MATCH('Betaald percentage 2024'!A332,'Betaald tarief 2024'!A:A,0)),"")</f>
        <v/>
      </c>
      <c r="D332" s="37" cm="1">
        <f t="array" ref="D332">IFERROR(E332/SUMPRODUCT(('Betaald tarief 2024'!$A$2:$A$100000='Betaald percentage 2024'!A332)*'Betaald tarief 2024'!$H$2:$H$100000*'Betaald tarief 2024'!$O$2:$O$100000),0)</f>
        <v>0</v>
      </c>
      <c r="E332" s="38">
        <f>SUMIFS('Betaald tarief 2024'!G:G,'Betaald tarief 2024'!A:A,'Betaald percentage 2024'!A332)</f>
        <v>0</v>
      </c>
      <c r="F332" s="38">
        <f>SUMIFS('Betaald tarief 2024'!Q:Q,'Betaald tarief 2024'!A:A,'Betaald percentage 2024'!A332)</f>
        <v>0</v>
      </c>
      <c r="G332">
        <f>IFERROR(INDEX(Correcties!B:B,MATCH('Betaald percentage 2024'!A332,Correcties!A:A,0)),"")</f>
        <v>0</v>
      </c>
    </row>
    <row r="333" spans="1:7" x14ac:dyDescent="0.25">
      <c r="A333" s="41"/>
      <c r="B333" s="35" t="str">
        <f>IFERROR(INDEX('Betaald tarief 2024'!B:B,MATCH('Betaald percentage 2024'!A333,'Betaald tarief 2024'!A:A,0)),"")</f>
        <v/>
      </c>
      <c r="C333" s="35" t="str">
        <f>IFERROR(INDEX('Betaald tarief 2024'!C:C,MATCH('Betaald percentage 2024'!A333,'Betaald tarief 2024'!A:A,0)),"")</f>
        <v/>
      </c>
      <c r="D333" s="37" cm="1">
        <f t="array" ref="D333">IFERROR(E333/SUMPRODUCT(('Betaald tarief 2024'!$A$2:$A$100000='Betaald percentage 2024'!A333)*'Betaald tarief 2024'!$H$2:$H$100000*'Betaald tarief 2024'!$O$2:$O$100000),0)</f>
        <v>0</v>
      </c>
      <c r="E333" s="38">
        <f>SUMIFS('Betaald tarief 2024'!G:G,'Betaald tarief 2024'!A:A,'Betaald percentage 2024'!A333)</f>
        <v>0</v>
      </c>
      <c r="F333" s="38">
        <f>SUMIFS('Betaald tarief 2024'!Q:Q,'Betaald tarief 2024'!A:A,'Betaald percentage 2024'!A333)</f>
        <v>0</v>
      </c>
      <c r="G333">
        <f>IFERROR(INDEX(Correcties!B:B,MATCH('Betaald percentage 2024'!A333,Correcties!A:A,0)),"")</f>
        <v>0</v>
      </c>
    </row>
    <row r="334" spans="1:7" x14ac:dyDescent="0.25">
      <c r="A334" s="41"/>
      <c r="B334" s="35" t="str">
        <f>IFERROR(INDEX('Betaald tarief 2024'!B:B,MATCH('Betaald percentage 2024'!A334,'Betaald tarief 2024'!A:A,0)),"")</f>
        <v/>
      </c>
      <c r="C334" s="35" t="str">
        <f>IFERROR(INDEX('Betaald tarief 2024'!C:C,MATCH('Betaald percentage 2024'!A334,'Betaald tarief 2024'!A:A,0)),"")</f>
        <v/>
      </c>
      <c r="D334" s="37" cm="1">
        <f t="array" ref="D334">IFERROR(E334/SUMPRODUCT(('Betaald tarief 2024'!$A$2:$A$100000='Betaald percentage 2024'!A334)*'Betaald tarief 2024'!$H$2:$H$100000*'Betaald tarief 2024'!$O$2:$O$100000),0)</f>
        <v>0</v>
      </c>
      <c r="E334" s="38">
        <f>SUMIFS('Betaald tarief 2024'!G:G,'Betaald tarief 2024'!A:A,'Betaald percentage 2024'!A334)</f>
        <v>0</v>
      </c>
      <c r="F334" s="38">
        <f>SUMIFS('Betaald tarief 2024'!Q:Q,'Betaald tarief 2024'!A:A,'Betaald percentage 2024'!A334)</f>
        <v>0</v>
      </c>
      <c r="G334">
        <f>IFERROR(INDEX(Correcties!B:B,MATCH('Betaald percentage 2024'!A334,Correcties!A:A,0)),"")</f>
        <v>0</v>
      </c>
    </row>
    <row r="335" spans="1:7" x14ac:dyDescent="0.25">
      <c r="A335" s="41"/>
      <c r="B335" s="35" t="str">
        <f>IFERROR(INDEX('Betaald tarief 2024'!B:B,MATCH('Betaald percentage 2024'!A335,'Betaald tarief 2024'!A:A,0)),"")</f>
        <v/>
      </c>
      <c r="C335" s="35" t="str">
        <f>IFERROR(INDEX('Betaald tarief 2024'!C:C,MATCH('Betaald percentage 2024'!A335,'Betaald tarief 2024'!A:A,0)),"")</f>
        <v/>
      </c>
      <c r="D335" s="37" cm="1">
        <f t="array" ref="D335">IFERROR(E335/SUMPRODUCT(('Betaald tarief 2024'!$A$2:$A$100000='Betaald percentage 2024'!A335)*'Betaald tarief 2024'!$H$2:$H$100000*'Betaald tarief 2024'!$O$2:$O$100000),0)</f>
        <v>0</v>
      </c>
      <c r="E335" s="38">
        <f>SUMIFS('Betaald tarief 2024'!G:G,'Betaald tarief 2024'!A:A,'Betaald percentage 2024'!A335)</f>
        <v>0</v>
      </c>
      <c r="F335" s="38">
        <f>SUMIFS('Betaald tarief 2024'!Q:Q,'Betaald tarief 2024'!A:A,'Betaald percentage 2024'!A335)</f>
        <v>0</v>
      </c>
      <c r="G335">
        <f>IFERROR(INDEX(Correcties!B:B,MATCH('Betaald percentage 2024'!A335,Correcties!A:A,0)),"")</f>
        <v>0</v>
      </c>
    </row>
    <row r="336" spans="1:7" x14ac:dyDescent="0.25">
      <c r="A336" s="41"/>
      <c r="B336" s="35" t="str">
        <f>IFERROR(INDEX('Betaald tarief 2024'!B:B,MATCH('Betaald percentage 2024'!A336,'Betaald tarief 2024'!A:A,0)),"")</f>
        <v/>
      </c>
      <c r="C336" s="35" t="str">
        <f>IFERROR(INDEX('Betaald tarief 2024'!C:C,MATCH('Betaald percentage 2024'!A336,'Betaald tarief 2024'!A:A,0)),"")</f>
        <v/>
      </c>
      <c r="D336" s="37" cm="1">
        <f t="array" ref="D336">IFERROR(E336/SUMPRODUCT(('Betaald tarief 2024'!$A$2:$A$100000='Betaald percentage 2024'!A336)*'Betaald tarief 2024'!$H$2:$H$100000*'Betaald tarief 2024'!$O$2:$O$100000),0)</f>
        <v>0</v>
      </c>
      <c r="E336" s="38">
        <f>SUMIFS('Betaald tarief 2024'!G:G,'Betaald tarief 2024'!A:A,'Betaald percentage 2024'!A336)</f>
        <v>0</v>
      </c>
      <c r="F336" s="38">
        <f>SUMIFS('Betaald tarief 2024'!Q:Q,'Betaald tarief 2024'!A:A,'Betaald percentage 2024'!A336)</f>
        <v>0</v>
      </c>
      <c r="G336">
        <f>IFERROR(INDEX(Correcties!B:B,MATCH('Betaald percentage 2024'!A336,Correcties!A:A,0)),"")</f>
        <v>0</v>
      </c>
    </row>
    <row r="337" spans="1:7" x14ac:dyDescent="0.25">
      <c r="A337" s="41"/>
      <c r="B337" s="35" t="str">
        <f>IFERROR(INDEX('Betaald tarief 2024'!B:B,MATCH('Betaald percentage 2024'!A337,'Betaald tarief 2024'!A:A,0)),"")</f>
        <v/>
      </c>
      <c r="C337" s="35" t="str">
        <f>IFERROR(INDEX('Betaald tarief 2024'!C:C,MATCH('Betaald percentage 2024'!A337,'Betaald tarief 2024'!A:A,0)),"")</f>
        <v/>
      </c>
      <c r="D337" s="37" cm="1">
        <f t="array" ref="D337">IFERROR(E337/SUMPRODUCT(('Betaald tarief 2024'!$A$2:$A$100000='Betaald percentage 2024'!A337)*'Betaald tarief 2024'!$H$2:$H$100000*'Betaald tarief 2024'!$O$2:$O$100000),0)</f>
        <v>0</v>
      </c>
      <c r="E337" s="38">
        <f>SUMIFS('Betaald tarief 2024'!G:G,'Betaald tarief 2024'!A:A,'Betaald percentage 2024'!A337)</f>
        <v>0</v>
      </c>
      <c r="F337" s="38">
        <f>SUMIFS('Betaald tarief 2024'!Q:Q,'Betaald tarief 2024'!A:A,'Betaald percentage 2024'!A337)</f>
        <v>0</v>
      </c>
      <c r="G337">
        <f>IFERROR(INDEX(Correcties!B:B,MATCH('Betaald percentage 2024'!A337,Correcties!A:A,0)),"")</f>
        <v>0</v>
      </c>
    </row>
    <row r="338" spans="1:7" x14ac:dyDescent="0.25">
      <c r="A338" s="41"/>
      <c r="B338" s="35" t="str">
        <f>IFERROR(INDEX('Betaald tarief 2024'!B:B,MATCH('Betaald percentage 2024'!A338,'Betaald tarief 2024'!A:A,0)),"")</f>
        <v/>
      </c>
      <c r="C338" s="35" t="str">
        <f>IFERROR(INDEX('Betaald tarief 2024'!C:C,MATCH('Betaald percentage 2024'!A338,'Betaald tarief 2024'!A:A,0)),"")</f>
        <v/>
      </c>
      <c r="D338" s="37" cm="1">
        <f t="array" ref="D338">IFERROR(E338/SUMPRODUCT(('Betaald tarief 2024'!$A$2:$A$100000='Betaald percentage 2024'!A338)*'Betaald tarief 2024'!$H$2:$H$100000*'Betaald tarief 2024'!$O$2:$O$100000),0)</f>
        <v>0</v>
      </c>
      <c r="E338" s="38">
        <f>SUMIFS('Betaald tarief 2024'!G:G,'Betaald tarief 2024'!A:A,'Betaald percentage 2024'!A338)</f>
        <v>0</v>
      </c>
      <c r="F338" s="38">
        <f>SUMIFS('Betaald tarief 2024'!Q:Q,'Betaald tarief 2024'!A:A,'Betaald percentage 2024'!A338)</f>
        <v>0</v>
      </c>
      <c r="G338">
        <f>IFERROR(INDEX(Correcties!B:B,MATCH('Betaald percentage 2024'!A338,Correcties!A:A,0)),"")</f>
        <v>0</v>
      </c>
    </row>
    <row r="339" spans="1:7" x14ac:dyDescent="0.25">
      <c r="A339" s="41"/>
      <c r="B339" s="35" t="str">
        <f>IFERROR(INDEX('Betaald tarief 2024'!B:B,MATCH('Betaald percentage 2024'!A339,'Betaald tarief 2024'!A:A,0)),"")</f>
        <v/>
      </c>
      <c r="C339" s="35" t="str">
        <f>IFERROR(INDEX('Betaald tarief 2024'!C:C,MATCH('Betaald percentage 2024'!A339,'Betaald tarief 2024'!A:A,0)),"")</f>
        <v/>
      </c>
      <c r="D339" s="37" cm="1">
        <f t="array" ref="D339">IFERROR(E339/SUMPRODUCT(('Betaald tarief 2024'!$A$2:$A$100000='Betaald percentage 2024'!A339)*'Betaald tarief 2024'!$H$2:$H$100000*'Betaald tarief 2024'!$O$2:$O$100000),0)</f>
        <v>0</v>
      </c>
      <c r="E339" s="38">
        <f>SUMIFS('Betaald tarief 2024'!G:G,'Betaald tarief 2024'!A:A,'Betaald percentage 2024'!A339)</f>
        <v>0</v>
      </c>
      <c r="F339" s="38">
        <f>SUMIFS('Betaald tarief 2024'!Q:Q,'Betaald tarief 2024'!A:A,'Betaald percentage 2024'!A339)</f>
        <v>0</v>
      </c>
      <c r="G339">
        <f>IFERROR(INDEX(Correcties!B:B,MATCH('Betaald percentage 2024'!A339,Correcties!A:A,0)),"")</f>
        <v>0</v>
      </c>
    </row>
    <row r="340" spans="1:7" x14ac:dyDescent="0.25">
      <c r="A340" s="41"/>
      <c r="B340" s="35" t="str">
        <f>IFERROR(INDEX('Betaald tarief 2024'!B:B,MATCH('Betaald percentage 2024'!A340,'Betaald tarief 2024'!A:A,0)),"")</f>
        <v/>
      </c>
      <c r="C340" s="35" t="str">
        <f>IFERROR(INDEX('Betaald tarief 2024'!C:C,MATCH('Betaald percentage 2024'!A340,'Betaald tarief 2024'!A:A,0)),"")</f>
        <v/>
      </c>
      <c r="D340" s="37" cm="1">
        <f t="array" ref="D340">IFERROR(E340/SUMPRODUCT(('Betaald tarief 2024'!$A$2:$A$100000='Betaald percentage 2024'!A340)*'Betaald tarief 2024'!$H$2:$H$100000*'Betaald tarief 2024'!$O$2:$O$100000),0)</f>
        <v>0</v>
      </c>
      <c r="E340" s="38">
        <f>SUMIFS('Betaald tarief 2024'!G:G,'Betaald tarief 2024'!A:A,'Betaald percentage 2024'!A340)</f>
        <v>0</v>
      </c>
      <c r="F340" s="38">
        <f>SUMIFS('Betaald tarief 2024'!Q:Q,'Betaald tarief 2024'!A:A,'Betaald percentage 2024'!A340)</f>
        <v>0</v>
      </c>
      <c r="G340">
        <f>IFERROR(INDEX(Correcties!B:B,MATCH('Betaald percentage 2024'!A340,Correcties!A:A,0)),"")</f>
        <v>0</v>
      </c>
    </row>
    <row r="341" spans="1:7" x14ac:dyDescent="0.25">
      <c r="A341" s="41"/>
      <c r="B341" s="35" t="str">
        <f>IFERROR(INDEX('Betaald tarief 2024'!B:B,MATCH('Betaald percentage 2024'!A341,'Betaald tarief 2024'!A:A,0)),"")</f>
        <v/>
      </c>
      <c r="C341" s="35" t="str">
        <f>IFERROR(INDEX('Betaald tarief 2024'!C:C,MATCH('Betaald percentage 2024'!A341,'Betaald tarief 2024'!A:A,0)),"")</f>
        <v/>
      </c>
      <c r="D341" s="37" cm="1">
        <f t="array" ref="D341">IFERROR(E341/SUMPRODUCT(('Betaald tarief 2024'!$A$2:$A$100000='Betaald percentage 2024'!A341)*'Betaald tarief 2024'!$H$2:$H$100000*'Betaald tarief 2024'!$O$2:$O$100000),0)</f>
        <v>0</v>
      </c>
      <c r="E341" s="38">
        <f>SUMIFS('Betaald tarief 2024'!G:G,'Betaald tarief 2024'!A:A,'Betaald percentage 2024'!A341)</f>
        <v>0</v>
      </c>
      <c r="F341" s="38">
        <f>SUMIFS('Betaald tarief 2024'!Q:Q,'Betaald tarief 2024'!A:A,'Betaald percentage 2024'!A341)</f>
        <v>0</v>
      </c>
      <c r="G341">
        <f>IFERROR(INDEX(Correcties!B:B,MATCH('Betaald percentage 2024'!A341,Correcties!A:A,0)),"")</f>
        <v>0</v>
      </c>
    </row>
    <row r="342" spans="1:7" x14ac:dyDescent="0.25">
      <c r="A342" s="41"/>
      <c r="B342" s="35" t="str">
        <f>IFERROR(INDEX('Betaald tarief 2024'!B:B,MATCH('Betaald percentage 2024'!A342,'Betaald tarief 2024'!A:A,0)),"")</f>
        <v/>
      </c>
      <c r="C342" s="35" t="str">
        <f>IFERROR(INDEX('Betaald tarief 2024'!C:C,MATCH('Betaald percentage 2024'!A342,'Betaald tarief 2024'!A:A,0)),"")</f>
        <v/>
      </c>
      <c r="D342" s="37" cm="1">
        <f t="array" ref="D342">IFERROR(E342/SUMPRODUCT(('Betaald tarief 2024'!$A$2:$A$100000='Betaald percentage 2024'!A342)*'Betaald tarief 2024'!$H$2:$H$100000*'Betaald tarief 2024'!$O$2:$O$100000),0)</f>
        <v>0</v>
      </c>
      <c r="E342" s="38">
        <f>SUMIFS('Betaald tarief 2024'!G:G,'Betaald tarief 2024'!A:A,'Betaald percentage 2024'!A342)</f>
        <v>0</v>
      </c>
      <c r="F342" s="38">
        <f>SUMIFS('Betaald tarief 2024'!Q:Q,'Betaald tarief 2024'!A:A,'Betaald percentage 2024'!A342)</f>
        <v>0</v>
      </c>
      <c r="G342">
        <f>IFERROR(INDEX(Correcties!B:B,MATCH('Betaald percentage 2024'!A342,Correcties!A:A,0)),"")</f>
        <v>0</v>
      </c>
    </row>
    <row r="343" spans="1:7" x14ac:dyDescent="0.25">
      <c r="A343" s="41"/>
      <c r="B343" s="35" t="str">
        <f>IFERROR(INDEX('Betaald tarief 2024'!B:B,MATCH('Betaald percentage 2024'!A343,'Betaald tarief 2024'!A:A,0)),"")</f>
        <v/>
      </c>
      <c r="C343" s="35" t="str">
        <f>IFERROR(INDEX('Betaald tarief 2024'!C:C,MATCH('Betaald percentage 2024'!A343,'Betaald tarief 2024'!A:A,0)),"")</f>
        <v/>
      </c>
      <c r="D343" s="37" cm="1">
        <f t="array" ref="D343">IFERROR(E343/SUMPRODUCT(('Betaald tarief 2024'!$A$2:$A$100000='Betaald percentage 2024'!A343)*'Betaald tarief 2024'!$H$2:$H$100000*'Betaald tarief 2024'!$O$2:$O$100000),0)</f>
        <v>0</v>
      </c>
      <c r="E343" s="38">
        <f>SUMIFS('Betaald tarief 2024'!G:G,'Betaald tarief 2024'!A:A,'Betaald percentage 2024'!A343)</f>
        <v>0</v>
      </c>
      <c r="F343" s="38">
        <f>SUMIFS('Betaald tarief 2024'!Q:Q,'Betaald tarief 2024'!A:A,'Betaald percentage 2024'!A343)</f>
        <v>0</v>
      </c>
      <c r="G343">
        <f>IFERROR(INDEX(Correcties!B:B,MATCH('Betaald percentage 2024'!A343,Correcties!A:A,0)),"")</f>
        <v>0</v>
      </c>
    </row>
    <row r="344" spans="1:7" x14ac:dyDescent="0.25">
      <c r="A344" s="41"/>
      <c r="B344" s="35" t="str">
        <f>IFERROR(INDEX('Betaald tarief 2024'!B:B,MATCH('Betaald percentage 2024'!A344,'Betaald tarief 2024'!A:A,0)),"")</f>
        <v/>
      </c>
      <c r="C344" s="35" t="str">
        <f>IFERROR(INDEX('Betaald tarief 2024'!C:C,MATCH('Betaald percentage 2024'!A344,'Betaald tarief 2024'!A:A,0)),"")</f>
        <v/>
      </c>
      <c r="D344" s="37" cm="1">
        <f t="array" ref="D344">IFERROR(E344/SUMPRODUCT(('Betaald tarief 2024'!$A$2:$A$100000='Betaald percentage 2024'!A344)*'Betaald tarief 2024'!$H$2:$H$100000*'Betaald tarief 2024'!$O$2:$O$100000),0)</f>
        <v>0</v>
      </c>
      <c r="E344" s="38">
        <f>SUMIFS('Betaald tarief 2024'!G:G,'Betaald tarief 2024'!A:A,'Betaald percentage 2024'!A344)</f>
        <v>0</v>
      </c>
      <c r="F344" s="38">
        <f>SUMIFS('Betaald tarief 2024'!Q:Q,'Betaald tarief 2024'!A:A,'Betaald percentage 2024'!A344)</f>
        <v>0</v>
      </c>
      <c r="G344">
        <f>IFERROR(INDEX(Correcties!B:B,MATCH('Betaald percentage 2024'!A344,Correcties!A:A,0)),"")</f>
        <v>0</v>
      </c>
    </row>
    <row r="345" spans="1:7" x14ac:dyDescent="0.25">
      <c r="A345" s="41"/>
      <c r="B345" s="35" t="str">
        <f>IFERROR(INDEX('Betaald tarief 2024'!B:B,MATCH('Betaald percentage 2024'!A345,'Betaald tarief 2024'!A:A,0)),"")</f>
        <v/>
      </c>
      <c r="C345" s="35" t="str">
        <f>IFERROR(INDEX('Betaald tarief 2024'!C:C,MATCH('Betaald percentage 2024'!A345,'Betaald tarief 2024'!A:A,0)),"")</f>
        <v/>
      </c>
      <c r="D345" s="37" cm="1">
        <f t="array" ref="D345">IFERROR(E345/SUMPRODUCT(('Betaald tarief 2024'!$A$2:$A$100000='Betaald percentage 2024'!A345)*'Betaald tarief 2024'!$H$2:$H$100000*'Betaald tarief 2024'!$O$2:$O$100000),0)</f>
        <v>0</v>
      </c>
      <c r="E345" s="38">
        <f>SUMIFS('Betaald tarief 2024'!G:G,'Betaald tarief 2024'!A:A,'Betaald percentage 2024'!A345)</f>
        <v>0</v>
      </c>
      <c r="F345" s="38">
        <f>SUMIFS('Betaald tarief 2024'!Q:Q,'Betaald tarief 2024'!A:A,'Betaald percentage 2024'!A345)</f>
        <v>0</v>
      </c>
      <c r="G345">
        <f>IFERROR(INDEX(Correcties!B:B,MATCH('Betaald percentage 2024'!A345,Correcties!A:A,0)),"")</f>
        <v>0</v>
      </c>
    </row>
    <row r="346" spans="1:7" x14ac:dyDescent="0.25">
      <c r="A346" s="41"/>
      <c r="B346" s="35" t="str">
        <f>IFERROR(INDEX('Betaald tarief 2024'!B:B,MATCH('Betaald percentage 2024'!A346,'Betaald tarief 2024'!A:A,0)),"")</f>
        <v/>
      </c>
      <c r="C346" s="35" t="str">
        <f>IFERROR(INDEX('Betaald tarief 2024'!C:C,MATCH('Betaald percentage 2024'!A346,'Betaald tarief 2024'!A:A,0)),"")</f>
        <v/>
      </c>
      <c r="D346" s="37" cm="1">
        <f t="array" ref="D346">IFERROR(E346/SUMPRODUCT(('Betaald tarief 2024'!$A$2:$A$100000='Betaald percentage 2024'!A346)*'Betaald tarief 2024'!$H$2:$H$100000*'Betaald tarief 2024'!$O$2:$O$100000),0)</f>
        <v>0</v>
      </c>
      <c r="E346" s="38">
        <f>SUMIFS('Betaald tarief 2024'!G:G,'Betaald tarief 2024'!A:A,'Betaald percentage 2024'!A346)</f>
        <v>0</v>
      </c>
      <c r="F346" s="38">
        <f>SUMIFS('Betaald tarief 2024'!Q:Q,'Betaald tarief 2024'!A:A,'Betaald percentage 2024'!A346)</f>
        <v>0</v>
      </c>
      <c r="G346">
        <f>IFERROR(INDEX(Correcties!B:B,MATCH('Betaald percentage 2024'!A346,Correcties!A:A,0)),"")</f>
        <v>0</v>
      </c>
    </row>
    <row r="347" spans="1:7" x14ac:dyDescent="0.25">
      <c r="A347" s="41"/>
      <c r="B347" s="35" t="str">
        <f>IFERROR(INDEX('Betaald tarief 2024'!B:B,MATCH('Betaald percentage 2024'!A347,'Betaald tarief 2024'!A:A,0)),"")</f>
        <v/>
      </c>
      <c r="C347" s="35" t="str">
        <f>IFERROR(INDEX('Betaald tarief 2024'!C:C,MATCH('Betaald percentage 2024'!A347,'Betaald tarief 2024'!A:A,0)),"")</f>
        <v/>
      </c>
      <c r="D347" s="37" cm="1">
        <f t="array" ref="D347">IFERROR(E347/SUMPRODUCT(('Betaald tarief 2024'!$A$2:$A$100000='Betaald percentage 2024'!A347)*'Betaald tarief 2024'!$H$2:$H$100000*'Betaald tarief 2024'!$O$2:$O$100000),0)</f>
        <v>0</v>
      </c>
      <c r="E347" s="38">
        <f>SUMIFS('Betaald tarief 2024'!G:G,'Betaald tarief 2024'!A:A,'Betaald percentage 2024'!A347)</f>
        <v>0</v>
      </c>
      <c r="F347" s="38">
        <f>SUMIFS('Betaald tarief 2024'!Q:Q,'Betaald tarief 2024'!A:A,'Betaald percentage 2024'!A347)</f>
        <v>0</v>
      </c>
      <c r="G347">
        <f>IFERROR(INDEX(Correcties!B:B,MATCH('Betaald percentage 2024'!A347,Correcties!A:A,0)),"")</f>
        <v>0</v>
      </c>
    </row>
    <row r="348" spans="1:7" x14ac:dyDescent="0.25">
      <c r="A348" s="41"/>
      <c r="B348" s="35" t="str">
        <f>IFERROR(INDEX('Betaald tarief 2024'!B:B,MATCH('Betaald percentage 2024'!A348,'Betaald tarief 2024'!A:A,0)),"")</f>
        <v/>
      </c>
      <c r="C348" s="35" t="str">
        <f>IFERROR(INDEX('Betaald tarief 2024'!C:C,MATCH('Betaald percentage 2024'!A348,'Betaald tarief 2024'!A:A,0)),"")</f>
        <v/>
      </c>
      <c r="D348" s="37" cm="1">
        <f t="array" ref="D348">IFERROR(E348/SUMPRODUCT(('Betaald tarief 2024'!$A$2:$A$100000='Betaald percentage 2024'!A348)*'Betaald tarief 2024'!$H$2:$H$100000*'Betaald tarief 2024'!$O$2:$O$100000),0)</f>
        <v>0</v>
      </c>
      <c r="E348" s="38">
        <f>SUMIFS('Betaald tarief 2024'!G:G,'Betaald tarief 2024'!A:A,'Betaald percentage 2024'!A348)</f>
        <v>0</v>
      </c>
      <c r="F348" s="38">
        <f>SUMIFS('Betaald tarief 2024'!Q:Q,'Betaald tarief 2024'!A:A,'Betaald percentage 2024'!A348)</f>
        <v>0</v>
      </c>
      <c r="G348">
        <f>IFERROR(INDEX(Correcties!B:B,MATCH('Betaald percentage 2024'!A348,Correcties!A:A,0)),"")</f>
        <v>0</v>
      </c>
    </row>
    <row r="349" spans="1:7" x14ac:dyDescent="0.25">
      <c r="A349" s="41"/>
      <c r="B349" s="35" t="str">
        <f>IFERROR(INDEX('Betaald tarief 2024'!B:B,MATCH('Betaald percentage 2024'!A349,'Betaald tarief 2024'!A:A,0)),"")</f>
        <v/>
      </c>
      <c r="C349" s="35" t="str">
        <f>IFERROR(INDEX('Betaald tarief 2024'!C:C,MATCH('Betaald percentage 2024'!A349,'Betaald tarief 2024'!A:A,0)),"")</f>
        <v/>
      </c>
      <c r="D349" s="37" cm="1">
        <f t="array" ref="D349">IFERROR(E349/SUMPRODUCT(('Betaald tarief 2024'!$A$2:$A$100000='Betaald percentage 2024'!A349)*'Betaald tarief 2024'!$H$2:$H$100000*'Betaald tarief 2024'!$O$2:$O$100000),0)</f>
        <v>0</v>
      </c>
      <c r="E349" s="38">
        <f>SUMIFS('Betaald tarief 2024'!G:G,'Betaald tarief 2024'!A:A,'Betaald percentage 2024'!A349)</f>
        <v>0</v>
      </c>
      <c r="F349" s="38">
        <f>SUMIFS('Betaald tarief 2024'!Q:Q,'Betaald tarief 2024'!A:A,'Betaald percentage 2024'!A349)</f>
        <v>0</v>
      </c>
      <c r="G349">
        <f>IFERROR(INDEX(Correcties!B:B,MATCH('Betaald percentage 2024'!A349,Correcties!A:A,0)),"")</f>
        <v>0</v>
      </c>
    </row>
    <row r="350" spans="1:7" x14ac:dyDescent="0.25">
      <c r="A350" s="41"/>
      <c r="B350" s="35" t="str">
        <f>IFERROR(INDEX('Betaald tarief 2024'!B:B,MATCH('Betaald percentage 2024'!A350,'Betaald tarief 2024'!A:A,0)),"")</f>
        <v/>
      </c>
      <c r="C350" s="35" t="str">
        <f>IFERROR(INDEX('Betaald tarief 2024'!C:C,MATCH('Betaald percentage 2024'!A350,'Betaald tarief 2024'!A:A,0)),"")</f>
        <v/>
      </c>
      <c r="D350" s="37" cm="1">
        <f t="array" ref="D350">IFERROR(E350/SUMPRODUCT(('Betaald tarief 2024'!$A$2:$A$100000='Betaald percentage 2024'!A350)*'Betaald tarief 2024'!$H$2:$H$100000*'Betaald tarief 2024'!$O$2:$O$100000),0)</f>
        <v>0</v>
      </c>
      <c r="E350" s="38">
        <f>SUMIFS('Betaald tarief 2024'!G:G,'Betaald tarief 2024'!A:A,'Betaald percentage 2024'!A350)</f>
        <v>0</v>
      </c>
      <c r="F350" s="38">
        <f>SUMIFS('Betaald tarief 2024'!Q:Q,'Betaald tarief 2024'!A:A,'Betaald percentage 2024'!A350)</f>
        <v>0</v>
      </c>
      <c r="G350">
        <f>IFERROR(INDEX(Correcties!B:B,MATCH('Betaald percentage 2024'!A350,Correcties!A:A,0)),"")</f>
        <v>0</v>
      </c>
    </row>
    <row r="351" spans="1:7" x14ac:dyDescent="0.25">
      <c r="A351" s="41"/>
      <c r="B351" s="35" t="str">
        <f>IFERROR(INDEX('Betaald tarief 2024'!B:B,MATCH('Betaald percentage 2024'!A351,'Betaald tarief 2024'!A:A,0)),"")</f>
        <v/>
      </c>
      <c r="C351" s="35" t="str">
        <f>IFERROR(INDEX('Betaald tarief 2024'!C:C,MATCH('Betaald percentage 2024'!A351,'Betaald tarief 2024'!A:A,0)),"")</f>
        <v/>
      </c>
      <c r="D351" s="37" cm="1">
        <f t="array" ref="D351">IFERROR(E351/SUMPRODUCT(('Betaald tarief 2024'!$A$2:$A$100000='Betaald percentage 2024'!A351)*'Betaald tarief 2024'!$H$2:$H$100000*'Betaald tarief 2024'!$O$2:$O$100000),0)</f>
        <v>0</v>
      </c>
      <c r="E351" s="38">
        <f>SUMIFS('Betaald tarief 2024'!G:G,'Betaald tarief 2024'!A:A,'Betaald percentage 2024'!A351)</f>
        <v>0</v>
      </c>
      <c r="F351" s="38">
        <f>SUMIFS('Betaald tarief 2024'!Q:Q,'Betaald tarief 2024'!A:A,'Betaald percentage 2024'!A351)</f>
        <v>0</v>
      </c>
      <c r="G351">
        <f>IFERROR(INDEX(Correcties!B:B,MATCH('Betaald percentage 2024'!A351,Correcties!A:A,0)),"")</f>
        <v>0</v>
      </c>
    </row>
    <row r="352" spans="1:7" x14ac:dyDescent="0.25">
      <c r="A352" s="41"/>
      <c r="B352" s="35" t="str">
        <f>IFERROR(INDEX('Betaald tarief 2024'!B:B,MATCH('Betaald percentage 2024'!A352,'Betaald tarief 2024'!A:A,0)),"")</f>
        <v/>
      </c>
      <c r="C352" s="35" t="str">
        <f>IFERROR(INDEX('Betaald tarief 2024'!C:C,MATCH('Betaald percentage 2024'!A352,'Betaald tarief 2024'!A:A,0)),"")</f>
        <v/>
      </c>
      <c r="D352" s="37" cm="1">
        <f t="array" ref="D352">IFERROR(E352/SUMPRODUCT(('Betaald tarief 2024'!$A$2:$A$100000='Betaald percentage 2024'!A352)*'Betaald tarief 2024'!$H$2:$H$100000*'Betaald tarief 2024'!$O$2:$O$100000),0)</f>
        <v>0</v>
      </c>
      <c r="E352" s="38">
        <f>SUMIFS('Betaald tarief 2024'!G:G,'Betaald tarief 2024'!A:A,'Betaald percentage 2024'!A352)</f>
        <v>0</v>
      </c>
      <c r="F352" s="38">
        <f>SUMIFS('Betaald tarief 2024'!Q:Q,'Betaald tarief 2024'!A:A,'Betaald percentage 2024'!A352)</f>
        <v>0</v>
      </c>
      <c r="G352">
        <f>IFERROR(INDEX(Correcties!B:B,MATCH('Betaald percentage 2024'!A352,Correcties!A:A,0)),"")</f>
        <v>0</v>
      </c>
    </row>
    <row r="353" spans="1:7" x14ac:dyDescent="0.25">
      <c r="A353" s="41"/>
      <c r="B353" s="35" t="str">
        <f>IFERROR(INDEX('Betaald tarief 2024'!B:B,MATCH('Betaald percentage 2024'!A353,'Betaald tarief 2024'!A:A,0)),"")</f>
        <v/>
      </c>
      <c r="C353" s="35" t="str">
        <f>IFERROR(INDEX('Betaald tarief 2024'!C:C,MATCH('Betaald percentage 2024'!A353,'Betaald tarief 2024'!A:A,0)),"")</f>
        <v/>
      </c>
      <c r="D353" s="37" cm="1">
        <f t="array" ref="D353">IFERROR(E353/SUMPRODUCT(('Betaald tarief 2024'!$A$2:$A$100000='Betaald percentage 2024'!A353)*'Betaald tarief 2024'!$H$2:$H$100000*'Betaald tarief 2024'!$O$2:$O$100000),0)</f>
        <v>0</v>
      </c>
      <c r="E353" s="38">
        <f>SUMIFS('Betaald tarief 2024'!G:G,'Betaald tarief 2024'!A:A,'Betaald percentage 2024'!A353)</f>
        <v>0</v>
      </c>
      <c r="F353" s="38">
        <f>SUMIFS('Betaald tarief 2024'!Q:Q,'Betaald tarief 2024'!A:A,'Betaald percentage 2024'!A353)</f>
        <v>0</v>
      </c>
      <c r="G353">
        <f>IFERROR(INDEX(Correcties!B:B,MATCH('Betaald percentage 2024'!A353,Correcties!A:A,0)),"")</f>
        <v>0</v>
      </c>
    </row>
    <row r="354" spans="1:7" x14ac:dyDescent="0.25">
      <c r="A354" s="41"/>
      <c r="B354" s="35" t="str">
        <f>IFERROR(INDEX('Betaald tarief 2024'!B:B,MATCH('Betaald percentage 2024'!A354,'Betaald tarief 2024'!A:A,0)),"")</f>
        <v/>
      </c>
      <c r="C354" s="35" t="str">
        <f>IFERROR(INDEX('Betaald tarief 2024'!C:C,MATCH('Betaald percentage 2024'!A354,'Betaald tarief 2024'!A:A,0)),"")</f>
        <v/>
      </c>
      <c r="D354" s="37" cm="1">
        <f t="array" ref="D354">IFERROR(E354/SUMPRODUCT(('Betaald tarief 2024'!$A$2:$A$100000='Betaald percentage 2024'!A354)*'Betaald tarief 2024'!$H$2:$H$100000*'Betaald tarief 2024'!$O$2:$O$100000),0)</f>
        <v>0</v>
      </c>
      <c r="E354" s="38">
        <f>SUMIFS('Betaald tarief 2024'!G:G,'Betaald tarief 2024'!A:A,'Betaald percentage 2024'!A354)</f>
        <v>0</v>
      </c>
      <c r="F354" s="38">
        <f>SUMIFS('Betaald tarief 2024'!Q:Q,'Betaald tarief 2024'!A:A,'Betaald percentage 2024'!A354)</f>
        <v>0</v>
      </c>
      <c r="G354">
        <f>IFERROR(INDEX(Correcties!B:B,MATCH('Betaald percentage 2024'!A354,Correcties!A:A,0)),"")</f>
        <v>0</v>
      </c>
    </row>
    <row r="355" spans="1:7" x14ac:dyDescent="0.25">
      <c r="A355" s="41"/>
      <c r="B355" s="35" t="str">
        <f>IFERROR(INDEX('Betaald tarief 2024'!B:B,MATCH('Betaald percentage 2024'!A355,'Betaald tarief 2024'!A:A,0)),"")</f>
        <v/>
      </c>
      <c r="C355" s="35" t="str">
        <f>IFERROR(INDEX('Betaald tarief 2024'!C:C,MATCH('Betaald percentage 2024'!A355,'Betaald tarief 2024'!A:A,0)),"")</f>
        <v/>
      </c>
      <c r="D355" s="37" cm="1">
        <f t="array" ref="D355">IFERROR(E355/SUMPRODUCT(('Betaald tarief 2024'!$A$2:$A$100000='Betaald percentage 2024'!A355)*'Betaald tarief 2024'!$H$2:$H$100000*'Betaald tarief 2024'!$O$2:$O$100000),0)</f>
        <v>0</v>
      </c>
      <c r="E355" s="38">
        <f>SUMIFS('Betaald tarief 2024'!G:G,'Betaald tarief 2024'!A:A,'Betaald percentage 2024'!A355)</f>
        <v>0</v>
      </c>
      <c r="F355" s="38">
        <f>SUMIFS('Betaald tarief 2024'!Q:Q,'Betaald tarief 2024'!A:A,'Betaald percentage 2024'!A355)</f>
        <v>0</v>
      </c>
      <c r="G355">
        <f>IFERROR(INDEX(Correcties!B:B,MATCH('Betaald percentage 2024'!A355,Correcties!A:A,0)),"")</f>
        <v>0</v>
      </c>
    </row>
    <row r="356" spans="1:7" x14ac:dyDescent="0.25">
      <c r="A356" s="41"/>
      <c r="B356" s="35" t="str">
        <f>IFERROR(INDEX('Betaald tarief 2024'!B:B,MATCH('Betaald percentage 2024'!A356,'Betaald tarief 2024'!A:A,0)),"")</f>
        <v/>
      </c>
      <c r="C356" s="35" t="str">
        <f>IFERROR(INDEX('Betaald tarief 2024'!C:C,MATCH('Betaald percentage 2024'!A356,'Betaald tarief 2024'!A:A,0)),"")</f>
        <v/>
      </c>
      <c r="D356" s="37" cm="1">
        <f t="array" ref="D356">IFERROR(E356/SUMPRODUCT(('Betaald tarief 2024'!$A$2:$A$100000='Betaald percentage 2024'!A356)*'Betaald tarief 2024'!$H$2:$H$100000*'Betaald tarief 2024'!$O$2:$O$100000),0)</f>
        <v>0</v>
      </c>
      <c r="E356" s="38">
        <f>SUMIFS('Betaald tarief 2024'!G:G,'Betaald tarief 2024'!A:A,'Betaald percentage 2024'!A356)</f>
        <v>0</v>
      </c>
      <c r="F356" s="38">
        <f>SUMIFS('Betaald tarief 2024'!Q:Q,'Betaald tarief 2024'!A:A,'Betaald percentage 2024'!A356)</f>
        <v>0</v>
      </c>
      <c r="G356">
        <f>IFERROR(INDEX(Correcties!B:B,MATCH('Betaald percentage 2024'!A356,Correcties!A:A,0)),"")</f>
        <v>0</v>
      </c>
    </row>
    <row r="357" spans="1:7" x14ac:dyDescent="0.25">
      <c r="A357" s="41"/>
      <c r="B357" s="35" t="str">
        <f>IFERROR(INDEX('Betaald tarief 2024'!B:B,MATCH('Betaald percentage 2024'!A357,'Betaald tarief 2024'!A:A,0)),"")</f>
        <v/>
      </c>
      <c r="C357" s="35" t="str">
        <f>IFERROR(INDEX('Betaald tarief 2024'!C:C,MATCH('Betaald percentage 2024'!A357,'Betaald tarief 2024'!A:A,0)),"")</f>
        <v/>
      </c>
      <c r="D357" s="37" cm="1">
        <f t="array" ref="D357">IFERROR(E357/SUMPRODUCT(('Betaald tarief 2024'!$A$2:$A$100000='Betaald percentage 2024'!A357)*'Betaald tarief 2024'!$H$2:$H$100000*'Betaald tarief 2024'!$O$2:$O$100000),0)</f>
        <v>0</v>
      </c>
      <c r="E357" s="38">
        <f>SUMIFS('Betaald tarief 2024'!G:G,'Betaald tarief 2024'!A:A,'Betaald percentage 2024'!A357)</f>
        <v>0</v>
      </c>
      <c r="F357" s="38">
        <f>SUMIFS('Betaald tarief 2024'!Q:Q,'Betaald tarief 2024'!A:A,'Betaald percentage 2024'!A357)</f>
        <v>0</v>
      </c>
      <c r="G357">
        <f>IFERROR(INDEX(Correcties!B:B,MATCH('Betaald percentage 2024'!A357,Correcties!A:A,0)),"")</f>
        <v>0</v>
      </c>
    </row>
    <row r="358" spans="1:7" x14ac:dyDescent="0.25">
      <c r="A358" s="41"/>
      <c r="B358" s="35" t="str">
        <f>IFERROR(INDEX('Betaald tarief 2024'!B:B,MATCH('Betaald percentage 2024'!A358,'Betaald tarief 2024'!A:A,0)),"")</f>
        <v/>
      </c>
      <c r="C358" s="35" t="str">
        <f>IFERROR(INDEX('Betaald tarief 2024'!C:C,MATCH('Betaald percentage 2024'!A358,'Betaald tarief 2024'!A:A,0)),"")</f>
        <v/>
      </c>
      <c r="D358" s="37" cm="1">
        <f t="array" ref="D358">IFERROR(E358/SUMPRODUCT(('Betaald tarief 2024'!$A$2:$A$100000='Betaald percentage 2024'!A358)*'Betaald tarief 2024'!$H$2:$H$100000*'Betaald tarief 2024'!$O$2:$O$100000),0)</f>
        <v>0</v>
      </c>
      <c r="E358" s="38">
        <f>SUMIFS('Betaald tarief 2024'!G:G,'Betaald tarief 2024'!A:A,'Betaald percentage 2024'!A358)</f>
        <v>0</v>
      </c>
      <c r="F358" s="38">
        <f>SUMIFS('Betaald tarief 2024'!Q:Q,'Betaald tarief 2024'!A:A,'Betaald percentage 2024'!A358)</f>
        <v>0</v>
      </c>
      <c r="G358">
        <f>IFERROR(INDEX(Correcties!B:B,MATCH('Betaald percentage 2024'!A358,Correcties!A:A,0)),"")</f>
        <v>0</v>
      </c>
    </row>
    <row r="359" spans="1:7" x14ac:dyDescent="0.25">
      <c r="A359" s="41"/>
      <c r="B359" s="35" t="str">
        <f>IFERROR(INDEX('Betaald tarief 2024'!B:B,MATCH('Betaald percentage 2024'!A359,'Betaald tarief 2024'!A:A,0)),"")</f>
        <v/>
      </c>
      <c r="C359" s="35" t="str">
        <f>IFERROR(INDEX('Betaald tarief 2024'!C:C,MATCH('Betaald percentage 2024'!A359,'Betaald tarief 2024'!A:A,0)),"")</f>
        <v/>
      </c>
      <c r="D359" s="37" cm="1">
        <f t="array" ref="D359">IFERROR(E359/SUMPRODUCT(('Betaald tarief 2024'!$A$2:$A$100000='Betaald percentage 2024'!A359)*'Betaald tarief 2024'!$H$2:$H$100000*'Betaald tarief 2024'!$O$2:$O$100000),0)</f>
        <v>0</v>
      </c>
      <c r="E359" s="38">
        <f>SUMIFS('Betaald tarief 2024'!G:G,'Betaald tarief 2024'!A:A,'Betaald percentage 2024'!A359)</f>
        <v>0</v>
      </c>
      <c r="F359" s="38">
        <f>SUMIFS('Betaald tarief 2024'!Q:Q,'Betaald tarief 2024'!A:A,'Betaald percentage 2024'!A359)</f>
        <v>0</v>
      </c>
      <c r="G359">
        <f>IFERROR(INDEX(Correcties!B:B,MATCH('Betaald percentage 2024'!A359,Correcties!A:A,0)),"")</f>
        <v>0</v>
      </c>
    </row>
    <row r="360" spans="1:7" x14ac:dyDescent="0.25">
      <c r="A360" s="41"/>
      <c r="B360" s="35" t="str">
        <f>IFERROR(INDEX('Betaald tarief 2024'!B:B,MATCH('Betaald percentage 2024'!A360,'Betaald tarief 2024'!A:A,0)),"")</f>
        <v/>
      </c>
      <c r="C360" s="35" t="str">
        <f>IFERROR(INDEX('Betaald tarief 2024'!C:C,MATCH('Betaald percentage 2024'!A360,'Betaald tarief 2024'!A:A,0)),"")</f>
        <v/>
      </c>
      <c r="D360" s="37" cm="1">
        <f t="array" ref="D360">IFERROR(E360/SUMPRODUCT(('Betaald tarief 2024'!$A$2:$A$100000='Betaald percentage 2024'!A360)*'Betaald tarief 2024'!$H$2:$H$100000*'Betaald tarief 2024'!$O$2:$O$100000),0)</f>
        <v>0</v>
      </c>
      <c r="E360" s="38">
        <f>SUMIFS('Betaald tarief 2024'!G:G,'Betaald tarief 2024'!A:A,'Betaald percentage 2024'!A360)</f>
        <v>0</v>
      </c>
      <c r="F360" s="38">
        <f>SUMIFS('Betaald tarief 2024'!Q:Q,'Betaald tarief 2024'!A:A,'Betaald percentage 2024'!A360)</f>
        <v>0</v>
      </c>
      <c r="G360">
        <f>IFERROR(INDEX(Correcties!B:B,MATCH('Betaald percentage 2024'!A360,Correcties!A:A,0)),"")</f>
        <v>0</v>
      </c>
    </row>
    <row r="361" spans="1:7" x14ac:dyDescent="0.25">
      <c r="A361" s="41"/>
      <c r="B361" s="35" t="str">
        <f>IFERROR(INDEX('Betaald tarief 2024'!B:B,MATCH('Betaald percentage 2024'!A361,'Betaald tarief 2024'!A:A,0)),"")</f>
        <v/>
      </c>
      <c r="C361" s="35" t="str">
        <f>IFERROR(INDEX('Betaald tarief 2024'!C:C,MATCH('Betaald percentage 2024'!A361,'Betaald tarief 2024'!A:A,0)),"")</f>
        <v/>
      </c>
      <c r="D361" s="37" cm="1">
        <f t="array" ref="D361">IFERROR(E361/SUMPRODUCT(('Betaald tarief 2024'!$A$2:$A$100000='Betaald percentage 2024'!A361)*'Betaald tarief 2024'!$H$2:$H$100000*'Betaald tarief 2024'!$O$2:$O$100000),0)</f>
        <v>0</v>
      </c>
      <c r="E361" s="38">
        <f>SUMIFS('Betaald tarief 2024'!G:G,'Betaald tarief 2024'!A:A,'Betaald percentage 2024'!A361)</f>
        <v>0</v>
      </c>
      <c r="F361" s="38">
        <f>SUMIFS('Betaald tarief 2024'!Q:Q,'Betaald tarief 2024'!A:A,'Betaald percentage 2024'!A361)</f>
        <v>0</v>
      </c>
      <c r="G361">
        <f>IFERROR(INDEX(Correcties!B:B,MATCH('Betaald percentage 2024'!A361,Correcties!A:A,0)),"")</f>
        <v>0</v>
      </c>
    </row>
    <row r="362" spans="1:7" x14ac:dyDescent="0.25">
      <c r="A362" s="41"/>
      <c r="B362" s="35" t="str">
        <f>IFERROR(INDEX('Betaald tarief 2024'!B:B,MATCH('Betaald percentage 2024'!A362,'Betaald tarief 2024'!A:A,0)),"")</f>
        <v/>
      </c>
      <c r="C362" s="35" t="str">
        <f>IFERROR(INDEX('Betaald tarief 2024'!C:C,MATCH('Betaald percentage 2024'!A362,'Betaald tarief 2024'!A:A,0)),"")</f>
        <v/>
      </c>
      <c r="D362" s="37" cm="1">
        <f t="array" ref="D362">IFERROR(E362/SUMPRODUCT(('Betaald tarief 2024'!$A$2:$A$100000='Betaald percentage 2024'!A362)*'Betaald tarief 2024'!$H$2:$H$100000*'Betaald tarief 2024'!$O$2:$O$100000),0)</f>
        <v>0</v>
      </c>
      <c r="E362" s="38">
        <f>SUMIFS('Betaald tarief 2024'!G:G,'Betaald tarief 2024'!A:A,'Betaald percentage 2024'!A362)</f>
        <v>0</v>
      </c>
      <c r="F362" s="38">
        <f>SUMIFS('Betaald tarief 2024'!Q:Q,'Betaald tarief 2024'!A:A,'Betaald percentage 2024'!A362)</f>
        <v>0</v>
      </c>
      <c r="G362">
        <f>IFERROR(INDEX(Correcties!B:B,MATCH('Betaald percentage 2024'!A362,Correcties!A:A,0)),"")</f>
        <v>0</v>
      </c>
    </row>
    <row r="363" spans="1:7" x14ac:dyDescent="0.25">
      <c r="A363" s="41"/>
      <c r="B363" s="35" t="str">
        <f>IFERROR(INDEX('Betaald tarief 2024'!B:B,MATCH('Betaald percentage 2024'!A363,'Betaald tarief 2024'!A:A,0)),"")</f>
        <v/>
      </c>
      <c r="C363" s="35" t="str">
        <f>IFERROR(INDEX('Betaald tarief 2024'!C:C,MATCH('Betaald percentage 2024'!A363,'Betaald tarief 2024'!A:A,0)),"")</f>
        <v/>
      </c>
      <c r="D363" s="37" cm="1">
        <f t="array" ref="D363">IFERROR(E363/SUMPRODUCT(('Betaald tarief 2024'!$A$2:$A$100000='Betaald percentage 2024'!A363)*'Betaald tarief 2024'!$H$2:$H$100000*'Betaald tarief 2024'!$O$2:$O$100000),0)</f>
        <v>0</v>
      </c>
      <c r="E363" s="38">
        <f>SUMIFS('Betaald tarief 2024'!G:G,'Betaald tarief 2024'!A:A,'Betaald percentage 2024'!A363)</f>
        <v>0</v>
      </c>
      <c r="F363" s="38">
        <f>SUMIFS('Betaald tarief 2024'!Q:Q,'Betaald tarief 2024'!A:A,'Betaald percentage 2024'!A363)</f>
        <v>0</v>
      </c>
      <c r="G363">
        <f>IFERROR(INDEX(Correcties!B:B,MATCH('Betaald percentage 2024'!A363,Correcties!A:A,0)),"")</f>
        <v>0</v>
      </c>
    </row>
    <row r="364" spans="1:7" x14ac:dyDescent="0.25">
      <c r="A364" s="41"/>
      <c r="B364" s="35" t="str">
        <f>IFERROR(INDEX('Betaald tarief 2024'!B:B,MATCH('Betaald percentage 2024'!A364,'Betaald tarief 2024'!A:A,0)),"")</f>
        <v/>
      </c>
      <c r="C364" s="35" t="str">
        <f>IFERROR(INDEX('Betaald tarief 2024'!C:C,MATCH('Betaald percentage 2024'!A364,'Betaald tarief 2024'!A:A,0)),"")</f>
        <v/>
      </c>
      <c r="D364" s="37" cm="1">
        <f t="array" ref="D364">IFERROR(E364/SUMPRODUCT(('Betaald tarief 2024'!$A$2:$A$100000='Betaald percentage 2024'!A364)*'Betaald tarief 2024'!$H$2:$H$100000*'Betaald tarief 2024'!$O$2:$O$100000),0)</f>
        <v>0</v>
      </c>
      <c r="E364" s="38">
        <f>SUMIFS('Betaald tarief 2024'!G:G,'Betaald tarief 2024'!A:A,'Betaald percentage 2024'!A364)</f>
        <v>0</v>
      </c>
      <c r="F364" s="38">
        <f>SUMIFS('Betaald tarief 2024'!Q:Q,'Betaald tarief 2024'!A:A,'Betaald percentage 2024'!A364)</f>
        <v>0</v>
      </c>
      <c r="G364">
        <f>IFERROR(INDEX(Correcties!B:B,MATCH('Betaald percentage 2024'!A364,Correcties!A:A,0)),"")</f>
        <v>0</v>
      </c>
    </row>
    <row r="365" spans="1:7" x14ac:dyDescent="0.25">
      <c r="A365" s="41"/>
      <c r="B365" s="35" t="str">
        <f>IFERROR(INDEX('Betaald tarief 2024'!B:B,MATCH('Betaald percentage 2024'!A365,'Betaald tarief 2024'!A:A,0)),"")</f>
        <v/>
      </c>
      <c r="C365" s="35" t="str">
        <f>IFERROR(INDEX('Betaald tarief 2024'!C:C,MATCH('Betaald percentage 2024'!A365,'Betaald tarief 2024'!A:A,0)),"")</f>
        <v/>
      </c>
      <c r="D365" s="37" cm="1">
        <f t="array" ref="D365">IFERROR(E365/SUMPRODUCT(('Betaald tarief 2024'!$A$2:$A$100000='Betaald percentage 2024'!A365)*'Betaald tarief 2024'!$H$2:$H$100000*'Betaald tarief 2024'!$O$2:$O$100000),0)</f>
        <v>0</v>
      </c>
      <c r="E365" s="38">
        <f>SUMIFS('Betaald tarief 2024'!G:G,'Betaald tarief 2024'!A:A,'Betaald percentage 2024'!A365)</f>
        <v>0</v>
      </c>
      <c r="F365" s="38">
        <f>SUMIFS('Betaald tarief 2024'!Q:Q,'Betaald tarief 2024'!A:A,'Betaald percentage 2024'!A365)</f>
        <v>0</v>
      </c>
      <c r="G365">
        <f>IFERROR(INDEX(Correcties!B:B,MATCH('Betaald percentage 2024'!A365,Correcties!A:A,0)),"")</f>
        <v>0</v>
      </c>
    </row>
    <row r="366" spans="1:7" x14ac:dyDescent="0.25">
      <c r="A366" s="41"/>
      <c r="B366" s="35" t="str">
        <f>IFERROR(INDEX('Betaald tarief 2024'!B:B,MATCH('Betaald percentage 2024'!A366,'Betaald tarief 2024'!A:A,0)),"")</f>
        <v/>
      </c>
      <c r="C366" s="35" t="str">
        <f>IFERROR(INDEX('Betaald tarief 2024'!C:C,MATCH('Betaald percentage 2024'!A366,'Betaald tarief 2024'!A:A,0)),"")</f>
        <v/>
      </c>
      <c r="D366" s="37" cm="1">
        <f t="array" ref="D366">IFERROR(E366/SUMPRODUCT(('Betaald tarief 2024'!$A$2:$A$100000='Betaald percentage 2024'!A366)*'Betaald tarief 2024'!$H$2:$H$100000*'Betaald tarief 2024'!$O$2:$O$100000),0)</f>
        <v>0</v>
      </c>
      <c r="E366" s="38">
        <f>SUMIFS('Betaald tarief 2024'!G:G,'Betaald tarief 2024'!A:A,'Betaald percentage 2024'!A366)</f>
        <v>0</v>
      </c>
      <c r="F366" s="38">
        <f>SUMIFS('Betaald tarief 2024'!Q:Q,'Betaald tarief 2024'!A:A,'Betaald percentage 2024'!A366)</f>
        <v>0</v>
      </c>
      <c r="G366">
        <f>IFERROR(INDEX(Correcties!B:B,MATCH('Betaald percentage 2024'!A366,Correcties!A:A,0)),"")</f>
        <v>0</v>
      </c>
    </row>
    <row r="367" spans="1:7" x14ac:dyDescent="0.25">
      <c r="A367" s="41"/>
      <c r="B367" s="35" t="str">
        <f>IFERROR(INDEX('Betaald tarief 2024'!B:B,MATCH('Betaald percentage 2024'!A367,'Betaald tarief 2024'!A:A,0)),"")</f>
        <v/>
      </c>
      <c r="C367" s="35" t="str">
        <f>IFERROR(INDEX('Betaald tarief 2024'!C:C,MATCH('Betaald percentage 2024'!A367,'Betaald tarief 2024'!A:A,0)),"")</f>
        <v/>
      </c>
      <c r="D367" s="37" cm="1">
        <f t="array" ref="D367">IFERROR(E367/SUMPRODUCT(('Betaald tarief 2024'!$A$2:$A$100000='Betaald percentage 2024'!A367)*'Betaald tarief 2024'!$H$2:$H$100000*'Betaald tarief 2024'!$O$2:$O$100000),0)</f>
        <v>0</v>
      </c>
      <c r="E367" s="38">
        <f>SUMIFS('Betaald tarief 2024'!G:G,'Betaald tarief 2024'!A:A,'Betaald percentage 2024'!A367)</f>
        <v>0</v>
      </c>
      <c r="F367" s="38">
        <f>SUMIFS('Betaald tarief 2024'!Q:Q,'Betaald tarief 2024'!A:A,'Betaald percentage 2024'!A367)</f>
        <v>0</v>
      </c>
      <c r="G367">
        <f>IFERROR(INDEX(Correcties!B:B,MATCH('Betaald percentage 2024'!A367,Correcties!A:A,0)),"")</f>
        <v>0</v>
      </c>
    </row>
    <row r="368" spans="1:7" x14ac:dyDescent="0.25">
      <c r="A368" s="41"/>
      <c r="B368" s="35" t="str">
        <f>IFERROR(INDEX('Betaald tarief 2024'!B:B,MATCH('Betaald percentage 2024'!A368,'Betaald tarief 2024'!A:A,0)),"")</f>
        <v/>
      </c>
      <c r="C368" s="35" t="str">
        <f>IFERROR(INDEX('Betaald tarief 2024'!C:C,MATCH('Betaald percentage 2024'!A368,'Betaald tarief 2024'!A:A,0)),"")</f>
        <v/>
      </c>
      <c r="D368" s="37" cm="1">
        <f t="array" ref="D368">IFERROR(E368/SUMPRODUCT(('Betaald tarief 2024'!$A$2:$A$100000='Betaald percentage 2024'!A368)*'Betaald tarief 2024'!$H$2:$H$100000*'Betaald tarief 2024'!$O$2:$O$100000),0)</f>
        <v>0</v>
      </c>
      <c r="E368" s="38">
        <f>SUMIFS('Betaald tarief 2024'!G:G,'Betaald tarief 2024'!A:A,'Betaald percentage 2024'!A368)</f>
        <v>0</v>
      </c>
      <c r="F368" s="38">
        <f>SUMIFS('Betaald tarief 2024'!Q:Q,'Betaald tarief 2024'!A:A,'Betaald percentage 2024'!A368)</f>
        <v>0</v>
      </c>
      <c r="G368">
        <f>IFERROR(INDEX(Correcties!B:B,MATCH('Betaald percentage 2024'!A368,Correcties!A:A,0)),"")</f>
        <v>0</v>
      </c>
    </row>
    <row r="369" spans="1:7" x14ac:dyDescent="0.25">
      <c r="A369" s="41"/>
      <c r="B369" s="35" t="str">
        <f>IFERROR(INDEX('Betaald tarief 2024'!B:B,MATCH('Betaald percentage 2024'!A369,'Betaald tarief 2024'!A:A,0)),"")</f>
        <v/>
      </c>
      <c r="C369" s="35" t="str">
        <f>IFERROR(INDEX('Betaald tarief 2024'!C:C,MATCH('Betaald percentage 2024'!A369,'Betaald tarief 2024'!A:A,0)),"")</f>
        <v/>
      </c>
      <c r="D369" s="37" cm="1">
        <f t="array" ref="D369">IFERROR(E369/SUMPRODUCT(('Betaald tarief 2024'!$A$2:$A$100000='Betaald percentage 2024'!A369)*'Betaald tarief 2024'!$H$2:$H$100000*'Betaald tarief 2024'!$O$2:$O$100000),0)</f>
        <v>0</v>
      </c>
      <c r="E369" s="38">
        <f>SUMIFS('Betaald tarief 2024'!G:G,'Betaald tarief 2024'!A:A,'Betaald percentage 2024'!A369)</f>
        <v>0</v>
      </c>
      <c r="F369" s="38">
        <f>SUMIFS('Betaald tarief 2024'!Q:Q,'Betaald tarief 2024'!A:A,'Betaald percentage 2024'!A369)</f>
        <v>0</v>
      </c>
      <c r="G369">
        <f>IFERROR(INDEX(Correcties!B:B,MATCH('Betaald percentage 2024'!A369,Correcties!A:A,0)),"")</f>
        <v>0</v>
      </c>
    </row>
    <row r="370" spans="1:7" x14ac:dyDescent="0.25">
      <c r="A370" s="41"/>
      <c r="B370" s="35" t="str">
        <f>IFERROR(INDEX('Betaald tarief 2024'!B:B,MATCH('Betaald percentage 2024'!A370,'Betaald tarief 2024'!A:A,0)),"")</f>
        <v/>
      </c>
      <c r="C370" s="35" t="str">
        <f>IFERROR(INDEX('Betaald tarief 2024'!C:C,MATCH('Betaald percentage 2024'!A370,'Betaald tarief 2024'!A:A,0)),"")</f>
        <v/>
      </c>
      <c r="D370" s="37" cm="1">
        <f t="array" ref="D370">IFERROR(E370/SUMPRODUCT(('Betaald tarief 2024'!$A$2:$A$100000='Betaald percentage 2024'!A370)*'Betaald tarief 2024'!$H$2:$H$100000*'Betaald tarief 2024'!$O$2:$O$100000),0)</f>
        <v>0</v>
      </c>
      <c r="E370" s="38">
        <f>SUMIFS('Betaald tarief 2024'!G:G,'Betaald tarief 2024'!A:A,'Betaald percentage 2024'!A370)</f>
        <v>0</v>
      </c>
      <c r="F370" s="38">
        <f>SUMIFS('Betaald tarief 2024'!Q:Q,'Betaald tarief 2024'!A:A,'Betaald percentage 2024'!A370)</f>
        <v>0</v>
      </c>
      <c r="G370">
        <f>IFERROR(INDEX(Correcties!B:B,MATCH('Betaald percentage 2024'!A370,Correcties!A:A,0)),"")</f>
        <v>0</v>
      </c>
    </row>
    <row r="371" spans="1:7" x14ac:dyDescent="0.25">
      <c r="A371" s="41"/>
      <c r="B371" s="35" t="str">
        <f>IFERROR(INDEX('Betaald tarief 2024'!B:B,MATCH('Betaald percentage 2024'!A371,'Betaald tarief 2024'!A:A,0)),"")</f>
        <v/>
      </c>
      <c r="C371" s="35" t="str">
        <f>IFERROR(INDEX('Betaald tarief 2024'!C:C,MATCH('Betaald percentage 2024'!A371,'Betaald tarief 2024'!A:A,0)),"")</f>
        <v/>
      </c>
      <c r="D371" s="37" cm="1">
        <f t="array" ref="D371">IFERROR(E371/SUMPRODUCT(('Betaald tarief 2024'!$A$2:$A$100000='Betaald percentage 2024'!A371)*'Betaald tarief 2024'!$H$2:$H$100000*'Betaald tarief 2024'!$O$2:$O$100000),0)</f>
        <v>0</v>
      </c>
      <c r="E371" s="38">
        <f>SUMIFS('Betaald tarief 2024'!G:G,'Betaald tarief 2024'!A:A,'Betaald percentage 2024'!A371)</f>
        <v>0</v>
      </c>
      <c r="F371" s="38">
        <f>SUMIFS('Betaald tarief 2024'!Q:Q,'Betaald tarief 2024'!A:A,'Betaald percentage 2024'!A371)</f>
        <v>0</v>
      </c>
      <c r="G371">
        <f>IFERROR(INDEX(Correcties!B:B,MATCH('Betaald percentage 2024'!A371,Correcties!A:A,0)),"")</f>
        <v>0</v>
      </c>
    </row>
    <row r="372" spans="1:7" x14ac:dyDescent="0.25">
      <c r="A372" s="41"/>
      <c r="B372" s="35" t="str">
        <f>IFERROR(INDEX('Betaald tarief 2024'!B:B,MATCH('Betaald percentage 2024'!A372,'Betaald tarief 2024'!A:A,0)),"")</f>
        <v/>
      </c>
      <c r="C372" s="35" t="str">
        <f>IFERROR(INDEX('Betaald tarief 2024'!C:C,MATCH('Betaald percentage 2024'!A372,'Betaald tarief 2024'!A:A,0)),"")</f>
        <v/>
      </c>
      <c r="D372" s="37" cm="1">
        <f t="array" ref="D372">IFERROR(E372/SUMPRODUCT(('Betaald tarief 2024'!$A$2:$A$100000='Betaald percentage 2024'!A372)*'Betaald tarief 2024'!$H$2:$H$100000*'Betaald tarief 2024'!$O$2:$O$100000),0)</f>
        <v>0</v>
      </c>
      <c r="E372" s="38">
        <f>SUMIFS('Betaald tarief 2024'!G:G,'Betaald tarief 2024'!A:A,'Betaald percentage 2024'!A372)</f>
        <v>0</v>
      </c>
      <c r="F372" s="38">
        <f>SUMIFS('Betaald tarief 2024'!Q:Q,'Betaald tarief 2024'!A:A,'Betaald percentage 2024'!A372)</f>
        <v>0</v>
      </c>
      <c r="G372">
        <f>IFERROR(INDEX(Correcties!B:B,MATCH('Betaald percentage 2024'!A372,Correcties!A:A,0)),"")</f>
        <v>0</v>
      </c>
    </row>
    <row r="373" spans="1:7" x14ac:dyDescent="0.25">
      <c r="A373" s="41"/>
      <c r="B373" s="35" t="str">
        <f>IFERROR(INDEX('Betaald tarief 2024'!B:B,MATCH('Betaald percentage 2024'!A373,'Betaald tarief 2024'!A:A,0)),"")</f>
        <v/>
      </c>
      <c r="C373" s="35" t="str">
        <f>IFERROR(INDEX('Betaald tarief 2024'!C:C,MATCH('Betaald percentage 2024'!A373,'Betaald tarief 2024'!A:A,0)),"")</f>
        <v/>
      </c>
      <c r="D373" s="37" cm="1">
        <f t="array" ref="D373">IFERROR(E373/SUMPRODUCT(('Betaald tarief 2024'!$A$2:$A$100000='Betaald percentage 2024'!A373)*'Betaald tarief 2024'!$H$2:$H$100000*'Betaald tarief 2024'!$O$2:$O$100000),0)</f>
        <v>0</v>
      </c>
      <c r="E373" s="38">
        <f>SUMIFS('Betaald tarief 2024'!G:G,'Betaald tarief 2024'!A:A,'Betaald percentage 2024'!A373)</f>
        <v>0</v>
      </c>
      <c r="F373" s="38">
        <f>SUMIFS('Betaald tarief 2024'!Q:Q,'Betaald tarief 2024'!A:A,'Betaald percentage 2024'!A373)</f>
        <v>0</v>
      </c>
      <c r="G373">
        <f>IFERROR(INDEX(Correcties!B:B,MATCH('Betaald percentage 2024'!A373,Correcties!A:A,0)),"")</f>
        <v>0</v>
      </c>
    </row>
    <row r="374" spans="1:7" x14ac:dyDescent="0.25">
      <c r="A374" s="41"/>
      <c r="B374" s="35" t="str">
        <f>IFERROR(INDEX('Betaald tarief 2024'!B:B,MATCH('Betaald percentage 2024'!A374,'Betaald tarief 2024'!A:A,0)),"")</f>
        <v/>
      </c>
      <c r="C374" s="35" t="str">
        <f>IFERROR(INDEX('Betaald tarief 2024'!C:C,MATCH('Betaald percentage 2024'!A374,'Betaald tarief 2024'!A:A,0)),"")</f>
        <v/>
      </c>
      <c r="D374" s="37" cm="1">
        <f t="array" ref="D374">IFERROR(E374/SUMPRODUCT(('Betaald tarief 2024'!$A$2:$A$100000='Betaald percentage 2024'!A374)*'Betaald tarief 2024'!$H$2:$H$100000*'Betaald tarief 2024'!$O$2:$O$100000),0)</f>
        <v>0</v>
      </c>
      <c r="E374" s="38">
        <f>SUMIFS('Betaald tarief 2024'!G:G,'Betaald tarief 2024'!A:A,'Betaald percentage 2024'!A374)</f>
        <v>0</v>
      </c>
      <c r="F374" s="38">
        <f>SUMIFS('Betaald tarief 2024'!Q:Q,'Betaald tarief 2024'!A:A,'Betaald percentage 2024'!A374)</f>
        <v>0</v>
      </c>
      <c r="G374">
        <f>IFERROR(INDEX(Correcties!B:B,MATCH('Betaald percentage 2024'!A374,Correcties!A:A,0)),"")</f>
        <v>0</v>
      </c>
    </row>
    <row r="375" spans="1:7" x14ac:dyDescent="0.25">
      <c r="A375" s="41"/>
      <c r="B375" s="35" t="str">
        <f>IFERROR(INDEX('Betaald tarief 2024'!B:B,MATCH('Betaald percentage 2024'!A375,'Betaald tarief 2024'!A:A,0)),"")</f>
        <v/>
      </c>
      <c r="C375" s="35" t="str">
        <f>IFERROR(INDEX('Betaald tarief 2024'!C:C,MATCH('Betaald percentage 2024'!A375,'Betaald tarief 2024'!A:A,0)),"")</f>
        <v/>
      </c>
      <c r="D375" s="37" cm="1">
        <f t="array" ref="D375">IFERROR(E375/SUMPRODUCT(('Betaald tarief 2024'!$A$2:$A$100000='Betaald percentage 2024'!A375)*'Betaald tarief 2024'!$H$2:$H$100000*'Betaald tarief 2024'!$O$2:$O$100000),0)</f>
        <v>0</v>
      </c>
      <c r="E375" s="38">
        <f>SUMIFS('Betaald tarief 2024'!G:G,'Betaald tarief 2024'!A:A,'Betaald percentage 2024'!A375)</f>
        <v>0</v>
      </c>
      <c r="F375" s="38">
        <f>SUMIFS('Betaald tarief 2024'!Q:Q,'Betaald tarief 2024'!A:A,'Betaald percentage 2024'!A375)</f>
        <v>0</v>
      </c>
      <c r="G375">
        <f>IFERROR(INDEX(Correcties!B:B,MATCH('Betaald percentage 2024'!A375,Correcties!A:A,0)),"")</f>
        <v>0</v>
      </c>
    </row>
    <row r="376" spans="1:7" x14ac:dyDescent="0.25">
      <c r="A376" s="41"/>
      <c r="B376" s="35" t="str">
        <f>IFERROR(INDEX('Betaald tarief 2024'!B:B,MATCH('Betaald percentage 2024'!A376,'Betaald tarief 2024'!A:A,0)),"")</f>
        <v/>
      </c>
      <c r="C376" s="35" t="str">
        <f>IFERROR(INDEX('Betaald tarief 2024'!C:C,MATCH('Betaald percentage 2024'!A376,'Betaald tarief 2024'!A:A,0)),"")</f>
        <v/>
      </c>
      <c r="D376" s="37" cm="1">
        <f t="array" ref="D376">IFERROR(E376/SUMPRODUCT(('Betaald tarief 2024'!$A$2:$A$100000='Betaald percentage 2024'!A376)*'Betaald tarief 2024'!$H$2:$H$100000*'Betaald tarief 2024'!$O$2:$O$100000),0)</f>
        <v>0</v>
      </c>
      <c r="E376" s="38">
        <f>SUMIFS('Betaald tarief 2024'!G:G,'Betaald tarief 2024'!A:A,'Betaald percentage 2024'!A376)</f>
        <v>0</v>
      </c>
      <c r="F376" s="38">
        <f>SUMIFS('Betaald tarief 2024'!Q:Q,'Betaald tarief 2024'!A:A,'Betaald percentage 2024'!A376)</f>
        <v>0</v>
      </c>
      <c r="G376">
        <f>IFERROR(INDEX(Correcties!B:B,MATCH('Betaald percentage 2024'!A376,Correcties!A:A,0)),"")</f>
        <v>0</v>
      </c>
    </row>
    <row r="377" spans="1:7" x14ac:dyDescent="0.25">
      <c r="A377" s="41"/>
      <c r="B377" s="35" t="str">
        <f>IFERROR(INDEX('Betaald tarief 2024'!B:B,MATCH('Betaald percentage 2024'!A377,'Betaald tarief 2024'!A:A,0)),"")</f>
        <v/>
      </c>
      <c r="C377" s="35" t="str">
        <f>IFERROR(INDEX('Betaald tarief 2024'!C:C,MATCH('Betaald percentage 2024'!A377,'Betaald tarief 2024'!A:A,0)),"")</f>
        <v/>
      </c>
      <c r="D377" s="37" cm="1">
        <f t="array" ref="D377">IFERROR(E377/SUMPRODUCT(('Betaald tarief 2024'!$A$2:$A$100000='Betaald percentage 2024'!A377)*'Betaald tarief 2024'!$H$2:$H$100000*'Betaald tarief 2024'!$O$2:$O$100000),0)</f>
        <v>0</v>
      </c>
      <c r="E377" s="38">
        <f>SUMIFS('Betaald tarief 2024'!G:G,'Betaald tarief 2024'!A:A,'Betaald percentage 2024'!A377)</f>
        <v>0</v>
      </c>
      <c r="F377" s="38">
        <f>SUMIFS('Betaald tarief 2024'!Q:Q,'Betaald tarief 2024'!A:A,'Betaald percentage 2024'!A377)</f>
        <v>0</v>
      </c>
      <c r="G377">
        <f>IFERROR(INDEX(Correcties!B:B,MATCH('Betaald percentage 2024'!A377,Correcties!A:A,0)),"")</f>
        <v>0</v>
      </c>
    </row>
    <row r="378" spans="1:7" x14ac:dyDescent="0.25">
      <c r="A378" s="41"/>
      <c r="B378" s="35" t="str">
        <f>IFERROR(INDEX('Betaald tarief 2024'!B:B,MATCH('Betaald percentage 2024'!A378,'Betaald tarief 2024'!A:A,0)),"")</f>
        <v/>
      </c>
      <c r="C378" s="35" t="str">
        <f>IFERROR(INDEX('Betaald tarief 2024'!C:C,MATCH('Betaald percentage 2024'!A378,'Betaald tarief 2024'!A:A,0)),"")</f>
        <v/>
      </c>
      <c r="D378" s="37" cm="1">
        <f t="array" ref="D378">IFERROR(E378/SUMPRODUCT(('Betaald tarief 2024'!$A$2:$A$100000='Betaald percentage 2024'!A378)*'Betaald tarief 2024'!$H$2:$H$100000*'Betaald tarief 2024'!$O$2:$O$100000),0)</f>
        <v>0</v>
      </c>
      <c r="E378" s="38">
        <f>SUMIFS('Betaald tarief 2024'!G:G,'Betaald tarief 2024'!A:A,'Betaald percentage 2024'!A378)</f>
        <v>0</v>
      </c>
      <c r="F378" s="38">
        <f>SUMIFS('Betaald tarief 2024'!Q:Q,'Betaald tarief 2024'!A:A,'Betaald percentage 2024'!A378)</f>
        <v>0</v>
      </c>
      <c r="G378">
        <f>IFERROR(INDEX(Correcties!B:B,MATCH('Betaald percentage 2024'!A378,Correcties!A:A,0)),"")</f>
        <v>0</v>
      </c>
    </row>
    <row r="379" spans="1:7" x14ac:dyDescent="0.25">
      <c r="A379" s="41"/>
      <c r="B379" s="35" t="str">
        <f>IFERROR(INDEX('Betaald tarief 2024'!B:B,MATCH('Betaald percentage 2024'!A379,'Betaald tarief 2024'!A:A,0)),"")</f>
        <v/>
      </c>
      <c r="C379" s="35" t="str">
        <f>IFERROR(INDEX('Betaald tarief 2024'!C:C,MATCH('Betaald percentage 2024'!A379,'Betaald tarief 2024'!A:A,0)),"")</f>
        <v/>
      </c>
      <c r="D379" s="37" cm="1">
        <f t="array" ref="D379">IFERROR(E379/SUMPRODUCT(('Betaald tarief 2024'!$A$2:$A$100000='Betaald percentage 2024'!A379)*'Betaald tarief 2024'!$H$2:$H$100000*'Betaald tarief 2024'!$O$2:$O$100000),0)</f>
        <v>0</v>
      </c>
      <c r="E379" s="38">
        <f>SUMIFS('Betaald tarief 2024'!G:G,'Betaald tarief 2024'!A:A,'Betaald percentage 2024'!A379)</f>
        <v>0</v>
      </c>
      <c r="F379" s="38">
        <f>SUMIFS('Betaald tarief 2024'!Q:Q,'Betaald tarief 2024'!A:A,'Betaald percentage 2024'!A379)</f>
        <v>0</v>
      </c>
      <c r="G379">
        <f>IFERROR(INDEX(Correcties!B:B,MATCH('Betaald percentage 2024'!A379,Correcties!A:A,0)),"")</f>
        <v>0</v>
      </c>
    </row>
    <row r="380" spans="1:7" x14ac:dyDescent="0.25">
      <c r="A380" s="41"/>
      <c r="B380" s="35" t="str">
        <f>IFERROR(INDEX('Betaald tarief 2024'!B:B,MATCH('Betaald percentage 2024'!A380,'Betaald tarief 2024'!A:A,0)),"")</f>
        <v/>
      </c>
      <c r="C380" s="35" t="str">
        <f>IFERROR(INDEX('Betaald tarief 2024'!C:C,MATCH('Betaald percentage 2024'!A380,'Betaald tarief 2024'!A:A,0)),"")</f>
        <v/>
      </c>
      <c r="D380" s="37" cm="1">
        <f t="array" ref="D380">IFERROR(E380/SUMPRODUCT(('Betaald tarief 2024'!$A$2:$A$100000='Betaald percentage 2024'!A380)*'Betaald tarief 2024'!$H$2:$H$100000*'Betaald tarief 2024'!$O$2:$O$100000),0)</f>
        <v>0</v>
      </c>
      <c r="E380" s="38">
        <f>SUMIFS('Betaald tarief 2024'!G:G,'Betaald tarief 2024'!A:A,'Betaald percentage 2024'!A380)</f>
        <v>0</v>
      </c>
      <c r="F380" s="38">
        <f>SUMIFS('Betaald tarief 2024'!Q:Q,'Betaald tarief 2024'!A:A,'Betaald percentage 2024'!A380)</f>
        <v>0</v>
      </c>
      <c r="G380">
        <f>IFERROR(INDEX(Correcties!B:B,MATCH('Betaald percentage 2024'!A380,Correcties!A:A,0)),"")</f>
        <v>0</v>
      </c>
    </row>
    <row r="381" spans="1:7" x14ac:dyDescent="0.25">
      <c r="A381" s="41"/>
      <c r="B381" s="35" t="str">
        <f>IFERROR(INDEX('Betaald tarief 2024'!B:B,MATCH('Betaald percentage 2024'!A381,'Betaald tarief 2024'!A:A,0)),"")</f>
        <v/>
      </c>
      <c r="C381" s="35" t="str">
        <f>IFERROR(INDEX('Betaald tarief 2024'!C:C,MATCH('Betaald percentage 2024'!A381,'Betaald tarief 2024'!A:A,0)),"")</f>
        <v/>
      </c>
      <c r="D381" s="37" cm="1">
        <f t="array" ref="D381">IFERROR(E381/SUMPRODUCT(('Betaald tarief 2024'!$A$2:$A$100000='Betaald percentage 2024'!A381)*'Betaald tarief 2024'!$H$2:$H$100000*'Betaald tarief 2024'!$O$2:$O$100000),0)</f>
        <v>0</v>
      </c>
      <c r="E381" s="38">
        <f>SUMIFS('Betaald tarief 2024'!G:G,'Betaald tarief 2024'!A:A,'Betaald percentage 2024'!A381)</f>
        <v>0</v>
      </c>
      <c r="F381" s="38">
        <f>SUMIFS('Betaald tarief 2024'!Q:Q,'Betaald tarief 2024'!A:A,'Betaald percentage 2024'!A381)</f>
        <v>0</v>
      </c>
      <c r="G381">
        <f>IFERROR(INDEX(Correcties!B:B,MATCH('Betaald percentage 2024'!A381,Correcties!A:A,0)),"")</f>
        <v>0</v>
      </c>
    </row>
    <row r="382" spans="1:7" x14ac:dyDescent="0.25">
      <c r="A382" s="41"/>
      <c r="B382" s="35" t="str">
        <f>IFERROR(INDEX('Betaald tarief 2024'!B:B,MATCH('Betaald percentage 2024'!A382,'Betaald tarief 2024'!A:A,0)),"")</f>
        <v/>
      </c>
      <c r="C382" s="35" t="str">
        <f>IFERROR(INDEX('Betaald tarief 2024'!C:C,MATCH('Betaald percentage 2024'!A382,'Betaald tarief 2024'!A:A,0)),"")</f>
        <v/>
      </c>
      <c r="D382" s="37" cm="1">
        <f t="array" ref="D382">IFERROR(E382/SUMPRODUCT(('Betaald tarief 2024'!$A$2:$A$100000='Betaald percentage 2024'!A382)*'Betaald tarief 2024'!$H$2:$H$100000*'Betaald tarief 2024'!$O$2:$O$100000),0)</f>
        <v>0</v>
      </c>
      <c r="E382" s="38">
        <f>SUMIFS('Betaald tarief 2024'!G:G,'Betaald tarief 2024'!A:A,'Betaald percentage 2024'!A382)</f>
        <v>0</v>
      </c>
      <c r="F382" s="38">
        <f>SUMIFS('Betaald tarief 2024'!Q:Q,'Betaald tarief 2024'!A:A,'Betaald percentage 2024'!A382)</f>
        <v>0</v>
      </c>
      <c r="G382">
        <f>IFERROR(INDEX(Correcties!B:B,MATCH('Betaald percentage 2024'!A382,Correcties!A:A,0)),"")</f>
        <v>0</v>
      </c>
    </row>
    <row r="383" spans="1:7" x14ac:dyDescent="0.25">
      <c r="A383" s="41"/>
      <c r="B383" s="35" t="str">
        <f>IFERROR(INDEX('Betaald tarief 2024'!B:B,MATCH('Betaald percentage 2024'!A383,'Betaald tarief 2024'!A:A,0)),"")</f>
        <v/>
      </c>
      <c r="C383" s="35" t="str">
        <f>IFERROR(INDEX('Betaald tarief 2024'!C:C,MATCH('Betaald percentage 2024'!A383,'Betaald tarief 2024'!A:A,0)),"")</f>
        <v/>
      </c>
      <c r="D383" s="37" cm="1">
        <f t="array" ref="D383">IFERROR(E383/SUMPRODUCT(('Betaald tarief 2024'!$A$2:$A$100000='Betaald percentage 2024'!A383)*'Betaald tarief 2024'!$H$2:$H$100000*'Betaald tarief 2024'!$O$2:$O$100000),0)</f>
        <v>0</v>
      </c>
      <c r="E383" s="38">
        <f>SUMIFS('Betaald tarief 2024'!G:G,'Betaald tarief 2024'!A:A,'Betaald percentage 2024'!A383)</f>
        <v>0</v>
      </c>
      <c r="F383" s="38">
        <f>SUMIFS('Betaald tarief 2024'!Q:Q,'Betaald tarief 2024'!A:A,'Betaald percentage 2024'!A383)</f>
        <v>0</v>
      </c>
      <c r="G383">
        <f>IFERROR(INDEX(Correcties!B:B,MATCH('Betaald percentage 2024'!A383,Correcties!A:A,0)),"")</f>
        <v>0</v>
      </c>
    </row>
    <row r="384" spans="1:7" x14ac:dyDescent="0.25">
      <c r="A384" s="41"/>
      <c r="B384" s="35" t="str">
        <f>IFERROR(INDEX('Betaald tarief 2024'!B:B,MATCH('Betaald percentage 2024'!A384,'Betaald tarief 2024'!A:A,0)),"")</f>
        <v/>
      </c>
      <c r="C384" s="35" t="str">
        <f>IFERROR(INDEX('Betaald tarief 2024'!C:C,MATCH('Betaald percentage 2024'!A384,'Betaald tarief 2024'!A:A,0)),"")</f>
        <v/>
      </c>
      <c r="D384" s="37" cm="1">
        <f t="array" ref="D384">IFERROR(E384/SUMPRODUCT(('Betaald tarief 2024'!$A$2:$A$100000='Betaald percentage 2024'!A384)*'Betaald tarief 2024'!$H$2:$H$100000*'Betaald tarief 2024'!$O$2:$O$100000),0)</f>
        <v>0</v>
      </c>
      <c r="E384" s="38">
        <f>SUMIFS('Betaald tarief 2024'!G:G,'Betaald tarief 2024'!A:A,'Betaald percentage 2024'!A384)</f>
        <v>0</v>
      </c>
      <c r="F384" s="38">
        <f>SUMIFS('Betaald tarief 2024'!Q:Q,'Betaald tarief 2024'!A:A,'Betaald percentage 2024'!A384)</f>
        <v>0</v>
      </c>
      <c r="G384">
        <f>IFERROR(INDEX(Correcties!B:B,MATCH('Betaald percentage 2024'!A384,Correcties!A:A,0)),"")</f>
        <v>0</v>
      </c>
    </row>
    <row r="385" spans="1:7" x14ac:dyDescent="0.25">
      <c r="A385" s="41"/>
      <c r="B385" s="35" t="str">
        <f>IFERROR(INDEX('Betaald tarief 2024'!B:B,MATCH('Betaald percentage 2024'!A385,'Betaald tarief 2024'!A:A,0)),"")</f>
        <v/>
      </c>
      <c r="C385" s="35" t="str">
        <f>IFERROR(INDEX('Betaald tarief 2024'!C:C,MATCH('Betaald percentage 2024'!A385,'Betaald tarief 2024'!A:A,0)),"")</f>
        <v/>
      </c>
      <c r="D385" s="37" cm="1">
        <f t="array" ref="D385">IFERROR(E385/SUMPRODUCT(('Betaald tarief 2024'!$A$2:$A$100000='Betaald percentage 2024'!A385)*'Betaald tarief 2024'!$H$2:$H$100000*'Betaald tarief 2024'!$O$2:$O$100000),0)</f>
        <v>0</v>
      </c>
      <c r="E385" s="38">
        <f>SUMIFS('Betaald tarief 2024'!G:G,'Betaald tarief 2024'!A:A,'Betaald percentage 2024'!A385)</f>
        <v>0</v>
      </c>
      <c r="F385" s="38">
        <f>SUMIFS('Betaald tarief 2024'!Q:Q,'Betaald tarief 2024'!A:A,'Betaald percentage 2024'!A385)</f>
        <v>0</v>
      </c>
      <c r="G385">
        <f>IFERROR(INDEX(Correcties!B:B,MATCH('Betaald percentage 2024'!A385,Correcties!A:A,0)),"")</f>
        <v>0</v>
      </c>
    </row>
    <row r="386" spans="1:7" x14ac:dyDescent="0.25">
      <c r="A386" s="41"/>
      <c r="B386" s="35" t="str">
        <f>IFERROR(INDEX('Betaald tarief 2024'!B:B,MATCH('Betaald percentage 2024'!A386,'Betaald tarief 2024'!A:A,0)),"")</f>
        <v/>
      </c>
      <c r="C386" s="35" t="str">
        <f>IFERROR(INDEX('Betaald tarief 2024'!C:C,MATCH('Betaald percentage 2024'!A386,'Betaald tarief 2024'!A:A,0)),"")</f>
        <v/>
      </c>
      <c r="D386" s="37" cm="1">
        <f t="array" ref="D386">IFERROR(E386/SUMPRODUCT(('Betaald tarief 2024'!$A$2:$A$100000='Betaald percentage 2024'!A386)*'Betaald tarief 2024'!$H$2:$H$100000*'Betaald tarief 2024'!$O$2:$O$100000),0)</f>
        <v>0</v>
      </c>
      <c r="E386" s="38">
        <f>SUMIFS('Betaald tarief 2024'!G:G,'Betaald tarief 2024'!A:A,'Betaald percentage 2024'!A386)</f>
        <v>0</v>
      </c>
      <c r="F386" s="38">
        <f>SUMIFS('Betaald tarief 2024'!Q:Q,'Betaald tarief 2024'!A:A,'Betaald percentage 2024'!A386)</f>
        <v>0</v>
      </c>
      <c r="G386">
        <f>IFERROR(INDEX(Correcties!B:B,MATCH('Betaald percentage 2024'!A386,Correcties!A:A,0)),"")</f>
        <v>0</v>
      </c>
    </row>
    <row r="387" spans="1:7" x14ac:dyDescent="0.25">
      <c r="A387" s="41"/>
      <c r="B387" s="35" t="str">
        <f>IFERROR(INDEX('Betaald tarief 2024'!B:B,MATCH('Betaald percentage 2024'!A387,'Betaald tarief 2024'!A:A,0)),"")</f>
        <v/>
      </c>
      <c r="C387" s="35" t="str">
        <f>IFERROR(INDEX('Betaald tarief 2024'!C:C,MATCH('Betaald percentage 2024'!A387,'Betaald tarief 2024'!A:A,0)),"")</f>
        <v/>
      </c>
      <c r="D387" s="37" cm="1">
        <f t="array" ref="D387">IFERROR(E387/SUMPRODUCT(('Betaald tarief 2024'!$A$2:$A$100000='Betaald percentage 2024'!A387)*'Betaald tarief 2024'!$H$2:$H$100000*'Betaald tarief 2024'!$O$2:$O$100000),0)</f>
        <v>0</v>
      </c>
      <c r="E387" s="38">
        <f>SUMIFS('Betaald tarief 2024'!G:G,'Betaald tarief 2024'!A:A,'Betaald percentage 2024'!A387)</f>
        <v>0</v>
      </c>
      <c r="F387" s="38">
        <f>SUMIFS('Betaald tarief 2024'!Q:Q,'Betaald tarief 2024'!A:A,'Betaald percentage 2024'!A387)</f>
        <v>0</v>
      </c>
      <c r="G387">
        <f>IFERROR(INDEX(Correcties!B:B,MATCH('Betaald percentage 2024'!A387,Correcties!A:A,0)),"")</f>
        <v>0</v>
      </c>
    </row>
    <row r="388" spans="1:7" x14ac:dyDescent="0.25">
      <c r="A388" s="41"/>
      <c r="B388" s="35" t="str">
        <f>IFERROR(INDEX('Betaald tarief 2024'!B:B,MATCH('Betaald percentage 2024'!A388,'Betaald tarief 2024'!A:A,0)),"")</f>
        <v/>
      </c>
      <c r="C388" s="35" t="str">
        <f>IFERROR(INDEX('Betaald tarief 2024'!C:C,MATCH('Betaald percentage 2024'!A388,'Betaald tarief 2024'!A:A,0)),"")</f>
        <v/>
      </c>
      <c r="D388" s="37" cm="1">
        <f t="array" ref="D388">IFERROR(E388/SUMPRODUCT(('Betaald tarief 2024'!$A$2:$A$100000='Betaald percentage 2024'!A388)*'Betaald tarief 2024'!$H$2:$H$100000*'Betaald tarief 2024'!$O$2:$O$100000),0)</f>
        <v>0</v>
      </c>
      <c r="E388" s="38">
        <f>SUMIFS('Betaald tarief 2024'!G:G,'Betaald tarief 2024'!A:A,'Betaald percentage 2024'!A388)</f>
        <v>0</v>
      </c>
      <c r="F388" s="38">
        <f>SUMIFS('Betaald tarief 2024'!Q:Q,'Betaald tarief 2024'!A:A,'Betaald percentage 2024'!A388)</f>
        <v>0</v>
      </c>
      <c r="G388">
        <f>IFERROR(INDEX(Correcties!B:B,MATCH('Betaald percentage 2024'!A388,Correcties!A:A,0)),"")</f>
        <v>0</v>
      </c>
    </row>
    <row r="389" spans="1:7" x14ac:dyDescent="0.25">
      <c r="A389" s="41"/>
      <c r="B389" s="35" t="str">
        <f>IFERROR(INDEX('Betaald tarief 2024'!B:B,MATCH('Betaald percentage 2024'!A389,'Betaald tarief 2024'!A:A,0)),"")</f>
        <v/>
      </c>
      <c r="C389" s="35" t="str">
        <f>IFERROR(INDEX('Betaald tarief 2024'!C:C,MATCH('Betaald percentage 2024'!A389,'Betaald tarief 2024'!A:A,0)),"")</f>
        <v/>
      </c>
      <c r="D389" s="37" cm="1">
        <f t="array" ref="D389">IFERROR(E389/SUMPRODUCT(('Betaald tarief 2024'!$A$2:$A$100000='Betaald percentage 2024'!A389)*'Betaald tarief 2024'!$H$2:$H$100000*'Betaald tarief 2024'!$O$2:$O$100000),0)</f>
        <v>0</v>
      </c>
      <c r="E389" s="38">
        <f>SUMIFS('Betaald tarief 2024'!G:G,'Betaald tarief 2024'!A:A,'Betaald percentage 2024'!A389)</f>
        <v>0</v>
      </c>
      <c r="F389" s="38">
        <f>SUMIFS('Betaald tarief 2024'!Q:Q,'Betaald tarief 2024'!A:A,'Betaald percentage 2024'!A389)</f>
        <v>0</v>
      </c>
      <c r="G389">
        <f>IFERROR(INDEX(Correcties!B:B,MATCH('Betaald percentage 2024'!A389,Correcties!A:A,0)),"")</f>
        <v>0</v>
      </c>
    </row>
    <row r="390" spans="1:7" x14ac:dyDescent="0.25">
      <c r="A390" s="41"/>
      <c r="B390" s="35" t="str">
        <f>IFERROR(INDEX('Betaald tarief 2024'!B:B,MATCH('Betaald percentage 2024'!A390,'Betaald tarief 2024'!A:A,0)),"")</f>
        <v/>
      </c>
      <c r="C390" s="35" t="str">
        <f>IFERROR(INDEX('Betaald tarief 2024'!C:C,MATCH('Betaald percentage 2024'!A390,'Betaald tarief 2024'!A:A,0)),"")</f>
        <v/>
      </c>
      <c r="D390" s="37" cm="1">
        <f t="array" ref="D390">IFERROR(E390/SUMPRODUCT(('Betaald tarief 2024'!$A$2:$A$100000='Betaald percentage 2024'!A390)*'Betaald tarief 2024'!$H$2:$H$100000*'Betaald tarief 2024'!$O$2:$O$100000),0)</f>
        <v>0</v>
      </c>
      <c r="E390" s="38">
        <f>SUMIFS('Betaald tarief 2024'!G:G,'Betaald tarief 2024'!A:A,'Betaald percentage 2024'!A390)</f>
        <v>0</v>
      </c>
      <c r="F390" s="38">
        <f>SUMIFS('Betaald tarief 2024'!Q:Q,'Betaald tarief 2024'!A:A,'Betaald percentage 2024'!A390)</f>
        <v>0</v>
      </c>
      <c r="G390">
        <f>IFERROR(INDEX(Correcties!B:B,MATCH('Betaald percentage 2024'!A390,Correcties!A:A,0)),"")</f>
        <v>0</v>
      </c>
    </row>
    <row r="391" spans="1:7" x14ac:dyDescent="0.25">
      <c r="A391" s="41"/>
      <c r="B391" s="35" t="str">
        <f>IFERROR(INDEX('Betaald tarief 2024'!B:B,MATCH('Betaald percentage 2024'!A391,'Betaald tarief 2024'!A:A,0)),"")</f>
        <v/>
      </c>
      <c r="C391" s="35" t="str">
        <f>IFERROR(INDEX('Betaald tarief 2024'!C:C,MATCH('Betaald percentage 2024'!A391,'Betaald tarief 2024'!A:A,0)),"")</f>
        <v/>
      </c>
      <c r="D391" s="37" cm="1">
        <f t="array" ref="D391">IFERROR(E391/SUMPRODUCT(('Betaald tarief 2024'!$A$2:$A$100000='Betaald percentage 2024'!A391)*'Betaald tarief 2024'!$H$2:$H$100000*'Betaald tarief 2024'!$O$2:$O$100000),0)</f>
        <v>0</v>
      </c>
      <c r="E391" s="38">
        <f>SUMIFS('Betaald tarief 2024'!G:G,'Betaald tarief 2024'!A:A,'Betaald percentage 2024'!A391)</f>
        <v>0</v>
      </c>
      <c r="F391" s="38">
        <f>SUMIFS('Betaald tarief 2024'!Q:Q,'Betaald tarief 2024'!A:A,'Betaald percentage 2024'!A391)</f>
        <v>0</v>
      </c>
      <c r="G391">
        <f>IFERROR(INDEX(Correcties!B:B,MATCH('Betaald percentage 2024'!A391,Correcties!A:A,0)),"")</f>
        <v>0</v>
      </c>
    </row>
    <row r="392" spans="1:7" x14ac:dyDescent="0.25">
      <c r="A392" s="41"/>
      <c r="B392" s="35" t="str">
        <f>IFERROR(INDEX('Betaald tarief 2024'!B:B,MATCH('Betaald percentage 2024'!A392,'Betaald tarief 2024'!A:A,0)),"")</f>
        <v/>
      </c>
      <c r="C392" s="35" t="str">
        <f>IFERROR(INDEX('Betaald tarief 2024'!C:C,MATCH('Betaald percentage 2024'!A392,'Betaald tarief 2024'!A:A,0)),"")</f>
        <v/>
      </c>
      <c r="D392" s="37" cm="1">
        <f t="array" ref="D392">IFERROR(E392/SUMPRODUCT(('Betaald tarief 2024'!$A$2:$A$100000='Betaald percentage 2024'!A392)*'Betaald tarief 2024'!$H$2:$H$100000*'Betaald tarief 2024'!$O$2:$O$100000),0)</f>
        <v>0</v>
      </c>
      <c r="E392" s="38">
        <f>SUMIFS('Betaald tarief 2024'!G:G,'Betaald tarief 2024'!A:A,'Betaald percentage 2024'!A392)</f>
        <v>0</v>
      </c>
      <c r="F392" s="38">
        <f>SUMIFS('Betaald tarief 2024'!Q:Q,'Betaald tarief 2024'!A:A,'Betaald percentage 2024'!A392)</f>
        <v>0</v>
      </c>
      <c r="G392">
        <f>IFERROR(INDEX(Correcties!B:B,MATCH('Betaald percentage 2024'!A392,Correcties!A:A,0)),"")</f>
        <v>0</v>
      </c>
    </row>
    <row r="393" spans="1:7" x14ac:dyDescent="0.25">
      <c r="A393" s="41"/>
      <c r="B393" s="35" t="str">
        <f>IFERROR(INDEX('Betaald tarief 2024'!B:B,MATCH('Betaald percentage 2024'!A393,'Betaald tarief 2024'!A:A,0)),"")</f>
        <v/>
      </c>
      <c r="C393" s="35" t="str">
        <f>IFERROR(INDEX('Betaald tarief 2024'!C:C,MATCH('Betaald percentage 2024'!A393,'Betaald tarief 2024'!A:A,0)),"")</f>
        <v/>
      </c>
      <c r="D393" s="37" cm="1">
        <f t="array" ref="D393">IFERROR(E393/SUMPRODUCT(('Betaald tarief 2024'!$A$2:$A$100000='Betaald percentage 2024'!A393)*'Betaald tarief 2024'!$H$2:$H$100000*'Betaald tarief 2024'!$O$2:$O$100000),0)</f>
        <v>0</v>
      </c>
      <c r="E393" s="38">
        <f>SUMIFS('Betaald tarief 2024'!G:G,'Betaald tarief 2024'!A:A,'Betaald percentage 2024'!A393)</f>
        <v>0</v>
      </c>
      <c r="F393" s="38">
        <f>SUMIFS('Betaald tarief 2024'!Q:Q,'Betaald tarief 2024'!A:A,'Betaald percentage 2024'!A393)</f>
        <v>0</v>
      </c>
      <c r="G393">
        <f>IFERROR(INDEX(Correcties!B:B,MATCH('Betaald percentage 2024'!A393,Correcties!A:A,0)),"")</f>
        <v>0</v>
      </c>
    </row>
    <row r="394" spans="1:7" x14ac:dyDescent="0.25">
      <c r="A394" s="41"/>
      <c r="B394" s="35" t="str">
        <f>IFERROR(INDEX('Betaald tarief 2024'!B:B,MATCH('Betaald percentage 2024'!A394,'Betaald tarief 2024'!A:A,0)),"")</f>
        <v/>
      </c>
      <c r="C394" s="35" t="str">
        <f>IFERROR(INDEX('Betaald tarief 2024'!C:C,MATCH('Betaald percentage 2024'!A394,'Betaald tarief 2024'!A:A,0)),"")</f>
        <v/>
      </c>
      <c r="D394" s="37" cm="1">
        <f t="array" ref="D394">IFERROR(E394/SUMPRODUCT(('Betaald tarief 2024'!$A$2:$A$100000='Betaald percentage 2024'!A394)*'Betaald tarief 2024'!$H$2:$H$100000*'Betaald tarief 2024'!$O$2:$O$100000),0)</f>
        <v>0</v>
      </c>
      <c r="E394" s="38">
        <f>SUMIFS('Betaald tarief 2024'!G:G,'Betaald tarief 2024'!A:A,'Betaald percentage 2024'!A394)</f>
        <v>0</v>
      </c>
      <c r="F394" s="38">
        <f>SUMIFS('Betaald tarief 2024'!Q:Q,'Betaald tarief 2024'!A:A,'Betaald percentage 2024'!A394)</f>
        <v>0</v>
      </c>
      <c r="G394">
        <f>IFERROR(INDEX(Correcties!B:B,MATCH('Betaald percentage 2024'!A394,Correcties!A:A,0)),"")</f>
        <v>0</v>
      </c>
    </row>
    <row r="395" spans="1:7" x14ac:dyDescent="0.25">
      <c r="A395" s="41"/>
      <c r="B395" s="35" t="str">
        <f>IFERROR(INDEX('Betaald tarief 2024'!B:B,MATCH('Betaald percentage 2024'!A395,'Betaald tarief 2024'!A:A,0)),"")</f>
        <v/>
      </c>
      <c r="C395" s="35" t="str">
        <f>IFERROR(INDEX('Betaald tarief 2024'!C:C,MATCH('Betaald percentage 2024'!A395,'Betaald tarief 2024'!A:A,0)),"")</f>
        <v/>
      </c>
      <c r="D395" s="37" cm="1">
        <f t="array" ref="D395">IFERROR(E395/SUMPRODUCT(('Betaald tarief 2024'!$A$2:$A$100000='Betaald percentage 2024'!A395)*'Betaald tarief 2024'!$H$2:$H$100000*'Betaald tarief 2024'!$O$2:$O$100000),0)</f>
        <v>0</v>
      </c>
      <c r="E395" s="38">
        <f>SUMIFS('Betaald tarief 2024'!G:G,'Betaald tarief 2024'!A:A,'Betaald percentage 2024'!A395)</f>
        <v>0</v>
      </c>
      <c r="F395" s="38">
        <f>SUMIFS('Betaald tarief 2024'!Q:Q,'Betaald tarief 2024'!A:A,'Betaald percentage 2024'!A395)</f>
        <v>0</v>
      </c>
      <c r="G395">
        <f>IFERROR(INDEX(Correcties!B:B,MATCH('Betaald percentage 2024'!A395,Correcties!A:A,0)),"")</f>
        <v>0</v>
      </c>
    </row>
    <row r="396" spans="1:7" x14ac:dyDescent="0.25">
      <c r="A396" s="41"/>
      <c r="B396" s="35" t="str">
        <f>IFERROR(INDEX('Betaald tarief 2024'!B:B,MATCH('Betaald percentage 2024'!A396,'Betaald tarief 2024'!A:A,0)),"")</f>
        <v/>
      </c>
      <c r="C396" s="35" t="str">
        <f>IFERROR(INDEX('Betaald tarief 2024'!C:C,MATCH('Betaald percentage 2024'!A396,'Betaald tarief 2024'!A:A,0)),"")</f>
        <v/>
      </c>
      <c r="D396" s="37" cm="1">
        <f t="array" ref="D396">IFERROR(E396/SUMPRODUCT(('Betaald tarief 2024'!$A$2:$A$100000='Betaald percentage 2024'!A396)*'Betaald tarief 2024'!$H$2:$H$100000*'Betaald tarief 2024'!$O$2:$O$100000),0)</f>
        <v>0</v>
      </c>
      <c r="E396" s="38">
        <f>SUMIFS('Betaald tarief 2024'!G:G,'Betaald tarief 2024'!A:A,'Betaald percentage 2024'!A396)</f>
        <v>0</v>
      </c>
      <c r="F396" s="38">
        <f>SUMIFS('Betaald tarief 2024'!Q:Q,'Betaald tarief 2024'!A:A,'Betaald percentage 2024'!A396)</f>
        <v>0</v>
      </c>
      <c r="G396">
        <f>IFERROR(INDEX(Correcties!B:B,MATCH('Betaald percentage 2024'!A396,Correcties!A:A,0)),"")</f>
        <v>0</v>
      </c>
    </row>
    <row r="397" spans="1:7" x14ac:dyDescent="0.25">
      <c r="A397" s="41"/>
      <c r="B397" s="35" t="str">
        <f>IFERROR(INDEX('Betaald tarief 2024'!B:B,MATCH('Betaald percentage 2024'!A397,'Betaald tarief 2024'!A:A,0)),"")</f>
        <v/>
      </c>
      <c r="C397" s="35" t="str">
        <f>IFERROR(INDEX('Betaald tarief 2024'!C:C,MATCH('Betaald percentage 2024'!A397,'Betaald tarief 2024'!A:A,0)),"")</f>
        <v/>
      </c>
      <c r="D397" s="37" cm="1">
        <f t="array" ref="D397">IFERROR(E397/SUMPRODUCT(('Betaald tarief 2024'!$A$2:$A$100000='Betaald percentage 2024'!A397)*'Betaald tarief 2024'!$H$2:$H$100000*'Betaald tarief 2024'!$O$2:$O$100000),0)</f>
        <v>0</v>
      </c>
      <c r="E397" s="38">
        <f>SUMIFS('Betaald tarief 2024'!G:G,'Betaald tarief 2024'!A:A,'Betaald percentage 2024'!A397)</f>
        <v>0</v>
      </c>
      <c r="F397" s="38">
        <f>SUMIFS('Betaald tarief 2024'!Q:Q,'Betaald tarief 2024'!A:A,'Betaald percentage 2024'!A397)</f>
        <v>0</v>
      </c>
      <c r="G397">
        <f>IFERROR(INDEX(Correcties!B:B,MATCH('Betaald percentage 2024'!A397,Correcties!A:A,0)),"")</f>
        <v>0</v>
      </c>
    </row>
    <row r="398" spans="1:7" x14ac:dyDescent="0.25">
      <c r="A398" s="41"/>
      <c r="B398" s="35" t="str">
        <f>IFERROR(INDEX('Betaald tarief 2024'!B:B,MATCH('Betaald percentage 2024'!A398,'Betaald tarief 2024'!A:A,0)),"")</f>
        <v/>
      </c>
      <c r="C398" s="35" t="str">
        <f>IFERROR(INDEX('Betaald tarief 2024'!C:C,MATCH('Betaald percentage 2024'!A398,'Betaald tarief 2024'!A:A,0)),"")</f>
        <v/>
      </c>
      <c r="D398" s="37" cm="1">
        <f t="array" ref="D398">IFERROR(E398/SUMPRODUCT(('Betaald tarief 2024'!$A$2:$A$100000='Betaald percentage 2024'!A398)*'Betaald tarief 2024'!$H$2:$H$100000*'Betaald tarief 2024'!$O$2:$O$100000),0)</f>
        <v>0</v>
      </c>
      <c r="E398" s="38">
        <f>SUMIFS('Betaald tarief 2024'!G:G,'Betaald tarief 2024'!A:A,'Betaald percentage 2024'!A398)</f>
        <v>0</v>
      </c>
      <c r="F398" s="38">
        <f>SUMIFS('Betaald tarief 2024'!Q:Q,'Betaald tarief 2024'!A:A,'Betaald percentage 2024'!A398)</f>
        <v>0</v>
      </c>
      <c r="G398">
        <f>IFERROR(INDEX(Correcties!B:B,MATCH('Betaald percentage 2024'!A398,Correcties!A:A,0)),"")</f>
        <v>0</v>
      </c>
    </row>
    <row r="399" spans="1:7" x14ac:dyDescent="0.25">
      <c r="A399" s="41"/>
      <c r="B399" s="35" t="str">
        <f>IFERROR(INDEX('Betaald tarief 2024'!B:B,MATCH('Betaald percentage 2024'!A399,'Betaald tarief 2024'!A:A,0)),"")</f>
        <v/>
      </c>
      <c r="C399" s="35" t="str">
        <f>IFERROR(INDEX('Betaald tarief 2024'!C:C,MATCH('Betaald percentage 2024'!A399,'Betaald tarief 2024'!A:A,0)),"")</f>
        <v/>
      </c>
      <c r="D399" s="37" cm="1">
        <f t="array" ref="D399">IFERROR(E399/SUMPRODUCT(('Betaald tarief 2024'!$A$2:$A$100000='Betaald percentage 2024'!A399)*'Betaald tarief 2024'!$H$2:$H$100000*'Betaald tarief 2024'!$O$2:$O$100000),0)</f>
        <v>0</v>
      </c>
      <c r="E399" s="38">
        <f>SUMIFS('Betaald tarief 2024'!G:G,'Betaald tarief 2024'!A:A,'Betaald percentage 2024'!A399)</f>
        <v>0</v>
      </c>
      <c r="F399" s="38">
        <f>SUMIFS('Betaald tarief 2024'!Q:Q,'Betaald tarief 2024'!A:A,'Betaald percentage 2024'!A399)</f>
        <v>0</v>
      </c>
      <c r="G399">
        <f>IFERROR(INDEX(Correcties!B:B,MATCH('Betaald percentage 2024'!A399,Correcties!A:A,0)),"")</f>
        <v>0</v>
      </c>
    </row>
    <row r="400" spans="1:7" x14ac:dyDescent="0.25">
      <c r="A400" s="41"/>
      <c r="B400" s="35" t="str">
        <f>IFERROR(INDEX('Betaald tarief 2024'!B:B,MATCH('Betaald percentage 2024'!A400,'Betaald tarief 2024'!A:A,0)),"")</f>
        <v/>
      </c>
      <c r="C400" s="35" t="str">
        <f>IFERROR(INDEX('Betaald tarief 2024'!C:C,MATCH('Betaald percentage 2024'!A400,'Betaald tarief 2024'!A:A,0)),"")</f>
        <v/>
      </c>
      <c r="D400" s="37" cm="1">
        <f t="array" ref="D400">IFERROR(E400/SUMPRODUCT(('Betaald tarief 2024'!$A$2:$A$100000='Betaald percentage 2024'!A400)*'Betaald tarief 2024'!$H$2:$H$100000*'Betaald tarief 2024'!$O$2:$O$100000),0)</f>
        <v>0</v>
      </c>
      <c r="E400" s="38">
        <f>SUMIFS('Betaald tarief 2024'!G:G,'Betaald tarief 2024'!A:A,'Betaald percentage 2024'!A400)</f>
        <v>0</v>
      </c>
      <c r="F400" s="38">
        <f>SUMIFS('Betaald tarief 2024'!Q:Q,'Betaald tarief 2024'!A:A,'Betaald percentage 2024'!A400)</f>
        <v>0</v>
      </c>
      <c r="G400">
        <f>IFERROR(INDEX(Correcties!B:B,MATCH('Betaald percentage 2024'!A400,Correcties!A:A,0)),"")</f>
        <v>0</v>
      </c>
    </row>
    <row r="401" spans="1:7" x14ac:dyDescent="0.25">
      <c r="A401" s="41"/>
      <c r="B401" s="35" t="str">
        <f>IFERROR(INDEX('Betaald tarief 2024'!B:B,MATCH('Betaald percentage 2024'!A401,'Betaald tarief 2024'!A:A,0)),"")</f>
        <v/>
      </c>
      <c r="C401" s="35" t="str">
        <f>IFERROR(INDEX('Betaald tarief 2024'!C:C,MATCH('Betaald percentage 2024'!A401,'Betaald tarief 2024'!A:A,0)),"")</f>
        <v/>
      </c>
      <c r="D401" s="37" cm="1">
        <f t="array" ref="D401">IFERROR(E401/SUMPRODUCT(('Betaald tarief 2024'!$A$2:$A$100000='Betaald percentage 2024'!A401)*'Betaald tarief 2024'!$H$2:$H$100000*'Betaald tarief 2024'!$O$2:$O$100000),0)</f>
        <v>0</v>
      </c>
      <c r="E401" s="38">
        <f>SUMIFS('Betaald tarief 2024'!G:G,'Betaald tarief 2024'!A:A,'Betaald percentage 2024'!A401)</f>
        <v>0</v>
      </c>
      <c r="F401" s="38">
        <f>SUMIFS('Betaald tarief 2024'!Q:Q,'Betaald tarief 2024'!A:A,'Betaald percentage 2024'!A401)</f>
        <v>0</v>
      </c>
      <c r="G401">
        <f>IFERROR(INDEX(Correcties!B:B,MATCH('Betaald percentage 2024'!A401,Correcties!A:A,0)),"")</f>
        <v>0</v>
      </c>
    </row>
    <row r="402" spans="1:7" x14ac:dyDescent="0.25">
      <c r="A402" s="41"/>
      <c r="B402" s="35" t="str">
        <f>IFERROR(INDEX('Betaald tarief 2024'!B:B,MATCH('Betaald percentage 2024'!A402,'Betaald tarief 2024'!A:A,0)),"")</f>
        <v/>
      </c>
      <c r="C402" s="35" t="str">
        <f>IFERROR(INDEX('Betaald tarief 2024'!C:C,MATCH('Betaald percentage 2024'!A402,'Betaald tarief 2024'!A:A,0)),"")</f>
        <v/>
      </c>
      <c r="D402" s="37" cm="1">
        <f t="array" ref="D402">IFERROR(E402/SUMPRODUCT(('Betaald tarief 2024'!$A$2:$A$100000='Betaald percentage 2024'!A402)*'Betaald tarief 2024'!$H$2:$H$100000*'Betaald tarief 2024'!$O$2:$O$100000),0)</f>
        <v>0</v>
      </c>
      <c r="E402" s="38">
        <f>SUMIFS('Betaald tarief 2024'!G:G,'Betaald tarief 2024'!A:A,'Betaald percentage 2024'!A402)</f>
        <v>0</v>
      </c>
      <c r="F402" s="38">
        <f>SUMIFS('Betaald tarief 2024'!Q:Q,'Betaald tarief 2024'!A:A,'Betaald percentage 2024'!A402)</f>
        <v>0</v>
      </c>
      <c r="G402">
        <f>IFERROR(INDEX(Correcties!B:B,MATCH('Betaald percentage 2024'!A402,Correcties!A:A,0)),"")</f>
        <v>0</v>
      </c>
    </row>
    <row r="403" spans="1:7" x14ac:dyDescent="0.25">
      <c r="A403" s="41"/>
      <c r="B403" s="35" t="str">
        <f>IFERROR(INDEX('Betaald tarief 2024'!B:B,MATCH('Betaald percentage 2024'!A403,'Betaald tarief 2024'!A:A,0)),"")</f>
        <v/>
      </c>
      <c r="C403" s="35" t="str">
        <f>IFERROR(INDEX('Betaald tarief 2024'!C:C,MATCH('Betaald percentage 2024'!A403,'Betaald tarief 2024'!A:A,0)),"")</f>
        <v/>
      </c>
      <c r="D403" s="37" cm="1">
        <f t="array" ref="D403">IFERROR(E403/SUMPRODUCT(('Betaald tarief 2024'!$A$2:$A$100000='Betaald percentage 2024'!A403)*'Betaald tarief 2024'!$H$2:$H$100000*'Betaald tarief 2024'!$O$2:$O$100000),0)</f>
        <v>0</v>
      </c>
      <c r="E403" s="38">
        <f>SUMIFS('Betaald tarief 2024'!G:G,'Betaald tarief 2024'!A:A,'Betaald percentage 2024'!A403)</f>
        <v>0</v>
      </c>
      <c r="F403" s="38">
        <f>SUMIFS('Betaald tarief 2024'!Q:Q,'Betaald tarief 2024'!A:A,'Betaald percentage 2024'!A403)</f>
        <v>0</v>
      </c>
      <c r="G403">
        <f>IFERROR(INDEX(Correcties!B:B,MATCH('Betaald percentage 2024'!A403,Correcties!A:A,0)),"")</f>
        <v>0</v>
      </c>
    </row>
    <row r="404" spans="1:7" x14ac:dyDescent="0.25">
      <c r="A404" s="41"/>
      <c r="B404" s="35" t="str">
        <f>IFERROR(INDEX('Betaald tarief 2024'!B:B,MATCH('Betaald percentage 2024'!A404,'Betaald tarief 2024'!A:A,0)),"")</f>
        <v/>
      </c>
      <c r="C404" s="35" t="str">
        <f>IFERROR(INDEX('Betaald tarief 2024'!C:C,MATCH('Betaald percentage 2024'!A404,'Betaald tarief 2024'!A:A,0)),"")</f>
        <v/>
      </c>
      <c r="D404" s="37" cm="1">
        <f t="array" ref="D404">IFERROR(E404/SUMPRODUCT(('Betaald tarief 2024'!$A$2:$A$100000='Betaald percentage 2024'!A404)*'Betaald tarief 2024'!$H$2:$H$100000*'Betaald tarief 2024'!$O$2:$O$100000),0)</f>
        <v>0</v>
      </c>
      <c r="E404" s="38">
        <f>SUMIFS('Betaald tarief 2024'!G:G,'Betaald tarief 2024'!A:A,'Betaald percentage 2024'!A404)</f>
        <v>0</v>
      </c>
      <c r="F404" s="38">
        <f>SUMIFS('Betaald tarief 2024'!Q:Q,'Betaald tarief 2024'!A:A,'Betaald percentage 2024'!A404)</f>
        <v>0</v>
      </c>
      <c r="G404">
        <f>IFERROR(INDEX(Correcties!B:B,MATCH('Betaald percentage 2024'!A404,Correcties!A:A,0)),"")</f>
        <v>0</v>
      </c>
    </row>
    <row r="405" spans="1:7" x14ac:dyDescent="0.25">
      <c r="A405" s="41"/>
      <c r="B405" s="35" t="str">
        <f>IFERROR(INDEX('Betaald tarief 2024'!B:B,MATCH('Betaald percentage 2024'!A405,'Betaald tarief 2024'!A:A,0)),"")</f>
        <v/>
      </c>
      <c r="C405" s="35" t="str">
        <f>IFERROR(INDEX('Betaald tarief 2024'!C:C,MATCH('Betaald percentage 2024'!A405,'Betaald tarief 2024'!A:A,0)),"")</f>
        <v/>
      </c>
      <c r="D405" s="37" cm="1">
        <f t="array" ref="D405">IFERROR(E405/SUMPRODUCT(('Betaald tarief 2024'!$A$2:$A$100000='Betaald percentage 2024'!A405)*'Betaald tarief 2024'!$H$2:$H$100000*'Betaald tarief 2024'!$O$2:$O$100000),0)</f>
        <v>0</v>
      </c>
      <c r="E405" s="38">
        <f>SUMIFS('Betaald tarief 2024'!G:G,'Betaald tarief 2024'!A:A,'Betaald percentage 2024'!A405)</f>
        <v>0</v>
      </c>
      <c r="F405" s="38">
        <f>SUMIFS('Betaald tarief 2024'!Q:Q,'Betaald tarief 2024'!A:A,'Betaald percentage 2024'!A405)</f>
        <v>0</v>
      </c>
      <c r="G405">
        <f>IFERROR(INDEX(Correcties!B:B,MATCH('Betaald percentage 2024'!A405,Correcties!A:A,0)),"")</f>
        <v>0</v>
      </c>
    </row>
    <row r="406" spans="1:7" x14ac:dyDescent="0.25">
      <c r="A406" s="41"/>
      <c r="B406" s="35" t="str">
        <f>IFERROR(INDEX('Betaald tarief 2024'!B:B,MATCH('Betaald percentage 2024'!A406,'Betaald tarief 2024'!A:A,0)),"")</f>
        <v/>
      </c>
      <c r="C406" s="35" t="str">
        <f>IFERROR(INDEX('Betaald tarief 2024'!C:C,MATCH('Betaald percentage 2024'!A406,'Betaald tarief 2024'!A:A,0)),"")</f>
        <v/>
      </c>
      <c r="D406" s="37" cm="1">
        <f t="array" ref="D406">IFERROR(E406/SUMPRODUCT(('Betaald tarief 2024'!$A$2:$A$100000='Betaald percentage 2024'!A406)*'Betaald tarief 2024'!$H$2:$H$100000*'Betaald tarief 2024'!$O$2:$O$100000),0)</f>
        <v>0</v>
      </c>
      <c r="E406" s="38">
        <f>SUMIFS('Betaald tarief 2024'!G:G,'Betaald tarief 2024'!A:A,'Betaald percentage 2024'!A406)</f>
        <v>0</v>
      </c>
      <c r="F406" s="38">
        <f>SUMIFS('Betaald tarief 2024'!Q:Q,'Betaald tarief 2024'!A:A,'Betaald percentage 2024'!A406)</f>
        <v>0</v>
      </c>
      <c r="G406">
        <f>IFERROR(INDEX(Correcties!B:B,MATCH('Betaald percentage 2024'!A406,Correcties!A:A,0)),"")</f>
        <v>0</v>
      </c>
    </row>
    <row r="407" spans="1:7" x14ac:dyDescent="0.25">
      <c r="A407" s="41"/>
      <c r="B407" s="35" t="str">
        <f>IFERROR(INDEX('Betaald tarief 2024'!B:B,MATCH('Betaald percentage 2024'!A407,'Betaald tarief 2024'!A:A,0)),"")</f>
        <v/>
      </c>
      <c r="C407" s="35" t="str">
        <f>IFERROR(INDEX('Betaald tarief 2024'!C:C,MATCH('Betaald percentage 2024'!A407,'Betaald tarief 2024'!A:A,0)),"")</f>
        <v/>
      </c>
      <c r="D407" s="37" cm="1">
        <f t="array" ref="D407">IFERROR(E407/SUMPRODUCT(('Betaald tarief 2024'!$A$2:$A$100000='Betaald percentage 2024'!A407)*'Betaald tarief 2024'!$H$2:$H$100000*'Betaald tarief 2024'!$O$2:$O$100000),0)</f>
        <v>0</v>
      </c>
      <c r="E407" s="38">
        <f>SUMIFS('Betaald tarief 2024'!G:G,'Betaald tarief 2024'!A:A,'Betaald percentage 2024'!A407)</f>
        <v>0</v>
      </c>
      <c r="F407" s="38">
        <f>SUMIFS('Betaald tarief 2024'!Q:Q,'Betaald tarief 2024'!A:A,'Betaald percentage 2024'!A407)</f>
        <v>0</v>
      </c>
      <c r="G407">
        <f>IFERROR(INDEX(Correcties!B:B,MATCH('Betaald percentage 2024'!A407,Correcties!A:A,0)),"")</f>
        <v>0</v>
      </c>
    </row>
    <row r="408" spans="1:7" x14ac:dyDescent="0.25">
      <c r="A408" s="41"/>
      <c r="B408" s="35" t="str">
        <f>IFERROR(INDEX('Betaald tarief 2024'!B:B,MATCH('Betaald percentage 2024'!A408,'Betaald tarief 2024'!A:A,0)),"")</f>
        <v/>
      </c>
      <c r="C408" s="35" t="str">
        <f>IFERROR(INDEX('Betaald tarief 2024'!C:C,MATCH('Betaald percentage 2024'!A408,'Betaald tarief 2024'!A:A,0)),"")</f>
        <v/>
      </c>
      <c r="D408" s="37" cm="1">
        <f t="array" ref="D408">IFERROR(E408/SUMPRODUCT(('Betaald tarief 2024'!$A$2:$A$100000='Betaald percentage 2024'!A408)*'Betaald tarief 2024'!$H$2:$H$100000*'Betaald tarief 2024'!$O$2:$O$100000),0)</f>
        <v>0</v>
      </c>
      <c r="E408" s="38">
        <f>SUMIFS('Betaald tarief 2024'!G:G,'Betaald tarief 2024'!A:A,'Betaald percentage 2024'!A408)</f>
        <v>0</v>
      </c>
      <c r="F408" s="38">
        <f>SUMIFS('Betaald tarief 2024'!Q:Q,'Betaald tarief 2024'!A:A,'Betaald percentage 2024'!A408)</f>
        <v>0</v>
      </c>
      <c r="G408">
        <f>IFERROR(INDEX(Correcties!B:B,MATCH('Betaald percentage 2024'!A408,Correcties!A:A,0)),"")</f>
        <v>0</v>
      </c>
    </row>
    <row r="409" spans="1:7" x14ac:dyDescent="0.25">
      <c r="A409" s="41"/>
      <c r="B409" s="35" t="str">
        <f>IFERROR(INDEX('Betaald tarief 2024'!B:B,MATCH('Betaald percentage 2024'!A409,'Betaald tarief 2024'!A:A,0)),"")</f>
        <v/>
      </c>
      <c r="C409" s="35" t="str">
        <f>IFERROR(INDEX('Betaald tarief 2024'!C:C,MATCH('Betaald percentage 2024'!A409,'Betaald tarief 2024'!A:A,0)),"")</f>
        <v/>
      </c>
      <c r="D409" s="37" cm="1">
        <f t="array" ref="D409">IFERROR(E409/SUMPRODUCT(('Betaald tarief 2024'!$A$2:$A$100000='Betaald percentage 2024'!A409)*'Betaald tarief 2024'!$H$2:$H$100000*'Betaald tarief 2024'!$O$2:$O$100000),0)</f>
        <v>0</v>
      </c>
      <c r="E409" s="38">
        <f>SUMIFS('Betaald tarief 2024'!G:G,'Betaald tarief 2024'!A:A,'Betaald percentage 2024'!A409)</f>
        <v>0</v>
      </c>
      <c r="F409" s="38">
        <f>SUMIFS('Betaald tarief 2024'!Q:Q,'Betaald tarief 2024'!A:A,'Betaald percentage 2024'!A409)</f>
        <v>0</v>
      </c>
      <c r="G409">
        <f>IFERROR(INDEX(Correcties!B:B,MATCH('Betaald percentage 2024'!A409,Correcties!A:A,0)),"")</f>
        <v>0</v>
      </c>
    </row>
    <row r="410" spans="1:7" x14ac:dyDescent="0.25">
      <c r="A410" s="41"/>
      <c r="B410" s="35" t="str">
        <f>IFERROR(INDEX('Betaald tarief 2024'!B:B,MATCH('Betaald percentage 2024'!A410,'Betaald tarief 2024'!A:A,0)),"")</f>
        <v/>
      </c>
      <c r="C410" s="35" t="str">
        <f>IFERROR(INDEX('Betaald tarief 2024'!C:C,MATCH('Betaald percentage 2024'!A410,'Betaald tarief 2024'!A:A,0)),"")</f>
        <v/>
      </c>
      <c r="D410" s="37" cm="1">
        <f t="array" ref="D410">IFERROR(E410/SUMPRODUCT(('Betaald tarief 2024'!$A$2:$A$100000='Betaald percentage 2024'!A410)*'Betaald tarief 2024'!$H$2:$H$100000*'Betaald tarief 2024'!$O$2:$O$100000),0)</f>
        <v>0</v>
      </c>
      <c r="E410" s="38">
        <f>SUMIFS('Betaald tarief 2024'!G:G,'Betaald tarief 2024'!A:A,'Betaald percentage 2024'!A410)</f>
        <v>0</v>
      </c>
      <c r="F410" s="38">
        <f>SUMIFS('Betaald tarief 2024'!Q:Q,'Betaald tarief 2024'!A:A,'Betaald percentage 2024'!A410)</f>
        <v>0</v>
      </c>
      <c r="G410">
        <f>IFERROR(INDEX(Correcties!B:B,MATCH('Betaald percentage 2024'!A410,Correcties!A:A,0)),"")</f>
        <v>0</v>
      </c>
    </row>
    <row r="411" spans="1:7" x14ac:dyDescent="0.25">
      <c r="A411" s="41"/>
      <c r="B411" s="35" t="str">
        <f>IFERROR(INDEX('Betaald tarief 2024'!B:B,MATCH('Betaald percentage 2024'!A411,'Betaald tarief 2024'!A:A,0)),"")</f>
        <v/>
      </c>
      <c r="C411" s="35" t="str">
        <f>IFERROR(INDEX('Betaald tarief 2024'!C:C,MATCH('Betaald percentage 2024'!A411,'Betaald tarief 2024'!A:A,0)),"")</f>
        <v/>
      </c>
      <c r="D411" s="37" cm="1">
        <f t="array" ref="D411">IFERROR(E411/SUMPRODUCT(('Betaald tarief 2024'!$A$2:$A$100000='Betaald percentage 2024'!A411)*'Betaald tarief 2024'!$H$2:$H$100000*'Betaald tarief 2024'!$O$2:$O$100000),0)</f>
        <v>0</v>
      </c>
      <c r="E411" s="38">
        <f>SUMIFS('Betaald tarief 2024'!G:G,'Betaald tarief 2024'!A:A,'Betaald percentage 2024'!A411)</f>
        <v>0</v>
      </c>
      <c r="F411" s="38">
        <f>SUMIFS('Betaald tarief 2024'!Q:Q,'Betaald tarief 2024'!A:A,'Betaald percentage 2024'!A411)</f>
        <v>0</v>
      </c>
      <c r="G411">
        <f>IFERROR(INDEX(Correcties!B:B,MATCH('Betaald percentage 2024'!A411,Correcties!A:A,0)),"")</f>
        <v>0</v>
      </c>
    </row>
    <row r="412" spans="1:7" x14ac:dyDescent="0.25">
      <c r="A412" s="41"/>
      <c r="B412" s="35" t="str">
        <f>IFERROR(INDEX('Betaald tarief 2024'!B:B,MATCH('Betaald percentage 2024'!A412,'Betaald tarief 2024'!A:A,0)),"")</f>
        <v/>
      </c>
      <c r="C412" s="35" t="str">
        <f>IFERROR(INDEX('Betaald tarief 2024'!C:C,MATCH('Betaald percentage 2024'!A412,'Betaald tarief 2024'!A:A,0)),"")</f>
        <v/>
      </c>
      <c r="D412" s="37" cm="1">
        <f t="array" ref="D412">IFERROR(E412/SUMPRODUCT(('Betaald tarief 2024'!$A$2:$A$100000='Betaald percentage 2024'!A412)*'Betaald tarief 2024'!$H$2:$H$100000*'Betaald tarief 2024'!$O$2:$O$100000),0)</f>
        <v>0</v>
      </c>
      <c r="E412" s="38">
        <f>SUMIFS('Betaald tarief 2024'!G:G,'Betaald tarief 2024'!A:A,'Betaald percentage 2024'!A412)</f>
        <v>0</v>
      </c>
      <c r="F412" s="38">
        <f>SUMIFS('Betaald tarief 2024'!Q:Q,'Betaald tarief 2024'!A:A,'Betaald percentage 2024'!A412)</f>
        <v>0</v>
      </c>
      <c r="G412">
        <f>IFERROR(INDEX(Correcties!B:B,MATCH('Betaald percentage 2024'!A412,Correcties!A:A,0)),"")</f>
        <v>0</v>
      </c>
    </row>
    <row r="413" spans="1:7" x14ac:dyDescent="0.25">
      <c r="A413" s="41"/>
      <c r="B413" s="35" t="str">
        <f>IFERROR(INDEX('Betaald tarief 2024'!B:B,MATCH('Betaald percentage 2024'!A413,'Betaald tarief 2024'!A:A,0)),"")</f>
        <v/>
      </c>
      <c r="C413" s="35" t="str">
        <f>IFERROR(INDEX('Betaald tarief 2024'!C:C,MATCH('Betaald percentage 2024'!A413,'Betaald tarief 2024'!A:A,0)),"")</f>
        <v/>
      </c>
      <c r="D413" s="37" cm="1">
        <f t="array" ref="D413">IFERROR(E413/SUMPRODUCT(('Betaald tarief 2024'!$A$2:$A$100000='Betaald percentage 2024'!A413)*'Betaald tarief 2024'!$H$2:$H$100000*'Betaald tarief 2024'!$O$2:$O$100000),0)</f>
        <v>0</v>
      </c>
      <c r="E413" s="38">
        <f>SUMIFS('Betaald tarief 2024'!G:G,'Betaald tarief 2024'!A:A,'Betaald percentage 2024'!A413)</f>
        <v>0</v>
      </c>
      <c r="F413" s="38">
        <f>SUMIFS('Betaald tarief 2024'!Q:Q,'Betaald tarief 2024'!A:A,'Betaald percentage 2024'!A413)</f>
        <v>0</v>
      </c>
      <c r="G413">
        <f>IFERROR(INDEX(Correcties!B:B,MATCH('Betaald percentage 2024'!A413,Correcties!A:A,0)),"")</f>
        <v>0</v>
      </c>
    </row>
    <row r="414" spans="1:7" x14ac:dyDescent="0.25">
      <c r="A414" s="41"/>
      <c r="B414" s="35" t="str">
        <f>IFERROR(INDEX('Betaald tarief 2024'!B:B,MATCH('Betaald percentage 2024'!A414,'Betaald tarief 2024'!A:A,0)),"")</f>
        <v/>
      </c>
      <c r="C414" s="35" t="str">
        <f>IFERROR(INDEX('Betaald tarief 2024'!C:C,MATCH('Betaald percentage 2024'!A414,'Betaald tarief 2024'!A:A,0)),"")</f>
        <v/>
      </c>
      <c r="D414" s="37" cm="1">
        <f t="array" ref="D414">IFERROR(E414/SUMPRODUCT(('Betaald tarief 2024'!$A$2:$A$100000='Betaald percentage 2024'!A414)*'Betaald tarief 2024'!$H$2:$H$100000*'Betaald tarief 2024'!$O$2:$O$100000),0)</f>
        <v>0</v>
      </c>
      <c r="E414" s="38">
        <f>SUMIFS('Betaald tarief 2024'!G:G,'Betaald tarief 2024'!A:A,'Betaald percentage 2024'!A414)</f>
        <v>0</v>
      </c>
      <c r="F414" s="38">
        <f>SUMIFS('Betaald tarief 2024'!Q:Q,'Betaald tarief 2024'!A:A,'Betaald percentage 2024'!A414)</f>
        <v>0</v>
      </c>
      <c r="G414">
        <f>IFERROR(INDEX(Correcties!B:B,MATCH('Betaald percentage 2024'!A414,Correcties!A:A,0)),"")</f>
        <v>0</v>
      </c>
    </row>
    <row r="415" spans="1:7" x14ac:dyDescent="0.25">
      <c r="A415" s="41"/>
      <c r="B415" s="35" t="str">
        <f>IFERROR(INDEX('Betaald tarief 2024'!B:B,MATCH('Betaald percentage 2024'!A415,'Betaald tarief 2024'!A:A,0)),"")</f>
        <v/>
      </c>
      <c r="C415" s="35" t="str">
        <f>IFERROR(INDEX('Betaald tarief 2024'!C:C,MATCH('Betaald percentage 2024'!A415,'Betaald tarief 2024'!A:A,0)),"")</f>
        <v/>
      </c>
      <c r="D415" s="37" cm="1">
        <f t="array" ref="D415">IFERROR(E415/SUMPRODUCT(('Betaald tarief 2024'!$A$2:$A$100000='Betaald percentage 2024'!A415)*'Betaald tarief 2024'!$H$2:$H$100000*'Betaald tarief 2024'!$O$2:$O$100000),0)</f>
        <v>0</v>
      </c>
      <c r="E415" s="38">
        <f>SUMIFS('Betaald tarief 2024'!G:G,'Betaald tarief 2024'!A:A,'Betaald percentage 2024'!A415)</f>
        <v>0</v>
      </c>
      <c r="F415" s="38">
        <f>SUMIFS('Betaald tarief 2024'!Q:Q,'Betaald tarief 2024'!A:A,'Betaald percentage 2024'!A415)</f>
        <v>0</v>
      </c>
      <c r="G415">
        <f>IFERROR(INDEX(Correcties!B:B,MATCH('Betaald percentage 2024'!A415,Correcties!A:A,0)),"")</f>
        <v>0</v>
      </c>
    </row>
    <row r="416" spans="1:7" x14ac:dyDescent="0.25">
      <c r="A416" s="41"/>
      <c r="B416" s="35" t="str">
        <f>IFERROR(INDEX('Betaald tarief 2024'!B:B,MATCH('Betaald percentage 2024'!A416,'Betaald tarief 2024'!A:A,0)),"")</f>
        <v/>
      </c>
      <c r="C416" s="35" t="str">
        <f>IFERROR(INDEX('Betaald tarief 2024'!C:C,MATCH('Betaald percentage 2024'!A416,'Betaald tarief 2024'!A:A,0)),"")</f>
        <v/>
      </c>
      <c r="D416" s="37" cm="1">
        <f t="array" ref="D416">IFERROR(E416/SUMPRODUCT(('Betaald tarief 2024'!$A$2:$A$100000='Betaald percentage 2024'!A416)*'Betaald tarief 2024'!$H$2:$H$100000*'Betaald tarief 2024'!$O$2:$O$100000),0)</f>
        <v>0</v>
      </c>
      <c r="E416" s="38">
        <f>SUMIFS('Betaald tarief 2024'!G:G,'Betaald tarief 2024'!A:A,'Betaald percentage 2024'!A416)</f>
        <v>0</v>
      </c>
      <c r="F416" s="38">
        <f>SUMIFS('Betaald tarief 2024'!Q:Q,'Betaald tarief 2024'!A:A,'Betaald percentage 2024'!A416)</f>
        <v>0</v>
      </c>
      <c r="G416">
        <f>IFERROR(INDEX(Correcties!B:B,MATCH('Betaald percentage 2024'!A416,Correcties!A:A,0)),"")</f>
        <v>0</v>
      </c>
    </row>
    <row r="417" spans="1:7" x14ac:dyDescent="0.25">
      <c r="A417" s="41"/>
      <c r="B417" s="35" t="str">
        <f>IFERROR(INDEX('Betaald tarief 2024'!B:B,MATCH('Betaald percentage 2024'!A417,'Betaald tarief 2024'!A:A,0)),"")</f>
        <v/>
      </c>
      <c r="C417" s="35" t="str">
        <f>IFERROR(INDEX('Betaald tarief 2024'!C:C,MATCH('Betaald percentage 2024'!A417,'Betaald tarief 2024'!A:A,0)),"")</f>
        <v/>
      </c>
      <c r="D417" s="37" cm="1">
        <f t="array" ref="D417">IFERROR(E417/SUMPRODUCT(('Betaald tarief 2024'!$A$2:$A$100000='Betaald percentage 2024'!A417)*'Betaald tarief 2024'!$H$2:$H$100000*'Betaald tarief 2024'!$O$2:$O$100000),0)</f>
        <v>0</v>
      </c>
      <c r="E417" s="38">
        <f>SUMIFS('Betaald tarief 2024'!G:G,'Betaald tarief 2024'!A:A,'Betaald percentage 2024'!A417)</f>
        <v>0</v>
      </c>
      <c r="F417" s="38">
        <f>SUMIFS('Betaald tarief 2024'!Q:Q,'Betaald tarief 2024'!A:A,'Betaald percentage 2024'!A417)</f>
        <v>0</v>
      </c>
      <c r="G417">
        <f>IFERROR(INDEX(Correcties!B:B,MATCH('Betaald percentage 2024'!A417,Correcties!A:A,0)),"")</f>
        <v>0</v>
      </c>
    </row>
    <row r="418" spans="1:7" x14ac:dyDescent="0.25">
      <c r="A418" s="41"/>
      <c r="B418" s="35" t="str">
        <f>IFERROR(INDEX('Betaald tarief 2024'!B:B,MATCH('Betaald percentage 2024'!A418,'Betaald tarief 2024'!A:A,0)),"")</f>
        <v/>
      </c>
      <c r="C418" s="35" t="str">
        <f>IFERROR(INDEX('Betaald tarief 2024'!C:C,MATCH('Betaald percentage 2024'!A418,'Betaald tarief 2024'!A:A,0)),"")</f>
        <v/>
      </c>
      <c r="D418" s="37" cm="1">
        <f t="array" ref="D418">IFERROR(E418/SUMPRODUCT(('Betaald tarief 2024'!$A$2:$A$100000='Betaald percentage 2024'!A418)*'Betaald tarief 2024'!$H$2:$H$100000*'Betaald tarief 2024'!$O$2:$O$100000),0)</f>
        <v>0</v>
      </c>
      <c r="E418" s="38">
        <f>SUMIFS('Betaald tarief 2024'!G:G,'Betaald tarief 2024'!A:A,'Betaald percentage 2024'!A418)</f>
        <v>0</v>
      </c>
      <c r="F418" s="38">
        <f>SUMIFS('Betaald tarief 2024'!Q:Q,'Betaald tarief 2024'!A:A,'Betaald percentage 2024'!A418)</f>
        <v>0</v>
      </c>
      <c r="G418">
        <f>IFERROR(INDEX(Correcties!B:B,MATCH('Betaald percentage 2024'!A418,Correcties!A:A,0)),"")</f>
        <v>0</v>
      </c>
    </row>
    <row r="419" spans="1:7" x14ac:dyDescent="0.25">
      <c r="A419" s="41"/>
      <c r="B419" s="35" t="str">
        <f>IFERROR(INDEX('Betaald tarief 2024'!B:B,MATCH('Betaald percentage 2024'!A419,'Betaald tarief 2024'!A:A,0)),"")</f>
        <v/>
      </c>
      <c r="C419" s="35" t="str">
        <f>IFERROR(INDEX('Betaald tarief 2024'!C:C,MATCH('Betaald percentage 2024'!A419,'Betaald tarief 2024'!A:A,0)),"")</f>
        <v/>
      </c>
      <c r="D419" s="37" cm="1">
        <f t="array" ref="D419">IFERROR(E419/SUMPRODUCT(('Betaald tarief 2024'!$A$2:$A$100000='Betaald percentage 2024'!A419)*'Betaald tarief 2024'!$H$2:$H$100000*'Betaald tarief 2024'!$O$2:$O$100000),0)</f>
        <v>0</v>
      </c>
      <c r="E419" s="38">
        <f>SUMIFS('Betaald tarief 2024'!G:G,'Betaald tarief 2024'!A:A,'Betaald percentage 2024'!A419)</f>
        <v>0</v>
      </c>
      <c r="F419" s="38">
        <f>SUMIFS('Betaald tarief 2024'!Q:Q,'Betaald tarief 2024'!A:A,'Betaald percentage 2024'!A419)</f>
        <v>0</v>
      </c>
      <c r="G419">
        <f>IFERROR(INDEX(Correcties!B:B,MATCH('Betaald percentage 2024'!A419,Correcties!A:A,0)),"")</f>
        <v>0</v>
      </c>
    </row>
    <row r="420" spans="1:7" x14ac:dyDescent="0.25">
      <c r="A420" s="41"/>
      <c r="B420" s="35" t="str">
        <f>IFERROR(INDEX('Betaald tarief 2024'!B:B,MATCH('Betaald percentage 2024'!A420,'Betaald tarief 2024'!A:A,0)),"")</f>
        <v/>
      </c>
      <c r="C420" s="35" t="str">
        <f>IFERROR(INDEX('Betaald tarief 2024'!C:C,MATCH('Betaald percentage 2024'!A420,'Betaald tarief 2024'!A:A,0)),"")</f>
        <v/>
      </c>
      <c r="D420" s="37" cm="1">
        <f t="array" ref="D420">IFERROR(E420/SUMPRODUCT(('Betaald tarief 2024'!$A$2:$A$100000='Betaald percentage 2024'!A420)*'Betaald tarief 2024'!$H$2:$H$100000*'Betaald tarief 2024'!$O$2:$O$100000),0)</f>
        <v>0</v>
      </c>
      <c r="E420" s="38">
        <f>SUMIFS('Betaald tarief 2024'!G:G,'Betaald tarief 2024'!A:A,'Betaald percentage 2024'!A420)</f>
        <v>0</v>
      </c>
      <c r="F420" s="38">
        <f>SUMIFS('Betaald tarief 2024'!Q:Q,'Betaald tarief 2024'!A:A,'Betaald percentage 2024'!A420)</f>
        <v>0</v>
      </c>
      <c r="G420">
        <f>IFERROR(INDEX(Correcties!B:B,MATCH('Betaald percentage 2024'!A420,Correcties!A:A,0)),"")</f>
        <v>0</v>
      </c>
    </row>
    <row r="421" spans="1:7" x14ac:dyDescent="0.25">
      <c r="A421" s="41"/>
      <c r="B421" s="35" t="str">
        <f>IFERROR(INDEX('Betaald tarief 2024'!B:B,MATCH('Betaald percentage 2024'!A421,'Betaald tarief 2024'!A:A,0)),"")</f>
        <v/>
      </c>
      <c r="C421" s="35" t="str">
        <f>IFERROR(INDEX('Betaald tarief 2024'!C:C,MATCH('Betaald percentage 2024'!A421,'Betaald tarief 2024'!A:A,0)),"")</f>
        <v/>
      </c>
      <c r="D421" s="37" cm="1">
        <f t="array" ref="D421">IFERROR(E421/SUMPRODUCT(('Betaald tarief 2024'!$A$2:$A$100000='Betaald percentage 2024'!A421)*'Betaald tarief 2024'!$H$2:$H$100000*'Betaald tarief 2024'!$O$2:$O$100000),0)</f>
        <v>0</v>
      </c>
      <c r="E421" s="38">
        <f>SUMIFS('Betaald tarief 2024'!G:G,'Betaald tarief 2024'!A:A,'Betaald percentage 2024'!A421)</f>
        <v>0</v>
      </c>
      <c r="F421" s="38">
        <f>SUMIFS('Betaald tarief 2024'!Q:Q,'Betaald tarief 2024'!A:A,'Betaald percentage 2024'!A421)</f>
        <v>0</v>
      </c>
      <c r="G421">
        <f>IFERROR(INDEX(Correcties!B:B,MATCH('Betaald percentage 2024'!A421,Correcties!A:A,0)),"")</f>
        <v>0</v>
      </c>
    </row>
    <row r="422" spans="1:7" x14ac:dyDescent="0.25">
      <c r="A422" s="41"/>
      <c r="B422" s="35" t="str">
        <f>IFERROR(INDEX('Betaald tarief 2024'!B:B,MATCH('Betaald percentage 2024'!A422,'Betaald tarief 2024'!A:A,0)),"")</f>
        <v/>
      </c>
      <c r="C422" s="35" t="str">
        <f>IFERROR(INDEX('Betaald tarief 2024'!C:C,MATCH('Betaald percentage 2024'!A422,'Betaald tarief 2024'!A:A,0)),"")</f>
        <v/>
      </c>
      <c r="D422" s="37" cm="1">
        <f t="array" ref="D422">IFERROR(E422/SUMPRODUCT(('Betaald tarief 2024'!$A$2:$A$100000='Betaald percentage 2024'!A422)*'Betaald tarief 2024'!$H$2:$H$100000*'Betaald tarief 2024'!$O$2:$O$100000),0)</f>
        <v>0</v>
      </c>
      <c r="E422" s="38">
        <f>SUMIFS('Betaald tarief 2024'!G:G,'Betaald tarief 2024'!A:A,'Betaald percentage 2024'!A422)</f>
        <v>0</v>
      </c>
      <c r="F422" s="38">
        <f>SUMIFS('Betaald tarief 2024'!Q:Q,'Betaald tarief 2024'!A:A,'Betaald percentage 2024'!A422)</f>
        <v>0</v>
      </c>
      <c r="G422">
        <f>IFERROR(INDEX(Correcties!B:B,MATCH('Betaald percentage 2024'!A422,Correcties!A:A,0)),"")</f>
        <v>0</v>
      </c>
    </row>
    <row r="423" spans="1:7" x14ac:dyDescent="0.25">
      <c r="A423" s="41"/>
      <c r="B423" s="35" t="str">
        <f>IFERROR(INDEX('Betaald tarief 2024'!B:B,MATCH('Betaald percentage 2024'!A423,'Betaald tarief 2024'!A:A,0)),"")</f>
        <v/>
      </c>
      <c r="C423" s="35" t="str">
        <f>IFERROR(INDEX('Betaald tarief 2024'!C:C,MATCH('Betaald percentage 2024'!A423,'Betaald tarief 2024'!A:A,0)),"")</f>
        <v/>
      </c>
      <c r="D423" s="37" cm="1">
        <f t="array" ref="D423">IFERROR(E423/SUMPRODUCT(('Betaald tarief 2024'!$A$2:$A$100000='Betaald percentage 2024'!A423)*'Betaald tarief 2024'!$H$2:$H$100000*'Betaald tarief 2024'!$O$2:$O$100000),0)</f>
        <v>0</v>
      </c>
      <c r="E423" s="38">
        <f>SUMIFS('Betaald tarief 2024'!G:G,'Betaald tarief 2024'!A:A,'Betaald percentage 2024'!A423)</f>
        <v>0</v>
      </c>
      <c r="F423" s="38">
        <f>SUMIFS('Betaald tarief 2024'!Q:Q,'Betaald tarief 2024'!A:A,'Betaald percentage 2024'!A423)</f>
        <v>0</v>
      </c>
      <c r="G423">
        <f>IFERROR(INDEX(Correcties!B:B,MATCH('Betaald percentage 2024'!A423,Correcties!A:A,0)),"")</f>
        <v>0</v>
      </c>
    </row>
    <row r="424" spans="1:7" x14ac:dyDescent="0.25">
      <c r="A424" s="41"/>
      <c r="B424" s="35" t="str">
        <f>IFERROR(INDEX('Betaald tarief 2024'!B:B,MATCH('Betaald percentage 2024'!A424,'Betaald tarief 2024'!A:A,0)),"")</f>
        <v/>
      </c>
      <c r="C424" s="35" t="str">
        <f>IFERROR(INDEX('Betaald tarief 2024'!C:C,MATCH('Betaald percentage 2024'!A424,'Betaald tarief 2024'!A:A,0)),"")</f>
        <v/>
      </c>
      <c r="D424" s="37" cm="1">
        <f t="array" ref="D424">IFERROR(E424/SUMPRODUCT(('Betaald tarief 2024'!$A$2:$A$100000='Betaald percentage 2024'!A424)*'Betaald tarief 2024'!$H$2:$H$100000*'Betaald tarief 2024'!$O$2:$O$100000),0)</f>
        <v>0</v>
      </c>
      <c r="E424" s="38">
        <f>SUMIFS('Betaald tarief 2024'!G:G,'Betaald tarief 2024'!A:A,'Betaald percentage 2024'!A424)</f>
        <v>0</v>
      </c>
      <c r="F424" s="38">
        <f>SUMIFS('Betaald tarief 2024'!Q:Q,'Betaald tarief 2024'!A:A,'Betaald percentage 2024'!A424)</f>
        <v>0</v>
      </c>
      <c r="G424">
        <f>IFERROR(INDEX(Correcties!B:B,MATCH('Betaald percentage 2024'!A424,Correcties!A:A,0)),"")</f>
        <v>0</v>
      </c>
    </row>
    <row r="425" spans="1:7" x14ac:dyDescent="0.25">
      <c r="A425" s="41"/>
      <c r="B425" s="35" t="str">
        <f>IFERROR(INDEX('Betaald tarief 2024'!B:B,MATCH('Betaald percentage 2024'!A425,'Betaald tarief 2024'!A:A,0)),"")</f>
        <v/>
      </c>
      <c r="C425" s="35" t="str">
        <f>IFERROR(INDEX('Betaald tarief 2024'!C:C,MATCH('Betaald percentage 2024'!A425,'Betaald tarief 2024'!A:A,0)),"")</f>
        <v/>
      </c>
      <c r="D425" s="37" cm="1">
        <f t="array" ref="D425">IFERROR(E425/SUMPRODUCT(('Betaald tarief 2024'!$A$2:$A$100000='Betaald percentage 2024'!A425)*'Betaald tarief 2024'!$H$2:$H$100000*'Betaald tarief 2024'!$O$2:$O$100000),0)</f>
        <v>0</v>
      </c>
      <c r="E425" s="38">
        <f>SUMIFS('Betaald tarief 2024'!G:G,'Betaald tarief 2024'!A:A,'Betaald percentage 2024'!A425)</f>
        <v>0</v>
      </c>
      <c r="F425" s="38">
        <f>SUMIFS('Betaald tarief 2024'!Q:Q,'Betaald tarief 2024'!A:A,'Betaald percentage 2024'!A425)</f>
        <v>0</v>
      </c>
      <c r="G425">
        <f>IFERROR(INDEX(Correcties!B:B,MATCH('Betaald percentage 2024'!A425,Correcties!A:A,0)),"")</f>
        <v>0</v>
      </c>
    </row>
    <row r="426" spans="1:7" x14ac:dyDescent="0.25">
      <c r="A426" s="41"/>
      <c r="B426" s="35" t="str">
        <f>IFERROR(INDEX('Betaald tarief 2024'!B:B,MATCH('Betaald percentage 2024'!A426,'Betaald tarief 2024'!A:A,0)),"")</f>
        <v/>
      </c>
      <c r="C426" s="35" t="str">
        <f>IFERROR(INDEX('Betaald tarief 2024'!C:C,MATCH('Betaald percentage 2024'!A426,'Betaald tarief 2024'!A:A,0)),"")</f>
        <v/>
      </c>
      <c r="D426" s="37" cm="1">
        <f t="array" ref="D426">IFERROR(E426/SUMPRODUCT(('Betaald tarief 2024'!$A$2:$A$100000='Betaald percentage 2024'!A426)*'Betaald tarief 2024'!$H$2:$H$100000*'Betaald tarief 2024'!$O$2:$O$100000),0)</f>
        <v>0</v>
      </c>
      <c r="E426" s="38">
        <f>SUMIFS('Betaald tarief 2024'!G:G,'Betaald tarief 2024'!A:A,'Betaald percentage 2024'!A426)</f>
        <v>0</v>
      </c>
      <c r="F426" s="38">
        <f>SUMIFS('Betaald tarief 2024'!Q:Q,'Betaald tarief 2024'!A:A,'Betaald percentage 2024'!A426)</f>
        <v>0</v>
      </c>
      <c r="G426">
        <f>IFERROR(INDEX(Correcties!B:B,MATCH('Betaald percentage 2024'!A426,Correcties!A:A,0)),"")</f>
        <v>0</v>
      </c>
    </row>
    <row r="427" spans="1:7" x14ac:dyDescent="0.25">
      <c r="A427" s="41"/>
      <c r="B427" s="35" t="str">
        <f>IFERROR(INDEX('Betaald tarief 2024'!B:B,MATCH('Betaald percentage 2024'!A427,'Betaald tarief 2024'!A:A,0)),"")</f>
        <v/>
      </c>
      <c r="C427" s="35" t="str">
        <f>IFERROR(INDEX('Betaald tarief 2024'!C:C,MATCH('Betaald percentage 2024'!A427,'Betaald tarief 2024'!A:A,0)),"")</f>
        <v/>
      </c>
      <c r="D427" s="37" cm="1">
        <f t="array" ref="D427">IFERROR(E427/SUMPRODUCT(('Betaald tarief 2024'!$A$2:$A$100000='Betaald percentage 2024'!A427)*'Betaald tarief 2024'!$H$2:$H$100000*'Betaald tarief 2024'!$O$2:$O$100000),0)</f>
        <v>0</v>
      </c>
      <c r="E427" s="38">
        <f>SUMIFS('Betaald tarief 2024'!G:G,'Betaald tarief 2024'!A:A,'Betaald percentage 2024'!A427)</f>
        <v>0</v>
      </c>
      <c r="F427" s="38">
        <f>SUMIFS('Betaald tarief 2024'!Q:Q,'Betaald tarief 2024'!A:A,'Betaald percentage 2024'!A427)</f>
        <v>0</v>
      </c>
      <c r="G427">
        <f>IFERROR(INDEX(Correcties!B:B,MATCH('Betaald percentage 2024'!A427,Correcties!A:A,0)),"")</f>
        <v>0</v>
      </c>
    </row>
    <row r="428" spans="1:7" x14ac:dyDescent="0.25">
      <c r="A428" s="41"/>
      <c r="B428" s="35" t="str">
        <f>IFERROR(INDEX('Betaald tarief 2024'!B:B,MATCH('Betaald percentage 2024'!A428,'Betaald tarief 2024'!A:A,0)),"")</f>
        <v/>
      </c>
      <c r="C428" s="35" t="str">
        <f>IFERROR(INDEX('Betaald tarief 2024'!C:C,MATCH('Betaald percentage 2024'!A428,'Betaald tarief 2024'!A:A,0)),"")</f>
        <v/>
      </c>
      <c r="D428" s="37" cm="1">
        <f t="array" ref="D428">IFERROR(E428/SUMPRODUCT(('Betaald tarief 2024'!$A$2:$A$100000='Betaald percentage 2024'!A428)*'Betaald tarief 2024'!$H$2:$H$100000*'Betaald tarief 2024'!$O$2:$O$100000),0)</f>
        <v>0</v>
      </c>
      <c r="E428" s="38">
        <f>SUMIFS('Betaald tarief 2024'!G:G,'Betaald tarief 2024'!A:A,'Betaald percentage 2024'!A428)</f>
        <v>0</v>
      </c>
      <c r="F428" s="38">
        <f>SUMIFS('Betaald tarief 2024'!Q:Q,'Betaald tarief 2024'!A:A,'Betaald percentage 2024'!A428)</f>
        <v>0</v>
      </c>
      <c r="G428">
        <f>IFERROR(INDEX(Correcties!B:B,MATCH('Betaald percentage 2024'!A428,Correcties!A:A,0)),"")</f>
        <v>0</v>
      </c>
    </row>
    <row r="429" spans="1:7" x14ac:dyDescent="0.25">
      <c r="A429" s="41"/>
      <c r="B429" s="35" t="str">
        <f>IFERROR(INDEX('Betaald tarief 2024'!B:B,MATCH('Betaald percentage 2024'!A429,'Betaald tarief 2024'!A:A,0)),"")</f>
        <v/>
      </c>
      <c r="C429" s="35" t="str">
        <f>IFERROR(INDEX('Betaald tarief 2024'!C:C,MATCH('Betaald percentage 2024'!A429,'Betaald tarief 2024'!A:A,0)),"")</f>
        <v/>
      </c>
      <c r="D429" s="37" cm="1">
        <f t="array" ref="D429">IFERROR(E429/SUMPRODUCT(('Betaald tarief 2024'!$A$2:$A$100000='Betaald percentage 2024'!A429)*'Betaald tarief 2024'!$H$2:$H$100000*'Betaald tarief 2024'!$O$2:$O$100000),0)</f>
        <v>0</v>
      </c>
      <c r="E429" s="38">
        <f>SUMIFS('Betaald tarief 2024'!G:G,'Betaald tarief 2024'!A:A,'Betaald percentage 2024'!A429)</f>
        <v>0</v>
      </c>
      <c r="F429" s="38">
        <f>SUMIFS('Betaald tarief 2024'!Q:Q,'Betaald tarief 2024'!A:A,'Betaald percentage 2024'!A429)</f>
        <v>0</v>
      </c>
      <c r="G429">
        <f>IFERROR(INDEX(Correcties!B:B,MATCH('Betaald percentage 2024'!A429,Correcties!A:A,0)),"")</f>
        <v>0</v>
      </c>
    </row>
    <row r="430" spans="1:7" x14ac:dyDescent="0.25">
      <c r="A430" s="41"/>
      <c r="B430" s="35" t="str">
        <f>IFERROR(INDEX('Betaald tarief 2024'!B:B,MATCH('Betaald percentage 2024'!A430,'Betaald tarief 2024'!A:A,0)),"")</f>
        <v/>
      </c>
      <c r="C430" s="35" t="str">
        <f>IFERROR(INDEX('Betaald tarief 2024'!C:C,MATCH('Betaald percentage 2024'!A430,'Betaald tarief 2024'!A:A,0)),"")</f>
        <v/>
      </c>
      <c r="D430" s="37" cm="1">
        <f t="array" ref="D430">IFERROR(E430/SUMPRODUCT(('Betaald tarief 2024'!$A$2:$A$100000='Betaald percentage 2024'!A430)*'Betaald tarief 2024'!$H$2:$H$100000*'Betaald tarief 2024'!$O$2:$O$100000),0)</f>
        <v>0</v>
      </c>
      <c r="E430" s="38">
        <f>SUMIFS('Betaald tarief 2024'!G:G,'Betaald tarief 2024'!A:A,'Betaald percentage 2024'!A430)</f>
        <v>0</v>
      </c>
      <c r="F430" s="38">
        <f>SUMIFS('Betaald tarief 2024'!Q:Q,'Betaald tarief 2024'!A:A,'Betaald percentage 2024'!A430)</f>
        <v>0</v>
      </c>
      <c r="G430">
        <f>IFERROR(INDEX(Correcties!B:B,MATCH('Betaald percentage 2024'!A430,Correcties!A:A,0)),"")</f>
        <v>0</v>
      </c>
    </row>
    <row r="431" spans="1:7" x14ac:dyDescent="0.25">
      <c r="A431" s="41"/>
      <c r="B431" s="35" t="str">
        <f>IFERROR(INDEX('Betaald tarief 2024'!B:B,MATCH('Betaald percentage 2024'!A431,'Betaald tarief 2024'!A:A,0)),"")</f>
        <v/>
      </c>
      <c r="C431" s="35" t="str">
        <f>IFERROR(INDEX('Betaald tarief 2024'!C:C,MATCH('Betaald percentage 2024'!A431,'Betaald tarief 2024'!A:A,0)),"")</f>
        <v/>
      </c>
      <c r="D431" s="37" cm="1">
        <f t="array" ref="D431">IFERROR(E431/SUMPRODUCT(('Betaald tarief 2024'!$A$2:$A$100000='Betaald percentage 2024'!A431)*'Betaald tarief 2024'!$H$2:$H$100000*'Betaald tarief 2024'!$O$2:$O$100000),0)</f>
        <v>0</v>
      </c>
      <c r="E431" s="38">
        <f>SUMIFS('Betaald tarief 2024'!G:G,'Betaald tarief 2024'!A:A,'Betaald percentage 2024'!A431)</f>
        <v>0</v>
      </c>
      <c r="F431" s="38">
        <f>SUMIFS('Betaald tarief 2024'!Q:Q,'Betaald tarief 2024'!A:A,'Betaald percentage 2024'!A431)</f>
        <v>0</v>
      </c>
      <c r="G431">
        <f>IFERROR(INDEX(Correcties!B:B,MATCH('Betaald percentage 2024'!A431,Correcties!A:A,0)),"")</f>
        <v>0</v>
      </c>
    </row>
    <row r="432" spans="1:7" x14ac:dyDescent="0.25">
      <c r="A432" s="41"/>
      <c r="B432" s="35" t="str">
        <f>IFERROR(INDEX('Betaald tarief 2024'!B:B,MATCH('Betaald percentage 2024'!A432,'Betaald tarief 2024'!A:A,0)),"")</f>
        <v/>
      </c>
      <c r="C432" s="35" t="str">
        <f>IFERROR(INDEX('Betaald tarief 2024'!C:C,MATCH('Betaald percentage 2024'!A432,'Betaald tarief 2024'!A:A,0)),"")</f>
        <v/>
      </c>
      <c r="D432" s="37" cm="1">
        <f t="array" ref="D432">IFERROR(E432/SUMPRODUCT(('Betaald tarief 2024'!$A$2:$A$100000='Betaald percentage 2024'!A432)*'Betaald tarief 2024'!$H$2:$H$100000*'Betaald tarief 2024'!$O$2:$O$100000),0)</f>
        <v>0</v>
      </c>
      <c r="E432" s="38">
        <f>SUMIFS('Betaald tarief 2024'!G:G,'Betaald tarief 2024'!A:A,'Betaald percentage 2024'!A432)</f>
        <v>0</v>
      </c>
      <c r="F432" s="38">
        <f>SUMIFS('Betaald tarief 2024'!Q:Q,'Betaald tarief 2024'!A:A,'Betaald percentage 2024'!A432)</f>
        <v>0</v>
      </c>
      <c r="G432">
        <f>IFERROR(INDEX(Correcties!B:B,MATCH('Betaald percentage 2024'!A432,Correcties!A:A,0)),"")</f>
        <v>0</v>
      </c>
    </row>
    <row r="433" spans="1:7" x14ac:dyDescent="0.25">
      <c r="A433" s="41"/>
      <c r="B433" s="35" t="str">
        <f>IFERROR(INDEX('Betaald tarief 2024'!B:B,MATCH('Betaald percentage 2024'!A433,'Betaald tarief 2024'!A:A,0)),"")</f>
        <v/>
      </c>
      <c r="C433" s="35" t="str">
        <f>IFERROR(INDEX('Betaald tarief 2024'!C:C,MATCH('Betaald percentage 2024'!A433,'Betaald tarief 2024'!A:A,0)),"")</f>
        <v/>
      </c>
      <c r="D433" s="37" cm="1">
        <f t="array" ref="D433">IFERROR(E433/SUMPRODUCT(('Betaald tarief 2024'!$A$2:$A$100000='Betaald percentage 2024'!A433)*'Betaald tarief 2024'!$H$2:$H$100000*'Betaald tarief 2024'!$O$2:$O$100000),0)</f>
        <v>0</v>
      </c>
      <c r="E433" s="38">
        <f>SUMIFS('Betaald tarief 2024'!G:G,'Betaald tarief 2024'!A:A,'Betaald percentage 2024'!A433)</f>
        <v>0</v>
      </c>
      <c r="F433" s="38">
        <f>SUMIFS('Betaald tarief 2024'!Q:Q,'Betaald tarief 2024'!A:A,'Betaald percentage 2024'!A433)</f>
        <v>0</v>
      </c>
      <c r="G433">
        <f>IFERROR(INDEX(Correcties!B:B,MATCH('Betaald percentage 2024'!A433,Correcties!A:A,0)),"")</f>
        <v>0</v>
      </c>
    </row>
    <row r="434" spans="1:7" x14ac:dyDescent="0.25">
      <c r="A434" s="41"/>
      <c r="B434" s="35" t="str">
        <f>IFERROR(INDEX('Betaald tarief 2024'!B:B,MATCH('Betaald percentage 2024'!A434,'Betaald tarief 2024'!A:A,0)),"")</f>
        <v/>
      </c>
      <c r="C434" s="35" t="str">
        <f>IFERROR(INDEX('Betaald tarief 2024'!C:C,MATCH('Betaald percentage 2024'!A434,'Betaald tarief 2024'!A:A,0)),"")</f>
        <v/>
      </c>
      <c r="D434" s="37" cm="1">
        <f t="array" ref="D434">IFERROR(E434/SUMPRODUCT(('Betaald tarief 2024'!$A$2:$A$100000='Betaald percentage 2024'!A434)*'Betaald tarief 2024'!$H$2:$H$100000*'Betaald tarief 2024'!$O$2:$O$100000),0)</f>
        <v>0</v>
      </c>
      <c r="E434" s="38">
        <f>SUMIFS('Betaald tarief 2024'!G:G,'Betaald tarief 2024'!A:A,'Betaald percentage 2024'!A434)</f>
        <v>0</v>
      </c>
      <c r="F434" s="38">
        <f>SUMIFS('Betaald tarief 2024'!Q:Q,'Betaald tarief 2024'!A:A,'Betaald percentage 2024'!A434)</f>
        <v>0</v>
      </c>
      <c r="G434">
        <f>IFERROR(INDEX(Correcties!B:B,MATCH('Betaald percentage 2024'!A434,Correcties!A:A,0)),"")</f>
        <v>0</v>
      </c>
    </row>
    <row r="435" spans="1:7" x14ac:dyDescent="0.25">
      <c r="A435" s="41"/>
      <c r="B435" s="35" t="str">
        <f>IFERROR(INDEX('Betaald tarief 2024'!B:B,MATCH('Betaald percentage 2024'!A435,'Betaald tarief 2024'!A:A,0)),"")</f>
        <v/>
      </c>
      <c r="C435" s="35" t="str">
        <f>IFERROR(INDEX('Betaald tarief 2024'!C:C,MATCH('Betaald percentage 2024'!A435,'Betaald tarief 2024'!A:A,0)),"")</f>
        <v/>
      </c>
      <c r="D435" s="37" cm="1">
        <f t="array" ref="D435">IFERROR(E435/SUMPRODUCT(('Betaald tarief 2024'!$A$2:$A$100000='Betaald percentage 2024'!A435)*'Betaald tarief 2024'!$H$2:$H$100000*'Betaald tarief 2024'!$O$2:$O$100000),0)</f>
        <v>0</v>
      </c>
      <c r="E435" s="38">
        <f>SUMIFS('Betaald tarief 2024'!G:G,'Betaald tarief 2024'!A:A,'Betaald percentage 2024'!A435)</f>
        <v>0</v>
      </c>
      <c r="F435" s="38">
        <f>SUMIFS('Betaald tarief 2024'!Q:Q,'Betaald tarief 2024'!A:A,'Betaald percentage 2024'!A435)</f>
        <v>0</v>
      </c>
      <c r="G435">
        <f>IFERROR(INDEX(Correcties!B:B,MATCH('Betaald percentage 2024'!A435,Correcties!A:A,0)),"")</f>
        <v>0</v>
      </c>
    </row>
    <row r="436" spans="1:7" x14ac:dyDescent="0.25">
      <c r="A436" s="41"/>
      <c r="B436" s="35" t="str">
        <f>IFERROR(INDEX('Betaald tarief 2024'!B:B,MATCH('Betaald percentage 2024'!A436,'Betaald tarief 2024'!A:A,0)),"")</f>
        <v/>
      </c>
      <c r="C436" s="35" t="str">
        <f>IFERROR(INDEX('Betaald tarief 2024'!C:C,MATCH('Betaald percentage 2024'!A436,'Betaald tarief 2024'!A:A,0)),"")</f>
        <v/>
      </c>
      <c r="D436" s="37" cm="1">
        <f t="array" ref="D436">IFERROR(E436/SUMPRODUCT(('Betaald tarief 2024'!$A$2:$A$100000='Betaald percentage 2024'!A436)*'Betaald tarief 2024'!$H$2:$H$100000*'Betaald tarief 2024'!$O$2:$O$100000),0)</f>
        <v>0</v>
      </c>
      <c r="E436" s="38">
        <f>SUMIFS('Betaald tarief 2024'!G:G,'Betaald tarief 2024'!A:A,'Betaald percentage 2024'!A436)</f>
        <v>0</v>
      </c>
      <c r="F436" s="38">
        <f>SUMIFS('Betaald tarief 2024'!Q:Q,'Betaald tarief 2024'!A:A,'Betaald percentage 2024'!A436)</f>
        <v>0</v>
      </c>
      <c r="G436">
        <f>IFERROR(INDEX(Correcties!B:B,MATCH('Betaald percentage 2024'!A436,Correcties!A:A,0)),"")</f>
        <v>0</v>
      </c>
    </row>
    <row r="437" spans="1:7" x14ac:dyDescent="0.25">
      <c r="A437" s="41"/>
      <c r="B437" s="35" t="str">
        <f>IFERROR(INDEX('Betaald tarief 2024'!B:B,MATCH('Betaald percentage 2024'!A437,'Betaald tarief 2024'!A:A,0)),"")</f>
        <v/>
      </c>
      <c r="C437" s="35" t="str">
        <f>IFERROR(INDEX('Betaald tarief 2024'!C:C,MATCH('Betaald percentage 2024'!A437,'Betaald tarief 2024'!A:A,0)),"")</f>
        <v/>
      </c>
      <c r="D437" s="37" cm="1">
        <f t="array" ref="D437">IFERROR(E437/SUMPRODUCT(('Betaald tarief 2024'!$A$2:$A$100000='Betaald percentage 2024'!A437)*'Betaald tarief 2024'!$H$2:$H$100000*'Betaald tarief 2024'!$O$2:$O$100000),0)</f>
        <v>0</v>
      </c>
      <c r="E437" s="38">
        <f>SUMIFS('Betaald tarief 2024'!G:G,'Betaald tarief 2024'!A:A,'Betaald percentage 2024'!A437)</f>
        <v>0</v>
      </c>
      <c r="F437" s="38">
        <f>SUMIFS('Betaald tarief 2024'!Q:Q,'Betaald tarief 2024'!A:A,'Betaald percentage 2024'!A437)</f>
        <v>0</v>
      </c>
      <c r="G437">
        <f>IFERROR(INDEX(Correcties!B:B,MATCH('Betaald percentage 2024'!A437,Correcties!A:A,0)),"")</f>
        <v>0</v>
      </c>
    </row>
    <row r="438" spans="1:7" x14ac:dyDescent="0.25">
      <c r="A438" s="41"/>
      <c r="B438" s="35" t="str">
        <f>IFERROR(INDEX('Betaald tarief 2024'!B:B,MATCH('Betaald percentage 2024'!A438,'Betaald tarief 2024'!A:A,0)),"")</f>
        <v/>
      </c>
      <c r="C438" s="35" t="str">
        <f>IFERROR(INDEX('Betaald tarief 2024'!C:C,MATCH('Betaald percentage 2024'!A438,'Betaald tarief 2024'!A:A,0)),"")</f>
        <v/>
      </c>
      <c r="D438" s="37" cm="1">
        <f t="array" ref="D438">IFERROR(E438/SUMPRODUCT(('Betaald tarief 2024'!$A$2:$A$100000='Betaald percentage 2024'!A438)*'Betaald tarief 2024'!$H$2:$H$100000*'Betaald tarief 2024'!$O$2:$O$100000),0)</f>
        <v>0</v>
      </c>
      <c r="E438" s="38">
        <f>SUMIFS('Betaald tarief 2024'!G:G,'Betaald tarief 2024'!A:A,'Betaald percentage 2024'!A438)</f>
        <v>0</v>
      </c>
      <c r="F438" s="38">
        <f>SUMIFS('Betaald tarief 2024'!Q:Q,'Betaald tarief 2024'!A:A,'Betaald percentage 2024'!A438)</f>
        <v>0</v>
      </c>
      <c r="G438">
        <f>IFERROR(INDEX(Correcties!B:B,MATCH('Betaald percentage 2024'!A438,Correcties!A:A,0)),"")</f>
        <v>0</v>
      </c>
    </row>
    <row r="439" spans="1:7" x14ac:dyDescent="0.25">
      <c r="A439" s="41"/>
      <c r="B439" s="35" t="str">
        <f>IFERROR(INDEX('Betaald tarief 2024'!B:B,MATCH('Betaald percentage 2024'!A439,'Betaald tarief 2024'!A:A,0)),"")</f>
        <v/>
      </c>
      <c r="C439" s="35" t="str">
        <f>IFERROR(INDEX('Betaald tarief 2024'!C:C,MATCH('Betaald percentage 2024'!A439,'Betaald tarief 2024'!A:A,0)),"")</f>
        <v/>
      </c>
      <c r="D439" s="37" cm="1">
        <f t="array" ref="D439">IFERROR(E439/SUMPRODUCT(('Betaald tarief 2024'!$A$2:$A$100000='Betaald percentage 2024'!A439)*'Betaald tarief 2024'!$H$2:$H$100000*'Betaald tarief 2024'!$O$2:$O$100000),0)</f>
        <v>0</v>
      </c>
      <c r="E439" s="38">
        <f>SUMIFS('Betaald tarief 2024'!G:G,'Betaald tarief 2024'!A:A,'Betaald percentage 2024'!A439)</f>
        <v>0</v>
      </c>
      <c r="F439" s="38">
        <f>SUMIFS('Betaald tarief 2024'!Q:Q,'Betaald tarief 2024'!A:A,'Betaald percentage 2024'!A439)</f>
        <v>0</v>
      </c>
      <c r="G439">
        <f>IFERROR(INDEX(Correcties!B:B,MATCH('Betaald percentage 2024'!A439,Correcties!A:A,0)),"")</f>
        <v>0</v>
      </c>
    </row>
    <row r="440" spans="1:7" x14ac:dyDescent="0.25">
      <c r="A440" s="41"/>
      <c r="B440" s="35" t="str">
        <f>IFERROR(INDEX('Betaald tarief 2024'!B:B,MATCH('Betaald percentage 2024'!A440,'Betaald tarief 2024'!A:A,0)),"")</f>
        <v/>
      </c>
      <c r="C440" s="35" t="str">
        <f>IFERROR(INDEX('Betaald tarief 2024'!C:C,MATCH('Betaald percentage 2024'!A440,'Betaald tarief 2024'!A:A,0)),"")</f>
        <v/>
      </c>
      <c r="D440" s="37" cm="1">
        <f t="array" ref="D440">IFERROR(E440/SUMPRODUCT(('Betaald tarief 2024'!$A$2:$A$100000='Betaald percentage 2024'!A440)*'Betaald tarief 2024'!$H$2:$H$100000*'Betaald tarief 2024'!$O$2:$O$100000),0)</f>
        <v>0</v>
      </c>
      <c r="E440" s="38">
        <f>SUMIFS('Betaald tarief 2024'!G:G,'Betaald tarief 2024'!A:A,'Betaald percentage 2024'!A440)</f>
        <v>0</v>
      </c>
      <c r="F440" s="38">
        <f>SUMIFS('Betaald tarief 2024'!Q:Q,'Betaald tarief 2024'!A:A,'Betaald percentage 2024'!A440)</f>
        <v>0</v>
      </c>
      <c r="G440">
        <f>IFERROR(INDEX(Correcties!B:B,MATCH('Betaald percentage 2024'!A440,Correcties!A:A,0)),"")</f>
        <v>0</v>
      </c>
    </row>
    <row r="441" spans="1:7" x14ac:dyDescent="0.25">
      <c r="A441" s="41"/>
      <c r="B441" s="35" t="str">
        <f>IFERROR(INDEX('Betaald tarief 2024'!B:B,MATCH('Betaald percentage 2024'!A441,'Betaald tarief 2024'!A:A,0)),"")</f>
        <v/>
      </c>
      <c r="C441" s="35" t="str">
        <f>IFERROR(INDEX('Betaald tarief 2024'!C:C,MATCH('Betaald percentage 2024'!A441,'Betaald tarief 2024'!A:A,0)),"")</f>
        <v/>
      </c>
      <c r="D441" s="37" cm="1">
        <f t="array" ref="D441">IFERROR(E441/SUMPRODUCT(('Betaald tarief 2024'!$A$2:$A$100000='Betaald percentage 2024'!A441)*'Betaald tarief 2024'!$H$2:$H$100000*'Betaald tarief 2024'!$O$2:$O$100000),0)</f>
        <v>0</v>
      </c>
      <c r="E441" s="38">
        <f>SUMIFS('Betaald tarief 2024'!G:G,'Betaald tarief 2024'!A:A,'Betaald percentage 2024'!A441)</f>
        <v>0</v>
      </c>
      <c r="F441" s="38">
        <f>SUMIFS('Betaald tarief 2024'!Q:Q,'Betaald tarief 2024'!A:A,'Betaald percentage 2024'!A441)</f>
        <v>0</v>
      </c>
      <c r="G441">
        <f>IFERROR(INDEX(Correcties!B:B,MATCH('Betaald percentage 2024'!A441,Correcties!A:A,0)),"")</f>
        <v>0</v>
      </c>
    </row>
    <row r="442" spans="1:7" x14ac:dyDescent="0.25">
      <c r="A442" s="41"/>
      <c r="B442" s="35" t="str">
        <f>IFERROR(INDEX('Betaald tarief 2024'!B:B,MATCH('Betaald percentage 2024'!A442,'Betaald tarief 2024'!A:A,0)),"")</f>
        <v/>
      </c>
      <c r="C442" s="35" t="str">
        <f>IFERROR(INDEX('Betaald tarief 2024'!C:C,MATCH('Betaald percentage 2024'!A442,'Betaald tarief 2024'!A:A,0)),"")</f>
        <v/>
      </c>
      <c r="D442" s="37" cm="1">
        <f t="array" ref="D442">IFERROR(E442/SUMPRODUCT(('Betaald tarief 2024'!$A$2:$A$100000='Betaald percentage 2024'!A442)*'Betaald tarief 2024'!$H$2:$H$100000*'Betaald tarief 2024'!$O$2:$O$100000),0)</f>
        <v>0</v>
      </c>
      <c r="E442" s="38">
        <f>SUMIFS('Betaald tarief 2024'!G:G,'Betaald tarief 2024'!A:A,'Betaald percentage 2024'!A442)</f>
        <v>0</v>
      </c>
      <c r="F442" s="38">
        <f>SUMIFS('Betaald tarief 2024'!Q:Q,'Betaald tarief 2024'!A:A,'Betaald percentage 2024'!A442)</f>
        <v>0</v>
      </c>
      <c r="G442">
        <f>IFERROR(INDEX(Correcties!B:B,MATCH('Betaald percentage 2024'!A442,Correcties!A:A,0)),"")</f>
        <v>0</v>
      </c>
    </row>
    <row r="443" spans="1:7" x14ac:dyDescent="0.25">
      <c r="A443" s="41"/>
      <c r="B443" s="35" t="str">
        <f>IFERROR(INDEX('Betaald tarief 2024'!B:B,MATCH('Betaald percentage 2024'!A443,'Betaald tarief 2024'!A:A,0)),"")</f>
        <v/>
      </c>
      <c r="C443" s="35" t="str">
        <f>IFERROR(INDEX('Betaald tarief 2024'!C:C,MATCH('Betaald percentage 2024'!A443,'Betaald tarief 2024'!A:A,0)),"")</f>
        <v/>
      </c>
      <c r="D443" s="37" cm="1">
        <f t="array" ref="D443">IFERROR(E443/SUMPRODUCT(('Betaald tarief 2024'!$A$2:$A$100000='Betaald percentage 2024'!A443)*'Betaald tarief 2024'!$H$2:$H$100000*'Betaald tarief 2024'!$O$2:$O$100000),0)</f>
        <v>0</v>
      </c>
      <c r="E443" s="38">
        <f>SUMIFS('Betaald tarief 2024'!G:G,'Betaald tarief 2024'!A:A,'Betaald percentage 2024'!A443)</f>
        <v>0</v>
      </c>
      <c r="F443" s="38">
        <f>SUMIFS('Betaald tarief 2024'!Q:Q,'Betaald tarief 2024'!A:A,'Betaald percentage 2024'!A443)</f>
        <v>0</v>
      </c>
      <c r="G443">
        <f>IFERROR(INDEX(Correcties!B:B,MATCH('Betaald percentage 2024'!A443,Correcties!A:A,0)),"")</f>
        <v>0</v>
      </c>
    </row>
    <row r="444" spans="1:7" x14ac:dyDescent="0.25">
      <c r="A444" s="41"/>
      <c r="B444" s="35" t="str">
        <f>IFERROR(INDEX('Betaald tarief 2024'!B:B,MATCH('Betaald percentage 2024'!A444,'Betaald tarief 2024'!A:A,0)),"")</f>
        <v/>
      </c>
      <c r="C444" s="35" t="str">
        <f>IFERROR(INDEX('Betaald tarief 2024'!C:C,MATCH('Betaald percentage 2024'!A444,'Betaald tarief 2024'!A:A,0)),"")</f>
        <v/>
      </c>
      <c r="D444" s="37" cm="1">
        <f t="array" ref="D444">IFERROR(E444/SUMPRODUCT(('Betaald tarief 2024'!$A$2:$A$100000='Betaald percentage 2024'!A444)*'Betaald tarief 2024'!$H$2:$H$100000*'Betaald tarief 2024'!$O$2:$O$100000),0)</f>
        <v>0</v>
      </c>
      <c r="E444" s="38">
        <f>SUMIFS('Betaald tarief 2024'!G:G,'Betaald tarief 2024'!A:A,'Betaald percentage 2024'!A444)</f>
        <v>0</v>
      </c>
      <c r="F444" s="38">
        <f>SUMIFS('Betaald tarief 2024'!Q:Q,'Betaald tarief 2024'!A:A,'Betaald percentage 2024'!A444)</f>
        <v>0</v>
      </c>
      <c r="G444">
        <f>IFERROR(INDEX(Correcties!B:B,MATCH('Betaald percentage 2024'!A444,Correcties!A:A,0)),"")</f>
        <v>0</v>
      </c>
    </row>
    <row r="445" spans="1:7" x14ac:dyDescent="0.25">
      <c r="A445" s="41"/>
      <c r="B445" s="35" t="str">
        <f>IFERROR(INDEX('Betaald tarief 2024'!B:B,MATCH('Betaald percentage 2024'!A445,'Betaald tarief 2024'!A:A,0)),"")</f>
        <v/>
      </c>
      <c r="C445" s="35" t="str">
        <f>IFERROR(INDEX('Betaald tarief 2024'!C:C,MATCH('Betaald percentage 2024'!A445,'Betaald tarief 2024'!A:A,0)),"")</f>
        <v/>
      </c>
      <c r="D445" s="37" cm="1">
        <f t="array" ref="D445">IFERROR(E445/SUMPRODUCT(('Betaald tarief 2024'!$A$2:$A$100000='Betaald percentage 2024'!A445)*'Betaald tarief 2024'!$H$2:$H$100000*'Betaald tarief 2024'!$O$2:$O$100000),0)</f>
        <v>0</v>
      </c>
      <c r="E445" s="38">
        <f>SUMIFS('Betaald tarief 2024'!G:G,'Betaald tarief 2024'!A:A,'Betaald percentage 2024'!A445)</f>
        <v>0</v>
      </c>
      <c r="F445" s="38">
        <f>SUMIFS('Betaald tarief 2024'!Q:Q,'Betaald tarief 2024'!A:A,'Betaald percentage 2024'!A445)</f>
        <v>0</v>
      </c>
      <c r="G445">
        <f>IFERROR(INDEX(Correcties!B:B,MATCH('Betaald percentage 2024'!A445,Correcties!A:A,0)),"")</f>
        <v>0</v>
      </c>
    </row>
    <row r="446" spans="1:7" x14ac:dyDescent="0.25">
      <c r="A446" s="41"/>
      <c r="B446" s="35" t="str">
        <f>IFERROR(INDEX('Betaald tarief 2024'!B:B,MATCH('Betaald percentage 2024'!A446,'Betaald tarief 2024'!A:A,0)),"")</f>
        <v/>
      </c>
      <c r="C446" s="35" t="str">
        <f>IFERROR(INDEX('Betaald tarief 2024'!C:C,MATCH('Betaald percentage 2024'!A446,'Betaald tarief 2024'!A:A,0)),"")</f>
        <v/>
      </c>
      <c r="D446" s="37" cm="1">
        <f t="array" ref="D446">IFERROR(E446/SUMPRODUCT(('Betaald tarief 2024'!$A$2:$A$100000='Betaald percentage 2024'!A446)*'Betaald tarief 2024'!$H$2:$H$100000*'Betaald tarief 2024'!$O$2:$O$100000),0)</f>
        <v>0</v>
      </c>
      <c r="E446" s="38">
        <f>SUMIFS('Betaald tarief 2024'!G:G,'Betaald tarief 2024'!A:A,'Betaald percentage 2024'!A446)</f>
        <v>0</v>
      </c>
      <c r="F446" s="38">
        <f>SUMIFS('Betaald tarief 2024'!Q:Q,'Betaald tarief 2024'!A:A,'Betaald percentage 2024'!A446)</f>
        <v>0</v>
      </c>
      <c r="G446">
        <f>IFERROR(INDEX(Correcties!B:B,MATCH('Betaald percentage 2024'!A446,Correcties!A:A,0)),"")</f>
        <v>0</v>
      </c>
    </row>
    <row r="447" spans="1:7" x14ac:dyDescent="0.25">
      <c r="A447" s="41"/>
      <c r="B447" s="35" t="str">
        <f>IFERROR(INDEX('Betaald tarief 2024'!B:B,MATCH('Betaald percentage 2024'!A447,'Betaald tarief 2024'!A:A,0)),"")</f>
        <v/>
      </c>
      <c r="C447" s="35" t="str">
        <f>IFERROR(INDEX('Betaald tarief 2024'!C:C,MATCH('Betaald percentage 2024'!A447,'Betaald tarief 2024'!A:A,0)),"")</f>
        <v/>
      </c>
      <c r="D447" s="37" cm="1">
        <f t="array" ref="D447">IFERROR(E447/SUMPRODUCT(('Betaald tarief 2024'!$A$2:$A$100000='Betaald percentage 2024'!A447)*'Betaald tarief 2024'!$H$2:$H$100000*'Betaald tarief 2024'!$O$2:$O$100000),0)</f>
        <v>0</v>
      </c>
      <c r="E447" s="38">
        <f>SUMIFS('Betaald tarief 2024'!G:G,'Betaald tarief 2024'!A:A,'Betaald percentage 2024'!A447)</f>
        <v>0</v>
      </c>
      <c r="F447" s="38">
        <f>SUMIFS('Betaald tarief 2024'!Q:Q,'Betaald tarief 2024'!A:A,'Betaald percentage 2024'!A447)</f>
        <v>0</v>
      </c>
      <c r="G447">
        <f>IFERROR(INDEX(Correcties!B:B,MATCH('Betaald percentage 2024'!A447,Correcties!A:A,0)),"")</f>
        <v>0</v>
      </c>
    </row>
    <row r="448" spans="1:7" x14ac:dyDescent="0.25">
      <c r="A448" s="41"/>
      <c r="B448" s="35" t="str">
        <f>IFERROR(INDEX('Betaald tarief 2024'!B:B,MATCH('Betaald percentage 2024'!A448,'Betaald tarief 2024'!A:A,0)),"")</f>
        <v/>
      </c>
      <c r="C448" s="35" t="str">
        <f>IFERROR(INDEX('Betaald tarief 2024'!C:C,MATCH('Betaald percentage 2024'!A448,'Betaald tarief 2024'!A:A,0)),"")</f>
        <v/>
      </c>
      <c r="D448" s="37" cm="1">
        <f t="array" ref="D448">IFERROR(E448/SUMPRODUCT(('Betaald tarief 2024'!$A$2:$A$100000='Betaald percentage 2024'!A448)*'Betaald tarief 2024'!$H$2:$H$100000*'Betaald tarief 2024'!$O$2:$O$100000),0)</f>
        <v>0</v>
      </c>
      <c r="E448" s="38">
        <f>SUMIFS('Betaald tarief 2024'!G:G,'Betaald tarief 2024'!A:A,'Betaald percentage 2024'!A448)</f>
        <v>0</v>
      </c>
      <c r="F448" s="38">
        <f>SUMIFS('Betaald tarief 2024'!Q:Q,'Betaald tarief 2024'!A:A,'Betaald percentage 2024'!A448)</f>
        <v>0</v>
      </c>
      <c r="G448">
        <f>IFERROR(INDEX(Correcties!B:B,MATCH('Betaald percentage 2024'!A448,Correcties!A:A,0)),"")</f>
        <v>0</v>
      </c>
    </row>
    <row r="449" spans="1:7" x14ac:dyDescent="0.25">
      <c r="A449" s="41"/>
      <c r="B449" s="35" t="str">
        <f>IFERROR(INDEX('Betaald tarief 2024'!B:B,MATCH('Betaald percentage 2024'!A449,'Betaald tarief 2024'!A:A,0)),"")</f>
        <v/>
      </c>
      <c r="C449" s="35" t="str">
        <f>IFERROR(INDEX('Betaald tarief 2024'!C:C,MATCH('Betaald percentage 2024'!A449,'Betaald tarief 2024'!A:A,0)),"")</f>
        <v/>
      </c>
      <c r="D449" s="37" cm="1">
        <f t="array" ref="D449">IFERROR(E449/SUMPRODUCT(('Betaald tarief 2024'!$A$2:$A$100000='Betaald percentage 2024'!A449)*'Betaald tarief 2024'!$H$2:$H$100000*'Betaald tarief 2024'!$O$2:$O$100000),0)</f>
        <v>0</v>
      </c>
      <c r="E449" s="38">
        <f>SUMIFS('Betaald tarief 2024'!G:G,'Betaald tarief 2024'!A:A,'Betaald percentage 2024'!A449)</f>
        <v>0</v>
      </c>
      <c r="F449" s="38">
        <f>SUMIFS('Betaald tarief 2024'!Q:Q,'Betaald tarief 2024'!A:A,'Betaald percentage 2024'!A449)</f>
        <v>0</v>
      </c>
      <c r="G449">
        <f>IFERROR(INDEX(Correcties!B:B,MATCH('Betaald percentage 2024'!A449,Correcties!A:A,0)),"")</f>
        <v>0</v>
      </c>
    </row>
    <row r="450" spans="1:7" x14ac:dyDescent="0.25">
      <c r="A450" s="41"/>
      <c r="B450" s="35" t="str">
        <f>IFERROR(INDEX('Betaald tarief 2024'!B:B,MATCH('Betaald percentage 2024'!A450,'Betaald tarief 2024'!A:A,0)),"")</f>
        <v/>
      </c>
      <c r="C450" s="35" t="str">
        <f>IFERROR(INDEX('Betaald tarief 2024'!C:C,MATCH('Betaald percentage 2024'!A450,'Betaald tarief 2024'!A:A,0)),"")</f>
        <v/>
      </c>
      <c r="D450" s="37" cm="1">
        <f t="array" ref="D450">IFERROR(E450/SUMPRODUCT(('Betaald tarief 2024'!$A$2:$A$100000='Betaald percentage 2024'!A450)*'Betaald tarief 2024'!$H$2:$H$100000*'Betaald tarief 2024'!$O$2:$O$100000),0)</f>
        <v>0</v>
      </c>
      <c r="E450" s="38">
        <f>SUMIFS('Betaald tarief 2024'!G:G,'Betaald tarief 2024'!A:A,'Betaald percentage 2024'!A450)</f>
        <v>0</v>
      </c>
      <c r="F450" s="38">
        <f>SUMIFS('Betaald tarief 2024'!Q:Q,'Betaald tarief 2024'!A:A,'Betaald percentage 2024'!A450)</f>
        <v>0</v>
      </c>
      <c r="G450">
        <f>IFERROR(INDEX(Correcties!B:B,MATCH('Betaald percentage 2024'!A450,Correcties!A:A,0)),"")</f>
        <v>0</v>
      </c>
    </row>
    <row r="451" spans="1:7" x14ac:dyDescent="0.25">
      <c r="A451" s="41"/>
      <c r="B451" s="35" t="str">
        <f>IFERROR(INDEX('Betaald tarief 2024'!B:B,MATCH('Betaald percentage 2024'!A451,'Betaald tarief 2024'!A:A,0)),"")</f>
        <v/>
      </c>
      <c r="C451" s="35" t="str">
        <f>IFERROR(INDEX('Betaald tarief 2024'!C:C,MATCH('Betaald percentage 2024'!A451,'Betaald tarief 2024'!A:A,0)),"")</f>
        <v/>
      </c>
      <c r="D451" s="37" cm="1">
        <f t="array" ref="D451">IFERROR(E451/SUMPRODUCT(('Betaald tarief 2024'!$A$2:$A$100000='Betaald percentage 2024'!A451)*'Betaald tarief 2024'!$H$2:$H$100000*'Betaald tarief 2024'!$O$2:$O$100000),0)</f>
        <v>0</v>
      </c>
      <c r="E451" s="38">
        <f>SUMIFS('Betaald tarief 2024'!G:G,'Betaald tarief 2024'!A:A,'Betaald percentage 2024'!A451)</f>
        <v>0</v>
      </c>
      <c r="F451" s="38">
        <f>SUMIFS('Betaald tarief 2024'!Q:Q,'Betaald tarief 2024'!A:A,'Betaald percentage 2024'!A451)</f>
        <v>0</v>
      </c>
      <c r="G451">
        <f>IFERROR(INDEX(Correcties!B:B,MATCH('Betaald percentage 2024'!A451,Correcties!A:A,0)),"")</f>
        <v>0</v>
      </c>
    </row>
    <row r="452" spans="1:7" x14ac:dyDescent="0.25">
      <c r="A452" s="41"/>
      <c r="B452" s="35" t="str">
        <f>IFERROR(INDEX('Betaald tarief 2024'!B:B,MATCH('Betaald percentage 2024'!A452,'Betaald tarief 2024'!A:A,0)),"")</f>
        <v/>
      </c>
      <c r="C452" s="35" t="str">
        <f>IFERROR(INDEX('Betaald tarief 2024'!C:C,MATCH('Betaald percentage 2024'!A452,'Betaald tarief 2024'!A:A,0)),"")</f>
        <v/>
      </c>
      <c r="D452" s="37" cm="1">
        <f t="array" ref="D452">IFERROR(E452/SUMPRODUCT(('Betaald tarief 2024'!$A$2:$A$100000='Betaald percentage 2024'!A452)*'Betaald tarief 2024'!$H$2:$H$100000*'Betaald tarief 2024'!$O$2:$O$100000),0)</f>
        <v>0</v>
      </c>
      <c r="E452" s="38">
        <f>SUMIFS('Betaald tarief 2024'!G:G,'Betaald tarief 2024'!A:A,'Betaald percentage 2024'!A452)</f>
        <v>0</v>
      </c>
      <c r="F452" s="38">
        <f>SUMIFS('Betaald tarief 2024'!Q:Q,'Betaald tarief 2024'!A:A,'Betaald percentage 2024'!A452)</f>
        <v>0</v>
      </c>
      <c r="G452">
        <f>IFERROR(INDEX(Correcties!B:B,MATCH('Betaald percentage 2024'!A452,Correcties!A:A,0)),"")</f>
        <v>0</v>
      </c>
    </row>
    <row r="453" spans="1:7" x14ac:dyDescent="0.25">
      <c r="A453" s="41"/>
      <c r="B453" s="35" t="str">
        <f>IFERROR(INDEX('Betaald tarief 2024'!B:B,MATCH('Betaald percentage 2024'!A453,'Betaald tarief 2024'!A:A,0)),"")</f>
        <v/>
      </c>
      <c r="C453" s="35" t="str">
        <f>IFERROR(INDEX('Betaald tarief 2024'!C:C,MATCH('Betaald percentage 2024'!A453,'Betaald tarief 2024'!A:A,0)),"")</f>
        <v/>
      </c>
      <c r="D453" s="37" cm="1">
        <f t="array" ref="D453">IFERROR(E453/SUMPRODUCT(('Betaald tarief 2024'!$A$2:$A$100000='Betaald percentage 2024'!A453)*'Betaald tarief 2024'!$H$2:$H$100000*'Betaald tarief 2024'!$O$2:$O$100000),0)</f>
        <v>0</v>
      </c>
      <c r="E453" s="38">
        <f>SUMIFS('Betaald tarief 2024'!G:G,'Betaald tarief 2024'!A:A,'Betaald percentage 2024'!A453)</f>
        <v>0</v>
      </c>
      <c r="F453" s="38">
        <f>SUMIFS('Betaald tarief 2024'!Q:Q,'Betaald tarief 2024'!A:A,'Betaald percentage 2024'!A453)</f>
        <v>0</v>
      </c>
      <c r="G453">
        <f>IFERROR(INDEX(Correcties!B:B,MATCH('Betaald percentage 2024'!A453,Correcties!A:A,0)),"")</f>
        <v>0</v>
      </c>
    </row>
    <row r="454" spans="1:7" x14ac:dyDescent="0.25">
      <c r="A454" s="41"/>
      <c r="B454" s="35" t="str">
        <f>IFERROR(INDEX('Betaald tarief 2024'!B:B,MATCH('Betaald percentage 2024'!A454,'Betaald tarief 2024'!A:A,0)),"")</f>
        <v/>
      </c>
      <c r="C454" s="35" t="str">
        <f>IFERROR(INDEX('Betaald tarief 2024'!C:C,MATCH('Betaald percentage 2024'!A454,'Betaald tarief 2024'!A:A,0)),"")</f>
        <v/>
      </c>
      <c r="D454" s="37" cm="1">
        <f t="array" ref="D454">IFERROR(E454/SUMPRODUCT(('Betaald tarief 2024'!$A$2:$A$100000='Betaald percentage 2024'!A454)*'Betaald tarief 2024'!$H$2:$H$100000*'Betaald tarief 2024'!$O$2:$O$100000),0)</f>
        <v>0</v>
      </c>
      <c r="E454" s="38">
        <f>SUMIFS('Betaald tarief 2024'!G:G,'Betaald tarief 2024'!A:A,'Betaald percentage 2024'!A454)</f>
        <v>0</v>
      </c>
      <c r="F454" s="38">
        <f>SUMIFS('Betaald tarief 2024'!Q:Q,'Betaald tarief 2024'!A:A,'Betaald percentage 2024'!A454)</f>
        <v>0</v>
      </c>
      <c r="G454">
        <f>IFERROR(INDEX(Correcties!B:B,MATCH('Betaald percentage 2024'!A454,Correcties!A:A,0)),"")</f>
        <v>0</v>
      </c>
    </row>
    <row r="455" spans="1:7" x14ac:dyDescent="0.25">
      <c r="A455" s="41"/>
      <c r="B455" s="35" t="str">
        <f>IFERROR(INDEX('Betaald tarief 2024'!B:B,MATCH('Betaald percentage 2024'!A455,'Betaald tarief 2024'!A:A,0)),"")</f>
        <v/>
      </c>
      <c r="C455" s="35" t="str">
        <f>IFERROR(INDEX('Betaald tarief 2024'!C:C,MATCH('Betaald percentage 2024'!A455,'Betaald tarief 2024'!A:A,0)),"")</f>
        <v/>
      </c>
      <c r="D455" s="37" cm="1">
        <f t="array" ref="D455">IFERROR(E455/SUMPRODUCT(('Betaald tarief 2024'!$A$2:$A$100000='Betaald percentage 2024'!A455)*'Betaald tarief 2024'!$H$2:$H$100000*'Betaald tarief 2024'!$O$2:$O$100000),0)</f>
        <v>0</v>
      </c>
      <c r="E455" s="38">
        <f>SUMIFS('Betaald tarief 2024'!G:G,'Betaald tarief 2024'!A:A,'Betaald percentage 2024'!A455)</f>
        <v>0</v>
      </c>
      <c r="F455" s="38">
        <f>SUMIFS('Betaald tarief 2024'!Q:Q,'Betaald tarief 2024'!A:A,'Betaald percentage 2024'!A455)</f>
        <v>0</v>
      </c>
      <c r="G455">
        <f>IFERROR(INDEX(Correcties!B:B,MATCH('Betaald percentage 2024'!A455,Correcties!A:A,0)),"")</f>
        <v>0</v>
      </c>
    </row>
    <row r="456" spans="1:7" x14ac:dyDescent="0.25">
      <c r="A456" s="41"/>
      <c r="B456" s="35" t="str">
        <f>IFERROR(INDEX('Betaald tarief 2024'!B:B,MATCH('Betaald percentage 2024'!A456,'Betaald tarief 2024'!A:A,0)),"")</f>
        <v/>
      </c>
      <c r="C456" s="35" t="str">
        <f>IFERROR(INDEX('Betaald tarief 2024'!C:C,MATCH('Betaald percentage 2024'!A456,'Betaald tarief 2024'!A:A,0)),"")</f>
        <v/>
      </c>
      <c r="D456" s="37" cm="1">
        <f t="array" ref="D456">IFERROR(E456/SUMPRODUCT(('Betaald tarief 2024'!$A$2:$A$100000='Betaald percentage 2024'!A456)*'Betaald tarief 2024'!$H$2:$H$100000*'Betaald tarief 2024'!$O$2:$O$100000),0)</f>
        <v>0</v>
      </c>
      <c r="E456" s="38">
        <f>SUMIFS('Betaald tarief 2024'!G:G,'Betaald tarief 2024'!A:A,'Betaald percentage 2024'!A456)</f>
        <v>0</v>
      </c>
      <c r="F456" s="38">
        <f>SUMIFS('Betaald tarief 2024'!Q:Q,'Betaald tarief 2024'!A:A,'Betaald percentage 2024'!A456)</f>
        <v>0</v>
      </c>
      <c r="G456">
        <f>IFERROR(INDEX(Correcties!B:B,MATCH('Betaald percentage 2024'!A456,Correcties!A:A,0)),"")</f>
        <v>0</v>
      </c>
    </row>
    <row r="457" spans="1:7" x14ac:dyDescent="0.25">
      <c r="A457" s="41"/>
      <c r="B457" s="35" t="str">
        <f>IFERROR(INDEX('Betaald tarief 2024'!B:B,MATCH('Betaald percentage 2024'!A457,'Betaald tarief 2024'!A:A,0)),"")</f>
        <v/>
      </c>
      <c r="C457" s="35" t="str">
        <f>IFERROR(INDEX('Betaald tarief 2024'!C:C,MATCH('Betaald percentage 2024'!A457,'Betaald tarief 2024'!A:A,0)),"")</f>
        <v/>
      </c>
      <c r="D457" s="37" cm="1">
        <f t="array" ref="D457">IFERROR(E457/SUMPRODUCT(('Betaald tarief 2024'!$A$2:$A$100000='Betaald percentage 2024'!A457)*'Betaald tarief 2024'!$H$2:$H$100000*'Betaald tarief 2024'!$O$2:$O$100000),0)</f>
        <v>0</v>
      </c>
      <c r="E457" s="38">
        <f>SUMIFS('Betaald tarief 2024'!G:G,'Betaald tarief 2024'!A:A,'Betaald percentage 2024'!A457)</f>
        <v>0</v>
      </c>
      <c r="F457" s="38">
        <f>SUMIFS('Betaald tarief 2024'!Q:Q,'Betaald tarief 2024'!A:A,'Betaald percentage 2024'!A457)</f>
        <v>0</v>
      </c>
      <c r="G457">
        <f>IFERROR(INDEX(Correcties!B:B,MATCH('Betaald percentage 2024'!A457,Correcties!A:A,0)),"")</f>
        <v>0</v>
      </c>
    </row>
    <row r="458" spans="1:7" x14ac:dyDescent="0.25">
      <c r="A458" s="41"/>
      <c r="B458" s="35" t="str">
        <f>IFERROR(INDEX('Betaald tarief 2024'!B:B,MATCH('Betaald percentage 2024'!A458,'Betaald tarief 2024'!A:A,0)),"")</f>
        <v/>
      </c>
      <c r="C458" s="35" t="str">
        <f>IFERROR(INDEX('Betaald tarief 2024'!C:C,MATCH('Betaald percentage 2024'!A458,'Betaald tarief 2024'!A:A,0)),"")</f>
        <v/>
      </c>
      <c r="D458" s="37" cm="1">
        <f t="array" ref="D458">IFERROR(E458/SUMPRODUCT(('Betaald tarief 2024'!$A$2:$A$100000='Betaald percentage 2024'!A458)*'Betaald tarief 2024'!$H$2:$H$100000*'Betaald tarief 2024'!$O$2:$O$100000),0)</f>
        <v>0</v>
      </c>
      <c r="E458" s="38">
        <f>SUMIFS('Betaald tarief 2024'!G:G,'Betaald tarief 2024'!A:A,'Betaald percentage 2024'!A458)</f>
        <v>0</v>
      </c>
      <c r="F458" s="38">
        <f>SUMIFS('Betaald tarief 2024'!Q:Q,'Betaald tarief 2024'!A:A,'Betaald percentage 2024'!A458)</f>
        <v>0</v>
      </c>
      <c r="G458">
        <f>IFERROR(INDEX(Correcties!B:B,MATCH('Betaald percentage 2024'!A458,Correcties!A:A,0)),"")</f>
        <v>0</v>
      </c>
    </row>
    <row r="459" spans="1:7" x14ac:dyDescent="0.25">
      <c r="A459" s="41"/>
      <c r="B459" s="35" t="str">
        <f>IFERROR(INDEX('Betaald tarief 2024'!B:B,MATCH('Betaald percentage 2024'!A459,'Betaald tarief 2024'!A:A,0)),"")</f>
        <v/>
      </c>
      <c r="C459" s="35" t="str">
        <f>IFERROR(INDEX('Betaald tarief 2024'!C:C,MATCH('Betaald percentage 2024'!A459,'Betaald tarief 2024'!A:A,0)),"")</f>
        <v/>
      </c>
      <c r="D459" s="37" cm="1">
        <f t="array" ref="D459">IFERROR(E459/SUMPRODUCT(('Betaald tarief 2024'!$A$2:$A$100000='Betaald percentage 2024'!A459)*'Betaald tarief 2024'!$H$2:$H$100000*'Betaald tarief 2024'!$O$2:$O$100000),0)</f>
        <v>0</v>
      </c>
      <c r="E459" s="38">
        <f>SUMIFS('Betaald tarief 2024'!G:G,'Betaald tarief 2024'!A:A,'Betaald percentage 2024'!A459)</f>
        <v>0</v>
      </c>
      <c r="F459" s="38">
        <f>SUMIFS('Betaald tarief 2024'!Q:Q,'Betaald tarief 2024'!A:A,'Betaald percentage 2024'!A459)</f>
        <v>0</v>
      </c>
      <c r="G459">
        <f>IFERROR(INDEX(Correcties!B:B,MATCH('Betaald percentage 2024'!A459,Correcties!A:A,0)),"")</f>
        <v>0</v>
      </c>
    </row>
    <row r="460" spans="1:7" x14ac:dyDescent="0.25">
      <c r="A460" s="41"/>
      <c r="B460" s="35" t="str">
        <f>IFERROR(INDEX('Betaald tarief 2024'!B:B,MATCH('Betaald percentage 2024'!A460,'Betaald tarief 2024'!A:A,0)),"")</f>
        <v/>
      </c>
      <c r="C460" s="35" t="str">
        <f>IFERROR(INDEX('Betaald tarief 2024'!C:C,MATCH('Betaald percentage 2024'!A460,'Betaald tarief 2024'!A:A,0)),"")</f>
        <v/>
      </c>
      <c r="D460" s="37" cm="1">
        <f t="array" ref="D460">IFERROR(E460/SUMPRODUCT(('Betaald tarief 2024'!$A$2:$A$100000='Betaald percentage 2024'!A460)*'Betaald tarief 2024'!$H$2:$H$100000*'Betaald tarief 2024'!$O$2:$O$100000),0)</f>
        <v>0</v>
      </c>
      <c r="E460" s="38">
        <f>SUMIFS('Betaald tarief 2024'!G:G,'Betaald tarief 2024'!A:A,'Betaald percentage 2024'!A460)</f>
        <v>0</v>
      </c>
      <c r="F460" s="38">
        <f>SUMIFS('Betaald tarief 2024'!Q:Q,'Betaald tarief 2024'!A:A,'Betaald percentage 2024'!A460)</f>
        <v>0</v>
      </c>
      <c r="G460">
        <f>IFERROR(INDEX(Correcties!B:B,MATCH('Betaald percentage 2024'!A460,Correcties!A:A,0)),"")</f>
        <v>0</v>
      </c>
    </row>
    <row r="461" spans="1:7" x14ac:dyDescent="0.25">
      <c r="A461" s="41"/>
      <c r="B461" s="35" t="str">
        <f>IFERROR(INDEX('Betaald tarief 2024'!B:B,MATCH('Betaald percentage 2024'!A461,'Betaald tarief 2024'!A:A,0)),"")</f>
        <v/>
      </c>
      <c r="C461" s="35" t="str">
        <f>IFERROR(INDEX('Betaald tarief 2024'!C:C,MATCH('Betaald percentage 2024'!A461,'Betaald tarief 2024'!A:A,0)),"")</f>
        <v/>
      </c>
      <c r="D461" s="37" cm="1">
        <f t="array" ref="D461">IFERROR(E461/SUMPRODUCT(('Betaald tarief 2024'!$A$2:$A$100000='Betaald percentage 2024'!A461)*'Betaald tarief 2024'!$H$2:$H$100000*'Betaald tarief 2024'!$O$2:$O$100000),0)</f>
        <v>0</v>
      </c>
      <c r="E461" s="38">
        <f>SUMIFS('Betaald tarief 2024'!G:G,'Betaald tarief 2024'!A:A,'Betaald percentage 2024'!A461)</f>
        <v>0</v>
      </c>
      <c r="F461" s="38">
        <f>SUMIFS('Betaald tarief 2024'!Q:Q,'Betaald tarief 2024'!A:A,'Betaald percentage 2024'!A461)</f>
        <v>0</v>
      </c>
      <c r="G461">
        <f>IFERROR(INDEX(Correcties!B:B,MATCH('Betaald percentage 2024'!A461,Correcties!A:A,0)),"")</f>
        <v>0</v>
      </c>
    </row>
    <row r="462" spans="1:7" x14ac:dyDescent="0.25">
      <c r="A462" s="41"/>
      <c r="B462" s="35" t="str">
        <f>IFERROR(INDEX('Betaald tarief 2024'!B:B,MATCH('Betaald percentage 2024'!A462,'Betaald tarief 2024'!A:A,0)),"")</f>
        <v/>
      </c>
      <c r="C462" s="35" t="str">
        <f>IFERROR(INDEX('Betaald tarief 2024'!C:C,MATCH('Betaald percentage 2024'!A462,'Betaald tarief 2024'!A:A,0)),"")</f>
        <v/>
      </c>
      <c r="D462" s="37" cm="1">
        <f t="array" ref="D462">IFERROR(E462/SUMPRODUCT(('Betaald tarief 2024'!$A$2:$A$100000='Betaald percentage 2024'!A462)*'Betaald tarief 2024'!$H$2:$H$100000*'Betaald tarief 2024'!$O$2:$O$100000),0)</f>
        <v>0</v>
      </c>
      <c r="E462" s="38">
        <f>SUMIFS('Betaald tarief 2024'!G:G,'Betaald tarief 2024'!A:A,'Betaald percentage 2024'!A462)</f>
        <v>0</v>
      </c>
      <c r="F462" s="38">
        <f>SUMIFS('Betaald tarief 2024'!Q:Q,'Betaald tarief 2024'!A:A,'Betaald percentage 2024'!A462)</f>
        <v>0</v>
      </c>
      <c r="G462">
        <f>IFERROR(INDEX(Correcties!B:B,MATCH('Betaald percentage 2024'!A462,Correcties!A:A,0)),"")</f>
        <v>0</v>
      </c>
    </row>
    <row r="463" spans="1:7" x14ac:dyDescent="0.25">
      <c r="A463" s="41"/>
      <c r="B463" s="35" t="str">
        <f>IFERROR(INDEX('Betaald tarief 2024'!B:B,MATCH('Betaald percentage 2024'!A463,'Betaald tarief 2024'!A:A,0)),"")</f>
        <v/>
      </c>
      <c r="C463" s="35" t="str">
        <f>IFERROR(INDEX('Betaald tarief 2024'!C:C,MATCH('Betaald percentage 2024'!A463,'Betaald tarief 2024'!A:A,0)),"")</f>
        <v/>
      </c>
      <c r="D463" s="37" cm="1">
        <f t="array" ref="D463">IFERROR(E463/SUMPRODUCT(('Betaald tarief 2024'!$A$2:$A$100000='Betaald percentage 2024'!A463)*'Betaald tarief 2024'!$H$2:$H$100000*'Betaald tarief 2024'!$O$2:$O$100000),0)</f>
        <v>0</v>
      </c>
      <c r="E463" s="38">
        <f>SUMIFS('Betaald tarief 2024'!G:G,'Betaald tarief 2024'!A:A,'Betaald percentage 2024'!A463)</f>
        <v>0</v>
      </c>
      <c r="F463" s="38">
        <f>SUMIFS('Betaald tarief 2024'!Q:Q,'Betaald tarief 2024'!A:A,'Betaald percentage 2024'!A463)</f>
        <v>0</v>
      </c>
      <c r="G463">
        <f>IFERROR(INDEX(Correcties!B:B,MATCH('Betaald percentage 2024'!A463,Correcties!A:A,0)),"")</f>
        <v>0</v>
      </c>
    </row>
    <row r="464" spans="1:7" x14ac:dyDescent="0.25">
      <c r="A464" s="41"/>
      <c r="B464" s="35" t="str">
        <f>IFERROR(INDEX('Betaald tarief 2024'!B:B,MATCH('Betaald percentage 2024'!A464,'Betaald tarief 2024'!A:A,0)),"")</f>
        <v/>
      </c>
      <c r="C464" s="35" t="str">
        <f>IFERROR(INDEX('Betaald tarief 2024'!C:C,MATCH('Betaald percentage 2024'!A464,'Betaald tarief 2024'!A:A,0)),"")</f>
        <v/>
      </c>
      <c r="D464" s="37" cm="1">
        <f t="array" ref="D464">IFERROR(E464/SUMPRODUCT(('Betaald tarief 2024'!$A$2:$A$100000='Betaald percentage 2024'!A464)*'Betaald tarief 2024'!$H$2:$H$100000*'Betaald tarief 2024'!$O$2:$O$100000),0)</f>
        <v>0</v>
      </c>
      <c r="E464" s="38">
        <f>SUMIFS('Betaald tarief 2024'!G:G,'Betaald tarief 2024'!A:A,'Betaald percentage 2024'!A464)</f>
        <v>0</v>
      </c>
      <c r="F464" s="38">
        <f>SUMIFS('Betaald tarief 2024'!Q:Q,'Betaald tarief 2024'!A:A,'Betaald percentage 2024'!A464)</f>
        <v>0</v>
      </c>
      <c r="G464">
        <f>IFERROR(INDEX(Correcties!B:B,MATCH('Betaald percentage 2024'!A464,Correcties!A:A,0)),"")</f>
        <v>0</v>
      </c>
    </row>
    <row r="465" spans="1:7" x14ac:dyDescent="0.25">
      <c r="A465" s="41"/>
      <c r="B465" s="35" t="str">
        <f>IFERROR(INDEX('Betaald tarief 2024'!B:B,MATCH('Betaald percentage 2024'!A465,'Betaald tarief 2024'!A:A,0)),"")</f>
        <v/>
      </c>
      <c r="C465" s="35" t="str">
        <f>IFERROR(INDEX('Betaald tarief 2024'!C:C,MATCH('Betaald percentage 2024'!A465,'Betaald tarief 2024'!A:A,0)),"")</f>
        <v/>
      </c>
      <c r="D465" s="37" cm="1">
        <f t="array" ref="D465">IFERROR(E465/SUMPRODUCT(('Betaald tarief 2024'!$A$2:$A$100000='Betaald percentage 2024'!A465)*'Betaald tarief 2024'!$H$2:$H$100000*'Betaald tarief 2024'!$O$2:$O$100000),0)</f>
        <v>0</v>
      </c>
      <c r="E465" s="38">
        <f>SUMIFS('Betaald tarief 2024'!G:G,'Betaald tarief 2024'!A:A,'Betaald percentage 2024'!A465)</f>
        <v>0</v>
      </c>
      <c r="F465" s="38">
        <f>SUMIFS('Betaald tarief 2024'!Q:Q,'Betaald tarief 2024'!A:A,'Betaald percentage 2024'!A465)</f>
        <v>0</v>
      </c>
      <c r="G465">
        <f>IFERROR(INDEX(Correcties!B:B,MATCH('Betaald percentage 2024'!A465,Correcties!A:A,0)),"")</f>
        <v>0</v>
      </c>
    </row>
    <row r="466" spans="1:7" x14ac:dyDescent="0.25">
      <c r="A466" s="41"/>
      <c r="B466" s="35" t="str">
        <f>IFERROR(INDEX('Betaald tarief 2024'!B:B,MATCH('Betaald percentage 2024'!A466,'Betaald tarief 2024'!A:A,0)),"")</f>
        <v/>
      </c>
      <c r="C466" s="35" t="str">
        <f>IFERROR(INDEX('Betaald tarief 2024'!C:C,MATCH('Betaald percentage 2024'!A466,'Betaald tarief 2024'!A:A,0)),"")</f>
        <v/>
      </c>
      <c r="D466" s="37" cm="1">
        <f t="array" ref="D466">IFERROR(E466/SUMPRODUCT(('Betaald tarief 2024'!$A$2:$A$100000='Betaald percentage 2024'!A466)*'Betaald tarief 2024'!$H$2:$H$100000*'Betaald tarief 2024'!$O$2:$O$100000),0)</f>
        <v>0</v>
      </c>
      <c r="E466" s="38">
        <f>SUMIFS('Betaald tarief 2024'!G:G,'Betaald tarief 2024'!A:A,'Betaald percentage 2024'!A466)</f>
        <v>0</v>
      </c>
      <c r="F466" s="38">
        <f>SUMIFS('Betaald tarief 2024'!Q:Q,'Betaald tarief 2024'!A:A,'Betaald percentage 2024'!A466)</f>
        <v>0</v>
      </c>
      <c r="G466">
        <f>IFERROR(INDEX(Correcties!B:B,MATCH('Betaald percentage 2024'!A466,Correcties!A:A,0)),"")</f>
        <v>0</v>
      </c>
    </row>
    <row r="467" spans="1:7" x14ac:dyDescent="0.25">
      <c r="A467" s="41"/>
      <c r="B467" s="35" t="str">
        <f>IFERROR(INDEX('Betaald tarief 2024'!B:B,MATCH('Betaald percentage 2024'!A467,'Betaald tarief 2024'!A:A,0)),"")</f>
        <v/>
      </c>
      <c r="C467" s="35" t="str">
        <f>IFERROR(INDEX('Betaald tarief 2024'!C:C,MATCH('Betaald percentage 2024'!A467,'Betaald tarief 2024'!A:A,0)),"")</f>
        <v/>
      </c>
      <c r="D467" s="37" cm="1">
        <f t="array" ref="D467">IFERROR(E467/SUMPRODUCT(('Betaald tarief 2024'!$A$2:$A$100000='Betaald percentage 2024'!A467)*'Betaald tarief 2024'!$H$2:$H$100000*'Betaald tarief 2024'!$O$2:$O$100000),0)</f>
        <v>0</v>
      </c>
      <c r="E467" s="38">
        <f>SUMIFS('Betaald tarief 2024'!G:G,'Betaald tarief 2024'!A:A,'Betaald percentage 2024'!A467)</f>
        <v>0</v>
      </c>
      <c r="F467" s="38">
        <f>SUMIFS('Betaald tarief 2024'!Q:Q,'Betaald tarief 2024'!A:A,'Betaald percentage 2024'!A467)</f>
        <v>0</v>
      </c>
      <c r="G467">
        <f>IFERROR(INDEX(Correcties!B:B,MATCH('Betaald percentage 2024'!A467,Correcties!A:A,0)),"")</f>
        <v>0</v>
      </c>
    </row>
    <row r="468" spans="1:7" x14ac:dyDescent="0.25">
      <c r="A468" s="41"/>
      <c r="B468" s="35" t="str">
        <f>IFERROR(INDEX('Betaald tarief 2024'!B:B,MATCH('Betaald percentage 2024'!A468,'Betaald tarief 2024'!A:A,0)),"")</f>
        <v/>
      </c>
      <c r="C468" s="35" t="str">
        <f>IFERROR(INDEX('Betaald tarief 2024'!C:C,MATCH('Betaald percentage 2024'!A468,'Betaald tarief 2024'!A:A,0)),"")</f>
        <v/>
      </c>
      <c r="D468" s="37" cm="1">
        <f t="array" ref="D468">IFERROR(E468/SUMPRODUCT(('Betaald tarief 2024'!$A$2:$A$100000='Betaald percentage 2024'!A468)*'Betaald tarief 2024'!$H$2:$H$100000*'Betaald tarief 2024'!$O$2:$O$100000),0)</f>
        <v>0</v>
      </c>
      <c r="E468" s="38">
        <f>SUMIFS('Betaald tarief 2024'!G:G,'Betaald tarief 2024'!A:A,'Betaald percentage 2024'!A468)</f>
        <v>0</v>
      </c>
      <c r="F468" s="38">
        <f>SUMIFS('Betaald tarief 2024'!Q:Q,'Betaald tarief 2024'!A:A,'Betaald percentage 2024'!A468)</f>
        <v>0</v>
      </c>
      <c r="G468">
        <f>IFERROR(INDEX(Correcties!B:B,MATCH('Betaald percentage 2024'!A468,Correcties!A:A,0)),"")</f>
        <v>0</v>
      </c>
    </row>
    <row r="469" spans="1:7" x14ac:dyDescent="0.25">
      <c r="A469" s="41"/>
      <c r="B469" s="35" t="str">
        <f>IFERROR(INDEX('Betaald tarief 2024'!B:B,MATCH('Betaald percentage 2024'!A469,'Betaald tarief 2024'!A:A,0)),"")</f>
        <v/>
      </c>
      <c r="C469" s="35" t="str">
        <f>IFERROR(INDEX('Betaald tarief 2024'!C:C,MATCH('Betaald percentage 2024'!A469,'Betaald tarief 2024'!A:A,0)),"")</f>
        <v/>
      </c>
      <c r="D469" s="37" cm="1">
        <f t="array" ref="D469">IFERROR(E469/SUMPRODUCT(('Betaald tarief 2024'!$A$2:$A$100000='Betaald percentage 2024'!A469)*'Betaald tarief 2024'!$H$2:$H$100000*'Betaald tarief 2024'!$O$2:$O$100000),0)</f>
        <v>0</v>
      </c>
      <c r="E469" s="38">
        <f>SUMIFS('Betaald tarief 2024'!G:G,'Betaald tarief 2024'!A:A,'Betaald percentage 2024'!A469)</f>
        <v>0</v>
      </c>
      <c r="F469" s="38">
        <f>SUMIFS('Betaald tarief 2024'!Q:Q,'Betaald tarief 2024'!A:A,'Betaald percentage 2024'!A469)</f>
        <v>0</v>
      </c>
      <c r="G469">
        <f>IFERROR(INDEX(Correcties!B:B,MATCH('Betaald percentage 2024'!A469,Correcties!A:A,0)),"")</f>
        <v>0</v>
      </c>
    </row>
    <row r="470" spans="1:7" x14ac:dyDescent="0.25">
      <c r="A470" s="41"/>
      <c r="B470" s="35" t="str">
        <f>IFERROR(INDEX('Betaald tarief 2024'!B:B,MATCH('Betaald percentage 2024'!A470,'Betaald tarief 2024'!A:A,0)),"")</f>
        <v/>
      </c>
      <c r="C470" s="35" t="str">
        <f>IFERROR(INDEX('Betaald tarief 2024'!C:C,MATCH('Betaald percentage 2024'!A470,'Betaald tarief 2024'!A:A,0)),"")</f>
        <v/>
      </c>
      <c r="D470" s="37" cm="1">
        <f t="array" ref="D470">IFERROR(E470/SUMPRODUCT(('Betaald tarief 2024'!$A$2:$A$100000='Betaald percentage 2024'!A470)*'Betaald tarief 2024'!$H$2:$H$100000*'Betaald tarief 2024'!$O$2:$O$100000),0)</f>
        <v>0</v>
      </c>
      <c r="E470" s="38">
        <f>SUMIFS('Betaald tarief 2024'!G:G,'Betaald tarief 2024'!A:A,'Betaald percentage 2024'!A470)</f>
        <v>0</v>
      </c>
      <c r="F470" s="38">
        <f>SUMIFS('Betaald tarief 2024'!Q:Q,'Betaald tarief 2024'!A:A,'Betaald percentage 2024'!A470)</f>
        <v>0</v>
      </c>
      <c r="G470">
        <f>IFERROR(INDEX(Correcties!B:B,MATCH('Betaald percentage 2024'!A470,Correcties!A:A,0)),"")</f>
        <v>0</v>
      </c>
    </row>
    <row r="471" spans="1:7" x14ac:dyDescent="0.25">
      <c r="A471" s="41"/>
      <c r="B471" s="35" t="str">
        <f>IFERROR(INDEX('Betaald tarief 2024'!B:B,MATCH('Betaald percentage 2024'!A471,'Betaald tarief 2024'!A:A,0)),"")</f>
        <v/>
      </c>
      <c r="C471" s="35" t="str">
        <f>IFERROR(INDEX('Betaald tarief 2024'!C:C,MATCH('Betaald percentage 2024'!A471,'Betaald tarief 2024'!A:A,0)),"")</f>
        <v/>
      </c>
      <c r="D471" s="37" cm="1">
        <f t="array" ref="D471">IFERROR(E471/SUMPRODUCT(('Betaald tarief 2024'!$A$2:$A$100000='Betaald percentage 2024'!A471)*'Betaald tarief 2024'!$H$2:$H$100000*'Betaald tarief 2024'!$O$2:$O$100000),0)</f>
        <v>0</v>
      </c>
      <c r="E471" s="38">
        <f>SUMIFS('Betaald tarief 2024'!G:G,'Betaald tarief 2024'!A:A,'Betaald percentage 2024'!A471)</f>
        <v>0</v>
      </c>
      <c r="F471" s="38">
        <f>SUMIFS('Betaald tarief 2024'!Q:Q,'Betaald tarief 2024'!A:A,'Betaald percentage 2024'!A471)</f>
        <v>0</v>
      </c>
      <c r="G471">
        <f>IFERROR(INDEX(Correcties!B:B,MATCH('Betaald percentage 2024'!A471,Correcties!A:A,0)),"")</f>
        <v>0</v>
      </c>
    </row>
    <row r="472" spans="1:7" x14ac:dyDescent="0.25">
      <c r="A472" s="41"/>
      <c r="B472" s="35" t="str">
        <f>IFERROR(INDEX('Betaald tarief 2024'!B:B,MATCH('Betaald percentage 2024'!A472,'Betaald tarief 2024'!A:A,0)),"")</f>
        <v/>
      </c>
      <c r="C472" s="35" t="str">
        <f>IFERROR(INDEX('Betaald tarief 2024'!C:C,MATCH('Betaald percentage 2024'!A472,'Betaald tarief 2024'!A:A,0)),"")</f>
        <v/>
      </c>
      <c r="D472" s="37" cm="1">
        <f t="array" ref="D472">IFERROR(E472/SUMPRODUCT(('Betaald tarief 2024'!$A$2:$A$100000='Betaald percentage 2024'!A472)*'Betaald tarief 2024'!$H$2:$H$100000*'Betaald tarief 2024'!$O$2:$O$100000),0)</f>
        <v>0</v>
      </c>
      <c r="E472" s="38">
        <f>SUMIFS('Betaald tarief 2024'!G:G,'Betaald tarief 2024'!A:A,'Betaald percentage 2024'!A472)</f>
        <v>0</v>
      </c>
      <c r="F472" s="38">
        <f>SUMIFS('Betaald tarief 2024'!Q:Q,'Betaald tarief 2024'!A:A,'Betaald percentage 2024'!A472)</f>
        <v>0</v>
      </c>
      <c r="G472">
        <f>IFERROR(INDEX(Correcties!B:B,MATCH('Betaald percentage 2024'!A472,Correcties!A:A,0)),"")</f>
        <v>0</v>
      </c>
    </row>
    <row r="473" spans="1:7" x14ac:dyDescent="0.25">
      <c r="A473" s="41"/>
      <c r="B473" s="35" t="str">
        <f>IFERROR(INDEX('Betaald tarief 2024'!B:B,MATCH('Betaald percentage 2024'!A473,'Betaald tarief 2024'!A:A,0)),"")</f>
        <v/>
      </c>
      <c r="C473" s="35" t="str">
        <f>IFERROR(INDEX('Betaald tarief 2024'!C:C,MATCH('Betaald percentage 2024'!A473,'Betaald tarief 2024'!A:A,0)),"")</f>
        <v/>
      </c>
      <c r="D473" s="37" cm="1">
        <f t="array" ref="D473">IFERROR(E473/SUMPRODUCT(('Betaald tarief 2024'!$A$2:$A$100000='Betaald percentage 2024'!A473)*'Betaald tarief 2024'!$H$2:$H$100000*'Betaald tarief 2024'!$O$2:$O$100000),0)</f>
        <v>0</v>
      </c>
      <c r="E473" s="38">
        <f>SUMIFS('Betaald tarief 2024'!G:G,'Betaald tarief 2024'!A:A,'Betaald percentage 2024'!A473)</f>
        <v>0</v>
      </c>
      <c r="F473" s="38">
        <f>SUMIFS('Betaald tarief 2024'!Q:Q,'Betaald tarief 2024'!A:A,'Betaald percentage 2024'!A473)</f>
        <v>0</v>
      </c>
      <c r="G473">
        <f>IFERROR(INDEX(Correcties!B:B,MATCH('Betaald percentage 2024'!A473,Correcties!A:A,0)),"")</f>
        <v>0</v>
      </c>
    </row>
    <row r="474" spans="1:7" x14ac:dyDescent="0.25">
      <c r="A474" s="41"/>
      <c r="B474" s="35" t="str">
        <f>IFERROR(INDEX('Betaald tarief 2024'!B:B,MATCH('Betaald percentage 2024'!A474,'Betaald tarief 2024'!A:A,0)),"")</f>
        <v/>
      </c>
      <c r="C474" s="35" t="str">
        <f>IFERROR(INDEX('Betaald tarief 2024'!C:C,MATCH('Betaald percentage 2024'!A474,'Betaald tarief 2024'!A:A,0)),"")</f>
        <v/>
      </c>
      <c r="D474" s="37" cm="1">
        <f t="array" ref="D474">IFERROR(E474/SUMPRODUCT(('Betaald tarief 2024'!$A$2:$A$100000='Betaald percentage 2024'!A474)*'Betaald tarief 2024'!$H$2:$H$100000*'Betaald tarief 2024'!$O$2:$O$100000),0)</f>
        <v>0</v>
      </c>
      <c r="E474" s="38">
        <f>SUMIFS('Betaald tarief 2024'!G:G,'Betaald tarief 2024'!A:A,'Betaald percentage 2024'!A474)</f>
        <v>0</v>
      </c>
      <c r="F474" s="38">
        <f>SUMIFS('Betaald tarief 2024'!Q:Q,'Betaald tarief 2024'!A:A,'Betaald percentage 2024'!A474)</f>
        <v>0</v>
      </c>
      <c r="G474">
        <f>IFERROR(INDEX(Correcties!B:B,MATCH('Betaald percentage 2024'!A474,Correcties!A:A,0)),"")</f>
        <v>0</v>
      </c>
    </row>
    <row r="475" spans="1:7" x14ac:dyDescent="0.25">
      <c r="A475" s="41"/>
      <c r="B475" s="35" t="str">
        <f>IFERROR(INDEX('Betaald tarief 2024'!B:B,MATCH('Betaald percentage 2024'!A475,'Betaald tarief 2024'!A:A,0)),"")</f>
        <v/>
      </c>
      <c r="C475" s="35" t="str">
        <f>IFERROR(INDEX('Betaald tarief 2024'!C:C,MATCH('Betaald percentage 2024'!A475,'Betaald tarief 2024'!A:A,0)),"")</f>
        <v/>
      </c>
      <c r="D475" s="37" cm="1">
        <f t="array" ref="D475">IFERROR(E475/SUMPRODUCT(('Betaald tarief 2024'!$A$2:$A$100000='Betaald percentage 2024'!A475)*'Betaald tarief 2024'!$H$2:$H$100000*'Betaald tarief 2024'!$O$2:$O$100000),0)</f>
        <v>0</v>
      </c>
      <c r="E475" s="38">
        <f>SUMIFS('Betaald tarief 2024'!G:G,'Betaald tarief 2024'!A:A,'Betaald percentage 2024'!A475)</f>
        <v>0</v>
      </c>
      <c r="F475" s="38">
        <f>SUMIFS('Betaald tarief 2024'!Q:Q,'Betaald tarief 2024'!A:A,'Betaald percentage 2024'!A475)</f>
        <v>0</v>
      </c>
      <c r="G475">
        <f>IFERROR(INDEX(Correcties!B:B,MATCH('Betaald percentage 2024'!A475,Correcties!A:A,0)),"")</f>
        <v>0</v>
      </c>
    </row>
    <row r="476" spans="1:7" x14ac:dyDescent="0.25">
      <c r="A476" s="41"/>
      <c r="B476" s="35" t="str">
        <f>IFERROR(INDEX('Betaald tarief 2024'!B:B,MATCH('Betaald percentage 2024'!A476,'Betaald tarief 2024'!A:A,0)),"")</f>
        <v/>
      </c>
      <c r="C476" s="35" t="str">
        <f>IFERROR(INDEX('Betaald tarief 2024'!C:C,MATCH('Betaald percentage 2024'!A476,'Betaald tarief 2024'!A:A,0)),"")</f>
        <v/>
      </c>
      <c r="D476" s="37" cm="1">
        <f t="array" ref="D476">IFERROR(E476/SUMPRODUCT(('Betaald tarief 2024'!$A$2:$A$100000='Betaald percentage 2024'!A476)*'Betaald tarief 2024'!$H$2:$H$100000*'Betaald tarief 2024'!$O$2:$O$100000),0)</f>
        <v>0</v>
      </c>
      <c r="E476" s="38">
        <f>SUMIFS('Betaald tarief 2024'!G:G,'Betaald tarief 2024'!A:A,'Betaald percentage 2024'!A476)</f>
        <v>0</v>
      </c>
      <c r="F476" s="38">
        <f>SUMIFS('Betaald tarief 2024'!Q:Q,'Betaald tarief 2024'!A:A,'Betaald percentage 2024'!A476)</f>
        <v>0</v>
      </c>
      <c r="G476">
        <f>IFERROR(INDEX(Correcties!B:B,MATCH('Betaald percentage 2024'!A476,Correcties!A:A,0)),"")</f>
        <v>0</v>
      </c>
    </row>
    <row r="477" spans="1:7" x14ac:dyDescent="0.25">
      <c r="A477" s="41"/>
      <c r="B477" s="35" t="str">
        <f>IFERROR(INDEX('Betaald tarief 2024'!B:B,MATCH('Betaald percentage 2024'!A477,'Betaald tarief 2024'!A:A,0)),"")</f>
        <v/>
      </c>
      <c r="C477" s="35" t="str">
        <f>IFERROR(INDEX('Betaald tarief 2024'!C:C,MATCH('Betaald percentage 2024'!A477,'Betaald tarief 2024'!A:A,0)),"")</f>
        <v/>
      </c>
      <c r="D477" s="37" cm="1">
        <f t="array" ref="D477">IFERROR(E477/SUMPRODUCT(('Betaald tarief 2024'!$A$2:$A$100000='Betaald percentage 2024'!A477)*'Betaald tarief 2024'!$H$2:$H$100000*'Betaald tarief 2024'!$O$2:$O$100000),0)</f>
        <v>0</v>
      </c>
      <c r="E477" s="38">
        <f>SUMIFS('Betaald tarief 2024'!G:G,'Betaald tarief 2024'!A:A,'Betaald percentage 2024'!A477)</f>
        <v>0</v>
      </c>
      <c r="F477" s="38">
        <f>SUMIFS('Betaald tarief 2024'!Q:Q,'Betaald tarief 2024'!A:A,'Betaald percentage 2024'!A477)</f>
        <v>0</v>
      </c>
      <c r="G477">
        <f>IFERROR(INDEX(Correcties!B:B,MATCH('Betaald percentage 2024'!A477,Correcties!A:A,0)),"")</f>
        <v>0</v>
      </c>
    </row>
    <row r="478" spans="1:7" x14ac:dyDescent="0.25">
      <c r="A478" s="41"/>
      <c r="B478" s="35" t="str">
        <f>IFERROR(INDEX('Betaald tarief 2024'!B:B,MATCH('Betaald percentage 2024'!A478,'Betaald tarief 2024'!A:A,0)),"")</f>
        <v/>
      </c>
      <c r="C478" s="35" t="str">
        <f>IFERROR(INDEX('Betaald tarief 2024'!C:C,MATCH('Betaald percentage 2024'!A478,'Betaald tarief 2024'!A:A,0)),"")</f>
        <v/>
      </c>
      <c r="D478" s="37" cm="1">
        <f t="array" ref="D478">IFERROR(E478/SUMPRODUCT(('Betaald tarief 2024'!$A$2:$A$100000='Betaald percentage 2024'!A478)*'Betaald tarief 2024'!$H$2:$H$100000*'Betaald tarief 2024'!$O$2:$O$100000),0)</f>
        <v>0</v>
      </c>
      <c r="E478" s="38">
        <f>SUMIFS('Betaald tarief 2024'!G:G,'Betaald tarief 2024'!A:A,'Betaald percentage 2024'!A478)</f>
        <v>0</v>
      </c>
      <c r="F478" s="38">
        <f>SUMIFS('Betaald tarief 2024'!Q:Q,'Betaald tarief 2024'!A:A,'Betaald percentage 2024'!A478)</f>
        <v>0</v>
      </c>
      <c r="G478">
        <f>IFERROR(INDEX(Correcties!B:B,MATCH('Betaald percentage 2024'!A478,Correcties!A:A,0)),"")</f>
        <v>0</v>
      </c>
    </row>
    <row r="479" spans="1:7" x14ac:dyDescent="0.25">
      <c r="A479" s="41"/>
      <c r="B479" s="35" t="str">
        <f>IFERROR(INDEX('Betaald tarief 2024'!B:B,MATCH('Betaald percentage 2024'!A479,'Betaald tarief 2024'!A:A,0)),"")</f>
        <v/>
      </c>
      <c r="C479" s="35" t="str">
        <f>IFERROR(INDEX('Betaald tarief 2024'!C:C,MATCH('Betaald percentage 2024'!A479,'Betaald tarief 2024'!A:A,0)),"")</f>
        <v/>
      </c>
      <c r="D479" s="37" cm="1">
        <f t="array" ref="D479">IFERROR(E479/SUMPRODUCT(('Betaald tarief 2024'!$A$2:$A$100000='Betaald percentage 2024'!A479)*'Betaald tarief 2024'!$H$2:$H$100000*'Betaald tarief 2024'!$O$2:$O$100000),0)</f>
        <v>0</v>
      </c>
      <c r="E479" s="38">
        <f>SUMIFS('Betaald tarief 2024'!G:G,'Betaald tarief 2024'!A:A,'Betaald percentage 2024'!A479)</f>
        <v>0</v>
      </c>
      <c r="F479" s="38">
        <f>SUMIFS('Betaald tarief 2024'!Q:Q,'Betaald tarief 2024'!A:A,'Betaald percentage 2024'!A479)</f>
        <v>0</v>
      </c>
      <c r="G479">
        <f>IFERROR(INDEX(Correcties!B:B,MATCH('Betaald percentage 2024'!A479,Correcties!A:A,0)),"")</f>
        <v>0</v>
      </c>
    </row>
    <row r="480" spans="1:7" x14ac:dyDescent="0.25">
      <c r="A480" s="41"/>
      <c r="B480" s="35" t="str">
        <f>IFERROR(INDEX('Betaald tarief 2024'!B:B,MATCH('Betaald percentage 2024'!A480,'Betaald tarief 2024'!A:A,0)),"")</f>
        <v/>
      </c>
      <c r="C480" s="35" t="str">
        <f>IFERROR(INDEX('Betaald tarief 2024'!C:C,MATCH('Betaald percentage 2024'!A480,'Betaald tarief 2024'!A:A,0)),"")</f>
        <v/>
      </c>
      <c r="D480" s="37" cm="1">
        <f t="array" ref="D480">IFERROR(E480/SUMPRODUCT(('Betaald tarief 2024'!$A$2:$A$100000='Betaald percentage 2024'!A480)*'Betaald tarief 2024'!$H$2:$H$100000*'Betaald tarief 2024'!$O$2:$O$100000),0)</f>
        <v>0</v>
      </c>
      <c r="E480" s="38">
        <f>SUMIFS('Betaald tarief 2024'!G:G,'Betaald tarief 2024'!A:A,'Betaald percentage 2024'!A480)</f>
        <v>0</v>
      </c>
      <c r="F480" s="38">
        <f>SUMIFS('Betaald tarief 2024'!Q:Q,'Betaald tarief 2024'!A:A,'Betaald percentage 2024'!A480)</f>
        <v>0</v>
      </c>
      <c r="G480">
        <f>IFERROR(INDEX(Correcties!B:B,MATCH('Betaald percentage 2024'!A480,Correcties!A:A,0)),"")</f>
        <v>0</v>
      </c>
    </row>
    <row r="481" spans="1:7" x14ac:dyDescent="0.25">
      <c r="A481" s="41"/>
      <c r="B481" s="35" t="str">
        <f>IFERROR(INDEX('Betaald tarief 2024'!B:B,MATCH('Betaald percentage 2024'!A481,'Betaald tarief 2024'!A:A,0)),"")</f>
        <v/>
      </c>
      <c r="C481" s="35" t="str">
        <f>IFERROR(INDEX('Betaald tarief 2024'!C:C,MATCH('Betaald percentage 2024'!A481,'Betaald tarief 2024'!A:A,0)),"")</f>
        <v/>
      </c>
      <c r="D481" s="37" cm="1">
        <f t="array" ref="D481">IFERROR(E481/SUMPRODUCT(('Betaald tarief 2024'!$A$2:$A$100000='Betaald percentage 2024'!A481)*'Betaald tarief 2024'!$H$2:$H$100000*'Betaald tarief 2024'!$O$2:$O$100000),0)</f>
        <v>0</v>
      </c>
      <c r="E481" s="38">
        <f>SUMIFS('Betaald tarief 2024'!G:G,'Betaald tarief 2024'!A:A,'Betaald percentage 2024'!A481)</f>
        <v>0</v>
      </c>
      <c r="F481" s="38">
        <f>SUMIFS('Betaald tarief 2024'!Q:Q,'Betaald tarief 2024'!A:A,'Betaald percentage 2024'!A481)</f>
        <v>0</v>
      </c>
      <c r="G481">
        <f>IFERROR(INDEX(Correcties!B:B,MATCH('Betaald percentage 2024'!A481,Correcties!A:A,0)),"")</f>
        <v>0</v>
      </c>
    </row>
    <row r="482" spans="1:7" x14ac:dyDescent="0.25">
      <c r="A482" s="41"/>
      <c r="B482" s="35" t="str">
        <f>IFERROR(INDEX('Betaald tarief 2024'!B:B,MATCH('Betaald percentage 2024'!A482,'Betaald tarief 2024'!A:A,0)),"")</f>
        <v/>
      </c>
      <c r="C482" s="35" t="str">
        <f>IFERROR(INDEX('Betaald tarief 2024'!C:C,MATCH('Betaald percentage 2024'!A482,'Betaald tarief 2024'!A:A,0)),"")</f>
        <v/>
      </c>
      <c r="D482" s="37" cm="1">
        <f t="array" ref="D482">IFERROR(E482/SUMPRODUCT(('Betaald tarief 2024'!$A$2:$A$100000='Betaald percentage 2024'!A482)*'Betaald tarief 2024'!$H$2:$H$100000*'Betaald tarief 2024'!$O$2:$O$100000),0)</f>
        <v>0</v>
      </c>
      <c r="E482" s="38">
        <f>SUMIFS('Betaald tarief 2024'!G:G,'Betaald tarief 2024'!A:A,'Betaald percentage 2024'!A482)</f>
        <v>0</v>
      </c>
      <c r="F482" s="38">
        <f>SUMIFS('Betaald tarief 2024'!Q:Q,'Betaald tarief 2024'!A:A,'Betaald percentage 2024'!A482)</f>
        <v>0</v>
      </c>
      <c r="G482">
        <f>IFERROR(INDEX(Correcties!B:B,MATCH('Betaald percentage 2024'!A482,Correcties!A:A,0)),"")</f>
        <v>0</v>
      </c>
    </row>
    <row r="483" spans="1:7" x14ac:dyDescent="0.25">
      <c r="A483" s="41"/>
      <c r="B483" s="35" t="str">
        <f>IFERROR(INDEX('Betaald tarief 2024'!B:B,MATCH('Betaald percentage 2024'!A483,'Betaald tarief 2024'!A:A,0)),"")</f>
        <v/>
      </c>
      <c r="C483" s="35" t="str">
        <f>IFERROR(INDEX('Betaald tarief 2024'!C:C,MATCH('Betaald percentage 2024'!A483,'Betaald tarief 2024'!A:A,0)),"")</f>
        <v/>
      </c>
      <c r="D483" s="37" cm="1">
        <f t="array" ref="D483">IFERROR(E483/SUMPRODUCT(('Betaald tarief 2024'!$A$2:$A$100000='Betaald percentage 2024'!A483)*'Betaald tarief 2024'!$H$2:$H$100000*'Betaald tarief 2024'!$O$2:$O$100000),0)</f>
        <v>0</v>
      </c>
      <c r="E483" s="38">
        <f>SUMIFS('Betaald tarief 2024'!G:G,'Betaald tarief 2024'!A:A,'Betaald percentage 2024'!A483)</f>
        <v>0</v>
      </c>
      <c r="F483" s="38">
        <f>SUMIFS('Betaald tarief 2024'!Q:Q,'Betaald tarief 2024'!A:A,'Betaald percentage 2024'!A483)</f>
        <v>0</v>
      </c>
      <c r="G483">
        <f>IFERROR(INDEX(Correcties!B:B,MATCH('Betaald percentage 2024'!A483,Correcties!A:A,0)),"")</f>
        <v>0</v>
      </c>
    </row>
    <row r="484" spans="1:7" x14ac:dyDescent="0.25">
      <c r="A484" s="41"/>
      <c r="B484" s="35" t="str">
        <f>IFERROR(INDEX('Betaald tarief 2024'!B:B,MATCH('Betaald percentage 2024'!A484,'Betaald tarief 2024'!A:A,0)),"")</f>
        <v/>
      </c>
      <c r="C484" s="35" t="str">
        <f>IFERROR(INDEX('Betaald tarief 2024'!C:C,MATCH('Betaald percentage 2024'!A484,'Betaald tarief 2024'!A:A,0)),"")</f>
        <v/>
      </c>
      <c r="D484" s="37" cm="1">
        <f t="array" ref="D484">IFERROR(E484/SUMPRODUCT(('Betaald tarief 2024'!$A$2:$A$100000='Betaald percentage 2024'!A484)*'Betaald tarief 2024'!$H$2:$H$100000*'Betaald tarief 2024'!$O$2:$O$100000),0)</f>
        <v>0</v>
      </c>
      <c r="E484" s="38">
        <f>SUMIFS('Betaald tarief 2024'!G:G,'Betaald tarief 2024'!A:A,'Betaald percentage 2024'!A484)</f>
        <v>0</v>
      </c>
      <c r="F484" s="38">
        <f>SUMIFS('Betaald tarief 2024'!Q:Q,'Betaald tarief 2024'!A:A,'Betaald percentage 2024'!A484)</f>
        <v>0</v>
      </c>
      <c r="G484">
        <f>IFERROR(INDEX(Correcties!B:B,MATCH('Betaald percentage 2024'!A484,Correcties!A:A,0)),"")</f>
        <v>0</v>
      </c>
    </row>
    <row r="485" spans="1:7" x14ac:dyDescent="0.25">
      <c r="A485" s="41"/>
      <c r="B485" s="35" t="str">
        <f>IFERROR(INDEX('Betaald tarief 2024'!B:B,MATCH('Betaald percentage 2024'!A485,'Betaald tarief 2024'!A:A,0)),"")</f>
        <v/>
      </c>
      <c r="C485" s="35" t="str">
        <f>IFERROR(INDEX('Betaald tarief 2024'!C:C,MATCH('Betaald percentage 2024'!A485,'Betaald tarief 2024'!A:A,0)),"")</f>
        <v/>
      </c>
      <c r="D485" s="37" cm="1">
        <f t="array" ref="D485">IFERROR(E485/SUMPRODUCT(('Betaald tarief 2024'!$A$2:$A$100000='Betaald percentage 2024'!A485)*'Betaald tarief 2024'!$H$2:$H$100000*'Betaald tarief 2024'!$O$2:$O$100000),0)</f>
        <v>0</v>
      </c>
      <c r="E485" s="38">
        <f>SUMIFS('Betaald tarief 2024'!G:G,'Betaald tarief 2024'!A:A,'Betaald percentage 2024'!A485)</f>
        <v>0</v>
      </c>
      <c r="F485" s="38">
        <f>SUMIFS('Betaald tarief 2024'!Q:Q,'Betaald tarief 2024'!A:A,'Betaald percentage 2024'!A485)</f>
        <v>0</v>
      </c>
      <c r="G485">
        <f>IFERROR(INDEX(Correcties!B:B,MATCH('Betaald percentage 2024'!A485,Correcties!A:A,0)),"")</f>
        <v>0</v>
      </c>
    </row>
    <row r="486" spans="1:7" x14ac:dyDescent="0.25">
      <c r="A486" s="41"/>
      <c r="B486" s="35" t="str">
        <f>IFERROR(INDEX('Betaald tarief 2024'!B:B,MATCH('Betaald percentage 2024'!A486,'Betaald tarief 2024'!A:A,0)),"")</f>
        <v/>
      </c>
      <c r="C486" s="35" t="str">
        <f>IFERROR(INDEX('Betaald tarief 2024'!C:C,MATCH('Betaald percentage 2024'!A486,'Betaald tarief 2024'!A:A,0)),"")</f>
        <v/>
      </c>
      <c r="D486" s="37" cm="1">
        <f t="array" ref="D486">IFERROR(E486/SUMPRODUCT(('Betaald tarief 2024'!$A$2:$A$100000='Betaald percentage 2024'!A486)*'Betaald tarief 2024'!$H$2:$H$100000*'Betaald tarief 2024'!$O$2:$O$100000),0)</f>
        <v>0</v>
      </c>
      <c r="E486" s="38">
        <f>SUMIFS('Betaald tarief 2024'!G:G,'Betaald tarief 2024'!A:A,'Betaald percentage 2024'!A486)</f>
        <v>0</v>
      </c>
      <c r="F486" s="38">
        <f>SUMIFS('Betaald tarief 2024'!Q:Q,'Betaald tarief 2024'!A:A,'Betaald percentage 2024'!A486)</f>
        <v>0</v>
      </c>
      <c r="G486">
        <f>IFERROR(INDEX(Correcties!B:B,MATCH('Betaald percentage 2024'!A486,Correcties!A:A,0)),"")</f>
        <v>0</v>
      </c>
    </row>
    <row r="487" spans="1:7" x14ac:dyDescent="0.25">
      <c r="A487" s="41"/>
      <c r="B487" s="35" t="str">
        <f>IFERROR(INDEX('Betaald tarief 2024'!B:B,MATCH('Betaald percentage 2024'!A487,'Betaald tarief 2024'!A:A,0)),"")</f>
        <v/>
      </c>
      <c r="C487" s="35" t="str">
        <f>IFERROR(INDEX('Betaald tarief 2024'!C:C,MATCH('Betaald percentage 2024'!A487,'Betaald tarief 2024'!A:A,0)),"")</f>
        <v/>
      </c>
      <c r="D487" s="37" cm="1">
        <f t="array" ref="D487">IFERROR(E487/SUMPRODUCT(('Betaald tarief 2024'!$A$2:$A$100000='Betaald percentage 2024'!A487)*'Betaald tarief 2024'!$H$2:$H$100000*'Betaald tarief 2024'!$O$2:$O$100000),0)</f>
        <v>0</v>
      </c>
      <c r="E487" s="38">
        <f>SUMIFS('Betaald tarief 2024'!G:G,'Betaald tarief 2024'!A:A,'Betaald percentage 2024'!A487)</f>
        <v>0</v>
      </c>
      <c r="F487" s="38">
        <f>SUMIFS('Betaald tarief 2024'!Q:Q,'Betaald tarief 2024'!A:A,'Betaald percentage 2024'!A487)</f>
        <v>0</v>
      </c>
      <c r="G487">
        <f>IFERROR(INDEX(Correcties!B:B,MATCH('Betaald percentage 2024'!A487,Correcties!A:A,0)),"")</f>
        <v>0</v>
      </c>
    </row>
    <row r="488" spans="1:7" x14ac:dyDescent="0.25">
      <c r="A488" s="41"/>
      <c r="B488" s="35" t="str">
        <f>IFERROR(INDEX('Betaald tarief 2024'!B:B,MATCH('Betaald percentage 2024'!A488,'Betaald tarief 2024'!A:A,0)),"")</f>
        <v/>
      </c>
      <c r="C488" s="35" t="str">
        <f>IFERROR(INDEX('Betaald tarief 2024'!C:C,MATCH('Betaald percentage 2024'!A488,'Betaald tarief 2024'!A:A,0)),"")</f>
        <v/>
      </c>
      <c r="D488" s="37" cm="1">
        <f t="array" ref="D488">IFERROR(E488/SUMPRODUCT(('Betaald tarief 2024'!$A$2:$A$100000='Betaald percentage 2024'!A488)*'Betaald tarief 2024'!$H$2:$H$100000*'Betaald tarief 2024'!$O$2:$O$100000),0)</f>
        <v>0</v>
      </c>
      <c r="E488" s="38">
        <f>SUMIFS('Betaald tarief 2024'!G:G,'Betaald tarief 2024'!A:A,'Betaald percentage 2024'!A488)</f>
        <v>0</v>
      </c>
      <c r="F488" s="38">
        <f>SUMIFS('Betaald tarief 2024'!Q:Q,'Betaald tarief 2024'!A:A,'Betaald percentage 2024'!A488)</f>
        <v>0</v>
      </c>
      <c r="G488">
        <f>IFERROR(INDEX(Correcties!B:B,MATCH('Betaald percentage 2024'!A488,Correcties!A:A,0)),"")</f>
        <v>0</v>
      </c>
    </row>
    <row r="489" spans="1:7" x14ac:dyDescent="0.25">
      <c r="A489" s="41"/>
      <c r="B489" s="35" t="str">
        <f>IFERROR(INDEX('Betaald tarief 2024'!B:B,MATCH('Betaald percentage 2024'!A489,'Betaald tarief 2024'!A:A,0)),"")</f>
        <v/>
      </c>
      <c r="C489" s="35" t="str">
        <f>IFERROR(INDEX('Betaald tarief 2024'!C:C,MATCH('Betaald percentage 2024'!A489,'Betaald tarief 2024'!A:A,0)),"")</f>
        <v/>
      </c>
      <c r="D489" s="37" cm="1">
        <f t="array" ref="D489">IFERROR(E489/SUMPRODUCT(('Betaald tarief 2024'!$A$2:$A$100000='Betaald percentage 2024'!A489)*'Betaald tarief 2024'!$H$2:$H$100000*'Betaald tarief 2024'!$O$2:$O$100000),0)</f>
        <v>0</v>
      </c>
      <c r="E489" s="38">
        <f>SUMIFS('Betaald tarief 2024'!G:G,'Betaald tarief 2024'!A:A,'Betaald percentage 2024'!A489)</f>
        <v>0</v>
      </c>
      <c r="F489" s="38">
        <f>SUMIFS('Betaald tarief 2024'!Q:Q,'Betaald tarief 2024'!A:A,'Betaald percentage 2024'!A489)</f>
        <v>0</v>
      </c>
      <c r="G489">
        <f>IFERROR(INDEX(Correcties!B:B,MATCH('Betaald percentage 2024'!A489,Correcties!A:A,0)),"")</f>
        <v>0</v>
      </c>
    </row>
    <row r="490" spans="1:7" x14ac:dyDescent="0.25">
      <c r="A490" s="41"/>
      <c r="B490" s="35" t="str">
        <f>IFERROR(INDEX('Betaald tarief 2024'!B:B,MATCH('Betaald percentage 2024'!A490,'Betaald tarief 2024'!A:A,0)),"")</f>
        <v/>
      </c>
      <c r="C490" s="35" t="str">
        <f>IFERROR(INDEX('Betaald tarief 2024'!C:C,MATCH('Betaald percentage 2024'!A490,'Betaald tarief 2024'!A:A,0)),"")</f>
        <v/>
      </c>
      <c r="D490" s="37" cm="1">
        <f t="array" ref="D490">IFERROR(E490/SUMPRODUCT(('Betaald tarief 2024'!$A$2:$A$100000='Betaald percentage 2024'!A490)*'Betaald tarief 2024'!$H$2:$H$100000*'Betaald tarief 2024'!$O$2:$O$100000),0)</f>
        <v>0</v>
      </c>
      <c r="E490" s="38">
        <f>SUMIFS('Betaald tarief 2024'!G:G,'Betaald tarief 2024'!A:A,'Betaald percentage 2024'!A490)</f>
        <v>0</v>
      </c>
      <c r="F490" s="38">
        <f>SUMIFS('Betaald tarief 2024'!Q:Q,'Betaald tarief 2024'!A:A,'Betaald percentage 2024'!A490)</f>
        <v>0</v>
      </c>
      <c r="G490">
        <f>IFERROR(INDEX(Correcties!B:B,MATCH('Betaald percentage 2024'!A490,Correcties!A:A,0)),"")</f>
        <v>0</v>
      </c>
    </row>
    <row r="491" spans="1:7" x14ac:dyDescent="0.25">
      <c r="A491" s="41"/>
      <c r="B491" s="35" t="str">
        <f>IFERROR(INDEX('Betaald tarief 2024'!B:B,MATCH('Betaald percentage 2024'!A491,'Betaald tarief 2024'!A:A,0)),"")</f>
        <v/>
      </c>
      <c r="C491" s="35" t="str">
        <f>IFERROR(INDEX('Betaald tarief 2024'!C:C,MATCH('Betaald percentage 2024'!A491,'Betaald tarief 2024'!A:A,0)),"")</f>
        <v/>
      </c>
      <c r="D491" s="37" cm="1">
        <f t="array" ref="D491">IFERROR(E491/SUMPRODUCT(('Betaald tarief 2024'!$A$2:$A$100000='Betaald percentage 2024'!A491)*'Betaald tarief 2024'!$H$2:$H$100000*'Betaald tarief 2024'!$O$2:$O$100000),0)</f>
        <v>0</v>
      </c>
      <c r="E491" s="38">
        <f>SUMIFS('Betaald tarief 2024'!G:G,'Betaald tarief 2024'!A:A,'Betaald percentage 2024'!A491)</f>
        <v>0</v>
      </c>
      <c r="F491" s="38">
        <f>SUMIFS('Betaald tarief 2024'!Q:Q,'Betaald tarief 2024'!A:A,'Betaald percentage 2024'!A491)</f>
        <v>0</v>
      </c>
      <c r="G491">
        <f>IFERROR(INDEX(Correcties!B:B,MATCH('Betaald percentage 2024'!A491,Correcties!A:A,0)),"")</f>
        <v>0</v>
      </c>
    </row>
    <row r="492" spans="1:7" x14ac:dyDescent="0.25">
      <c r="A492" s="41"/>
      <c r="B492" s="35" t="str">
        <f>IFERROR(INDEX('Betaald tarief 2024'!B:B,MATCH('Betaald percentage 2024'!A492,'Betaald tarief 2024'!A:A,0)),"")</f>
        <v/>
      </c>
      <c r="C492" s="35" t="str">
        <f>IFERROR(INDEX('Betaald tarief 2024'!C:C,MATCH('Betaald percentage 2024'!A492,'Betaald tarief 2024'!A:A,0)),"")</f>
        <v/>
      </c>
      <c r="D492" s="37" cm="1">
        <f t="array" ref="D492">IFERROR(E492/SUMPRODUCT(('Betaald tarief 2024'!$A$2:$A$100000='Betaald percentage 2024'!A492)*'Betaald tarief 2024'!$H$2:$H$100000*'Betaald tarief 2024'!$O$2:$O$100000),0)</f>
        <v>0</v>
      </c>
      <c r="E492" s="38">
        <f>SUMIFS('Betaald tarief 2024'!G:G,'Betaald tarief 2024'!A:A,'Betaald percentage 2024'!A492)</f>
        <v>0</v>
      </c>
      <c r="F492" s="38">
        <f>SUMIFS('Betaald tarief 2024'!Q:Q,'Betaald tarief 2024'!A:A,'Betaald percentage 2024'!A492)</f>
        <v>0</v>
      </c>
      <c r="G492">
        <f>IFERROR(INDEX(Correcties!B:B,MATCH('Betaald percentage 2024'!A492,Correcties!A:A,0)),"")</f>
        <v>0</v>
      </c>
    </row>
    <row r="493" spans="1:7" x14ac:dyDescent="0.25">
      <c r="A493" s="41"/>
      <c r="B493" s="35" t="str">
        <f>IFERROR(INDEX('Betaald tarief 2024'!B:B,MATCH('Betaald percentage 2024'!A493,'Betaald tarief 2024'!A:A,0)),"")</f>
        <v/>
      </c>
      <c r="C493" s="35" t="str">
        <f>IFERROR(INDEX('Betaald tarief 2024'!C:C,MATCH('Betaald percentage 2024'!A493,'Betaald tarief 2024'!A:A,0)),"")</f>
        <v/>
      </c>
      <c r="D493" s="37" cm="1">
        <f t="array" ref="D493">IFERROR(E493/SUMPRODUCT(('Betaald tarief 2024'!$A$2:$A$100000='Betaald percentage 2024'!A493)*'Betaald tarief 2024'!$H$2:$H$100000*'Betaald tarief 2024'!$O$2:$O$100000),0)</f>
        <v>0</v>
      </c>
      <c r="E493" s="38">
        <f>SUMIFS('Betaald tarief 2024'!G:G,'Betaald tarief 2024'!A:A,'Betaald percentage 2024'!A493)</f>
        <v>0</v>
      </c>
      <c r="F493" s="38">
        <f>SUMIFS('Betaald tarief 2024'!Q:Q,'Betaald tarief 2024'!A:A,'Betaald percentage 2024'!A493)</f>
        <v>0</v>
      </c>
      <c r="G493">
        <f>IFERROR(INDEX(Correcties!B:B,MATCH('Betaald percentage 2024'!A493,Correcties!A:A,0)),"")</f>
        <v>0</v>
      </c>
    </row>
    <row r="494" spans="1:7" x14ac:dyDescent="0.25">
      <c r="A494" s="41"/>
      <c r="B494" s="35" t="str">
        <f>IFERROR(INDEX('Betaald tarief 2024'!B:B,MATCH('Betaald percentage 2024'!A494,'Betaald tarief 2024'!A:A,0)),"")</f>
        <v/>
      </c>
      <c r="C494" s="35" t="str">
        <f>IFERROR(INDEX('Betaald tarief 2024'!C:C,MATCH('Betaald percentage 2024'!A494,'Betaald tarief 2024'!A:A,0)),"")</f>
        <v/>
      </c>
      <c r="D494" s="37" cm="1">
        <f t="array" ref="D494">IFERROR(E494/SUMPRODUCT(('Betaald tarief 2024'!$A$2:$A$100000='Betaald percentage 2024'!A494)*'Betaald tarief 2024'!$H$2:$H$100000*'Betaald tarief 2024'!$O$2:$O$100000),0)</f>
        <v>0</v>
      </c>
      <c r="E494" s="38">
        <f>SUMIFS('Betaald tarief 2024'!G:G,'Betaald tarief 2024'!A:A,'Betaald percentage 2024'!A494)</f>
        <v>0</v>
      </c>
      <c r="F494" s="38">
        <f>SUMIFS('Betaald tarief 2024'!Q:Q,'Betaald tarief 2024'!A:A,'Betaald percentage 2024'!A494)</f>
        <v>0</v>
      </c>
      <c r="G494">
        <f>IFERROR(INDEX(Correcties!B:B,MATCH('Betaald percentage 2024'!A494,Correcties!A:A,0)),"")</f>
        <v>0</v>
      </c>
    </row>
    <row r="495" spans="1:7" x14ac:dyDescent="0.25">
      <c r="A495" s="41"/>
      <c r="B495" s="35" t="str">
        <f>IFERROR(INDEX('Betaald tarief 2024'!B:B,MATCH('Betaald percentage 2024'!A495,'Betaald tarief 2024'!A:A,0)),"")</f>
        <v/>
      </c>
      <c r="C495" s="35" t="str">
        <f>IFERROR(INDEX('Betaald tarief 2024'!C:C,MATCH('Betaald percentage 2024'!A495,'Betaald tarief 2024'!A:A,0)),"")</f>
        <v/>
      </c>
      <c r="D495" s="37" cm="1">
        <f t="array" ref="D495">IFERROR(E495/SUMPRODUCT(('Betaald tarief 2024'!$A$2:$A$100000='Betaald percentage 2024'!A495)*'Betaald tarief 2024'!$H$2:$H$100000*'Betaald tarief 2024'!$O$2:$O$100000),0)</f>
        <v>0</v>
      </c>
      <c r="E495" s="38">
        <f>SUMIFS('Betaald tarief 2024'!G:G,'Betaald tarief 2024'!A:A,'Betaald percentage 2024'!A495)</f>
        <v>0</v>
      </c>
      <c r="F495" s="38">
        <f>SUMIFS('Betaald tarief 2024'!Q:Q,'Betaald tarief 2024'!A:A,'Betaald percentage 2024'!A495)</f>
        <v>0</v>
      </c>
      <c r="G495">
        <f>IFERROR(INDEX(Correcties!B:B,MATCH('Betaald percentage 2024'!A495,Correcties!A:A,0)),"")</f>
        <v>0</v>
      </c>
    </row>
    <row r="496" spans="1:7" x14ac:dyDescent="0.25">
      <c r="A496" s="41"/>
      <c r="B496" s="35" t="str">
        <f>IFERROR(INDEX('Betaald tarief 2024'!B:B,MATCH('Betaald percentage 2024'!A496,'Betaald tarief 2024'!A:A,0)),"")</f>
        <v/>
      </c>
      <c r="C496" s="35" t="str">
        <f>IFERROR(INDEX('Betaald tarief 2024'!C:C,MATCH('Betaald percentage 2024'!A496,'Betaald tarief 2024'!A:A,0)),"")</f>
        <v/>
      </c>
      <c r="D496" s="37" cm="1">
        <f t="array" ref="D496">IFERROR(E496/SUMPRODUCT(('Betaald tarief 2024'!$A$2:$A$100000='Betaald percentage 2024'!A496)*'Betaald tarief 2024'!$H$2:$H$100000*'Betaald tarief 2024'!$O$2:$O$100000),0)</f>
        <v>0</v>
      </c>
      <c r="E496" s="38">
        <f>SUMIFS('Betaald tarief 2024'!G:G,'Betaald tarief 2024'!A:A,'Betaald percentage 2024'!A496)</f>
        <v>0</v>
      </c>
      <c r="F496" s="38">
        <f>SUMIFS('Betaald tarief 2024'!Q:Q,'Betaald tarief 2024'!A:A,'Betaald percentage 2024'!A496)</f>
        <v>0</v>
      </c>
      <c r="G496">
        <f>IFERROR(INDEX(Correcties!B:B,MATCH('Betaald percentage 2024'!A496,Correcties!A:A,0)),"")</f>
        <v>0</v>
      </c>
    </row>
    <row r="497" spans="1:7" x14ac:dyDescent="0.25">
      <c r="A497" s="41"/>
      <c r="B497" s="35" t="str">
        <f>IFERROR(INDEX('Betaald tarief 2024'!B:B,MATCH('Betaald percentage 2024'!A497,'Betaald tarief 2024'!A:A,0)),"")</f>
        <v/>
      </c>
      <c r="C497" s="35" t="str">
        <f>IFERROR(INDEX('Betaald tarief 2024'!C:C,MATCH('Betaald percentage 2024'!A497,'Betaald tarief 2024'!A:A,0)),"")</f>
        <v/>
      </c>
      <c r="D497" s="37" cm="1">
        <f t="array" ref="D497">IFERROR(E497/SUMPRODUCT(('Betaald tarief 2024'!$A$2:$A$100000='Betaald percentage 2024'!A497)*'Betaald tarief 2024'!$H$2:$H$100000*'Betaald tarief 2024'!$O$2:$O$100000),0)</f>
        <v>0</v>
      </c>
      <c r="E497" s="38">
        <f>SUMIFS('Betaald tarief 2024'!G:G,'Betaald tarief 2024'!A:A,'Betaald percentage 2024'!A497)</f>
        <v>0</v>
      </c>
      <c r="F497" s="38">
        <f>SUMIFS('Betaald tarief 2024'!Q:Q,'Betaald tarief 2024'!A:A,'Betaald percentage 2024'!A497)</f>
        <v>0</v>
      </c>
      <c r="G497">
        <f>IFERROR(INDEX(Correcties!B:B,MATCH('Betaald percentage 2024'!A497,Correcties!A:A,0)),"")</f>
        <v>0</v>
      </c>
    </row>
    <row r="498" spans="1:7" x14ac:dyDescent="0.25">
      <c r="A498" s="41"/>
      <c r="B498" s="35" t="str">
        <f>IFERROR(INDEX('Betaald tarief 2024'!B:B,MATCH('Betaald percentage 2024'!A498,'Betaald tarief 2024'!A:A,0)),"")</f>
        <v/>
      </c>
      <c r="C498" s="35" t="str">
        <f>IFERROR(INDEX('Betaald tarief 2024'!C:C,MATCH('Betaald percentage 2024'!A498,'Betaald tarief 2024'!A:A,0)),"")</f>
        <v/>
      </c>
      <c r="D498" s="37" cm="1">
        <f t="array" ref="D498">IFERROR(E498/SUMPRODUCT(('Betaald tarief 2024'!$A$2:$A$100000='Betaald percentage 2024'!A498)*'Betaald tarief 2024'!$H$2:$H$100000*'Betaald tarief 2024'!$O$2:$O$100000),0)</f>
        <v>0</v>
      </c>
      <c r="E498" s="38">
        <f>SUMIFS('Betaald tarief 2024'!G:G,'Betaald tarief 2024'!A:A,'Betaald percentage 2024'!A498)</f>
        <v>0</v>
      </c>
      <c r="F498" s="38">
        <f>SUMIFS('Betaald tarief 2024'!Q:Q,'Betaald tarief 2024'!A:A,'Betaald percentage 2024'!A498)</f>
        <v>0</v>
      </c>
      <c r="G498">
        <f>IFERROR(INDEX(Correcties!B:B,MATCH('Betaald percentage 2024'!A498,Correcties!A:A,0)),"")</f>
        <v>0</v>
      </c>
    </row>
    <row r="499" spans="1:7" x14ac:dyDescent="0.25">
      <c r="A499" s="41"/>
      <c r="B499" s="35" t="str">
        <f>IFERROR(INDEX('Betaald tarief 2024'!B:B,MATCH('Betaald percentage 2024'!A499,'Betaald tarief 2024'!A:A,0)),"")</f>
        <v/>
      </c>
      <c r="C499" s="35" t="str">
        <f>IFERROR(INDEX('Betaald tarief 2024'!C:C,MATCH('Betaald percentage 2024'!A499,'Betaald tarief 2024'!A:A,0)),"")</f>
        <v/>
      </c>
      <c r="D499" s="37" cm="1">
        <f t="array" ref="D499">IFERROR(E499/SUMPRODUCT(('Betaald tarief 2024'!$A$2:$A$100000='Betaald percentage 2024'!A499)*'Betaald tarief 2024'!$H$2:$H$100000*'Betaald tarief 2024'!$O$2:$O$100000),0)</f>
        <v>0</v>
      </c>
      <c r="E499" s="38">
        <f>SUMIFS('Betaald tarief 2024'!G:G,'Betaald tarief 2024'!A:A,'Betaald percentage 2024'!A499)</f>
        <v>0</v>
      </c>
      <c r="F499" s="38">
        <f>SUMIFS('Betaald tarief 2024'!Q:Q,'Betaald tarief 2024'!A:A,'Betaald percentage 2024'!A499)</f>
        <v>0</v>
      </c>
      <c r="G499">
        <f>IFERROR(INDEX(Correcties!B:B,MATCH('Betaald percentage 2024'!A499,Correcties!A:A,0)),"")</f>
        <v>0</v>
      </c>
    </row>
    <row r="500" spans="1:7" x14ac:dyDescent="0.25">
      <c r="A500" s="41"/>
      <c r="B500" s="35" t="str">
        <f>IFERROR(INDEX('Betaald tarief 2024'!B:B,MATCH('Betaald percentage 2024'!A500,'Betaald tarief 2024'!A:A,0)),"")</f>
        <v/>
      </c>
      <c r="C500" s="35" t="str">
        <f>IFERROR(INDEX('Betaald tarief 2024'!C:C,MATCH('Betaald percentage 2024'!A500,'Betaald tarief 2024'!A:A,0)),"")</f>
        <v/>
      </c>
      <c r="D500" s="37" cm="1">
        <f t="array" ref="D500">IFERROR(E500/SUMPRODUCT(('Betaald tarief 2024'!$A$2:$A$100000='Betaald percentage 2024'!A500)*'Betaald tarief 2024'!$H$2:$H$100000*'Betaald tarief 2024'!$O$2:$O$100000),0)</f>
        <v>0</v>
      </c>
      <c r="E500" s="38">
        <f>SUMIFS('Betaald tarief 2024'!G:G,'Betaald tarief 2024'!A:A,'Betaald percentage 2024'!A500)</f>
        <v>0</v>
      </c>
      <c r="F500" s="38">
        <f>SUMIFS('Betaald tarief 2024'!Q:Q,'Betaald tarief 2024'!A:A,'Betaald percentage 2024'!A500)</f>
        <v>0</v>
      </c>
      <c r="G500">
        <f>IFERROR(INDEX(Correcties!B:B,MATCH('Betaald percentage 2024'!A500,Correcties!A:A,0)),"")</f>
        <v>0</v>
      </c>
    </row>
    <row r="501" spans="1:7" x14ac:dyDescent="0.25">
      <c r="A501" s="41"/>
      <c r="B501" s="35" t="str">
        <f>IFERROR(INDEX('Betaald tarief 2024'!B:B,MATCH('Betaald percentage 2024'!A501,'Betaald tarief 2024'!A:A,0)),"")</f>
        <v/>
      </c>
      <c r="C501" s="35" t="str">
        <f>IFERROR(INDEX('Betaald tarief 2024'!C:C,MATCH('Betaald percentage 2024'!A501,'Betaald tarief 2024'!A:A,0)),"")</f>
        <v/>
      </c>
      <c r="D501" s="37" cm="1">
        <f t="array" ref="D501">IFERROR(E501/SUMPRODUCT(('Betaald tarief 2024'!$A$2:$A$100000='Betaald percentage 2024'!A501)*'Betaald tarief 2024'!$H$2:$H$100000*'Betaald tarief 2024'!$O$2:$O$100000),0)</f>
        <v>0</v>
      </c>
      <c r="E501" s="38">
        <f>SUMIFS('Betaald tarief 2024'!G:G,'Betaald tarief 2024'!A:A,'Betaald percentage 2024'!A501)</f>
        <v>0</v>
      </c>
      <c r="F501" s="38">
        <f>SUMIFS('Betaald tarief 2024'!Q:Q,'Betaald tarief 2024'!A:A,'Betaald percentage 2024'!A501)</f>
        <v>0</v>
      </c>
      <c r="G501">
        <f>IFERROR(INDEX(Correcties!B:B,MATCH('Betaald percentage 2024'!A501,Correcties!A:A,0)),"")</f>
        <v>0</v>
      </c>
    </row>
    <row r="502" spans="1:7" x14ac:dyDescent="0.25">
      <c r="A502" s="41"/>
      <c r="B502" s="35" t="str">
        <f>IFERROR(INDEX('Betaald tarief 2024'!B:B,MATCH('Betaald percentage 2024'!A502,'Betaald tarief 2024'!A:A,0)),"")</f>
        <v/>
      </c>
      <c r="C502" s="35" t="str">
        <f>IFERROR(INDEX('Betaald tarief 2024'!C:C,MATCH('Betaald percentage 2024'!A502,'Betaald tarief 2024'!A:A,0)),"")</f>
        <v/>
      </c>
      <c r="D502" s="37" cm="1">
        <f t="array" ref="D502">IFERROR(E502/SUMPRODUCT(('Betaald tarief 2024'!$A$2:$A$100000='Betaald percentage 2024'!A502)*'Betaald tarief 2024'!$H$2:$H$100000*'Betaald tarief 2024'!$O$2:$O$100000),0)</f>
        <v>0</v>
      </c>
      <c r="E502" s="38">
        <f>SUMIFS('Betaald tarief 2024'!G:G,'Betaald tarief 2024'!A:A,'Betaald percentage 2024'!A502)</f>
        <v>0</v>
      </c>
      <c r="F502" s="38">
        <f>SUMIFS('Betaald tarief 2024'!Q:Q,'Betaald tarief 2024'!A:A,'Betaald percentage 2024'!A502)</f>
        <v>0</v>
      </c>
      <c r="G502">
        <f>IFERROR(INDEX(Correcties!B:B,MATCH('Betaald percentage 2024'!A502,Correcties!A:A,0)),"")</f>
        <v>0</v>
      </c>
    </row>
    <row r="503" spans="1:7" x14ac:dyDescent="0.25">
      <c r="A503" s="41"/>
      <c r="B503" s="35" t="str">
        <f>IFERROR(INDEX('Betaald tarief 2024'!B:B,MATCH('Betaald percentage 2024'!A503,'Betaald tarief 2024'!A:A,0)),"")</f>
        <v/>
      </c>
      <c r="C503" s="35" t="str">
        <f>IFERROR(INDEX('Betaald tarief 2024'!C:C,MATCH('Betaald percentage 2024'!A503,'Betaald tarief 2024'!A:A,0)),"")</f>
        <v/>
      </c>
      <c r="D503" s="37" cm="1">
        <f t="array" ref="D503">IFERROR(E503/SUMPRODUCT(('Betaald tarief 2024'!$A$2:$A$100000='Betaald percentage 2024'!A503)*'Betaald tarief 2024'!$H$2:$H$100000*'Betaald tarief 2024'!$O$2:$O$100000),0)</f>
        <v>0</v>
      </c>
      <c r="E503" s="38">
        <f>SUMIFS('Betaald tarief 2024'!G:G,'Betaald tarief 2024'!A:A,'Betaald percentage 2024'!A503)</f>
        <v>0</v>
      </c>
      <c r="F503" s="38">
        <f>SUMIFS('Betaald tarief 2024'!Q:Q,'Betaald tarief 2024'!A:A,'Betaald percentage 2024'!A503)</f>
        <v>0</v>
      </c>
      <c r="G503">
        <f>IFERROR(INDEX(Correcties!B:B,MATCH('Betaald percentage 2024'!A503,Correcties!A:A,0)),"")</f>
        <v>0</v>
      </c>
    </row>
    <row r="504" spans="1:7" x14ac:dyDescent="0.25">
      <c r="A504" s="41"/>
      <c r="B504" s="35" t="str">
        <f>IFERROR(INDEX('Betaald tarief 2024'!B:B,MATCH('Betaald percentage 2024'!A504,'Betaald tarief 2024'!A:A,0)),"")</f>
        <v/>
      </c>
      <c r="C504" s="35" t="str">
        <f>IFERROR(INDEX('Betaald tarief 2024'!C:C,MATCH('Betaald percentage 2024'!A504,'Betaald tarief 2024'!A:A,0)),"")</f>
        <v/>
      </c>
      <c r="D504" s="37" cm="1">
        <f t="array" ref="D504">IFERROR(E504/SUMPRODUCT(('Betaald tarief 2024'!$A$2:$A$100000='Betaald percentage 2024'!A504)*'Betaald tarief 2024'!$H$2:$H$100000*'Betaald tarief 2024'!$O$2:$O$100000),0)</f>
        <v>0</v>
      </c>
      <c r="E504" s="38">
        <f>SUMIFS('Betaald tarief 2024'!G:G,'Betaald tarief 2024'!A:A,'Betaald percentage 2024'!A504)</f>
        <v>0</v>
      </c>
      <c r="F504" s="38">
        <f>SUMIFS('Betaald tarief 2024'!Q:Q,'Betaald tarief 2024'!A:A,'Betaald percentage 2024'!A504)</f>
        <v>0</v>
      </c>
      <c r="G504">
        <f>IFERROR(INDEX(Correcties!B:B,MATCH('Betaald percentage 2024'!A504,Correcties!A:A,0)),"")</f>
        <v>0</v>
      </c>
    </row>
    <row r="505" spans="1:7" x14ac:dyDescent="0.25">
      <c r="A505" s="41"/>
      <c r="B505" s="35" t="str">
        <f>IFERROR(INDEX('Betaald tarief 2024'!B:B,MATCH('Betaald percentage 2024'!A505,'Betaald tarief 2024'!A:A,0)),"")</f>
        <v/>
      </c>
      <c r="C505" s="35" t="str">
        <f>IFERROR(INDEX('Betaald tarief 2024'!C:C,MATCH('Betaald percentage 2024'!A505,'Betaald tarief 2024'!A:A,0)),"")</f>
        <v/>
      </c>
      <c r="D505" s="37" cm="1">
        <f t="array" ref="D505">IFERROR(E505/SUMPRODUCT(('Betaald tarief 2024'!$A$2:$A$100000='Betaald percentage 2024'!A505)*'Betaald tarief 2024'!$H$2:$H$100000*'Betaald tarief 2024'!$O$2:$O$100000),0)</f>
        <v>0</v>
      </c>
      <c r="E505" s="38">
        <f>SUMIFS('Betaald tarief 2024'!G:G,'Betaald tarief 2024'!A:A,'Betaald percentage 2024'!A505)</f>
        <v>0</v>
      </c>
      <c r="F505" s="38">
        <f>SUMIFS('Betaald tarief 2024'!Q:Q,'Betaald tarief 2024'!A:A,'Betaald percentage 2024'!A505)</f>
        <v>0</v>
      </c>
      <c r="G505">
        <f>IFERROR(INDEX(Correcties!B:B,MATCH('Betaald percentage 2024'!A505,Correcties!A:A,0)),"")</f>
        <v>0</v>
      </c>
    </row>
    <row r="506" spans="1:7" x14ac:dyDescent="0.25">
      <c r="A506" s="41"/>
      <c r="B506" s="35" t="str">
        <f>IFERROR(INDEX('Betaald tarief 2024'!B:B,MATCH('Betaald percentage 2024'!A506,'Betaald tarief 2024'!A:A,0)),"")</f>
        <v/>
      </c>
      <c r="C506" s="35" t="str">
        <f>IFERROR(INDEX('Betaald tarief 2024'!C:C,MATCH('Betaald percentage 2024'!A506,'Betaald tarief 2024'!A:A,0)),"")</f>
        <v/>
      </c>
      <c r="D506" s="37" cm="1">
        <f t="array" ref="D506">IFERROR(E506/SUMPRODUCT(('Betaald tarief 2024'!$A$2:$A$100000='Betaald percentage 2024'!A506)*'Betaald tarief 2024'!$H$2:$H$100000*'Betaald tarief 2024'!$O$2:$O$100000),0)</f>
        <v>0</v>
      </c>
      <c r="E506" s="38">
        <f>SUMIFS('Betaald tarief 2024'!G:G,'Betaald tarief 2024'!A:A,'Betaald percentage 2024'!A506)</f>
        <v>0</v>
      </c>
      <c r="F506" s="38">
        <f>SUMIFS('Betaald tarief 2024'!Q:Q,'Betaald tarief 2024'!A:A,'Betaald percentage 2024'!A506)</f>
        <v>0</v>
      </c>
      <c r="G506">
        <f>IFERROR(INDEX(Correcties!B:B,MATCH('Betaald percentage 2024'!A506,Correcties!A:A,0)),"")</f>
        <v>0</v>
      </c>
    </row>
    <row r="507" spans="1:7" x14ac:dyDescent="0.25">
      <c r="A507" s="41"/>
      <c r="B507" s="35" t="str">
        <f>IFERROR(INDEX('Betaald tarief 2024'!B:B,MATCH('Betaald percentage 2024'!A507,'Betaald tarief 2024'!A:A,0)),"")</f>
        <v/>
      </c>
      <c r="C507" s="35" t="str">
        <f>IFERROR(INDEX('Betaald tarief 2024'!C:C,MATCH('Betaald percentage 2024'!A507,'Betaald tarief 2024'!A:A,0)),"")</f>
        <v/>
      </c>
      <c r="D507" s="37" cm="1">
        <f t="array" ref="D507">IFERROR(E507/SUMPRODUCT(('Betaald tarief 2024'!$A$2:$A$100000='Betaald percentage 2024'!A507)*'Betaald tarief 2024'!$H$2:$H$100000*'Betaald tarief 2024'!$O$2:$O$100000),0)</f>
        <v>0</v>
      </c>
      <c r="E507" s="38">
        <f>SUMIFS('Betaald tarief 2024'!G:G,'Betaald tarief 2024'!A:A,'Betaald percentage 2024'!A507)</f>
        <v>0</v>
      </c>
      <c r="F507" s="38">
        <f>SUMIFS('Betaald tarief 2024'!Q:Q,'Betaald tarief 2024'!A:A,'Betaald percentage 2024'!A507)</f>
        <v>0</v>
      </c>
      <c r="G507">
        <f>IFERROR(INDEX(Correcties!B:B,MATCH('Betaald percentage 2024'!A507,Correcties!A:A,0)),"")</f>
        <v>0</v>
      </c>
    </row>
    <row r="508" spans="1:7" x14ac:dyDescent="0.25">
      <c r="A508" s="41"/>
      <c r="B508" s="35" t="str">
        <f>IFERROR(INDEX('Betaald tarief 2024'!B:B,MATCH('Betaald percentage 2024'!A508,'Betaald tarief 2024'!A:A,0)),"")</f>
        <v/>
      </c>
      <c r="C508" s="35" t="str">
        <f>IFERROR(INDEX('Betaald tarief 2024'!C:C,MATCH('Betaald percentage 2024'!A508,'Betaald tarief 2024'!A:A,0)),"")</f>
        <v/>
      </c>
      <c r="D508" s="37" cm="1">
        <f t="array" ref="D508">IFERROR(E508/SUMPRODUCT(('Betaald tarief 2024'!$A$2:$A$100000='Betaald percentage 2024'!A508)*'Betaald tarief 2024'!$H$2:$H$100000*'Betaald tarief 2024'!$O$2:$O$100000),0)</f>
        <v>0</v>
      </c>
      <c r="E508" s="38">
        <f>SUMIFS('Betaald tarief 2024'!G:G,'Betaald tarief 2024'!A:A,'Betaald percentage 2024'!A508)</f>
        <v>0</v>
      </c>
      <c r="F508" s="38">
        <f>SUMIFS('Betaald tarief 2024'!Q:Q,'Betaald tarief 2024'!A:A,'Betaald percentage 2024'!A508)</f>
        <v>0</v>
      </c>
      <c r="G508">
        <f>IFERROR(INDEX(Correcties!B:B,MATCH('Betaald percentage 2024'!A508,Correcties!A:A,0)),"")</f>
        <v>0</v>
      </c>
    </row>
    <row r="509" spans="1:7" x14ac:dyDescent="0.25">
      <c r="A509" s="41"/>
      <c r="B509" s="35" t="str">
        <f>IFERROR(INDEX('Betaald tarief 2024'!B:B,MATCH('Betaald percentage 2024'!A509,'Betaald tarief 2024'!A:A,0)),"")</f>
        <v/>
      </c>
      <c r="C509" s="35" t="str">
        <f>IFERROR(INDEX('Betaald tarief 2024'!C:C,MATCH('Betaald percentage 2024'!A509,'Betaald tarief 2024'!A:A,0)),"")</f>
        <v/>
      </c>
      <c r="D509" s="37" cm="1">
        <f t="array" ref="D509">IFERROR(E509/SUMPRODUCT(('Betaald tarief 2024'!$A$2:$A$100000='Betaald percentage 2024'!A509)*'Betaald tarief 2024'!$H$2:$H$100000*'Betaald tarief 2024'!$O$2:$O$100000),0)</f>
        <v>0</v>
      </c>
      <c r="E509" s="38">
        <f>SUMIFS('Betaald tarief 2024'!G:G,'Betaald tarief 2024'!A:A,'Betaald percentage 2024'!A509)</f>
        <v>0</v>
      </c>
      <c r="F509" s="38">
        <f>SUMIFS('Betaald tarief 2024'!Q:Q,'Betaald tarief 2024'!A:A,'Betaald percentage 2024'!A509)</f>
        <v>0</v>
      </c>
      <c r="G509">
        <f>IFERROR(INDEX(Correcties!B:B,MATCH('Betaald percentage 2024'!A509,Correcties!A:A,0)),"")</f>
        <v>0</v>
      </c>
    </row>
    <row r="510" spans="1:7" x14ac:dyDescent="0.25">
      <c r="A510" s="41"/>
      <c r="B510" s="35" t="str">
        <f>IFERROR(INDEX('Betaald tarief 2024'!B:B,MATCH('Betaald percentage 2024'!A510,'Betaald tarief 2024'!A:A,0)),"")</f>
        <v/>
      </c>
      <c r="C510" s="35" t="str">
        <f>IFERROR(INDEX('Betaald tarief 2024'!C:C,MATCH('Betaald percentage 2024'!A510,'Betaald tarief 2024'!A:A,0)),"")</f>
        <v/>
      </c>
      <c r="D510" s="37" cm="1">
        <f t="array" ref="D510">IFERROR(E510/SUMPRODUCT(('Betaald tarief 2024'!$A$2:$A$100000='Betaald percentage 2024'!A510)*'Betaald tarief 2024'!$H$2:$H$100000*'Betaald tarief 2024'!$O$2:$O$100000),0)</f>
        <v>0</v>
      </c>
      <c r="E510" s="38">
        <f>SUMIFS('Betaald tarief 2024'!G:G,'Betaald tarief 2024'!A:A,'Betaald percentage 2024'!A510)</f>
        <v>0</v>
      </c>
      <c r="F510" s="38">
        <f>SUMIFS('Betaald tarief 2024'!Q:Q,'Betaald tarief 2024'!A:A,'Betaald percentage 2024'!A510)</f>
        <v>0</v>
      </c>
      <c r="G510">
        <f>IFERROR(INDEX(Correcties!B:B,MATCH('Betaald percentage 2024'!A510,Correcties!A:A,0)),"")</f>
        <v>0</v>
      </c>
    </row>
    <row r="511" spans="1:7" x14ac:dyDescent="0.25">
      <c r="A511" s="41"/>
      <c r="B511" s="35" t="str">
        <f>IFERROR(INDEX('Betaald tarief 2024'!B:B,MATCH('Betaald percentage 2024'!A511,'Betaald tarief 2024'!A:A,0)),"")</f>
        <v/>
      </c>
      <c r="C511" s="35" t="str">
        <f>IFERROR(INDEX('Betaald tarief 2024'!C:C,MATCH('Betaald percentage 2024'!A511,'Betaald tarief 2024'!A:A,0)),"")</f>
        <v/>
      </c>
      <c r="D511" s="37" cm="1">
        <f t="array" ref="D511">IFERROR(E511/SUMPRODUCT(('Betaald tarief 2024'!$A$2:$A$100000='Betaald percentage 2024'!A511)*'Betaald tarief 2024'!$H$2:$H$100000*'Betaald tarief 2024'!$O$2:$O$100000),0)</f>
        <v>0</v>
      </c>
      <c r="E511" s="38">
        <f>SUMIFS('Betaald tarief 2024'!G:G,'Betaald tarief 2024'!A:A,'Betaald percentage 2024'!A511)</f>
        <v>0</v>
      </c>
      <c r="F511" s="38">
        <f>SUMIFS('Betaald tarief 2024'!Q:Q,'Betaald tarief 2024'!A:A,'Betaald percentage 2024'!A511)</f>
        <v>0</v>
      </c>
      <c r="G511">
        <f>IFERROR(INDEX(Correcties!B:B,MATCH('Betaald percentage 2024'!A511,Correcties!A:A,0)),"")</f>
        <v>0</v>
      </c>
    </row>
    <row r="512" spans="1:7" x14ac:dyDescent="0.25">
      <c r="A512" s="41"/>
      <c r="B512" s="35" t="str">
        <f>IFERROR(INDEX('Betaald tarief 2024'!B:B,MATCH('Betaald percentage 2024'!A512,'Betaald tarief 2024'!A:A,0)),"")</f>
        <v/>
      </c>
      <c r="C512" s="35" t="str">
        <f>IFERROR(INDEX('Betaald tarief 2024'!C:C,MATCH('Betaald percentage 2024'!A512,'Betaald tarief 2024'!A:A,0)),"")</f>
        <v/>
      </c>
      <c r="D512" s="37" cm="1">
        <f t="array" ref="D512">IFERROR(E512/SUMPRODUCT(('Betaald tarief 2024'!$A$2:$A$100000='Betaald percentage 2024'!A512)*'Betaald tarief 2024'!$H$2:$H$100000*'Betaald tarief 2024'!$O$2:$O$100000),0)</f>
        <v>0</v>
      </c>
      <c r="E512" s="38">
        <f>SUMIFS('Betaald tarief 2024'!G:G,'Betaald tarief 2024'!A:A,'Betaald percentage 2024'!A512)</f>
        <v>0</v>
      </c>
      <c r="F512" s="38">
        <f>SUMIFS('Betaald tarief 2024'!Q:Q,'Betaald tarief 2024'!A:A,'Betaald percentage 2024'!A512)</f>
        <v>0</v>
      </c>
      <c r="G512">
        <f>IFERROR(INDEX(Correcties!B:B,MATCH('Betaald percentage 2024'!A512,Correcties!A:A,0)),"")</f>
        <v>0</v>
      </c>
    </row>
    <row r="513" spans="1:7" x14ac:dyDescent="0.25">
      <c r="A513" s="41"/>
      <c r="B513" s="35" t="str">
        <f>IFERROR(INDEX('Betaald tarief 2024'!B:B,MATCH('Betaald percentage 2024'!A513,'Betaald tarief 2024'!A:A,0)),"")</f>
        <v/>
      </c>
      <c r="C513" s="35" t="str">
        <f>IFERROR(INDEX('Betaald tarief 2024'!C:C,MATCH('Betaald percentage 2024'!A513,'Betaald tarief 2024'!A:A,0)),"")</f>
        <v/>
      </c>
      <c r="D513" s="37" cm="1">
        <f t="array" ref="D513">IFERROR(E513/SUMPRODUCT(('Betaald tarief 2024'!$A$2:$A$100000='Betaald percentage 2024'!A513)*'Betaald tarief 2024'!$H$2:$H$100000*'Betaald tarief 2024'!$O$2:$O$100000),0)</f>
        <v>0</v>
      </c>
      <c r="E513" s="38">
        <f>SUMIFS('Betaald tarief 2024'!G:G,'Betaald tarief 2024'!A:A,'Betaald percentage 2024'!A513)</f>
        <v>0</v>
      </c>
      <c r="F513" s="38">
        <f>SUMIFS('Betaald tarief 2024'!Q:Q,'Betaald tarief 2024'!A:A,'Betaald percentage 2024'!A513)</f>
        <v>0</v>
      </c>
      <c r="G513">
        <f>IFERROR(INDEX(Correcties!B:B,MATCH('Betaald percentage 2024'!A513,Correcties!A:A,0)),"")</f>
        <v>0</v>
      </c>
    </row>
    <row r="514" spans="1:7" x14ac:dyDescent="0.25">
      <c r="A514" s="41"/>
      <c r="B514" s="35" t="str">
        <f>IFERROR(INDEX('Betaald tarief 2024'!B:B,MATCH('Betaald percentage 2024'!A514,'Betaald tarief 2024'!A:A,0)),"")</f>
        <v/>
      </c>
      <c r="C514" s="35" t="str">
        <f>IFERROR(INDEX('Betaald tarief 2024'!C:C,MATCH('Betaald percentage 2024'!A514,'Betaald tarief 2024'!A:A,0)),"")</f>
        <v/>
      </c>
      <c r="D514" s="37" cm="1">
        <f t="array" ref="D514">IFERROR(E514/SUMPRODUCT(('Betaald tarief 2024'!$A$2:$A$100000='Betaald percentage 2024'!A514)*'Betaald tarief 2024'!$H$2:$H$100000*'Betaald tarief 2024'!$O$2:$O$100000),0)</f>
        <v>0</v>
      </c>
      <c r="E514" s="38">
        <f>SUMIFS('Betaald tarief 2024'!G:G,'Betaald tarief 2024'!A:A,'Betaald percentage 2024'!A514)</f>
        <v>0</v>
      </c>
      <c r="F514" s="38">
        <f>SUMIFS('Betaald tarief 2024'!Q:Q,'Betaald tarief 2024'!A:A,'Betaald percentage 2024'!A514)</f>
        <v>0</v>
      </c>
      <c r="G514">
        <f>IFERROR(INDEX(Correcties!B:B,MATCH('Betaald percentage 2024'!A514,Correcties!A:A,0)),"")</f>
        <v>0</v>
      </c>
    </row>
    <row r="515" spans="1:7" x14ac:dyDescent="0.25">
      <c r="A515" s="41"/>
      <c r="B515" s="35" t="str">
        <f>IFERROR(INDEX('Betaald tarief 2024'!B:B,MATCH('Betaald percentage 2024'!A515,'Betaald tarief 2024'!A:A,0)),"")</f>
        <v/>
      </c>
      <c r="C515" s="35" t="str">
        <f>IFERROR(INDEX('Betaald tarief 2024'!C:C,MATCH('Betaald percentage 2024'!A515,'Betaald tarief 2024'!A:A,0)),"")</f>
        <v/>
      </c>
      <c r="D515" s="37" cm="1">
        <f t="array" ref="D515">IFERROR(E515/SUMPRODUCT(('Betaald tarief 2024'!$A$2:$A$100000='Betaald percentage 2024'!A515)*'Betaald tarief 2024'!$H$2:$H$100000*'Betaald tarief 2024'!$O$2:$O$100000),0)</f>
        <v>0</v>
      </c>
      <c r="E515" s="38">
        <f>SUMIFS('Betaald tarief 2024'!G:G,'Betaald tarief 2024'!A:A,'Betaald percentage 2024'!A515)</f>
        <v>0</v>
      </c>
      <c r="F515" s="38">
        <f>SUMIFS('Betaald tarief 2024'!Q:Q,'Betaald tarief 2024'!A:A,'Betaald percentage 2024'!A515)</f>
        <v>0</v>
      </c>
      <c r="G515">
        <f>IFERROR(INDEX(Correcties!B:B,MATCH('Betaald percentage 2024'!A515,Correcties!A:A,0)),"")</f>
        <v>0</v>
      </c>
    </row>
    <row r="516" spans="1:7" x14ac:dyDescent="0.25">
      <c r="A516" s="41"/>
      <c r="B516" s="35" t="str">
        <f>IFERROR(INDEX('Betaald tarief 2024'!B:B,MATCH('Betaald percentage 2024'!A516,'Betaald tarief 2024'!A:A,0)),"")</f>
        <v/>
      </c>
      <c r="C516" s="35" t="str">
        <f>IFERROR(INDEX('Betaald tarief 2024'!C:C,MATCH('Betaald percentage 2024'!A516,'Betaald tarief 2024'!A:A,0)),"")</f>
        <v/>
      </c>
      <c r="D516" s="37" cm="1">
        <f t="array" ref="D516">IFERROR(E516/SUMPRODUCT(('Betaald tarief 2024'!$A$2:$A$100000='Betaald percentage 2024'!A516)*'Betaald tarief 2024'!$H$2:$H$100000*'Betaald tarief 2024'!$O$2:$O$100000),0)</f>
        <v>0</v>
      </c>
      <c r="E516" s="38">
        <f>SUMIFS('Betaald tarief 2024'!G:G,'Betaald tarief 2024'!A:A,'Betaald percentage 2024'!A516)</f>
        <v>0</v>
      </c>
      <c r="F516" s="38">
        <f>SUMIFS('Betaald tarief 2024'!Q:Q,'Betaald tarief 2024'!A:A,'Betaald percentage 2024'!A516)</f>
        <v>0</v>
      </c>
      <c r="G516">
        <f>IFERROR(INDEX(Correcties!B:B,MATCH('Betaald percentage 2024'!A516,Correcties!A:A,0)),"")</f>
        <v>0</v>
      </c>
    </row>
    <row r="517" spans="1:7" x14ac:dyDescent="0.25">
      <c r="A517" s="41"/>
      <c r="B517" s="35" t="str">
        <f>IFERROR(INDEX('Betaald tarief 2024'!B:B,MATCH('Betaald percentage 2024'!A517,'Betaald tarief 2024'!A:A,0)),"")</f>
        <v/>
      </c>
      <c r="C517" s="35" t="str">
        <f>IFERROR(INDEX('Betaald tarief 2024'!C:C,MATCH('Betaald percentage 2024'!A517,'Betaald tarief 2024'!A:A,0)),"")</f>
        <v/>
      </c>
      <c r="D517" s="37" cm="1">
        <f t="array" ref="D517">IFERROR(E517/SUMPRODUCT(('Betaald tarief 2024'!$A$2:$A$100000='Betaald percentage 2024'!A517)*'Betaald tarief 2024'!$H$2:$H$100000*'Betaald tarief 2024'!$O$2:$O$100000),0)</f>
        <v>0</v>
      </c>
      <c r="E517" s="38">
        <f>SUMIFS('Betaald tarief 2024'!G:G,'Betaald tarief 2024'!A:A,'Betaald percentage 2024'!A517)</f>
        <v>0</v>
      </c>
      <c r="F517" s="38">
        <f>SUMIFS('Betaald tarief 2024'!Q:Q,'Betaald tarief 2024'!A:A,'Betaald percentage 2024'!A517)</f>
        <v>0</v>
      </c>
      <c r="G517">
        <f>IFERROR(INDEX(Correcties!B:B,MATCH('Betaald percentage 2024'!A517,Correcties!A:A,0)),"")</f>
        <v>0</v>
      </c>
    </row>
    <row r="518" spans="1:7" x14ac:dyDescent="0.25">
      <c r="A518" s="41"/>
      <c r="B518" s="35" t="str">
        <f>IFERROR(INDEX('Betaald tarief 2024'!B:B,MATCH('Betaald percentage 2024'!A518,'Betaald tarief 2024'!A:A,0)),"")</f>
        <v/>
      </c>
      <c r="C518" s="35" t="str">
        <f>IFERROR(INDEX('Betaald tarief 2024'!C:C,MATCH('Betaald percentage 2024'!A518,'Betaald tarief 2024'!A:A,0)),"")</f>
        <v/>
      </c>
      <c r="D518" s="37" cm="1">
        <f t="array" ref="D518">IFERROR(E518/SUMPRODUCT(('Betaald tarief 2024'!$A$2:$A$100000='Betaald percentage 2024'!A518)*'Betaald tarief 2024'!$H$2:$H$100000*'Betaald tarief 2024'!$O$2:$O$100000),0)</f>
        <v>0</v>
      </c>
      <c r="E518" s="38">
        <f>SUMIFS('Betaald tarief 2024'!G:G,'Betaald tarief 2024'!A:A,'Betaald percentage 2024'!A518)</f>
        <v>0</v>
      </c>
      <c r="F518" s="38">
        <f>SUMIFS('Betaald tarief 2024'!Q:Q,'Betaald tarief 2024'!A:A,'Betaald percentage 2024'!A518)</f>
        <v>0</v>
      </c>
      <c r="G518">
        <f>IFERROR(INDEX(Correcties!B:B,MATCH('Betaald percentage 2024'!A518,Correcties!A:A,0)),"")</f>
        <v>0</v>
      </c>
    </row>
    <row r="519" spans="1:7" x14ac:dyDescent="0.25">
      <c r="A519" s="41"/>
      <c r="B519" s="35" t="str">
        <f>IFERROR(INDEX('Betaald tarief 2024'!B:B,MATCH('Betaald percentage 2024'!A519,'Betaald tarief 2024'!A:A,0)),"")</f>
        <v/>
      </c>
      <c r="C519" s="35" t="str">
        <f>IFERROR(INDEX('Betaald tarief 2024'!C:C,MATCH('Betaald percentage 2024'!A519,'Betaald tarief 2024'!A:A,0)),"")</f>
        <v/>
      </c>
      <c r="D519" s="37" cm="1">
        <f t="array" ref="D519">IFERROR(E519/SUMPRODUCT(('Betaald tarief 2024'!$A$2:$A$100000='Betaald percentage 2024'!A519)*'Betaald tarief 2024'!$H$2:$H$100000*'Betaald tarief 2024'!$O$2:$O$100000),0)</f>
        <v>0</v>
      </c>
      <c r="E519" s="38">
        <f>SUMIFS('Betaald tarief 2024'!G:G,'Betaald tarief 2024'!A:A,'Betaald percentage 2024'!A519)</f>
        <v>0</v>
      </c>
      <c r="F519" s="38">
        <f>SUMIFS('Betaald tarief 2024'!Q:Q,'Betaald tarief 2024'!A:A,'Betaald percentage 2024'!A519)</f>
        <v>0</v>
      </c>
      <c r="G519">
        <f>IFERROR(INDEX(Correcties!B:B,MATCH('Betaald percentage 2024'!A519,Correcties!A:A,0)),"")</f>
        <v>0</v>
      </c>
    </row>
    <row r="520" spans="1:7" x14ac:dyDescent="0.25">
      <c r="A520" s="41"/>
      <c r="B520" s="35" t="str">
        <f>IFERROR(INDEX('Betaald tarief 2024'!B:B,MATCH('Betaald percentage 2024'!A520,'Betaald tarief 2024'!A:A,0)),"")</f>
        <v/>
      </c>
      <c r="C520" s="35" t="str">
        <f>IFERROR(INDEX('Betaald tarief 2024'!C:C,MATCH('Betaald percentage 2024'!A520,'Betaald tarief 2024'!A:A,0)),"")</f>
        <v/>
      </c>
      <c r="D520" s="37" cm="1">
        <f t="array" ref="D520">IFERROR(E520/SUMPRODUCT(('Betaald tarief 2024'!$A$2:$A$100000='Betaald percentage 2024'!A520)*'Betaald tarief 2024'!$H$2:$H$100000*'Betaald tarief 2024'!$O$2:$O$100000),0)</f>
        <v>0</v>
      </c>
      <c r="E520" s="38">
        <f>SUMIFS('Betaald tarief 2024'!G:G,'Betaald tarief 2024'!A:A,'Betaald percentage 2024'!A520)</f>
        <v>0</v>
      </c>
      <c r="F520" s="38">
        <f>SUMIFS('Betaald tarief 2024'!Q:Q,'Betaald tarief 2024'!A:A,'Betaald percentage 2024'!A520)</f>
        <v>0</v>
      </c>
      <c r="G520">
        <f>IFERROR(INDEX(Correcties!B:B,MATCH('Betaald percentage 2024'!A520,Correcties!A:A,0)),"")</f>
        <v>0</v>
      </c>
    </row>
    <row r="521" spans="1:7" x14ac:dyDescent="0.25">
      <c r="A521" s="41"/>
      <c r="B521" s="35" t="str">
        <f>IFERROR(INDEX('Betaald tarief 2024'!B:B,MATCH('Betaald percentage 2024'!A521,'Betaald tarief 2024'!A:A,0)),"")</f>
        <v/>
      </c>
      <c r="C521" s="35" t="str">
        <f>IFERROR(INDEX('Betaald tarief 2024'!C:C,MATCH('Betaald percentage 2024'!A521,'Betaald tarief 2024'!A:A,0)),"")</f>
        <v/>
      </c>
      <c r="D521" s="37" cm="1">
        <f t="array" ref="D521">IFERROR(E521/SUMPRODUCT(('Betaald tarief 2024'!$A$2:$A$100000='Betaald percentage 2024'!A521)*'Betaald tarief 2024'!$H$2:$H$100000*'Betaald tarief 2024'!$O$2:$O$100000),0)</f>
        <v>0</v>
      </c>
      <c r="E521" s="38">
        <f>SUMIFS('Betaald tarief 2024'!G:G,'Betaald tarief 2024'!A:A,'Betaald percentage 2024'!A521)</f>
        <v>0</v>
      </c>
      <c r="F521" s="38">
        <f>SUMIFS('Betaald tarief 2024'!Q:Q,'Betaald tarief 2024'!A:A,'Betaald percentage 2024'!A521)</f>
        <v>0</v>
      </c>
      <c r="G521">
        <f>IFERROR(INDEX(Correcties!B:B,MATCH('Betaald percentage 2024'!A521,Correcties!A:A,0)),"")</f>
        <v>0</v>
      </c>
    </row>
    <row r="522" spans="1:7" x14ac:dyDescent="0.25">
      <c r="A522" s="41"/>
      <c r="B522" s="35" t="str">
        <f>IFERROR(INDEX('Betaald tarief 2024'!B:B,MATCH('Betaald percentage 2024'!A522,'Betaald tarief 2024'!A:A,0)),"")</f>
        <v/>
      </c>
      <c r="C522" s="35" t="str">
        <f>IFERROR(INDEX('Betaald tarief 2024'!C:C,MATCH('Betaald percentage 2024'!A522,'Betaald tarief 2024'!A:A,0)),"")</f>
        <v/>
      </c>
      <c r="D522" s="37" cm="1">
        <f t="array" ref="D522">IFERROR(E522/SUMPRODUCT(('Betaald tarief 2024'!$A$2:$A$100000='Betaald percentage 2024'!A522)*'Betaald tarief 2024'!$H$2:$H$100000*'Betaald tarief 2024'!$O$2:$O$100000),0)</f>
        <v>0</v>
      </c>
      <c r="E522" s="38">
        <f>SUMIFS('Betaald tarief 2024'!G:G,'Betaald tarief 2024'!A:A,'Betaald percentage 2024'!A522)</f>
        <v>0</v>
      </c>
      <c r="F522" s="38">
        <f>SUMIFS('Betaald tarief 2024'!Q:Q,'Betaald tarief 2024'!A:A,'Betaald percentage 2024'!A522)</f>
        <v>0</v>
      </c>
      <c r="G522">
        <f>IFERROR(INDEX(Correcties!B:B,MATCH('Betaald percentage 2024'!A522,Correcties!A:A,0)),"")</f>
        <v>0</v>
      </c>
    </row>
    <row r="523" spans="1:7" x14ac:dyDescent="0.25">
      <c r="A523" s="41"/>
      <c r="B523" s="35" t="str">
        <f>IFERROR(INDEX('Betaald tarief 2024'!B:B,MATCH('Betaald percentage 2024'!A523,'Betaald tarief 2024'!A:A,0)),"")</f>
        <v/>
      </c>
      <c r="C523" s="35" t="str">
        <f>IFERROR(INDEX('Betaald tarief 2024'!C:C,MATCH('Betaald percentage 2024'!A523,'Betaald tarief 2024'!A:A,0)),"")</f>
        <v/>
      </c>
      <c r="D523" s="37" cm="1">
        <f t="array" ref="D523">IFERROR(E523/SUMPRODUCT(('Betaald tarief 2024'!$A$2:$A$100000='Betaald percentage 2024'!A523)*'Betaald tarief 2024'!$H$2:$H$100000*'Betaald tarief 2024'!$O$2:$O$100000),0)</f>
        <v>0</v>
      </c>
      <c r="E523" s="38">
        <f>SUMIFS('Betaald tarief 2024'!G:G,'Betaald tarief 2024'!A:A,'Betaald percentage 2024'!A523)</f>
        <v>0</v>
      </c>
      <c r="F523" s="38">
        <f>SUMIFS('Betaald tarief 2024'!Q:Q,'Betaald tarief 2024'!A:A,'Betaald percentage 2024'!A523)</f>
        <v>0</v>
      </c>
      <c r="G523">
        <f>IFERROR(INDEX(Correcties!B:B,MATCH('Betaald percentage 2024'!A523,Correcties!A:A,0)),"")</f>
        <v>0</v>
      </c>
    </row>
    <row r="524" spans="1:7" x14ac:dyDescent="0.25">
      <c r="A524" s="41"/>
      <c r="B524" s="35" t="str">
        <f>IFERROR(INDEX('Betaald tarief 2024'!B:B,MATCH('Betaald percentage 2024'!A524,'Betaald tarief 2024'!A:A,0)),"")</f>
        <v/>
      </c>
      <c r="C524" s="35" t="str">
        <f>IFERROR(INDEX('Betaald tarief 2024'!C:C,MATCH('Betaald percentage 2024'!A524,'Betaald tarief 2024'!A:A,0)),"")</f>
        <v/>
      </c>
      <c r="D524" s="37" cm="1">
        <f t="array" ref="D524">IFERROR(E524/SUMPRODUCT(('Betaald tarief 2024'!$A$2:$A$100000='Betaald percentage 2024'!A524)*'Betaald tarief 2024'!$H$2:$H$100000*'Betaald tarief 2024'!$O$2:$O$100000),0)</f>
        <v>0</v>
      </c>
      <c r="E524" s="38">
        <f>SUMIFS('Betaald tarief 2024'!G:G,'Betaald tarief 2024'!A:A,'Betaald percentage 2024'!A524)</f>
        <v>0</v>
      </c>
      <c r="F524" s="38">
        <f>SUMIFS('Betaald tarief 2024'!Q:Q,'Betaald tarief 2024'!A:A,'Betaald percentage 2024'!A524)</f>
        <v>0</v>
      </c>
      <c r="G524">
        <f>IFERROR(INDEX(Correcties!B:B,MATCH('Betaald percentage 2024'!A524,Correcties!A:A,0)),"")</f>
        <v>0</v>
      </c>
    </row>
    <row r="525" spans="1:7" x14ac:dyDescent="0.25">
      <c r="A525" s="41"/>
      <c r="B525" s="35" t="str">
        <f>IFERROR(INDEX('Betaald tarief 2024'!B:B,MATCH('Betaald percentage 2024'!A525,'Betaald tarief 2024'!A:A,0)),"")</f>
        <v/>
      </c>
      <c r="C525" s="35" t="str">
        <f>IFERROR(INDEX('Betaald tarief 2024'!C:C,MATCH('Betaald percentage 2024'!A525,'Betaald tarief 2024'!A:A,0)),"")</f>
        <v/>
      </c>
      <c r="D525" s="37" cm="1">
        <f t="array" ref="D525">IFERROR(E525/SUMPRODUCT(('Betaald tarief 2024'!$A$2:$A$100000='Betaald percentage 2024'!A525)*'Betaald tarief 2024'!$H$2:$H$100000*'Betaald tarief 2024'!$O$2:$O$100000),0)</f>
        <v>0</v>
      </c>
      <c r="E525" s="38">
        <f>SUMIFS('Betaald tarief 2024'!G:G,'Betaald tarief 2024'!A:A,'Betaald percentage 2024'!A525)</f>
        <v>0</v>
      </c>
      <c r="F525" s="38">
        <f>SUMIFS('Betaald tarief 2024'!Q:Q,'Betaald tarief 2024'!A:A,'Betaald percentage 2024'!A525)</f>
        <v>0</v>
      </c>
      <c r="G525">
        <f>IFERROR(INDEX(Correcties!B:B,MATCH('Betaald percentage 2024'!A525,Correcties!A:A,0)),"")</f>
        <v>0</v>
      </c>
    </row>
    <row r="526" spans="1:7" x14ac:dyDescent="0.25">
      <c r="A526" s="41"/>
      <c r="B526" s="35" t="str">
        <f>IFERROR(INDEX('Betaald tarief 2024'!B:B,MATCH('Betaald percentage 2024'!A526,'Betaald tarief 2024'!A:A,0)),"")</f>
        <v/>
      </c>
      <c r="C526" s="35" t="str">
        <f>IFERROR(INDEX('Betaald tarief 2024'!C:C,MATCH('Betaald percentage 2024'!A526,'Betaald tarief 2024'!A:A,0)),"")</f>
        <v/>
      </c>
      <c r="D526" s="37" cm="1">
        <f t="array" ref="D526">IFERROR(E526/SUMPRODUCT(('Betaald tarief 2024'!$A$2:$A$100000='Betaald percentage 2024'!A526)*'Betaald tarief 2024'!$H$2:$H$100000*'Betaald tarief 2024'!$O$2:$O$100000),0)</f>
        <v>0</v>
      </c>
      <c r="E526" s="38">
        <f>SUMIFS('Betaald tarief 2024'!G:G,'Betaald tarief 2024'!A:A,'Betaald percentage 2024'!A526)</f>
        <v>0</v>
      </c>
      <c r="F526" s="38">
        <f>SUMIFS('Betaald tarief 2024'!Q:Q,'Betaald tarief 2024'!A:A,'Betaald percentage 2024'!A526)</f>
        <v>0</v>
      </c>
      <c r="G526">
        <f>IFERROR(INDEX(Correcties!B:B,MATCH('Betaald percentage 2024'!A526,Correcties!A:A,0)),"")</f>
        <v>0</v>
      </c>
    </row>
    <row r="527" spans="1:7" x14ac:dyDescent="0.25">
      <c r="A527" s="41"/>
      <c r="B527" s="35" t="str">
        <f>IFERROR(INDEX('Betaald tarief 2024'!B:B,MATCH('Betaald percentage 2024'!A527,'Betaald tarief 2024'!A:A,0)),"")</f>
        <v/>
      </c>
      <c r="C527" s="35" t="str">
        <f>IFERROR(INDEX('Betaald tarief 2024'!C:C,MATCH('Betaald percentage 2024'!A527,'Betaald tarief 2024'!A:A,0)),"")</f>
        <v/>
      </c>
      <c r="D527" s="37" cm="1">
        <f t="array" ref="D527">IFERROR(E527/SUMPRODUCT(('Betaald tarief 2024'!$A$2:$A$100000='Betaald percentage 2024'!A527)*'Betaald tarief 2024'!$H$2:$H$100000*'Betaald tarief 2024'!$O$2:$O$100000),0)</f>
        <v>0</v>
      </c>
      <c r="E527" s="38">
        <f>SUMIFS('Betaald tarief 2024'!G:G,'Betaald tarief 2024'!A:A,'Betaald percentage 2024'!A527)</f>
        <v>0</v>
      </c>
      <c r="F527" s="38">
        <f>SUMIFS('Betaald tarief 2024'!Q:Q,'Betaald tarief 2024'!A:A,'Betaald percentage 2024'!A527)</f>
        <v>0</v>
      </c>
      <c r="G527">
        <f>IFERROR(INDEX(Correcties!B:B,MATCH('Betaald percentage 2024'!A527,Correcties!A:A,0)),"")</f>
        <v>0</v>
      </c>
    </row>
    <row r="528" spans="1:7" x14ac:dyDescent="0.25">
      <c r="A528" s="41"/>
      <c r="B528" s="35" t="str">
        <f>IFERROR(INDEX('Betaald tarief 2024'!B:B,MATCH('Betaald percentage 2024'!A528,'Betaald tarief 2024'!A:A,0)),"")</f>
        <v/>
      </c>
      <c r="C528" s="35" t="str">
        <f>IFERROR(INDEX('Betaald tarief 2024'!C:C,MATCH('Betaald percentage 2024'!A528,'Betaald tarief 2024'!A:A,0)),"")</f>
        <v/>
      </c>
      <c r="D528" s="37" cm="1">
        <f t="array" ref="D528">IFERROR(E528/SUMPRODUCT(('Betaald tarief 2024'!$A$2:$A$100000='Betaald percentage 2024'!A528)*'Betaald tarief 2024'!$H$2:$H$100000*'Betaald tarief 2024'!$O$2:$O$100000),0)</f>
        <v>0</v>
      </c>
      <c r="E528" s="38">
        <f>SUMIFS('Betaald tarief 2024'!G:G,'Betaald tarief 2024'!A:A,'Betaald percentage 2024'!A528)</f>
        <v>0</v>
      </c>
      <c r="F528" s="38">
        <f>SUMIFS('Betaald tarief 2024'!Q:Q,'Betaald tarief 2024'!A:A,'Betaald percentage 2024'!A528)</f>
        <v>0</v>
      </c>
      <c r="G528">
        <f>IFERROR(INDEX(Correcties!B:B,MATCH('Betaald percentage 2024'!A528,Correcties!A:A,0)),"")</f>
        <v>0</v>
      </c>
    </row>
    <row r="529" spans="1:7" x14ac:dyDescent="0.25">
      <c r="A529" s="41"/>
      <c r="B529" s="35" t="str">
        <f>IFERROR(INDEX('Betaald tarief 2024'!B:B,MATCH('Betaald percentage 2024'!A529,'Betaald tarief 2024'!A:A,0)),"")</f>
        <v/>
      </c>
      <c r="C529" s="35" t="str">
        <f>IFERROR(INDEX('Betaald tarief 2024'!C:C,MATCH('Betaald percentage 2024'!A529,'Betaald tarief 2024'!A:A,0)),"")</f>
        <v/>
      </c>
      <c r="D529" s="37" cm="1">
        <f t="array" ref="D529">IFERROR(E529/SUMPRODUCT(('Betaald tarief 2024'!$A$2:$A$100000='Betaald percentage 2024'!A529)*'Betaald tarief 2024'!$H$2:$H$100000*'Betaald tarief 2024'!$O$2:$O$100000),0)</f>
        <v>0</v>
      </c>
      <c r="E529" s="38">
        <f>SUMIFS('Betaald tarief 2024'!G:G,'Betaald tarief 2024'!A:A,'Betaald percentage 2024'!A529)</f>
        <v>0</v>
      </c>
      <c r="F529" s="38">
        <f>SUMIFS('Betaald tarief 2024'!Q:Q,'Betaald tarief 2024'!A:A,'Betaald percentage 2024'!A529)</f>
        <v>0</v>
      </c>
      <c r="G529">
        <f>IFERROR(INDEX(Correcties!B:B,MATCH('Betaald percentage 2024'!A529,Correcties!A:A,0)),"")</f>
        <v>0</v>
      </c>
    </row>
    <row r="530" spans="1:7" x14ac:dyDescent="0.25">
      <c r="A530" s="41"/>
      <c r="B530" s="35" t="str">
        <f>IFERROR(INDEX('Betaald tarief 2024'!B:B,MATCH('Betaald percentage 2024'!A530,'Betaald tarief 2024'!A:A,0)),"")</f>
        <v/>
      </c>
      <c r="C530" s="35" t="str">
        <f>IFERROR(INDEX('Betaald tarief 2024'!C:C,MATCH('Betaald percentage 2024'!A530,'Betaald tarief 2024'!A:A,0)),"")</f>
        <v/>
      </c>
      <c r="D530" s="37" cm="1">
        <f t="array" ref="D530">IFERROR(E530/SUMPRODUCT(('Betaald tarief 2024'!$A$2:$A$100000='Betaald percentage 2024'!A530)*'Betaald tarief 2024'!$H$2:$H$100000*'Betaald tarief 2024'!$O$2:$O$100000),0)</f>
        <v>0</v>
      </c>
      <c r="E530" s="38">
        <f>SUMIFS('Betaald tarief 2024'!G:G,'Betaald tarief 2024'!A:A,'Betaald percentage 2024'!A530)</f>
        <v>0</v>
      </c>
      <c r="F530" s="38">
        <f>SUMIFS('Betaald tarief 2024'!Q:Q,'Betaald tarief 2024'!A:A,'Betaald percentage 2024'!A530)</f>
        <v>0</v>
      </c>
      <c r="G530">
        <f>IFERROR(INDEX(Correcties!B:B,MATCH('Betaald percentage 2024'!A530,Correcties!A:A,0)),"")</f>
        <v>0</v>
      </c>
    </row>
    <row r="531" spans="1:7" x14ac:dyDescent="0.25">
      <c r="A531" s="41"/>
      <c r="B531" s="35" t="str">
        <f>IFERROR(INDEX('Betaald tarief 2024'!B:B,MATCH('Betaald percentage 2024'!A531,'Betaald tarief 2024'!A:A,0)),"")</f>
        <v/>
      </c>
      <c r="C531" s="35" t="str">
        <f>IFERROR(INDEX('Betaald tarief 2024'!C:C,MATCH('Betaald percentage 2024'!A531,'Betaald tarief 2024'!A:A,0)),"")</f>
        <v/>
      </c>
      <c r="D531" s="37" cm="1">
        <f t="array" ref="D531">IFERROR(E531/SUMPRODUCT(('Betaald tarief 2024'!$A$2:$A$100000='Betaald percentage 2024'!A531)*'Betaald tarief 2024'!$H$2:$H$100000*'Betaald tarief 2024'!$O$2:$O$100000),0)</f>
        <v>0</v>
      </c>
      <c r="E531" s="38">
        <f>SUMIFS('Betaald tarief 2024'!G:G,'Betaald tarief 2024'!A:A,'Betaald percentage 2024'!A531)</f>
        <v>0</v>
      </c>
      <c r="F531" s="38">
        <f>SUMIFS('Betaald tarief 2024'!Q:Q,'Betaald tarief 2024'!A:A,'Betaald percentage 2024'!A531)</f>
        <v>0</v>
      </c>
      <c r="G531">
        <f>IFERROR(INDEX(Correcties!B:B,MATCH('Betaald percentage 2024'!A531,Correcties!A:A,0)),"")</f>
        <v>0</v>
      </c>
    </row>
    <row r="532" spans="1:7" x14ac:dyDescent="0.25">
      <c r="A532" s="41"/>
      <c r="B532" s="35" t="str">
        <f>IFERROR(INDEX('Betaald tarief 2024'!B:B,MATCH('Betaald percentage 2024'!A532,'Betaald tarief 2024'!A:A,0)),"")</f>
        <v/>
      </c>
      <c r="C532" s="35" t="str">
        <f>IFERROR(INDEX('Betaald tarief 2024'!C:C,MATCH('Betaald percentage 2024'!A532,'Betaald tarief 2024'!A:A,0)),"")</f>
        <v/>
      </c>
      <c r="D532" s="37" cm="1">
        <f t="array" ref="D532">IFERROR(E532/SUMPRODUCT(('Betaald tarief 2024'!$A$2:$A$100000='Betaald percentage 2024'!A532)*'Betaald tarief 2024'!$H$2:$H$100000*'Betaald tarief 2024'!$O$2:$O$100000),0)</f>
        <v>0</v>
      </c>
      <c r="E532" s="38">
        <f>SUMIFS('Betaald tarief 2024'!G:G,'Betaald tarief 2024'!A:A,'Betaald percentage 2024'!A532)</f>
        <v>0</v>
      </c>
      <c r="F532" s="38">
        <f>SUMIFS('Betaald tarief 2024'!Q:Q,'Betaald tarief 2024'!A:A,'Betaald percentage 2024'!A532)</f>
        <v>0</v>
      </c>
      <c r="G532">
        <f>IFERROR(INDEX(Correcties!B:B,MATCH('Betaald percentage 2024'!A532,Correcties!A:A,0)),"")</f>
        <v>0</v>
      </c>
    </row>
    <row r="533" spans="1:7" x14ac:dyDescent="0.25">
      <c r="A533" s="41"/>
      <c r="B533" s="35" t="str">
        <f>IFERROR(INDEX('Betaald tarief 2024'!B:B,MATCH('Betaald percentage 2024'!A533,'Betaald tarief 2024'!A:A,0)),"")</f>
        <v/>
      </c>
      <c r="C533" s="35" t="str">
        <f>IFERROR(INDEX('Betaald tarief 2024'!C:C,MATCH('Betaald percentage 2024'!A533,'Betaald tarief 2024'!A:A,0)),"")</f>
        <v/>
      </c>
      <c r="D533" s="37" cm="1">
        <f t="array" ref="D533">IFERROR(E533/SUMPRODUCT(('Betaald tarief 2024'!$A$2:$A$100000='Betaald percentage 2024'!A533)*'Betaald tarief 2024'!$H$2:$H$100000*'Betaald tarief 2024'!$O$2:$O$100000),0)</f>
        <v>0</v>
      </c>
      <c r="E533" s="38">
        <f>SUMIFS('Betaald tarief 2024'!G:G,'Betaald tarief 2024'!A:A,'Betaald percentage 2024'!A533)</f>
        <v>0</v>
      </c>
      <c r="F533" s="38">
        <f>SUMIFS('Betaald tarief 2024'!Q:Q,'Betaald tarief 2024'!A:A,'Betaald percentage 2024'!A533)</f>
        <v>0</v>
      </c>
      <c r="G533">
        <f>IFERROR(INDEX(Correcties!B:B,MATCH('Betaald percentage 2024'!A533,Correcties!A:A,0)),"")</f>
        <v>0</v>
      </c>
    </row>
    <row r="534" spans="1:7" x14ac:dyDescent="0.25">
      <c r="A534" s="41"/>
      <c r="B534" s="35" t="str">
        <f>IFERROR(INDEX('Betaald tarief 2024'!B:B,MATCH('Betaald percentage 2024'!A534,'Betaald tarief 2024'!A:A,0)),"")</f>
        <v/>
      </c>
      <c r="C534" s="35" t="str">
        <f>IFERROR(INDEX('Betaald tarief 2024'!C:C,MATCH('Betaald percentage 2024'!A534,'Betaald tarief 2024'!A:A,0)),"")</f>
        <v/>
      </c>
      <c r="D534" s="37" cm="1">
        <f t="array" ref="D534">IFERROR(E534/SUMPRODUCT(('Betaald tarief 2024'!$A$2:$A$100000='Betaald percentage 2024'!A534)*'Betaald tarief 2024'!$H$2:$H$100000*'Betaald tarief 2024'!$O$2:$O$100000),0)</f>
        <v>0</v>
      </c>
      <c r="E534" s="38">
        <f>SUMIFS('Betaald tarief 2024'!G:G,'Betaald tarief 2024'!A:A,'Betaald percentage 2024'!A534)</f>
        <v>0</v>
      </c>
      <c r="F534" s="38">
        <f>SUMIFS('Betaald tarief 2024'!Q:Q,'Betaald tarief 2024'!A:A,'Betaald percentage 2024'!A534)</f>
        <v>0</v>
      </c>
      <c r="G534">
        <f>IFERROR(INDEX(Correcties!B:B,MATCH('Betaald percentage 2024'!A534,Correcties!A:A,0)),"")</f>
        <v>0</v>
      </c>
    </row>
    <row r="535" spans="1:7" x14ac:dyDescent="0.25">
      <c r="A535" s="41"/>
      <c r="B535" s="35" t="str">
        <f>IFERROR(INDEX('Betaald tarief 2024'!B:B,MATCH('Betaald percentage 2024'!A535,'Betaald tarief 2024'!A:A,0)),"")</f>
        <v/>
      </c>
      <c r="C535" s="35" t="str">
        <f>IFERROR(INDEX('Betaald tarief 2024'!C:C,MATCH('Betaald percentage 2024'!A535,'Betaald tarief 2024'!A:A,0)),"")</f>
        <v/>
      </c>
      <c r="D535" s="37" cm="1">
        <f t="array" ref="D535">IFERROR(E535/SUMPRODUCT(('Betaald tarief 2024'!$A$2:$A$100000='Betaald percentage 2024'!A535)*'Betaald tarief 2024'!$H$2:$H$100000*'Betaald tarief 2024'!$O$2:$O$100000),0)</f>
        <v>0</v>
      </c>
      <c r="E535" s="38">
        <f>SUMIFS('Betaald tarief 2024'!G:G,'Betaald tarief 2024'!A:A,'Betaald percentage 2024'!A535)</f>
        <v>0</v>
      </c>
      <c r="F535" s="38">
        <f>SUMIFS('Betaald tarief 2024'!Q:Q,'Betaald tarief 2024'!A:A,'Betaald percentage 2024'!A535)</f>
        <v>0</v>
      </c>
      <c r="G535">
        <f>IFERROR(INDEX(Correcties!B:B,MATCH('Betaald percentage 2024'!A535,Correcties!A:A,0)),"")</f>
        <v>0</v>
      </c>
    </row>
    <row r="536" spans="1:7" x14ac:dyDescent="0.25">
      <c r="A536" s="41"/>
      <c r="B536" s="35" t="str">
        <f>IFERROR(INDEX('Betaald tarief 2024'!B:B,MATCH('Betaald percentage 2024'!A536,'Betaald tarief 2024'!A:A,0)),"")</f>
        <v/>
      </c>
      <c r="C536" s="35" t="str">
        <f>IFERROR(INDEX('Betaald tarief 2024'!C:C,MATCH('Betaald percentage 2024'!A536,'Betaald tarief 2024'!A:A,0)),"")</f>
        <v/>
      </c>
      <c r="D536" s="37" cm="1">
        <f t="array" ref="D536">IFERROR(E536/SUMPRODUCT(('Betaald tarief 2024'!$A$2:$A$100000='Betaald percentage 2024'!A536)*'Betaald tarief 2024'!$H$2:$H$100000*'Betaald tarief 2024'!$O$2:$O$100000),0)</f>
        <v>0</v>
      </c>
      <c r="E536" s="38">
        <f>SUMIFS('Betaald tarief 2024'!G:G,'Betaald tarief 2024'!A:A,'Betaald percentage 2024'!A536)</f>
        <v>0</v>
      </c>
      <c r="F536" s="38">
        <f>SUMIFS('Betaald tarief 2024'!Q:Q,'Betaald tarief 2024'!A:A,'Betaald percentage 2024'!A536)</f>
        <v>0</v>
      </c>
      <c r="G536">
        <f>IFERROR(INDEX(Correcties!B:B,MATCH('Betaald percentage 2024'!A536,Correcties!A:A,0)),"")</f>
        <v>0</v>
      </c>
    </row>
    <row r="537" spans="1:7" x14ac:dyDescent="0.25">
      <c r="A537" s="41"/>
      <c r="B537" s="35" t="str">
        <f>IFERROR(INDEX('Betaald tarief 2024'!B:B,MATCH('Betaald percentage 2024'!A537,'Betaald tarief 2024'!A:A,0)),"")</f>
        <v/>
      </c>
      <c r="C537" s="35" t="str">
        <f>IFERROR(INDEX('Betaald tarief 2024'!C:C,MATCH('Betaald percentage 2024'!A537,'Betaald tarief 2024'!A:A,0)),"")</f>
        <v/>
      </c>
      <c r="D537" s="37" cm="1">
        <f t="array" ref="D537">IFERROR(E537/SUMPRODUCT(('Betaald tarief 2024'!$A$2:$A$100000='Betaald percentage 2024'!A537)*'Betaald tarief 2024'!$H$2:$H$100000*'Betaald tarief 2024'!$O$2:$O$100000),0)</f>
        <v>0</v>
      </c>
      <c r="E537" s="38">
        <f>SUMIFS('Betaald tarief 2024'!G:G,'Betaald tarief 2024'!A:A,'Betaald percentage 2024'!A537)</f>
        <v>0</v>
      </c>
      <c r="F537" s="38">
        <f>SUMIFS('Betaald tarief 2024'!Q:Q,'Betaald tarief 2024'!A:A,'Betaald percentage 2024'!A537)</f>
        <v>0</v>
      </c>
      <c r="G537">
        <f>IFERROR(INDEX(Correcties!B:B,MATCH('Betaald percentage 2024'!A537,Correcties!A:A,0)),"")</f>
        <v>0</v>
      </c>
    </row>
    <row r="538" spans="1:7" x14ac:dyDescent="0.25">
      <c r="A538" s="41"/>
      <c r="B538" s="35" t="str">
        <f>IFERROR(INDEX('Betaald tarief 2024'!B:B,MATCH('Betaald percentage 2024'!A538,'Betaald tarief 2024'!A:A,0)),"")</f>
        <v/>
      </c>
      <c r="C538" s="35" t="str">
        <f>IFERROR(INDEX('Betaald tarief 2024'!C:C,MATCH('Betaald percentage 2024'!A538,'Betaald tarief 2024'!A:A,0)),"")</f>
        <v/>
      </c>
      <c r="D538" s="37" cm="1">
        <f t="array" ref="D538">IFERROR(E538/SUMPRODUCT(('Betaald tarief 2024'!$A$2:$A$100000='Betaald percentage 2024'!A538)*'Betaald tarief 2024'!$H$2:$H$100000*'Betaald tarief 2024'!$O$2:$O$100000),0)</f>
        <v>0</v>
      </c>
      <c r="E538" s="38">
        <f>SUMIFS('Betaald tarief 2024'!G:G,'Betaald tarief 2024'!A:A,'Betaald percentage 2024'!A538)</f>
        <v>0</v>
      </c>
      <c r="F538" s="38">
        <f>SUMIFS('Betaald tarief 2024'!Q:Q,'Betaald tarief 2024'!A:A,'Betaald percentage 2024'!A538)</f>
        <v>0</v>
      </c>
      <c r="G538">
        <f>IFERROR(INDEX(Correcties!B:B,MATCH('Betaald percentage 2024'!A538,Correcties!A:A,0)),"")</f>
        <v>0</v>
      </c>
    </row>
    <row r="539" spans="1:7" x14ac:dyDescent="0.25">
      <c r="A539" s="41"/>
      <c r="B539" s="35" t="str">
        <f>IFERROR(INDEX('Betaald tarief 2024'!B:B,MATCH('Betaald percentage 2024'!A539,'Betaald tarief 2024'!A:A,0)),"")</f>
        <v/>
      </c>
      <c r="C539" s="35" t="str">
        <f>IFERROR(INDEX('Betaald tarief 2024'!C:C,MATCH('Betaald percentage 2024'!A539,'Betaald tarief 2024'!A:A,0)),"")</f>
        <v/>
      </c>
      <c r="D539" s="37" cm="1">
        <f t="array" ref="D539">IFERROR(E539/SUMPRODUCT(('Betaald tarief 2024'!$A$2:$A$100000='Betaald percentage 2024'!A539)*'Betaald tarief 2024'!$H$2:$H$100000*'Betaald tarief 2024'!$O$2:$O$100000),0)</f>
        <v>0</v>
      </c>
      <c r="E539" s="38">
        <f>SUMIFS('Betaald tarief 2024'!G:G,'Betaald tarief 2024'!A:A,'Betaald percentage 2024'!A539)</f>
        <v>0</v>
      </c>
      <c r="F539" s="38">
        <f>SUMIFS('Betaald tarief 2024'!Q:Q,'Betaald tarief 2024'!A:A,'Betaald percentage 2024'!A539)</f>
        <v>0</v>
      </c>
      <c r="G539">
        <f>IFERROR(INDEX(Correcties!B:B,MATCH('Betaald percentage 2024'!A539,Correcties!A:A,0)),"")</f>
        <v>0</v>
      </c>
    </row>
    <row r="540" spans="1:7" x14ac:dyDescent="0.25">
      <c r="A540" s="41"/>
      <c r="B540" s="35" t="str">
        <f>IFERROR(INDEX('Betaald tarief 2024'!B:B,MATCH('Betaald percentage 2024'!A540,'Betaald tarief 2024'!A:A,0)),"")</f>
        <v/>
      </c>
      <c r="C540" s="35" t="str">
        <f>IFERROR(INDEX('Betaald tarief 2024'!C:C,MATCH('Betaald percentage 2024'!A540,'Betaald tarief 2024'!A:A,0)),"")</f>
        <v/>
      </c>
      <c r="D540" s="37" cm="1">
        <f t="array" ref="D540">IFERROR(E540/SUMPRODUCT(('Betaald tarief 2024'!$A$2:$A$100000='Betaald percentage 2024'!A540)*'Betaald tarief 2024'!$H$2:$H$100000*'Betaald tarief 2024'!$O$2:$O$100000),0)</f>
        <v>0</v>
      </c>
      <c r="E540" s="38">
        <f>SUMIFS('Betaald tarief 2024'!G:G,'Betaald tarief 2024'!A:A,'Betaald percentage 2024'!A540)</f>
        <v>0</v>
      </c>
      <c r="F540" s="38">
        <f>SUMIFS('Betaald tarief 2024'!Q:Q,'Betaald tarief 2024'!A:A,'Betaald percentage 2024'!A540)</f>
        <v>0</v>
      </c>
      <c r="G540">
        <f>IFERROR(INDEX(Correcties!B:B,MATCH('Betaald percentage 2024'!A540,Correcties!A:A,0)),"")</f>
        <v>0</v>
      </c>
    </row>
    <row r="541" spans="1:7" x14ac:dyDescent="0.25">
      <c r="A541" s="41"/>
      <c r="B541" s="35" t="str">
        <f>IFERROR(INDEX('Betaald tarief 2024'!B:B,MATCH('Betaald percentage 2024'!A541,'Betaald tarief 2024'!A:A,0)),"")</f>
        <v/>
      </c>
      <c r="C541" s="35" t="str">
        <f>IFERROR(INDEX('Betaald tarief 2024'!C:C,MATCH('Betaald percentage 2024'!A541,'Betaald tarief 2024'!A:A,0)),"")</f>
        <v/>
      </c>
      <c r="D541" s="37" cm="1">
        <f t="array" ref="D541">IFERROR(E541/SUMPRODUCT(('Betaald tarief 2024'!$A$2:$A$100000='Betaald percentage 2024'!A541)*'Betaald tarief 2024'!$H$2:$H$100000*'Betaald tarief 2024'!$O$2:$O$100000),0)</f>
        <v>0</v>
      </c>
      <c r="E541" s="38">
        <f>SUMIFS('Betaald tarief 2024'!G:G,'Betaald tarief 2024'!A:A,'Betaald percentage 2024'!A541)</f>
        <v>0</v>
      </c>
      <c r="F541" s="38">
        <f>SUMIFS('Betaald tarief 2024'!Q:Q,'Betaald tarief 2024'!A:A,'Betaald percentage 2024'!A541)</f>
        <v>0</v>
      </c>
      <c r="G541">
        <f>IFERROR(INDEX(Correcties!B:B,MATCH('Betaald percentage 2024'!A541,Correcties!A:A,0)),"")</f>
        <v>0</v>
      </c>
    </row>
    <row r="542" spans="1:7" x14ac:dyDescent="0.25">
      <c r="A542" s="41"/>
      <c r="B542" s="35" t="str">
        <f>IFERROR(INDEX('Betaald tarief 2024'!B:B,MATCH('Betaald percentage 2024'!A542,'Betaald tarief 2024'!A:A,0)),"")</f>
        <v/>
      </c>
      <c r="C542" s="35" t="str">
        <f>IFERROR(INDEX('Betaald tarief 2024'!C:C,MATCH('Betaald percentage 2024'!A542,'Betaald tarief 2024'!A:A,0)),"")</f>
        <v/>
      </c>
      <c r="D542" s="37" cm="1">
        <f t="array" ref="D542">IFERROR(E542/SUMPRODUCT(('Betaald tarief 2024'!$A$2:$A$100000='Betaald percentage 2024'!A542)*'Betaald tarief 2024'!$H$2:$H$100000*'Betaald tarief 2024'!$O$2:$O$100000),0)</f>
        <v>0</v>
      </c>
      <c r="E542" s="38">
        <f>SUMIFS('Betaald tarief 2024'!G:G,'Betaald tarief 2024'!A:A,'Betaald percentage 2024'!A542)</f>
        <v>0</v>
      </c>
      <c r="F542" s="38">
        <f>SUMIFS('Betaald tarief 2024'!Q:Q,'Betaald tarief 2024'!A:A,'Betaald percentage 2024'!A542)</f>
        <v>0</v>
      </c>
      <c r="G542">
        <f>IFERROR(INDEX(Correcties!B:B,MATCH('Betaald percentage 2024'!A542,Correcties!A:A,0)),"")</f>
        <v>0</v>
      </c>
    </row>
    <row r="543" spans="1:7" x14ac:dyDescent="0.25">
      <c r="A543" s="41"/>
      <c r="B543" s="35" t="str">
        <f>IFERROR(INDEX('Betaald tarief 2024'!B:B,MATCH('Betaald percentage 2024'!A543,'Betaald tarief 2024'!A:A,0)),"")</f>
        <v/>
      </c>
      <c r="C543" s="35" t="str">
        <f>IFERROR(INDEX('Betaald tarief 2024'!C:C,MATCH('Betaald percentage 2024'!A543,'Betaald tarief 2024'!A:A,0)),"")</f>
        <v/>
      </c>
      <c r="D543" s="37" cm="1">
        <f t="array" ref="D543">IFERROR(E543/SUMPRODUCT(('Betaald tarief 2024'!$A$2:$A$100000='Betaald percentage 2024'!A543)*'Betaald tarief 2024'!$H$2:$H$100000*'Betaald tarief 2024'!$O$2:$O$100000),0)</f>
        <v>0</v>
      </c>
      <c r="E543" s="38">
        <f>SUMIFS('Betaald tarief 2024'!G:G,'Betaald tarief 2024'!A:A,'Betaald percentage 2024'!A543)</f>
        <v>0</v>
      </c>
      <c r="F543" s="38">
        <f>SUMIFS('Betaald tarief 2024'!Q:Q,'Betaald tarief 2024'!A:A,'Betaald percentage 2024'!A543)</f>
        <v>0</v>
      </c>
      <c r="G543">
        <f>IFERROR(INDEX(Correcties!B:B,MATCH('Betaald percentage 2024'!A543,Correcties!A:A,0)),"")</f>
        <v>0</v>
      </c>
    </row>
    <row r="544" spans="1:7" x14ac:dyDescent="0.25">
      <c r="A544" s="41"/>
      <c r="B544" s="35" t="str">
        <f>IFERROR(INDEX('Betaald tarief 2024'!B:B,MATCH('Betaald percentage 2024'!A544,'Betaald tarief 2024'!A:A,0)),"")</f>
        <v/>
      </c>
      <c r="C544" s="35" t="str">
        <f>IFERROR(INDEX('Betaald tarief 2024'!C:C,MATCH('Betaald percentage 2024'!A544,'Betaald tarief 2024'!A:A,0)),"")</f>
        <v/>
      </c>
      <c r="D544" s="37" cm="1">
        <f t="array" ref="D544">IFERROR(E544/SUMPRODUCT(('Betaald tarief 2024'!$A$2:$A$100000='Betaald percentage 2024'!A544)*'Betaald tarief 2024'!$H$2:$H$100000*'Betaald tarief 2024'!$O$2:$O$100000),0)</f>
        <v>0</v>
      </c>
      <c r="E544" s="38">
        <f>SUMIFS('Betaald tarief 2024'!G:G,'Betaald tarief 2024'!A:A,'Betaald percentage 2024'!A544)</f>
        <v>0</v>
      </c>
      <c r="F544" s="38">
        <f>SUMIFS('Betaald tarief 2024'!Q:Q,'Betaald tarief 2024'!A:A,'Betaald percentage 2024'!A544)</f>
        <v>0</v>
      </c>
      <c r="G544">
        <f>IFERROR(INDEX(Correcties!B:B,MATCH('Betaald percentage 2024'!A544,Correcties!A:A,0)),"")</f>
        <v>0</v>
      </c>
    </row>
    <row r="545" spans="1:7" x14ac:dyDescent="0.25">
      <c r="A545" s="41"/>
      <c r="B545" s="35" t="str">
        <f>IFERROR(INDEX('Betaald tarief 2024'!B:B,MATCH('Betaald percentage 2024'!A545,'Betaald tarief 2024'!A:A,0)),"")</f>
        <v/>
      </c>
      <c r="C545" s="35" t="str">
        <f>IFERROR(INDEX('Betaald tarief 2024'!C:C,MATCH('Betaald percentage 2024'!A545,'Betaald tarief 2024'!A:A,0)),"")</f>
        <v/>
      </c>
      <c r="D545" s="37" cm="1">
        <f t="array" ref="D545">IFERROR(E545/SUMPRODUCT(('Betaald tarief 2024'!$A$2:$A$100000='Betaald percentage 2024'!A545)*'Betaald tarief 2024'!$H$2:$H$100000*'Betaald tarief 2024'!$O$2:$O$100000),0)</f>
        <v>0</v>
      </c>
      <c r="E545" s="38">
        <f>SUMIFS('Betaald tarief 2024'!G:G,'Betaald tarief 2024'!A:A,'Betaald percentage 2024'!A545)</f>
        <v>0</v>
      </c>
      <c r="F545" s="38">
        <f>SUMIFS('Betaald tarief 2024'!Q:Q,'Betaald tarief 2024'!A:A,'Betaald percentage 2024'!A545)</f>
        <v>0</v>
      </c>
      <c r="G545">
        <f>IFERROR(INDEX(Correcties!B:B,MATCH('Betaald percentage 2024'!A545,Correcties!A:A,0)),"")</f>
        <v>0</v>
      </c>
    </row>
    <row r="546" spans="1:7" x14ac:dyDescent="0.25">
      <c r="A546" s="41"/>
      <c r="B546" s="35" t="str">
        <f>IFERROR(INDEX('Betaald tarief 2024'!B:B,MATCH('Betaald percentage 2024'!A546,'Betaald tarief 2024'!A:A,0)),"")</f>
        <v/>
      </c>
      <c r="C546" s="35" t="str">
        <f>IFERROR(INDEX('Betaald tarief 2024'!C:C,MATCH('Betaald percentage 2024'!A546,'Betaald tarief 2024'!A:A,0)),"")</f>
        <v/>
      </c>
      <c r="D546" s="37" cm="1">
        <f t="array" ref="D546">IFERROR(E546/SUMPRODUCT(('Betaald tarief 2024'!$A$2:$A$100000='Betaald percentage 2024'!A546)*'Betaald tarief 2024'!$H$2:$H$100000*'Betaald tarief 2024'!$O$2:$O$100000),0)</f>
        <v>0</v>
      </c>
      <c r="E546" s="38">
        <f>SUMIFS('Betaald tarief 2024'!G:G,'Betaald tarief 2024'!A:A,'Betaald percentage 2024'!A546)</f>
        <v>0</v>
      </c>
      <c r="F546" s="38">
        <f>SUMIFS('Betaald tarief 2024'!Q:Q,'Betaald tarief 2024'!A:A,'Betaald percentage 2024'!A546)</f>
        <v>0</v>
      </c>
      <c r="G546">
        <f>IFERROR(INDEX(Correcties!B:B,MATCH('Betaald percentage 2024'!A546,Correcties!A:A,0)),"")</f>
        <v>0</v>
      </c>
    </row>
    <row r="547" spans="1:7" x14ac:dyDescent="0.25">
      <c r="A547" s="41"/>
      <c r="B547" s="35" t="str">
        <f>IFERROR(INDEX('Betaald tarief 2024'!B:B,MATCH('Betaald percentage 2024'!A547,'Betaald tarief 2024'!A:A,0)),"")</f>
        <v/>
      </c>
      <c r="C547" s="35" t="str">
        <f>IFERROR(INDEX('Betaald tarief 2024'!C:C,MATCH('Betaald percentage 2024'!A547,'Betaald tarief 2024'!A:A,0)),"")</f>
        <v/>
      </c>
      <c r="D547" s="37" cm="1">
        <f t="array" ref="D547">IFERROR(E547/SUMPRODUCT(('Betaald tarief 2024'!$A$2:$A$100000='Betaald percentage 2024'!A547)*'Betaald tarief 2024'!$H$2:$H$100000*'Betaald tarief 2024'!$O$2:$O$100000),0)</f>
        <v>0</v>
      </c>
      <c r="E547" s="38">
        <f>SUMIFS('Betaald tarief 2024'!G:G,'Betaald tarief 2024'!A:A,'Betaald percentage 2024'!A547)</f>
        <v>0</v>
      </c>
      <c r="F547" s="38">
        <f>SUMIFS('Betaald tarief 2024'!Q:Q,'Betaald tarief 2024'!A:A,'Betaald percentage 2024'!A547)</f>
        <v>0</v>
      </c>
      <c r="G547">
        <f>IFERROR(INDEX(Correcties!B:B,MATCH('Betaald percentage 2024'!A547,Correcties!A:A,0)),"")</f>
        <v>0</v>
      </c>
    </row>
    <row r="548" spans="1:7" x14ac:dyDescent="0.25">
      <c r="A548" s="41"/>
      <c r="B548" s="35" t="str">
        <f>IFERROR(INDEX('Betaald tarief 2024'!B:B,MATCH('Betaald percentage 2024'!A548,'Betaald tarief 2024'!A:A,0)),"")</f>
        <v/>
      </c>
      <c r="C548" s="35" t="str">
        <f>IFERROR(INDEX('Betaald tarief 2024'!C:C,MATCH('Betaald percentage 2024'!A548,'Betaald tarief 2024'!A:A,0)),"")</f>
        <v/>
      </c>
      <c r="D548" s="37" cm="1">
        <f t="array" ref="D548">IFERROR(E548/SUMPRODUCT(('Betaald tarief 2024'!$A$2:$A$100000='Betaald percentage 2024'!A548)*'Betaald tarief 2024'!$H$2:$H$100000*'Betaald tarief 2024'!$O$2:$O$100000),0)</f>
        <v>0</v>
      </c>
      <c r="E548" s="38">
        <f>SUMIFS('Betaald tarief 2024'!G:G,'Betaald tarief 2024'!A:A,'Betaald percentage 2024'!A548)</f>
        <v>0</v>
      </c>
      <c r="F548" s="38">
        <f>SUMIFS('Betaald tarief 2024'!Q:Q,'Betaald tarief 2024'!A:A,'Betaald percentage 2024'!A548)</f>
        <v>0</v>
      </c>
      <c r="G548">
        <f>IFERROR(INDEX(Correcties!B:B,MATCH('Betaald percentage 2024'!A548,Correcties!A:A,0)),"")</f>
        <v>0</v>
      </c>
    </row>
    <row r="549" spans="1:7" x14ac:dyDescent="0.25">
      <c r="A549" s="41"/>
      <c r="B549" s="35" t="str">
        <f>IFERROR(INDEX('Betaald tarief 2024'!B:B,MATCH('Betaald percentage 2024'!A549,'Betaald tarief 2024'!A:A,0)),"")</f>
        <v/>
      </c>
      <c r="C549" s="35" t="str">
        <f>IFERROR(INDEX('Betaald tarief 2024'!C:C,MATCH('Betaald percentage 2024'!A549,'Betaald tarief 2024'!A:A,0)),"")</f>
        <v/>
      </c>
      <c r="D549" s="37" cm="1">
        <f t="array" ref="D549">IFERROR(E549/SUMPRODUCT(('Betaald tarief 2024'!$A$2:$A$100000='Betaald percentage 2024'!A549)*'Betaald tarief 2024'!$H$2:$H$100000*'Betaald tarief 2024'!$O$2:$O$100000),0)</f>
        <v>0</v>
      </c>
      <c r="E549" s="38">
        <f>SUMIFS('Betaald tarief 2024'!G:G,'Betaald tarief 2024'!A:A,'Betaald percentage 2024'!A549)</f>
        <v>0</v>
      </c>
      <c r="F549" s="38">
        <f>SUMIFS('Betaald tarief 2024'!Q:Q,'Betaald tarief 2024'!A:A,'Betaald percentage 2024'!A549)</f>
        <v>0</v>
      </c>
      <c r="G549">
        <f>IFERROR(INDEX(Correcties!B:B,MATCH('Betaald percentage 2024'!A549,Correcties!A:A,0)),"")</f>
        <v>0</v>
      </c>
    </row>
    <row r="550" spans="1:7" x14ac:dyDescent="0.25">
      <c r="A550" s="41"/>
      <c r="B550" s="35" t="str">
        <f>IFERROR(INDEX('Betaald tarief 2024'!B:B,MATCH('Betaald percentage 2024'!A550,'Betaald tarief 2024'!A:A,0)),"")</f>
        <v/>
      </c>
      <c r="C550" s="35" t="str">
        <f>IFERROR(INDEX('Betaald tarief 2024'!C:C,MATCH('Betaald percentage 2024'!A550,'Betaald tarief 2024'!A:A,0)),"")</f>
        <v/>
      </c>
      <c r="D550" s="37" cm="1">
        <f t="array" ref="D550">IFERROR(E550/SUMPRODUCT(('Betaald tarief 2024'!$A$2:$A$100000='Betaald percentage 2024'!A550)*'Betaald tarief 2024'!$H$2:$H$100000*'Betaald tarief 2024'!$O$2:$O$100000),0)</f>
        <v>0</v>
      </c>
      <c r="E550" s="38">
        <f>SUMIFS('Betaald tarief 2024'!G:G,'Betaald tarief 2024'!A:A,'Betaald percentage 2024'!A550)</f>
        <v>0</v>
      </c>
      <c r="F550" s="38">
        <f>SUMIFS('Betaald tarief 2024'!Q:Q,'Betaald tarief 2024'!A:A,'Betaald percentage 2024'!A550)</f>
        <v>0</v>
      </c>
      <c r="G550">
        <f>IFERROR(INDEX(Correcties!B:B,MATCH('Betaald percentage 2024'!A550,Correcties!A:A,0)),"")</f>
        <v>0</v>
      </c>
    </row>
    <row r="551" spans="1:7" x14ac:dyDescent="0.25">
      <c r="A551" s="41"/>
      <c r="B551" s="35" t="str">
        <f>IFERROR(INDEX('Betaald tarief 2024'!B:B,MATCH('Betaald percentage 2024'!A551,'Betaald tarief 2024'!A:A,0)),"")</f>
        <v/>
      </c>
      <c r="C551" s="35" t="str">
        <f>IFERROR(INDEX('Betaald tarief 2024'!C:C,MATCH('Betaald percentage 2024'!A551,'Betaald tarief 2024'!A:A,0)),"")</f>
        <v/>
      </c>
      <c r="D551" s="37" cm="1">
        <f t="array" ref="D551">IFERROR(E551/SUMPRODUCT(('Betaald tarief 2024'!$A$2:$A$100000='Betaald percentage 2024'!A551)*'Betaald tarief 2024'!$H$2:$H$100000*'Betaald tarief 2024'!$O$2:$O$100000),0)</f>
        <v>0</v>
      </c>
      <c r="E551" s="38">
        <f>SUMIFS('Betaald tarief 2024'!G:G,'Betaald tarief 2024'!A:A,'Betaald percentage 2024'!A551)</f>
        <v>0</v>
      </c>
      <c r="F551" s="38">
        <f>SUMIFS('Betaald tarief 2024'!Q:Q,'Betaald tarief 2024'!A:A,'Betaald percentage 2024'!A551)</f>
        <v>0</v>
      </c>
      <c r="G551">
        <f>IFERROR(INDEX(Correcties!B:B,MATCH('Betaald percentage 2024'!A551,Correcties!A:A,0)),"")</f>
        <v>0</v>
      </c>
    </row>
    <row r="552" spans="1:7" x14ac:dyDescent="0.25">
      <c r="A552" s="41"/>
      <c r="B552" s="35" t="str">
        <f>IFERROR(INDEX('Betaald tarief 2024'!B:B,MATCH('Betaald percentage 2024'!A552,'Betaald tarief 2024'!A:A,0)),"")</f>
        <v/>
      </c>
      <c r="C552" s="35" t="str">
        <f>IFERROR(INDEX('Betaald tarief 2024'!C:C,MATCH('Betaald percentage 2024'!A552,'Betaald tarief 2024'!A:A,0)),"")</f>
        <v/>
      </c>
      <c r="D552" s="37" cm="1">
        <f t="array" ref="D552">IFERROR(E552/SUMPRODUCT(('Betaald tarief 2024'!$A$2:$A$100000='Betaald percentage 2024'!A552)*'Betaald tarief 2024'!$H$2:$H$100000*'Betaald tarief 2024'!$O$2:$O$100000),0)</f>
        <v>0</v>
      </c>
      <c r="E552" s="38">
        <f>SUMIFS('Betaald tarief 2024'!G:G,'Betaald tarief 2024'!A:A,'Betaald percentage 2024'!A552)</f>
        <v>0</v>
      </c>
      <c r="F552" s="38">
        <f>SUMIFS('Betaald tarief 2024'!Q:Q,'Betaald tarief 2024'!A:A,'Betaald percentage 2024'!A552)</f>
        <v>0</v>
      </c>
      <c r="G552">
        <f>IFERROR(INDEX(Correcties!B:B,MATCH('Betaald percentage 2024'!A552,Correcties!A:A,0)),"")</f>
        <v>0</v>
      </c>
    </row>
    <row r="553" spans="1:7" x14ac:dyDescent="0.25">
      <c r="A553" s="41"/>
      <c r="B553" s="35" t="str">
        <f>IFERROR(INDEX('Betaald tarief 2024'!B:B,MATCH('Betaald percentage 2024'!A553,'Betaald tarief 2024'!A:A,0)),"")</f>
        <v/>
      </c>
      <c r="C553" s="35" t="str">
        <f>IFERROR(INDEX('Betaald tarief 2024'!C:C,MATCH('Betaald percentage 2024'!A553,'Betaald tarief 2024'!A:A,0)),"")</f>
        <v/>
      </c>
      <c r="D553" s="37" cm="1">
        <f t="array" ref="D553">IFERROR(E553/SUMPRODUCT(('Betaald tarief 2024'!$A$2:$A$100000='Betaald percentage 2024'!A553)*'Betaald tarief 2024'!$H$2:$H$100000*'Betaald tarief 2024'!$O$2:$O$100000),0)</f>
        <v>0</v>
      </c>
      <c r="E553" s="38">
        <f>SUMIFS('Betaald tarief 2024'!G:G,'Betaald tarief 2024'!A:A,'Betaald percentage 2024'!A553)</f>
        <v>0</v>
      </c>
      <c r="F553" s="38">
        <f>SUMIFS('Betaald tarief 2024'!Q:Q,'Betaald tarief 2024'!A:A,'Betaald percentage 2024'!A553)</f>
        <v>0</v>
      </c>
      <c r="G553">
        <f>IFERROR(INDEX(Correcties!B:B,MATCH('Betaald percentage 2024'!A553,Correcties!A:A,0)),"")</f>
        <v>0</v>
      </c>
    </row>
    <row r="554" spans="1:7" x14ac:dyDescent="0.25">
      <c r="A554" s="41"/>
      <c r="B554" s="35" t="str">
        <f>IFERROR(INDEX('Betaald tarief 2024'!B:B,MATCH('Betaald percentage 2024'!A554,'Betaald tarief 2024'!A:A,0)),"")</f>
        <v/>
      </c>
      <c r="C554" s="35" t="str">
        <f>IFERROR(INDEX('Betaald tarief 2024'!C:C,MATCH('Betaald percentage 2024'!A554,'Betaald tarief 2024'!A:A,0)),"")</f>
        <v/>
      </c>
      <c r="D554" s="37" cm="1">
        <f t="array" ref="D554">IFERROR(E554/SUMPRODUCT(('Betaald tarief 2024'!$A$2:$A$100000='Betaald percentage 2024'!A554)*'Betaald tarief 2024'!$H$2:$H$100000*'Betaald tarief 2024'!$O$2:$O$100000),0)</f>
        <v>0</v>
      </c>
      <c r="E554" s="38">
        <f>SUMIFS('Betaald tarief 2024'!G:G,'Betaald tarief 2024'!A:A,'Betaald percentage 2024'!A554)</f>
        <v>0</v>
      </c>
      <c r="F554" s="38">
        <f>SUMIFS('Betaald tarief 2024'!Q:Q,'Betaald tarief 2024'!A:A,'Betaald percentage 2024'!A554)</f>
        <v>0</v>
      </c>
      <c r="G554">
        <f>IFERROR(INDEX(Correcties!B:B,MATCH('Betaald percentage 2024'!A554,Correcties!A:A,0)),"")</f>
        <v>0</v>
      </c>
    </row>
    <row r="555" spans="1:7" x14ac:dyDescent="0.25">
      <c r="A555" s="41"/>
      <c r="B555" s="35" t="str">
        <f>IFERROR(INDEX('Betaald tarief 2024'!B:B,MATCH('Betaald percentage 2024'!A555,'Betaald tarief 2024'!A:A,0)),"")</f>
        <v/>
      </c>
      <c r="C555" s="35" t="str">
        <f>IFERROR(INDEX('Betaald tarief 2024'!C:C,MATCH('Betaald percentage 2024'!A555,'Betaald tarief 2024'!A:A,0)),"")</f>
        <v/>
      </c>
      <c r="D555" s="37" cm="1">
        <f t="array" ref="D555">IFERROR(E555/SUMPRODUCT(('Betaald tarief 2024'!$A$2:$A$100000='Betaald percentage 2024'!A555)*'Betaald tarief 2024'!$H$2:$H$100000*'Betaald tarief 2024'!$O$2:$O$100000),0)</f>
        <v>0</v>
      </c>
      <c r="E555" s="38">
        <f>SUMIFS('Betaald tarief 2024'!G:G,'Betaald tarief 2024'!A:A,'Betaald percentage 2024'!A555)</f>
        <v>0</v>
      </c>
      <c r="F555" s="38">
        <f>SUMIFS('Betaald tarief 2024'!Q:Q,'Betaald tarief 2024'!A:A,'Betaald percentage 2024'!A555)</f>
        <v>0</v>
      </c>
      <c r="G555">
        <f>IFERROR(INDEX(Correcties!B:B,MATCH('Betaald percentage 2024'!A555,Correcties!A:A,0)),"")</f>
        <v>0</v>
      </c>
    </row>
    <row r="556" spans="1:7" x14ac:dyDescent="0.25">
      <c r="A556" s="41"/>
      <c r="B556" s="35" t="str">
        <f>IFERROR(INDEX('Betaald tarief 2024'!B:B,MATCH('Betaald percentage 2024'!A556,'Betaald tarief 2024'!A:A,0)),"")</f>
        <v/>
      </c>
      <c r="C556" s="35" t="str">
        <f>IFERROR(INDEX('Betaald tarief 2024'!C:C,MATCH('Betaald percentage 2024'!A556,'Betaald tarief 2024'!A:A,0)),"")</f>
        <v/>
      </c>
      <c r="D556" s="37" cm="1">
        <f t="array" ref="D556">IFERROR(E556/SUMPRODUCT(('Betaald tarief 2024'!$A$2:$A$100000='Betaald percentage 2024'!A556)*'Betaald tarief 2024'!$H$2:$H$100000*'Betaald tarief 2024'!$O$2:$O$100000),0)</f>
        <v>0</v>
      </c>
      <c r="E556" s="38">
        <f>SUMIFS('Betaald tarief 2024'!G:G,'Betaald tarief 2024'!A:A,'Betaald percentage 2024'!A556)</f>
        <v>0</v>
      </c>
      <c r="F556" s="38">
        <f>SUMIFS('Betaald tarief 2024'!Q:Q,'Betaald tarief 2024'!A:A,'Betaald percentage 2024'!A556)</f>
        <v>0</v>
      </c>
      <c r="G556">
        <f>IFERROR(INDEX(Correcties!B:B,MATCH('Betaald percentage 2024'!A556,Correcties!A:A,0)),"")</f>
        <v>0</v>
      </c>
    </row>
    <row r="557" spans="1:7" x14ac:dyDescent="0.25">
      <c r="A557" s="41"/>
      <c r="B557" s="35" t="str">
        <f>IFERROR(INDEX('Betaald tarief 2024'!B:B,MATCH('Betaald percentage 2024'!A557,'Betaald tarief 2024'!A:A,0)),"")</f>
        <v/>
      </c>
      <c r="C557" s="35" t="str">
        <f>IFERROR(INDEX('Betaald tarief 2024'!C:C,MATCH('Betaald percentage 2024'!A557,'Betaald tarief 2024'!A:A,0)),"")</f>
        <v/>
      </c>
      <c r="D557" s="37" cm="1">
        <f t="array" ref="D557">IFERROR(E557/SUMPRODUCT(('Betaald tarief 2024'!$A$2:$A$100000='Betaald percentage 2024'!A557)*'Betaald tarief 2024'!$H$2:$H$100000*'Betaald tarief 2024'!$O$2:$O$100000),0)</f>
        <v>0</v>
      </c>
      <c r="E557" s="38">
        <f>SUMIFS('Betaald tarief 2024'!G:G,'Betaald tarief 2024'!A:A,'Betaald percentage 2024'!A557)</f>
        <v>0</v>
      </c>
      <c r="F557" s="38">
        <f>SUMIFS('Betaald tarief 2024'!Q:Q,'Betaald tarief 2024'!A:A,'Betaald percentage 2024'!A557)</f>
        <v>0</v>
      </c>
      <c r="G557">
        <f>IFERROR(INDEX(Correcties!B:B,MATCH('Betaald percentage 2024'!A557,Correcties!A:A,0)),"")</f>
        <v>0</v>
      </c>
    </row>
    <row r="558" spans="1:7" x14ac:dyDescent="0.25">
      <c r="A558" s="41"/>
      <c r="B558" s="35" t="str">
        <f>IFERROR(INDEX('Betaald tarief 2024'!B:B,MATCH('Betaald percentage 2024'!A558,'Betaald tarief 2024'!A:A,0)),"")</f>
        <v/>
      </c>
      <c r="C558" s="35" t="str">
        <f>IFERROR(INDEX('Betaald tarief 2024'!C:C,MATCH('Betaald percentage 2024'!A558,'Betaald tarief 2024'!A:A,0)),"")</f>
        <v/>
      </c>
      <c r="D558" s="37" cm="1">
        <f t="array" ref="D558">IFERROR(E558/SUMPRODUCT(('Betaald tarief 2024'!$A$2:$A$100000='Betaald percentage 2024'!A558)*'Betaald tarief 2024'!$H$2:$H$100000*'Betaald tarief 2024'!$O$2:$O$100000),0)</f>
        <v>0</v>
      </c>
      <c r="E558" s="38">
        <f>SUMIFS('Betaald tarief 2024'!G:G,'Betaald tarief 2024'!A:A,'Betaald percentage 2024'!A558)</f>
        <v>0</v>
      </c>
      <c r="F558" s="38">
        <f>SUMIFS('Betaald tarief 2024'!Q:Q,'Betaald tarief 2024'!A:A,'Betaald percentage 2024'!A558)</f>
        <v>0</v>
      </c>
      <c r="G558">
        <f>IFERROR(INDEX(Correcties!B:B,MATCH('Betaald percentage 2024'!A558,Correcties!A:A,0)),"")</f>
        <v>0</v>
      </c>
    </row>
    <row r="559" spans="1:7" x14ac:dyDescent="0.25">
      <c r="A559" s="41"/>
      <c r="B559" s="35" t="str">
        <f>IFERROR(INDEX('Betaald tarief 2024'!B:B,MATCH('Betaald percentage 2024'!A559,'Betaald tarief 2024'!A:A,0)),"")</f>
        <v/>
      </c>
      <c r="C559" s="35" t="str">
        <f>IFERROR(INDEX('Betaald tarief 2024'!C:C,MATCH('Betaald percentage 2024'!A559,'Betaald tarief 2024'!A:A,0)),"")</f>
        <v/>
      </c>
      <c r="D559" s="37" cm="1">
        <f t="array" ref="D559">IFERROR(E559/SUMPRODUCT(('Betaald tarief 2024'!$A$2:$A$100000='Betaald percentage 2024'!A559)*'Betaald tarief 2024'!$H$2:$H$100000*'Betaald tarief 2024'!$O$2:$O$100000),0)</f>
        <v>0</v>
      </c>
      <c r="E559" s="38">
        <f>SUMIFS('Betaald tarief 2024'!G:G,'Betaald tarief 2024'!A:A,'Betaald percentage 2024'!A559)</f>
        <v>0</v>
      </c>
      <c r="F559" s="38">
        <f>SUMIFS('Betaald tarief 2024'!Q:Q,'Betaald tarief 2024'!A:A,'Betaald percentage 2024'!A559)</f>
        <v>0</v>
      </c>
      <c r="G559">
        <f>IFERROR(INDEX(Correcties!B:B,MATCH('Betaald percentage 2024'!A559,Correcties!A:A,0)),"")</f>
        <v>0</v>
      </c>
    </row>
    <row r="560" spans="1:7" x14ac:dyDescent="0.25">
      <c r="A560" s="41"/>
      <c r="B560" s="35" t="str">
        <f>IFERROR(INDEX('Betaald tarief 2024'!B:B,MATCH('Betaald percentage 2024'!A560,'Betaald tarief 2024'!A:A,0)),"")</f>
        <v/>
      </c>
      <c r="C560" s="35" t="str">
        <f>IFERROR(INDEX('Betaald tarief 2024'!C:C,MATCH('Betaald percentage 2024'!A560,'Betaald tarief 2024'!A:A,0)),"")</f>
        <v/>
      </c>
      <c r="D560" s="37" cm="1">
        <f t="array" ref="D560">IFERROR(E560/SUMPRODUCT(('Betaald tarief 2024'!$A$2:$A$100000='Betaald percentage 2024'!A560)*'Betaald tarief 2024'!$H$2:$H$100000*'Betaald tarief 2024'!$O$2:$O$100000),0)</f>
        <v>0</v>
      </c>
      <c r="E560" s="38">
        <f>SUMIFS('Betaald tarief 2024'!G:G,'Betaald tarief 2024'!A:A,'Betaald percentage 2024'!A560)</f>
        <v>0</v>
      </c>
      <c r="F560" s="38">
        <f>SUMIFS('Betaald tarief 2024'!Q:Q,'Betaald tarief 2024'!A:A,'Betaald percentage 2024'!A560)</f>
        <v>0</v>
      </c>
      <c r="G560">
        <f>IFERROR(INDEX(Correcties!B:B,MATCH('Betaald percentage 2024'!A560,Correcties!A:A,0)),"")</f>
        <v>0</v>
      </c>
    </row>
    <row r="561" spans="1:7" x14ac:dyDescent="0.25">
      <c r="A561" s="41"/>
      <c r="B561" s="35" t="str">
        <f>IFERROR(INDEX('Betaald tarief 2024'!B:B,MATCH('Betaald percentage 2024'!A561,'Betaald tarief 2024'!A:A,0)),"")</f>
        <v/>
      </c>
      <c r="C561" s="35" t="str">
        <f>IFERROR(INDEX('Betaald tarief 2024'!C:C,MATCH('Betaald percentage 2024'!A561,'Betaald tarief 2024'!A:A,0)),"")</f>
        <v/>
      </c>
      <c r="D561" s="37" cm="1">
        <f t="array" ref="D561">IFERROR(E561/SUMPRODUCT(('Betaald tarief 2024'!$A$2:$A$100000='Betaald percentage 2024'!A561)*'Betaald tarief 2024'!$H$2:$H$100000*'Betaald tarief 2024'!$O$2:$O$100000),0)</f>
        <v>0</v>
      </c>
      <c r="E561" s="38">
        <f>SUMIFS('Betaald tarief 2024'!G:G,'Betaald tarief 2024'!A:A,'Betaald percentage 2024'!A561)</f>
        <v>0</v>
      </c>
      <c r="F561" s="38">
        <f>SUMIFS('Betaald tarief 2024'!Q:Q,'Betaald tarief 2024'!A:A,'Betaald percentage 2024'!A561)</f>
        <v>0</v>
      </c>
      <c r="G561">
        <f>IFERROR(INDEX(Correcties!B:B,MATCH('Betaald percentage 2024'!A561,Correcties!A:A,0)),"")</f>
        <v>0</v>
      </c>
    </row>
    <row r="562" spans="1:7" x14ac:dyDescent="0.25">
      <c r="A562" s="41"/>
      <c r="B562" s="35" t="str">
        <f>IFERROR(INDEX('Betaald tarief 2024'!B:B,MATCH('Betaald percentage 2024'!A562,'Betaald tarief 2024'!A:A,0)),"")</f>
        <v/>
      </c>
      <c r="C562" s="35" t="str">
        <f>IFERROR(INDEX('Betaald tarief 2024'!C:C,MATCH('Betaald percentage 2024'!A562,'Betaald tarief 2024'!A:A,0)),"")</f>
        <v/>
      </c>
      <c r="D562" s="37" cm="1">
        <f t="array" ref="D562">IFERROR(E562/SUMPRODUCT(('Betaald tarief 2024'!$A$2:$A$100000='Betaald percentage 2024'!A562)*'Betaald tarief 2024'!$H$2:$H$100000*'Betaald tarief 2024'!$O$2:$O$100000),0)</f>
        <v>0</v>
      </c>
      <c r="E562" s="38">
        <f>SUMIFS('Betaald tarief 2024'!G:G,'Betaald tarief 2024'!A:A,'Betaald percentage 2024'!A562)</f>
        <v>0</v>
      </c>
      <c r="F562" s="38">
        <f>SUMIFS('Betaald tarief 2024'!Q:Q,'Betaald tarief 2024'!A:A,'Betaald percentage 2024'!A562)</f>
        <v>0</v>
      </c>
      <c r="G562">
        <f>IFERROR(INDEX(Correcties!B:B,MATCH('Betaald percentage 2024'!A562,Correcties!A:A,0)),"")</f>
        <v>0</v>
      </c>
    </row>
    <row r="563" spans="1:7" x14ac:dyDescent="0.25">
      <c r="A563" s="41"/>
      <c r="B563" s="35" t="str">
        <f>IFERROR(INDEX('Betaald tarief 2024'!B:B,MATCH('Betaald percentage 2024'!A563,'Betaald tarief 2024'!A:A,0)),"")</f>
        <v/>
      </c>
      <c r="C563" s="35" t="str">
        <f>IFERROR(INDEX('Betaald tarief 2024'!C:C,MATCH('Betaald percentage 2024'!A563,'Betaald tarief 2024'!A:A,0)),"")</f>
        <v/>
      </c>
      <c r="D563" s="37" cm="1">
        <f t="array" ref="D563">IFERROR(E563/SUMPRODUCT(('Betaald tarief 2024'!$A$2:$A$100000='Betaald percentage 2024'!A563)*'Betaald tarief 2024'!$H$2:$H$100000*'Betaald tarief 2024'!$O$2:$O$100000),0)</f>
        <v>0</v>
      </c>
      <c r="E563" s="38">
        <f>SUMIFS('Betaald tarief 2024'!G:G,'Betaald tarief 2024'!A:A,'Betaald percentage 2024'!A563)</f>
        <v>0</v>
      </c>
      <c r="F563" s="38">
        <f>SUMIFS('Betaald tarief 2024'!Q:Q,'Betaald tarief 2024'!A:A,'Betaald percentage 2024'!A563)</f>
        <v>0</v>
      </c>
      <c r="G563">
        <f>IFERROR(INDEX(Correcties!B:B,MATCH('Betaald percentage 2024'!A563,Correcties!A:A,0)),"")</f>
        <v>0</v>
      </c>
    </row>
    <row r="564" spans="1:7" x14ac:dyDescent="0.25">
      <c r="A564" s="41"/>
      <c r="B564" s="35" t="str">
        <f>IFERROR(INDEX('Betaald tarief 2024'!B:B,MATCH('Betaald percentage 2024'!A564,'Betaald tarief 2024'!A:A,0)),"")</f>
        <v/>
      </c>
      <c r="C564" s="35" t="str">
        <f>IFERROR(INDEX('Betaald tarief 2024'!C:C,MATCH('Betaald percentage 2024'!A564,'Betaald tarief 2024'!A:A,0)),"")</f>
        <v/>
      </c>
      <c r="D564" s="37" cm="1">
        <f t="array" ref="D564">IFERROR(E564/SUMPRODUCT(('Betaald tarief 2024'!$A$2:$A$100000='Betaald percentage 2024'!A564)*'Betaald tarief 2024'!$H$2:$H$100000*'Betaald tarief 2024'!$O$2:$O$100000),0)</f>
        <v>0</v>
      </c>
      <c r="E564" s="38">
        <f>SUMIFS('Betaald tarief 2024'!G:G,'Betaald tarief 2024'!A:A,'Betaald percentage 2024'!A564)</f>
        <v>0</v>
      </c>
      <c r="F564" s="38">
        <f>SUMIFS('Betaald tarief 2024'!Q:Q,'Betaald tarief 2024'!A:A,'Betaald percentage 2024'!A564)</f>
        <v>0</v>
      </c>
      <c r="G564">
        <f>IFERROR(INDEX(Correcties!B:B,MATCH('Betaald percentage 2024'!A564,Correcties!A:A,0)),"")</f>
        <v>0</v>
      </c>
    </row>
    <row r="565" spans="1:7" x14ac:dyDescent="0.25">
      <c r="A565" s="41"/>
      <c r="B565" s="35" t="str">
        <f>IFERROR(INDEX('Betaald tarief 2024'!B:B,MATCH('Betaald percentage 2024'!A565,'Betaald tarief 2024'!A:A,0)),"")</f>
        <v/>
      </c>
      <c r="C565" s="35" t="str">
        <f>IFERROR(INDEX('Betaald tarief 2024'!C:C,MATCH('Betaald percentage 2024'!A565,'Betaald tarief 2024'!A:A,0)),"")</f>
        <v/>
      </c>
      <c r="D565" s="37" cm="1">
        <f t="array" ref="D565">IFERROR(E565/SUMPRODUCT(('Betaald tarief 2024'!$A$2:$A$100000='Betaald percentage 2024'!A565)*'Betaald tarief 2024'!$H$2:$H$100000*'Betaald tarief 2024'!$O$2:$O$100000),0)</f>
        <v>0</v>
      </c>
      <c r="E565" s="38">
        <f>SUMIFS('Betaald tarief 2024'!G:G,'Betaald tarief 2024'!A:A,'Betaald percentage 2024'!A565)</f>
        <v>0</v>
      </c>
      <c r="F565" s="38">
        <f>SUMIFS('Betaald tarief 2024'!Q:Q,'Betaald tarief 2024'!A:A,'Betaald percentage 2024'!A565)</f>
        <v>0</v>
      </c>
      <c r="G565">
        <f>IFERROR(INDEX(Correcties!B:B,MATCH('Betaald percentage 2024'!A565,Correcties!A:A,0)),"")</f>
        <v>0</v>
      </c>
    </row>
    <row r="566" spans="1:7" x14ac:dyDescent="0.25">
      <c r="A566" s="41"/>
      <c r="B566" s="35" t="str">
        <f>IFERROR(INDEX('Betaald tarief 2024'!B:B,MATCH('Betaald percentage 2024'!A566,'Betaald tarief 2024'!A:A,0)),"")</f>
        <v/>
      </c>
      <c r="C566" s="35" t="str">
        <f>IFERROR(INDEX('Betaald tarief 2024'!C:C,MATCH('Betaald percentage 2024'!A566,'Betaald tarief 2024'!A:A,0)),"")</f>
        <v/>
      </c>
      <c r="D566" s="37" cm="1">
        <f t="array" ref="D566">IFERROR(E566/SUMPRODUCT(('Betaald tarief 2024'!$A$2:$A$100000='Betaald percentage 2024'!A566)*'Betaald tarief 2024'!$H$2:$H$100000*'Betaald tarief 2024'!$O$2:$O$100000),0)</f>
        <v>0</v>
      </c>
      <c r="E566" s="38">
        <f>SUMIFS('Betaald tarief 2024'!G:G,'Betaald tarief 2024'!A:A,'Betaald percentage 2024'!A566)</f>
        <v>0</v>
      </c>
      <c r="F566" s="38">
        <f>SUMIFS('Betaald tarief 2024'!Q:Q,'Betaald tarief 2024'!A:A,'Betaald percentage 2024'!A566)</f>
        <v>0</v>
      </c>
      <c r="G566">
        <f>IFERROR(INDEX(Correcties!B:B,MATCH('Betaald percentage 2024'!A566,Correcties!A:A,0)),"")</f>
        <v>0</v>
      </c>
    </row>
    <row r="567" spans="1:7" x14ac:dyDescent="0.25">
      <c r="A567" s="41"/>
      <c r="B567" s="35" t="str">
        <f>IFERROR(INDEX('Betaald tarief 2024'!B:B,MATCH('Betaald percentage 2024'!A567,'Betaald tarief 2024'!A:A,0)),"")</f>
        <v/>
      </c>
      <c r="C567" s="35" t="str">
        <f>IFERROR(INDEX('Betaald tarief 2024'!C:C,MATCH('Betaald percentage 2024'!A567,'Betaald tarief 2024'!A:A,0)),"")</f>
        <v/>
      </c>
      <c r="D567" s="37" cm="1">
        <f t="array" ref="D567">IFERROR(E567/SUMPRODUCT(('Betaald tarief 2024'!$A$2:$A$100000='Betaald percentage 2024'!A567)*'Betaald tarief 2024'!$H$2:$H$100000*'Betaald tarief 2024'!$O$2:$O$100000),0)</f>
        <v>0</v>
      </c>
      <c r="E567" s="38">
        <f>SUMIFS('Betaald tarief 2024'!G:G,'Betaald tarief 2024'!A:A,'Betaald percentage 2024'!A567)</f>
        <v>0</v>
      </c>
      <c r="F567" s="38">
        <f>SUMIFS('Betaald tarief 2024'!Q:Q,'Betaald tarief 2024'!A:A,'Betaald percentage 2024'!A567)</f>
        <v>0</v>
      </c>
      <c r="G567">
        <f>IFERROR(INDEX(Correcties!B:B,MATCH('Betaald percentage 2024'!A567,Correcties!A:A,0)),"")</f>
        <v>0</v>
      </c>
    </row>
    <row r="568" spans="1:7" x14ac:dyDescent="0.25">
      <c r="A568" s="41"/>
      <c r="B568" s="35" t="str">
        <f>IFERROR(INDEX('Betaald tarief 2024'!B:B,MATCH('Betaald percentage 2024'!A568,'Betaald tarief 2024'!A:A,0)),"")</f>
        <v/>
      </c>
      <c r="C568" s="35" t="str">
        <f>IFERROR(INDEX('Betaald tarief 2024'!C:C,MATCH('Betaald percentage 2024'!A568,'Betaald tarief 2024'!A:A,0)),"")</f>
        <v/>
      </c>
      <c r="D568" s="37" cm="1">
        <f t="array" ref="D568">IFERROR(E568/SUMPRODUCT(('Betaald tarief 2024'!$A$2:$A$100000='Betaald percentage 2024'!A568)*'Betaald tarief 2024'!$H$2:$H$100000*'Betaald tarief 2024'!$O$2:$O$100000),0)</f>
        <v>0</v>
      </c>
      <c r="E568" s="38">
        <f>SUMIFS('Betaald tarief 2024'!G:G,'Betaald tarief 2024'!A:A,'Betaald percentage 2024'!A568)</f>
        <v>0</v>
      </c>
      <c r="F568" s="38">
        <f>SUMIFS('Betaald tarief 2024'!Q:Q,'Betaald tarief 2024'!A:A,'Betaald percentage 2024'!A568)</f>
        <v>0</v>
      </c>
      <c r="G568">
        <f>IFERROR(INDEX(Correcties!B:B,MATCH('Betaald percentage 2024'!A568,Correcties!A:A,0)),"")</f>
        <v>0</v>
      </c>
    </row>
    <row r="569" spans="1:7" x14ac:dyDescent="0.25">
      <c r="A569" s="41"/>
      <c r="B569" s="35" t="str">
        <f>IFERROR(INDEX('Betaald tarief 2024'!B:B,MATCH('Betaald percentage 2024'!A569,'Betaald tarief 2024'!A:A,0)),"")</f>
        <v/>
      </c>
      <c r="C569" s="35" t="str">
        <f>IFERROR(INDEX('Betaald tarief 2024'!C:C,MATCH('Betaald percentage 2024'!A569,'Betaald tarief 2024'!A:A,0)),"")</f>
        <v/>
      </c>
      <c r="D569" s="37" cm="1">
        <f t="array" ref="D569">IFERROR(E569/SUMPRODUCT(('Betaald tarief 2024'!$A$2:$A$100000='Betaald percentage 2024'!A569)*'Betaald tarief 2024'!$H$2:$H$100000*'Betaald tarief 2024'!$O$2:$O$100000),0)</f>
        <v>0</v>
      </c>
      <c r="E569" s="38">
        <f>SUMIFS('Betaald tarief 2024'!G:G,'Betaald tarief 2024'!A:A,'Betaald percentage 2024'!A569)</f>
        <v>0</v>
      </c>
      <c r="F569" s="38">
        <f>SUMIFS('Betaald tarief 2024'!Q:Q,'Betaald tarief 2024'!A:A,'Betaald percentage 2024'!A569)</f>
        <v>0</v>
      </c>
      <c r="G569">
        <f>IFERROR(INDEX(Correcties!B:B,MATCH('Betaald percentage 2024'!A569,Correcties!A:A,0)),"")</f>
        <v>0</v>
      </c>
    </row>
    <row r="570" spans="1:7" x14ac:dyDescent="0.25">
      <c r="A570" s="41"/>
      <c r="B570" s="35" t="str">
        <f>IFERROR(INDEX('Betaald tarief 2024'!B:B,MATCH('Betaald percentage 2024'!A570,'Betaald tarief 2024'!A:A,0)),"")</f>
        <v/>
      </c>
      <c r="C570" s="35" t="str">
        <f>IFERROR(INDEX('Betaald tarief 2024'!C:C,MATCH('Betaald percentage 2024'!A570,'Betaald tarief 2024'!A:A,0)),"")</f>
        <v/>
      </c>
      <c r="D570" s="37" cm="1">
        <f t="array" ref="D570">IFERROR(E570/SUMPRODUCT(('Betaald tarief 2024'!$A$2:$A$100000='Betaald percentage 2024'!A570)*'Betaald tarief 2024'!$H$2:$H$100000*'Betaald tarief 2024'!$O$2:$O$100000),0)</f>
        <v>0</v>
      </c>
      <c r="E570" s="38">
        <f>SUMIFS('Betaald tarief 2024'!G:G,'Betaald tarief 2024'!A:A,'Betaald percentage 2024'!A570)</f>
        <v>0</v>
      </c>
      <c r="F570" s="38">
        <f>SUMIFS('Betaald tarief 2024'!Q:Q,'Betaald tarief 2024'!A:A,'Betaald percentage 2024'!A570)</f>
        <v>0</v>
      </c>
      <c r="G570">
        <f>IFERROR(INDEX(Correcties!B:B,MATCH('Betaald percentage 2024'!A570,Correcties!A:A,0)),"")</f>
        <v>0</v>
      </c>
    </row>
    <row r="571" spans="1:7" x14ac:dyDescent="0.25">
      <c r="A571" s="41"/>
      <c r="B571" s="35" t="str">
        <f>IFERROR(INDEX('Betaald tarief 2024'!B:B,MATCH('Betaald percentage 2024'!A571,'Betaald tarief 2024'!A:A,0)),"")</f>
        <v/>
      </c>
      <c r="C571" s="35" t="str">
        <f>IFERROR(INDEX('Betaald tarief 2024'!C:C,MATCH('Betaald percentage 2024'!A571,'Betaald tarief 2024'!A:A,0)),"")</f>
        <v/>
      </c>
      <c r="D571" s="37" cm="1">
        <f t="array" ref="D571">IFERROR(E571/SUMPRODUCT(('Betaald tarief 2024'!$A$2:$A$100000='Betaald percentage 2024'!A571)*'Betaald tarief 2024'!$H$2:$H$100000*'Betaald tarief 2024'!$O$2:$O$100000),0)</f>
        <v>0</v>
      </c>
      <c r="E571" s="38">
        <f>SUMIFS('Betaald tarief 2024'!G:G,'Betaald tarief 2024'!A:A,'Betaald percentage 2024'!A571)</f>
        <v>0</v>
      </c>
      <c r="F571" s="38">
        <f>SUMIFS('Betaald tarief 2024'!Q:Q,'Betaald tarief 2024'!A:A,'Betaald percentage 2024'!A571)</f>
        <v>0</v>
      </c>
      <c r="G571">
        <f>IFERROR(INDEX(Correcties!B:B,MATCH('Betaald percentage 2024'!A571,Correcties!A:A,0)),"")</f>
        <v>0</v>
      </c>
    </row>
    <row r="572" spans="1:7" x14ac:dyDescent="0.25">
      <c r="A572" s="41"/>
      <c r="B572" s="35" t="str">
        <f>IFERROR(INDEX('Betaald tarief 2024'!B:B,MATCH('Betaald percentage 2024'!A572,'Betaald tarief 2024'!A:A,0)),"")</f>
        <v/>
      </c>
      <c r="C572" s="35" t="str">
        <f>IFERROR(INDEX('Betaald tarief 2024'!C:C,MATCH('Betaald percentage 2024'!A572,'Betaald tarief 2024'!A:A,0)),"")</f>
        <v/>
      </c>
      <c r="D572" s="37" cm="1">
        <f t="array" ref="D572">IFERROR(E572/SUMPRODUCT(('Betaald tarief 2024'!$A$2:$A$100000='Betaald percentage 2024'!A572)*'Betaald tarief 2024'!$H$2:$H$100000*'Betaald tarief 2024'!$O$2:$O$100000),0)</f>
        <v>0</v>
      </c>
      <c r="E572" s="38">
        <f>SUMIFS('Betaald tarief 2024'!G:G,'Betaald tarief 2024'!A:A,'Betaald percentage 2024'!A572)</f>
        <v>0</v>
      </c>
      <c r="F572" s="38">
        <f>SUMIFS('Betaald tarief 2024'!Q:Q,'Betaald tarief 2024'!A:A,'Betaald percentage 2024'!A572)</f>
        <v>0</v>
      </c>
      <c r="G572">
        <f>IFERROR(INDEX(Correcties!B:B,MATCH('Betaald percentage 2024'!A572,Correcties!A:A,0)),"")</f>
        <v>0</v>
      </c>
    </row>
    <row r="573" spans="1:7" x14ac:dyDescent="0.25">
      <c r="A573" s="41"/>
      <c r="B573" s="35" t="str">
        <f>IFERROR(INDEX('Betaald tarief 2024'!B:B,MATCH('Betaald percentage 2024'!A573,'Betaald tarief 2024'!A:A,0)),"")</f>
        <v/>
      </c>
      <c r="C573" s="35" t="str">
        <f>IFERROR(INDEX('Betaald tarief 2024'!C:C,MATCH('Betaald percentage 2024'!A573,'Betaald tarief 2024'!A:A,0)),"")</f>
        <v/>
      </c>
      <c r="D573" s="37" cm="1">
        <f t="array" ref="D573">IFERROR(E573/SUMPRODUCT(('Betaald tarief 2024'!$A$2:$A$100000='Betaald percentage 2024'!A573)*'Betaald tarief 2024'!$H$2:$H$100000*'Betaald tarief 2024'!$O$2:$O$100000),0)</f>
        <v>0</v>
      </c>
      <c r="E573" s="38">
        <f>SUMIFS('Betaald tarief 2024'!G:G,'Betaald tarief 2024'!A:A,'Betaald percentage 2024'!A573)</f>
        <v>0</v>
      </c>
      <c r="F573" s="38">
        <f>SUMIFS('Betaald tarief 2024'!Q:Q,'Betaald tarief 2024'!A:A,'Betaald percentage 2024'!A573)</f>
        <v>0</v>
      </c>
      <c r="G573">
        <f>IFERROR(INDEX(Correcties!B:B,MATCH('Betaald percentage 2024'!A573,Correcties!A:A,0)),"")</f>
        <v>0</v>
      </c>
    </row>
    <row r="574" spans="1:7" x14ac:dyDescent="0.25">
      <c r="A574" s="41"/>
      <c r="B574" s="35" t="str">
        <f>IFERROR(INDEX('Betaald tarief 2024'!B:B,MATCH('Betaald percentage 2024'!A574,'Betaald tarief 2024'!A:A,0)),"")</f>
        <v/>
      </c>
      <c r="C574" s="35" t="str">
        <f>IFERROR(INDEX('Betaald tarief 2024'!C:C,MATCH('Betaald percentage 2024'!A574,'Betaald tarief 2024'!A:A,0)),"")</f>
        <v/>
      </c>
      <c r="D574" s="37" cm="1">
        <f t="array" ref="D574">IFERROR(E574/SUMPRODUCT(('Betaald tarief 2024'!$A$2:$A$100000='Betaald percentage 2024'!A574)*'Betaald tarief 2024'!$H$2:$H$100000*'Betaald tarief 2024'!$O$2:$O$100000),0)</f>
        <v>0</v>
      </c>
      <c r="E574" s="38">
        <f>SUMIFS('Betaald tarief 2024'!G:G,'Betaald tarief 2024'!A:A,'Betaald percentage 2024'!A574)</f>
        <v>0</v>
      </c>
      <c r="F574" s="38">
        <f>SUMIFS('Betaald tarief 2024'!Q:Q,'Betaald tarief 2024'!A:A,'Betaald percentage 2024'!A574)</f>
        <v>0</v>
      </c>
      <c r="G574">
        <f>IFERROR(INDEX(Correcties!B:B,MATCH('Betaald percentage 2024'!A574,Correcties!A:A,0)),"")</f>
        <v>0</v>
      </c>
    </row>
    <row r="575" spans="1:7" x14ac:dyDescent="0.25">
      <c r="A575" s="41"/>
      <c r="B575" s="35" t="str">
        <f>IFERROR(INDEX('Betaald tarief 2024'!B:B,MATCH('Betaald percentage 2024'!A575,'Betaald tarief 2024'!A:A,0)),"")</f>
        <v/>
      </c>
      <c r="C575" s="35" t="str">
        <f>IFERROR(INDEX('Betaald tarief 2024'!C:C,MATCH('Betaald percentage 2024'!A575,'Betaald tarief 2024'!A:A,0)),"")</f>
        <v/>
      </c>
      <c r="D575" s="37" cm="1">
        <f t="array" ref="D575">IFERROR(E575/SUMPRODUCT(('Betaald tarief 2024'!$A$2:$A$100000='Betaald percentage 2024'!A575)*'Betaald tarief 2024'!$H$2:$H$100000*'Betaald tarief 2024'!$O$2:$O$100000),0)</f>
        <v>0</v>
      </c>
      <c r="E575" s="38">
        <f>SUMIFS('Betaald tarief 2024'!G:G,'Betaald tarief 2024'!A:A,'Betaald percentage 2024'!A575)</f>
        <v>0</v>
      </c>
      <c r="F575" s="38">
        <f>SUMIFS('Betaald tarief 2024'!Q:Q,'Betaald tarief 2024'!A:A,'Betaald percentage 2024'!A575)</f>
        <v>0</v>
      </c>
      <c r="G575">
        <f>IFERROR(INDEX(Correcties!B:B,MATCH('Betaald percentage 2024'!A575,Correcties!A:A,0)),"")</f>
        <v>0</v>
      </c>
    </row>
    <row r="576" spans="1:7" x14ac:dyDescent="0.25">
      <c r="A576" s="41"/>
      <c r="B576" s="35" t="str">
        <f>IFERROR(INDEX('Betaald tarief 2024'!B:B,MATCH('Betaald percentage 2024'!A576,'Betaald tarief 2024'!A:A,0)),"")</f>
        <v/>
      </c>
      <c r="C576" s="35" t="str">
        <f>IFERROR(INDEX('Betaald tarief 2024'!C:C,MATCH('Betaald percentage 2024'!A576,'Betaald tarief 2024'!A:A,0)),"")</f>
        <v/>
      </c>
      <c r="D576" s="37" cm="1">
        <f t="array" ref="D576">IFERROR(E576/SUMPRODUCT(('Betaald tarief 2024'!$A$2:$A$100000='Betaald percentage 2024'!A576)*'Betaald tarief 2024'!$H$2:$H$100000*'Betaald tarief 2024'!$O$2:$O$100000),0)</f>
        <v>0</v>
      </c>
      <c r="E576" s="38">
        <f>SUMIFS('Betaald tarief 2024'!G:G,'Betaald tarief 2024'!A:A,'Betaald percentage 2024'!A576)</f>
        <v>0</v>
      </c>
      <c r="F576" s="38">
        <f>SUMIFS('Betaald tarief 2024'!Q:Q,'Betaald tarief 2024'!A:A,'Betaald percentage 2024'!A576)</f>
        <v>0</v>
      </c>
      <c r="G576">
        <f>IFERROR(INDEX(Correcties!B:B,MATCH('Betaald percentage 2024'!A576,Correcties!A:A,0)),"")</f>
        <v>0</v>
      </c>
    </row>
    <row r="577" spans="1:7" x14ac:dyDescent="0.25">
      <c r="A577" s="41"/>
      <c r="B577" s="35" t="str">
        <f>IFERROR(INDEX('Betaald tarief 2024'!B:B,MATCH('Betaald percentage 2024'!A577,'Betaald tarief 2024'!A:A,0)),"")</f>
        <v/>
      </c>
      <c r="C577" s="35" t="str">
        <f>IFERROR(INDEX('Betaald tarief 2024'!C:C,MATCH('Betaald percentage 2024'!A577,'Betaald tarief 2024'!A:A,0)),"")</f>
        <v/>
      </c>
      <c r="D577" s="37" cm="1">
        <f t="array" ref="D577">IFERROR(E577/SUMPRODUCT(('Betaald tarief 2024'!$A$2:$A$100000='Betaald percentage 2024'!A577)*'Betaald tarief 2024'!$H$2:$H$100000*'Betaald tarief 2024'!$O$2:$O$100000),0)</f>
        <v>0</v>
      </c>
      <c r="E577" s="38">
        <f>SUMIFS('Betaald tarief 2024'!G:G,'Betaald tarief 2024'!A:A,'Betaald percentage 2024'!A577)</f>
        <v>0</v>
      </c>
      <c r="F577" s="38">
        <f>SUMIFS('Betaald tarief 2024'!Q:Q,'Betaald tarief 2024'!A:A,'Betaald percentage 2024'!A577)</f>
        <v>0</v>
      </c>
      <c r="G577">
        <f>IFERROR(INDEX(Correcties!B:B,MATCH('Betaald percentage 2024'!A577,Correcties!A:A,0)),"")</f>
        <v>0</v>
      </c>
    </row>
    <row r="578" spans="1:7" x14ac:dyDescent="0.25">
      <c r="A578" s="41"/>
      <c r="B578" s="35" t="str">
        <f>IFERROR(INDEX('Betaald tarief 2024'!B:B,MATCH('Betaald percentage 2024'!A578,'Betaald tarief 2024'!A:A,0)),"")</f>
        <v/>
      </c>
      <c r="C578" s="35" t="str">
        <f>IFERROR(INDEX('Betaald tarief 2024'!C:C,MATCH('Betaald percentage 2024'!A578,'Betaald tarief 2024'!A:A,0)),"")</f>
        <v/>
      </c>
      <c r="D578" s="37" cm="1">
        <f t="array" ref="D578">IFERROR(E578/SUMPRODUCT(('Betaald tarief 2024'!$A$2:$A$100000='Betaald percentage 2024'!A578)*'Betaald tarief 2024'!$H$2:$H$100000*'Betaald tarief 2024'!$O$2:$O$100000),0)</f>
        <v>0</v>
      </c>
      <c r="E578" s="38">
        <f>SUMIFS('Betaald tarief 2024'!G:G,'Betaald tarief 2024'!A:A,'Betaald percentage 2024'!A578)</f>
        <v>0</v>
      </c>
      <c r="F578" s="38">
        <f>SUMIFS('Betaald tarief 2024'!Q:Q,'Betaald tarief 2024'!A:A,'Betaald percentage 2024'!A578)</f>
        <v>0</v>
      </c>
      <c r="G578">
        <f>IFERROR(INDEX(Correcties!B:B,MATCH('Betaald percentage 2024'!A578,Correcties!A:A,0)),"")</f>
        <v>0</v>
      </c>
    </row>
    <row r="579" spans="1:7" x14ac:dyDescent="0.25">
      <c r="A579" s="41"/>
      <c r="B579" s="35" t="str">
        <f>IFERROR(INDEX('Betaald tarief 2024'!B:B,MATCH('Betaald percentage 2024'!A579,'Betaald tarief 2024'!A:A,0)),"")</f>
        <v/>
      </c>
      <c r="C579" s="35" t="str">
        <f>IFERROR(INDEX('Betaald tarief 2024'!C:C,MATCH('Betaald percentage 2024'!A579,'Betaald tarief 2024'!A:A,0)),"")</f>
        <v/>
      </c>
      <c r="D579" s="37" cm="1">
        <f t="array" ref="D579">IFERROR(E579/SUMPRODUCT(('Betaald tarief 2024'!$A$2:$A$100000='Betaald percentage 2024'!A579)*'Betaald tarief 2024'!$H$2:$H$100000*'Betaald tarief 2024'!$O$2:$O$100000),0)</f>
        <v>0</v>
      </c>
      <c r="E579" s="38">
        <f>SUMIFS('Betaald tarief 2024'!G:G,'Betaald tarief 2024'!A:A,'Betaald percentage 2024'!A579)</f>
        <v>0</v>
      </c>
      <c r="F579" s="38">
        <f>SUMIFS('Betaald tarief 2024'!Q:Q,'Betaald tarief 2024'!A:A,'Betaald percentage 2024'!A579)</f>
        <v>0</v>
      </c>
      <c r="G579">
        <f>IFERROR(INDEX(Correcties!B:B,MATCH('Betaald percentage 2024'!A579,Correcties!A:A,0)),"")</f>
        <v>0</v>
      </c>
    </row>
    <row r="580" spans="1:7" x14ac:dyDescent="0.25">
      <c r="A580" s="41"/>
      <c r="B580" s="35" t="str">
        <f>IFERROR(INDEX('Betaald tarief 2024'!B:B,MATCH('Betaald percentage 2024'!A580,'Betaald tarief 2024'!A:A,0)),"")</f>
        <v/>
      </c>
      <c r="C580" s="35" t="str">
        <f>IFERROR(INDEX('Betaald tarief 2024'!C:C,MATCH('Betaald percentage 2024'!A580,'Betaald tarief 2024'!A:A,0)),"")</f>
        <v/>
      </c>
      <c r="D580" s="37" cm="1">
        <f t="array" ref="D580">IFERROR(E580/SUMPRODUCT(('Betaald tarief 2024'!$A$2:$A$100000='Betaald percentage 2024'!A580)*'Betaald tarief 2024'!$H$2:$H$100000*'Betaald tarief 2024'!$O$2:$O$100000),0)</f>
        <v>0</v>
      </c>
      <c r="E580" s="38">
        <f>SUMIFS('Betaald tarief 2024'!G:G,'Betaald tarief 2024'!A:A,'Betaald percentage 2024'!A580)</f>
        <v>0</v>
      </c>
      <c r="F580" s="38">
        <f>SUMIFS('Betaald tarief 2024'!Q:Q,'Betaald tarief 2024'!A:A,'Betaald percentage 2024'!A580)</f>
        <v>0</v>
      </c>
      <c r="G580">
        <f>IFERROR(INDEX(Correcties!B:B,MATCH('Betaald percentage 2024'!A580,Correcties!A:A,0)),"")</f>
        <v>0</v>
      </c>
    </row>
    <row r="581" spans="1:7" x14ac:dyDescent="0.25">
      <c r="A581" s="41"/>
      <c r="B581" s="35" t="str">
        <f>IFERROR(INDEX('Betaald tarief 2024'!B:B,MATCH('Betaald percentage 2024'!A581,'Betaald tarief 2024'!A:A,0)),"")</f>
        <v/>
      </c>
      <c r="C581" s="35" t="str">
        <f>IFERROR(INDEX('Betaald tarief 2024'!C:C,MATCH('Betaald percentage 2024'!A581,'Betaald tarief 2024'!A:A,0)),"")</f>
        <v/>
      </c>
      <c r="D581" s="37" cm="1">
        <f t="array" ref="D581">IFERROR(E581/SUMPRODUCT(('Betaald tarief 2024'!$A$2:$A$100000='Betaald percentage 2024'!A581)*'Betaald tarief 2024'!$H$2:$H$100000*'Betaald tarief 2024'!$O$2:$O$100000),0)</f>
        <v>0</v>
      </c>
      <c r="E581" s="38">
        <f>SUMIFS('Betaald tarief 2024'!G:G,'Betaald tarief 2024'!A:A,'Betaald percentage 2024'!A581)</f>
        <v>0</v>
      </c>
      <c r="F581" s="38">
        <f>SUMIFS('Betaald tarief 2024'!Q:Q,'Betaald tarief 2024'!A:A,'Betaald percentage 2024'!A581)</f>
        <v>0</v>
      </c>
      <c r="G581">
        <f>IFERROR(INDEX(Correcties!B:B,MATCH('Betaald percentage 2024'!A581,Correcties!A:A,0)),"")</f>
        <v>0</v>
      </c>
    </row>
    <row r="582" spans="1:7" x14ac:dyDescent="0.25">
      <c r="A582" s="41"/>
      <c r="B582" s="35" t="str">
        <f>IFERROR(INDEX('Betaald tarief 2024'!B:B,MATCH('Betaald percentage 2024'!A582,'Betaald tarief 2024'!A:A,0)),"")</f>
        <v/>
      </c>
      <c r="C582" s="35" t="str">
        <f>IFERROR(INDEX('Betaald tarief 2024'!C:C,MATCH('Betaald percentage 2024'!A582,'Betaald tarief 2024'!A:A,0)),"")</f>
        <v/>
      </c>
      <c r="D582" s="37" cm="1">
        <f t="array" ref="D582">IFERROR(E582/SUMPRODUCT(('Betaald tarief 2024'!$A$2:$A$100000='Betaald percentage 2024'!A582)*'Betaald tarief 2024'!$H$2:$H$100000*'Betaald tarief 2024'!$O$2:$O$100000),0)</f>
        <v>0</v>
      </c>
      <c r="E582" s="38">
        <f>SUMIFS('Betaald tarief 2024'!G:G,'Betaald tarief 2024'!A:A,'Betaald percentage 2024'!A582)</f>
        <v>0</v>
      </c>
      <c r="F582" s="38">
        <f>SUMIFS('Betaald tarief 2024'!Q:Q,'Betaald tarief 2024'!A:A,'Betaald percentage 2024'!A582)</f>
        <v>0</v>
      </c>
      <c r="G582">
        <f>IFERROR(INDEX(Correcties!B:B,MATCH('Betaald percentage 2024'!A582,Correcties!A:A,0)),"")</f>
        <v>0</v>
      </c>
    </row>
    <row r="583" spans="1:7" x14ac:dyDescent="0.25">
      <c r="A583" s="41"/>
      <c r="B583" s="35" t="str">
        <f>IFERROR(INDEX('Betaald tarief 2024'!B:B,MATCH('Betaald percentage 2024'!A583,'Betaald tarief 2024'!A:A,0)),"")</f>
        <v/>
      </c>
      <c r="C583" s="35" t="str">
        <f>IFERROR(INDEX('Betaald tarief 2024'!C:C,MATCH('Betaald percentage 2024'!A583,'Betaald tarief 2024'!A:A,0)),"")</f>
        <v/>
      </c>
      <c r="D583" s="37" cm="1">
        <f t="array" ref="D583">IFERROR(E583/SUMPRODUCT(('Betaald tarief 2024'!$A$2:$A$100000='Betaald percentage 2024'!A583)*'Betaald tarief 2024'!$H$2:$H$100000*'Betaald tarief 2024'!$O$2:$O$100000),0)</f>
        <v>0</v>
      </c>
      <c r="E583" s="38">
        <f>SUMIFS('Betaald tarief 2024'!G:G,'Betaald tarief 2024'!A:A,'Betaald percentage 2024'!A583)</f>
        <v>0</v>
      </c>
      <c r="F583" s="38">
        <f>SUMIFS('Betaald tarief 2024'!Q:Q,'Betaald tarief 2024'!A:A,'Betaald percentage 2024'!A583)</f>
        <v>0</v>
      </c>
      <c r="G583">
        <f>IFERROR(INDEX(Correcties!B:B,MATCH('Betaald percentage 2024'!A583,Correcties!A:A,0)),"")</f>
        <v>0</v>
      </c>
    </row>
    <row r="584" spans="1:7" x14ac:dyDescent="0.25">
      <c r="A584" s="41"/>
      <c r="B584" s="35" t="str">
        <f>IFERROR(INDEX('Betaald tarief 2024'!B:B,MATCH('Betaald percentage 2024'!A584,'Betaald tarief 2024'!A:A,0)),"")</f>
        <v/>
      </c>
      <c r="C584" s="35" t="str">
        <f>IFERROR(INDEX('Betaald tarief 2024'!C:C,MATCH('Betaald percentage 2024'!A584,'Betaald tarief 2024'!A:A,0)),"")</f>
        <v/>
      </c>
      <c r="D584" s="37" cm="1">
        <f t="array" ref="D584">IFERROR(E584/SUMPRODUCT(('Betaald tarief 2024'!$A$2:$A$100000='Betaald percentage 2024'!A584)*'Betaald tarief 2024'!$H$2:$H$100000*'Betaald tarief 2024'!$O$2:$O$100000),0)</f>
        <v>0</v>
      </c>
      <c r="E584" s="38">
        <f>SUMIFS('Betaald tarief 2024'!G:G,'Betaald tarief 2024'!A:A,'Betaald percentage 2024'!A584)</f>
        <v>0</v>
      </c>
      <c r="F584" s="38">
        <f>SUMIFS('Betaald tarief 2024'!Q:Q,'Betaald tarief 2024'!A:A,'Betaald percentage 2024'!A584)</f>
        <v>0</v>
      </c>
      <c r="G584">
        <f>IFERROR(INDEX(Correcties!B:B,MATCH('Betaald percentage 2024'!A584,Correcties!A:A,0)),"")</f>
        <v>0</v>
      </c>
    </row>
    <row r="585" spans="1:7" x14ac:dyDescent="0.25">
      <c r="A585" s="41"/>
      <c r="B585" s="35" t="str">
        <f>IFERROR(INDEX('Betaald tarief 2024'!B:B,MATCH('Betaald percentage 2024'!A585,'Betaald tarief 2024'!A:A,0)),"")</f>
        <v/>
      </c>
      <c r="C585" s="35" t="str">
        <f>IFERROR(INDEX('Betaald tarief 2024'!C:C,MATCH('Betaald percentage 2024'!A585,'Betaald tarief 2024'!A:A,0)),"")</f>
        <v/>
      </c>
      <c r="D585" s="37" cm="1">
        <f t="array" ref="D585">IFERROR(E585/SUMPRODUCT(('Betaald tarief 2024'!$A$2:$A$100000='Betaald percentage 2024'!A585)*'Betaald tarief 2024'!$H$2:$H$100000*'Betaald tarief 2024'!$O$2:$O$100000),0)</f>
        <v>0</v>
      </c>
      <c r="E585" s="38">
        <f>SUMIFS('Betaald tarief 2024'!G:G,'Betaald tarief 2024'!A:A,'Betaald percentage 2024'!A585)</f>
        <v>0</v>
      </c>
      <c r="F585" s="38">
        <f>SUMIFS('Betaald tarief 2024'!Q:Q,'Betaald tarief 2024'!A:A,'Betaald percentage 2024'!A585)</f>
        <v>0</v>
      </c>
      <c r="G585">
        <f>IFERROR(INDEX(Correcties!B:B,MATCH('Betaald percentage 2024'!A585,Correcties!A:A,0)),"")</f>
        <v>0</v>
      </c>
    </row>
    <row r="586" spans="1:7" x14ac:dyDescent="0.25">
      <c r="A586" s="41"/>
      <c r="B586" s="35" t="str">
        <f>IFERROR(INDEX('Betaald tarief 2024'!B:B,MATCH('Betaald percentage 2024'!A586,'Betaald tarief 2024'!A:A,0)),"")</f>
        <v/>
      </c>
      <c r="C586" s="35" t="str">
        <f>IFERROR(INDEX('Betaald tarief 2024'!C:C,MATCH('Betaald percentage 2024'!A586,'Betaald tarief 2024'!A:A,0)),"")</f>
        <v/>
      </c>
      <c r="D586" s="37" cm="1">
        <f t="array" ref="D586">IFERROR(E586/SUMPRODUCT(('Betaald tarief 2024'!$A$2:$A$100000='Betaald percentage 2024'!A586)*'Betaald tarief 2024'!$H$2:$H$100000*'Betaald tarief 2024'!$O$2:$O$100000),0)</f>
        <v>0</v>
      </c>
      <c r="E586" s="38">
        <f>SUMIFS('Betaald tarief 2024'!G:G,'Betaald tarief 2024'!A:A,'Betaald percentage 2024'!A586)</f>
        <v>0</v>
      </c>
      <c r="F586" s="38">
        <f>SUMIFS('Betaald tarief 2024'!Q:Q,'Betaald tarief 2024'!A:A,'Betaald percentage 2024'!A586)</f>
        <v>0</v>
      </c>
      <c r="G586">
        <f>IFERROR(INDEX(Correcties!B:B,MATCH('Betaald percentage 2024'!A586,Correcties!A:A,0)),"")</f>
        <v>0</v>
      </c>
    </row>
    <row r="587" spans="1:7" x14ac:dyDescent="0.25">
      <c r="A587" s="41"/>
      <c r="B587" s="35" t="str">
        <f>IFERROR(INDEX('Betaald tarief 2024'!B:B,MATCH('Betaald percentage 2024'!A587,'Betaald tarief 2024'!A:A,0)),"")</f>
        <v/>
      </c>
      <c r="C587" s="35" t="str">
        <f>IFERROR(INDEX('Betaald tarief 2024'!C:C,MATCH('Betaald percentage 2024'!A587,'Betaald tarief 2024'!A:A,0)),"")</f>
        <v/>
      </c>
      <c r="D587" s="37" cm="1">
        <f t="array" ref="D587">IFERROR(E587/SUMPRODUCT(('Betaald tarief 2024'!$A$2:$A$100000='Betaald percentage 2024'!A587)*'Betaald tarief 2024'!$H$2:$H$100000*'Betaald tarief 2024'!$O$2:$O$100000),0)</f>
        <v>0</v>
      </c>
      <c r="E587" s="38">
        <f>SUMIFS('Betaald tarief 2024'!G:G,'Betaald tarief 2024'!A:A,'Betaald percentage 2024'!A587)</f>
        <v>0</v>
      </c>
      <c r="F587" s="38">
        <f>SUMIFS('Betaald tarief 2024'!Q:Q,'Betaald tarief 2024'!A:A,'Betaald percentage 2024'!A587)</f>
        <v>0</v>
      </c>
      <c r="G587">
        <f>IFERROR(INDEX(Correcties!B:B,MATCH('Betaald percentage 2024'!A587,Correcties!A:A,0)),"")</f>
        <v>0</v>
      </c>
    </row>
    <row r="588" spans="1:7" x14ac:dyDescent="0.25">
      <c r="A588" s="41"/>
      <c r="B588" s="35" t="str">
        <f>IFERROR(INDEX('Betaald tarief 2024'!B:B,MATCH('Betaald percentage 2024'!A588,'Betaald tarief 2024'!A:A,0)),"")</f>
        <v/>
      </c>
      <c r="C588" s="35" t="str">
        <f>IFERROR(INDEX('Betaald tarief 2024'!C:C,MATCH('Betaald percentage 2024'!A588,'Betaald tarief 2024'!A:A,0)),"")</f>
        <v/>
      </c>
      <c r="D588" s="37" cm="1">
        <f t="array" ref="D588">IFERROR(E588/SUMPRODUCT(('Betaald tarief 2024'!$A$2:$A$100000='Betaald percentage 2024'!A588)*'Betaald tarief 2024'!$H$2:$H$100000*'Betaald tarief 2024'!$O$2:$O$100000),0)</f>
        <v>0</v>
      </c>
      <c r="E588" s="38">
        <f>SUMIFS('Betaald tarief 2024'!G:G,'Betaald tarief 2024'!A:A,'Betaald percentage 2024'!A588)</f>
        <v>0</v>
      </c>
      <c r="F588" s="38">
        <f>SUMIFS('Betaald tarief 2024'!Q:Q,'Betaald tarief 2024'!A:A,'Betaald percentage 2024'!A588)</f>
        <v>0</v>
      </c>
      <c r="G588">
        <f>IFERROR(INDEX(Correcties!B:B,MATCH('Betaald percentage 2024'!A588,Correcties!A:A,0)),"")</f>
        <v>0</v>
      </c>
    </row>
    <row r="589" spans="1:7" x14ac:dyDescent="0.25">
      <c r="A589" s="41"/>
      <c r="B589" s="35" t="str">
        <f>IFERROR(INDEX('Betaald tarief 2024'!B:B,MATCH('Betaald percentage 2024'!A589,'Betaald tarief 2024'!A:A,0)),"")</f>
        <v/>
      </c>
      <c r="C589" s="35" t="str">
        <f>IFERROR(INDEX('Betaald tarief 2024'!C:C,MATCH('Betaald percentage 2024'!A589,'Betaald tarief 2024'!A:A,0)),"")</f>
        <v/>
      </c>
      <c r="D589" s="37" cm="1">
        <f t="array" ref="D589">IFERROR(E589/SUMPRODUCT(('Betaald tarief 2024'!$A$2:$A$100000='Betaald percentage 2024'!A589)*'Betaald tarief 2024'!$H$2:$H$100000*'Betaald tarief 2024'!$O$2:$O$100000),0)</f>
        <v>0</v>
      </c>
      <c r="E589" s="38">
        <f>SUMIFS('Betaald tarief 2024'!G:G,'Betaald tarief 2024'!A:A,'Betaald percentage 2024'!A589)</f>
        <v>0</v>
      </c>
      <c r="F589" s="38">
        <f>SUMIFS('Betaald tarief 2024'!Q:Q,'Betaald tarief 2024'!A:A,'Betaald percentage 2024'!A589)</f>
        <v>0</v>
      </c>
      <c r="G589">
        <f>IFERROR(INDEX(Correcties!B:B,MATCH('Betaald percentage 2024'!A589,Correcties!A:A,0)),"")</f>
        <v>0</v>
      </c>
    </row>
    <row r="590" spans="1:7" x14ac:dyDescent="0.25">
      <c r="A590" s="41"/>
      <c r="B590" s="35" t="str">
        <f>IFERROR(INDEX('Betaald tarief 2024'!B:B,MATCH('Betaald percentage 2024'!A590,'Betaald tarief 2024'!A:A,0)),"")</f>
        <v/>
      </c>
      <c r="C590" s="35" t="str">
        <f>IFERROR(INDEX('Betaald tarief 2024'!C:C,MATCH('Betaald percentage 2024'!A590,'Betaald tarief 2024'!A:A,0)),"")</f>
        <v/>
      </c>
      <c r="D590" s="37" cm="1">
        <f t="array" ref="D590">IFERROR(E590/SUMPRODUCT(('Betaald tarief 2024'!$A$2:$A$100000='Betaald percentage 2024'!A590)*'Betaald tarief 2024'!$H$2:$H$100000*'Betaald tarief 2024'!$O$2:$O$100000),0)</f>
        <v>0</v>
      </c>
      <c r="E590" s="38">
        <f>SUMIFS('Betaald tarief 2024'!G:G,'Betaald tarief 2024'!A:A,'Betaald percentage 2024'!A590)</f>
        <v>0</v>
      </c>
      <c r="F590" s="38">
        <f>SUMIFS('Betaald tarief 2024'!Q:Q,'Betaald tarief 2024'!A:A,'Betaald percentage 2024'!A590)</f>
        <v>0</v>
      </c>
      <c r="G590">
        <f>IFERROR(INDEX(Correcties!B:B,MATCH('Betaald percentage 2024'!A590,Correcties!A:A,0)),"")</f>
        <v>0</v>
      </c>
    </row>
    <row r="591" spans="1:7" x14ac:dyDescent="0.25">
      <c r="A591" s="41"/>
      <c r="B591" s="35" t="str">
        <f>IFERROR(INDEX('Betaald tarief 2024'!B:B,MATCH('Betaald percentage 2024'!A591,'Betaald tarief 2024'!A:A,0)),"")</f>
        <v/>
      </c>
      <c r="C591" s="35" t="str">
        <f>IFERROR(INDEX('Betaald tarief 2024'!C:C,MATCH('Betaald percentage 2024'!A591,'Betaald tarief 2024'!A:A,0)),"")</f>
        <v/>
      </c>
      <c r="D591" s="37" cm="1">
        <f t="array" ref="D591">IFERROR(E591/SUMPRODUCT(('Betaald tarief 2024'!$A$2:$A$100000='Betaald percentage 2024'!A591)*'Betaald tarief 2024'!$H$2:$H$100000*'Betaald tarief 2024'!$O$2:$O$100000),0)</f>
        <v>0</v>
      </c>
      <c r="E591" s="38">
        <f>SUMIFS('Betaald tarief 2024'!G:G,'Betaald tarief 2024'!A:A,'Betaald percentage 2024'!A591)</f>
        <v>0</v>
      </c>
      <c r="F591" s="38">
        <f>SUMIFS('Betaald tarief 2024'!Q:Q,'Betaald tarief 2024'!A:A,'Betaald percentage 2024'!A591)</f>
        <v>0</v>
      </c>
      <c r="G591">
        <f>IFERROR(INDEX(Correcties!B:B,MATCH('Betaald percentage 2024'!A591,Correcties!A:A,0)),"")</f>
        <v>0</v>
      </c>
    </row>
    <row r="592" spans="1:7" x14ac:dyDescent="0.25">
      <c r="A592" s="41"/>
      <c r="B592" s="35" t="str">
        <f>IFERROR(INDEX('Betaald tarief 2024'!B:B,MATCH('Betaald percentage 2024'!A592,'Betaald tarief 2024'!A:A,0)),"")</f>
        <v/>
      </c>
      <c r="C592" s="35" t="str">
        <f>IFERROR(INDEX('Betaald tarief 2024'!C:C,MATCH('Betaald percentage 2024'!A592,'Betaald tarief 2024'!A:A,0)),"")</f>
        <v/>
      </c>
      <c r="D592" s="37" cm="1">
        <f t="array" ref="D592">IFERROR(E592/SUMPRODUCT(('Betaald tarief 2024'!$A$2:$A$100000='Betaald percentage 2024'!A592)*'Betaald tarief 2024'!$H$2:$H$100000*'Betaald tarief 2024'!$O$2:$O$100000),0)</f>
        <v>0</v>
      </c>
      <c r="E592" s="38">
        <f>SUMIFS('Betaald tarief 2024'!G:G,'Betaald tarief 2024'!A:A,'Betaald percentage 2024'!A592)</f>
        <v>0</v>
      </c>
      <c r="F592" s="38">
        <f>SUMIFS('Betaald tarief 2024'!Q:Q,'Betaald tarief 2024'!A:A,'Betaald percentage 2024'!A592)</f>
        <v>0</v>
      </c>
      <c r="G592">
        <f>IFERROR(INDEX(Correcties!B:B,MATCH('Betaald percentage 2024'!A592,Correcties!A:A,0)),"")</f>
        <v>0</v>
      </c>
    </row>
    <row r="593" spans="1:7" x14ac:dyDescent="0.25">
      <c r="A593" s="41"/>
      <c r="B593" s="35" t="str">
        <f>IFERROR(INDEX('Betaald tarief 2024'!B:B,MATCH('Betaald percentage 2024'!A593,'Betaald tarief 2024'!A:A,0)),"")</f>
        <v/>
      </c>
      <c r="C593" s="35" t="str">
        <f>IFERROR(INDEX('Betaald tarief 2024'!C:C,MATCH('Betaald percentage 2024'!A593,'Betaald tarief 2024'!A:A,0)),"")</f>
        <v/>
      </c>
      <c r="D593" s="37" cm="1">
        <f t="array" ref="D593">IFERROR(E593/SUMPRODUCT(('Betaald tarief 2024'!$A$2:$A$100000='Betaald percentage 2024'!A593)*'Betaald tarief 2024'!$H$2:$H$100000*'Betaald tarief 2024'!$O$2:$O$100000),0)</f>
        <v>0</v>
      </c>
      <c r="E593" s="38">
        <f>SUMIFS('Betaald tarief 2024'!G:G,'Betaald tarief 2024'!A:A,'Betaald percentage 2024'!A593)</f>
        <v>0</v>
      </c>
      <c r="F593" s="38">
        <f>SUMIFS('Betaald tarief 2024'!Q:Q,'Betaald tarief 2024'!A:A,'Betaald percentage 2024'!A593)</f>
        <v>0</v>
      </c>
      <c r="G593">
        <f>IFERROR(INDEX(Correcties!B:B,MATCH('Betaald percentage 2024'!A593,Correcties!A:A,0)),"")</f>
        <v>0</v>
      </c>
    </row>
    <row r="594" spans="1:7" x14ac:dyDescent="0.25">
      <c r="A594" s="41"/>
      <c r="B594" s="35" t="str">
        <f>IFERROR(INDEX('Betaald tarief 2024'!B:B,MATCH('Betaald percentage 2024'!A594,'Betaald tarief 2024'!A:A,0)),"")</f>
        <v/>
      </c>
      <c r="C594" s="35" t="str">
        <f>IFERROR(INDEX('Betaald tarief 2024'!C:C,MATCH('Betaald percentage 2024'!A594,'Betaald tarief 2024'!A:A,0)),"")</f>
        <v/>
      </c>
      <c r="D594" s="37" cm="1">
        <f t="array" ref="D594">IFERROR(E594/SUMPRODUCT(('Betaald tarief 2024'!$A$2:$A$100000='Betaald percentage 2024'!A594)*'Betaald tarief 2024'!$H$2:$H$100000*'Betaald tarief 2024'!$O$2:$O$100000),0)</f>
        <v>0</v>
      </c>
      <c r="E594" s="38">
        <f>SUMIFS('Betaald tarief 2024'!G:G,'Betaald tarief 2024'!A:A,'Betaald percentage 2024'!A594)</f>
        <v>0</v>
      </c>
      <c r="F594" s="38">
        <f>SUMIFS('Betaald tarief 2024'!Q:Q,'Betaald tarief 2024'!A:A,'Betaald percentage 2024'!A594)</f>
        <v>0</v>
      </c>
      <c r="G594">
        <f>IFERROR(INDEX(Correcties!B:B,MATCH('Betaald percentage 2024'!A594,Correcties!A:A,0)),"")</f>
        <v>0</v>
      </c>
    </row>
    <row r="595" spans="1:7" x14ac:dyDescent="0.25">
      <c r="A595" s="41"/>
      <c r="B595" s="35" t="str">
        <f>IFERROR(INDEX('Betaald tarief 2024'!B:B,MATCH('Betaald percentage 2024'!A595,'Betaald tarief 2024'!A:A,0)),"")</f>
        <v/>
      </c>
      <c r="C595" s="35" t="str">
        <f>IFERROR(INDEX('Betaald tarief 2024'!C:C,MATCH('Betaald percentage 2024'!A595,'Betaald tarief 2024'!A:A,0)),"")</f>
        <v/>
      </c>
      <c r="D595" s="37" cm="1">
        <f t="array" ref="D595">IFERROR(E595/SUMPRODUCT(('Betaald tarief 2024'!$A$2:$A$100000='Betaald percentage 2024'!A595)*'Betaald tarief 2024'!$H$2:$H$100000*'Betaald tarief 2024'!$O$2:$O$100000),0)</f>
        <v>0</v>
      </c>
      <c r="E595" s="38">
        <f>SUMIFS('Betaald tarief 2024'!G:G,'Betaald tarief 2024'!A:A,'Betaald percentage 2024'!A595)</f>
        <v>0</v>
      </c>
      <c r="F595" s="38">
        <f>SUMIFS('Betaald tarief 2024'!Q:Q,'Betaald tarief 2024'!A:A,'Betaald percentage 2024'!A595)</f>
        <v>0</v>
      </c>
      <c r="G595">
        <f>IFERROR(INDEX(Correcties!B:B,MATCH('Betaald percentage 2024'!A595,Correcties!A:A,0)),"")</f>
        <v>0</v>
      </c>
    </row>
    <row r="596" spans="1:7" x14ac:dyDescent="0.25">
      <c r="A596" s="41"/>
      <c r="B596" s="35" t="str">
        <f>IFERROR(INDEX('Betaald tarief 2024'!B:B,MATCH('Betaald percentage 2024'!A596,'Betaald tarief 2024'!A:A,0)),"")</f>
        <v/>
      </c>
      <c r="C596" s="35" t="str">
        <f>IFERROR(INDEX('Betaald tarief 2024'!C:C,MATCH('Betaald percentage 2024'!A596,'Betaald tarief 2024'!A:A,0)),"")</f>
        <v/>
      </c>
      <c r="D596" s="37" cm="1">
        <f t="array" ref="D596">IFERROR(E596/SUMPRODUCT(('Betaald tarief 2024'!$A$2:$A$100000='Betaald percentage 2024'!A596)*'Betaald tarief 2024'!$H$2:$H$100000*'Betaald tarief 2024'!$O$2:$O$100000),0)</f>
        <v>0</v>
      </c>
      <c r="E596" s="38">
        <f>SUMIFS('Betaald tarief 2024'!G:G,'Betaald tarief 2024'!A:A,'Betaald percentage 2024'!A596)</f>
        <v>0</v>
      </c>
      <c r="F596" s="38">
        <f>SUMIFS('Betaald tarief 2024'!Q:Q,'Betaald tarief 2024'!A:A,'Betaald percentage 2024'!A596)</f>
        <v>0</v>
      </c>
      <c r="G596">
        <f>IFERROR(INDEX(Correcties!B:B,MATCH('Betaald percentage 2024'!A596,Correcties!A:A,0)),"")</f>
        <v>0</v>
      </c>
    </row>
    <row r="597" spans="1:7" x14ac:dyDescent="0.25">
      <c r="A597" s="41"/>
      <c r="B597" s="35" t="str">
        <f>IFERROR(INDEX('Betaald tarief 2024'!B:B,MATCH('Betaald percentage 2024'!A597,'Betaald tarief 2024'!A:A,0)),"")</f>
        <v/>
      </c>
      <c r="C597" s="35" t="str">
        <f>IFERROR(INDEX('Betaald tarief 2024'!C:C,MATCH('Betaald percentage 2024'!A597,'Betaald tarief 2024'!A:A,0)),"")</f>
        <v/>
      </c>
      <c r="D597" s="37" cm="1">
        <f t="array" ref="D597">IFERROR(E597/SUMPRODUCT(('Betaald tarief 2024'!$A$2:$A$100000='Betaald percentage 2024'!A597)*'Betaald tarief 2024'!$H$2:$H$100000*'Betaald tarief 2024'!$O$2:$O$100000),0)</f>
        <v>0</v>
      </c>
      <c r="E597" s="38">
        <f>SUMIFS('Betaald tarief 2024'!G:G,'Betaald tarief 2024'!A:A,'Betaald percentage 2024'!A597)</f>
        <v>0</v>
      </c>
      <c r="F597" s="38">
        <f>SUMIFS('Betaald tarief 2024'!Q:Q,'Betaald tarief 2024'!A:A,'Betaald percentage 2024'!A597)</f>
        <v>0</v>
      </c>
      <c r="G597">
        <f>IFERROR(INDEX(Correcties!B:B,MATCH('Betaald percentage 2024'!A597,Correcties!A:A,0)),"")</f>
        <v>0</v>
      </c>
    </row>
    <row r="598" spans="1:7" x14ac:dyDescent="0.25">
      <c r="A598" s="41"/>
      <c r="B598" s="35" t="str">
        <f>IFERROR(INDEX('Betaald tarief 2024'!B:B,MATCH('Betaald percentage 2024'!A598,'Betaald tarief 2024'!A:A,0)),"")</f>
        <v/>
      </c>
      <c r="C598" s="35" t="str">
        <f>IFERROR(INDEX('Betaald tarief 2024'!C:C,MATCH('Betaald percentage 2024'!A598,'Betaald tarief 2024'!A:A,0)),"")</f>
        <v/>
      </c>
      <c r="D598" s="37" cm="1">
        <f t="array" ref="D598">IFERROR(E598/SUMPRODUCT(('Betaald tarief 2024'!$A$2:$A$100000='Betaald percentage 2024'!A598)*'Betaald tarief 2024'!$H$2:$H$100000*'Betaald tarief 2024'!$O$2:$O$100000),0)</f>
        <v>0</v>
      </c>
      <c r="E598" s="38">
        <f>SUMIFS('Betaald tarief 2024'!G:G,'Betaald tarief 2024'!A:A,'Betaald percentage 2024'!A598)</f>
        <v>0</v>
      </c>
      <c r="F598" s="38">
        <f>SUMIFS('Betaald tarief 2024'!Q:Q,'Betaald tarief 2024'!A:A,'Betaald percentage 2024'!A598)</f>
        <v>0</v>
      </c>
      <c r="G598">
        <f>IFERROR(INDEX(Correcties!B:B,MATCH('Betaald percentage 2024'!A598,Correcties!A:A,0)),"")</f>
        <v>0</v>
      </c>
    </row>
    <row r="599" spans="1:7" x14ac:dyDescent="0.25">
      <c r="A599" s="41"/>
      <c r="B599" s="35" t="str">
        <f>IFERROR(INDEX('Betaald tarief 2024'!B:B,MATCH('Betaald percentage 2024'!A599,'Betaald tarief 2024'!A:A,0)),"")</f>
        <v/>
      </c>
      <c r="C599" s="35" t="str">
        <f>IFERROR(INDEX('Betaald tarief 2024'!C:C,MATCH('Betaald percentage 2024'!A599,'Betaald tarief 2024'!A:A,0)),"")</f>
        <v/>
      </c>
      <c r="D599" s="37" cm="1">
        <f t="array" ref="D599">IFERROR(E599/SUMPRODUCT(('Betaald tarief 2024'!$A$2:$A$100000='Betaald percentage 2024'!A599)*'Betaald tarief 2024'!$H$2:$H$100000*'Betaald tarief 2024'!$O$2:$O$100000),0)</f>
        <v>0</v>
      </c>
      <c r="E599" s="38">
        <f>SUMIFS('Betaald tarief 2024'!G:G,'Betaald tarief 2024'!A:A,'Betaald percentage 2024'!A599)</f>
        <v>0</v>
      </c>
      <c r="F599" s="38">
        <f>SUMIFS('Betaald tarief 2024'!Q:Q,'Betaald tarief 2024'!A:A,'Betaald percentage 2024'!A599)</f>
        <v>0</v>
      </c>
      <c r="G599">
        <f>IFERROR(INDEX(Correcties!B:B,MATCH('Betaald percentage 2024'!A599,Correcties!A:A,0)),"")</f>
        <v>0</v>
      </c>
    </row>
    <row r="600" spans="1:7" x14ac:dyDescent="0.25">
      <c r="A600" s="41"/>
      <c r="B600" s="35" t="str">
        <f>IFERROR(INDEX('Betaald tarief 2024'!B:B,MATCH('Betaald percentage 2024'!A600,'Betaald tarief 2024'!A:A,0)),"")</f>
        <v/>
      </c>
      <c r="C600" s="35" t="str">
        <f>IFERROR(INDEX('Betaald tarief 2024'!C:C,MATCH('Betaald percentage 2024'!A600,'Betaald tarief 2024'!A:A,0)),"")</f>
        <v/>
      </c>
      <c r="D600" s="37" cm="1">
        <f t="array" ref="D600">IFERROR(E600/SUMPRODUCT(('Betaald tarief 2024'!$A$2:$A$100000='Betaald percentage 2024'!A600)*'Betaald tarief 2024'!$H$2:$H$100000*'Betaald tarief 2024'!$O$2:$O$100000),0)</f>
        <v>0</v>
      </c>
      <c r="E600" s="38">
        <f>SUMIFS('Betaald tarief 2024'!G:G,'Betaald tarief 2024'!A:A,'Betaald percentage 2024'!A600)</f>
        <v>0</v>
      </c>
      <c r="F600" s="38">
        <f>SUMIFS('Betaald tarief 2024'!Q:Q,'Betaald tarief 2024'!A:A,'Betaald percentage 2024'!A600)</f>
        <v>0</v>
      </c>
      <c r="G600">
        <f>IFERROR(INDEX(Correcties!B:B,MATCH('Betaald percentage 2024'!A600,Correcties!A:A,0)),"")</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91"/>
  <sheetViews>
    <sheetView workbookViewId="0">
      <selection activeCell="A2" sqref="A2"/>
    </sheetView>
  </sheetViews>
  <sheetFormatPr defaultRowHeight="15" x14ac:dyDescent="0.25"/>
  <cols>
    <col min="2" max="2" width="15.5703125" bestFit="1" customWidth="1"/>
    <col min="3" max="3" width="19.7109375" bestFit="1" customWidth="1"/>
  </cols>
  <sheetData>
    <row r="1" spans="1:3" x14ac:dyDescent="0.25">
      <c r="A1" s="6" t="s">
        <v>56</v>
      </c>
      <c r="B1" s="6" t="s">
        <v>52</v>
      </c>
      <c r="C1" s="6" t="s">
        <v>57</v>
      </c>
    </row>
    <row r="2" spans="1:3" x14ac:dyDescent="0.25">
      <c r="C2" s="33"/>
    </row>
    <row r="3" spans="1:3" x14ac:dyDescent="0.25">
      <c r="C3" s="33"/>
    </row>
    <row r="4" spans="1:3" x14ac:dyDescent="0.25">
      <c r="C4" s="33"/>
    </row>
    <row r="5" spans="1:3" x14ac:dyDescent="0.25">
      <c r="C5" s="33"/>
    </row>
    <row r="6" spans="1:3" x14ac:dyDescent="0.25">
      <c r="C6" s="33"/>
    </row>
    <row r="7" spans="1:3" x14ac:dyDescent="0.25">
      <c r="C7" s="33"/>
    </row>
    <row r="8" spans="1:3" x14ac:dyDescent="0.25">
      <c r="C8" s="33"/>
    </row>
    <row r="9" spans="1:3" x14ac:dyDescent="0.25">
      <c r="C9" s="33"/>
    </row>
    <row r="10" spans="1:3" x14ac:dyDescent="0.25">
      <c r="C10" s="33"/>
    </row>
    <row r="11" spans="1:3" x14ac:dyDescent="0.25">
      <c r="C11" s="33"/>
    </row>
    <row r="12" spans="1:3" x14ac:dyDescent="0.25">
      <c r="C12" s="33"/>
    </row>
    <row r="13" spans="1:3" x14ac:dyDescent="0.25">
      <c r="C13" s="33"/>
    </row>
    <row r="14" spans="1:3" x14ac:dyDescent="0.25">
      <c r="C14" s="33"/>
    </row>
    <row r="15" spans="1:3" x14ac:dyDescent="0.25">
      <c r="C15" s="33"/>
    </row>
    <row r="16" spans="1:3" x14ac:dyDescent="0.25">
      <c r="C16" s="33"/>
    </row>
    <row r="17" spans="3:3" x14ac:dyDescent="0.25">
      <c r="C17" s="33"/>
    </row>
    <row r="18" spans="3:3" x14ac:dyDescent="0.25">
      <c r="C18" s="33"/>
    </row>
    <row r="19" spans="3:3" x14ac:dyDescent="0.25">
      <c r="C19" s="33"/>
    </row>
    <row r="20" spans="3:3" x14ac:dyDescent="0.25">
      <c r="C20" s="33"/>
    </row>
    <row r="21" spans="3:3" x14ac:dyDescent="0.25">
      <c r="C21" s="33"/>
    </row>
    <row r="22" spans="3:3" x14ac:dyDescent="0.25">
      <c r="C22" s="33"/>
    </row>
    <row r="23" spans="3:3" x14ac:dyDescent="0.25">
      <c r="C23" s="33"/>
    </row>
    <row r="24" spans="3:3" x14ac:dyDescent="0.25">
      <c r="C24" s="33"/>
    </row>
    <row r="25" spans="3:3" x14ac:dyDescent="0.25">
      <c r="C25" s="33"/>
    </row>
    <row r="26" spans="3:3" x14ac:dyDescent="0.25">
      <c r="C26" s="33"/>
    </row>
    <row r="27" spans="3:3" x14ac:dyDescent="0.25">
      <c r="C27" s="33"/>
    </row>
    <row r="28" spans="3:3" x14ac:dyDescent="0.25">
      <c r="C28" s="33"/>
    </row>
    <row r="29" spans="3:3" x14ac:dyDescent="0.25">
      <c r="C29" s="33"/>
    </row>
    <row r="30" spans="3:3" x14ac:dyDescent="0.25">
      <c r="C30" s="33"/>
    </row>
    <row r="31" spans="3:3" x14ac:dyDescent="0.25">
      <c r="C31" s="33"/>
    </row>
    <row r="32" spans="3:3" x14ac:dyDescent="0.25">
      <c r="C32" s="33"/>
    </row>
    <row r="33" spans="3:3" x14ac:dyDescent="0.25">
      <c r="C33" s="33"/>
    </row>
    <row r="34" spans="3:3" x14ac:dyDescent="0.25">
      <c r="C34" s="33"/>
    </row>
    <row r="35" spans="3:3" x14ac:dyDescent="0.25">
      <c r="C35" s="33"/>
    </row>
    <row r="36" spans="3:3" x14ac:dyDescent="0.25">
      <c r="C36" s="33"/>
    </row>
    <row r="37" spans="3:3" x14ac:dyDescent="0.25">
      <c r="C37" s="33"/>
    </row>
    <row r="38" spans="3:3" x14ac:dyDescent="0.25">
      <c r="C38" s="33"/>
    </row>
    <row r="39" spans="3:3" x14ac:dyDescent="0.25">
      <c r="C39" s="33"/>
    </row>
    <row r="40" spans="3:3" x14ac:dyDescent="0.25">
      <c r="C40" s="33"/>
    </row>
    <row r="41" spans="3:3" x14ac:dyDescent="0.25">
      <c r="C41" s="33"/>
    </row>
    <row r="42" spans="3:3" x14ac:dyDescent="0.25">
      <c r="C42" s="33"/>
    </row>
    <row r="43" spans="3:3" x14ac:dyDescent="0.25">
      <c r="C43" s="33"/>
    </row>
    <row r="44" spans="3:3" x14ac:dyDescent="0.25">
      <c r="C44" s="33"/>
    </row>
    <row r="45" spans="3:3" x14ac:dyDescent="0.25">
      <c r="C45" s="33"/>
    </row>
    <row r="46" spans="3:3" x14ac:dyDescent="0.25">
      <c r="C46" s="33"/>
    </row>
    <row r="47" spans="3:3" x14ac:dyDescent="0.25">
      <c r="C47" s="33"/>
    </row>
    <row r="48" spans="3:3" x14ac:dyDescent="0.25">
      <c r="C48" s="33"/>
    </row>
    <row r="49" spans="3:3" x14ac:dyDescent="0.25">
      <c r="C49" s="33"/>
    </row>
    <row r="50" spans="3:3" x14ac:dyDescent="0.25">
      <c r="C50" s="33"/>
    </row>
    <row r="51" spans="3:3" x14ac:dyDescent="0.25">
      <c r="C51" s="33"/>
    </row>
    <row r="52" spans="3:3" x14ac:dyDescent="0.25">
      <c r="C52" s="33"/>
    </row>
    <row r="53" spans="3:3" x14ac:dyDescent="0.25">
      <c r="C53" s="33"/>
    </row>
    <row r="54" spans="3:3" x14ac:dyDescent="0.25">
      <c r="C54" s="33"/>
    </row>
    <row r="55" spans="3:3" x14ac:dyDescent="0.25">
      <c r="C55" s="33"/>
    </row>
    <row r="56" spans="3:3" x14ac:dyDescent="0.25">
      <c r="C56" s="33"/>
    </row>
    <row r="57" spans="3:3" x14ac:dyDescent="0.25">
      <c r="C57" s="33"/>
    </row>
    <row r="58" spans="3:3" x14ac:dyDescent="0.25">
      <c r="C58" s="33"/>
    </row>
    <row r="59" spans="3:3" x14ac:dyDescent="0.25">
      <c r="C59" s="33"/>
    </row>
    <row r="60" spans="3:3" x14ac:dyDescent="0.25">
      <c r="C60" s="33"/>
    </row>
    <row r="61" spans="3:3" x14ac:dyDescent="0.25">
      <c r="C61" s="33"/>
    </row>
    <row r="62" spans="3:3" x14ac:dyDescent="0.25">
      <c r="C62" s="33"/>
    </row>
    <row r="63" spans="3:3" x14ac:dyDescent="0.25">
      <c r="C63" s="33"/>
    </row>
    <row r="64" spans="3:3" x14ac:dyDescent="0.25">
      <c r="C64" s="33"/>
    </row>
    <row r="65" spans="3:3" x14ac:dyDescent="0.25">
      <c r="C65" s="33"/>
    </row>
    <row r="66" spans="3:3" x14ac:dyDescent="0.25">
      <c r="C66" s="33"/>
    </row>
    <row r="67" spans="3:3" x14ac:dyDescent="0.25">
      <c r="C67" s="33"/>
    </row>
    <row r="68" spans="3:3" x14ac:dyDescent="0.25">
      <c r="C68" s="33"/>
    </row>
    <row r="69" spans="3:3" x14ac:dyDescent="0.25">
      <c r="C69" s="33"/>
    </row>
    <row r="70" spans="3:3" x14ac:dyDescent="0.25">
      <c r="C70" s="33"/>
    </row>
    <row r="71" spans="3:3" x14ac:dyDescent="0.25">
      <c r="C71" s="33"/>
    </row>
    <row r="72" spans="3:3" x14ac:dyDescent="0.25">
      <c r="C72" s="33"/>
    </row>
    <row r="73" spans="3:3" x14ac:dyDescent="0.25">
      <c r="C73" s="33"/>
    </row>
    <row r="74" spans="3:3" x14ac:dyDescent="0.25">
      <c r="C74" s="33"/>
    </row>
    <row r="75" spans="3:3" x14ac:dyDescent="0.25">
      <c r="C75" s="33"/>
    </row>
    <row r="76" spans="3:3" x14ac:dyDescent="0.25">
      <c r="C76" s="33"/>
    </row>
    <row r="77" spans="3:3" x14ac:dyDescent="0.25">
      <c r="C77" s="33"/>
    </row>
    <row r="78" spans="3:3" x14ac:dyDescent="0.25">
      <c r="C78" s="33"/>
    </row>
    <row r="79" spans="3:3" x14ac:dyDescent="0.25">
      <c r="C79" s="33"/>
    </row>
    <row r="80" spans="3:3" x14ac:dyDescent="0.25">
      <c r="C80" s="33"/>
    </row>
    <row r="81" spans="3:3" x14ac:dyDescent="0.25">
      <c r="C81" s="33"/>
    </row>
    <row r="82" spans="3:3" x14ac:dyDescent="0.25">
      <c r="C82" s="33"/>
    </row>
    <row r="83" spans="3:3" x14ac:dyDescent="0.25">
      <c r="C83" s="33"/>
    </row>
    <row r="84" spans="3:3" x14ac:dyDescent="0.25">
      <c r="C84" s="33"/>
    </row>
    <row r="85" spans="3:3" x14ac:dyDescent="0.25">
      <c r="C85" s="33"/>
    </row>
    <row r="86" spans="3:3" x14ac:dyDescent="0.25">
      <c r="C86" s="33"/>
    </row>
    <row r="87" spans="3:3" x14ac:dyDescent="0.25">
      <c r="C87" s="33"/>
    </row>
    <row r="88" spans="3:3" x14ac:dyDescent="0.25">
      <c r="C88" s="33"/>
    </row>
    <row r="89" spans="3:3" x14ac:dyDescent="0.25">
      <c r="C89" s="33"/>
    </row>
    <row r="90" spans="3:3" x14ac:dyDescent="0.25">
      <c r="C90" s="33"/>
    </row>
    <row r="91" spans="3:3" x14ac:dyDescent="0.25">
      <c r="C91" s="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5604-07AE-471A-85C0-F14210659F96}">
  <sheetPr>
    <tabColor rgb="FF00B050"/>
  </sheetPr>
  <dimension ref="A1:B2"/>
  <sheetViews>
    <sheetView workbookViewId="0">
      <selection activeCell="B1" sqref="B1"/>
    </sheetView>
  </sheetViews>
  <sheetFormatPr defaultRowHeight="15" x14ac:dyDescent="0.25"/>
  <cols>
    <col min="1" max="1" width="56" customWidth="1"/>
    <col min="2" max="2" width="15.42578125" bestFit="1" customWidth="1"/>
    <col min="4" max="4" width="39.28515625" bestFit="1" customWidth="1"/>
  </cols>
  <sheetData>
    <row r="1" spans="1:2" x14ac:dyDescent="0.25">
      <c r="A1" s="39" t="s">
        <v>35</v>
      </c>
      <c r="B1" s="18" t="s">
        <v>58</v>
      </c>
    </row>
    <row r="2" spans="1:2" x14ac:dyDescent="0.25">
      <c r="A2" cm="1">
        <f t="array" ref="A2">_xlfn.UNIQUE('Betaald tarief 2024'!A2:A15000)</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E28E-05F5-41F1-8202-EE0EAD93C9E4}">
  <sheetPr>
    <tabColor rgb="FFFFC000"/>
  </sheetPr>
  <dimension ref="A1:V345"/>
  <sheetViews>
    <sheetView workbookViewId="0"/>
  </sheetViews>
  <sheetFormatPr defaultRowHeight="15" x14ac:dyDescent="0.25"/>
  <cols>
    <col min="13" max="13" width="9.42578125" customWidth="1"/>
  </cols>
  <sheetData>
    <row r="1" spans="1:17" x14ac:dyDescent="0.25">
      <c r="A1" s="7" t="s">
        <v>21</v>
      </c>
      <c r="B1" s="8"/>
    </row>
    <row r="2" spans="1:17" x14ac:dyDescent="0.25">
      <c r="A2" s="7" t="s">
        <v>59</v>
      </c>
      <c r="B2" s="8"/>
      <c r="D2" s="10" t="s">
        <v>60</v>
      </c>
      <c r="E2" s="10" t="s">
        <v>61</v>
      </c>
      <c r="F2" s="10" t="s">
        <v>62</v>
      </c>
      <c r="G2" s="10" t="s">
        <v>63</v>
      </c>
      <c r="H2" s="10" t="s">
        <v>64</v>
      </c>
      <c r="I2" s="10" t="s">
        <v>65</v>
      </c>
      <c r="J2" s="10" t="s">
        <v>66</v>
      </c>
      <c r="K2" s="10" t="s">
        <v>67</v>
      </c>
      <c r="L2" s="10" t="s">
        <v>68</v>
      </c>
      <c r="M2" s="10" t="s">
        <v>69</v>
      </c>
      <c r="N2" s="10"/>
      <c r="O2" s="10"/>
      <c r="P2" s="10"/>
      <c r="Q2" s="10"/>
    </row>
    <row r="3" spans="1:17" x14ac:dyDescent="0.25">
      <c r="A3" s="12"/>
      <c r="B3" s="8"/>
      <c r="L3" s="11" t="s">
        <v>70</v>
      </c>
      <c r="O3" s="87" t="s">
        <v>71</v>
      </c>
      <c r="P3" s="88"/>
      <c r="Q3" s="88"/>
    </row>
    <row r="4" spans="1:17" ht="125.25" x14ac:dyDescent="0.25">
      <c r="A4" s="12"/>
      <c r="B4" s="13" t="s">
        <v>72</v>
      </c>
      <c r="C4" s="7" t="s">
        <v>73</v>
      </c>
      <c r="D4" s="46" t="s">
        <v>74</v>
      </c>
      <c r="E4" s="46" t="s">
        <v>75</v>
      </c>
      <c r="F4" s="46" t="s">
        <v>76</v>
      </c>
      <c r="G4" s="46" t="s">
        <v>77</v>
      </c>
      <c r="H4" s="46" t="s">
        <v>78</v>
      </c>
      <c r="I4" s="46" t="s">
        <v>79</v>
      </c>
      <c r="J4" s="46" t="s">
        <v>80</v>
      </c>
      <c r="K4" s="46" t="s">
        <v>81</v>
      </c>
      <c r="L4" s="46" t="s">
        <v>82</v>
      </c>
      <c r="M4" s="46" t="s">
        <v>83</v>
      </c>
      <c r="N4" s="11"/>
      <c r="O4" s="46" t="s">
        <v>84</v>
      </c>
      <c r="P4" s="46" t="s">
        <v>85</v>
      </c>
      <c r="Q4" s="46" t="s">
        <v>86</v>
      </c>
    </row>
    <row r="5" spans="1:17" x14ac:dyDescent="0.25">
      <c r="B5" s="8" t="s">
        <v>87</v>
      </c>
      <c r="C5" t="s">
        <v>88</v>
      </c>
      <c r="D5" s="9">
        <v>56.909464165716258</v>
      </c>
      <c r="E5" s="9">
        <v>31.757685372767313</v>
      </c>
      <c r="F5" s="9">
        <v>28.760990297346495</v>
      </c>
      <c r="G5" s="9">
        <v>1.2097980962524328</v>
      </c>
      <c r="H5" s="9">
        <v>29.97078839359893</v>
      </c>
      <c r="I5" s="9">
        <v>2.8436672411865556</v>
      </c>
      <c r="J5" s="9">
        <v>5.2099759977892693E-2</v>
      </c>
      <c r="K5" s="9">
        <v>2.8957670011644483</v>
      </c>
      <c r="L5" s="9">
        <v>0</v>
      </c>
      <c r="M5" s="9">
        <v>121.53</v>
      </c>
      <c r="N5" s="9"/>
      <c r="O5" s="9">
        <v>8.6478497459999998E-2</v>
      </c>
      <c r="P5" s="9">
        <v>-2.2438135631348537</v>
      </c>
      <c r="Q5" s="9">
        <v>-9.662946936070696E-2</v>
      </c>
    </row>
    <row r="6" spans="1:17" x14ac:dyDescent="0.25">
      <c r="B6" s="8" t="s">
        <v>89</v>
      </c>
      <c r="C6" t="s">
        <v>90</v>
      </c>
      <c r="D6" s="9">
        <v>85.280946163628883</v>
      </c>
      <c r="E6" s="9">
        <v>36.438008065458206</v>
      </c>
      <c r="F6" s="9">
        <v>30.199556113388422</v>
      </c>
      <c r="G6" s="9">
        <v>1.2752665058858719</v>
      </c>
      <c r="H6" s="9">
        <v>31.474822619274292</v>
      </c>
      <c r="I6" s="9">
        <v>2.8436672411865556</v>
      </c>
      <c r="J6" s="9">
        <v>5.2099759977892693E-2</v>
      </c>
      <c r="K6" s="9">
        <v>2.8957670011644483</v>
      </c>
      <c r="L6" s="9">
        <v>0</v>
      </c>
      <c r="M6" s="9">
        <v>156.09</v>
      </c>
      <c r="N6" s="9"/>
      <c r="O6" s="9">
        <v>0.11079170212</v>
      </c>
      <c r="P6" s="9">
        <v>-2.3652378784378989</v>
      </c>
      <c r="Q6" s="9">
        <v>-9.662946936070696E-2</v>
      </c>
    </row>
    <row r="7" spans="1:17" x14ac:dyDescent="0.25">
      <c r="B7" s="8" t="s">
        <v>91</v>
      </c>
      <c r="C7" t="s">
        <v>92</v>
      </c>
      <c r="D7" s="9">
        <v>116.45480854899296</v>
      </c>
      <c r="E7" s="9">
        <v>40.915529664373956</v>
      </c>
      <c r="F7" s="9">
        <v>32.972575445789225</v>
      </c>
      <c r="G7" s="9">
        <v>1.3881228415578866</v>
      </c>
      <c r="H7" s="9">
        <v>34.360698287347113</v>
      </c>
      <c r="I7" s="9">
        <v>2.8436672411865556</v>
      </c>
      <c r="J7" s="9">
        <v>5.2099759977892693E-2</v>
      </c>
      <c r="K7" s="9">
        <v>2.8957670011644483</v>
      </c>
      <c r="L7" s="9">
        <v>0</v>
      </c>
      <c r="M7" s="9">
        <v>194.63</v>
      </c>
      <c r="N7" s="9"/>
      <c r="O7" s="9">
        <v>0.13793671519000003</v>
      </c>
      <c r="P7" s="9">
        <v>-2.5745526206671911</v>
      </c>
      <c r="Q7" s="9">
        <v>-9.662946936070696E-2</v>
      </c>
    </row>
    <row r="8" spans="1:17" x14ac:dyDescent="0.25">
      <c r="B8" s="8" t="s">
        <v>93</v>
      </c>
      <c r="C8" t="s">
        <v>94</v>
      </c>
      <c r="D8" s="9">
        <v>105.97388355791949</v>
      </c>
      <c r="E8" s="9">
        <v>42.623102199628093</v>
      </c>
      <c r="F8" s="9">
        <v>33.459130688461244</v>
      </c>
      <c r="G8" s="9">
        <v>1.4040919734409856</v>
      </c>
      <c r="H8" s="9">
        <v>34.863222661902228</v>
      </c>
      <c r="I8" s="9">
        <v>2.8436672411865556</v>
      </c>
      <c r="J8" s="9">
        <v>5.2099759977892693E-2</v>
      </c>
      <c r="K8" s="9">
        <v>2.8957670011644483</v>
      </c>
      <c r="L8" s="9">
        <v>0</v>
      </c>
      <c r="M8" s="9">
        <v>186.36</v>
      </c>
      <c r="N8" s="9"/>
      <c r="O8" s="9">
        <v>0.13217596510000001</v>
      </c>
      <c r="P8" s="9">
        <v>-2.6041705832196058</v>
      </c>
      <c r="Q8" s="9">
        <v>-9.662946936070696E-2</v>
      </c>
    </row>
    <row r="9" spans="1:17" x14ac:dyDescent="0.25">
      <c r="B9" s="8" t="s">
        <v>95</v>
      </c>
      <c r="C9" t="s">
        <v>96</v>
      </c>
      <c r="D9" s="9">
        <v>228.50496430280768</v>
      </c>
      <c r="E9" s="9">
        <v>61.000625621130112</v>
      </c>
      <c r="F9" s="9">
        <v>32.929981895996391</v>
      </c>
      <c r="G9" s="9">
        <v>1.3985584183426303</v>
      </c>
      <c r="H9" s="9">
        <v>34.328540314339023</v>
      </c>
      <c r="I9" s="9">
        <v>4.1412629726017798</v>
      </c>
      <c r="J9" s="9">
        <v>6.6007299322731319E-2</v>
      </c>
      <c r="K9" s="9">
        <v>4.2072702719245108</v>
      </c>
      <c r="L9" s="9">
        <v>0</v>
      </c>
      <c r="M9" s="9">
        <v>328.04</v>
      </c>
      <c r="N9" s="9"/>
      <c r="O9" s="9">
        <v>0.23170767969000003</v>
      </c>
      <c r="P9" s="9">
        <v>-2.5939074938491515</v>
      </c>
      <c r="Q9" s="9">
        <v>-0.12242379447036493</v>
      </c>
    </row>
    <row r="10" spans="1:17" x14ac:dyDescent="0.25">
      <c r="B10" s="8" t="s">
        <v>97</v>
      </c>
      <c r="C10" t="s">
        <v>98</v>
      </c>
      <c r="D10" s="9">
        <v>206.00512667866897</v>
      </c>
      <c r="E10" s="9">
        <v>57.577995791056544</v>
      </c>
      <c r="F10" s="9">
        <v>32.836995705910645</v>
      </c>
      <c r="G10" s="9">
        <v>1.3992173195931525</v>
      </c>
      <c r="H10" s="9">
        <v>34.236213025503801</v>
      </c>
      <c r="I10" s="9">
        <v>4.1412629726017798</v>
      </c>
      <c r="J10" s="9">
        <v>7.2617564715577426E-2</v>
      </c>
      <c r="K10" s="9">
        <v>4.2138805373173573</v>
      </c>
      <c r="L10" s="9">
        <v>0</v>
      </c>
      <c r="M10" s="9">
        <v>302.02999999999997</v>
      </c>
      <c r="N10" s="9"/>
      <c r="O10" s="9">
        <v>0.21344662493000002</v>
      </c>
      <c r="P10" s="9">
        <v>-2.5951295585616592</v>
      </c>
      <c r="Q10" s="9">
        <v>-0.13468385934427607</v>
      </c>
    </row>
    <row r="11" spans="1:17" x14ac:dyDescent="0.25">
      <c r="B11" s="8" t="s">
        <v>99</v>
      </c>
      <c r="C11" t="s">
        <v>100</v>
      </c>
      <c r="D11" s="9">
        <v>280.10524383471812</v>
      </c>
      <c r="E11" s="9">
        <v>67.993124474566656</v>
      </c>
      <c r="F11" s="9">
        <v>33.906336891896764</v>
      </c>
      <c r="G11" s="9">
        <v>1.4412769467557602</v>
      </c>
      <c r="H11" s="9">
        <v>35.347613838652521</v>
      </c>
      <c r="I11" s="9">
        <v>4.1412629726017798</v>
      </c>
      <c r="J11" s="9">
        <v>6.6152848224723629E-2</v>
      </c>
      <c r="K11" s="9">
        <v>4.2074158208265038</v>
      </c>
      <c r="L11" s="9">
        <v>0</v>
      </c>
      <c r="M11" s="9">
        <v>387.65</v>
      </c>
      <c r="N11" s="9"/>
      <c r="O11" s="9">
        <v>0.27359453443000004</v>
      </c>
      <c r="P11" s="9">
        <v>-2.673137585008547</v>
      </c>
      <c r="Q11" s="9">
        <v>-0.12269374414329083</v>
      </c>
    </row>
    <row r="12" spans="1:17" x14ac:dyDescent="0.25">
      <c r="B12" s="8" t="s">
        <v>101</v>
      </c>
      <c r="C12" t="s">
        <v>102</v>
      </c>
      <c r="D12" s="9">
        <v>380.61860262845886</v>
      </c>
      <c r="E12" s="9">
        <v>81.671205174640718</v>
      </c>
      <c r="F12" s="9">
        <v>34.92918498284002</v>
      </c>
      <c r="G12" s="9">
        <v>1.4955537073926921</v>
      </c>
      <c r="H12" s="9">
        <v>36.424738690232715</v>
      </c>
      <c r="I12" s="9">
        <v>5.2317955553869142</v>
      </c>
      <c r="J12" s="9">
        <v>8.0060387569561992E-2</v>
      </c>
      <c r="K12" s="9">
        <v>5.311855942956476</v>
      </c>
      <c r="L12" s="9">
        <v>0</v>
      </c>
      <c r="M12" s="9">
        <v>504.03</v>
      </c>
      <c r="N12" s="9"/>
      <c r="O12" s="9">
        <v>0.35537327598000001</v>
      </c>
      <c r="P12" s="9">
        <v>-2.7738047393522578</v>
      </c>
      <c r="Q12" s="9">
        <v>-0.1484880692529483</v>
      </c>
    </row>
    <row r="13" spans="1:17" x14ac:dyDescent="0.25">
      <c r="B13" s="8" t="s">
        <v>103</v>
      </c>
      <c r="C13" t="s">
        <v>104</v>
      </c>
      <c r="D13" s="9">
        <v>189.45058020543291</v>
      </c>
      <c r="E13" s="9">
        <v>57.816095425365631</v>
      </c>
      <c r="F13" s="9">
        <v>31.953626900096022</v>
      </c>
      <c r="G13" s="9">
        <v>1.3743935811772039</v>
      </c>
      <c r="H13" s="9">
        <v>33.328020481273228</v>
      </c>
      <c r="I13" s="9">
        <v>5.494075543651693</v>
      </c>
      <c r="J13" s="9">
        <v>9.4113475816394329E-2</v>
      </c>
      <c r="K13" s="9">
        <v>5.5881890194680874</v>
      </c>
      <c r="L13" s="9">
        <v>0</v>
      </c>
      <c r="M13" s="9">
        <v>286.18</v>
      </c>
      <c r="N13" s="9"/>
      <c r="O13" s="9">
        <v>0.20235101678</v>
      </c>
      <c r="P13" s="9">
        <v>-2.5490889497047284</v>
      </c>
      <c r="Q13" s="9">
        <v>-0.17455234403553477</v>
      </c>
    </row>
    <row r="14" spans="1:17" x14ac:dyDescent="0.25">
      <c r="B14" s="8" t="s">
        <v>105</v>
      </c>
      <c r="C14" t="s">
        <v>106</v>
      </c>
      <c r="D14" s="9">
        <v>448.38604782171052</v>
      </c>
      <c r="E14" s="9">
        <v>98.768747167562964</v>
      </c>
      <c r="F14" s="9">
        <v>34.92918498284002</v>
      </c>
      <c r="G14" s="9">
        <v>1.4773209792445803</v>
      </c>
      <c r="H14" s="9">
        <v>36.406505962084601</v>
      </c>
      <c r="I14" s="9">
        <v>4.1412629726017798</v>
      </c>
      <c r="J14" s="9">
        <v>5.9542582831877237E-2</v>
      </c>
      <c r="K14" s="9">
        <v>4.2008055554336572</v>
      </c>
      <c r="L14" s="9">
        <v>0</v>
      </c>
      <c r="M14" s="9">
        <v>587.76</v>
      </c>
      <c r="N14" s="9"/>
      <c r="O14" s="9">
        <v>0.41422856581</v>
      </c>
      <c r="P14" s="9">
        <v>-2.7399884828724268</v>
      </c>
      <c r="Q14" s="9">
        <v>-0.11043367926937915</v>
      </c>
    </row>
    <row r="15" spans="1:17" x14ac:dyDescent="0.25">
      <c r="B15" s="8"/>
      <c r="D15" s="9"/>
      <c r="E15" s="9"/>
      <c r="F15" s="9"/>
      <c r="G15" s="9"/>
      <c r="H15" s="9"/>
      <c r="I15" s="9"/>
      <c r="J15" s="9"/>
      <c r="K15" s="9"/>
      <c r="L15" s="9"/>
      <c r="M15" s="9"/>
      <c r="N15" s="9"/>
      <c r="O15" s="9"/>
      <c r="P15" s="9"/>
      <c r="Q15" s="9"/>
    </row>
    <row r="16" spans="1:17" x14ac:dyDescent="0.25">
      <c r="B16" s="8" t="s">
        <v>107</v>
      </c>
      <c r="C16" t="s">
        <v>108</v>
      </c>
      <c r="D16" s="9">
        <v>136.46651877478308</v>
      </c>
      <c r="E16" s="9">
        <v>48.550535992612033</v>
      </c>
      <c r="F16" s="9">
        <v>33.473910557873253</v>
      </c>
      <c r="G16" s="9">
        <v>1.408492231256482</v>
      </c>
      <c r="H16" s="9">
        <v>34.882402789129735</v>
      </c>
      <c r="I16" s="9">
        <v>3.1611640690860243</v>
      </c>
      <c r="J16" s="9">
        <v>3.7214114269923312E-2</v>
      </c>
      <c r="K16" s="9">
        <v>3.1983781833559477</v>
      </c>
      <c r="L16" s="9">
        <v>0</v>
      </c>
      <c r="M16" s="9">
        <v>223.1</v>
      </c>
      <c r="N16" s="9"/>
      <c r="O16" s="9">
        <v>0.15799099955000001</v>
      </c>
      <c r="P16" s="9">
        <v>-2.6123317451509109</v>
      </c>
      <c r="Q16" s="9">
        <v>-6.9021049543362037E-2</v>
      </c>
    </row>
    <row r="17" spans="2:17" x14ac:dyDescent="0.25">
      <c r="B17" s="8" t="s">
        <v>109</v>
      </c>
      <c r="C17" t="s">
        <v>110</v>
      </c>
      <c r="D17" s="9">
        <v>128.4794404273575</v>
      </c>
      <c r="E17" s="9">
        <v>48.694838690669798</v>
      </c>
      <c r="F17" s="9">
        <v>33.960465800545272</v>
      </c>
      <c r="G17" s="9">
        <v>1.424461363139585</v>
      </c>
      <c r="H17" s="9">
        <v>35.384927163684857</v>
      </c>
      <c r="I17" s="9">
        <v>3.1611640690860243</v>
      </c>
      <c r="J17" s="9">
        <v>3.7214114269923312E-2</v>
      </c>
      <c r="K17" s="9">
        <v>3.1983781833559477</v>
      </c>
      <c r="L17" s="9">
        <v>0</v>
      </c>
      <c r="M17" s="9">
        <v>215.76</v>
      </c>
      <c r="N17" s="9"/>
      <c r="O17" s="9">
        <v>0.15286535161000001</v>
      </c>
      <c r="P17" s="9">
        <v>-2.6419497077033327</v>
      </c>
      <c r="Q17" s="9">
        <v>-6.9021049543362037E-2</v>
      </c>
    </row>
    <row r="18" spans="2:17" x14ac:dyDescent="0.25">
      <c r="B18" s="8" t="s">
        <v>111</v>
      </c>
      <c r="C18" t="s">
        <v>112</v>
      </c>
      <c r="D18" s="9">
        <v>250.20184978024545</v>
      </c>
      <c r="E18" s="9">
        <v>65.793487171756055</v>
      </c>
      <c r="F18" s="9">
        <v>33.952829986939641</v>
      </c>
      <c r="G18" s="9">
        <v>1.4347629323812587</v>
      </c>
      <c r="H18" s="9">
        <v>35.387592919320902</v>
      </c>
      <c r="I18" s="9">
        <v>4.8314734680354103</v>
      </c>
      <c r="J18" s="9">
        <v>7.4428228539846625E-2</v>
      </c>
      <c r="K18" s="9">
        <v>4.9059016965752571</v>
      </c>
      <c r="L18" s="9">
        <v>0</v>
      </c>
      <c r="M18" s="9">
        <v>356.29</v>
      </c>
      <c r="N18" s="9"/>
      <c r="O18" s="9">
        <v>0.25159758467000004</v>
      </c>
      <c r="P18" s="9">
        <v>-2.6610560369806251</v>
      </c>
      <c r="Q18" s="9">
        <v>-0.13804209908672407</v>
      </c>
    </row>
    <row r="19" spans="2:17" x14ac:dyDescent="0.25">
      <c r="B19" s="8" t="s">
        <v>113</v>
      </c>
      <c r="C19" t="s">
        <v>114</v>
      </c>
      <c r="D19" s="9">
        <v>227.10871198658199</v>
      </c>
      <c r="E19" s="9">
        <v>63.563242883279933</v>
      </c>
      <c r="F19" s="9">
        <v>34.696719507625644</v>
      </c>
      <c r="G19" s="9">
        <v>1.4665991048724365</v>
      </c>
      <c r="H19" s="9">
        <v>36.163318612498081</v>
      </c>
      <c r="I19" s="9">
        <v>4.8314734680354103</v>
      </c>
      <c r="J19" s="9">
        <v>7.4428228539846625E-2</v>
      </c>
      <c r="K19" s="9">
        <v>4.9059016965752571</v>
      </c>
      <c r="L19" s="9">
        <v>0</v>
      </c>
      <c r="M19" s="9">
        <v>331.74</v>
      </c>
      <c r="N19" s="9"/>
      <c r="O19" s="9">
        <v>0.23439752409</v>
      </c>
      <c r="P19" s="9">
        <v>-2.7201026133104165</v>
      </c>
      <c r="Q19" s="9">
        <v>-0.13804209908672407</v>
      </c>
    </row>
    <row r="20" spans="2:17" x14ac:dyDescent="0.25">
      <c r="B20" s="8" t="s">
        <v>115</v>
      </c>
      <c r="C20" t="s">
        <v>116</v>
      </c>
      <c r="D20" s="9">
        <v>313.67874463614692</v>
      </c>
      <c r="E20" s="9">
        <v>75.928292689322191</v>
      </c>
      <c r="F20" s="9">
        <v>35.766060693611756</v>
      </c>
      <c r="G20" s="9">
        <v>1.5084982504852431</v>
      </c>
      <c r="H20" s="9">
        <v>37.274558944097002</v>
      </c>
      <c r="I20" s="9">
        <v>4.8314734680354103</v>
      </c>
      <c r="J20" s="9">
        <v>7.4428228539846625E-2</v>
      </c>
      <c r="K20" s="9">
        <v>4.9059016965752571</v>
      </c>
      <c r="L20" s="9">
        <v>0</v>
      </c>
      <c r="M20" s="9">
        <v>431.79</v>
      </c>
      <c r="N20" s="9"/>
      <c r="O20" s="9">
        <v>0.30468465262</v>
      </c>
      <c r="P20" s="9">
        <v>-2.7978129944897248</v>
      </c>
      <c r="Q20" s="9">
        <v>-0.13804209908672407</v>
      </c>
    </row>
    <row r="21" spans="2:17" x14ac:dyDescent="0.25">
      <c r="B21" s="8" t="s">
        <v>117</v>
      </c>
      <c r="C21" t="s">
        <v>118</v>
      </c>
      <c r="D21" s="9">
        <v>400.94031068237166</v>
      </c>
      <c r="E21" s="9">
        <v>90.721369682427692</v>
      </c>
      <c r="F21" s="9">
        <v>36.788908784555012</v>
      </c>
      <c r="G21" s="9">
        <v>1.5569114104725326</v>
      </c>
      <c r="H21" s="9">
        <v>38.345820195027542</v>
      </c>
      <c r="I21" s="9">
        <v>6.1980902489939966</v>
      </c>
      <c r="J21" s="9">
        <v>8.1871051393830885E-2</v>
      </c>
      <c r="K21" s="9">
        <v>6.2799613003878276</v>
      </c>
      <c r="L21" s="9">
        <v>0</v>
      </c>
      <c r="M21" s="9">
        <v>536.29</v>
      </c>
      <c r="N21" s="9"/>
      <c r="O21" s="9">
        <v>0.37815476369000006</v>
      </c>
      <c r="P21" s="9">
        <v>-2.8876049236969195</v>
      </c>
      <c r="Q21" s="9">
        <v>-0.15184630899539575</v>
      </c>
    </row>
    <row r="22" spans="2:17" x14ac:dyDescent="0.25">
      <c r="B22" s="8" t="s">
        <v>119</v>
      </c>
      <c r="C22" t="s">
        <v>120</v>
      </c>
      <c r="D22" s="9">
        <v>262.0193661956892</v>
      </c>
      <c r="E22" s="9">
        <v>68.291601570883358</v>
      </c>
      <c r="F22" s="9">
        <v>43.48391447072899</v>
      </c>
      <c r="G22" s="9">
        <v>1.8372523991439349</v>
      </c>
      <c r="H22" s="9">
        <v>45.321166869872926</v>
      </c>
      <c r="I22" s="9">
        <v>6.5846081264368284</v>
      </c>
      <c r="J22" s="9">
        <v>8.9313874247816269E-2</v>
      </c>
      <c r="K22" s="9">
        <v>6.6739220006846445</v>
      </c>
      <c r="L22" s="9">
        <v>0</v>
      </c>
      <c r="M22" s="9">
        <v>382.31</v>
      </c>
      <c r="N22" s="9"/>
      <c r="O22" s="9">
        <v>0.27017245461</v>
      </c>
      <c r="P22" s="9">
        <v>-3.4075535949934519</v>
      </c>
      <c r="Q22" s="9">
        <v>-0.16565051890406951</v>
      </c>
    </row>
    <row r="23" spans="2:17" x14ac:dyDescent="0.25">
      <c r="B23" s="8" t="s">
        <v>121</v>
      </c>
      <c r="C23" t="s">
        <v>122</v>
      </c>
      <c r="D23" s="9">
        <v>454.89334257080731</v>
      </c>
      <c r="E23" s="9">
        <v>99.423450489154988</v>
      </c>
      <c r="F23" s="9">
        <v>36.788908784555012</v>
      </c>
      <c r="G23" s="9">
        <v>1.5569114104725326</v>
      </c>
      <c r="H23" s="9">
        <v>38.345820195027542</v>
      </c>
      <c r="I23" s="9">
        <v>4.8314734680354103</v>
      </c>
      <c r="J23" s="9">
        <v>7.4428228539846625E-2</v>
      </c>
      <c r="K23" s="9">
        <v>4.9059016965752571</v>
      </c>
      <c r="L23" s="9">
        <v>0</v>
      </c>
      <c r="M23" s="9">
        <v>597.57000000000005</v>
      </c>
      <c r="N23" s="9"/>
      <c r="O23" s="9">
        <v>0.42117733051000006</v>
      </c>
      <c r="P23" s="9">
        <v>-2.8876049236969195</v>
      </c>
      <c r="Q23" s="9">
        <v>-0.13804209908672407</v>
      </c>
    </row>
    <row r="24" spans="2:17" x14ac:dyDescent="0.25">
      <c r="B24" s="8"/>
      <c r="D24" s="9"/>
      <c r="E24" s="9"/>
      <c r="F24" s="9"/>
      <c r="G24" s="9"/>
      <c r="H24" s="9"/>
      <c r="I24" s="9"/>
      <c r="J24" s="9"/>
      <c r="K24" s="9"/>
      <c r="L24" s="9"/>
      <c r="M24" s="9"/>
      <c r="N24" s="9"/>
      <c r="O24" s="9"/>
      <c r="P24" s="9"/>
      <c r="Q24" s="9"/>
    </row>
    <row r="25" spans="2:17" x14ac:dyDescent="0.25">
      <c r="B25" s="8" t="s">
        <v>123</v>
      </c>
      <c r="C25" t="s">
        <v>124</v>
      </c>
      <c r="D25" s="9">
        <v>64.09990010870311</v>
      </c>
      <c r="E25" s="9">
        <v>31.002543985005961</v>
      </c>
      <c r="F25" s="9">
        <v>19.930235679687009</v>
      </c>
      <c r="G25" s="9">
        <v>0.84407719176119766</v>
      </c>
      <c r="H25" s="9">
        <v>20.774312871448206</v>
      </c>
      <c r="I25" s="9">
        <v>2.747037771825847</v>
      </c>
      <c r="J25" s="9">
        <v>4.4656937123907864E-2</v>
      </c>
      <c r="K25" s="9">
        <v>2.791694708949755</v>
      </c>
      <c r="L25" s="9">
        <v>0</v>
      </c>
      <c r="M25" s="9">
        <v>118.67</v>
      </c>
      <c r="N25" s="9"/>
      <c r="O25" s="9">
        <v>0</v>
      </c>
      <c r="P25" s="9">
        <v>-1.5655106889929904</v>
      </c>
      <c r="Q25" s="9">
        <v>-8.2825259452034242E-2</v>
      </c>
    </row>
    <row r="26" spans="2:17" x14ac:dyDescent="0.25">
      <c r="B26" s="8" t="s">
        <v>125</v>
      </c>
      <c r="C26" t="s">
        <v>126</v>
      </c>
      <c r="D26" s="9">
        <v>135.63486714903041</v>
      </c>
      <c r="E26" s="9">
        <v>35.350830516947376</v>
      </c>
      <c r="F26" s="9">
        <v>19.930235679687009</v>
      </c>
      <c r="G26" s="9">
        <v>0.84407719176119766</v>
      </c>
      <c r="H26" s="9">
        <v>20.774312871448206</v>
      </c>
      <c r="I26" s="9">
        <v>2.747037771825847</v>
      </c>
      <c r="J26" s="9">
        <v>4.4656937123907864E-2</v>
      </c>
      <c r="K26" s="9">
        <v>2.791694708949755</v>
      </c>
      <c r="L26" s="9">
        <v>0</v>
      </c>
      <c r="M26" s="9">
        <v>194.55</v>
      </c>
      <c r="N26" s="9"/>
      <c r="O26" s="9">
        <v>0</v>
      </c>
      <c r="P26" s="9">
        <v>-1.5655106889929904</v>
      </c>
      <c r="Q26" s="9">
        <v>-8.2825259452034242E-2</v>
      </c>
    </row>
    <row r="27" spans="2:17" x14ac:dyDescent="0.25">
      <c r="B27" s="8" t="s">
        <v>127</v>
      </c>
      <c r="C27" t="s">
        <v>128</v>
      </c>
      <c r="D27" s="9">
        <v>128.98884373542899</v>
      </c>
      <c r="E27" s="9">
        <v>43.090730891724611</v>
      </c>
      <c r="F27" s="9">
        <v>26.511832073817583</v>
      </c>
      <c r="G27" s="9">
        <v>1.1237194884198898</v>
      </c>
      <c r="H27" s="9">
        <v>27.635551562237474</v>
      </c>
      <c r="I27" s="9">
        <v>6.7364544354322282</v>
      </c>
      <c r="J27" s="9">
        <v>8.9313874247816838E-2</v>
      </c>
      <c r="K27" s="9">
        <v>6.8257683096800452</v>
      </c>
      <c r="L27" s="9">
        <v>0</v>
      </c>
      <c r="M27" s="9">
        <v>206.54</v>
      </c>
      <c r="N27" s="9"/>
      <c r="O27" s="9">
        <v>0</v>
      </c>
      <c r="P27" s="9">
        <v>-2.0841634956163766</v>
      </c>
      <c r="Q27" s="9">
        <v>-0.16565051890407057</v>
      </c>
    </row>
    <row r="28" spans="2:17" x14ac:dyDescent="0.25">
      <c r="B28" s="8" t="s">
        <v>129</v>
      </c>
      <c r="C28" t="s">
        <v>130</v>
      </c>
      <c r="D28" s="9">
        <v>130.9580810127635</v>
      </c>
      <c r="E28" s="9">
        <v>47.965063033142563</v>
      </c>
      <c r="F28" s="9">
        <v>26.511832073817583</v>
      </c>
      <c r="G28" s="9">
        <v>1.1237194884198898</v>
      </c>
      <c r="H28" s="9">
        <v>27.635551562237474</v>
      </c>
      <c r="I28" s="9">
        <v>6.7364544354322282</v>
      </c>
      <c r="J28" s="9">
        <v>8.9313874247816838E-2</v>
      </c>
      <c r="K28" s="9">
        <v>6.8257683096800452</v>
      </c>
      <c r="L28" s="9">
        <v>0</v>
      </c>
      <c r="M28" s="9">
        <v>213.38</v>
      </c>
      <c r="N28" s="9"/>
      <c r="O28" s="9">
        <v>0</v>
      </c>
      <c r="P28" s="9">
        <v>-2.0841634956163766</v>
      </c>
      <c r="Q28" s="9">
        <v>-0.16565051890407057</v>
      </c>
    </row>
    <row r="29" spans="2:17" x14ac:dyDescent="0.25">
      <c r="B29" s="8" t="s">
        <v>131</v>
      </c>
      <c r="C29" t="s">
        <v>132</v>
      </c>
      <c r="D29" s="9">
        <v>135.97354245172824</v>
      </c>
      <c r="E29" s="9">
        <v>53.607970429694483</v>
      </c>
      <c r="F29" s="9">
        <v>36.059000358399039</v>
      </c>
      <c r="G29" s="9">
        <v>1.5237216079056397</v>
      </c>
      <c r="H29" s="9">
        <v>37.582721966304682</v>
      </c>
      <c r="I29" s="9">
        <v>6.7364544354322282</v>
      </c>
      <c r="J29" s="9">
        <v>8.9313874247816838E-2</v>
      </c>
      <c r="K29" s="9">
        <v>6.8257683096800452</v>
      </c>
      <c r="L29" s="9">
        <v>0</v>
      </c>
      <c r="M29" s="9">
        <v>233.99</v>
      </c>
      <c r="N29" s="9"/>
      <c r="O29" s="9">
        <v>0</v>
      </c>
      <c r="P29" s="9">
        <v>-2.8260477685087508</v>
      </c>
      <c r="Q29" s="9">
        <v>-0.16565051890407057</v>
      </c>
    </row>
    <row r="30" spans="2:17" x14ac:dyDescent="0.25">
      <c r="B30" s="8" t="s">
        <v>133</v>
      </c>
      <c r="C30" t="s">
        <v>134</v>
      </c>
      <c r="D30" s="9">
        <v>292.10327377887455</v>
      </c>
      <c r="E30" s="9">
        <v>74.258692359088855</v>
      </c>
      <c r="F30" s="9">
        <v>32.707324047864518</v>
      </c>
      <c r="G30" s="9">
        <v>1.3827090422545911</v>
      </c>
      <c r="H30" s="9">
        <v>34.090033090119107</v>
      </c>
      <c r="I30" s="9">
        <v>6.7364544354322282</v>
      </c>
      <c r="J30" s="9">
        <v>8.9313874247816838E-2</v>
      </c>
      <c r="K30" s="9">
        <v>6.8257683096800452</v>
      </c>
      <c r="L30" s="9">
        <v>0</v>
      </c>
      <c r="M30" s="9">
        <v>407.28</v>
      </c>
      <c r="N30" s="9"/>
      <c r="O30" s="9">
        <v>0</v>
      </c>
      <c r="P30" s="9">
        <v>-2.5645116424721905</v>
      </c>
      <c r="Q30" s="9">
        <v>-0.16565051890407057</v>
      </c>
    </row>
    <row r="31" spans="2:17" x14ac:dyDescent="0.25">
      <c r="B31" s="8" t="s">
        <v>135</v>
      </c>
      <c r="C31" t="s">
        <v>136</v>
      </c>
      <c r="D31" s="9">
        <v>330.59382234759283</v>
      </c>
      <c r="E31" s="9">
        <v>77.200478551435424</v>
      </c>
      <c r="F31" s="9">
        <v>37.403843176213968</v>
      </c>
      <c r="G31" s="9">
        <v>1.5778770565101574</v>
      </c>
      <c r="H31" s="9">
        <v>38.981720232724129</v>
      </c>
      <c r="I31" s="9">
        <v>6.7364544354322282</v>
      </c>
      <c r="J31" s="9">
        <v>8.9313874247816838E-2</v>
      </c>
      <c r="K31" s="9">
        <v>6.8257683096800452</v>
      </c>
      <c r="L31" s="9">
        <v>0</v>
      </c>
      <c r="M31" s="9">
        <v>453.6</v>
      </c>
      <c r="N31" s="9"/>
      <c r="O31" s="9">
        <v>0</v>
      </c>
      <c r="P31" s="9">
        <v>-2.926489925322258</v>
      </c>
      <c r="Q31" s="9">
        <v>-0.16565051890407057</v>
      </c>
    </row>
    <row r="32" spans="2:17" x14ac:dyDescent="0.25">
      <c r="B32" s="8"/>
      <c r="D32" s="9"/>
      <c r="E32" s="9"/>
      <c r="F32" s="9"/>
      <c r="G32" s="9"/>
      <c r="H32" s="9"/>
      <c r="I32" s="9"/>
      <c r="J32" s="9"/>
      <c r="K32" s="9"/>
      <c r="L32" s="9"/>
      <c r="M32" s="9"/>
      <c r="N32" s="9"/>
      <c r="O32" s="9"/>
      <c r="P32" s="9"/>
      <c r="Q32" s="9"/>
    </row>
    <row r="33" spans="2:17" x14ac:dyDescent="0.25">
      <c r="B33" s="8" t="s">
        <v>137</v>
      </c>
      <c r="C33" t="s">
        <v>138</v>
      </c>
      <c r="D33" s="9">
        <v>81.802286338314175</v>
      </c>
      <c r="E33" s="9">
        <v>36.19840028596775</v>
      </c>
      <c r="F33" s="9">
        <v>31.031111668318541</v>
      </c>
      <c r="G33" s="9">
        <v>1.3093122482485122</v>
      </c>
      <c r="H33" s="9">
        <v>32.340423916567055</v>
      </c>
      <c r="I33" s="9">
        <v>3.5200735267115131</v>
      </c>
      <c r="J33" s="9">
        <v>4.4656937123908134E-2</v>
      </c>
      <c r="K33" s="9">
        <v>3.5647304638354211</v>
      </c>
      <c r="L33" s="9">
        <v>0</v>
      </c>
      <c r="M33" s="9">
        <v>153.91</v>
      </c>
      <c r="N33" s="9"/>
      <c r="O33" s="9">
        <v>0</v>
      </c>
      <c r="P33" s="9">
        <v>-2.4283825458968131</v>
      </c>
      <c r="Q33" s="9">
        <v>-8.2825259452034755E-2</v>
      </c>
    </row>
    <row r="34" spans="2:17" x14ac:dyDescent="0.25">
      <c r="B34" s="8" t="s">
        <v>139</v>
      </c>
      <c r="C34" t="s">
        <v>140</v>
      </c>
      <c r="D34" s="9">
        <v>163.95900801301187</v>
      </c>
      <c r="E34" s="9">
        <v>41.291918227716501</v>
      </c>
      <c r="F34" s="9">
        <v>31.031111668318541</v>
      </c>
      <c r="G34" s="9">
        <v>1.3093122482485122</v>
      </c>
      <c r="H34" s="9">
        <v>32.340423916567055</v>
      </c>
      <c r="I34" s="9">
        <v>3.5200735267115131</v>
      </c>
      <c r="J34" s="9">
        <v>4.4656937123908134E-2</v>
      </c>
      <c r="K34" s="9">
        <v>3.5647304638354211</v>
      </c>
      <c r="L34" s="9">
        <v>0</v>
      </c>
      <c r="M34" s="9">
        <v>241.16</v>
      </c>
      <c r="N34" s="9"/>
      <c r="O34" s="9">
        <v>0</v>
      </c>
      <c r="P34" s="9">
        <v>-2.4283825458968131</v>
      </c>
      <c r="Q34" s="9">
        <v>-8.2825259452034755E-2</v>
      </c>
    </row>
    <row r="35" spans="2:17" x14ac:dyDescent="0.25">
      <c r="B35" s="8" t="s">
        <v>141</v>
      </c>
      <c r="C35" t="s">
        <v>142</v>
      </c>
      <c r="D35" s="9">
        <v>159.07479336327157</v>
      </c>
      <c r="E35" s="9">
        <v>50.029668559938969</v>
      </c>
      <c r="F35" s="9">
        <v>37.612708062449116</v>
      </c>
      <c r="G35" s="9">
        <v>1.5889545449072024</v>
      </c>
      <c r="H35" s="9">
        <v>39.201662607356319</v>
      </c>
      <c r="I35" s="9">
        <v>7.3714480912311666</v>
      </c>
      <c r="J35" s="9">
        <v>0.11164234280977134</v>
      </c>
      <c r="K35" s="9">
        <v>7.4830904340409381</v>
      </c>
      <c r="L35" s="9">
        <v>0</v>
      </c>
      <c r="M35" s="9">
        <v>255.79</v>
      </c>
      <c r="N35" s="9"/>
      <c r="O35" s="9">
        <v>0</v>
      </c>
      <c r="P35" s="9">
        <v>-2.9470353525201958</v>
      </c>
      <c r="Q35" s="9">
        <v>-0.20706314863008873</v>
      </c>
    </row>
    <row r="36" spans="2:17" x14ac:dyDescent="0.25">
      <c r="B36" s="8" t="s">
        <v>143</v>
      </c>
      <c r="C36" t="s">
        <v>144</v>
      </c>
      <c r="D36" s="9">
        <v>171.1991409343596</v>
      </c>
      <c r="E36" s="9">
        <v>52.921878608464503</v>
      </c>
      <c r="F36" s="9">
        <v>37.612708062449116</v>
      </c>
      <c r="G36" s="9">
        <v>1.5889545449072024</v>
      </c>
      <c r="H36" s="9">
        <v>39.201662607356319</v>
      </c>
      <c r="I36" s="9">
        <v>7.3714480912311666</v>
      </c>
      <c r="J36" s="9">
        <v>0.11164234280977134</v>
      </c>
      <c r="K36" s="9">
        <v>7.4830904340409381</v>
      </c>
      <c r="L36" s="9">
        <v>0</v>
      </c>
      <c r="M36" s="9">
        <v>270.81</v>
      </c>
      <c r="N36" s="9"/>
      <c r="O36" s="9">
        <v>0</v>
      </c>
      <c r="P36" s="9">
        <v>-2.9470353525201958</v>
      </c>
      <c r="Q36" s="9">
        <v>-0.20706314863008873</v>
      </c>
    </row>
    <row r="37" spans="2:17" x14ac:dyDescent="0.25">
      <c r="B37" s="8" t="s">
        <v>145</v>
      </c>
      <c r="C37" t="s">
        <v>146</v>
      </c>
      <c r="D37" s="9">
        <v>168.14366380792106</v>
      </c>
      <c r="E37" s="9">
        <v>57.335817941531445</v>
      </c>
      <c r="F37" s="9">
        <v>48.363570399937608</v>
      </c>
      <c r="G37" s="9">
        <v>2.0450005991321309</v>
      </c>
      <c r="H37" s="9">
        <v>50.408570999069738</v>
      </c>
      <c r="I37" s="9">
        <v>7.3714480912311666</v>
      </c>
      <c r="J37" s="9">
        <v>0.11164234280977134</v>
      </c>
      <c r="K37" s="9">
        <v>7.4830904340409381</v>
      </c>
      <c r="L37" s="9">
        <v>0</v>
      </c>
      <c r="M37" s="9">
        <v>283.37</v>
      </c>
      <c r="N37" s="9"/>
      <c r="O37" s="9">
        <v>0</v>
      </c>
      <c r="P37" s="9">
        <v>-3.7928643590741231</v>
      </c>
      <c r="Q37" s="9">
        <v>-0.20706314863008873</v>
      </c>
    </row>
    <row r="38" spans="2:17" x14ac:dyDescent="0.25">
      <c r="B38" s="8" t="s">
        <v>147</v>
      </c>
      <c r="C38" t="s">
        <v>148</v>
      </c>
      <c r="D38" s="9">
        <v>315.74033002308227</v>
      </c>
      <c r="E38" s="9">
        <v>78.871105691583864</v>
      </c>
      <c r="F38" s="9">
        <v>42.895050718636391</v>
      </c>
      <c r="G38" s="9">
        <v>1.8084147969050188</v>
      </c>
      <c r="H38" s="9">
        <v>44.70346551554141</v>
      </c>
      <c r="I38" s="9">
        <v>7.3714480912311666</v>
      </c>
      <c r="J38" s="9">
        <v>0.11164234280977134</v>
      </c>
      <c r="K38" s="9">
        <v>7.4830904340409381</v>
      </c>
      <c r="L38" s="9">
        <v>0</v>
      </c>
      <c r="M38" s="9">
        <v>446.8</v>
      </c>
      <c r="N38" s="9"/>
      <c r="O38" s="9">
        <v>0</v>
      </c>
      <c r="P38" s="9">
        <v>-3.3540684694734111</v>
      </c>
      <c r="Q38" s="9">
        <v>-0.20706314863008873</v>
      </c>
    </row>
    <row r="39" spans="2:17" x14ac:dyDescent="0.25">
      <c r="B39" s="8" t="s">
        <v>149</v>
      </c>
      <c r="C39" t="s">
        <v>150</v>
      </c>
      <c r="D39" s="9">
        <v>374.57932336628079</v>
      </c>
      <c r="E39" s="9">
        <v>85.619465280101522</v>
      </c>
      <c r="F39" s="9">
        <v>53.907114344969749</v>
      </c>
      <c r="G39" s="9">
        <v>2.2782429135480968</v>
      </c>
      <c r="H39" s="9">
        <v>56.185357258517847</v>
      </c>
      <c r="I39" s="9">
        <v>7.3714480912311666</v>
      </c>
      <c r="J39" s="9">
        <v>0.11164234280977134</v>
      </c>
      <c r="K39" s="9">
        <v>7.4830904340409381</v>
      </c>
      <c r="L39" s="9">
        <v>0</v>
      </c>
      <c r="M39" s="9">
        <v>523.87</v>
      </c>
      <c r="N39" s="9"/>
      <c r="O39" s="9">
        <v>0</v>
      </c>
      <c r="P39" s="9">
        <v>-4.2254590789738202</v>
      </c>
      <c r="Q39" s="9">
        <v>-0.20706314863008873</v>
      </c>
    </row>
    <row r="40" spans="2:17" x14ac:dyDescent="0.25">
      <c r="B40" s="8"/>
      <c r="D40" s="9"/>
      <c r="E40" s="9"/>
      <c r="F40" s="9"/>
      <c r="G40" s="9"/>
      <c r="H40" s="9"/>
      <c r="I40" s="9"/>
      <c r="J40" s="9"/>
      <c r="K40" s="9"/>
      <c r="L40" s="9"/>
      <c r="M40" s="9"/>
      <c r="N40" s="9"/>
      <c r="O40" s="9"/>
      <c r="P40" s="9"/>
      <c r="Q40" s="9"/>
    </row>
    <row r="41" spans="2:17" x14ac:dyDescent="0.25">
      <c r="B41" s="8" t="s">
        <v>151</v>
      </c>
      <c r="C41" t="s">
        <v>152</v>
      </c>
      <c r="D41" s="9">
        <v>128.98884373542899</v>
      </c>
      <c r="E41" s="9">
        <v>43.090730891724611</v>
      </c>
      <c r="F41" s="9">
        <v>26.511832073817583</v>
      </c>
      <c r="G41" s="9">
        <v>1.1237194884198898</v>
      </c>
      <c r="H41" s="9">
        <v>27.635551562237474</v>
      </c>
      <c r="I41" s="9">
        <v>6.7210180752392823</v>
      </c>
      <c r="J41" s="9">
        <v>9.763670439793061E-2</v>
      </c>
      <c r="K41" s="9">
        <v>6.818654779637213</v>
      </c>
      <c r="L41" s="9">
        <v>0</v>
      </c>
      <c r="M41" s="9">
        <v>206.53</v>
      </c>
      <c r="N41" s="9"/>
      <c r="O41" s="9">
        <v>0</v>
      </c>
      <c r="P41" s="9">
        <v>-2.0841634956163766</v>
      </c>
      <c r="Q41" s="9">
        <v>-0.1810868790970166</v>
      </c>
    </row>
    <row r="42" spans="2:17" x14ac:dyDescent="0.25">
      <c r="B42" s="8" t="s">
        <v>153</v>
      </c>
      <c r="C42" t="s">
        <v>154</v>
      </c>
      <c r="D42" s="9">
        <v>130.9580810127635</v>
      </c>
      <c r="E42" s="9">
        <v>47.965063033142563</v>
      </c>
      <c r="F42" s="9">
        <v>26.511832073817583</v>
      </c>
      <c r="G42" s="9">
        <v>1.1237194884198898</v>
      </c>
      <c r="H42" s="9">
        <v>27.635551562237474</v>
      </c>
      <c r="I42" s="9">
        <v>6.7210180752392823</v>
      </c>
      <c r="J42" s="9">
        <v>9.763670439793061E-2</v>
      </c>
      <c r="K42" s="9">
        <v>6.818654779637213</v>
      </c>
      <c r="L42" s="9">
        <v>0</v>
      </c>
      <c r="M42" s="9">
        <v>213.38</v>
      </c>
      <c r="N42" s="9"/>
      <c r="O42" s="9">
        <v>0</v>
      </c>
      <c r="P42" s="9">
        <v>-2.0841634956163766</v>
      </c>
      <c r="Q42" s="9">
        <v>-0.1810868790970166</v>
      </c>
    </row>
    <row r="43" spans="2:17" x14ac:dyDescent="0.25">
      <c r="B43" s="8" t="s">
        <v>155</v>
      </c>
      <c r="C43" t="s">
        <v>156</v>
      </c>
      <c r="D43" s="9">
        <v>135.97354245172824</v>
      </c>
      <c r="E43" s="9">
        <v>53.607970429694483</v>
      </c>
      <c r="F43" s="9">
        <v>36.059000358399039</v>
      </c>
      <c r="G43" s="9">
        <v>1.5237216079056397</v>
      </c>
      <c r="H43" s="9">
        <v>37.582721966304682</v>
      </c>
      <c r="I43" s="9">
        <v>6.7210180752392823</v>
      </c>
      <c r="J43" s="9">
        <v>9.763670439793061E-2</v>
      </c>
      <c r="K43" s="9">
        <v>6.818654779637213</v>
      </c>
      <c r="L43" s="9">
        <v>0</v>
      </c>
      <c r="M43" s="9">
        <v>233.98</v>
      </c>
      <c r="N43" s="9"/>
      <c r="O43" s="9">
        <v>0</v>
      </c>
      <c r="P43" s="9">
        <v>-2.8260477685087508</v>
      </c>
      <c r="Q43" s="9">
        <v>-0.1810868790970166</v>
      </c>
    </row>
    <row r="44" spans="2:17" x14ac:dyDescent="0.25">
      <c r="B44" s="8" t="s">
        <v>157</v>
      </c>
      <c r="C44" t="s">
        <v>158</v>
      </c>
      <c r="D44" s="9">
        <v>292.10327377887455</v>
      </c>
      <c r="E44" s="9">
        <v>74.258692359088855</v>
      </c>
      <c r="F44" s="9">
        <v>32.707324047864518</v>
      </c>
      <c r="G44" s="9">
        <v>1.3827090422545911</v>
      </c>
      <c r="H44" s="9">
        <v>34.090033090119107</v>
      </c>
      <c r="I44" s="9">
        <v>6.7210180752392823</v>
      </c>
      <c r="J44" s="9">
        <v>9.763670439793061E-2</v>
      </c>
      <c r="K44" s="9">
        <v>6.818654779637213</v>
      </c>
      <c r="L44" s="9">
        <v>0</v>
      </c>
      <c r="M44" s="9">
        <v>407.27</v>
      </c>
      <c r="N44" s="9"/>
      <c r="O44" s="9">
        <v>0</v>
      </c>
      <c r="P44" s="9">
        <v>-2.5645116424721905</v>
      </c>
      <c r="Q44" s="9">
        <v>-0.1810868790970166</v>
      </c>
    </row>
    <row r="45" spans="2:17" x14ac:dyDescent="0.25">
      <c r="B45" s="8" t="s">
        <v>159</v>
      </c>
      <c r="C45" t="s">
        <v>160</v>
      </c>
      <c r="D45" s="9">
        <v>330.59382234759283</v>
      </c>
      <c r="E45" s="9">
        <v>77.200478551435424</v>
      </c>
      <c r="F45" s="9">
        <v>37.403843176213968</v>
      </c>
      <c r="G45" s="9">
        <v>1.5778770565101574</v>
      </c>
      <c r="H45" s="9">
        <v>38.981720232724129</v>
      </c>
      <c r="I45" s="9">
        <v>6.7210180752392823</v>
      </c>
      <c r="J45" s="9">
        <v>9.763670439793061E-2</v>
      </c>
      <c r="K45" s="9">
        <v>6.818654779637213</v>
      </c>
      <c r="L45" s="9">
        <v>0</v>
      </c>
      <c r="M45" s="9">
        <v>453.59</v>
      </c>
      <c r="N45" s="9"/>
      <c r="O45" s="9">
        <v>0</v>
      </c>
      <c r="P45" s="9">
        <v>-2.926489925322258</v>
      </c>
      <c r="Q45" s="9">
        <v>-0.1810868790970166</v>
      </c>
    </row>
    <row r="46" spans="2:17" x14ac:dyDescent="0.25">
      <c r="B46" s="8"/>
      <c r="D46" s="9"/>
      <c r="E46" s="9"/>
      <c r="F46" s="9"/>
      <c r="G46" s="9"/>
      <c r="H46" s="9"/>
      <c r="I46" s="9"/>
      <c r="J46" s="9"/>
      <c r="K46" s="9"/>
      <c r="L46" s="9"/>
      <c r="M46" s="9"/>
      <c r="N46" s="9"/>
      <c r="O46" s="9"/>
      <c r="P46" s="9"/>
      <c r="Q46" s="9"/>
    </row>
    <row r="47" spans="2:17" x14ac:dyDescent="0.25">
      <c r="B47" s="8" t="s">
        <v>161</v>
      </c>
      <c r="C47" t="s">
        <v>162</v>
      </c>
      <c r="D47" s="9">
        <v>159.07479336327131</v>
      </c>
      <c r="E47" s="9">
        <v>50.029668559938969</v>
      </c>
      <c r="F47" s="9">
        <v>37.612708062449116</v>
      </c>
      <c r="G47" s="9">
        <v>1.5889545449072024</v>
      </c>
      <c r="H47" s="9">
        <v>39.201662607356319</v>
      </c>
      <c r="I47" s="9">
        <v>7.3796778466127302</v>
      </c>
      <c r="J47" s="9">
        <v>0.10720510142892811</v>
      </c>
      <c r="K47" s="9">
        <v>7.4868829480416581</v>
      </c>
      <c r="L47" s="9">
        <v>0</v>
      </c>
      <c r="M47" s="9">
        <v>255.79</v>
      </c>
      <c r="N47" s="9"/>
      <c r="O47" s="9">
        <v>0</v>
      </c>
      <c r="P47" s="9">
        <v>-2.9470353525201958</v>
      </c>
      <c r="Q47" s="9">
        <v>-0.19883339324852478</v>
      </c>
    </row>
    <row r="48" spans="2:17" x14ac:dyDescent="0.25">
      <c r="B48" s="8" t="s">
        <v>163</v>
      </c>
      <c r="C48" t="s">
        <v>164</v>
      </c>
      <c r="D48" s="9">
        <v>171.1991409343596</v>
      </c>
      <c r="E48" s="9">
        <v>52.921878608464503</v>
      </c>
      <c r="F48" s="9">
        <v>37.612708062449116</v>
      </c>
      <c r="G48" s="9">
        <v>1.5889545449072024</v>
      </c>
      <c r="H48" s="9">
        <v>39.201662607356319</v>
      </c>
      <c r="I48" s="9">
        <v>7.3796778466127302</v>
      </c>
      <c r="J48" s="9">
        <v>0.10720510142892811</v>
      </c>
      <c r="K48" s="9">
        <v>7.4868829480416581</v>
      </c>
      <c r="L48" s="9">
        <v>0</v>
      </c>
      <c r="M48" s="9">
        <v>270.81</v>
      </c>
      <c r="N48" s="9"/>
      <c r="O48" s="9">
        <v>0</v>
      </c>
      <c r="P48" s="9">
        <v>-2.9470353525201958</v>
      </c>
      <c r="Q48" s="9">
        <v>-0.19883339324852478</v>
      </c>
    </row>
    <row r="49" spans="2:17" x14ac:dyDescent="0.25">
      <c r="B49" s="8" t="s">
        <v>165</v>
      </c>
      <c r="C49" t="s">
        <v>166</v>
      </c>
      <c r="D49" s="9">
        <v>168.14366380792106</v>
      </c>
      <c r="E49" s="9">
        <v>57.335817941531445</v>
      </c>
      <c r="F49" s="9">
        <v>48.363570399937608</v>
      </c>
      <c r="G49" s="9">
        <v>2.0450005991321309</v>
      </c>
      <c r="H49" s="9">
        <v>50.408570999069738</v>
      </c>
      <c r="I49" s="9">
        <v>7.3796778466127302</v>
      </c>
      <c r="J49" s="9">
        <v>0.10720510142892811</v>
      </c>
      <c r="K49" s="9">
        <v>7.4868829480416581</v>
      </c>
      <c r="L49" s="9">
        <v>0</v>
      </c>
      <c r="M49" s="9">
        <v>283.37</v>
      </c>
      <c r="N49" s="9"/>
      <c r="O49" s="9">
        <v>0</v>
      </c>
      <c r="P49" s="9">
        <v>-3.7928643590741231</v>
      </c>
      <c r="Q49" s="9">
        <v>-0.19883339324852478</v>
      </c>
    </row>
    <row r="50" spans="2:17" x14ac:dyDescent="0.25">
      <c r="B50" s="8" t="s">
        <v>167</v>
      </c>
      <c r="C50" t="s">
        <v>168</v>
      </c>
      <c r="D50" s="9">
        <v>315.74033002308227</v>
      </c>
      <c r="E50" s="9">
        <v>78.871105691583864</v>
      </c>
      <c r="F50" s="9">
        <v>42.895050718636391</v>
      </c>
      <c r="G50" s="9">
        <v>1.8084147969050188</v>
      </c>
      <c r="H50" s="9">
        <v>44.70346551554141</v>
      </c>
      <c r="I50" s="9">
        <v>7.3796778466127302</v>
      </c>
      <c r="J50" s="9">
        <v>0.10720510142892811</v>
      </c>
      <c r="K50" s="9">
        <v>7.4868829480416581</v>
      </c>
      <c r="L50" s="9">
        <v>0</v>
      </c>
      <c r="M50" s="9">
        <v>446.8</v>
      </c>
      <c r="N50" s="9"/>
      <c r="O50" s="9">
        <v>0</v>
      </c>
      <c r="P50" s="9">
        <v>-3.3540684694734111</v>
      </c>
      <c r="Q50" s="9">
        <v>-0.19883339324852478</v>
      </c>
    </row>
    <row r="51" spans="2:17" x14ac:dyDescent="0.25">
      <c r="B51" s="8" t="s">
        <v>169</v>
      </c>
      <c r="C51" t="s">
        <v>170</v>
      </c>
      <c r="D51" s="9">
        <v>374.57932336628079</v>
      </c>
      <c r="E51" s="9">
        <v>85.619465280101522</v>
      </c>
      <c r="F51" s="9">
        <v>53.907114344969749</v>
      </c>
      <c r="G51" s="9">
        <v>2.2782429135480968</v>
      </c>
      <c r="H51" s="9">
        <v>56.185357258517847</v>
      </c>
      <c r="I51" s="9">
        <v>7.3796778466127302</v>
      </c>
      <c r="J51" s="9">
        <v>0.10720510142892811</v>
      </c>
      <c r="K51" s="9">
        <v>7.4868829480416581</v>
      </c>
      <c r="L51" s="9">
        <v>0</v>
      </c>
      <c r="M51" s="9">
        <v>523.87</v>
      </c>
      <c r="N51" s="9"/>
      <c r="O51" s="9">
        <v>0</v>
      </c>
      <c r="P51" s="9">
        <v>-4.2254590789738202</v>
      </c>
      <c r="Q51" s="9">
        <v>-0.19883339324852478</v>
      </c>
    </row>
    <row r="52" spans="2:17" x14ac:dyDescent="0.25">
      <c r="B52" s="8"/>
      <c r="D52" s="9"/>
      <c r="E52" s="9"/>
      <c r="F52" s="9"/>
      <c r="G52" s="9"/>
      <c r="H52" s="9"/>
      <c r="I52" s="9"/>
      <c r="J52" s="9"/>
      <c r="K52" s="9"/>
      <c r="L52" s="9"/>
      <c r="M52" s="9"/>
      <c r="N52" s="9"/>
      <c r="O52" s="9"/>
      <c r="P52" s="9"/>
      <c r="Q52" s="9"/>
    </row>
    <row r="53" spans="2:17" x14ac:dyDescent="0.25">
      <c r="B53" s="8" t="s">
        <v>171</v>
      </c>
      <c r="C53" t="s">
        <v>172</v>
      </c>
      <c r="D53" s="9">
        <v>109.72959979338019</v>
      </c>
      <c r="E53" s="9">
        <v>38.775666832067905</v>
      </c>
      <c r="F53" s="9">
        <v>26.800014869369857</v>
      </c>
      <c r="G53" s="9">
        <v>1.131322038272881</v>
      </c>
      <c r="H53" s="9">
        <v>27.931336907642738</v>
      </c>
      <c r="I53" s="9">
        <v>5.5650029662981257</v>
      </c>
      <c r="J53" s="9">
        <v>8.0843191241486645E-2</v>
      </c>
      <c r="K53" s="9">
        <v>5.6458461575396122</v>
      </c>
      <c r="L53" s="9">
        <v>0</v>
      </c>
      <c r="M53" s="9">
        <v>182.08</v>
      </c>
      <c r="N53" s="9"/>
      <c r="O53" s="9">
        <v>0</v>
      </c>
      <c r="P53" s="9">
        <v>-2.0982639513266257</v>
      </c>
      <c r="Q53" s="9">
        <v>-0.14993993589232993</v>
      </c>
    </row>
    <row r="54" spans="2:17" x14ac:dyDescent="0.25">
      <c r="B54" s="8" t="s">
        <v>173</v>
      </c>
      <c r="C54" t="s">
        <v>174</v>
      </c>
      <c r="D54" s="9">
        <v>132.30530469096271</v>
      </c>
      <c r="E54" s="9">
        <v>46.728075802383884</v>
      </c>
      <c r="F54" s="9">
        <v>28.369890217366418</v>
      </c>
      <c r="G54" s="9">
        <v>1.1975919484645969</v>
      </c>
      <c r="H54" s="9">
        <v>29.567482165831017</v>
      </c>
      <c r="I54" s="9">
        <v>5.5650029662981257</v>
      </c>
      <c r="J54" s="9">
        <v>8.0843191241486645E-2</v>
      </c>
      <c r="K54" s="9">
        <v>5.6458461575396122</v>
      </c>
      <c r="L54" s="9">
        <v>0</v>
      </c>
      <c r="M54" s="9">
        <v>214.25</v>
      </c>
      <c r="N54" s="9"/>
      <c r="O54" s="9">
        <v>0</v>
      </c>
      <c r="P54" s="9">
        <v>-2.2211748104001501</v>
      </c>
      <c r="Q54" s="9">
        <v>-0.14993993589232993</v>
      </c>
    </row>
    <row r="55" spans="2:17" x14ac:dyDescent="0.25">
      <c r="B55" s="8" t="s">
        <v>175</v>
      </c>
      <c r="C55" t="s">
        <v>176</v>
      </c>
      <c r="D55" s="9">
        <v>144.28449059476694</v>
      </c>
      <c r="E55" s="9">
        <v>50.940574982497871</v>
      </c>
      <c r="F55" s="9">
        <v>28.963701627897805</v>
      </c>
      <c r="G55" s="9">
        <v>1.2226587978147421</v>
      </c>
      <c r="H55" s="9">
        <v>30.186360425712547</v>
      </c>
      <c r="I55" s="9">
        <v>5.5650029662981257</v>
      </c>
      <c r="J55" s="9">
        <v>8.0843191241486645E-2</v>
      </c>
      <c r="K55" s="9">
        <v>5.6458461575396122</v>
      </c>
      <c r="L55" s="9">
        <v>0</v>
      </c>
      <c r="M55" s="9">
        <v>231.06</v>
      </c>
      <c r="N55" s="9"/>
      <c r="O55" s="9">
        <v>0</v>
      </c>
      <c r="P55" s="9">
        <v>-2.2676663173145215</v>
      </c>
      <c r="Q55" s="9">
        <v>-0.14993993589232993</v>
      </c>
    </row>
    <row r="56" spans="2:17" x14ac:dyDescent="0.25">
      <c r="B56" s="8" t="s">
        <v>177</v>
      </c>
      <c r="C56" t="s">
        <v>178</v>
      </c>
      <c r="D56" s="9">
        <v>182.2150710484658</v>
      </c>
      <c r="E56" s="9">
        <v>64.238783902103478</v>
      </c>
      <c r="F56" s="9">
        <v>29.223289672131166</v>
      </c>
      <c r="G56" s="9">
        <v>1.2336169139480644</v>
      </c>
      <c r="H56" s="9">
        <v>30.456906586079231</v>
      </c>
      <c r="I56" s="9">
        <v>5.5650029662981257</v>
      </c>
      <c r="J56" s="9">
        <v>8.0843191241486645E-2</v>
      </c>
      <c r="K56" s="9">
        <v>5.6458461575396122</v>
      </c>
      <c r="L56" s="9">
        <v>0</v>
      </c>
      <c r="M56" s="9">
        <v>282.56</v>
      </c>
      <c r="N56" s="9"/>
      <c r="O56" s="9">
        <v>0</v>
      </c>
      <c r="P56" s="9">
        <v>-2.287990344672906</v>
      </c>
      <c r="Q56" s="9">
        <v>-0.14993993589232993</v>
      </c>
    </row>
    <row r="57" spans="2:17" x14ac:dyDescent="0.25">
      <c r="B57" s="8" t="s">
        <v>179</v>
      </c>
      <c r="C57" t="s">
        <v>180</v>
      </c>
      <c r="D57" s="9">
        <v>242.83101530314804</v>
      </c>
      <c r="E57" s="9">
        <v>85.646570316345276</v>
      </c>
      <c r="F57" s="9">
        <v>33.414337069012412</v>
      </c>
      <c r="G57" s="9">
        <v>1.4105356323386671</v>
      </c>
      <c r="H57" s="9">
        <v>34.824872701351076</v>
      </c>
      <c r="I57" s="9">
        <v>5.5650029662981257</v>
      </c>
      <c r="J57" s="9">
        <v>8.0843191241486645E-2</v>
      </c>
      <c r="K57" s="9">
        <v>5.6458461575396122</v>
      </c>
      <c r="L57" s="9">
        <v>0</v>
      </c>
      <c r="M57" s="9">
        <v>368.95</v>
      </c>
      <c r="N57" s="9"/>
      <c r="O57" s="9">
        <v>0</v>
      </c>
      <c r="P57" s="9">
        <v>-2.6161216428845364</v>
      </c>
      <c r="Q57" s="9">
        <v>-0.14993993589232993</v>
      </c>
    </row>
    <row r="58" spans="2:17" x14ac:dyDescent="0.25">
      <c r="B58" s="8"/>
      <c r="D58" s="9"/>
      <c r="E58" s="9"/>
      <c r="F58" s="9"/>
      <c r="G58" s="9"/>
      <c r="H58" s="9"/>
      <c r="I58" s="9"/>
      <c r="J58" s="9"/>
      <c r="K58" s="9"/>
      <c r="L58" s="9"/>
      <c r="M58" s="9"/>
      <c r="N58" s="9"/>
      <c r="O58" s="9"/>
      <c r="P58" s="9"/>
      <c r="Q58" s="9"/>
    </row>
    <row r="59" spans="2:17" x14ac:dyDescent="0.25">
      <c r="B59" s="8" t="s">
        <v>181</v>
      </c>
      <c r="C59" t="s">
        <v>182</v>
      </c>
      <c r="D59" s="9">
        <v>134.75721143456511</v>
      </c>
      <c r="E59" s="9">
        <v>47.626146992448604</v>
      </c>
      <c r="F59" s="9">
        <v>34.957618885675217</v>
      </c>
      <c r="G59" s="9">
        <v>1.4756829368818385</v>
      </c>
      <c r="H59" s="9">
        <v>36.433301822557056</v>
      </c>
      <c r="I59" s="9">
        <v>6.2102207015210986</v>
      </c>
      <c r="J59" s="9">
        <v>9.0216314863687905E-2</v>
      </c>
      <c r="K59" s="9">
        <v>6.3004370163847865</v>
      </c>
      <c r="L59" s="9">
        <v>0</v>
      </c>
      <c r="M59" s="9">
        <v>225.12</v>
      </c>
      <c r="N59" s="9"/>
      <c r="O59" s="9">
        <v>0</v>
      </c>
      <c r="P59" s="9">
        <v>-2.7369504043022133</v>
      </c>
      <c r="Q59" s="9">
        <v>-0.16732427628564336</v>
      </c>
    </row>
    <row r="60" spans="2:17" x14ac:dyDescent="0.25">
      <c r="B60" s="8" t="s">
        <v>183</v>
      </c>
      <c r="C60" t="s">
        <v>184</v>
      </c>
      <c r="D60" s="9">
        <v>158.6887023324808</v>
      </c>
      <c r="E60" s="9">
        <v>56.063280576753783</v>
      </c>
      <c r="F60" s="9">
        <v>38.242603598152073</v>
      </c>
      <c r="G60" s="9">
        <v>1.6143535913097955</v>
      </c>
      <c r="H60" s="9">
        <v>39.856957189461866</v>
      </c>
      <c r="I60" s="9">
        <v>6.2102207015210986</v>
      </c>
      <c r="J60" s="9">
        <v>9.0216314863687905E-2</v>
      </c>
      <c r="K60" s="9">
        <v>6.3004370163847865</v>
      </c>
      <c r="L60" s="9">
        <v>0</v>
      </c>
      <c r="M60" s="9">
        <v>260.91000000000003</v>
      </c>
      <c r="N60" s="9"/>
      <c r="O60" s="9">
        <v>0</v>
      </c>
      <c r="P60" s="9">
        <v>-2.9941429855916724</v>
      </c>
      <c r="Q60" s="9">
        <v>-0.16732427628564336</v>
      </c>
    </row>
    <row r="61" spans="2:17" x14ac:dyDescent="0.25">
      <c r="B61" s="8" t="s">
        <v>185</v>
      </c>
      <c r="C61" t="s">
        <v>186</v>
      </c>
      <c r="D61" s="9">
        <v>171.15280439698796</v>
      </c>
      <c r="E61" s="9">
        <v>60.442073852500926</v>
      </c>
      <c r="F61" s="9">
        <v>37.785112092030438</v>
      </c>
      <c r="G61" s="9">
        <v>1.5950412802636718</v>
      </c>
      <c r="H61" s="9">
        <v>39.38015337229411</v>
      </c>
      <c r="I61" s="9">
        <v>6.2102207015210986</v>
      </c>
      <c r="J61" s="9">
        <v>9.0216314863687905E-2</v>
      </c>
      <c r="K61" s="9">
        <v>6.3004370163847865</v>
      </c>
      <c r="L61" s="9">
        <v>0</v>
      </c>
      <c r="M61" s="9">
        <v>277.27999999999997</v>
      </c>
      <c r="N61" s="9"/>
      <c r="O61" s="9">
        <v>0</v>
      </c>
      <c r="P61" s="9">
        <v>-2.9583244257881773</v>
      </c>
      <c r="Q61" s="9">
        <v>-0.16732427628564336</v>
      </c>
    </row>
    <row r="62" spans="2:17" x14ac:dyDescent="0.25">
      <c r="B62" s="8" t="s">
        <v>187</v>
      </c>
      <c r="C62" t="s">
        <v>188</v>
      </c>
      <c r="D62" s="9">
        <v>209.73653723040934</v>
      </c>
      <c r="E62" s="9">
        <v>73.974781234217403</v>
      </c>
      <c r="F62" s="9">
        <v>39.101915657952389</v>
      </c>
      <c r="G62" s="9">
        <v>1.6506281484600214</v>
      </c>
      <c r="H62" s="9">
        <v>40.752543806412412</v>
      </c>
      <c r="I62" s="9">
        <v>6.2102207015210986</v>
      </c>
      <c r="J62" s="9">
        <v>9.0216314863687905E-2</v>
      </c>
      <c r="K62" s="9">
        <v>6.3004370163847865</v>
      </c>
      <c r="L62" s="9">
        <v>0</v>
      </c>
      <c r="M62" s="9">
        <v>330.76</v>
      </c>
      <c r="N62" s="9"/>
      <c r="O62" s="9">
        <v>0</v>
      </c>
      <c r="P62" s="9">
        <v>-3.0614214377420907</v>
      </c>
      <c r="Q62" s="9">
        <v>-0.16732427628564336</v>
      </c>
    </row>
    <row r="63" spans="2:17" x14ac:dyDescent="0.25">
      <c r="B63" s="8" t="s">
        <v>189</v>
      </c>
      <c r="C63" t="s">
        <v>190</v>
      </c>
      <c r="D63" s="9">
        <v>285.09974831798598</v>
      </c>
      <c r="E63" s="9">
        <v>100.60065942634181</v>
      </c>
      <c r="F63" s="9">
        <v>49.148935653398489</v>
      </c>
      <c r="G63" s="9">
        <v>2.0747478810504405</v>
      </c>
      <c r="H63" s="9">
        <v>51.223683534448931</v>
      </c>
      <c r="I63" s="9">
        <v>6.2102207015210986</v>
      </c>
      <c r="J63" s="9">
        <v>9.0216314863687905E-2</v>
      </c>
      <c r="K63" s="9">
        <v>6.3004370163847865</v>
      </c>
      <c r="L63" s="9">
        <v>0</v>
      </c>
      <c r="M63" s="9">
        <v>443.22</v>
      </c>
      <c r="N63" s="9"/>
      <c r="O63" s="9">
        <v>0</v>
      </c>
      <c r="P63" s="9">
        <v>-3.8480366682730391</v>
      </c>
      <c r="Q63" s="9">
        <v>-0.16732427628564336</v>
      </c>
    </row>
    <row r="64" spans="2:17" x14ac:dyDescent="0.25">
      <c r="B64" s="8"/>
      <c r="D64" s="9"/>
      <c r="E64" s="9"/>
      <c r="F64" s="9"/>
      <c r="G64" s="9"/>
      <c r="H64" s="9"/>
      <c r="I64" s="9"/>
      <c r="J64" s="9"/>
      <c r="K64" s="9"/>
      <c r="L64" s="9"/>
      <c r="M64" s="9"/>
      <c r="N64" s="9"/>
      <c r="O64" s="9"/>
      <c r="P64" s="9"/>
      <c r="Q64" s="9"/>
    </row>
    <row r="65" spans="2:17" x14ac:dyDescent="0.25">
      <c r="B65" s="8" t="s">
        <v>191</v>
      </c>
      <c r="C65" t="s">
        <v>192</v>
      </c>
      <c r="D65" s="9">
        <v>42.476103032713304</v>
      </c>
      <c r="E65" s="9">
        <v>27.747682582645318</v>
      </c>
      <c r="F65" s="9">
        <v>26.801656449561715</v>
      </c>
      <c r="G65" s="9">
        <v>1.1282533903144012</v>
      </c>
      <c r="H65" s="9">
        <v>27.929909839876117</v>
      </c>
      <c r="I65" s="9">
        <v>2.2362820052049606</v>
      </c>
      <c r="J65" s="9">
        <v>2.9771291415938764E-2</v>
      </c>
      <c r="K65" s="9">
        <v>2.2660532966208993</v>
      </c>
      <c r="L65" s="9">
        <v>0</v>
      </c>
      <c r="M65" s="9">
        <v>100.42</v>
      </c>
      <c r="N65" s="9"/>
      <c r="O65" s="9">
        <v>7.154986104000001E-2</v>
      </c>
      <c r="P65" s="9">
        <v>-2.0925725273352569</v>
      </c>
      <c r="Q65" s="9">
        <v>-5.5216839634689839E-2</v>
      </c>
    </row>
    <row r="66" spans="2:17" x14ac:dyDescent="0.25">
      <c r="B66" s="8" t="s">
        <v>193</v>
      </c>
      <c r="C66" t="s">
        <v>194</v>
      </c>
      <c r="D66" s="9">
        <v>58.007909052626886</v>
      </c>
      <c r="E66" s="9">
        <v>28.755395351759528</v>
      </c>
      <c r="F66" s="9">
        <v>26.801656449561715</v>
      </c>
      <c r="G66" s="9">
        <v>1.1282533903144012</v>
      </c>
      <c r="H66" s="9">
        <v>27.929909839876117</v>
      </c>
      <c r="I66" s="9">
        <v>2.2362820052049606</v>
      </c>
      <c r="J66" s="9">
        <v>2.9771291415938764E-2</v>
      </c>
      <c r="K66" s="9">
        <v>2.2660532966208993</v>
      </c>
      <c r="L66" s="9">
        <v>0</v>
      </c>
      <c r="M66" s="9">
        <v>116.96</v>
      </c>
      <c r="N66" s="9"/>
      <c r="O66" s="9">
        <v>8.3153550910000013E-2</v>
      </c>
      <c r="P66" s="9">
        <v>-2.0925725273352569</v>
      </c>
      <c r="Q66" s="9">
        <v>-5.5216839634689839E-2</v>
      </c>
    </row>
    <row r="67" spans="2:17" x14ac:dyDescent="0.25">
      <c r="B67" s="8" t="s">
        <v>195</v>
      </c>
      <c r="C67" t="s">
        <v>196</v>
      </c>
      <c r="D67" s="9">
        <v>78.94126722175335</v>
      </c>
      <c r="E67" s="9">
        <v>37.843832748007642</v>
      </c>
      <c r="F67" s="9">
        <v>34.960945017117439</v>
      </c>
      <c r="G67" s="9">
        <v>1.4725660329621337</v>
      </c>
      <c r="H67" s="9">
        <v>36.433511050079574</v>
      </c>
      <c r="I67" s="9">
        <v>3.5338777366201852</v>
      </c>
      <c r="J67" s="9">
        <v>3.7214114269923021E-2</v>
      </c>
      <c r="K67" s="9">
        <v>3.5710918508901082</v>
      </c>
      <c r="L67" s="9">
        <v>0</v>
      </c>
      <c r="M67" s="9">
        <v>156.79</v>
      </c>
      <c r="N67" s="9"/>
      <c r="O67" s="9">
        <v>0.11144174785000001</v>
      </c>
      <c r="P67" s="9">
        <v>-2.7311694799383162</v>
      </c>
      <c r="Q67" s="9">
        <v>-6.902104954336151E-2</v>
      </c>
    </row>
    <row r="68" spans="2:17" x14ac:dyDescent="0.25">
      <c r="B68" s="8" t="s">
        <v>197</v>
      </c>
      <c r="C68" t="s">
        <v>198</v>
      </c>
      <c r="D68" s="9">
        <v>96.360500525876759</v>
      </c>
      <c r="E68" s="9">
        <v>38.055856785619063</v>
      </c>
      <c r="F68" s="9">
        <v>34.960945017117439</v>
      </c>
      <c r="G68" s="9">
        <v>1.4725660329621337</v>
      </c>
      <c r="H68" s="9">
        <v>36.433511050079574</v>
      </c>
      <c r="I68" s="9">
        <v>3.5338777366201852</v>
      </c>
      <c r="J68" s="9">
        <v>3.7214114269923021E-2</v>
      </c>
      <c r="K68" s="9">
        <v>3.5710918508901082</v>
      </c>
      <c r="L68" s="9">
        <v>0</v>
      </c>
      <c r="M68" s="9">
        <v>174.42</v>
      </c>
      <c r="N68" s="9"/>
      <c r="O68" s="9">
        <v>0.12380008851</v>
      </c>
      <c r="P68" s="9">
        <v>-2.7311694799383162</v>
      </c>
      <c r="Q68" s="9">
        <v>-6.902104954336151E-2</v>
      </c>
    </row>
    <row r="69" spans="2:17" x14ac:dyDescent="0.25">
      <c r="B69" s="8"/>
      <c r="D69" s="9"/>
      <c r="E69" s="9"/>
      <c r="F69" s="9"/>
      <c r="G69" s="9"/>
      <c r="H69" s="9"/>
      <c r="I69" s="9"/>
      <c r="J69" s="9"/>
      <c r="K69" s="9"/>
      <c r="L69" s="9"/>
      <c r="M69" s="9"/>
      <c r="N69" s="9"/>
      <c r="O69" s="9"/>
      <c r="P69" s="9"/>
      <c r="Q69" s="9"/>
    </row>
    <row r="70" spans="2:17" x14ac:dyDescent="0.25">
      <c r="B70" s="8" t="s">
        <v>199</v>
      </c>
      <c r="C70" t="s">
        <v>200</v>
      </c>
      <c r="D70" s="9">
        <v>91.857935384038186</v>
      </c>
      <c r="E70" s="9">
        <v>33.083888776480187</v>
      </c>
      <c r="F70" s="9">
        <v>26.801656449561715</v>
      </c>
      <c r="G70" s="9">
        <v>1.1282533903144012</v>
      </c>
      <c r="H70" s="9">
        <v>27.929909839876117</v>
      </c>
      <c r="I70" s="9">
        <v>2.2362820052049606</v>
      </c>
      <c r="J70" s="9">
        <v>2.9771291415938764E-2</v>
      </c>
      <c r="K70" s="9">
        <v>2.2660532966208993</v>
      </c>
      <c r="L70" s="9">
        <v>0</v>
      </c>
      <c r="M70" s="9">
        <v>155.13999999999999</v>
      </c>
      <c r="N70" s="9"/>
      <c r="O70" s="9">
        <v>0.10996233343</v>
      </c>
      <c r="P70" s="9">
        <v>-2.0925725273352569</v>
      </c>
      <c r="Q70" s="9">
        <v>-5.5216839634689839E-2</v>
      </c>
    </row>
    <row r="71" spans="2:17" x14ac:dyDescent="0.25">
      <c r="B71" s="8" t="s">
        <v>201</v>
      </c>
      <c r="C71" t="s">
        <v>202</v>
      </c>
      <c r="D71" s="9">
        <v>121.72545756069022</v>
      </c>
      <c r="E71" s="9">
        <v>36.884561756938176</v>
      </c>
      <c r="F71" s="9">
        <v>26.801656449561715</v>
      </c>
      <c r="G71" s="9">
        <v>1.1282533903144012</v>
      </c>
      <c r="H71" s="9">
        <v>27.929909839876117</v>
      </c>
      <c r="I71" s="9">
        <v>2.2362820052049606</v>
      </c>
      <c r="J71" s="9">
        <v>2.9771291415938764E-2</v>
      </c>
      <c r="K71" s="9">
        <v>2.2660532966208993</v>
      </c>
      <c r="L71" s="9">
        <v>0</v>
      </c>
      <c r="M71" s="9">
        <v>188.81</v>
      </c>
      <c r="N71" s="9"/>
      <c r="O71" s="9">
        <v>0.13360307699000001</v>
      </c>
      <c r="P71" s="9">
        <v>-2.0925725273352569</v>
      </c>
      <c r="Q71" s="9">
        <v>-5.5216839634689839E-2</v>
      </c>
    </row>
    <row r="72" spans="2:17" x14ac:dyDescent="0.25">
      <c r="B72" s="8" t="s">
        <v>203</v>
      </c>
      <c r="C72" t="s">
        <v>204</v>
      </c>
      <c r="D72" s="9">
        <v>153.92151851401175</v>
      </c>
      <c r="E72" s="9">
        <v>40.428032601660554</v>
      </c>
      <c r="F72" s="9">
        <v>24.47017911566428</v>
      </c>
      <c r="G72" s="9">
        <v>1.0370823089539742</v>
      </c>
      <c r="H72" s="9">
        <v>25.507261424618253</v>
      </c>
      <c r="I72" s="9">
        <v>8.6552396127377182</v>
      </c>
      <c r="J72" s="9">
        <v>0.11908516566375506</v>
      </c>
      <c r="K72" s="9">
        <v>8.7743247784014731</v>
      </c>
      <c r="L72" s="9">
        <v>0</v>
      </c>
      <c r="M72" s="9">
        <v>228.63</v>
      </c>
      <c r="N72" s="9"/>
      <c r="O72" s="9">
        <v>0.16162976128000001</v>
      </c>
      <c r="P72" s="9">
        <v>-1.9234774448120717</v>
      </c>
      <c r="Q72" s="9">
        <v>-0.22086735853875936</v>
      </c>
    </row>
    <row r="73" spans="2:17" x14ac:dyDescent="0.25">
      <c r="B73" s="8" t="s">
        <v>205</v>
      </c>
      <c r="C73" t="s">
        <v>206</v>
      </c>
      <c r="D73" s="9">
        <v>129.55023571790267</v>
      </c>
      <c r="E73" s="9">
        <v>38.786558278955297</v>
      </c>
      <c r="F73" s="9">
        <v>24.47017911566428</v>
      </c>
      <c r="G73" s="9">
        <v>1.0370823089539742</v>
      </c>
      <c r="H73" s="9">
        <v>25.507261424618253</v>
      </c>
      <c r="I73" s="9">
        <v>5.7425513220078006</v>
      </c>
      <c r="J73" s="9">
        <v>7.4428228539846625E-2</v>
      </c>
      <c r="K73" s="9">
        <v>5.8169795505476474</v>
      </c>
      <c r="L73" s="9">
        <v>0</v>
      </c>
      <c r="M73" s="9">
        <v>199.66</v>
      </c>
      <c r="N73" s="9"/>
      <c r="O73" s="9">
        <v>0.14123924637000002</v>
      </c>
      <c r="P73" s="9">
        <v>-1.9234774448120717</v>
      </c>
      <c r="Q73" s="9">
        <v>-0.13804209908672407</v>
      </c>
    </row>
    <row r="74" spans="2:17" x14ac:dyDescent="0.25">
      <c r="B74" s="8" t="s">
        <v>207</v>
      </c>
      <c r="C74" t="s">
        <v>208</v>
      </c>
      <c r="D74" s="9">
        <v>172.69931872996369</v>
      </c>
      <c r="E74" s="9">
        <v>41.573772065182695</v>
      </c>
      <c r="F74" s="9">
        <v>24.47017911566428</v>
      </c>
      <c r="G74" s="9">
        <v>1.0370823089539742</v>
      </c>
      <c r="H74" s="9">
        <v>25.507261424618253</v>
      </c>
      <c r="I74" s="9">
        <v>8.6552396127377182</v>
      </c>
      <c r="J74" s="9">
        <v>0.11908516566375506</v>
      </c>
      <c r="K74" s="9">
        <v>8.7743247784014731</v>
      </c>
      <c r="L74" s="9">
        <v>0</v>
      </c>
      <c r="M74" s="9">
        <v>248.55</v>
      </c>
      <c r="N74" s="9"/>
      <c r="O74" s="9">
        <v>0.17560200858000002</v>
      </c>
      <c r="P74" s="9">
        <v>-1.9234774448120717</v>
      </c>
      <c r="Q74" s="9">
        <v>-0.22086735853875936</v>
      </c>
    </row>
    <row r="75" spans="2:17" x14ac:dyDescent="0.25">
      <c r="B75" s="8" t="s">
        <v>209</v>
      </c>
      <c r="C75" t="s">
        <v>210</v>
      </c>
      <c r="D75" s="9">
        <v>182.90281300298469</v>
      </c>
      <c r="E75" s="9">
        <v>44.870938822560127</v>
      </c>
      <c r="F75" s="9">
        <v>32.965825892821528</v>
      </c>
      <c r="G75" s="9">
        <v>1.4099947296010278</v>
      </c>
      <c r="H75" s="9">
        <v>34.375820622422552</v>
      </c>
      <c r="I75" s="9">
        <v>8.6552396127377182</v>
      </c>
      <c r="J75" s="9">
        <v>0.13862486403831017</v>
      </c>
      <c r="K75" s="9">
        <v>8.7938644767760277</v>
      </c>
      <c r="L75" s="9">
        <v>0</v>
      </c>
      <c r="M75" s="9">
        <v>270.94</v>
      </c>
      <c r="N75" s="9"/>
      <c r="O75" s="9">
        <v>0.19159911097000001</v>
      </c>
      <c r="P75" s="9">
        <v>-2.6151184301147268</v>
      </c>
      <c r="Q75" s="9">
        <v>-0.25710765381464362</v>
      </c>
    </row>
    <row r="76" spans="2:17" x14ac:dyDescent="0.25">
      <c r="B76" s="8"/>
      <c r="D76" s="9"/>
      <c r="E76" s="9"/>
      <c r="F76" s="9"/>
      <c r="G76" s="9"/>
      <c r="H76" s="9"/>
      <c r="I76" s="9"/>
      <c r="J76" s="9"/>
      <c r="K76" s="9"/>
      <c r="L76" s="9"/>
      <c r="M76" s="9"/>
      <c r="N76" s="9"/>
      <c r="O76" s="9"/>
      <c r="P76" s="9"/>
      <c r="Q76" s="9"/>
    </row>
    <row r="77" spans="2:17" x14ac:dyDescent="0.25">
      <c r="B77" s="8" t="s">
        <v>211</v>
      </c>
      <c r="C77" t="s">
        <v>212</v>
      </c>
      <c r="D77" s="9">
        <v>127.1131184023578</v>
      </c>
      <c r="E77" s="9">
        <v>41.530230770844661</v>
      </c>
      <c r="F77" s="9">
        <v>34.960945017117439</v>
      </c>
      <c r="G77" s="9">
        <v>1.4725660329621337</v>
      </c>
      <c r="H77" s="9">
        <v>36.433511050079574</v>
      </c>
      <c r="I77" s="9">
        <v>3.5338777366201852</v>
      </c>
      <c r="J77" s="9">
        <v>3.7214114269923021E-2</v>
      </c>
      <c r="K77" s="9">
        <v>3.5710918508901082</v>
      </c>
      <c r="L77" s="9">
        <v>0</v>
      </c>
      <c r="M77" s="9">
        <v>208.65</v>
      </c>
      <c r="N77" s="9"/>
      <c r="O77" s="9">
        <v>0.14782189336000001</v>
      </c>
      <c r="P77" s="9">
        <v>-2.7311694799383162</v>
      </c>
      <c r="Q77" s="9">
        <v>-6.902104954336151E-2</v>
      </c>
    </row>
    <row r="78" spans="2:17" x14ac:dyDescent="0.25">
      <c r="B78" s="8" t="s">
        <v>213</v>
      </c>
      <c r="C78" t="s">
        <v>214</v>
      </c>
      <c r="D78" s="9">
        <v>157.30089605443234</v>
      </c>
      <c r="E78" s="9">
        <v>45.46234329112562</v>
      </c>
      <c r="F78" s="9">
        <v>34.960945017117439</v>
      </c>
      <c r="G78" s="9">
        <v>1.4725660329621337</v>
      </c>
      <c r="H78" s="9">
        <v>36.433511050079574</v>
      </c>
      <c r="I78" s="9">
        <v>3.5338777366201852</v>
      </c>
      <c r="J78" s="9">
        <v>3.7214114269923021E-2</v>
      </c>
      <c r="K78" s="9">
        <v>3.5710918508901082</v>
      </c>
      <c r="L78" s="9">
        <v>0</v>
      </c>
      <c r="M78" s="9">
        <v>242.77</v>
      </c>
      <c r="N78" s="9"/>
      <c r="O78" s="9">
        <v>0.17178392389</v>
      </c>
      <c r="P78" s="9">
        <v>-2.7311694799383162</v>
      </c>
      <c r="Q78" s="9">
        <v>-6.902104954336151E-2</v>
      </c>
    </row>
    <row r="79" spans="2:17" x14ac:dyDescent="0.25">
      <c r="B79" s="8" t="s">
        <v>215</v>
      </c>
      <c r="C79" t="s">
        <v>216</v>
      </c>
      <c r="D79" s="9">
        <v>200.92098548757511</v>
      </c>
      <c r="E79" s="9">
        <v>53.112868212493886</v>
      </c>
      <c r="F79" s="9">
        <v>34.183233469455779</v>
      </c>
      <c r="G79" s="9">
        <v>1.4465965724017651</v>
      </c>
      <c r="H79" s="9">
        <v>35.629830041857545</v>
      </c>
      <c r="I79" s="9">
        <v>9.5663174667101121</v>
      </c>
      <c r="J79" s="9">
        <v>0.14141363422570899</v>
      </c>
      <c r="K79" s="9">
        <v>9.7077311009358205</v>
      </c>
      <c r="L79" s="9">
        <v>0</v>
      </c>
      <c r="M79" s="9">
        <v>299.37</v>
      </c>
      <c r="N79" s="9"/>
      <c r="O79" s="9">
        <v>0.21166833891000003</v>
      </c>
      <c r="P79" s="9">
        <v>-2.6830038992408802</v>
      </c>
      <c r="Q79" s="9">
        <v>-0.2622799882647765</v>
      </c>
    </row>
    <row r="80" spans="2:17" x14ac:dyDescent="0.25">
      <c r="B80" s="8" t="s">
        <v>217</v>
      </c>
      <c r="C80" t="s">
        <v>218</v>
      </c>
      <c r="D80" s="9">
        <v>176.14709454732221</v>
      </c>
      <c r="E80" s="9">
        <v>50.451119309116493</v>
      </c>
      <c r="F80" s="9">
        <v>34.183233469455779</v>
      </c>
      <c r="G80" s="9">
        <v>1.4465965724017651</v>
      </c>
      <c r="H80" s="9">
        <v>35.629830041857545</v>
      </c>
      <c r="I80" s="9">
        <v>6.7502586453409004</v>
      </c>
      <c r="J80" s="9">
        <v>8.9313874247816269E-2</v>
      </c>
      <c r="K80" s="9">
        <v>6.8395725195887165</v>
      </c>
      <c r="L80" s="9">
        <v>0</v>
      </c>
      <c r="M80" s="9">
        <v>269.07</v>
      </c>
      <c r="N80" s="9"/>
      <c r="O80" s="9">
        <v>0.19032890666999999</v>
      </c>
      <c r="P80" s="9">
        <v>-2.6830038992408802</v>
      </c>
      <c r="Q80" s="9">
        <v>-0.16565051890406951</v>
      </c>
    </row>
    <row r="81" spans="2:17" x14ac:dyDescent="0.25">
      <c r="B81" s="8" t="s">
        <v>219</v>
      </c>
      <c r="C81" t="s">
        <v>220</v>
      </c>
      <c r="D81" s="9">
        <v>225.24485972537522</v>
      </c>
      <c r="E81" s="9">
        <v>57.087831714708543</v>
      </c>
      <c r="F81" s="9">
        <v>34.183233469455779</v>
      </c>
      <c r="G81" s="9">
        <v>1.4465965724017651</v>
      </c>
      <c r="H81" s="9">
        <v>35.629830041857545</v>
      </c>
      <c r="I81" s="9">
        <v>9.5663174667101121</v>
      </c>
      <c r="J81" s="9">
        <v>0.13397081137172359</v>
      </c>
      <c r="K81" s="9">
        <v>9.7002882780818354</v>
      </c>
      <c r="L81" s="9">
        <v>0</v>
      </c>
      <c r="M81" s="9">
        <v>327.66000000000003</v>
      </c>
      <c r="N81" s="9"/>
      <c r="O81" s="9">
        <v>0.23153582852000001</v>
      </c>
      <c r="P81" s="9">
        <v>-2.6830038992408802</v>
      </c>
      <c r="Q81" s="9">
        <v>-0.24847577835610271</v>
      </c>
    </row>
    <row r="82" spans="2:17" x14ac:dyDescent="0.25">
      <c r="B82" s="8" t="s">
        <v>221</v>
      </c>
      <c r="C82" t="s">
        <v>222</v>
      </c>
      <c r="D82" s="9">
        <v>252.80301301250239</v>
      </c>
      <c r="E82" s="9">
        <v>58.848903101908341</v>
      </c>
      <c r="F82" s="9">
        <v>44.740613482087632</v>
      </c>
      <c r="G82" s="9">
        <v>1.9076886067109231</v>
      </c>
      <c r="H82" s="9">
        <v>46.648302088798552</v>
      </c>
      <c r="I82" s="9">
        <v>9.5663174667101121</v>
      </c>
      <c r="J82" s="9">
        <v>0.1609533326002624</v>
      </c>
      <c r="K82" s="9">
        <v>9.7272707993103751</v>
      </c>
      <c r="L82" s="9">
        <v>0</v>
      </c>
      <c r="M82" s="9">
        <v>368.03</v>
      </c>
      <c r="N82" s="9"/>
      <c r="O82" s="9">
        <v>0.26017519959000002</v>
      </c>
      <c r="P82" s="9">
        <v>-3.5381916893698317</v>
      </c>
      <c r="Q82" s="9">
        <v>-0.29852028354065763</v>
      </c>
    </row>
    <row r="83" spans="2:17" x14ac:dyDescent="0.25">
      <c r="B83" s="8"/>
      <c r="D83" s="9"/>
      <c r="E83" s="9"/>
      <c r="F83" s="9"/>
      <c r="G83" s="9"/>
      <c r="H83" s="9"/>
      <c r="I83" s="9"/>
      <c r="J83" s="9"/>
      <c r="K83" s="9"/>
      <c r="L83" s="9"/>
      <c r="M83" s="9"/>
      <c r="N83" s="9"/>
      <c r="O83" s="9"/>
      <c r="P83" s="9"/>
      <c r="Q83" s="9"/>
    </row>
    <row r="84" spans="2:17" x14ac:dyDescent="0.25">
      <c r="B84" s="8" t="s">
        <v>223</v>
      </c>
      <c r="C84" t="s">
        <v>224</v>
      </c>
      <c r="D84" s="9">
        <v>105.98643199023498</v>
      </c>
      <c r="E84" s="9">
        <v>38.578076352370758</v>
      </c>
      <c r="F84" s="9">
        <v>26.801656449561715</v>
      </c>
      <c r="G84" s="9">
        <v>1.1282533903144012</v>
      </c>
      <c r="H84" s="9">
        <v>27.929909839876117</v>
      </c>
      <c r="I84" s="9">
        <v>2.8436672411865556</v>
      </c>
      <c r="J84" s="9">
        <v>5.2099759977892693E-2</v>
      </c>
      <c r="K84" s="9">
        <v>2.8957670011644483</v>
      </c>
      <c r="L84" s="9">
        <v>0</v>
      </c>
      <c r="M84" s="9">
        <v>175.39</v>
      </c>
      <c r="N84" s="9"/>
      <c r="O84" s="9">
        <v>0.12424839591</v>
      </c>
      <c r="P84" s="9">
        <v>-2.0925725273352569</v>
      </c>
      <c r="Q84" s="9">
        <v>-9.662946936070696E-2</v>
      </c>
    </row>
    <row r="85" spans="2:17" x14ac:dyDescent="0.25">
      <c r="B85" s="8" t="s">
        <v>225</v>
      </c>
      <c r="C85" t="s">
        <v>226</v>
      </c>
      <c r="D85" s="9">
        <v>144.3401805303555</v>
      </c>
      <c r="E85" s="9">
        <v>44.469094205322186</v>
      </c>
      <c r="F85" s="9">
        <v>26.801656449561715</v>
      </c>
      <c r="G85" s="9">
        <v>1.1282533903144012</v>
      </c>
      <c r="H85" s="9">
        <v>27.929909839876117</v>
      </c>
      <c r="I85" s="9">
        <v>2.8436672411865556</v>
      </c>
      <c r="J85" s="9">
        <v>5.2099759977892693E-2</v>
      </c>
      <c r="K85" s="9">
        <v>2.8957670011644483</v>
      </c>
      <c r="L85" s="9">
        <v>0</v>
      </c>
      <c r="M85" s="9">
        <v>219.63</v>
      </c>
      <c r="N85" s="9"/>
      <c r="O85" s="9">
        <v>0.15532357052000001</v>
      </c>
      <c r="P85" s="9">
        <v>-2.0925725273352569</v>
      </c>
      <c r="Q85" s="9">
        <v>-9.662946936070696E-2</v>
      </c>
    </row>
    <row r="86" spans="2:17" x14ac:dyDescent="0.25">
      <c r="B86" s="8" t="s">
        <v>227</v>
      </c>
      <c r="C86" t="s">
        <v>228</v>
      </c>
      <c r="D86" s="9">
        <v>189.28228084894778</v>
      </c>
      <c r="E86" s="9">
        <v>50.008760664126456</v>
      </c>
      <c r="F86" s="9">
        <v>28.960175939586762</v>
      </c>
      <c r="G86" s="9">
        <v>1.2260943475407249</v>
      </c>
      <c r="H86" s="9">
        <v>30.186270287127485</v>
      </c>
      <c r="I86" s="9">
        <v>9.7595764054315293</v>
      </c>
      <c r="J86" s="9">
        <v>0.13397081137172359</v>
      </c>
      <c r="K86" s="9">
        <v>9.8935472168032526</v>
      </c>
      <c r="L86" s="9">
        <v>0</v>
      </c>
      <c r="M86" s="9">
        <v>279.37</v>
      </c>
      <c r="N86" s="9"/>
      <c r="O86" s="9">
        <v>0.19745699433</v>
      </c>
      <c r="P86" s="9">
        <v>-2.2740382343276693</v>
      </c>
      <c r="Q86" s="9">
        <v>-0.24847577835610271</v>
      </c>
    </row>
    <row r="87" spans="2:17" x14ac:dyDescent="0.25">
      <c r="B87" s="8" t="s">
        <v>229</v>
      </c>
      <c r="C87" t="s">
        <v>230</v>
      </c>
      <c r="D87" s="9">
        <v>157.24767448357255</v>
      </c>
      <c r="E87" s="9">
        <v>47.087828550115354</v>
      </c>
      <c r="F87" s="9">
        <v>28.960175939586762</v>
      </c>
      <c r="G87" s="9">
        <v>1.2260943475407249</v>
      </c>
      <c r="H87" s="9">
        <v>30.186270287127485</v>
      </c>
      <c r="I87" s="9">
        <v>6.9297133741536427</v>
      </c>
      <c r="J87" s="9">
        <v>0.10419951995578651</v>
      </c>
      <c r="K87" s="9">
        <v>7.0339128941094291</v>
      </c>
      <c r="L87" s="9">
        <v>0</v>
      </c>
      <c r="M87" s="9">
        <v>241.56</v>
      </c>
      <c r="N87" s="9"/>
      <c r="O87" s="9">
        <v>0.17087236551000001</v>
      </c>
      <c r="P87" s="9">
        <v>-2.2740382343276693</v>
      </c>
      <c r="Q87" s="9">
        <v>-0.193258938721416</v>
      </c>
    </row>
    <row r="88" spans="2:17" x14ac:dyDescent="0.25">
      <c r="B88" s="8" t="s">
        <v>231</v>
      </c>
      <c r="C88" t="s">
        <v>232</v>
      </c>
      <c r="D88" s="9">
        <v>244.38577522920187</v>
      </c>
      <c r="E88" s="9">
        <v>58.77273337808537</v>
      </c>
      <c r="F88" s="9">
        <v>28.960175939586762</v>
      </c>
      <c r="G88" s="9">
        <v>1.2260943475407249</v>
      </c>
      <c r="H88" s="9">
        <v>30.186270287127485</v>
      </c>
      <c r="I88" s="9">
        <v>9.7595764054315293</v>
      </c>
      <c r="J88" s="9">
        <v>0.13397081137172359</v>
      </c>
      <c r="K88" s="9">
        <v>9.8935472168032526</v>
      </c>
      <c r="L88" s="9">
        <v>0</v>
      </c>
      <c r="M88" s="9">
        <v>343.24</v>
      </c>
      <c r="N88" s="9"/>
      <c r="O88" s="9">
        <v>0.24232509328000001</v>
      </c>
      <c r="P88" s="9">
        <v>-2.2740382343276693</v>
      </c>
      <c r="Q88" s="9">
        <v>-0.24847577835610271</v>
      </c>
    </row>
    <row r="89" spans="2:17" x14ac:dyDescent="0.25">
      <c r="B89" s="8" t="s">
        <v>233</v>
      </c>
      <c r="C89" t="s">
        <v>234</v>
      </c>
      <c r="D89" s="9">
        <v>224.80315983597549</v>
      </c>
      <c r="E89" s="9">
        <v>55.366898155730169</v>
      </c>
      <c r="F89" s="9">
        <v>37.455822716744009</v>
      </c>
      <c r="G89" s="9">
        <v>1.5807740400396633</v>
      </c>
      <c r="H89" s="9">
        <v>39.036596756783673</v>
      </c>
      <c r="I89" s="9">
        <v>9.7595764054315293</v>
      </c>
      <c r="J89" s="9">
        <v>0.13397081137172359</v>
      </c>
      <c r="K89" s="9">
        <v>9.8935472168032526</v>
      </c>
      <c r="L89" s="9">
        <v>0</v>
      </c>
      <c r="M89" s="9">
        <v>329.1</v>
      </c>
      <c r="N89" s="9"/>
      <c r="O89" s="9">
        <v>0.23261923807000001</v>
      </c>
      <c r="P89" s="9">
        <v>-2.9318629631504862</v>
      </c>
      <c r="Q89" s="9">
        <v>-0.24847577835610271</v>
      </c>
    </row>
    <row r="90" spans="2:17" x14ac:dyDescent="0.25">
      <c r="B90" s="8"/>
      <c r="D90" s="9"/>
      <c r="E90" s="9"/>
      <c r="F90" s="9"/>
      <c r="G90" s="9"/>
      <c r="H90" s="9"/>
      <c r="I90" s="9"/>
      <c r="J90" s="9"/>
      <c r="K90" s="9"/>
      <c r="L90" s="9"/>
      <c r="M90" s="9"/>
      <c r="N90" s="9"/>
      <c r="O90" s="9"/>
      <c r="P90" s="9"/>
      <c r="Q90" s="9"/>
    </row>
    <row r="91" spans="2:17" x14ac:dyDescent="0.25">
      <c r="B91" s="8" t="s">
        <v>235</v>
      </c>
      <c r="C91" t="s">
        <v>236</v>
      </c>
      <c r="D91" s="9">
        <v>139.20571271911751</v>
      </c>
      <c r="E91" s="9">
        <v>47.349805209549466</v>
      </c>
      <c r="F91" s="9">
        <v>34.960945017117439</v>
      </c>
      <c r="G91" s="9">
        <v>1.4725660329621337</v>
      </c>
      <c r="H91" s="9">
        <v>36.433511050079574</v>
      </c>
      <c r="I91" s="9">
        <v>4.1412629726017798</v>
      </c>
      <c r="J91" s="9">
        <v>5.9542582831877237E-2</v>
      </c>
      <c r="K91" s="9">
        <v>4.2008055554336572</v>
      </c>
      <c r="L91" s="9">
        <v>0</v>
      </c>
      <c r="M91" s="9">
        <v>227.19</v>
      </c>
      <c r="N91" s="9"/>
      <c r="O91" s="9">
        <v>0.16091246944000001</v>
      </c>
      <c r="P91" s="9">
        <v>-2.7311694799383162</v>
      </c>
      <c r="Q91" s="9">
        <v>-0.11043367926937915</v>
      </c>
    </row>
    <row r="92" spans="2:17" x14ac:dyDescent="0.25">
      <c r="B92" s="8" t="s">
        <v>237</v>
      </c>
      <c r="C92" t="s">
        <v>238</v>
      </c>
      <c r="D92" s="9">
        <v>174.4676582162023</v>
      </c>
      <c r="E92" s="9">
        <v>53.102882073469274</v>
      </c>
      <c r="F92" s="9">
        <v>34.960945017117439</v>
      </c>
      <c r="G92" s="9">
        <v>1.4725660329621337</v>
      </c>
      <c r="H92" s="9">
        <v>36.433511050079574</v>
      </c>
      <c r="I92" s="9">
        <v>4.1412629726017798</v>
      </c>
      <c r="J92" s="9">
        <v>5.9542582831877237E-2</v>
      </c>
      <c r="K92" s="9">
        <v>4.2008055554336572</v>
      </c>
      <c r="L92" s="9">
        <v>0</v>
      </c>
      <c r="M92" s="9">
        <v>268.2</v>
      </c>
      <c r="N92" s="9"/>
      <c r="O92" s="9">
        <v>0.18972369168</v>
      </c>
      <c r="P92" s="9">
        <v>-2.7311694799383162</v>
      </c>
      <c r="Q92" s="9">
        <v>-0.11043367926937915</v>
      </c>
    </row>
    <row r="93" spans="2:17" x14ac:dyDescent="0.25">
      <c r="B93" s="8" t="s">
        <v>239</v>
      </c>
      <c r="C93" t="s">
        <v>240</v>
      </c>
      <c r="D93" s="9">
        <v>233.23433375798172</v>
      </c>
      <c r="E93" s="9">
        <v>62.49821235227472</v>
      </c>
      <c r="F93" s="9">
        <v>38.673230293378246</v>
      </c>
      <c r="G93" s="9">
        <v>1.6356086109885195</v>
      </c>
      <c r="H93" s="9">
        <v>40.308838904366766</v>
      </c>
      <c r="I93" s="9">
        <v>10.698262679221264</v>
      </c>
      <c r="J93" s="9">
        <v>0.1414136342257101</v>
      </c>
      <c r="K93" s="9">
        <v>10.839676313446974</v>
      </c>
      <c r="L93" s="9">
        <v>0</v>
      </c>
      <c r="M93" s="9">
        <v>346.88</v>
      </c>
      <c r="N93" s="9"/>
      <c r="O93" s="9">
        <v>0.24522414780000001</v>
      </c>
      <c r="P93" s="9">
        <v>-3.0335646887564849</v>
      </c>
      <c r="Q93" s="9">
        <v>-0.26227998826477855</v>
      </c>
    </row>
    <row r="94" spans="2:17" x14ac:dyDescent="0.25">
      <c r="B94" s="8" t="s">
        <v>241</v>
      </c>
      <c r="C94" t="s">
        <v>242</v>
      </c>
      <c r="D94" s="9">
        <v>203.34607042346852</v>
      </c>
      <c r="E94" s="9">
        <v>58.776754809806761</v>
      </c>
      <c r="F94" s="9">
        <v>38.673230293378246</v>
      </c>
      <c r="G94" s="9">
        <v>1.6356086109885195</v>
      </c>
      <c r="H94" s="9">
        <v>40.308838904366766</v>
      </c>
      <c r="I94" s="9">
        <v>7.9374206974867434</v>
      </c>
      <c r="J94" s="9">
        <v>0.10419951995578539</v>
      </c>
      <c r="K94" s="9">
        <v>8.041620217442528</v>
      </c>
      <c r="L94" s="9">
        <v>0</v>
      </c>
      <c r="M94" s="9">
        <v>310.47000000000003</v>
      </c>
      <c r="N94" s="9"/>
      <c r="O94" s="9">
        <v>0.21960337989000003</v>
      </c>
      <c r="P94" s="9">
        <v>-3.0335646887564849</v>
      </c>
      <c r="Q94" s="9">
        <v>-0.19325893872141392</v>
      </c>
    </row>
    <row r="95" spans="2:17" x14ac:dyDescent="0.25">
      <c r="B95" s="8" t="s">
        <v>243</v>
      </c>
      <c r="C95" t="s">
        <v>244</v>
      </c>
      <c r="D95" s="9">
        <v>309.01987126025233</v>
      </c>
      <c r="E95" s="9">
        <v>76.810951578813288</v>
      </c>
      <c r="F95" s="9">
        <v>38.673230293378246</v>
      </c>
      <c r="G95" s="9">
        <v>1.6356086109885195</v>
      </c>
      <c r="H95" s="9">
        <v>40.308838904366766</v>
      </c>
      <c r="I95" s="9">
        <v>10.698262679221264</v>
      </c>
      <c r="J95" s="9">
        <v>0.1414136342257101</v>
      </c>
      <c r="K95" s="9">
        <v>10.839676313446974</v>
      </c>
      <c r="L95" s="9">
        <v>0</v>
      </c>
      <c r="M95" s="9">
        <v>436.98</v>
      </c>
      <c r="N95" s="9"/>
      <c r="O95" s="9">
        <v>0.30854009626000001</v>
      </c>
      <c r="P95" s="9">
        <v>-3.0335646887564849</v>
      </c>
      <c r="Q95" s="9">
        <v>-0.26227998826477855</v>
      </c>
    </row>
    <row r="96" spans="2:17" x14ac:dyDescent="0.25">
      <c r="B96" s="8" t="s">
        <v>245</v>
      </c>
      <c r="C96" t="s">
        <v>246</v>
      </c>
      <c r="D96" s="9">
        <v>290.03563659288261</v>
      </c>
      <c r="E96" s="9">
        <v>72.222442192943362</v>
      </c>
      <c r="F96" s="9">
        <v>49.230610306010107</v>
      </c>
      <c r="G96" s="9">
        <v>2.0784679171495699</v>
      </c>
      <c r="H96" s="9">
        <v>51.309078223159673</v>
      </c>
      <c r="I96" s="9">
        <v>10.698262679221264</v>
      </c>
      <c r="J96" s="9">
        <v>0.1414136342257101</v>
      </c>
      <c r="K96" s="9">
        <v>10.839676313446974</v>
      </c>
      <c r="L96" s="9">
        <v>0</v>
      </c>
      <c r="M96" s="9">
        <v>424.41</v>
      </c>
      <c r="N96" s="9"/>
      <c r="O96" s="9">
        <v>0.29997742492000001</v>
      </c>
      <c r="P96" s="9">
        <v>-3.8549362224056125</v>
      </c>
      <c r="Q96" s="9">
        <v>-0.26227998826477855</v>
      </c>
    </row>
    <row r="97" spans="1:17" x14ac:dyDescent="0.25">
      <c r="B97" s="8"/>
      <c r="D97" s="9"/>
      <c r="E97" s="9"/>
      <c r="F97" s="9"/>
      <c r="G97" s="9"/>
      <c r="H97" s="9"/>
      <c r="I97" s="9"/>
      <c r="J97" s="9"/>
      <c r="K97" s="9"/>
      <c r="L97" s="9"/>
      <c r="M97" s="9"/>
      <c r="N97" s="9"/>
      <c r="O97" s="9"/>
      <c r="P97" s="9"/>
      <c r="Q97" s="9"/>
    </row>
    <row r="98" spans="1:17" x14ac:dyDescent="0.25">
      <c r="B98" s="8" t="s">
        <v>247</v>
      </c>
      <c r="C98" t="s">
        <v>248</v>
      </c>
      <c r="D98" s="9">
        <v>175.38924564336244</v>
      </c>
      <c r="E98" s="9">
        <v>49.857358404946183</v>
      </c>
      <c r="F98" s="9">
        <v>34.960945017117439</v>
      </c>
      <c r="G98" s="9">
        <v>1.4725660329621337</v>
      </c>
      <c r="H98" s="9">
        <v>36.433511050079574</v>
      </c>
      <c r="I98" s="9">
        <v>4.1412629726017798</v>
      </c>
      <c r="J98" s="9">
        <v>5.9542582831877237E-2</v>
      </c>
      <c r="K98" s="9">
        <v>4.2008055554336572</v>
      </c>
      <c r="L98" s="9">
        <v>0</v>
      </c>
      <c r="M98" s="9">
        <v>265.88</v>
      </c>
      <c r="N98" s="9"/>
      <c r="O98" s="9">
        <v>0.18805748251000001</v>
      </c>
      <c r="P98" s="9">
        <v>-2.7311694799383162</v>
      </c>
      <c r="Q98" s="9">
        <v>-0.11043367926937915</v>
      </c>
    </row>
    <row r="99" spans="1:17" x14ac:dyDescent="0.25">
      <c r="B99" s="8" t="s">
        <v>249</v>
      </c>
      <c r="C99" t="s">
        <v>250</v>
      </c>
      <c r="D99" s="9">
        <v>221.18085881377547</v>
      </c>
      <c r="E99" s="9">
        <v>57.388534079657461</v>
      </c>
      <c r="F99" s="9">
        <v>34.960945017117439</v>
      </c>
      <c r="G99" s="9">
        <v>1.4725660329621337</v>
      </c>
      <c r="H99" s="9">
        <v>36.433511050079574</v>
      </c>
      <c r="I99" s="9">
        <v>4.1412629726017798</v>
      </c>
      <c r="J99" s="9">
        <v>5.9542582831877237E-2</v>
      </c>
      <c r="K99" s="9">
        <v>4.2008055554336572</v>
      </c>
      <c r="L99" s="9">
        <v>0</v>
      </c>
      <c r="M99" s="9">
        <v>319.2</v>
      </c>
      <c r="N99" s="9"/>
      <c r="O99" s="9">
        <v>0.22551356578000001</v>
      </c>
      <c r="P99" s="9">
        <v>-2.7311694799383162</v>
      </c>
      <c r="Q99" s="9">
        <v>-0.11043367926937915</v>
      </c>
    </row>
    <row r="100" spans="1:17" x14ac:dyDescent="0.25">
      <c r="A100" s="7"/>
      <c r="B100" s="8" t="s">
        <v>251</v>
      </c>
      <c r="C100" t="s">
        <v>252</v>
      </c>
      <c r="D100" s="9">
        <v>292.90276745638431</v>
      </c>
      <c r="E100" s="9">
        <v>68.375867851099883</v>
      </c>
      <c r="F100" s="9">
        <v>45.466780586067685</v>
      </c>
      <c r="G100" s="9">
        <v>1.9246628917038173</v>
      </c>
      <c r="H100" s="9">
        <v>47.391443477771503</v>
      </c>
      <c r="I100" s="9">
        <v>7.9374206974867434</v>
      </c>
      <c r="J100" s="9">
        <v>0.10419951995578539</v>
      </c>
      <c r="K100" s="9">
        <v>8.041620217442528</v>
      </c>
      <c r="L100" s="9">
        <v>0</v>
      </c>
      <c r="M100" s="9">
        <v>416.71</v>
      </c>
      <c r="N100" s="9"/>
      <c r="O100" s="9">
        <v>0.29436611063000007</v>
      </c>
      <c r="P100" s="9">
        <v>-3.5696739102540889</v>
      </c>
      <c r="Q100" s="9">
        <v>-0.19325893872141392</v>
      </c>
    </row>
    <row r="101" spans="1:17" x14ac:dyDescent="0.25">
      <c r="B101" s="8" t="s">
        <v>253</v>
      </c>
      <c r="C101" t="s">
        <v>254</v>
      </c>
      <c r="D101" s="9">
        <v>352.008411536381</v>
      </c>
      <c r="E101" s="9">
        <v>71.911932660360321</v>
      </c>
      <c r="F101" s="9">
        <v>45.466780586067685</v>
      </c>
      <c r="G101" s="9">
        <v>1.9246628917038173</v>
      </c>
      <c r="H101" s="9">
        <v>47.391443477771503</v>
      </c>
      <c r="I101" s="9">
        <v>7.9374206974867434</v>
      </c>
      <c r="J101" s="9">
        <v>0.10419951995578539</v>
      </c>
      <c r="K101" s="9">
        <v>8.041620217442528</v>
      </c>
      <c r="L101" s="9">
        <v>0</v>
      </c>
      <c r="M101" s="9">
        <v>479.35</v>
      </c>
      <c r="N101" s="9"/>
      <c r="O101" s="9">
        <v>0.33830770762000001</v>
      </c>
      <c r="P101" s="9">
        <v>-3.5696739102540889</v>
      </c>
      <c r="Q101" s="9">
        <v>-0.19325893872141392</v>
      </c>
    </row>
    <row r="102" spans="1:17" x14ac:dyDescent="0.25">
      <c r="B102" s="8" t="s">
        <v>255</v>
      </c>
      <c r="C102" t="s">
        <v>256</v>
      </c>
      <c r="D102" s="9">
        <v>330.69157600644292</v>
      </c>
      <c r="E102" s="9">
        <v>71.505376397554656</v>
      </c>
      <c r="F102" s="9">
        <v>45.466780586067685</v>
      </c>
      <c r="G102" s="9">
        <v>1.9246628917038173</v>
      </c>
      <c r="H102" s="9">
        <v>47.391443477771503</v>
      </c>
      <c r="I102" s="9">
        <v>7.9374206974867434</v>
      </c>
      <c r="J102" s="9">
        <v>0.10419951995578539</v>
      </c>
      <c r="K102" s="9">
        <v>8.041620217442528</v>
      </c>
      <c r="L102" s="9">
        <v>0</v>
      </c>
      <c r="M102" s="9">
        <v>457.63</v>
      </c>
      <c r="N102" s="9"/>
      <c r="O102" s="9">
        <v>0.32308019960000001</v>
      </c>
      <c r="P102" s="9">
        <v>-3.5696739102540889</v>
      </c>
      <c r="Q102" s="9">
        <v>-0.19325893872141392</v>
      </c>
    </row>
    <row r="103" spans="1:17" x14ac:dyDescent="0.25">
      <c r="B103" s="8"/>
      <c r="D103" s="9"/>
      <c r="E103" s="9"/>
      <c r="F103" s="9"/>
      <c r="G103" s="9"/>
      <c r="H103" s="9"/>
      <c r="I103" s="9"/>
      <c r="J103" s="9"/>
      <c r="K103" s="9"/>
      <c r="L103" s="9"/>
      <c r="M103" s="9"/>
      <c r="N103" s="9"/>
      <c r="O103" s="9"/>
      <c r="P103" s="9"/>
      <c r="Q103" s="9"/>
    </row>
    <row r="104" spans="1:17" x14ac:dyDescent="0.25">
      <c r="B104" s="8" t="s">
        <v>257</v>
      </c>
      <c r="C104" t="s">
        <v>258</v>
      </c>
      <c r="D104" s="9">
        <v>362.79333422074825</v>
      </c>
      <c r="E104" s="9">
        <v>117.8660324345346</v>
      </c>
      <c r="F104" s="9">
        <v>45.466780586067685</v>
      </c>
      <c r="G104" s="9">
        <v>1.9246628917038173</v>
      </c>
      <c r="H104" s="9">
        <v>47.391443477771503</v>
      </c>
      <c r="I104" s="9">
        <v>10.698262679221264</v>
      </c>
      <c r="J104" s="9">
        <v>0.1414136342257101</v>
      </c>
      <c r="K104" s="9">
        <v>10.839676313446974</v>
      </c>
      <c r="L104" s="9">
        <v>0</v>
      </c>
      <c r="M104" s="9">
        <v>538.89</v>
      </c>
      <c r="N104" s="9"/>
      <c r="O104" s="9">
        <v>0.38068022871000001</v>
      </c>
      <c r="P104" s="9">
        <v>-3.5696739102540889</v>
      </c>
      <c r="Q104" s="9">
        <v>-0.26227998826477855</v>
      </c>
    </row>
    <row r="105" spans="1:17" x14ac:dyDescent="0.25">
      <c r="B105" s="8"/>
      <c r="D105" s="9"/>
      <c r="E105" s="9"/>
      <c r="F105" s="9"/>
      <c r="G105" s="9"/>
      <c r="H105" s="9"/>
      <c r="I105" s="9"/>
      <c r="J105" s="9"/>
      <c r="K105" s="9"/>
      <c r="L105" s="9"/>
      <c r="M105" s="9"/>
      <c r="N105" s="9"/>
      <c r="O105" s="9"/>
      <c r="P105" s="9"/>
      <c r="Q105" s="9"/>
    </row>
    <row r="106" spans="1:17" x14ac:dyDescent="0.25">
      <c r="B106" s="8" t="s">
        <v>259</v>
      </c>
      <c r="C106" t="s">
        <v>260</v>
      </c>
      <c r="D106" s="9">
        <v>77.832084332096741</v>
      </c>
      <c r="E106" s="9">
        <v>34.460541199069006</v>
      </c>
      <c r="F106" s="9">
        <v>26.801656449561715</v>
      </c>
      <c r="G106" s="9">
        <v>1.134437954063634</v>
      </c>
      <c r="H106" s="9">
        <v>27.936094403625351</v>
      </c>
      <c r="I106" s="9">
        <v>3.2025766988120421</v>
      </c>
      <c r="J106" s="9">
        <v>5.1267202516754526E-2</v>
      </c>
      <c r="K106" s="9">
        <v>3.2538439013287968</v>
      </c>
      <c r="L106" s="9">
        <v>0</v>
      </c>
      <c r="M106" s="9">
        <v>143.47999999999999</v>
      </c>
      <c r="N106" s="9"/>
      <c r="O106" s="9">
        <v>0.10184049770000002</v>
      </c>
      <c r="P106" s="9">
        <v>-2.1040430430069108</v>
      </c>
      <c r="Q106" s="9">
        <v>-9.5085324325946435E-2</v>
      </c>
    </row>
    <row r="107" spans="1:17" x14ac:dyDescent="0.25">
      <c r="B107" s="8" t="s">
        <v>261</v>
      </c>
      <c r="C107" t="s">
        <v>262</v>
      </c>
      <c r="D107" s="9">
        <v>113.72153301741137</v>
      </c>
      <c r="E107" s="9">
        <v>37.914183432251249</v>
      </c>
      <c r="F107" s="9">
        <v>26.801656449561715</v>
      </c>
      <c r="G107" s="9">
        <v>1.134437954063634</v>
      </c>
      <c r="H107" s="9">
        <v>27.936094403625351</v>
      </c>
      <c r="I107" s="9">
        <v>3.2025766988120421</v>
      </c>
      <c r="J107" s="9">
        <v>5.1267202516754526E-2</v>
      </c>
      <c r="K107" s="9">
        <v>3.2538439013287968</v>
      </c>
      <c r="L107" s="9">
        <v>0</v>
      </c>
      <c r="M107" s="9">
        <v>182.83</v>
      </c>
      <c r="N107" s="9"/>
      <c r="O107" s="9">
        <v>0.12945623353999999</v>
      </c>
      <c r="P107" s="9">
        <v>-2.1040430430069108</v>
      </c>
      <c r="Q107" s="9">
        <v>-9.5085324325946435E-2</v>
      </c>
    </row>
    <row r="108" spans="1:17" x14ac:dyDescent="0.25">
      <c r="B108" s="8" t="s">
        <v>263</v>
      </c>
      <c r="C108" t="s">
        <v>264</v>
      </c>
      <c r="D108" s="9">
        <v>126.88040185072825</v>
      </c>
      <c r="E108" s="9">
        <v>41.936095066626145</v>
      </c>
      <c r="F108" s="9">
        <v>34.960945017117439</v>
      </c>
      <c r="G108" s="9">
        <v>1.4787505967113626</v>
      </c>
      <c r="H108" s="9">
        <v>36.439695613828803</v>
      </c>
      <c r="I108" s="9">
        <v>4.9695155671221354</v>
      </c>
      <c r="J108" s="9">
        <v>7.3595671078708166E-2</v>
      </c>
      <c r="K108" s="9">
        <v>5.0431112382008436</v>
      </c>
      <c r="L108" s="9">
        <v>0</v>
      </c>
      <c r="M108" s="9">
        <v>210.3</v>
      </c>
      <c r="N108" s="9"/>
      <c r="O108" s="9">
        <v>0.14903232334000002</v>
      </c>
      <c r="P108" s="9">
        <v>-2.742639995609963</v>
      </c>
      <c r="Q108" s="9">
        <v>-0.13649795405196302</v>
      </c>
    </row>
    <row r="109" spans="1:17" x14ac:dyDescent="0.25">
      <c r="B109" s="8" t="s">
        <v>265</v>
      </c>
      <c r="C109" t="s">
        <v>266</v>
      </c>
      <c r="D109" s="9">
        <v>156.69025423960969</v>
      </c>
      <c r="E109" s="9">
        <v>45.526947731753658</v>
      </c>
      <c r="F109" s="9">
        <v>34.960945017117439</v>
      </c>
      <c r="G109" s="9">
        <v>1.4787505967113626</v>
      </c>
      <c r="H109" s="9">
        <v>36.439695613828803</v>
      </c>
      <c r="I109" s="9">
        <v>4.9695155671221354</v>
      </c>
      <c r="J109" s="9">
        <v>7.3595671078708166E-2</v>
      </c>
      <c r="K109" s="9">
        <v>5.0431112382008436</v>
      </c>
      <c r="L109" s="9">
        <v>0</v>
      </c>
      <c r="M109" s="9">
        <v>243.7</v>
      </c>
      <c r="N109" s="9"/>
      <c r="O109" s="9">
        <v>0.17247880036000002</v>
      </c>
      <c r="P109" s="9">
        <v>-2.742639995609963</v>
      </c>
      <c r="Q109" s="9">
        <v>-0.13649795405196302</v>
      </c>
    </row>
    <row r="110" spans="1:17" x14ac:dyDescent="0.25">
      <c r="B110" s="8"/>
      <c r="D110" s="9"/>
      <c r="E110" s="9"/>
      <c r="F110" s="9"/>
      <c r="G110" s="9"/>
      <c r="H110" s="9"/>
      <c r="I110" s="9"/>
      <c r="J110" s="9"/>
      <c r="K110" s="9"/>
      <c r="L110" s="9"/>
      <c r="M110" s="9"/>
      <c r="N110" s="9"/>
      <c r="O110" s="9"/>
      <c r="P110" s="9"/>
      <c r="Q110" s="9"/>
    </row>
    <row r="111" spans="1:17" x14ac:dyDescent="0.25">
      <c r="B111" s="8" t="s">
        <v>267</v>
      </c>
      <c r="C111" t="s">
        <v>268</v>
      </c>
      <c r="D111" s="9">
        <v>84.054884515330414</v>
      </c>
      <c r="E111" s="9">
        <v>36.043670423664246</v>
      </c>
      <c r="F111" s="9">
        <v>26.801656449561715</v>
      </c>
      <c r="G111" s="9">
        <v>1.134437954063634</v>
      </c>
      <c r="H111" s="9">
        <v>27.936094403625351</v>
      </c>
      <c r="I111" s="9">
        <v>3.2025766988120421</v>
      </c>
      <c r="J111" s="9">
        <v>5.1267202516754526E-2</v>
      </c>
      <c r="K111" s="9">
        <v>3.2538439013287968</v>
      </c>
      <c r="L111" s="9">
        <v>0</v>
      </c>
      <c r="M111" s="9">
        <v>151.29</v>
      </c>
      <c r="N111" s="9"/>
      <c r="O111" s="9">
        <v>0.10733226335000001</v>
      </c>
      <c r="P111" s="9">
        <v>-2.1040430430069108</v>
      </c>
      <c r="Q111" s="9">
        <v>-9.5085324325946435E-2</v>
      </c>
    </row>
    <row r="112" spans="1:17" x14ac:dyDescent="0.25">
      <c r="B112" s="8" t="s">
        <v>269</v>
      </c>
      <c r="C112" t="s">
        <v>270</v>
      </c>
      <c r="D112" s="9">
        <v>143.82101231076763</v>
      </c>
      <c r="E112" s="9">
        <v>42.953194394371067</v>
      </c>
      <c r="F112" s="9">
        <v>26.801656449561715</v>
      </c>
      <c r="G112" s="9">
        <v>1.134437954063634</v>
      </c>
      <c r="H112" s="9">
        <v>27.936094403625351</v>
      </c>
      <c r="I112" s="9">
        <v>3.2025766988120421</v>
      </c>
      <c r="J112" s="9">
        <v>5.1267202516754526E-2</v>
      </c>
      <c r="K112" s="9">
        <v>3.2538439013287968</v>
      </c>
      <c r="L112" s="9">
        <v>0</v>
      </c>
      <c r="M112" s="9">
        <v>217.96</v>
      </c>
      <c r="N112" s="9"/>
      <c r="O112" s="9">
        <v>0.15414302770000002</v>
      </c>
      <c r="P112" s="9">
        <v>-2.1040430430069108</v>
      </c>
      <c r="Q112" s="9">
        <v>-9.5085324325946435E-2</v>
      </c>
    </row>
    <row r="113" spans="2:17" x14ac:dyDescent="0.25">
      <c r="B113" s="8" t="s">
        <v>271</v>
      </c>
      <c r="C113" t="s">
        <v>272</v>
      </c>
      <c r="D113" s="9">
        <v>136.5004949122081</v>
      </c>
      <c r="E113" s="9">
        <v>44.279874178296112</v>
      </c>
      <c r="F113" s="9">
        <v>26.531912351138885</v>
      </c>
      <c r="G113" s="9">
        <v>1.1434946507641999</v>
      </c>
      <c r="H113" s="9">
        <v>27.675407001903086</v>
      </c>
      <c r="I113" s="9">
        <v>8.6552396127377165</v>
      </c>
      <c r="J113" s="9">
        <v>0.14523512943115596</v>
      </c>
      <c r="K113" s="9">
        <v>8.8004747421688716</v>
      </c>
      <c r="L113" s="9">
        <v>0</v>
      </c>
      <c r="M113" s="9">
        <v>217.26</v>
      </c>
      <c r="N113" s="9"/>
      <c r="O113" s="9">
        <v>0.15379932536000002</v>
      </c>
      <c r="P113" s="9">
        <v>-2.120840506118217</v>
      </c>
      <c r="Q113" s="9">
        <v>-0.26936771868855425</v>
      </c>
    </row>
    <row r="114" spans="2:17" x14ac:dyDescent="0.25">
      <c r="B114" s="8" t="s">
        <v>273</v>
      </c>
      <c r="C114" t="s">
        <v>274</v>
      </c>
      <c r="D114" s="9">
        <v>211.83446302526502</v>
      </c>
      <c r="E114" s="9">
        <v>53.246239793087668</v>
      </c>
      <c r="F114" s="9">
        <v>32.133902549955735</v>
      </c>
      <c r="G114" s="9">
        <v>1.3763077691958976</v>
      </c>
      <c r="H114" s="9">
        <v>33.510210319151632</v>
      </c>
      <c r="I114" s="9">
        <v>8.6552396127377182</v>
      </c>
      <c r="J114" s="9">
        <v>0.13877041294030218</v>
      </c>
      <c r="K114" s="9">
        <v>8.7940100256780198</v>
      </c>
      <c r="L114" s="9">
        <v>0</v>
      </c>
      <c r="M114" s="9">
        <v>307.38</v>
      </c>
      <c r="N114" s="9"/>
      <c r="O114" s="9">
        <v>0.21721987888000002</v>
      </c>
      <c r="P114" s="9">
        <v>-2.552639195859058</v>
      </c>
      <c r="Q114" s="9">
        <v>-0.257377603487569</v>
      </c>
    </row>
    <row r="115" spans="2:17" x14ac:dyDescent="0.25">
      <c r="B115" s="8" t="s">
        <v>275</v>
      </c>
      <c r="C115" t="s">
        <v>276</v>
      </c>
      <c r="D115" s="9">
        <v>233.72969386208871</v>
      </c>
      <c r="E115" s="9">
        <v>55.485304108332308</v>
      </c>
      <c r="F115" s="9">
        <v>32.133902549955735</v>
      </c>
      <c r="G115" s="9">
        <v>1.370123205446661</v>
      </c>
      <c r="H115" s="9">
        <v>33.504025755402395</v>
      </c>
      <c r="I115" s="9">
        <v>8.6552396127377182</v>
      </c>
      <c r="J115" s="9">
        <v>0.13216014754745525</v>
      </c>
      <c r="K115" s="9">
        <v>8.7873997602851741</v>
      </c>
      <c r="L115" s="9">
        <v>0</v>
      </c>
      <c r="M115" s="9">
        <v>331.51</v>
      </c>
      <c r="N115" s="9"/>
      <c r="O115" s="9">
        <v>0.23414348323000003</v>
      </c>
      <c r="P115" s="9">
        <v>-2.5411686801873969</v>
      </c>
      <c r="Q115" s="9">
        <v>-0.24511753861365632</v>
      </c>
    </row>
    <row r="116" spans="2:17" x14ac:dyDescent="0.25">
      <c r="B116" s="8"/>
      <c r="D116" s="9"/>
      <c r="E116" s="9"/>
      <c r="F116" s="9"/>
      <c r="G116" s="9"/>
      <c r="H116" s="9"/>
      <c r="I116" s="9"/>
      <c r="J116" s="9"/>
      <c r="K116" s="9"/>
      <c r="L116" s="9"/>
      <c r="M116" s="9"/>
      <c r="N116" s="9"/>
      <c r="O116" s="9"/>
      <c r="P116" s="9"/>
      <c r="Q116" s="9"/>
    </row>
    <row r="117" spans="2:17" x14ac:dyDescent="0.25">
      <c r="B117" s="8" t="s">
        <v>277</v>
      </c>
      <c r="C117" t="s">
        <v>278</v>
      </c>
      <c r="D117" s="9">
        <v>132.87282114613049</v>
      </c>
      <c r="E117" s="9">
        <v>44.903569700178103</v>
      </c>
      <c r="F117" s="9">
        <v>34.960945017117439</v>
      </c>
      <c r="G117" s="9">
        <v>1.4787505967113626</v>
      </c>
      <c r="H117" s="9">
        <v>36.439695613828803</v>
      </c>
      <c r="I117" s="9">
        <v>4.9695155671221354</v>
      </c>
      <c r="J117" s="9">
        <v>7.3595671078708166E-2</v>
      </c>
      <c r="K117" s="9">
        <v>5.0431112382008436</v>
      </c>
      <c r="L117" s="9">
        <v>0</v>
      </c>
      <c r="M117" s="9">
        <v>219.26</v>
      </c>
      <c r="N117" s="9"/>
      <c r="O117" s="9">
        <v>0.15534598589000001</v>
      </c>
      <c r="P117" s="9">
        <v>-2.742639995609963</v>
      </c>
      <c r="Q117" s="9">
        <v>-0.13649795405196302</v>
      </c>
    </row>
    <row r="118" spans="2:17" x14ac:dyDescent="0.25">
      <c r="B118" s="8" t="s">
        <v>279</v>
      </c>
      <c r="C118" t="s">
        <v>280</v>
      </c>
      <c r="D118" s="9">
        <v>187.80506454006158</v>
      </c>
      <c r="E118" s="9">
        <v>47.562629296374176</v>
      </c>
      <c r="F118" s="9">
        <v>34.960945017117439</v>
      </c>
      <c r="G118" s="9">
        <v>1.4787505967113626</v>
      </c>
      <c r="H118" s="9">
        <v>36.439695613828803</v>
      </c>
      <c r="I118" s="9">
        <v>4.9695155671221354</v>
      </c>
      <c r="J118" s="9">
        <v>7.3595671078708166E-2</v>
      </c>
      <c r="K118" s="9">
        <v>5.0431112382008436</v>
      </c>
      <c r="L118" s="9">
        <v>0</v>
      </c>
      <c r="M118" s="9">
        <v>276.85000000000002</v>
      </c>
      <c r="N118" s="9"/>
      <c r="O118" s="9">
        <v>0.19573848263000004</v>
      </c>
      <c r="P118" s="9">
        <v>-2.742639995609963</v>
      </c>
      <c r="Q118" s="9">
        <v>-0.13649795405196302</v>
      </c>
    </row>
    <row r="119" spans="2:17" x14ac:dyDescent="0.25">
      <c r="B119" s="8" t="s">
        <v>281</v>
      </c>
      <c r="C119" t="s">
        <v>282</v>
      </c>
      <c r="D119" s="9">
        <v>188.38239196666012</v>
      </c>
      <c r="E119" s="9">
        <v>50.522419055809884</v>
      </c>
      <c r="F119" s="9">
        <v>36.244966704930384</v>
      </c>
      <c r="G119" s="9">
        <v>1.5591934779612175</v>
      </c>
      <c r="H119" s="9">
        <v>37.8041601828916</v>
      </c>
      <c r="I119" s="9">
        <v>9.5663174667101103</v>
      </c>
      <c r="J119" s="9">
        <v>0.16756359799310938</v>
      </c>
      <c r="K119" s="9">
        <v>9.733881064703219</v>
      </c>
      <c r="L119" s="9">
        <v>0</v>
      </c>
      <c r="M119" s="9">
        <v>286.44</v>
      </c>
      <c r="N119" s="9"/>
      <c r="O119" s="9">
        <v>0.20266483196000001</v>
      </c>
      <c r="P119" s="9">
        <v>-2.8918374762186687</v>
      </c>
      <c r="Q119" s="9">
        <v>-0.31078034841457036</v>
      </c>
    </row>
    <row r="120" spans="2:17" x14ac:dyDescent="0.25">
      <c r="B120" s="8" t="s">
        <v>283</v>
      </c>
      <c r="C120" t="s">
        <v>284</v>
      </c>
      <c r="D120" s="9">
        <v>251.7604316591412</v>
      </c>
      <c r="E120" s="9">
        <v>56.741382162709357</v>
      </c>
      <c r="F120" s="9">
        <v>43.908690139221846</v>
      </c>
      <c r="G120" s="9">
        <v>1.8740016463057891</v>
      </c>
      <c r="H120" s="9">
        <v>45.782691785527632</v>
      </c>
      <c r="I120" s="9">
        <v>9.5663174667101103</v>
      </c>
      <c r="J120" s="9">
        <v>0.16109888150225443</v>
      </c>
      <c r="K120" s="9">
        <v>9.7274163482123654</v>
      </c>
      <c r="L120" s="9">
        <v>0</v>
      </c>
      <c r="M120" s="9">
        <v>364.01</v>
      </c>
      <c r="N120" s="9"/>
      <c r="O120" s="9">
        <v>0.25731350402000003</v>
      </c>
      <c r="P120" s="9">
        <v>-3.4757124551141558</v>
      </c>
      <c r="Q120" s="9">
        <v>-0.298790233213583</v>
      </c>
    </row>
    <row r="121" spans="2:17" x14ac:dyDescent="0.25">
      <c r="B121" s="8" t="s">
        <v>285</v>
      </c>
      <c r="C121" t="s">
        <v>286</v>
      </c>
      <c r="D121" s="9">
        <v>273.15227166904225</v>
      </c>
      <c r="E121" s="9">
        <v>58.497050576167489</v>
      </c>
      <c r="F121" s="9">
        <v>43.908690139221846</v>
      </c>
      <c r="G121" s="9">
        <v>1.8678170825565563</v>
      </c>
      <c r="H121" s="9">
        <v>45.776507221778402</v>
      </c>
      <c r="I121" s="9">
        <v>9.5663174667101103</v>
      </c>
      <c r="J121" s="9">
        <v>0.15448861610940973</v>
      </c>
      <c r="K121" s="9">
        <v>9.7208060828195197</v>
      </c>
      <c r="L121" s="9">
        <v>0</v>
      </c>
      <c r="M121" s="9">
        <v>387.15</v>
      </c>
      <c r="N121" s="9"/>
      <c r="O121" s="9">
        <v>0.27353476011</v>
      </c>
      <c r="P121" s="9">
        <v>-3.4642419394425019</v>
      </c>
      <c r="Q121" s="9">
        <v>-0.28653016833967443</v>
      </c>
    </row>
    <row r="122" spans="2:17" x14ac:dyDescent="0.25">
      <c r="B122" s="8"/>
      <c r="D122" s="9"/>
      <c r="E122" s="9"/>
      <c r="F122" s="9"/>
      <c r="G122" s="9"/>
      <c r="H122" s="9"/>
      <c r="I122" s="9"/>
      <c r="J122" s="9"/>
      <c r="K122" s="9"/>
      <c r="L122" s="9"/>
      <c r="M122" s="9"/>
      <c r="N122" s="9"/>
      <c r="O122" s="9"/>
      <c r="P122" s="9"/>
      <c r="Q122" s="9"/>
    </row>
    <row r="123" spans="2:17" x14ac:dyDescent="0.25">
      <c r="B123" s="8" t="s">
        <v>287</v>
      </c>
      <c r="C123" t="s">
        <v>288</v>
      </c>
      <c r="D123" s="9">
        <v>103.38176817120733</v>
      </c>
      <c r="E123" s="9">
        <v>39.086985949497929</v>
      </c>
      <c r="F123" s="9">
        <v>26.801656449561715</v>
      </c>
      <c r="G123" s="9">
        <v>1.1282533903144012</v>
      </c>
      <c r="H123" s="9">
        <v>27.929909839876117</v>
      </c>
      <c r="I123" s="9">
        <v>3.8513745645196544</v>
      </c>
      <c r="J123" s="9">
        <v>5.9542582831878084E-2</v>
      </c>
      <c r="K123" s="9">
        <v>3.9109171473515327</v>
      </c>
      <c r="L123" s="9">
        <v>0</v>
      </c>
      <c r="M123" s="9">
        <v>174.31</v>
      </c>
      <c r="N123" s="9"/>
      <c r="O123" s="9">
        <v>0.12350868870000002</v>
      </c>
      <c r="P123" s="9">
        <v>-2.0925725273352569</v>
      </c>
      <c r="Q123" s="9">
        <v>-0.11043367926938072</v>
      </c>
    </row>
    <row r="124" spans="2:17" x14ac:dyDescent="0.25">
      <c r="B124" s="8" t="s">
        <v>289</v>
      </c>
      <c r="C124" t="s">
        <v>290</v>
      </c>
      <c r="D124" s="9">
        <v>172.61244011219961</v>
      </c>
      <c r="E124" s="9">
        <v>49.021652677836414</v>
      </c>
      <c r="F124" s="9">
        <v>26.801656449561715</v>
      </c>
      <c r="G124" s="9">
        <v>1.1282533903144012</v>
      </c>
      <c r="H124" s="9">
        <v>27.929909839876117</v>
      </c>
      <c r="I124" s="9">
        <v>3.8513745645196544</v>
      </c>
      <c r="J124" s="9">
        <v>5.9542582831878084E-2</v>
      </c>
      <c r="K124" s="9">
        <v>3.9109171473515327</v>
      </c>
      <c r="L124" s="9">
        <v>0</v>
      </c>
      <c r="M124" s="9">
        <v>253.47</v>
      </c>
      <c r="N124" s="9"/>
      <c r="O124" s="9">
        <v>0.17911374988000001</v>
      </c>
      <c r="P124" s="9">
        <v>-2.0925725273352569</v>
      </c>
      <c r="Q124" s="9">
        <v>-0.11043367926938072</v>
      </c>
    </row>
    <row r="125" spans="2:17" x14ac:dyDescent="0.25">
      <c r="B125" s="8" t="s">
        <v>291</v>
      </c>
      <c r="C125" t="s">
        <v>292</v>
      </c>
      <c r="D125" s="9">
        <v>174.70797086631242</v>
      </c>
      <c r="E125" s="9">
        <v>50.231954602177005</v>
      </c>
      <c r="F125" s="9">
        <v>31.021909175061367</v>
      </c>
      <c r="G125" s="9">
        <v>1.3142739612028409</v>
      </c>
      <c r="H125" s="9">
        <v>32.336183136264211</v>
      </c>
      <c r="I125" s="9">
        <v>9.7595764054315293</v>
      </c>
      <c r="J125" s="9">
        <v>0.13397081137172359</v>
      </c>
      <c r="K125" s="9">
        <v>9.8935472168032526</v>
      </c>
      <c r="L125" s="9">
        <v>0</v>
      </c>
      <c r="M125" s="9">
        <v>267.17</v>
      </c>
      <c r="N125" s="9"/>
      <c r="O125" s="9">
        <v>0.18897651268000001</v>
      </c>
      <c r="P125" s="9">
        <v>-2.4375850391539871</v>
      </c>
      <c r="Q125" s="9">
        <v>-0.24847577835610271</v>
      </c>
    </row>
    <row r="126" spans="2:17" x14ac:dyDescent="0.25">
      <c r="B126" s="8" t="s">
        <v>293</v>
      </c>
      <c r="C126" t="s">
        <v>294</v>
      </c>
      <c r="D126" s="9">
        <v>249.76987997806688</v>
      </c>
      <c r="E126" s="9">
        <v>60.831549897077288</v>
      </c>
      <c r="F126" s="9">
        <v>36.623899373878217</v>
      </c>
      <c r="G126" s="9">
        <v>1.5469265980847358</v>
      </c>
      <c r="H126" s="9">
        <v>38.170825971962955</v>
      </c>
      <c r="I126" s="9">
        <v>9.7595764054315293</v>
      </c>
      <c r="J126" s="9">
        <v>0.13397081137172359</v>
      </c>
      <c r="K126" s="9">
        <v>9.8935472168032526</v>
      </c>
      <c r="L126" s="9">
        <v>0</v>
      </c>
      <c r="M126" s="9">
        <v>358.67</v>
      </c>
      <c r="N126" s="9"/>
      <c r="O126" s="9">
        <v>0.25338334248</v>
      </c>
      <c r="P126" s="9">
        <v>-2.8690860836272449</v>
      </c>
      <c r="Q126" s="9">
        <v>-0.24847577835610271</v>
      </c>
    </row>
    <row r="127" spans="2:17" x14ac:dyDescent="0.25">
      <c r="B127" s="8" t="s">
        <v>295</v>
      </c>
      <c r="C127" t="s">
        <v>296</v>
      </c>
      <c r="D127" s="9">
        <v>281.60388200788759</v>
      </c>
      <c r="E127" s="9">
        <v>65.651823337612768</v>
      </c>
      <c r="F127" s="9">
        <v>36.623899373878217</v>
      </c>
      <c r="G127" s="9">
        <v>1.5469265980847358</v>
      </c>
      <c r="H127" s="9">
        <v>38.170825971962955</v>
      </c>
      <c r="I127" s="9">
        <v>9.7595764054315293</v>
      </c>
      <c r="J127" s="9">
        <v>0.13397081137172359</v>
      </c>
      <c r="K127" s="9">
        <v>9.8935472168032526</v>
      </c>
      <c r="L127" s="9">
        <v>0</v>
      </c>
      <c r="M127" s="9">
        <v>395.32</v>
      </c>
      <c r="N127" s="9"/>
      <c r="O127" s="9">
        <v>0.27912365903000003</v>
      </c>
      <c r="P127" s="9">
        <v>-2.8690860836272449</v>
      </c>
      <c r="Q127" s="9">
        <v>-0.24847577835610271</v>
      </c>
    </row>
    <row r="128" spans="2:17" x14ac:dyDescent="0.25">
      <c r="B128" s="8"/>
      <c r="D128" s="9"/>
      <c r="E128" s="9"/>
      <c r="F128" s="9"/>
      <c r="G128" s="9"/>
      <c r="H128" s="9"/>
      <c r="I128" s="9"/>
      <c r="J128" s="9"/>
      <c r="K128" s="9"/>
      <c r="L128" s="9"/>
      <c r="M128" s="9"/>
      <c r="N128" s="9"/>
      <c r="O128" s="9"/>
      <c r="P128" s="9"/>
      <c r="Q128" s="9"/>
    </row>
    <row r="129" spans="2:17" x14ac:dyDescent="0.25">
      <c r="B129" s="8" t="s">
        <v>297</v>
      </c>
      <c r="C129" t="s">
        <v>298</v>
      </c>
      <c r="D129" s="9">
        <v>147.5939726478075</v>
      </c>
      <c r="E129" s="9">
        <v>52.903465650885074</v>
      </c>
      <c r="F129" s="9">
        <v>34.960945017117439</v>
      </c>
      <c r="G129" s="9">
        <v>1.4725660329621337</v>
      </c>
      <c r="H129" s="9">
        <v>36.433511050079574</v>
      </c>
      <c r="I129" s="9">
        <v>5.632117642738419</v>
      </c>
      <c r="J129" s="9">
        <v>8.1871051393832592E-2</v>
      </c>
      <c r="K129" s="9">
        <v>5.7139886941322517</v>
      </c>
      <c r="L129" s="9">
        <v>0</v>
      </c>
      <c r="M129" s="9">
        <v>242.64</v>
      </c>
      <c r="N129" s="9"/>
      <c r="O129" s="9">
        <v>0.17185117000000003</v>
      </c>
      <c r="P129" s="9">
        <v>-2.7311694799383162</v>
      </c>
      <c r="Q129" s="9">
        <v>-0.15184630899539892</v>
      </c>
    </row>
    <row r="130" spans="2:17" x14ac:dyDescent="0.25">
      <c r="B130" s="8" t="s">
        <v>299</v>
      </c>
      <c r="C130" t="s">
        <v>300</v>
      </c>
      <c r="D130" s="9">
        <v>208.85270720300349</v>
      </c>
      <c r="E130" s="9">
        <v>60.285417737202955</v>
      </c>
      <c r="F130" s="9">
        <v>34.960945017117439</v>
      </c>
      <c r="G130" s="9">
        <v>1.4725660329621337</v>
      </c>
      <c r="H130" s="9">
        <v>36.433511050079574</v>
      </c>
      <c r="I130" s="9">
        <v>5.632117642738419</v>
      </c>
      <c r="J130" s="9">
        <v>8.1871051393832592E-2</v>
      </c>
      <c r="K130" s="9">
        <v>5.7139886941322517</v>
      </c>
      <c r="L130" s="9">
        <v>0</v>
      </c>
      <c r="M130" s="9">
        <v>311.29000000000002</v>
      </c>
      <c r="N130" s="9"/>
      <c r="O130" s="9">
        <v>0.22003674371000001</v>
      </c>
      <c r="P130" s="9">
        <v>-2.7311694799383162</v>
      </c>
      <c r="Q130" s="9">
        <v>-0.15184630899539892</v>
      </c>
    </row>
    <row r="131" spans="2:17" x14ac:dyDescent="0.25">
      <c r="B131" s="8" t="s">
        <v>301</v>
      </c>
      <c r="C131" t="s">
        <v>302</v>
      </c>
      <c r="D131" s="9">
        <v>217.26525571000678</v>
      </c>
      <c r="E131" s="9">
        <v>64.727696469743378</v>
      </c>
      <c r="F131" s="9">
        <v>40.734963528852852</v>
      </c>
      <c r="G131" s="9">
        <v>1.723788224650628</v>
      </c>
      <c r="H131" s="9">
        <v>42.458751753503478</v>
      </c>
      <c r="I131" s="9">
        <v>10.698262679221264</v>
      </c>
      <c r="J131" s="9">
        <v>0.1414136342257101</v>
      </c>
      <c r="K131" s="9">
        <v>10.839676313446974</v>
      </c>
      <c r="L131" s="9">
        <v>0</v>
      </c>
      <c r="M131" s="9">
        <v>335.29</v>
      </c>
      <c r="N131" s="9"/>
      <c r="O131" s="9">
        <v>0.23719197355000002</v>
      </c>
      <c r="P131" s="9">
        <v>-3.1971114935827885</v>
      </c>
      <c r="Q131" s="9">
        <v>-0.26227998826477855</v>
      </c>
    </row>
    <row r="132" spans="2:17" x14ac:dyDescent="0.25">
      <c r="B132" s="8" t="s">
        <v>303</v>
      </c>
      <c r="C132" t="s">
        <v>304</v>
      </c>
      <c r="D132" s="9">
        <v>282.69736055088151</v>
      </c>
      <c r="E132" s="9">
        <v>71.706871846709475</v>
      </c>
      <c r="F132" s="9">
        <v>48.398686963144321</v>
      </c>
      <c r="G132" s="9">
        <v>2.0446204751946424</v>
      </c>
      <c r="H132" s="9">
        <v>50.443307438338962</v>
      </c>
      <c r="I132" s="9">
        <v>10.698262679221264</v>
      </c>
      <c r="J132" s="9">
        <v>0.1414136342257101</v>
      </c>
      <c r="K132" s="9">
        <v>10.839676313446974</v>
      </c>
      <c r="L132" s="9">
        <v>0</v>
      </c>
      <c r="M132" s="9">
        <v>415.69</v>
      </c>
      <c r="N132" s="9"/>
      <c r="O132" s="9">
        <v>0.29383561354000004</v>
      </c>
      <c r="P132" s="9">
        <v>-3.7921593428823712</v>
      </c>
      <c r="Q132" s="9">
        <v>-0.26227998826477855</v>
      </c>
    </row>
    <row r="133" spans="2:17" x14ac:dyDescent="0.25">
      <c r="B133" s="8" t="s">
        <v>305</v>
      </c>
      <c r="C133" t="s">
        <v>306</v>
      </c>
      <c r="D133" s="9">
        <v>298.03705343014013</v>
      </c>
      <c r="E133" s="9">
        <v>69.957264745472344</v>
      </c>
      <c r="F133" s="9">
        <v>48.398686963144321</v>
      </c>
      <c r="G133" s="9">
        <v>2.0446204751946424</v>
      </c>
      <c r="H133" s="9">
        <v>50.443307438338962</v>
      </c>
      <c r="I133" s="9">
        <v>10.698262679221264</v>
      </c>
      <c r="J133" s="9">
        <v>0.1414136342257101</v>
      </c>
      <c r="K133" s="9">
        <v>10.839676313446974</v>
      </c>
      <c r="L133" s="9">
        <v>0</v>
      </c>
      <c r="M133" s="9">
        <v>429.28</v>
      </c>
      <c r="N133" s="9"/>
      <c r="O133" s="9">
        <v>0.30333973042000001</v>
      </c>
      <c r="P133" s="9">
        <v>-3.7921593428823712</v>
      </c>
      <c r="Q133" s="9">
        <v>-0.26227998826477855</v>
      </c>
    </row>
    <row r="134" spans="2:17" x14ac:dyDescent="0.25">
      <c r="B134" s="8"/>
      <c r="D134" s="9"/>
      <c r="E134" s="9"/>
      <c r="F134" s="9"/>
      <c r="G134" s="9"/>
      <c r="H134" s="9"/>
      <c r="I134" s="9"/>
      <c r="J134" s="9"/>
      <c r="K134" s="9"/>
      <c r="L134" s="9"/>
      <c r="M134" s="9"/>
      <c r="N134" s="9"/>
      <c r="O134" s="9"/>
      <c r="P134" s="9"/>
      <c r="Q134" s="9"/>
    </row>
    <row r="135" spans="2:17" x14ac:dyDescent="0.25">
      <c r="B135" s="8" t="s">
        <v>307</v>
      </c>
      <c r="C135" t="s">
        <v>308</v>
      </c>
      <c r="D135" s="9">
        <v>133.30784483435636</v>
      </c>
      <c r="E135" s="9">
        <v>36.410274972285045</v>
      </c>
      <c r="F135" s="9">
        <v>26.801656449561715</v>
      </c>
      <c r="G135" s="9">
        <v>1.1282533903144012</v>
      </c>
      <c r="H135" s="9">
        <v>27.929909839876117</v>
      </c>
      <c r="I135" s="9">
        <v>8.1168754262994867</v>
      </c>
      <c r="J135" s="9">
        <v>0.11164234280977077</v>
      </c>
      <c r="K135" s="9">
        <v>8.2285177691092581</v>
      </c>
      <c r="L135" s="9">
        <v>0</v>
      </c>
      <c r="M135" s="9">
        <v>205.88</v>
      </c>
      <c r="N135" s="9"/>
      <c r="O135" s="9">
        <v>0.14568496142000001</v>
      </c>
      <c r="P135" s="9">
        <v>-2.0925725273352569</v>
      </c>
      <c r="Q135" s="9">
        <v>-0.20706314863008765</v>
      </c>
    </row>
    <row r="136" spans="2:17" x14ac:dyDescent="0.25">
      <c r="B136" s="8" t="s">
        <v>309</v>
      </c>
      <c r="C136" t="s">
        <v>310</v>
      </c>
      <c r="D136" s="9">
        <v>277.80049781217667</v>
      </c>
      <c r="E136" s="9">
        <v>67.052514410890623</v>
      </c>
      <c r="F136" s="9">
        <v>26.801656449561715</v>
      </c>
      <c r="G136" s="9">
        <v>1.1282533903144012</v>
      </c>
      <c r="H136" s="9">
        <v>27.929909839876117</v>
      </c>
      <c r="I136" s="9">
        <v>8.1168754262994867</v>
      </c>
      <c r="J136" s="9">
        <v>0.11164234280977077</v>
      </c>
      <c r="K136" s="9">
        <v>8.2285177691092581</v>
      </c>
      <c r="L136" s="9">
        <v>0</v>
      </c>
      <c r="M136" s="9">
        <v>381.01</v>
      </c>
      <c r="N136" s="9"/>
      <c r="O136" s="9">
        <v>0.26879764524999999</v>
      </c>
      <c r="P136" s="9">
        <v>-2.0925725273352569</v>
      </c>
      <c r="Q136" s="9">
        <v>-0.20706314863008765</v>
      </c>
    </row>
    <row r="137" spans="2:17" x14ac:dyDescent="0.25">
      <c r="B137" s="8" t="s">
        <v>311</v>
      </c>
      <c r="C137" t="s">
        <v>312</v>
      </c>
      <c r="D137" s="9">
        <v>316.80529464007691</v>
      </c>
      <c r="E137" s="9">
        <v>78.318700620588686</v>
      </c>
      <c r="F137" s="9">
        <v>25.151970596986413</v>
      </c>
      <c r="G137" s="9">
        <v>1.0651320487620513</v>
      </c>
      <c r="H137" s="9">
        <v>26.217102645748465</v>
      </c>
      <c r="I137" s="9">
        <v>8.1168754262994884</v>
      </c>
      <c r="J137" s="9">
        <v>0.11810705930062512</v>
      </c>
      <c r="K137" s="9">
        <v>8.2349824856001135</v>
      </c>
      <c r="L137" s="9">
        <v>0</v>
      </c>
      <c r="M137" s="9">
        <v>429.58</v>
      </c>
      <c r="N137" s="9"/>
      <c r="O137" s="9">
        <v>0.30292878197000001</v>
      </c>
      <c r="P137" s="9">
        <v>-1.9755013212082488</v>
      </c>
      <c r="Q137" s="9">
        <v>-0.21905326383107396</v>
      </c>
    </row>
    <row r="138" spans="2:17" x14ac:dyDescent="0.25">
      <c r="B138" s="8" t="s">
        <v>313</v>
      </c>
      <c r="C138" t="s">
        <v>314</v>
      </c>
      <c r="D138" s="9">
        <v>157.7265910409275</v>
      </c>
      <c r="E138" s="9">
        <v>53.872034040788456</v>
      </c>
      <c r="F138" s="9">
        <v>26.801656449561715</v>
      </c>
      <c r="G138" s="9">
        <v>1.1282533903144012</v>
      </c>
      <c r="H138" s="9">
        <v>27.929909839876117</v>
      </c>
      <c r="I138" s="9">
        <v>8.1168754262994867</v>
      </c>
      <c r="J138" s="9">
        <v>0.11164234280977077</v>
      </c>
      <c r="K138" s="9">
        <v>8.2285177691092581</v>
      </c>
      <c r="L138" s="9">
        <v>0</v>
      </c>
      <c r="M138" s="9">
        <v>247.76</v>
      </c>
      <c r="N138" s="9"/>
      <c r="O138" s="9">
        <v>0.17525830624000002</v>
      </c>
      <c r="P138" s="9">
        <v>-2.0925725273352569</v>
      </c>
      <c r="Q138" s="9">
        <v>-0.20706314863008765</v>
      </c>
    </row>
    <row r="139" spans="2:17" x14ac:dyDescent="0.25">
      <c r="B139" s="8"/>
      <c r="D139" s="9"/>
      <c r="E139" s="9"/>
      <c r="F139" s="9"/>
      <c r="G139" s="9"/>
      <c r="H139" s="9"/>
      <c r="I139" s="9"/>
      <c r="J139" s="9"/>
      <c r="K139" s="9"/>
      <c r="L139" s="9"/>
      <c r="M139" s="9"/>
      <c r="N139" s="9"/>
      <c r="O139" s="9"/>
      <c r="P139" s="9"/>
      <c r="Q139" s="9"/>
    </row>
    <row r="140" spans="2:17" x14ac:dyDescent="0.25">
      <c r="B140" s="8" t="s">
        <v>315</v>
      </c>
      <c r="C140" t="s">
        <v>316</v>
      </c>
      <c r="D140" s="9">
        <v>153.15622745194159</v>
      </c>
      <c r="E140" s="9">
        <v>53.836892783231427</v>
      </c>
      <c r="F140" s="9">
        <v>34.960945017117439</v>
      </c>
      <c r="G140" s="9">
        <v>1.4725660329621337</v>
      </c>
      <c r="H140" s="9">
        <v>36.433511050079574</v>
      </c>
      <c r="I140" s="9">
        <v>9.4972964171667495</v>
      </c>
      <c r="J140" s="9">
        <v>0.13397081137172467</v>
      </c>
      <c r="K140" s="9">
        <v>9.6312672285384746</v>
      </c>
      <c r="L140" s="9">
        <v>0</v>
      </c>
      <c r="M140" s="9">
        <v>253.06</v>
      </c>
      <c r="N140" s="9"/>
      <c r="O140" s="9">
        <v>0.17924077030999999</v>
      </c>
      <c r="P140" s="9">
        <v>-2.7311694799383162</v>
      </c>
      <c r="Q140" s="9">
        <v>-0.24847577835610477</v>
      </c>
    </row>
    <row r="141" spans="2:17" x14ac:dyDescent="0.25">
      <c r="B141" s="8" t="s">
        <v>317</v>
      </c>
      <c r="C141" t="s">
        <v>318</v>
      </c>
      <c r="D141" s="9">
        <v>311.35111271419794</v>
      </c>
      <c r="E141" s="9">
        <v>84.187837841432909</v>
      </c>
      <c r="F141" s="9">
        <v>34.960945017117439</v>
      </c>
      <c r="G141" s="9">
        <v>1.4725660329621337</v>
      </c>
      <c r="H141" s="9">
        <v>36.433511050079574</v>
      </c>
      <c r="I141" s="9">
        <v>9.4972964171667495</v>
      </c>
      <c r="J141" s="9">
        <v>0.13397081137172467</v>
      </c>
      <c r="K141" s="9">
        <v>9.6312672285384746</v>
      </c>
      <c r="L141" s="9">
        <v>0</v>
      </c>
      <c r="M141" s="9">
        <v>441.6</v>
      </c>
      <c r="N141" s="9"/>
      <c r="O141" s="9">
        <v>0.31174549417000003</v>
      </c>
      <c r="P141" s="9">
        <v>-2.7311694799383162</v>
      </c>
      <c r="Q141" s="9">
        <v>-0.24847577835610477</v>
      </c>
    </row>
    <row r="142" spans="2:17" x14ac:dyDescent="0.25">
      <c r="B142" s="8" t="s">
        <v>319</v>
      </c>
      <c r="C142" t="s">
        <v>320</v>
      </c>
      <c r="D142" s="9">
        <v>334.83759473169903</v>
      </c>
      <c r="E142" s="9">
        <v>101.05225676772187</v>
      </c>
      <c r="F142" s="9">
        <v>34.865024950777908</v>
      </c>
      <c r="G142" s="9">
        <v>1.4808308759590669</v>
      </c>
      <c r="H142" s="9">
        <v>36.345855826736972</v>
      </c>
      <c r="I142" s="9">
        <v>9.4972964171667478</v>
      </c>
      <c r="J142" s="9">
        <v>0.14043552786257851</v>
      </c>
      <c r="K142" s="9">
        <v>9.6377319450293264</v>
      </c>
      <c r="L142" s="9">
        <v>0</v>
      </c>
      <c r="M142" s="9">
        <v>481.87</v>
      </c>
      <c r="N142" s="9"/>
      <c r="O142" s="9">
        <v>0.34019059870000001</v>
      </c>
      <c r="P142" s="9">
        <v>-2.746498291308697</v>
      </c>
      <c r="Q142" s="9">
        <v>-0.26046589355709004</v>
      </c>
    </row>
    <row r="143" spans="2:17" x14ac:dyDescent="0.25">
      <c r="B143" s="8" t="s">
        <v>321</v>
      </c>
      <c r="C143" t="s">
        <v>322</v>
      </c>
      <c r="D143" s="9">
        <v>206.8482555516465</v>
      </c>
      <c r="E143" s="9">
        <v>70.910753061492699</v>
      </c>
      <c r="F143" s="9">
        <v>34.960945017117439</v>
      </c>
      <c r="G143" s="9">
        <v>1.4725660329621337</v>
      </c>
      <c r="H143" s="9">
        <v>36.433511050079574</v>
      </c>
      <c r="I143" s="9">
        <v>9.4972964171667495</v>
      </c>
      <c r="J143" s="9">
        <v>0.13397081137172467</v>
      </c>
      <c r="K143" s="9">
        <v>9.6312672285384746</v>
      </c>
      <c r="L143" s="9">
        <v>0</v>
      </c>
      <c r="M143" s="9">
        <v>323.82</v>
      </c>
      <c r="N143" s="9"/>
      <c r="O143" s="9">
        <v>0.22904772245000002</v>
      </c>
      <c r="P143" s="9">
        <v>-2.7311694799383162</v>
      </c>
      <c r="Q143" s="9">
        <v>-0.24847577835610477</v>
      </c>
    </row>
    <row r="144" spans="2:17" x14ac:dyDescent="0.25">
      <c r="B144" s="8"/>
      <c r="D144" s="9"/>
      <c r="E144" s="9"/>
      <c r="F144" s="9"/>
      <c r="G144" s="9"/>
      <c r="H144" s="9"/>
      <c r="I144" s="9"/>
      <c r="J144" s="9"/>
      <c r="K144" s="9"/>
      <c r="L144" s="9"/>
      <c r="M144" s="9"/>
      <c r="N144" s="9"/>
      <c r="O144" s="9"/>
      <c r="P144" s="9"/>
      <c r="Q144" s="9"/>
    </row>
    <row r="145" spans="2:17" x14ac:dyDescent="0.25">
      <c r="B145" s="8" t="s">
        <v>323</v>
      </c>
      <c r="C145" t="s">
        <v>324</v>
      </c>
      <c r="D145" s="9">
        <v>136.70563288692898</v>
      </c>
      <c r="E145" s="9">
        <v>23.25293714784776</v>
      </c>
      <c r="F145" s="9">
        <v>26.801656449561715</v>
      </c>
      <c r="G145" s="9">
        <v>1.1282533903144012</v>
      </c>
      <c r="H145" s="9">
        <v>27.929909839876117</v>
      </c>
      <c r="I145" s="9">
        <v>9.2350164289019681</v>
      </c>
      <c r="J145" s="9">
        <v>0.126527988517741</v>
      </c>
      <c r="K145" s="9">
        <v>9.3615444174197098</v>
      </c>
      <c r="L145" s="9">
        <v>0</v>
      </c>
      <c r="M145" s="9">
        <v>197.25</v>
      </c>
      <c r="N145" s="9"/>
      <c r="O145" s="9">
        <v>0.13949084751000002</v>
      </c>
      <c r="P145" s="9">
        <v>-2.0925725273352569</v>
      </c>
      <c r="Q145" s="9">
        <v>-0.23467156844743417</v>
      </c>
    </row>
    <row r="146" spans="2:17" x14ac:dyDescent="0.25">
      <c r="B146" s="8" t="s">
        <v>325</v>
      </c>
      <c r="C146" t="s">
        <v>326</v>
      </c>
      <c r="D146" s="9">
        <v>313.25371057363333</v>
      </c>
      <c r="E146" s="9">
        <v>36.020329538821599</v>
      </c>
      <c r="F146" s="9">
        <v>26.801656449561715</v>
      </c>
      <c r="G146" s="9">
        <v>1.1282533903144012</v>
      </c>
      <c r="H146" s="9">
        <v>27.929909839876117</v>
      </c>
      <c r="I146" s="9">
        <v>9.2350164289019681</v>
      </c>
      <c r="J146" s="9">
        <v>0.126527988517741</v>
      </c>
      <c r="K146" s="9">
        <v>9.3615444174197098</v>
      </c>
      <c r="L146" s="9">
        <v>0</v>
      </c>
      <c r="M146" s="9">
        <v>386.57</v>
      </c>
      <c r="N146" s="9"/>
      <c r="O146" s="9">
        <v>0.27230191476000004</v>
      </c>
      <c r="P146" s="9">
        <v>-2.0925725273352569</v>
      </c>
      <c r="Q146" s="9">
        <v>-0.23467156844743417</v>
      </c>
    </row>
    <row r="147" spans="2:17" x14ac:dyDescent="0.25">
      <c r="B147" s="8" t="s">
        <v>327</v>
      </c>
      <c r="C147" t="s">
        <v>328</v>
      </c>
      <c r="D147" s="9">
        <v>357.40967390842314</v>
      </c>
      <c r="E147" s="9">
        <v>44.24127847129558</v>
      </c>
      <c r="F147" s="9">
        <v>29.641967420908895</v>
      </c>
      <c r="G147" s="9">
        <v>1.2543045688985932</v>
      </c>
      <c r="H147" s="9">
        <v>30.896271989807488</v>
      </c>
      <c r="I147" s="9">
        <v>9.2350164289019681</v>
      </c>
      <c r="J147" s="9">
        <v>0.126527988517741</v>
      </c>
      <c r="K147" s="9">
        <v>9.3615444174197098</v>
      </c>
      <c r="L147" s="9">
        <v>0</v>
      </c>
      <c r="M147" s="9">
        <v>441.91</v>
      </c>
      <c r="N147" s="9"/>
      <c r="O147" s="9">
        <v>0.31127477140000004</v>
      </c>
      <c r="P147" s="9">
        <v>-2.3263597559914082</v>
      </c>
      <c r="Q147" s="9">
        <v>-0.23467156844743417</v>
      </c>
    </row>
    <row r="148" spans="2:17" x14ac:dyDescent="0.25">
      <c r="B148" s="8" t="s">
        <v>329</v>
      </c>
      <c r="C148" t="s">
        <v>330</v>
      </c>
      <c r="D148" s="9">
        <v>186.81708498272619</v>
      </c>
      <c r="E148" s="9">
        <v>63.939690218609606</v>
      </c>
      <c r="F148" s="9">
        <v>26.801656449561715</v>
      </c>
      <c r="G148" s="9">
        <v>1.1282533903144012</v>
      </c>
      <c r="H148" s="9">
        <v>27.929909839876117</v>
      </c>
      <c r="I148" s="9">
        <v>9.2350164289019681</v>
      </c>
      <c r="J148" s="9">
        <v>0.126527988517741</v>
      </c>
      <c r="K148" s="9">
        <v>9.3615444174197098</v>
      </c>
      <c r="L148" s="9">
        <v>0</v>
      </c>
      <c r="M148" s="9">
        <v>288.05</v>
      </c>
      <c r="N148" s="9"/>
      <c r="O148" s="9">
        <v>0.20364363645000003</v>
      </c>
      <c r="P148" s="9">
        <v>-2.0925725273352569</v>
      </c>
      <c r="Q148" s="9">
        <v>-0.23467156844743417</v>
      </c>
    </row>
    <row r="149" spans="2:17" x14ac:dyDescent="0.25">
      <c r="B149" s="8"/>
      <c r="D149" s="9"/>
      <c r="E149" s="9"/>
      <c r="F149" s="9"/>
      <c r="G149" s="9"/>
      <c r="H149" s="9"/>
      <c r="I149" s="9"/>
      <c r="J149" s="9"/>
      <c r="K149" s="9"/>
      <c r="L149" s="9"/>
      <c r="M149" s="9"/>
      <c r="N149" s="9"/>
      <c r="O149" s="9"/>
      <c r="P149" s="9"/>
      <c r="Q149" s="9"/>
    </row>
    <row r="150" spans="2:17" x14ac:dyDescent="0.25">
      <c r="B150" s="8" t="s">
        <v>331</v>
      </c>
      <c r="C150" t="s">
        <v>332</v>
      </c>
      <c r="D150" s="9">
        <v>187.3258518883132</v>
      </c>
      <c r="E150" s="9">
        <v>27.997202960951757</v>
      </c>
      <c r="F150" s="9">
        <v>34.960945017117439</v>
      </c>
      <c r="G150" s="9">
        <v>1.4725660329621337</v>
      </c>
      <c r="H150" s="9">
        <v>36.433511050079574</v>
      </c>
      <c r="I150" s="9">
        <v>10.615437419769227</v>
      </c>
      <c r="J150" s="9">
        <v>0.15629927993367865</v>
      </c>
      <c r="K150" s="9">
        <v>10.771736699702906</v>
      </c>
      <c r="L150" s="9">
        <v>0</v>
      </c>
      <c r="M150" s="9">
        <v>262.52999999999997</v>
      </c>
      <c r="N150" s="9"/>
      <c r="O150" s="9">
        <v>0.18556937644000002</v>
      </c>
      <c r="P150" s="9">
        <v>-2.7311694799383162</v>
      </c>
      <c r="Q150" s="9">
        <v>-0.28988840808212191</v>
      </c>
    </row>
    <row r="151" spans="2:17" x14ac:dyDescent="0.25">
      <c r="B151" s="8" t="s">
        <v>333</v>
      </c>
      <c r="C151" t="s">
        <v>334</v>
      </c>
      <c r="D151" s="9">
        <v>370.88330442765948</v>
      </c>
      <c r="E151" s="9">
        <v>63.249673398024946</v>
      </c>
      <c r="F151" s="9">
        <v>34.960945017117439</v>
      </c>
      <c r="G151" s="9">
        <v>1.4725660329621337</v>
      </c>
      <c r="H151" s="9">
        <v>36.433511050079574</v>
      </c>
      <c r="I151" s="9">
        <v>10.615437419769227</v>
      </c>
      <c r="J151" s="9">
        <v>0.15629927993367865</v>
      </c>
      <c r="K151" s="9">
        <v>10.771736699702906</v>
      </c>
      <c r="L151" s="9">
        <v>0</v>
      </c>
      <c r="M151" s="9">
        <v>481.34</v>
      </c>
      <c r="N151" s="9"/>
      <c r="O151" s="9">
        <v>0.33933881464000004</v>
      </c>
      <c r="P151" s="9">
        <v>-2.7311694799383162</v>
      </c>
      <c r="Q151" s="9">
        <v>-0.28988840808212191</v>
      </c>
    </row>
    <row r="152" spans="2:17" x14ac:dyDescent="0.25">
      <c r="B152" s="8" t="s">
        <v>335</v>
      </c>
      <c r="C152" t="s">
        <v>336</v>
      </c>
      <c r="D152" s="9">
        <v>440.67017338845199</v>
      </c>
      <c r="E152" s="9">
        <v>71.762049855812705</v>
      </c>
      <c r="F152" s="9">
        <v>39.35502177470039</v>
      </c>
      <c r="G152" s="9">
        <v>1.6638188323463861</v>
      </c>
      <c r="H152" s="9">
        <v>41.018840607046776</v>
      </c>
      <c r="I152" s="9">
        <v>10.615437419769227</v>
      </c>
      <c r="J152" s="9">
        <v>0.15629927993367865</v>
      </c>
      <c r="K152" s="9">
        <v>10.771736699702906</v>
      </c>
      <c r="L152" s="9">
        <v>0</v>
      </c>
      <c r="M152" s="9">
        <v>564.22</v>
      </c>
      <c r="N152" s="9"/>
      <c r="O152" s="9">
        <v>0.39765613559000007</v>
      </c>
      <c r="P152" s="9">
        <v>-3.0858862104202203</v>
      </c>
      <c r="Q152" s="9">
        <v>-0.28988840808212191</v>
      </c>
    </row>
    <row r="153" spans="2:17" x14ac:dyDescent="0.25">
      <c r="B153" s="8" t="s">
        <v>337</v>
      </c>
      <c r="C153" t="s">
        <v>338</v>
      </c>
      <c r="D153" s="9">
        <v>235.93874949344516</v>
      </c>
      <c r="E153" s="9">
        <v>80.978467014631462</v>
      </c>
      <c r="F153" s="9">
        <v>34.960945017117439</v>
      </c>
      <c r="G153" s="9">
        <v>1.4725660329621337</v>
      </c>
      <c r="H153" s="9">
        <v>36.433511050079574</v>
      </c>
      <c r="I153" s="9">
        <v>10.615437419769227</v>
      </c>
      <c r="J153" s="9">
        <v>0.15629927993367865</v>
      </c>
      <c r="K153" s="9">
        <v>10.771736699702906</v>
      </c>
      <c r="L153" s="9">
        <v>0</v>
      </c>
      <c r="M153" s="9">
        <v>364.12</v>
      </c>
      <c r="N153" s="9"/>
      <c r="O153" s="9">
        <v>0.25744052445000004</v>
      </c>
      <c r="P153" s="9">
        <v>-2.7311694799383162</v>
      </c>
      <c r="Q153" s="9">
        <v>-0.28988840808212191</v>
      </c>
    </row>
    <row r="154" spans="2:17" x14ac:dyDescent="0.25">
      <c r="B154" s="8"/>
      <c r="D154" s="9"/>
      <c r="E154" s="9"/>
      <c r="F154" s="9"/>
      <c r="G154" s="9"/>
      <c r="H154" s="9"/>
      <c r="I154" s="9"/>
      <c r="J154" s="9"/>
      <c r="K154" s="9"/>
      <c r="L154" s="9"/>
      <c r="M154" s="9"/>
      <c r="N154" s="9"/>
      <c r="O154" s="9"/>
      <c r="P154" s="9"/>
      <c r="Q154" s="9"/>
    </row>
    <row r="155" spans="2:17" x14ac:dyDescent="0.25">
      <c r="B155" s="8" t="s">
        <v>339</v>
      </c>
      <c r="C155" t="s">
        <v>340</v>
      </c>
      <c r="D155" s="9">
        <v>59.223609666644514</v>
      </c>
      <c r="E155" s="9">
        <v>32.015805005327742</v>
      </c>
      <c r="F155" s="9">
        <v>26.801656449561715</v>
      </c>
      <c r="G155" s="9">
        <v>1.1282533903144012</v>
      </c>
      <c r="H155" s="9">
        <v>27.929909839876117</v>
      </c>
      <c r="I155" s="9">
        <v>8.1168754262994867</v>
      </c>
      <c r="J155" s="9">
        <v>0.11164234280977077</v>
      </c>
      <c r="K155" s="9">
        <v>8.2285177691092581</v>
      </c>
      <c r="L155" s="9">
        <v>0</v>
      </c>
      <c r="M155" s="9">
        <v>127.4</v>
      </c>
      <c r="N155" s="9"/>
      <c r="O155" s="9">
        <v>9.0640284490000014E-2</v>
      </c>
      <c r="P155" s="9">
        <v>-2.0925725273352569</v>
      </c>
      <c r="Q155" s="9">
        <v>-0.20706314863008765</v>
      </c>
    </row>
    <row r="156" spans="2:17" x14ac:dyDescent="0.25">
      <c r="B156" s="8" t="s">
        <v>341</v>
      </c>
      <c r="C156" t="s">
        <v>342</v>
      </c>
      <c r="D156" s="9">
        <v>104.90006716851723</v>
      </c>
      <c r="E156" s="9">
        <v>41.061120381552847</v>
      </c>
      <c r="F156" s="9">
        <v>26.801656449561715</v>
      </c>
      <c r="G156" s="9">
        <v>1.1282533903144012</v>
      </c>
      <c r="H156" s="9">
        <v>27.929909839876117</v>
      </c>
      <c r="I156" s="9">
        <v>8.1168754262994867</v>
      </c>
      <c r="J156" s="9">
        <v>0.11164234280977077</v>
      </c>
      <c r="K156" s="9">
        <v>8.2285177691092581</v>
      </c>
      <c r="L156" s="9">
        <v>0</v>
      </c>
      <c r="M156" s="9">
        <v>182.12</v>
      </c>
      <c r="N156" s="9"/>
      <c r="O156" s="9">
        <v>0.12909758762000001</v>
      </c>
      <c r="P156" s="9">
        <v>-2.0925725273352569</v>
      </c>
      <c r="Q156" s="9">
        <v>-0.20706314863008765</v>
      </c>
    </row>
    <row r="157" spans="2:17" x14ac:dyDescent="0.25">
      <c r="B157" s="8" t="s">
        <v>343</v>
      </c>
      <c r="C157" t="s">
        <v>344</v>
      </c>
      <c r="D157" s="9">
        <v>108.63183777764641</v>
      </c>
      <c r="E157" s="9">
        <v>39.347317463771098</v>
      </c>
      <c r="F157" s="9">
        <v>34.960945017117439</v>
      </c>
      <c r="G157" s="9">
        <v>1.4725660329621337</v>
      </c>
      <c r="H157" s="9">
        <v>36.433511050079574</v>
      </c>
      <c r="I157" s="9">
        <v>9.4972964171667495</v>
      </c>
      <c r="J157" s="9">
        <v>0.13397081137172467</v>
      </c>
      <c r="K157" s="9">
        <v>9.6312672285384746</v>
      </c>
      <c r="L157" s="9">
        <v>0</v>
      </c>
      <c r="M157" s="9">
        <v>194.04</v>
      </c>
      <c r="N157" s="9"/>
      <c r="O157" s="9">
        <v>0.13770508970000001</v>
      </c>
      <c r="P157" s="9">
        <v>-2.7311694799383162</v>
      </c>
      <c r="Q157" s="9">
        <v>-0.24847577835610477</v>
      </c>
    </row>
    <row r="158" spans="2:17" x14ac:dyDescent="0.25">
      <c r="B158" s="8" t="s">
        <v>345</v>
      </c>
      <c r="C158" t="s">
        <v>346</v>
      </c>
      <c r="D158" s="9">
        <v>148.34079779705763</v>
      </c>
      <c r="E158" s="9">
        <v>45.446170472137808</v>
      </c>
      <c r="F158" s="9">
        <v>34.960945017117439</v>
      </c>
      <c r="G158" s="9">
        <v>1.4725660329621337</v>
      </c>
      <c r="H158" s="9">
        <v>36.433511050079574</v>
      </c>
      <c r="I158" s="9">
        <v>9.4972964171667495</v>
      </c>
      <c r="J158" s="9">
        <v>0.13397081137172467</v>
      </c>
      <c r="K158" s="9">
        <v>9.6312672285384746</v>
      </c>
      <c r="L158" s="9">
        <v>0</v>
      </c>
      <c r="M158" s="9">
        <v>239.85</v>
      </c>
      <c r="N158" s="9"/>
      <c r="O158" s="9">
        <v>0.16987861744000002</v>
      </c>
      <c r="P158" s="9">
        <v>-2.7311694799383162</v>
      </c>
      <c r="Q158" s="9">
        <v>-0.24847577835610477</v>
      </c>
    </row>
    <row r="159" spans="2:17" x14ac:dyDescent="0.25">
      <c r="B159" s="8"/>
      <c r="D159" s="9"/>
      <c r="E159" s="9"/>
      <c r="F159" s="9"/>
      <c r="G159" s="9"/>
      <c r="H159" s="9"/>
      <c r="I159" s="9"/>
      <c r="J159" s="9"/>
      <c r="K159" s="9"/>
      <c r="L159" s="9"/>
      <c r="M159" s="9"/>
      <c r="N159" s="9"/>
      <c r="O159" s="9"/>
      <c r="P159" s="9"/>
      <c r="Q159" s="9"/>
    </row>
    <row r="160" spans="2:17" x14ac:dyDescent="0.25">
      <c r="B160" s="8" t="s">
        <v>347</v>
      </c>
      <c r="C160" t="s">
        <v>348</v>
      </c>
      <c r="D160" s="9">
        <v>141.694809982116</v>
      </c>
      <c r="E160" s="9">
        <v>44.863980421352409</v>
      </c>
      <c r="F160" s="9">
        <v>26.801656449561715</v>
      </c>
      <c r="G160" s="9">
        <v>1.1282533903144012</v>
      </c>
      <c r="H160" s="9">
        <v>27.929909839876117</v>
      </c>
      <c r="I160" s="9">
        <v>8.1168754262994867</v>
      </c>
      <c r="J160" s="9">
        <v>0.11164234280977077</v>
      </c>
      <c r="K160" s="9">
        <v>8.2285177691092581</v>
      </c>
      <c r="L160" s="9">
        <v>0</v>
      </c>
      <c r="M160" s="9">
        <v>222.72</v>
      </c>
      <c r="N160" s="9"/>
      <c r="O160" s="9">
        <v>0.15759499467999999</v>
      </c>
      <c r="P160" s="9">
        <v>-2.0925725273352569</v>
      </c>
      <c r="Q160" s="9">
        <v>-0.20706314863008765</v>
      </c>
    </row>
    <row r="161" spans="2:17" x14ac:dyDescent="0.25">
      <c r="B161" s="8" t="s">
        <v>349</v>
      </c>
      <c r="C161" t="s">
        <v>350</v>
      </c>
      <c r="D161" s="9">
        <v>191.10790999278811</v>
      </c>
      <c r="E161" s="9">
        <v>52.211683665288014</v>
      </c>
      <c r="F161" s="9">
        <v>27.275684876217589</v>
      </c>
      <c r="G161" s="9">
        <v>1.1570006941383673</v>
      </c>
      <c r="H161" s="9">
        <v>28.432685570355957</v>
      </c>
      <c r="I161" s="9">
        <v>8.1168754262994884</v>
      </c>
      <c r="J161" s="9">
        <v>0.11810705930062512</v>
      </c>
      <c r="K161" s="9">
        <v>8.2349824856001135</v>
      </c>
      <c r="L161" s="9">
        <v>0</v>
      </c>
      <c r="M161" s="9">
        <v>279.99</v>
      </c>
      <c r="N161" s="9"/>
      <c r="O161" s="9">
        <v>0.19783805561999998</v>
      </c>
      <c r="P161" s="9">
        <v>-2.1458901763079119</v>
      </c>
      <c r="Q161" s="9">
        <v>-0.21905326383107396</v>
      </c>
    </row>
    <row r="162" spans="2:17" x14ac:dyDescent="0.25">
      <c r="B162" s="8" t="s">
        <v>351</v>
      </c>
      <c r="C162" t="s">
        <v>352</v>
      </c>
      <c r="D162" s="9">
        <v>213.72786609438177</v>
      </c>
      <c r="E162" s="9">
        <v>55.848201421308801</v>
      </c>
      <c r="F162" s="9">
        <v>32.965825892821535</v>
      </c>
      <c r="G162" s="9">
        <v>1.3917620014529084</v>
      </c>
      <c r="H162" s="9">
        <v>34.357587894274445</v>
      </c>
      <c r="I162" s="9">
        <v>8.1168754262994867</v>
      </c>
      <c r="J162" s="9">
        <v>0.11164234280977077</v>
      </c>
      <c r="K162" s="9">
        <v>8.2285177691092581</v>
      </c>
      <c r="L162" s="9">
        <v>0</v>
      </c>
      <c r="M162" s="9">
        <v>312.16000000000003</v>
      </c>
      <c r="N162" s="9"/>
      <c r="O162" s="9">
        <v>0.22058965617000004</v>
      </c>
      <c r="P162" s="9">
        <v>-2.5813021736348816</v>
      </c>
      <c r="Q162" s="9">
        <v>-0.20706314863008765</v>
      </c>
    </row>
    <row r="163" spans="2:17" x14ac:dyDescent="0.25">
      <c r="B163" s="8"/>
      <c r="D163" s="9"/>
      <c r="E163" s="9"/>
      <c r="F163" s="9"/>
      <c r="G163" s="9"/>
      <c r="H163" s="9"/>
      <c r="I163" s="9"/>
      <c r="J163" s="9"/>
      <c r="K163" s="9"/>
      <c r="L163" s="9"/>
      <c r="M163" s="9"/>
      <c r="N163" s="9"/>
      <c r="O163" s="9"/>
      <c r="P163" s="9"/>
      <c r="Q163" s="9"/>
    </row>
    <row r="164" spans="2:17" x14ac:dyDescent="0.25">
      <c r="B164" s="8" t="s">
        <v>353</v>
      </c>
      <c r="C164" t="s">
        <v>354</v>
      </c>
      <c r="D164" s="9">
        <v>183.79330538717076</v>
      </c>
      <c r="E164" s="9">
        <v>49.011991918907817</v>
      </c>
      <c r="F164" s="9">
        <v>34.960945017117439</v>
      </c>
      <c r="G164" s="9">
        <v>1.4725660329621337</v>
      </c>
      <c r="H164" s="9">
        <v>36.433511050079574</v>
      </c>
      <c r="I164" s="9">
        <v>9.4972964171667495</v>
      </c>
      <c r="J164" s="9">
        <v>0.13397081137172467</v>
      </c>
      <c r="K164" s="9">
        <v>9.6312672285384746</v>
      </c>
      <c r="L164" s="9">
        <v>0</v>
      </c>
      <c r="M164" s="9">
        <v>278.87</v>
      </c>
      <c r="N164" s="9"/>
      <c r="O164" s="9">
        <v>0.19726272779000001</v>
      </c>
      <c r="P164" s="9">
        <v>-2.7311694799383162</v>
      </c>
      <c r="Q164" s="9">
        <v>-0.24847577835610477</v>
      </c>
    </row>
    <row r="165" spans="2:17" x14ac:dyDescent="0.25">
      <c r="B165" s="8" t="s">
        <v>355</v>
      </c>
      <c r="C165" t="s">
        <v>356</v>
      </c>
      <c r="D165" s="9">
        <v>246.46507673496274</v>
      </c>
      <c r="E165" s="9">
        <v>57.965868398199063</v>
      </c>
      <c r="F165" s="9">
        <v>36.988739230009081</v>
      </c>
      <c r="G165" s="9">
        <v>1.5665149575861561</v>
      </c>
      <c r="H165" s="9">
        <v>38.555254187595239</v>
      </c>
      <c r="I165" s="9">
        <v>9.4972964171667478</v>
      </c>
      <c r="J165" s="9">
        <v>0.14043552786257851</v>
      </c>
      <c r="K165" s="9">
        <v>9.6377319450293264</v>
      </c>
      <c r="L165" s="9">
        <v>0</v>
      </c>
      <c r="M165" s="9">
        <v>352.62</v>
      </c>
      <c r="N165" s="9"/>
      <c r="O165" s="9">
        <v>0.24912442218000003</v>
      </c>
      <c r="P165" s="9">
        <v>-2.9054166307367169</v>
      </c>
      <c r="Q165" s="9">
        <v>-0.26046589355709004</v>
      </c>
    </row>
    <row r="166" spans="2:17" x14ac:dyDescent="0.25">
      <c r="B166" s="8" t="s">
        <v>357</v>
      </c>
      <c r="C166" t="s">
        <v>358</v>
      </c>
      <c r="D166" s="9">
        <v>266.02825414937155</v>
      </c>
      <c r="E166" s="9">
        <v>62.213424929525075</v>
      </c>
      <c r="F166" s="9">
        <v>44.740613482087632</v>
      </c>
      <c r="G166" s="9">
        <v>1.8894558785628153</v>
      </c>
      <c r="H166" s="9">
        <v>46.630069360650445</v>
      </c>
      <c r="I166" s="9">
        <v>9.4972964171667495</v>
      </c>
      <c r="J166" s="9">
        <v>0.13397081137172467</v>
      </c>
      <c r="K166" s="9">
        <v>9.6312672285384746</v>
      </c>
      <c r="L166" s="9">
        <v>0</v>
      </c>
      <c r="M166" s="9">
        <v>384.5</v>
      </c>
      <c r="N166" s="9"/>
      <c r="O166" s="9">
        <v>0.27173405872</v>
      </c>
      <c r="P166" s="9">
        <v>-3.5043754328900079</v>
      </c>
      <c r="Q166" s="9">
        <v>-0.24847577835610477</v>
      </c>
    </row>
    <row r="167" spans="2:17" x14ac:dyDescent="0.25">
      <c r="B167" s="8"/>
      <c r="D167" s="9"/>
      <c r="E167" s="9"/>
      <c r="F167" s="9"/>
      <c r="G167" s="9"/>
      <c r="H167" s="9"/>
      <c r="I167" s="9"/>
      <c r="J167" s="9"/>
      <c r="K167" s="9"/>
      <c r="L167" s="9"/>
      <c r="M167" s="9"/>
      <c r="N167" s="9"/>
      <c r="O167" s="9"/>
      <c r="P167" s="9"/>
      <c r="Q167" s="9"/>
    </row>
    <row r="168" spans="2:17" x14ac:dyDescent="0.25">
      <c r="B168" s="8" t="s">
        <v>359</v>
      </c>
      <c r="C168" t="s">
        <v>360</v>
      </c>
      <c r="D168" s="9">
        <v>152.84002645792432</v>
      </c>
      <c r="E168" s="9">
        <v>49.359728495974757</v>
      </c>
      <c r="F168" s="9">
        <v>26.801656449561715</v>
      </c>
      <c r="G168" s="9">
        <v>1.1282533903144012</v>
      </c>
      <c r="H168" s="9">
        <v>27.929909839876117</v>
      </c>
      <c r="I168" s="9">
        <v>9.2350164289019681</v>
      </c>
      <c r="J168" s="9">
        <v>0.126527988517741</v>
      </c>
      <c r="K168" s="9">
        <v>9.3615444174197098</v>
      </c>
      <c r="L168" s="9">
        <v>0</v>
      </c>
      <c r="M168" s="9">
        <v>239.49</v>
      </c>
      <c r="N168" s="9"/>
      <c r="O168" s="9">
        <v>0.16943031004</v>
      </c>
      <c r="P168" s="9">
        <v>-2.0925725273352569</v>
      </c>
      <c r="Q168" s="9">
        <v>-0.23467156844743417</v>
      </c>
    </row>
    <row r="169" spans="2:17" x14ac:dyDescent="0.25">
      <c r="B169" s="8" t="s">
        <v>361</v>
      </c>
      <c r="C169" t="s">
        <v>362</v>
      </c>
      <c r="D169" s="9">
        <v>211.10359832181493</v>
      </c>
      <c r="E169" s="9">
        <v>55.121373736024957</v>
      </c>
      <c r="F169" s="9">
        <v>31.765681700140071</v>
      </c>
      <c r="G169" s="9">
        <v>1.3399886505256766</v>
      </c>
      <c r="H169" s="9">
        <v>33.105670350665747</v>
      </c>
      <c r="I169" s="9">
        <v>9.2350164289019681</v>
      </c>
      <c r="J169" s="9">
        <v>0.126527988517741</v>
      </c>
      <c r="K169" s="9">
        <v>9.3615444174197098</v>
      </c>
      <c r="L169" s="9">
        <v>0</v>
      </c>
      <c r="M169" s="9">
        <v>308.69</v>
      </c>
      <c r="N169" s="9"/>
      <c r="O169" s="9">
        <v>0.21813890905</v>
      </c>
      <c r="P169" s="9">
        <v>-2.4852780954194174</v>
      </c>
      <c r="Q169" s="9">
        <v>-0.23467156844743417</v>
      </c>
    </row>
    <row r="170" spans="2:17" x14ac:dyDescent="0.25">
      <c r="B170" s="8" t="s">
        <v>363</v>
      </c>
      <c r="C170" t="s">
        <v>364</v>
      </c>
      <c r="D170" s="9">
        <v>242.6808279855934</v>
      </c>
      <c r="E170" s="9">
        <v>57.079263184775101</v>
      </c>
      <c r="F170" s="9">
        <v>37.455822716744009</v>
      </c>
      <c r="G170" s="9">
        <v>1.5807740400396633</v>
      </c>
      <c r="H170" s="9">
        <v>39.036596756783673</v>
      </c>
      <c r="I170" s="9">
        <v>9.2350164289019681</v>
      </c>
      <c r="J170" s="9">
        <v>0.126527988517741</v>
      </c>
      <c r="K170" s="9">
        <v>9.3615444174197098</v>
      </c>
      <c r="L170" s="9">
        <v>0</v>
      </c>
      <c r="M170" s="9">
        <v>348.16</v>
      </c>
      <c r="N170" s="9"/>
      <c r="O170" s="9">
        <v>0.24597879858999999</v>
      </c>
      <c r="P170" s="9">
        <v>-2.9318629631504862</v>
      </c>
      <c r="Q170" s="9">
        <v>-0.23467156844743417</v>
      </c>
    </row>
    <row r="171" spans="2:17" x14ac:dyDescent="0.25">
      <c r="B171" s="8"/>
      <c r="D171" s="9"/>
      <c r="E171" s="9"/>
      <c r="F171" s="9"/>
      <c r="G171" s="9"/>
      <c r="H171" s="9"/>
      <c r="I171" s="9"/>
      <c r="J171" s="9"/>
      <c r="K171" s="9"/>
      <c r="L171" s="9"/>
      <c r="M171" s="9"/>
      <c r="N171" s="9"/>
      <c r="O171" s="9"/>
      <c r="P171" s="9"/>
      <c r="Q171" s="9"/>
    </row>
    <row r="172" spans="2:17" x14ac:dyDescent="0.25">
      <c r="B172" s="8" t="s">
        <v>365</v>
      </c>
      <c r="C172" t="s">
        <v>366</v>
      </c>
      <c r="D172" s="9">
        <v>195.59703765065632</v>
      </c>
      <c r="E172" s="9">
        <v>53.376938875195719</v>
      </c>
      <c r="F172" s="9">
        <v>34.960945017117439</v>
      </c>
      <c r="G172" s="9">
        <v>1.4725660329621337</v>
      </c>
      <c r="H172" s="9">
        <v>36.433511050079574</v>
      </c>
      <c r="I172" s="9">
        <v>10.615437419769227</v>
      </c>
      <c r="J172" s="9">
        <v>0.15629927993367865</v>
      </c>
      <c r="K172" s="9">
        <v>10.771736699702906</v>
      </c>
      <c r="L172" s="9">
        <v>0</v>
      </c>
      <c r="M172" s="9">
        <v>296.18</v>
      </c>
      <c r="N172" s="9"/>
      <c r="O172" s="9">
        <v>0.20947910444000004</v>
      </c>
      <c r="P172" s="9">
        <v>-2.7311694799383162</v>
      </c>
      <c r="Q172" s="9">
        <v>-0.28988840808212191</v>
      </c>
    </row>
    <row r="173" spans="2:17" x14ac:dyDescent="0.25">
      <c r="B173" s="8" t="s">
        <v>367</v>
      </c>
      <c r="C173" t="s">
        <v>368</v>
      </c>
      <c r="D173" s="9">
        <v>267.20909357559066</v>
      </c>
      <c r="E173" s="9">
        <v>61.538346320939418</v>
      </c>
      <c r="F173" s="9">
        <v>41.478736053931563</v>
      </c>
      <c r="G173" s="9">
        <v>1.7495029139734637</v>
      </c>
      <c r="H173" s="9">
        <v>43.228238967905028</v>
      </c>
      <c r="I173" s="9">
        <v>10.615437419769227</v>
      </c>
      <c r="J173" s="9">
        <v>0.15629927993367865</v>
      </c>
      <c r="K173" s="9">
        <v>10.771736699702906</v>
      </c>
      <c r="L173" s="9">
        <v>0</v>
      </c>
      <c r="M173" s="9">
        <v>382.75</v>
      </c>
      <c r="N173" s="9"/>
      <c r="O173" s="9">
        <v>0.27042649547000003</v>
      </c>
      <c r="P173" s="9">
        <v>-3.2448045498482188</v>
      </c>
      <c r="Q173" s="9">
        <v>-0.28988840808212191</v>
      </c>
    </row>
    <row r="174" spans="2:17" x14ac:dyDescent="0.25">
      <c r="B174" s="8" t="s">
        <v>369</v>
      </c>
      <c r="C174" t="s">
        <v>370</v>
      </c>
      <c r="D174" s="9">
        <v>296.34376921355135</v>
      </c>
      <c r="E174" s="9">
        <v>64.237040455736718</v>
      </c>
      <c r="F174" s="9">
        <v>49.230610306010107</v>
      </c>
      <c r="G174" s="9">
        <v>2.0784679171495699</v>
      </c>
      <c r="H174" s="9">
        <v>51.309078223159673</v>
      </c>
      <c r="I174" s="9">
        <v>10.615437419769227</v>
      </c>
      <c r="J174" s="9">
        <v>0.15629927993367865</v>
      </c>
      <c r="K174" s="9">
        <v>10.771736699702906</v>
      </c>
      <c r="L174" s="9">
        <v>0</v>
      </c>
      <c r="M174" s="9">
        <v>422.66</v>
      </c>
      <c r="N174" s="9"/>
      <c r="O174" s="9">
        <v>0.29865491809</v>
      </c>
      <c r="P174" s="9">
        <v>-3.8549362224056125</v>
      </c>
      <c r="Q174" s="9">
        <v>-0.28988840808212191</v>
      </c>
    </row>
    <row r="175" spans="2:17" x14ac:dyDescent="0.25">
      <c r="B175" s="8"/>
      <c r="D175" s="9"/>
      <c r="E175" s="9"/>
      <c r="F175" s="9"/>
      <c r="G175" s="9"/>
      <c r="H175" s="9"/>
      <c r="I175" s="9"/>
      <c r="J175" s="9"/>
      <c r="K175" s="9"/>
      <c r="L175" s="9"/>
      <c r="M175" s="9"/>
      <c r="N175" s="9"/>
      <c r="O175" s="9"/>
      <c r="P175" s="9"/>
      <c r="Q175" s="9"/>
    </row>
    <row r="176" spans="2:17" x14ac:dyDescent="0.25">
      <c r="B176" s="8" t="s">
        <v>371</v>
      </c>
      <c r="C176" t="s">
        <v>372</v>
      </c>
      <c r="D176" s="9">
        <v>5.0772647890834604</v>
      </c>
      <c r="E176" s="9">
        <v>23.146719792888646</v>
      </c>
      <c r="F176" s="9">
        <v>28.760990297346495</v>
      </c>
      <c r="G176" s="9">
        <v>1.2097980962524328</v>
      </c>
      <c r="H176" s="9">
        <v>29.97078839359893</v>
      </c>
      <c r="I176" s="9">
        <v>2.8436672411865556</v>
      </c>
      <c r="J176" s="9">
        <v>5.2099759977892693E-2</v>
      </c>
      <c r="K176" s="9">
        <v>2.8957670011644483</v>
      </c>
      <c r="L176" s="9">
        <v>0</v>
      </c>
      <c r="M176" s="9">
        <v>61.09</v>
      </c>
      <c r="N176" s="9"/>
      <c r="O176" s="9">
        <v>0</v>
      </c>
      <c r="P176" s="9">
        <v>-2.2438135631348537</v>
      </c>
      <c r="Q176" s="9">
        <v>-9.662946936070696E-2</v>
      </c>
    </row>
    <row r="177" spans="2:17" x14ac:dyDescent="0.25">
      <c r="B177" s="8" t="s">
        <v>373</v>
      </c>
      <c r="C177" t="s">
        <v>374</v>
      </c>
      <c r="D177" s="9">
        <v>4.4896341248720066</v>
      </c>
      <c r="E177" s="9">
        <v>16.07952526575372</v>
      </c>
      <c r="F177" s="9">
        <v>46.098114544554818</v>
      </c>
      <c r="G177" s="9">
        <v>1.9429709387307788</v>
      </c>
      <c r="H177" s="9">
        <v>48.041085483285599</v>
      </c>
      <c r="I177" s="9">
        <v>6.7526364280425426</v>
      </c>
      <c r="J177" s="9">
        <v>9.0417346004558766E-2</v>
      </c>
      <c r="K177" s="9">
        <v>6.8430537740471014</v>
      </c>
      <c r="L177" s="9">
        <v>0</v>
      </c>
      <c r="M177" s="9">
        <v>75.45</v>
      </c>
      <c r="N177" s="9"/>
      <c r="O177" s="9">
        <v>0</v>
      </c>
      <c r="P177" s="9">
        <v>-3.6036298607228971</v>
      </c>
      <c r="Q177" s="9">
        <v>-0.16769712891443805</v>
      </c>
    </row>
    <row r="178" spans="2:17" x14ac:dyDescent="0.25">
      <c r="B178" s="8" t="s">
        <v>375</v>
      </c>
      <c r="C178" t="s">
        <v>376</v>
      </c>
      <c r="D178" s="9">
        <v>28.78851649603611</v>
      </c>
      <c r="E178" s="9">
        <v>9.7852221150569623</v>
      </c>
      <c r="F178" s="9">
        <v>47.553686963555435</v>
      </c>
      <c r="G178" s="9">
        <v>2.0054544533753602</v>
      </c>
      <c r="H178" s="9">
        <v>49.559141416930792</v>
      </c>
      <c r="I178" s="9">
        <v>9.8459030736934707</v>
      </c>
      <c r="J178" s="9">
        <v>0.14114673042523149</v>
      </c>
      <c r="K178" s="9">
        <v>9.987049804118703</v>
      </c>
      <c r="L178" s="9">
        <v>0</v>
      </c>
      <c r="M178" s="9">
        <v>98.12</v>
      </c>
      <c r="N178" s="9"/>
      <c r="O178" s="9">
        <v>0</v>
      </c>
      <c r="P178" s="9">
        <v>-3.7195180887389157</v>
      </c>
      <c r="Q178" s="9">
        <v>-0.26178496155790798</v>
      </c>
    </row>
    <row r="179" spans="2:17" x14ac:dyDescent="0.25">
      <c r="B179" s="8" t="s">
        <v>377</v>
      </c>
      <c r="C179" t="s">
        <v>378</v>
      </c>
      <c r="D179" s="9">
        <v>54.177937392161944</v>
      </c>
      <c r="E179" s="9">
        <v>30.448197760877317</v>
      </c>
      <c r="F179" s="9">
        <v>28.760990297346495</v>
      </c>
      <c r="G179" s="9">
        <v>1.2097980962524328</v>
      </c>
      <c r="H179" s="9">
        <v>29.97078839359893</v>
      </c>
      <c r="I179" s="9">
        <v>2.8436672411865556</v>
      </c>
      <c r="J179" s="9">
        <v>5.2099759977892693E-2</v>
      </c>
      <c r="K179" s="9">
        <v>2.8957670011644483</v>
      </c>
      <c r="L179" s="9">
        <v>0</v>
      </c>
      <c r="M179" s="9">
        <v>117.49</v>
      </c>
      <c r="N179" s="9"/>
      <c r="O179" s="9">
        <v>0</v>
      </c>
      <c r="P179" s="9">
        <v>-2.2438135631348537</v>
      </c>
      <c r="Q179" s="9">
        <v>-9.662946936070696E-2</v>
      </c>
    </row>
    <row r="180" spans="2:17" x14ac:dyDescent="0.25">
      <c r="B180" s="8" t="s">
        <v>379</v>
      </c>
      <c r="C180" t="s">
        <v>380</v>
      </c>
      <c r="D180" s="9">
        <v>53.566947466942253</v>
      </c>
      <c r="E180" s="9">
        <v>31.659076901083886</v>
      </c>
      <c r="F180" s="9">
        <v>28.760990297346495</v>
      </c>
      <c r="G180" s="9">
        <v>1.2097980962524328</v>
      </c>
      <c r="H180" s="9">
        <v>29.97078839359893</v>
      </c>
      <c r="I180" s="9">
        <v>2.8436672411865556</v>
      </c>
      <c r="J180" s="9">
        <v>5.2099759977892693E-2</v>
      </c>
      <c r="K180" s="9">
        <v>2.8957670011644483</v>
      </c>
      <c r="L180" s="9">
        <v>0</v>
      </c>
      <c r="M180" s="9">
        <v>118.09</v>
      </c>
      <c r="N180" s="9"/>
      <c r="O180" s="9">
        <v>0</v>
      </c>
      <c r="P180" s="9">
        <v>-2.2438135631348537</v>
      </c>
      <c r="Q180" s="9">
        <v>-9.662946936070696E-2</v>
      </c>
    </row>
    <row r="181" spans="2:17" x14ac:dyDescent="0.25">
      <c r="B181" s="8" t="s">
        <v>381</v>
      </c>
      <c r="C181" t="s">
        <v>382</v>
      </c>
      <c r="D181" s="9">
        <v>276.00217091752234</v>
      </c>
      <c r="E181" s="9">
        <v>68.85730044873057</v>
      </c>
      <c r="F181" s="9">
        <v>35.766060693611756</v>
      </c>
      <c r="G181" s="9">
        <v>1.5084982504852471</v>
      </c>
      <c r="H181" s="9">
        <v>37.274558944097002</v>
      </c>
      <c r="I181" s="9">
        <v>4.8314734680354094</v>
      </c>
      <c r="J181" s="9">
        <v>7.4428228539843794E-2</v>
      </c>
      <c r="K181" s="9">
        <v>4.9059016965752535</v>
      </c>
      <c r="L181" s="9">
        <v>0</v>
      </c>
      <c r="M181" s="9">
        <v>387.04</v>
      </c>
      <c r="N181" s="9"/>
      <c r="O181" s="9">
        <v>0.27323588851000002</v>
      </c>
      <c r="P181" s="9">
        <v>-2.7978129944897319</v>
      </c>
      <c r="Q181" s="9">
        <v>-0.13804209908671883</v>
      </c>
    </row>
    <row r="182" spans="2:17" x14ac:dyDescent="0.25">
      <c r="B182" s="8" t="s">
        <v>383</v>
      </c>
      <c r="C182" t="s">
        <v>384</v>
      </c>
      <c r="D182" s="9">
        <v>203.9199466250214</v>
      </c>
      <c r="E182" s="9">
        <v>70.805964855955139</v>
      </c>
      <c r="F182" s="9">
        <v>38.678522434161778</v>
      </c>
      <c r="G182" s="9">
        <v>1.6327552447596108</v>
      </c>
      <c r="H182" s="9">
        <v>40.311277678921385</v>
      </c>
      <c r="I182" s="9">
        <v>7.9151618736993337</v>
      </c>
      <c r="J182" s="9">
        <v>0.11498411572068902</v>
      </c>
      <c r="K182" s="9">
        <v>8.0301459894200224</v>
      </c>
      <c r="L182" s="9">
        <v>0</v>
      </c>
      <c r="M182" s="9">
        <v>323.07</v>
      </c>
      <c r="N182" s="9"/>
      <c r="O182" s="9">
        <v>0</v>
      </c>
      <c r="P182" s="9">
        <v>-3.0282725479729535</v>
      </c>
      <c r="Q182" s="9">
        <v>-0.21326113770418392</v>
      </c>
    </row>
    <row r="183" spans="2:17" x14ac:dyDescent="0.25">
      <c r="B183" s="8" t="s">
        <v>385</v>
      </c>
      <c r="C183" t="s">
        <v>386</v>
      </c>
      <c r="D183" s="9">
        <v>409.14899564882791</v>
      </c>
      <c r="E183" s="9">
        <v>106.84292785942677</v>
      </c>
      <c r="F183" s="9">
        <v>38.678522434161778</v>
      </c>
      <c r="G183" s="9">
        <v>1.6327552447596108</v>
      </c>
      <c r="H183" s="9">
        <v>40.311277678921385</v>
      </c>
      <c r="I183" s="9">
        <v>7.9151618736993337</v>
      </c>
      <c r="J183" s="9">
        <v>0.11498411572068902</v>
      </c>
      <c r="K183" s="9">
        <v>8.0301459894200224</v>
      </c>
      <c r="L183" s="9">
        <v>0</v>
      </c>
      <c r="M183" s="9">
        <v>564.33000000000004</v>
      </c>
      <c r="N183" s="9"/>
      <c r="O183" s="9">
        <v>0</v>
      </c>
      <c r="P183" s="9">
        <v>-3.0282725479729535</v>
      </c>
      <c r="Q183" s="9">
        <v>-0.21326113770418392</v>
      </c>
    </row>
    <row r="184" spans="2:17" x14ac:dyDescent="0.25">
      <c r="B184" s="8" t="s">
        <v>387</v>
      </c>
      <c r="C184" t="s">
        <v>388</v>
      </c>
      <c r="D184" s="9">
        <v>443.44196900840149</v>
      </c>
      <c r="E184" s="9">
        <v>115.89119241487454</v>
      </c>
      <c r="F184" s="9">
        <v>64.432291084630876</v>
      </c>
      <c r="G184" s="9">
        <v>2.7199115834733263</v>
      </c>
      <c r="H184" s="9">
        <v>67.152202668104195</v>
      </c>
      <c r="I184" s="9">
        <v>7.9151618736993337</v>
      </c>
      <c r="J184" s="9">
        <v>0.11498411572068902</v>
      </c>
      <c r="K184" s="9">
        <v>8.0301459894200224</v>
      </c>
      <c r="L184" s="9">
        <v>0</v>
      </c>
      <c r="M184" s="9">
        <v>634.52</v>
      </c>
      <c r="N184" s="9"/>
      <c r="O184" s="9">
        <v>0</v>
      </c>
      <c r="P184" s="9">
        <v>-5.0446223385787334</v>
      </c>
      <c r="Q184" s="9">
        <v>-0.21326113770418392</v>
      </c>
    </row>
    <row r="185" spans="2:17" x14ac:dyDescent="0.25">
      <c r="B185" s="8" t="s">
        <v>389</v>
      </c>
      <c r="C185" t="s">
        <v>390</v>
      </c>
      <c r="D185" s="9">
        <v>361.20689472210796</v>
      </c>
      <c r="E185" s="9">
        <v>80.420875458651338</v>
      </c>
      <c r="F185" s="9">
        <v>45.475985535214946</v>
      </c>
      <c r="G185" s="9">
        <v>1.9196998546059856</v>
      </c>
      <c r="H185" s="9">
        <v>47.395685389820933</v>
      </c>
      <c r="I185" s="9">
        <v>7.917359292631871</v>
      </c>
      <c r="J185" s="9">
        <v>0.11501603778076275</v>
      </c>
      <c r="K185" s="9">
        <v>8.0323753304126342</v>
      </c>
      <c r="L185" s="9">
        <v>0</v>
      </c>
      <c r="M185" s="9">
        <v>497.06</v>
      </c>
      <c r="N185" s="9"/>
      <c r="O185" s="9">
        <v>0</v>
      </c>
      <c r="P185" s="9">
        <v>-3.5604689611068281</v>
      </c>
      <c r="Q185" s="9">
        <v>-0.21332034357628646</v>
      </c>
    </row>
    <row r="186" spans="2:17" x14ac:dyDescent="0.25">
      <c r="B186" s="8" t="s">
        <v>391</v>
      </c>
      <c r="C186" t="s">
        <v>392</v>
      </c>
      <c r="D186" s="9">
        <v>537.78522757646112</v>
      </c>
      <c r="E186" s="9">
        <v>185.82740756340675</v>
      </c>
      <c r="F186" s="9">
        <v>64.278288552872098</v>
      </c>
      <c r="G186" s="9">
        <v>2.7134105998366387</v>
      </c>
      <c r="H186" s="9">
        <v>66.991699152708733</v>
      </c>
      <c r="I186" s="9">
        <v>10.45790412507232</v>
      </c>
      <c r="J186" s="9">
        <v>0.15192271204318009</v>
      </c>
      <c r="K186" s="9">
        <v>10.6098268371155</v>
      </c>
      <c r="L186" s="9">
        <v>0</v>
      </c>
      <c r="M186" s="9">
        <v>801.21</v>
      </c>
      <c r="N186" s="9"/>
      <c r="O186" s="9">
        <v>0</v>
      </c>
      <c r="P186" s="9">
        <v>-5.0325649586713723</v>
      </c>
      <c r="Q186" s="9">
        <v>-0.28177118387495798</v>
      </c>
    </row>
    <row r="187" spans="2:17" x14ac:dyDescent="0.25">
      <c r="B187" s="8" t="s">
        <v>393</v>
      </c>
      <c r="C187" t="s">
        <v>394</v>
      </c>
      <c r="D187" s="9">
        <v>218.04601750398871</v>
      </c>
      <c r="E187" s="9">
        <v>75.438543120942541</v>
      </c>
      <c r="F187" s="9">
        <v>46.098114544554818</v>
      </c>
      <c r="G187" s="9">
        <v>1.9429709387307788</v>
      </c>
      <c r="H187" s="9">
        <v>48.041085483285599</v>
      </c>
      <c r="I187" s="9">
        <v>6.738768423649006</v>
      </c>
      <c r="J187" s="9">
        <v>9.7894564963285524E-2</v>
      </c>
      <c r="K187" s="9">
        <v>6.8366629886122912</v>
      </c>
      <c r="L187" s="9">
        <v>0</v>
      </c>
      <c r="M187" s="9">
        <v>348.36</v>
      </c>
      <c r="N187" s="9"/>
      <c r="O187" s="9">
        <v>0</v>
      </c>
      <c r="P187" s="9">
        <v>-3.6036298607228971</v>
      </c>
      <c r="Q187" s="9">
        <v>-0.181565133307974</v>
      </c>
    </row>
    <row r="188" spans="2:17" x14ac:dyDescent="0.25">
      <c r="B188" s="8" t="s">
        <v>395</v>
      </c>
      <c r="C188" t="s">
        <v>396</v>
      </c>
      <c r="D188" s="9">
        <v>249.51572768512929</v>
      </c>
      <c r="E188" s="9">
        <v>86.294376388300734</v>
      </c>
      <c r="F188" s="9">
        <v>46.098114544554818</v>
      </c>
      <c r="G188" s="9">
        <v>1.9429709387307788</v>
      </c>
      <c r="H188" s="9">
        <v>48.041085483285599</v>
      </c>
      <c r="I188" s="9">
        <v>6.7526364280425426</v>
      </c>
      <c r="J188" s="9">
        <v>9.0417346004558766E-2</v>
      </c>
      <c r="K188" s="9">
        <v>6.8430537740471014</v>
      </c>
      <c r="L188" s="9">
        <v>0</v>
      </c>
      <c r="M188" s="9">
        <v>390.69</v>
      </c>
      <c r="N188" s="9"/>
      <c r="O188" s="9">
        <v>0</v>
      </c>
      <c r="P188" s="9">
        <v>-3.6036298607228971</v>
      </c>
      <c r="Q188" s="9">
        <v>-0.16769712891443805</v>
      </c>
    </row>
    <row r="189" spans="2:17" x14ac:dyDescent="0.25">
      <c r="B189" s="8" t="s">
        <v>397</v>
      </c>
      <c r="C189" t="s">
        <v>398</v>
      </c>
      <c r="D189" s="9">
        <v>241.68261575868081</v>
      </c>
      <c r="E189" s="9">
        <v>83.592255633180471</v>
      </c>
      <c r="F189" s="9">
        <v>46.098114544554818</v>
      </c>
      <c r="G189" s="9">
        <v>1.9429709387307788</v>
      </c>
      <c r="H189" s="9">
        <v>48.041085483285599</v>
      </c>
      <c r="I189" s="9">
        <v>6.7526364280425426</v>
      </c>
      <c r="J189" s="9">
        <v>9.0417346004558766E-2</v>
      </c>
      <c r="K189" s="9">
        <v>6.8430537740471014</v>
      </c>
      <c r="L189" s="9">
        <v>0</v>
      </c>
      <c r="M189" s="9">
        <v>380.16</v>
      </c>
      <c r="N189" s="9"/>
      <c r="O189" s="9">
        <v>0</v>
      </c>
      <c r="P189" s="9">
        <v>-3.6036298607228971</v>
      </c>
      <c r="Q189" s="9">
        <v>-0.16769712891443805</v>
      </c>
    </row>
    <row r="190" spans="2:17" x14ac:dyDescent="0.25">
      <c r="B190" s="8" t="s">
        <v>399</v>
      </c>
      <c r="C190" t="s">
        <v>400</v>
      </c>
      <c r="D190" s="9">
        <v>351.43769104585721</v>
      </c>
      <c r="E190" s="9">
        <v>121.47132126342044</v>
      </c>
      <c r="F190" s="9">
        <v>47.553686963555435</v>
      </c>
      <c r="G190" s="9">
        <v>2.0054544533753602</v>
      </c>
      <c r="H190" s="9">
        <v>49.559141416930792</v>
      </c>
      <c r="I190" s="9">
        <v>9.8459030736934707</v>
      </c>
      <c r="J190" s="9">
        <v>0.14114673042523149</v>
      </c>
      <c r="K190" s="9">
        <v>9.987049804118703</v>
      </c>
      <c r="L190" s="9">
        <v>0</v>
      </c>
      <c r="M190" s="9">
        <v>532.46</v>
      </c>
      <c r="N190" s="9"/>
      <c r="O190" s="9">
        <v>0</v>
      </c>
      <c r="P190" s="9">
        <v>-3.7195180887389157</v>
      </c>
      <c r="Q190" s="9">
        <v>-0.26178496155790798</v>
      </c>
    </row>
    <row r="191" spans="2:17" x14ac:dyDescent="0.25">
      <c r="B191" s="8" t="s">
        <v>401</v>
      </c>
      <c r="C191" t="s">
        <v>402</v>
      </c>
      <c r="D191" s="9">
        <v>197.0814621027113</v>
      </c>
      <c r="E191" s="9">
        <v>68.183786645598559</v>
      </c>
      <c r="F191" s="9">
        <v>43.061015866783549</v>
      </c>
      <c r="G191" s="9">
        <v>1.8116997400872119</v>
      </c>
      <c r="H191" s="9">
        <v>44.872715606870763</v>
      </c>
      <c r="I191" s="9">
        <v>4.0929567594056966</v>
      </c>
      <c r="J191" s="9">
        <v>6.4622857676890619E-2</v>
      </c>
      <c r="K191" s="9">
        <v>4.1575796170825869</v>
      </c>
      <c r="L191" s="9">
        <v>0</v>
      </c>
      <c r="M191" s="9">
        <v>314.3</v>
      </c>
      <c r="N191" s="9"/>
      <c r="O191" s="9">
        <v>0</v>
      </c>
      <c r="P191" s="9">
        <v>-3.3601610564010684</v>
      </c>
      <c r="Q191" s="9">
        <v>-0.11985606936654071</v>
      </c>
    </row>
    <row r="192" spans="2:17" x14ac:dyDescent="0.25">
      <c r="B192" s="8" t="s">
        <v>403</v>
      </c>
      <c r="C192" t="s">
        <v>404</v>
      </c>
      <c r="D192" s="9">
        <v>155.84465465027759</v>
      </c>
      <c r="E192" s="9">
        <v>55.029513160260485</v>
      </c>
      <c r="F192" s="9">
        <v>31.478613036652817</v>
      </c>
      <c r="G192" s="9">
        <v>1.3288219740255174</v>
      </c>
      <c r="H192" s="9">
        <v>32.807435010678333</v>
      </c>
      <c r="I192" s="9">
        <v>4.1448155947680005</v>
      </c>
      <c r="J192" s="9">
        <v>6.0212028963467536E-2</v>
      </c>
      <c r="K192" s="9">
        <v>4.2050276237314677</v>
      </c>
      <c r="L192" s="9">
        <v>0</v>
      </c>
      <c r="M192" s="9">
        <v>247.89</v>
      </c>
      <c r="N192" s="9"/>
      <c r="O192" s="9">
        <v>0</v>
      </c>
      <c r="P192" s="9">
        <v>-2.4645672509704042</v>
      </c>
      <c r="Q192" s="9">
        <v>-0.11167530158181585</v>
      </c>
    </row>
    <row r="193" spans="1:17" x14ac:dyDescent="0.25">
      <c r="B193" s="8" t="s">
        <v>405</v>
      </c>
      <c r="C193" t="s">
        <v>406</v>
      </c>
      <c r="D193" s="9">
        <v>437.53504831025231</v>
      </c>
      <c r="E193" s="9">
        <v>76.274529232032094</v>
      </c>
      <c r="F193" s="9">
        <v>46.088502563209914</v>
      </c>
      <c r="G193" s="9">
        <v>1.94555633326712</v>
      </c>
      <c r="H193" s="9">
        <v>48.034058896477035</v>
      </c>
      <c r="I193" s="9">
        <v>6.7367847836088348</v>
      </c>
      <c r="J193" s="9">
        <v>9.7865748484283963E-2</v>
      </c>
      <c r="K193" s="9">
        <v>6.8346505320931188</v>
      </c>
      <c r="L193" s="9">
        <v>0</v>
      </c>
      <c r="M193" s="9">
        <v>568.67999999999995</v>
      </c>
      <c r="N193" s="9"/>
      <c r="O193" s="9">
        <v>0</v>
      </c>
      <c r="P193" s="9">
        <v>-3.6084249941791882</v>
      </c>
      <c r="Q193" s="9">
        <v>-0.18151168735974035</v>
      </c>
    </row>
    <row r="194" spans="1:17" x14ac:dyDescent="0.25">
      <c r="A194" s="7"/>
      <c r="B194" s="8" t="s">
        <v>407</v>
      </c>
      <c r="C194" t="s">
        <v>408</v>
      </c>
      <c r="D194" s="9">
        <v>0</v>
      </c>
      <c r="E194" s="9">
        <v>0</v>
      </c>
      <c r="F194" s="9">
        <v>0</v>
      </c>
      <c r="G194" s="9" t="s">
        <v>409</v>
      </c>
      <c r="H194" s="9"/>
      <c r="I194" s="9">
        <v>0</v>
      </c>
      <c r="J194" s="9" t="s">
        <v>409</v>
      </c>
      <c r="K194" s="9"/>
      <c r="L194" s="9">
        <v>0</v>
      </c>
      <c r="M194" s="9">
        <v>788.46</v>
      </c>
      <c r="N194" s="9"/>
      <c r="O194" s="9">
        <v>0</v>
      </c>
      <c r="P194" s="9">
        <v>0</v>
      </c>
      <c r="Q194" s="9">
        <v>0</v>
      </c>
    </row>
    <row r="195" spans="1:17" x14ac:dyDescent="0.25">
      <c r="B195" s="8" t="s">
        <v>410</v>
      </c>
      <c r="C195" t="s">
        <v>411</v>
      </c>
      <c r="D195" s="9">
        <v>0</v>
      </c>
      <c r="E195" s="9">
        <v>0</v>
      </c>
      <c r="F195" s="9">
        <v>0</v>
      </c>
      <c r="G195" s="9" t="s">
        <v>409</v>
      </c>
      <c r="H195" s="9"/>
      <c r="I195" s="9">
        <v>0</v>
      </c>
      <c r="J195" s="9" t="s">
        <v>409</v>
      </c>
      <c r="K195" s="9"/>
      <c r="L195" s="9">
        <v>0</v>
      </c>
      <c r="M195" s="9">
        <v>776.71</v>
      </c>
      <c r="N195" s="9"/>
      <c r="O195" s="9">
        <v>0</v>
      </c>
      <c r="P195" s="9">
        <v>0</v>
      </c>
      <c r="Q195" s="9">
        <v>0</v>
      </c>
    </row>
    <row r="196" spans="1:17" x14ac:dyDescent="0.25">
      <c r="B196" s="8"/>
      <c r="D196" s="9"/>
      <c r="E196" s="9"/>
      <c r="F196" s="9"/>
      <c r="G196" s="9"/>
      <c r="H196" s="9"/>
      <c r="I196" s="9"/>
      <c r="J196" s="9"/>
      <c r="K196" s="9"/>
      <c r="L196" s="9"/>
      <c r="M196" s="9"/>
      <c r="N196" s="9"/>
      <c r="O196" s="9"/>
      <c r="P196" s="9"/>
      <c r="Q196" s="9"/>
    </row>
    <row r="197" spans="1:17" x14ac:dyDescent="0.25">
      <c r="B197" s="8" t="s">
        <v>412</v>
      </c>
      <c r="C197" t="s">
        <v>413</v>
      </c>
      <c r="D197" s="9">
        <v>0</v>
      </c>
      <c r="E197" s="9">
        <v>0</v>
      </c>
      <c r="F197" s="9">
        <v>0</v>
      </c>
      <c r="G197" s="9" t="s">
        <v>409</v>
      </c>
      <c r="H197" s="9"/>
      <c r="I197" s="9">
        <v>0</v>
      </c>
      <c r="J197" s="9" t="s">
        <v>409</v>
      </c>
      <c r="K197" s="9"/>
      <c r="L197" s="9">
        <v>0</v>
      </c>
      <c r="M197" s="9">
        <v>639.85</v>
      </c>
      <c r="N197" s="9"/>
      <c r="O197" s="9">
        <v>0</v>
      </c>
      <c r="P197" s="9">
        <v>0</v>
      </c>
      <c r="Q197" s="9">
        <v>0</v>
      </c>
    </row>
    <row r="198" spans="1:17" x14ac:dyDescent="0.25">
      <c r="B198" s="8" t="s">
        <v>414</v>
      </c>
      <c r="C198" t="s">
        <v>415</v>
      </c>
      <c r="D198" s="9">
        <v>0</v>
      </c>
      <c r="E198" s="9">
        <v>0</v>
      </c>
      <c r="F198" s="9">
        <v>0</v>
      </c>
      <c r="G198" s="9" t="s">
        <v>409</v>
      </c>
      <c r="H198" s="9"/>
      <c r="I198" s="9">
        <v>0</v>
      </c>
      <c r="J198" s="9" t="s">
        <v>409</v>
      </c>
      <c r="K198" s="9"/>
      <c r="L198" s="9">
        <v>0</v>
      </c>
      <c r="M198" s="9">
        <v>1669.41</v>
      </c>
      <c r="N198" s="9"/>
      <c r="O198" s="9">
        <v>0</v>
      </c>
      <c r="P198" s="9">
        <v>0</v>
      </c>
      <c r="Q198" s="9">
        <v>0</v>
      </c>
    </row>
    <row r="199" spans="1:17" x14ac:dyDescent="0.25">
      <c r="B199" s="8" t="s">
        <v>416</v>
      </c>
      <c r="C199" t="s">
        <v>417</v>
      </c>
      <c r="D199" s="9">
        <v>0</v>
      </c>
      <c r="E199" s="9">
        <v>0</v>
      </c>
      <c r="F199" s="9">
        <v>0</v>
      </c>
      <c r="G199" s="9" t="s">
        <v>409</v>
      </c>
      <c r="H199" s="9"/>
      <c r="I199" s="9">
        <v>0</v>
      </c>
      <c r="J199" s="9" t="s">
        <v>409</v>
      </c>
      <c r="K199" s="9"/>
      <c r="L199" s="9">
        <v>0</v>
      </c>
      <c r="M199" s="9">
        <v>910.99</v>
      </c>
      <c r="N199" s="9"/>
      <c r="O199" s="9">
        <v>0</v>
      </c>
      <c r="P199" s="9">
        <v>0</v>
      </c>
      <c r="Q199" s="9">
        <v>0</v>
      </c>
    </row>
    <row r="200" spans="1:17" x14ac:dyDescent="0.25">
      <c r="B200" s="8" t="s">
        <v>418</v>
      </c>
      <c r="C200" t="s">
        <v>419</v>
      </c>
      <c r="D200" s="9">
        <v>0</v>
      </c>
      <c r="E200" s="9">
        <v>0</v>
      </c>
      <c r="F200" s="9">
        <v>0</v>
      </c>
      <c r="G200" s="9" t="s">
        <v>409</v>
      </c>
      <c r="H200" s="9"/>
      <c r="I200" s="9">
        <v>0</v>
      </c>
      <c r="J200" s="9" t="s">
        <v>409</v>
      </c>
      <c r="K200" s="9"/>
      <c r="L200" s="9">
        <v>0</v>
      </c>
      <c r="M200" s="9">
        <v>41.2</v>
      </c>
      <c r="N200" s="9"/>
      <c r="O200" s="9">
        <v>0</v>
      </c>
      <c r="P200" s="9">
        <v>0</v>
      </c>
      <c r="Q200" s="9">
        <v>0</v>
      </c>
    </row>
    <row r="201" spans="1:17" x14ac:dyDescent="0.25">
      <c r="B201" s="8" t="s">
        <v>420</v>
      </c>
      <c r="C201" t="s">
        <v>421</v>
      </c>
      <c r="D201" s="9">
        <v>0</v>
      </c>
      <c r="E201" s="9">
        <v>0</v>
      </c>
      <c r="F201" s="9">
        <v>0</v>
      </c>
      <c r="G201" s="9" t="s">
        <v>409</v>
      </c>
      <c r="H201" s="9"/>
      <c r="I201" s="9">
        <v>0</v>
      </c>
      <c r="J201" s="9" t="s">
        <v>409</v>
      </c>
      <c r="K201" s="9"/>
      <c r="L201" s="9">
        <v>0</v>
      </c>
      <c r="M201" s="9">
        <v>9.6999999999999993</v>
      </c>
      <c r="N201" s="9"/>
      <c r="O201" s="9">
        <v>0</v>
      </c>
      <c r="P201" s="9">
        <v>0</v>
      </c>
      <c r="Q201" s="9">
        <v>0</v>
      </c>
    </row>
    <row r="202" spans="1:17" x14ac:dyDescent="0.25">
      <c r="B202" s="8"/>
      <c r="D202" s="9"/>
      <c r="E202" s="9"/>
      <c r="F202" s="9"/>
      <c r="G202" s="9"/>
      <c r="H202" s="9"/>
      <c r="I202" s="9"/>
      <c r="J202" s="9"/>
      <c r="K202" s="9"/>
      <c r="L202" s="9"/>
      <c r="M202" s="9"/>
      <c r="N202" s="9"/>
      <c r="O202" s="9"/>
      <c r="P202" s="9"/>
      <c r="Q202" s="9"/>
    </row>
    <row r="203" spans="1:17" x14ac:dyDescent="0.25">
      <c r="B203" s="8" t="s">
        <v>422</v>
      </c>
      <c r="C203" t="s">
        <v>423</v>
      </c>
      <c r="D203" s="9">
        <v>25.043810942203123</v>
      </c>
      <c r="E203" s="9">
        <v>6.267614297912659</v>
      </c>
      <c r="F203" s="9">
        <v>6.3635477076022209</v>
      </c>
      <c r="G203" s="9">
        <v>0.26733187877188563</v>
      </c>
      <c r="H203" s="9">
        <v>6.6308795863741068</v>
      </c>
      <c r="I203" s="9">
        <v>0.9959457340124872</v>
      </c>
      <c r="J203" s="9">
        <v>1.4468174038454049E-2</v>
      </c>
      <c r="K203" s="9">
        <v>1.0104139080509413</v>
      </c>
      <c r="L203" s="9">
        <v>0</v>
      </c>
      <c r="M203" s="9">
        <v>38.950000000000003</v>
      </c>
      <c r="N203" s="9"/>
      <c r="O203" s="9">
        <v>0</v>
      </c>
      <c r="P203" s="9">
        <v>-0.49582066404700154</v>
      </c>
      <c r="Q203" s="9">
        <v>-2.6834134755081441E-2</v>
      </c>
    </row>
    <row r="204" spans="1:17" x14ac:dyDescent="0.25">
      <c r="B204" s="8" t="s">
        <v>424</v>
      </c>
      <c r="C204" t="s">
        <v>425</v>
      </c>
      <c r="D204" s="9">
        <v>39.482064957727111</v>
      </c>
      <c r="E204" s="9">
        <v>10.572769216714445</v>
      </c>
      <c r="F204" s="9">
        <v>7.5753522203715695</v>
      </c>
      <c r="G204" s="9">
        <v>0.31900289275580246</v>
      </c>
      <c r="H204" s="9">
        <v>7.8943551131273724</v>
      </c>
      <c r="I204" s="9">
        <v>0.93004857266429308</v>
      </c>
      <c r="J204" s="9">
        <v>1.3510881320120308E-2</v>
      </c>
      <c r="K204" s="9">
        <v>0.94355945398441343</v>
      </c>
      <c r="L204" s="9">
        <v>0</v>
      </c>
      <c r="M204" s="9">
        <v>58.89</v>
      </c>
      <c r="N204" s="9"/>
      <c r="O204" s="9">
        <v>0</v>
      </c>
      <c r="P204" s="9">
        <v>-0.59165493784623191</v>
      </c>
      <c r="Q204" s="9">
        <v>-2.5058643132188946E-2</v>
      </c>
    </row>
    <row r="205" spans="1:17" x14ac:dyDescent="0.25">
      <c r="B205" s="8" t="s">
        <v>426</v>
      </c>
      <c r="C205" t="s">
        <v>427</v>
      </c>
      <c r="D205" s="9">
        <v>39.482064957727111</v>
      </c>
      <c r="E205" s="9">
        <v>10.573071867058976</v>
      </c>
      <c r="F205" s="9">
        <v>7.5753522203715695</v>
      </c>
      <c r="G205" s="9">
        <v>0.31900289275580246</v>
      </c>
      <c r="H205" s="9">
        <v>7.8943551131273724</v>
      </c>
      <c r="I205" s="9">
        <v>1.0109223615916225</v>
      </c>
      <c r="J205" s="9">
        <v>1.468574056534812E-2</v>
      </c>
      <c r="K205" s="9">
        <v>1.0256081021569707</v>
      </c>
      <c r="L205" s="9">
        <v>0</v>
      </c>
      <c r="M205" s="9">
        <v>58.98</v>
      </c>
      <c r="N205" s="9"/>
      <c r="O205" s="9">
        <v>0</v>
      </c>
      <c r="P205" s="9">
        <v>-0.59165493784623191</v>
      </c>
      <c r="Q205" s="9">
        <v>-2.723765557846617E-2</v>
      </c>
    </row>
    <row r="206" spans="1:17" x14ac:dyDescent="0.25">
      <c r="A206" s="7"/>
      <c r="B206" s="8" t="s">
        <v>428</v>
      </c>
      <c r="C206" t="s">
        <v>429</v>
      </c>
      <c r="D206" s="9">
        <v>70.266953487312918</v>
      </c>
      <c r="E206" s="9">
        <v>25.461346317204352</v>
      </c>
      <c r="F206" s="9">
        <v>9.1833279275259105</v>
      </c>
      <c r="G206" s="9">
        <v>0.38589894176067524</v>
      </c>
      <c r="H206" s="9">
        <v>9.5692268692865863</v>
      </c>
      <c r="I206" s="9">
        <v>0.72337111207222815</v>
      </c>
      <c r="J206" s="9">
        <v>1.0508463248982469E-2</v>
      </c>
      <c r="K206" s="9">
        <v>0.73387957532121062</v>
      </c>
      <c r="L206" s="9">
        <v>0</v>
      </c>
      <c r="M206" s="9">
        <v>106.03</v>
      </c>
      <c r="N206" s="9"/>
      <c r="O206" s="9">
        <v>0</v>
      </c>
      <c r="P206" s="9">
        <v>-0.71572709711167981</v>
      </c>
      <c r="Q206" s="9">
        <v>-1.9490055769480305E-2</v>
      </c>
    </row>
    <row r="207" spans="1:17" x14ac:dyDescent="0.25">
      <c r="B207" s="8" t="s">
        <v>430</v>
      </c>
      <c r="C207" t="s">
        <v>431</v>
      </c>
      <c r="D207" s="9">
        <v>70.266953487312918</v>
      </c>
      <c r="E207" s="9">
        <v>25.455243145581793</v>
      </c>
      <c r="F207" s="9">
        <v>7.5753522203715695</v>
      </c>
      <c r="G207" s="9">
        <v>0.31900289275580246</v>
      </c>
      <c r="H207" s="9">
        <v>7.8943551131273724</v>
      </c>
      <c r="I207" s="9">
        <v>0.91656960784307062</v>
      </c>
      <c r="J207" s="9">
        <v>1.3315071445915636E-2</v>
      </c>
      <c r="K207" s="9">
        <v>0.92988467928898622</v>
      </c>
      <c r="L207" s="9">
        <v>0</v>
      </c>
      <c r="M207" s="9">
        <v>104.55</v>
      </c>
      <c r="N207" s="9"/>
      <c r="O207" s="9">
        <v>0</v>
      </c>
      <c r="P207" s="9">
        <v>-0.59165493784623191</v>
      </c>
      <c r="Q207" s="9">
        <v>-2.4695474391142676E-2</v>
      </c>
    </row>
    <row r="208" spans="1:17" x14ac:dyDescent="0.25">
      <c r="B208" s="8" t="s">
        <v>432</v>
      </c>
      <c r="C208" t="s">
        <v>433</v>
      </c>
      <c r="D208" s="9">
        <v>36.865315175301447</v>
      </c>
      <c r="E208" s="9">
        <v>7.8200394510506888</v>
      </c>
      <c r="F208" s="9">
        <v>11.807135906819035</v>
      </c>
      <c r="G208" s="9">
        <v>0.49880630958482025</v>
      </c>
      <c r="H208" s="9">
        <v>12.305942216403855</v>
      </c>
      <c r="I208" s="9">
        <v>0.93004857266429308</v>
      </c>
      <c r="J208" s="9">
        <v>1.3510881320120308E-2</v>
      </c>
      <c r="K208" s="9">
        <v>0.94355945398441343</v>
      </c>
      <c r="L208" s="9">
        <v>0</v>
      </c>
      <c r="M208" s="9">
        <v>57.93</v>
      </c>
      <c r="N208" s="9"/>
      <c r="O208" s="9">
        <v>0</v>
      </c>
      <c r="P208" s="9">
        <v>-0.92513648871714516</v>
      </c>
      <c r="Q208" s="9">
        <v>-2.5058643132188946E-2</v>
      </c>
    </row>
    <row r="209" spans="2:17" x14ac:dyDescent="0.25">
      <c r="B209" s="8" t="s">
        <v>434</v>
      </c>
      <c r="C209" t="s">
        <v>435</v>
      </c>
      <c r="D209" s="9">
        <v>46.476768210379696</v>
      </c>
      <c r="E209" s="9">
        <v>9.4148128717073973</v>
      </c>
      <c r="F209" s="9">
        <v>8.181704195488571</v>
      </c>
      <c r="G209" s="9">
        <v>0.34459592467088479</v>
      </c>
      <c r="H209" s="9">
        <v>8.5263001201594566</v>
      </c>
      <c r="I209" s="9">
        <v>1.7657443915800342</v>
      </c>
      <c r="J209" s="9">
        <v>2.565109352080799E-2</v>
      </c>
      <c r="K209" s="9">
        <v>1.7913954851008422</v>
      </c>
      <c r="L209" s="9">
        <v>0</v>
      </c>
      <c r="M209" s="9">
        <v>66.209999999999994</v>
      </c>
      <c r="N209" s="9"/>
      <c r="O209" s="9">
        <v>0</v>
      </c>
      <c r="P209" s="9">
        <v>-0.6391223560135213</v>
      </c>
      <c r="Q209" s="9">
        <v>-4.7575105077054133E-2</v>
      </c>
    </row>
    <row r="210" spans="2:17" x14ac:dyDescent="0.25">
      <c r="B210" s="8" t="s">
        <v>436</v>
      </c>
      <c r="C210" t="s">
        <v>437</v>
      </c>
      <c r="D210" s="9">
        <v>46.476768210379696</v>
      </c>
      <c r="E210" s="9">
        <v>9.4271008745935827</v>
      </c>
      <c r="F210" s="9">
        <v>11.807135906819035</v>
      </c>
      <c r="G210" s="9">
        <v>0.49880630958482025</v>
      </c>
      <c r="H210" s="9">
        <v>12.305942216403855</v>
      </c>
      <c r="I210" s="9">
        <v>0.93004857266429308</v>
      </c>
      <c r="J210" s="9">
        <v>1.3510881320120308E-2</v>
      </c>
      <c r="K210" s="9">
        <v>0.94355945398441343</v>
      </c>
      <c r="L210" s="9">
        <v>0</v>
      </c>
      <c r="M210" s="9">
        <v>69.150000000000006</v>
      </c>
      <c r="N210" s="9"/>
      <c r="O210" s="9">
        <v>0</v>
      </c>
      <c r="P210" s="9">
        <v>-0.92513648871714516</v>
      </c>
      <c r="Q210" s="9">
        <v>-2.5058643132188946E-2</v>
      </c>
    </row>
    <row r="211" spans="2:17" x14ac:dyDescent="0.25">
      <c r="B211" s="8" t="s">
        <v>438</v>
      </c>
      <c r="C211" t="s">
        <v>439</v>
      </c>
      <c r="D211" s="9">
        <v>53.320207764021397</v>
      </c>
      <c r="E211" s="9">
        <v>9.8990503286419091</v>
      </c>
      <c r="F211" s="9">
        <v>8.181704195488571</v>
      </c>
      <c r="G211" s="9">
        <v>0.34459592467088479</v>
      </c>
      <c r="H211" s="9">
        <v>8.5263001201594566</v>
      </c>
      <c r="I211" s="9">
        <v>1.7657443915800342</v>
      </c>
      <c r="J211" s="9">
        <v>2.565109352080799E-2</v>
      </c>
      <c r="K211" s="9">
        <v>1.7913954851008422</v>
      </c>
      <c r="L211" s="9">
        <v>0</v>
      </c>
      <c r="M211" s="9">
        <v>73.540000000000006</v>
      </c>
      <c r="N211" s="9"/>
      <c r="O211" s="9">
        <v>0</v>
      </c>
      <c r="P211" s="9">
        <v>-0.6391223560135213</v>
      </c>
      <c r="Q211" s="9">
        <v>-4.7575105077054133E-2</v>
      </c>
    </row>
    <row r="212" spans="2:17" x14ac:dyDescent="0.25">
      <c r="B212" s="8" t="s">
        <v>440</v>
      </c>
      <c r="C212" t="s">
        <v>441</v>
      </c>
      <c r="D212" s="9">
        <v>53.320207764021397</v>
      </c>
      <c r="E212" s="9">
        <v>9.9026134921513247</v>
      </c>
      <c r="F212" s="9">
        <v>9.7397385690491607</v>
      </c>
      <c r="G212" s="9">
        <v>0.41986517657768463</v>
      </c>
      <c r="H212" s="9">
        <v>10.159603745626846</v>
      </c>
      <c r="I212" s="9">
        <v>0.93004857266429308</v>
      </c>
      <c r="J212" s="9">
        <v>1.3510881320120308E-2</v>
      </c>
      <c r="K212" s="9">
        <v>0.94355945398441343</v>
      </c>
      <c r="L212" s="9">
        <v>0</v>
      </c>
      <c r="M212" s="9">
        <v>74.33</v>
      </c>
      <c r="N212" s="9"/>
      <c r="O212" s="9">
        <v>0</v>
      </c>
      <c r="P212" s="9">
        <v>-0.77872430185775698</v>
      </c>
      <c r="Q212" s="9">
        <v>-2.5058643132188946E-2</v>
      </c>
    </row>
    <row r="213" spans="2:17" x14ac:dyDescent="0.25">
      <c r="B213" s="8" t="s">
        <v>442</v>
      </c>
      <c r="C213" t="s">
        <v>443</v>
      </c>
      <c r="D213" s="9">
        <v>36.435547350844324</v>
      </c>
      <c r="E213" s="9">
        <v>13.60408499209149</v>
      </c>
      <c r="F213" s="9">
        <v>6.3635477076022209</v>
      </c>
      <c r="G213" s="9">
        <v>0.26733187877188563</v>
      </c>
      <c r="H213" s="9">
        <v>6.6308795863741068</v>
      </c>
      <c r="I213" s="9">
        <v>1.0798148484556447</v>
      </c>
      <c r="J213" s="9">
        <v>1.568654658906073E-2</v>
      </c>
      <c r="K213" s="9">
        <v>1.0955013950447055</v>
      </c>
      <c r="L213" s="9">
        <v>0</v>
      </c>
      <c r="M213" s="9">
        <v>57.77</v>
      </c>
      <c r="N213" s="9"/>
      <c r="O213" s="9">
        <v>0</v>
      </c>
      <c r="P213" s="9">
        <v>-0.49582066404700154</v>
      </c>
      <c r="Q213" s="9">
        <v>-2.9093851366035716E-2</v>
      </c>
    </row>
    <row r="214" spans="2:17" x14ac:dyDescent="0.25">
      <c r="B214" s="8" t="s">
        <v>444</v>
      </c>
      <c r="C214" t="s">
        <v>445</v>
      </c>
      <c r="D214" s="9">
        <v>51.124940342310239</v>
      </c>
      <c r="E214" s="9">
        <v>12.362036032029076</v>
      </c>
      <c r="F214" s="9">
        <v>6.3635477076022209</v>
      </c>
      <c r="G214" s="9">
        <v>0.26733187877188563</v>
      </c>
      <c r="H214" s="9">
        <v>6.6308795863741068</v>
      </c>
      <c r="I214" s="9">
        <v>1.0798148484556447</v>
      </c>
      <c r="J214" s="9">
        <v>1.568654658906073E-2</v>
      </c>
      <c r="K214" s="9">
        <v>1.0955013950447055</v>
      </c>
      <c r="L214" s="9">
        <v>0</v>
      </c>
      <c r="M214" s="9">
        <v>71.209999999999994</v>
      </c>
      <c r="N214" s="9"/>
      <c r="O214" s="9">
        <v>0</v>
      </c>
      <c r="P214" s="9">
        <v>-0.49582066404700154</v>
      </c>
      <c r="Q214" s="9">
        <v>-2.9093851366035716E-2</v>
      </c>
    </row>
    <row r="215" spans="2:17" x14ac:dyDescent="0.25">
      <c r="B215" s="8" t="s">
        <v>446</v>
      </c>
      <c r="C215" t="s">
        <v>447</v>
      </c>
      <c r="D215" s="9">
        <v>64.017067711152748</v>
      </c>
      <c r="E215" s="9">
        <v>14.422835948851723</v>
      </c>
      <c r="F215" s="9">
        <v>7.5753522203715695</v>
      </c>
      <c r="G215" s="9">
        <v>0.32518745650503617</v>
      </c>
      <c r="H215" s="9">
        <v>7.9005396768766056</v>
      </c>
      <c r="I215" s="9">
        <v>1.0798148484556447</v>
      </c>
      <c r="J215" s="9">
        <v>1.568654658906073E-2</v>
      </c>
      <c r="K215" s="9">
        <v>1.0955013950447055</v>
      </c>
      <c r="L215" s="9">
        <v>0</v>
      </c>
      <c r="M215" s="9">
        <v>87.44</v>
      </c>
      <c r="N215" s="9"/>
      <c r="O215" s="9">
        <v>0</v>
      </c>
      <c r="P215" s="9">
        <v>-0.6031254535178876</v>
      </c>
      <c r="Q215" s="9">
        <v>-2.9093851366035716E-2</v>
      </c>
    </row>
    <row r="216" spans="2:17" x14ac:dyDescent="0.25">
      <c r="B216" s="8" t="s">
        <v>448</v>
      </c>
      <c r="C216" t="s">
        <v>449</v>
      </c>
      <c r="D216" s="9">
        <v>39.185501596652266</v>
      </c>
      <c r="E216" s="9">
        <v>9.3777135521590971</v>
      </c>
      <c r="F216" s="9">
        <v>6.3635477076022209</v>
      </c>
      <c r="G216" s="9">
        <v>0.26733187877188563</v>
      </c>
      <c r="H216" s="9">
        <v>6.6308795863741068</v>
      </c>
      <c r="I216" s="9">
        <v>1.0798148484556447</v>
      </c>
      <c r="J216" s="9">
        <v>1.568654658906073E-2</v>
      </c>
      <c r="K216" s="9">
        <v>1.0955013950447055</v>
      </c>
      <c r="L216" s="9">
        <v>0</v>
      </c>
      <c r="M216" s="9">
        <v>56.29</v>
      </c>
      <c r="N216" s="9"/>
      <c r="O216" s="9">
        <v>0</v>
      </c>
      <c r="P216" s="9">
        <v>-0.49582066404700154</v>
      </c>
      <c r="Q216" s="9">
        <v>-2.9093851366035716E-2</v>
      </c>
    </row>
    <row r="217" spans="2:17" x14ac:dyDescent="0.25">
      <c r="B217" s="8" t="s">
        <v>450</v>
      </c>
      <c r="C217" t="s">
        <v>451</v>
      </c>
      <c r="D217" s="9">
        <v>42.023388494110804</v>
      </c>
      <c r="E217" s="9">
        <v>11.728150837334322</v>
      </c>
      <c r="F217" s="9">
        <v>6.3635477076022209</v>
      </c>
      <c r="G217" s="9">
        <v>0.26733187877188563</v>
      </c>
      <c r="H217" s="9">
        <v>6.6308795863741068</v>
      </c>
      <c r="I217" s="9">
        <v>1.0798148484556447</v>
      </c>
      <c r="J217" s="9">
        <v>1.568654658906073E-2</v>
      </c>
      <c r="K217" s="9">
        <v>1.0955013950447055</v>
      </c>
      <c r="L217" s="9">
        <v>0</v>
      </c>
      <c r="M217" s="9">
        <v>61.48</v>
      </c>
      <c r="N217" s="9"/>
      <c r="O217" s="9">
        <v>0</v>
      </c>
      <c r="P217" s="9">
        <v>-0.49582066404700154</v>
      </c>
      <c r="Q217" s="9">
        <v>-2.9093851366035716E-2</v>
      </c>
    </row>
    <row r="218" spans="2:17" x14ac:dyDescent="0.25">
      <c r="B218" s="8" t="s">
        <v>452</v>
      </c>
      <c r="C218" t="s">
        <v>453</v>
      </c>
      <c r="D218" s="9">
        <v>53.055765036541175</v>
      </c>
      <c r="E218" s="9">
        <v>10.937717242652349</v>
      </c>
      <c r="F218" s="9">
        <v>7.5753522203715669</v>
      </c>
      <c r="G218" s="9">
        <v>0.3190028927558039</v>
      </c>
      <c r="H218" s="9">
        <v>7.8943551131273706</v>
      </c>
      <c r="I218" s="9">
        <v>1.0798148484556447</v>
      </c>
      <c r="J218" s="9">
        <v>1.568654658906073E-2</v>
      </c>
      <c r="K218" s="9">
        <v>1.0955013950447055</v>
      </c>
      <c r="L218" s="9">
        <v>0</v>
      </c>
      <c r="M218" s="9">
        <v>72.98</v>
      </c>
      <c r="N218" s="9"/>
      <c r="O218" s="9">
        <v>0</v>
      </c>
      <c r="P218" s="9">
        <v>-0.59165493784623457</v>
      </c>
      <c r="Q218" s="9">
        <v>-2.9093851366035716E-2</v>
      </c>
    </row>
    <row r="219" spans="2:17" x14ac:dyDescent="0.25">
      <c r="B219" s="8" t="s">
        <v>454</v>
      </c>
      <c r="C219" t="s">
        <v>455</v>
      </c>
      <c r="D219" s="9">
        <v>53.055765036541175</v>
      </c>
      <c r="E219" s="9">
        <v>10.944543412320181</v>
      </c>
      <c r="F219" s="9">
        <v>9.1833279275259052</v>
      </c>
      <c r="G219" s="9">
        <v>0.38589894176067813</v>
      </c>
      <c r="H219" s="9">
        <v>9.5692268692865827</v>
      </c>
      <c r="I219" s="9">
        <v>1.0798148484556447</v>
      </c>
      <c r="J219" s="9">
        <v>1.568654658906073E-2</v>
      </c>
      <c r="K219" s="9">
        <v>1.0955013950447055</v>
      </c>
      <c r="L219" s="9">
        <v>0</v>
      </c>
      <c r="M219" s="9">
        <v>74.67</v>
      </c>
      <c r="N219" s="9"/>
      <c r="O219" s="9">
        <v>0</v>
      </c>
      <c r="P219" s="9">
        <v>-0.71572709711168514</v>
      </c>
      <c r="Q219" s="9">
        <v>-2.9093851366035716E-2</v>
      </c>
    </row>
    <row r="220" spans="2:17" x14ac:dyDescent="0.25">
      <c r="B220" s="8" t="s">
        <v>456</v>
      </c>
      <c r="C220" t="s">
        <v>457</v>
      </c>
      <c r="D220" s="9">
        <v>40.643866754086318</v>
      </c>
      <c r="E220" s="9">
        <v>14.349787922539987</v>
      </c>
      <c r="F220" s="9">
        <v>8.1576027839454905</v>
      </c>
      <c r="G220" s="9">
        <v>0.34436084658675126</v>
      </c>
      <c r="H220" s="9">
        <v>8.5019636305322415</v>
      </c>
      <c r="I220" s="9">
        <v>0.65861703577707886</v>
      </c>
      <c r="J220" s="9">
        <v>9.5677762079695878E-3</v>
      </c>
      <c r="K220" s="9">
        <v>0.66818481198504842</v>
      </c>
      <c r="L220" s="9">
        <v>0</v>
      </c>
      <c r="M220" s="9">
        <v>64.16</v>
      </c>
      <c r="N220" s="9"/>
      <c r="O220" s="9">
        <v>0</v>
      </c>
      <c r="P220" s="9">
        <v>-0.63868635648995742</v>
      </c>
      <c r="Q220" s="9">
        <v>-1.7745362710507695E-2</v>
      </c>
    </row>
    <row r="221" spans="2:17" x14ac:dyDescent="0.25">
      <c r="B221" s="8" t="s">
        <v>458</v>
      </c>
      <c r="C221" t="s">
        <v>459</v>
      </c>
      <c r="D221" s="9">
        <v>46.037337825205611</v>
      </c>
      <c r="E221" s="9">
        <v>16.258457326134465</v>
      </c>
      <c r="F221" s="9">
        <v>9.8727623678681802</v>
      </c>
      <c r="G221" s="9">
        <v>0.41676371076069729</v>
      </c>
      <c r="H221" s="9">
        <v>10.289526078628878</v>
      </c>
      <c r="I221" s="9">
        <v>0.65861703577707886</v>
      </c>
      <c r="J221" s="9">
        <v>9.5677762079695878E-3</v>
      </c>
      <c r="K221" s="9">
        <v>0.66818481198504842</v>
      </c>
      <c r="L221" s="9">
        <v>0</v>
      </c>
      <c r="M221" s="9">
        <v>73.25</v>
      </c>
      <c r="N221" s="9"/>
      <c r="O221" s="9">
        <v>0</v>
      </c>
      <c r="P221" s="9">
        <v>-0.77297201055616505</v>
      </c>
      <c r="Q221" s="9">
        <v>-1.7745362710507695E-2</v>
      </c>
    </row>
    <row r="222" spans="2:17" x14ac:dyDescent="0.25">
      <c r="B222" s="8" t="s">
        <v>460</v>
      </c>
      <c r="C222" t="s">
        <v>461</v>
      </c>
      <c r="D222" s="9">
        <v>39.050642194057801</v>
      </c>
      <c r="E222" s="9">
        <v>13.791519326122041</v>
      </c>
      <c r="F222" s="9">
        <v>8.8213684031449571</v>
      </c>
      <c r="G222" s="9">
        <v>0.37238070690803954</v>
      </c>
      <c r="H222" s="9">
        <v>9.1937491100529964</v>
      </c>
      <c r="I222" s="9">
        <v>0.65861703577707886</v>
      </c>
      <c r="J222" s="9">
        <v>9.5677762079695878E-3</v>
      </c>
      <c r="K222" s="9">
        <v>0.66818481198504842</v>
      </c>
      <c r="L222" s="9">
        <v>0</v>
      </c>
      <c r="M222" s="9">
        <v>62.7</v>
      </c>
      <c r="N222" s="9"/>
      <c r="O222" s="9">
        <v>0</v>
      </c>
      <c r="P222" s="9">
        <v>-0.69065481537644935</v>
      </c>
      <c r="Q222" s="9">
        <v>-1.7745362710507695E-2</v>
      </c>
    </row>
    <row r="223" spans="2:17" x14ac:dyDescent="0.25">
      <c r="B223" s="8" t="s">
        <v>462</v>
      </c>
      <c r="C223" t="s">
        <v>463</v>
      </c>
      <c r="D223" s="9">
        <v>50.510343127744655</v>
      </c>
      <c r="E223" s="9">
        <v>17.831551998274843</v>
      </c>
      <c r="F223" s="9">
        <v>9.8786684934214719</v>
      </c>
      <c r="G223" s="9">
        <v>0.4170130289059224</v>
      </c>
      <c r="H223" s="9">
        <v>10.295681522327394</v>
      </c>
      <c r="I223" s="9">
        <v>0.65861703577707886</v>
      </c>
      <c r="J223" s="9">
        <v>9.5677762079695878E-3</v>
      </c>
      <c r="K223" s="9">
        <v>0.66818481198504842</v>
      </c>
      <c r="L223" s="9">
        <v>0</v>
      </c>
      <c r="M223" s="9">
        <v>79.31</v>
      </c>
      <c r="N223" s="9"/>
      <c r="O223" s="9">
        <v>0</v>
      </c>
      <c r="P223" s="9">
        <v>-0.77343442113320648</v>
      </c>
      <c r="Q223" s="9">
        <v>-1.7745362710507695E-2</v>
      </c>
    </row>
    <row r="224" spans="2:17" x14ac:dyDescent="0.25">
      <c r="B224" s="8" t="s">
        <v>464</v>
      </c>
      <c r="C224" t="s">
        <v>465</v>
      </c>
      <c r="D224" s="9">
        <v>62.791703420723408</v>
      </c>
      <c r="E224" s="9">
        <v>22.181281985960474</v>
      </c>
      <c r="F224" s="9">
        <v>15.734598584386072</v>
      </c>
      <c r="G224" s="9">
        <v>0.6642122487117782</v>
      </c>
      <c r="H224" s="9">
        <v>16.398810833097851</v>
      </c>
      <c r="I224" s="9">
        <v>0.65861703577707886</v>
      </c>
      <c r="J224" s="9">
        <v>9.5677762079695878E-3</v>
      </c>
      <c r="K224" s="9">
        <v>0.66818481198504842</v>
      </c>
      <c r="L224" s="9">
        <v>0</v>
      </c>
      <c r="M224" s="9">
        <v>102.04</v>
      </c>
      <c r="N224" s="9"/>
      <c r="O224" s="9">
        <v>0</v>
      </c>
      <c r="P224" s="9">
        <v>-1.2319150253885116</v>
      </c>
      <c r="Q224" s="9">
        <v>-1.7745362710507695E-2</v>
      </c>
    </row>
    <row r="225" spans="1:17" x14ac:dyDescent="0.25">
      <c r="B225" s="8"/>
      <c r="D225" s="9"/>
      <c r="E225" s="9"/>
      <c r="F225" s="9"/>
      <c r="G225" s="9"/>
      <c r="H225" s="9"/>
      <c r="I225" s="9"/>
      <c r="J225" s="9"/>
      <c r="K225" s="9"/>
      <c r="L225" s="9"/>
      <c r="M225" s="9"/>
      <c r="N225" s="9"/>
      <c r="O225" s="9"/>
      <c r="P225" s="9"/>
      <c r="Q225" s="9"/>
    </row>
    <row r="226" spans="1:17" x14ac:dyDescent="0.25">
      <c r="B226" s="8" t="s">
        <v>466</v>
      </c>
      <c r="C226" t="s">
        <v>467</v>
      </c>
      <c r="D226" s="9">
        <v>0</v>
      </c>
      <c r="E226" s="9">
        <v>9.2874711719150689</v>
      </c>
      <c r="F226" s="9">
        <v>0</v>
      </c>
      <c r="G226" s="9" t="s">
        <v>409</v>
      </c>
      <c r="H226" s="9"/>
      <c r="I226" s="9">
        <v>0</v>
      </c>
      <c r="J226" s="9" t="s">
        <v>409</v>
      </c>
      <c r="K226" s="9"/>
      <c r="L226" s="9">
        <v>0</v>
      </c>
      <c r="M226" s="9">
        <v>9.2899999999999991</v>
      </c>
      <c r="N226" s="9"/>
      <c r="O226" s="9">
        <v>0</v>
      </c>
      <c r="P226" s="9">
        <v>0</v>
      </c>
      <c r="Q226" s="9">
        <v>0</v>
      </c>
    </row>
    <row r="227" spans="1:17" x14ac:dyDescent="0.25">
      <c r="B227" s="8" t="s">
        <v>468</v>
      </c>
      <c r="C227" t="s">
        <v>469</v>
      </c>
      <c r="D227" s="9">
        <v>0</v>
      </c>
      <c r="E227" s="9">
        <v>21.084057539468485</v>
      </c>
      <c r="F227" s="9">
        <v>0</v>
      </c>
      <c r="G227" s="9" t="s">
        <v>409</v>
      </c>
      <c r="H227" s="9"/>
      <c r="I227" s="9">
        <v>0</v>
      </c>
      <c r="J227" s="9" t="s">
        <v>409</v>
      </c>
      <c r="K227" s="9"/>
      <c r="L227" s="9">
        <v>0</v>
      </c>
      <c r="M227" s="9">
        <v>21.08</v>
      </c>
      <c r="N227" s="9"/>
      <c r="O227" s="9">
        <v>0</v>
      </c>
      <c r="P227" s="9">
        <v>0</v>
      </c>
      <c r="Q227" s="9">
        <v>0</v>
      </c>
    </row>
    <row r="228" spans="1:17" x14ac:dyDescent="0.25">
      <c r="B228" s="8" t="s">
        <v>470</v>
      </c>
      <c r="C228" t="s">
        <v>471</v>
      </c>
      <c r="D228" s="9">
        <v>0</v>
      </c>
      <c r="E228" s="9">
        <v>8.9455470171521725</v>
      </c>
      <c r="F228" s="9">
        <v>0</v>
      </c>
      <c r="G228" s="9" t="s">
        <v>409</v>
      </c>
      <c r="H228" s="9"/>
      <c r="I228" s="9">
        <v>0</v>
      </c>
      <c r="J228" s="9" t="s">
        <v>409</v>
      </c>
      <c r="K228" s="9"/>
      <c r="L228" s="9">
        <v>0</v>
      </c>
      <c r="M228" s="9">
        <v>8.9499999999999993</v>
      </c>
      <c r="N228" s="9"/>
      <c r="O228" s="9">
        <v>0</v>
      </c>
      <c r="P228" s="9">
        <v>0</v>
      </c>
      <c r="Q228" s="9">
        <v>0</v>
      </c>
    </row>
    <row r="229" spans="1:17" x14ac:dyDescent="0.25">
      <c r="B229" s="8" t="s">
        <v>472</v>
      </c>
      <c r="C229" t="s">
        <v>473</v>
      </c>
      <c r="D229" s="9">
        <v>0</v>
      </c>
      <c r="E229" s="9">
        <v>9.2874711719150689</v>
      </c>
      <c r="F229" s="9">
        <v>0</v>
      </c>
      <c r="G229" s="9" t="s">
        <v>409</v>
      </c>
      <c r="H229" s="9"/>
      <c r="I229" s="9">
        <v>0</v>
      </c>
      <c r="J229" s="9" t="s">
        <v>409</v>
      </c>
      <c r="K229" s="9"/>
      <c r="L229" s="9">
        <v>0</v>
      </c>
      <c r="M229" s="9">
        <v>9.2899999999999991</v>
      </c>
      <c r="N229" s="9"/>
      <c r="O229" s="9">
        <v>0</v>
      </c>
      <c r="P229" s="9">
        <v>0</v>
      </c>
      <c r="Q229" s="9">
        <v>0</v>
      </c>
    </row>
    <row r="230" spans="1:17" x14ac:dyDescent="0.25">
      <c r="B230" s="8" t="s">
        <v>474</v>
      </c>
      <c r="C230" t="s">
        <v>475</v>
      </c>
      <c r="D230" s="9">
        <v>0</v>
      </c>
      <c r="E230" s="9">
        <v>21.084057539468485</v>
      </c>
      <c r="F230" s="9">
        <v>0</v>
      </c>
      <c r="G230" s="9" t="s">
        <v>409</v>
      </c>
      <c r="H230" s="9"/>
      <c r="I230" s="9">
        <v>0</v>
      </c>
      <c r="J230" s="9" t="s">
        <v>409</v>
      </c>
      <c r="K230" s="9"/>
      <c r="L230" s="9">
        <v>0</v>
      </c>
      <c r="M230" s="9">
        <v>21.08</v>
      </c>
      <c r="N230" s="9"/>
      <c r="O230" s="9">
        <v>0</v>
      </c>
      <c r="P230" s="9">
        <v>0</v>
      </c>
      <c r="Q230" s="9">
        <v>0</v>
      </c>
    </row>
    <row r="231" spans="1:17" x14ac:dyDescent="0.25">
      <c r="B231" s="8" t="s">
        <v>476</v>
      </c>
      <c r="C231" t="s">
        <v>477</v>
      </c>
      <c r="D231" s="9">
        <v>0</v>
      </c>
      <c r="E231" s="9">
        <v>28.836100009575016</v>
      </c>
      <c r="F231" s="9">
        <v>0</v>
      </c>
      <c r="G231" s="9" t="s">
        <v>409</v>
      </c>
      <c r="H231" s="9"/>
      <c r="I231" s="9">
        <v>0</v>
      </c>
      <c r="J231" s="9" t="s">
        <v>409</v>
      </c>
      <c r="K231" s="9"/>
      <c r="L231" s="9">
        <v>0</v>
      </c>
      <c r="M231" s="9">
        <v>28.84</v>
      </c>
      <c r="N231" s="9"/>
      <c r="O231" s="9">
        <v>0</v>
      </c>
      <c r="P231" s="9">
        <v>0</v>
      </c>
      <c r="Q231" s="9">
        <v>0</v>
      </c>
    </row>
    <row r="232" spans="1:17" x14ac:dyDescent="0.25">
      <c r="B232" s="8" t="s">
        <v>478</v>
      </c>
      <c r="C232" t="s">
        <v>479</v>
      </c>
      <c r="D232" s="9">
        <v>0</v>
      </c>
      <c r="E232" s="9">
        <v>39.783831485071673</v>
      </c>
      <c r="F232" s="9">
        <v>0</v>
      </c>
      <c r="G232" s="9" t="s">
        <v>409</v>
      </c>
      <c r="H232" s="9"/>
      <c r="I232" s="9">
        <v>0</v>
      </c>
      <c r="J232" s="9" t="s">
        <v>409</v>
      </c>
      <c r="K232" s="9"/>
      <c r="L232" s="9">
        <v>0</v>
      </c>
      <c r="M232" s="9">
        <v>39.78</v>
      </c>
      <c r="N232" s="9"/>
      <c r="O232" s="9">
        <v>0</v>
      </c>
      <c r="P232" s="9">
        <v>0</v>
      </c>
      <c r="Q232" s="9">
        <v>0</v>
      </c>
    </row>
    <row r="233" spans="1:17" x14ac:dyDescent="0.25">
      <c r="B233" s="8" t="s">
        <v>480</v>
      </c>
      <c r="C233" t="s">
        <v>481</v>
      </c>
      <c r="D233" s="9">
        <v>0</v>
      </c>
      <c r="E233" s="9">
        <v>55.575029109362752</v>
      </c>
      <c r="F233" s="9">
        <v>0</v>
      </c>
      <c r="G233" s="9" t="s">
        <v>409</v>
      </c>
      <c r="H233" s="9"/>
      <c r="I233" s="9">
        <v>0</v>
      </c>
      <c r="J233" s="9" t="s">
        <v>409</v>
      </c>
      <c r="K233" s="9"/>
      <c r="L233" s="9">
        <v>0</v>
      </c>
      <c r="M233" s="9">
        <v>55.58</v>
      </c>
      <c r="N233" s="9"/>
      <c r="O233" s="9">
        <v>0</v>
      </c>
      <c r="P233" s="9">
        <v>0</v>
      </c>
      <c r="Q233" s="9">
        <v>0</v>
      </c>
    </row>
    <row r="234" spans="1:17" x14ac:dyDescent="0.25">
      <c r="B234" s="8" t="s">
        <v>482</v>
      </c>
      <c r="C234" t="s">
        <v>483</v>
      </c>
      <c r="D234" s="9">
        <v>0</v>
      </c>
      <c r="E234" s="9">
        <v>76.921233012554623</v>
      </c>
      <c r="F234" s="9">
        <v>0</v>
      </c>
      <c r="G234" s="9" t="s">
        <v>409</v>
      </c>
      <c r="H234" s="9"/>
      <c r="I234" s="9">
        <v>0</v>
      </c>
      <c r="J234" s="9" t="s">
        <v>409</v>
      </c>
      <c r="K234" s="9"/>
      <c r="L234" s="9">
        <v>0</v>
      </c>
      <c r="M234" s="9">
        <v>76.92</v>
      </c>
      <c r="N234" s="9"/>
      <c r="O234" s="9">
        <v>0</v>
      </c>
      <c r="P234" s="9">
        <v>0</v>
      </c>
      <c r="Q234" s="9">
        <v>0</v>
      </c>
    </row>
    <row r="235" spans="1:17" x14ac:dyDescent="0.25">
      <c r="B235" s="8" t="s">
        <v>484</v>
      </c>
      <c r="C235" t="s">
        <v>485</v>
      </c>
      <c r="D235" s="9">
        <v>0</v>
      </c>
      <c r="E235" s="9">
        <v>113.88387029755535</v>
      </c>
      <c r="F235" s="9">
        <v>0</v>
      </c>
      <c r="G235" s="9" t="s">
        <v>409</v>
      </c>
      <c r="H235" s="9"/>
      <c r="I235" s="9">
        <v>0</v>
      </c>
      <c r="J235" s="9" t="s">
        <v>409</v>
      </c>
      <c r="K235" s="9"/>
      <c r="L235" s="9">
        <v>0</v>
      </c>
      <c r="M235" s="9">
        <v>113.88</v>
      </c>
      <c r="N235" s="9"/>
      <c r="O235" s="9">
        <v>0</v>
      </c>
      <c r="P235" s="9">
        <v>0</v>
      </c>
      <c r="Q235" s="9">
        <v>0</v>
      </c>
    </row>
    <row r="236" spans="1:17" x14ac:dyDescent="0.25">
      <c r="B236" s="8" t="s">
        <v>486</v>
      </c>
      <c r="C236" t="s">
        <v>487</v>
      </c>
      <c r="D236" s="9">
        <v>0</v>
      </c>
      <c r="E236" s="9">
        <v>9.2874711719150689</v>
      </c>
      <c r="F236" s="9">
        <v>0</v>
      </c>
      <c r="G236" s="9" t="s">
        <v>409</v>
      </c>
      <c r="H236" s="9"/>
      <c r="I236" s="9">
        <v>0</v>
      </c>
      <c r="J236" s="9" t="s">
        <v>409</v>
      </c>
      <c r="K236" s="9"/>
      <c r="L236" s="9">
        <v>0</v>
      </c>
      <c r="M236" s="9">
        <v>9.2899999999999991</v>
      </c>
      <c r="N236" s="9"/>
      <c r="O236" s="9">
        <v>0</v>
      </c>
      <c r="P236" s="9">
        <v>0</v>
      </c>
      <c r="Q236" s="9">
        <v>0</v>
      </c>
    </row>
    <row r="237" spans="1:17" x14ac:dyDescent="0.25">
      <c r="B237" s="8" t="s">
        <v>488</v>
      </c>
      <c r="C237" t="s">
        <v>489</v>
      </c>
      <c r="D237" s="9">
        <v>0</v>
      </c>
      <c r="E237" s="9">
        <v>21.084057539468485</v>
      </c>
      <c r="F237" s="9">
        <v>0</v>
      </c>
      <c r="G237" s="9" t="s">
        <v>409</v>
      </c>
      <c r="H237" s="9"/>
      <c r="I237" s="9">
        <v>0</v>
      </c>
      <c r="J237" s="9" t="s">
        <v>409</v>
      </c>
      <c r="K237" s="9"/>
      <c r="L237" s="9">
        <v>0</v>
      </c>
      <c r="M237" s="9">
        <v>21.08</v>
      </c>
      <c r="N237" s="9"/>
      <c r="O237" s="9">
        <v>0</v>
      </c>
      <c r="P237" s="9">
        <v>0</v>
      </c>
      <c r="Q237" s="9">
        <v>0</v>
      </c>
    </row>
    <row r="238" spans="1:17" x14ac:dyDescent="0.25">
      <c r="B238" s="8" t="s">
        <v>490</v>
      </c>
      <c r="C238" t="s">
        <v>491</v>
      </c>
      <c r="D238" s="9">
        <v>0</v>
      </c>
      <c r="E238" s="9">
        <v>28.836100009575016</v>
      </c>
      <c r="F238" s="9">
        <v>0</v>
      </c>
      <c r="G238" s="9" t="s">
        <v>409</v>
      </c>
      <c r="H238" s="9"/>
      <c r="I238" s="9">
        <v>0</v>
      </c>
      <c r="J238" s="9" t="s">
        <v>409</v>
      </c>
      <c r="K238" s="9"/>
      <c r="L238" s="9">
        <v>0</v>
      </c>
      <c r="M238" s="9">
        <v>28.84</v>
      </c>
      <c r="N238" s="9"/>
      <c r="O238" s="9">
        <v>0</v>
      </c>
      <c r="P238" s="9">
        <v>0</v>
      </c>
      <c r="Q238" s="9">
        <v>0</v>
      </c>
    </row>
    <row r="239" spans="1:17" x14ac:dyDescent="0.25">
      <c r="B239" s="8" t="s">
        <v>492</v>
      </c>
      <c r="C239" t="s">
        <v>493</v>
      </c>
      <c r="D239" s="9">
        <v>0</v>
      </c>
      <c r="E239" s="9">
        <v>39.783831485071673</v>
      </c>
      <c r="F239" s="9">
        <v>0</v>
      </c>
      <c r="G239" s="9" t="s">
        <v>409</v>
      </c>
      <c r="H239" s="9"/>
      <c r="I239" s="9">
        <v>0</v>
      </c>
      <c r="J239" s="9" t="s">
        <v>409</v>
      </c>
      <c r="K239" s="9"/>
      <c r="L239" s="9">
        <v>0</v>
      </c>
      <c r="M239" s="9">
        <v>39.78</v>
      </c>
      <c r="N239" s="9"/>
      <c r="O239" s="9">
        <v>0</v>
      </c>
      <c r="P239" s="9">
        <v>0</v>
      </c>
      <c r="Q239" s="9">
        <v>0</v>
      </c>
    </row>
    <row r="240" spans="1:17" x14ac:dyDescent="0.25">
      <c r="A240" s="12"/>
      <c r="B240" s="8" t="s">
        <v>494</v>
      </c>
      <c r="C240" t="s">
        <v>495</v>
      </c>
      <c r="D240" s="9">
        <v>0</v>
      </c>
      <c r="E240" s="9">
        <v>55.575029109362752</v>
      </c>
      <c r="F240" s="9">
        <v>0</v>
      </c>
      <c r="G240" s="9" t="s">
        <v>409</v>
      </c>
      <c r="H240" s="9"/>
      <c r="I240" s="9">
        <v>0</v>
      </c>
      <c r="J240" s="9" t="s">
        <v>409</v>
      </c>
      <c r="K240" s="9"/>
      <c r="L240" s="9">
        <v>0</v>
      </c>
      <c r="M240" s="9">
        <v>55.58</v>
      </c>
      <c r="N240" s="9"/>
      <c r="O240" s="9">
        <v>0</v>
      </c>
      <c r="P240" s="9">
        <v>0</v>
      </c>
      <c r="Q240" s="9">
        <v>0</v>
      </c>
    </row>
    <row r="241" spans="1:17" x14ac:dyDescent="0.25">
      <c r="A241" s="12"/>
      <c r="B241" s="8" t="s">
        <v>496</v>
      </c>
      <c r="C241" t="s">
        <v>497</v>
      </c>
      <c r="D241" s="9">
        <v>0</v>
      </c>
      <c r="E241" s="9">
        <v>76.921233012554623</v>
      </c>
      <c r="F241" s="9">
        <v>0</v>
      </c>
      <c r="G241" s="9" t="s">
        <v>409</v>
      </c>
      <c r="H241" s="9"/>
      <c r="I241" s="9">
        <v>0</v>
      </c>
      <c r="J241" s="9" t="s">
        <v>409</v>
      </c>
      <c r="K241" s="9"/>
      <c r="L241" s="9">
        <v>0</v>
      </c>
      <c r="M241" s="9">
        <v>76.92</v>
      </c>
      <c r="N241" s="9"/>
      <c r="O241" s="9">
        <v>0</v>
      </c>
      <c r="P241" s="9">
        <v>0</v>
      </c>
      <c r="Q241" s="9">
        <v>0</v>
      </c>
    </row>
    <row r="242" spans="1:17" x14ac:dyDescent="0.25">
      <c r="A242" s="12"/>
      <c r="B242" s="8" t="s">
        <v>498</v>
      </c>
      <c r="C242" t="s">
        <v>499</v>
      </c>
      <c r="D242" s="9">
        <v>0</v>
      </c>
      <c r="E242" s="9">
        <v>113.88387029755535</v>
      </c>
      <c r="F242" s="9">
        <v>0</v>
      </c>
      <c r="G242" s="9" t="s">
        <v>409</v>
      </c>
      <c r="H242" s="9"/>
      <c r="I242" s="9">
        <v>0</v>
      </c>
      <c r="J242" s="9" t="s">
        <v>409</v>
      </c>
      <c r="K242" s="9"/>
      <c r="L242" s="9">
        <v>0</v>
      </c>
      <c r="M242" s="9">
        <v>113.88</v>
      </c>
      <c r="N242" s="9"/>
      <c r="O242" s="9">
        <v>0</v>
      </c>
      <c r="P242" s="9">
        <v>0</v>
      </c>
      <c r="Q242" s="9">
        <v>0</v>
      </c>
    </row>
    <row r="243" spans="1:17" x14ac:dyDescent="0.25">
      <c r="A243" s="12"/>
      <c r="B243" s="8"/>
      <c r="D243" s="9"/>
      <c r="E243" s="9"/>
      <c r="F243" s="9"/>
      <c r="G243" s="9"/>
      <c r="H243" s="9"/>
      <c r="I243" s="9"/>
      <c r="J243" s="9"/>
      <c r="K243" s="9"/>
      <c r="L243" s="9"/>
      <c r="M243" s="9"/>
      <c r="N243" s="9"/>
      <c r="O243" s="9"/>
      <c r="P243" s="9"/>
      <c r="Q243" s="9"/>
    </row>
    <row r="244" spans="1:17" x14ac:dyDescent="0.25">
      <c r="A244" s="12"/>
      <c r="B244" s="8" t="s">
        <v>500</v>
      </c>
      <c r="C244" t="s">
        <v>473</v>
      </c>
      <c r="D244" s="9">
        <v>0</v>
      </c>
      <c r="E244" s="9">
        <v>9.2874711719150689</v>
      </c>
      <c r="F244" s="9">
        <v>0</v>
      </c>
      <c r="G244" s="9" t="s">
        <v>409</v>
      </c>
      <c r="H244" s="9"/>
      <c r="I244" s="9">
        <v>0</v>
      </c>
      <c r="J244" s="9" t="s">
        <v>409</v>
      </c>
      <c r="K244" s="9"/>
      <c r="L244" s="9">
        <v>0</v>
      </c>
      <c r="M244" s="9">
        <v>9.2899999999999991</v>
      </c>
      <c r="N244" s="9"/>
      <c r="O244" s="9">
        <v>0</v>
      </c>
      <c r="P244" s="9">
        <v>0</v>
      </c>
      <c r="Q244" s="9">
        <v>0</v>
      </c>
    </row>
    <row r="245" spans="1:17" x14ac:dyDescent="0.25">
      <c r="A245" s="12"/>
      <c r="B245" s="8" t="s">
        <v>501</v>
      </c>
      <c r="C245" t="s">
        <v>475</v>
      </c>
      <c r="D245" s="9">
        <v>0</v>
      </c>
      <c r="E245" s="9">
        <v>21.084057539468485</v>
      </c>
      <c r="F245" s="9">
        <v>0</v>
      </c>
      <c r="G245" s="9" t="s">
        <v>409</v>
      </c>
      <c r="H245" s="9"/>
      <c r="I245" s="9">
        <v>0</v>
      </c>
      <c r="J245" s="9" t="s">
        <v>409</v>
      </c>
      <c r="K245" s="9"/>
      <c r="L245" s="9">
        <v>0</v>
      </c>
      <c r="M245" s="9">
        <v>21.08</v>
      </c>
      <c r="N245" s="9"/>
      <c r="O245" s="9">
        <v>0</v>
      </c>
      <c r="P245" s="9">
        <v>0</v>
      </c>
      <c r="Q245" s="9">
        <v>0</v>
      </c>
    </row>
    <row r="246" spans="1:17" x14ac:dyDescent="0.25">
      <c r="A246" s="12"/>
      <c r="B246" s="8" t="s">
        <v>502</v>
      </c>
      <c r="C246" t="s">
        <v>477</v>
      </c>
      <c r="D246" s="9">
        <v>0</v>
      </c>
      <c r="E246" s="9">
        <v>28.836100009575016</v>
      </c>
      <c r="F246" s="9">
        <v>0</v>
      </c>
      <c r="G246" s="9" t="s">
        <v>409</v>
      </c>
      <c r="H246" s="9"/>
      <c r="I246" s="9">
        <v>0</v>
      </c>
      <c r="J246" s="9" t="s">
        <v>409</v>
      </c>
      <c r="K246" s="9"/>
      <c r="L246" s="9">
        <v>0</v>
      </c>
      <c r="M246" s="9">
        <v>28.84</v>
      </c>
      <c r="N246" s="9"/>
      <c r="O246" s="9">
        <v>0</v>
      </c>
      <c r="P246" s="9">
        <v>0</v>
      </c>
      <c r="Q246" s="9">
        <v>0</v>
      </c>
    </row>
    <row r="247" spans="1:17" x14ac:dyDescent="0.25">
      <c r="A247" s="12"/>
      <c r="B247" s="8" t="s">
        <v>503</v>
      </c>
      <c r="C247" t="s">
        <v>479</v>
      </c>
      <c r="D247" s="9">
        <v>0</v>
      </c>
      <c r="E247" s="9">
        <v>39.783831485071673</v>
      </c>
      <c r="F247" s="9">
        <v>0</v>
      </c>
      <c r="G247" s="9" t="s">
        <v>409</v>
      </c>
      <c r="H247" s="9"/>
      <c r="I247" s="9">
        <v>0</v>
      </c>
      <c r="J247" s="9" t="s">
        <v>409</v>
      </c>
      <c r="K247" s="9"/>
      <c r="L247" s="9">
        <v>0</v>
      </c>
      <c r="M247" s="9">
        <v>39.78</v>
      </c>
      <c r="N247" s="9"/>
      <c r="O247" s="9">
        <v>0</v>
      </c>
      <c r="P247" s="9">
        <v>0</v>
      </c>
      <c r="Q247" s="9">
        <v>0</v>
      </c>
    </row>
    <row r="248" spans="1:17" x14ac:dyDescent="0.25">
      <c r="A248" s="12"/>
      <c r="B248" s="8" t="s">
        <v>504</v>
      </c>
      <c r="C248" t="s">
        <v>481</v>
      </c>
      <c r="D248" s="9">
        <v>0</v>
      </c>
      <c r="E248" s="9">
        <v>55.575029109362752</v>
      </c>
      <c r="F248" s="9">
        <v>0</v>
      </c>
      <c r="G248" s="9" t="s">
        <v>409</v>
      </c>
      <c r="H248" s="9"/>
      <c r="I248" s="9">
        <v>0</v>
      </c>
      <c r="J248" s="9" t="s">
        <v>409</v>
      </c>
      <c r="K248" s="9"/>
      <c r="L248" s="9">
        <v>0</v>
      </c>
      <c r="M248" s="9">
        <v>55.58</v>
      </c>
      <c r="N248" s="9"/>
      <c r="O248" s="9">
        <v>0</v>
      </c>
      <c r="P248" s="9">
        <v>0</v>
      </c>
      <c r="Q248" s="9">
        <v>0</v>
      </c>
    </row>
    <row r="249" spans="1:17" x14ac:dyDescent="0.25">
      <c r="A249" s="12"/>
      <c r="B249" s="8" t="s">
        <v>505</v>
      </c>
      <c r="C249" t="s">
        <v>483</v>
      </c>
      <c r="D249" s="9">
        <v>0</v>
      </c>
      <c r="E249" s="9">
        <v>76.921233012554623</v>
      </c>
      <c r="F249" s="9">
        <v>0</v>
      </c>
      <c r="G249" s="9" t="s">
        <v>409</v>
      </c>
      <c r="H249" s="9"/>
      <c r="I249" s="9">
        <v>0</v>
      </c>
      <c r="J249" s="9" t="s">
        <v>409</v>
      </c>
      <c r="K249" s="9"/>
      <c r="L249" s="9">
        <v>0</v>
      </c>
      <c r="M249" s="9">
        <v>76.92</v>
      </c>
      <c r="N249" s="9"/>
      <c r="O249" s="9">
        <v>0</v>
      </c>
      <c r="P249" s="9">
        <v>0</v>
      </c>
      <c r="Q249" s="9">
        <v>0</v>
      </c>
    </row>
    <row r="250" spans="1:17" x14ac:dyDescent="0.25">
      <c r="A250" s="12"/>
      <c r="B250" s="8" t="s">
        <v>506</v>
      </c>
      <c r="C250" t="s">
        <v>485</v>
      </c>
      <c r="D250" s="9">
        <v>0</v>
      </c>
      <c r="E250" s="9">
        <v>113.88387029755535</v>
      </c>
      <c r="F250" s="9">
        <v>0</v>
      </c>
      <c r="G250" s="9" t="s">
        <v>409</v>
      </c>
      <c r="H250" s="9"/>
      <c r="I250" s="9">
        <v>0</v>
      </c>
      <c r="J250" s="9" t="s">
        <v>409</v>
      </c>
      <c r="K250" s="9"/>
      <c r="L250" s="9">
        <v>0</v>
      </c>
      <c r="M250" s="9">
        <v>113.88</v>
      </c>
      <c r="N250" s="9"/>
      <c r="O250" s="9">
        <v>0</v>
      </c>
      <c r="P250" s="9">
        <v>0</v>
      </c>
      <c r="Q250" s="9">
        <v>0</v>
      </c>
    </row>
    <row r="251" spans="1:17" x14ac:dyDescent="0.25">
      <c r="A251" s="12"/>
      <c r="B251" s="8" t="s">
        <v>507</v>
      </c>
      <c r="C251" t="s">
        <v>487</v>
      </c>
      <c r="D251" s="9">
        <v>0</v>
      </c>
      <c r="E251" s="9">
        <v>9.2874711719150689</v>
      </c>
      <c r="F251" s="9">
        <v>0</v>
      </c>
      <c r="G251" s="9" t="s">
        <v>409</v>
      </c>
      <c r="H251" s="9"/>
      <c r="I251" s="9">
        <v>0</v>
      </c>
      <c r="J251" s="9" t="s">
        <v>409</v>
      </c>
      <c r="K251" s="9"/>
      <c r="L251" s="9">
        <v>0</v>
      </c>
      <c r="M251" s="9">
        <v>9.2899999999999991</v>
      </c>
      <c r="N251" s="9"/>
      <c r="O251" s="9">
        <v>0</v>
      </c>
      <c r="P251" s="9">
        <v>0</v>
      </c>
      <c r="Q251" s="9">
        <v>0</v>
      </c>
    </row>
    <row r="252" spans="1:17" x14ac:dyDescent="0.25">
      <c r="A252" s="12"/>
      <c r="B252" s="8" t="s">
        <v>508</v>
      </c>
      <c r="C252" t="s">
        <v>489</v>
      </c>
      <c r="D252" s="9">
        <v>0</v>
      </c>
      <c r="E252" s="9">
        <v>21.084057539468485</v>
      </c>
      <c r="F252" s="9">
        <v>0</v>
      </c>
      <c r="G252" s="9" t="s">
        <v>409</v>
      </c>
      <c r="H252" s="9"/>
      <c r="I252" s="9">
        <v>0</v>
      </c>
      <c r="J252" s="9" t="s">
        <v>409</v>
      </c>
      <c r="K252" s="9"/>
      <c r="L252" s="9">
        <v>0</v>
      </c>
      <c r="M252" s="9">
        <v>21.08</v>
      </c>
      <c r="N252" s="9"/>
      <c r="O252" s="9">
        <v>0</v>
      </c>
      <c r="P252" s="9">
        <v>0</v>
      </c>
      <c r="Q252" s="9">
        <v>0</v>
      </c>
    </row>
    <row r="253" spans="1:17" x14ac:dyDescent="0.25">
      <c r="A253" s="12"/>
      <c r="B253" s="8" t="s">
        <v>509</v>
      </c>
      <c r="C253" t="s">
        <v>491</v>
      </c>
      <c r="D253" s="9">
        <v>0</v>
      </c>
      <c r="E253" s="9">
        <v>28.836100009575016</v>
      </c>
      <c r="F253" s="9">
        <v>0</v>
      </c>
      <c r="G253" s="9" t="s">
        <v>409</v>
      </c>
      <c r="H253" s="9"/>
      <c r="I253" s="9">
        <v>0</v>
      </c>
      <c r="J253" s="9" t="s">
        <v>409</v>
      </c>
      <c r="K253" s="9"/>
      <c r="L253" s="9">
        <v>0</v>
      </c>
      <c r="M253" s="9">
        <v>28.84</v>
      </c>
      <c r="N253" s="9"/>
      <c r="O253" s="9">
        <v>0</v>
      </c>
      <c r="P253" s="9">
        <v>0</v>
      </c>
      <c r="Q253" s="9">
        <v>0</v>
      </c>
    </row>
    <row r="254" spans="1:17" x14ac:dyDescent="0.25">
      <c r="A254" s="12"/>
      <c r="B254" s="8" t="s">
        <v>510</v>
      </c>
      <c r="C254" t="s">
        <v>493</v>
      </c>
      <c r="D254" s="9">
        <v>0</v>
      </c>
      <c r="E254" s="9">
        <v>39.783831485071673</v>
      </c>
      <c r="F254" s="9">
        <v>0</v>
      </c>
      <c r="G254" s="9" t="s">
        <v>409</v>
      </c>
      <c r="H254" s="9"/>
      <c r="I254" s="9">
        <v>0</v>
      </c>
      <c r="J254" s="9" t="s">
        <v>409</v>
      </c>
      <c r="K254" s="9"/>
      <c r="L254" s="9">
        <v>0</v>
      </c>
      <c r="M254" s="9">
        <v>39.78</v>
      </c>
      <c r="N254" s="9"/>
      <c r="O254" s="9">
        <v>0</v>
      </c>
      <c r="P254" s="9">
        <v>0</v>
      </c>
      <c r="Q254" s="9">
        <v>0</v>
      </c>
    </row>
    <row r="255" spans="1:17" x14ac:dyDescent="0.25">
      <c r="A255" s="12"/>
      <c r="B255" s="8" t="s">
        <v>511</v>
      </c>
      <c r="C255" t="s">
        <v>495</v>
      </c>
      <c r="D255" s="9">
        <v>0</v>
      </c>
      <c r="E255" s="9">
        <v>55.575029109362752</v>
      </c>
      <c r="F255" s="9">
        <v>0</v>
      </c>
      <c r="G255" s="9" t="s">
        <v>409</v>
      </c>
      <c r="H255" s="9"/>
      <c r="I255" s="9">
        <v>0</v>
      </c>
      <c r="J255" s="9" t="s">
        <v>409</v>
      </c>
      <c r="K255" s="9"/>
      <c r="L255" s="9">
        <v>0</v>
      </c>
      <c r="M255" s="9">
        <v>55.58</v>
      </c>
      <c r="N255" s="9"/>
      <c r="O255" s="9">
        <v>0</v>
      </c>
      <c r="P255" s="9">
        <v>0</v>
      </c>
      <c r="Q255" s="9">
        <v>0</v>
      </c>
    </row>
    <row r="256" spans="1:17" x14ac:dyDescent="0.25">
      <c r="B256" s="8" t="s">
        <v>512</v>
      </c>
      <c r="C256" t="s">
        <v>497</v>
      </c>
      <c r="D256" s="9">
        <v>0</v>
      </c>
      <c r="E256" s="9">
        <v>76.921233012554623</v>
      </c>
      <c r="F256" s="9">
        <v>0</v>
      </c>
      <c r="G256" s="9" t="s">
        <v>409</v>
      </c>
      <c r="H256" s="9"/>
      <c r="I256" s="9">
        <v>0</v>
      </c>
      <c r="J256" s="9" t="s">
        <v>409</v>
      </c>
      <c r="K256" s="9"/>
      <c r="L256" s="9">
        <v>0</v>
      </c>
      <c r="M256" s="9">
        <v>76.92</v>
      </c>
      <c r="N256" s="9"/>
      <c r="O256" s="9">
        <v>0</v>
      </c>
      <c r="P256" s="9">
        <v>0</v>
      </c>
      <c r="Q256" s="9">
        <v>0</v>
      </c>
    </row>
    <row r="257" spans="1:17" x14ac:dyDescent="0.25">
      <c r="A257" s="7"/>
      <c r="B257" s="8" t="s">
        <v>513</v>
      </c>
      <c r="C257" t="s">
        <v>499</v>
      </c>
      <c r="D257" s="9">
        <v>0</v>
      </c>
      <c r="E257" s="9">
        <v>113.88387029755535</v>
      </c>
      <c r="F257" s="9">
        <v>0</v>
      </c>
      <c r="G257" s="9" t="s">
        <v>409</v>
      </c>
      <c r="H257" s="9"/>
      <c r="I257" s="9">
        <v>0</v>
      </c>
      <c r="J257" s="9" t="s">
        <v>409</v>
      </c>
      <c r="K257" s="9"/>
      <c r="L257" s="9">
        <v>0</v>
      </c>
      <c r="M257" s="9">
        <v>113.88</v>
      </c>
      <c r="N257" s="9"/>
      <c r="O257" s="9">
        <v>0</v>
      </c>
      <c r="P257" s="9">
        <v>0</v>
      </c>
      <c r="Q257" s="9">
        <v>0</v>
      </c>
    </row>
    <row r="258" spans="1:17" x14ac:dyDescent="0.25">
      <c r="B258" s="8"/>
      <c r="D258" s="9"/>
      <c r="E258" s="9"/>
      <c r="F258" s="9"/>
      <c r="G258" s="9"/>
      <c r="H258" s="9"/>
      <c r="I258" s="9"/>
      <c r="J258" s="9"/>
      <c r="K258" s="9"/>
      <c r="L258" s="9"/>
      <c r="M258" s="9"/>
      <c r="N258" s="9"/>
      <c r="O258" s="9"/>
      <c r="P258" s="9"/>
      <c r="Q258" s="9"/>
    </row>
    <row r="259" spans="1:17" x14ac:dyDescent="0.25">
      <c r="B259" s="8" t="s">
        <v>514</v>
      </c>
      <c r="C259" t="s">
        <v>515</v>
      </c>
      <c r="D259" s="9">
        <v>40.126396959668895</v>
      </c>
      <c r="E259" s="9">
        <v>13.638969794826695</v>
      </c>
      <c r="F259" s="9">
        <v>0</v>
      </c>
      <c r="G259" s="9" t="s">
        <v>409</v>
      </c>
      <c r="H259" s="9"/>
      <c r="I259" s="9">
        <v>0</v>
      </c>
      <c r="J259" s="9" t="s">
        <v>409</v>
      </c>
      <c r="K259" s="9"/>
      <c r="L259" s="9">
        <v>0</v>
      </c>
      <c r="M259" s="9">
        <v>53.77</v>
      </c>
      <c r="N259" s="9"/>
      <c r="O259" s="9">
        <v>0</v>
      </c>
      <c r="P259" s="9">
        <v>0</v>
      </c>
      <c r="Q259" s="9">
        <v>0</v>
      </c>
    </row>
    <row r="260" spans="1:17" x14ac:dyDescent="0.25">
      <c r="B260" s="8" t="s">
        <v>516</v>
      </c>
      <c r="C260" t="s">
        <v>517</v>
      </c>
      <c r="D260" s="9">
        <v>29.236907248835148</v>
      </c>
      <c r="E260" s="9">
        <v>9.9376302153868359</v>
      </c>
      <c r="F260" s="9">
        <v>0</v>
      </c>
      <c r="G260" s="9" t="s">
        <v>409</v>
      </c>
      <c r="H260" s="9"/>
      <c r="I260" s="9">
        <v>0</v>
      </c>
      <c r="J260" s="9" t="s">
        <v>409</v>
      </c>
      <c r="K260" s="9"/>
      <c r="L260" s="9">
        <v>0</v>
      </c>
      <c r="M260" s="9">
        <v>39.17</v>
      </c>
      <c r="N260" s="9"/>
      <c r="O260" s="9">
        <v>0</v>
      </c>
      <c r="P260" s="9">
        <v>0</v>
      </c>
      <c r="Q260" s="9">
        <v>0</v>
      </c>
    </row>
    <row r="261" spans="1:17" x14ac:dyDescent="0.25">
      <c r="B261" s="8" t="s">
        <v>518</v>
      </c>
      <c r="C261" t="s">
        <v>519</v>
      </c>
      <c r="D261" s="9">
        <v>56.612157116734238</v>
      </c>
      <c r="E261" s="9">
        <v>15.539189300477082</v>
      </c>
      <c r="F261" s="9">
        <v>0</v>
      </c>
      <c r="G261" s="9" t="s">
        <v>409</v>
      </c>
      <c r="H261" s="9"/>
      <c r="I261" s="9">
        <v>0</v>
      </c>
      <c r="J261" s="9" t="s">
        <v>409</v>
      </c>
      <c r="K261" s="9"/>
      <c r="L261" s="9">
        <v>0</v>
      </c>
      <c r="M261" s="9">
        <v>72.150000000000006</v>
      </c>
      <c r="N261" s="9"/>
      <c r="O261" s="9">
        <v>0</v>
      </c>
      <c r="P261" s="9">
        <v>0</v>
      </c>
      <c r="Q261" s="9">
        <v>0</v>
      </c>
    </row>
    <row r="262" spans="1:17" x14ac:dyDescent="0.25">
      <c r="B262" s="8" t="s">
        <v>520</v>
      </c>
      <c r="C262" t="s">
        <v>521</v>
      </c>
      <c r="D262" s="9">
        <v>127.84950535190876</v>
      </c>
      <c r="E262" s="9">
        <v>37.804833228706975</v>
      </c>
      <c r="F262" s="9">
        <v>0</v>
      </c>
      <c r="G262" s="9" t="s">
        <v>409</v>
      </c>
      <c r="H262" s="9"/>
      <c r="I262" s="9">
        <v>0</v>
      </c>
      <c r="J262" s="9" t="s">
        <v>409</v>
      </c>
      <c r="K262" s="9"/>
      <c r="L262" s="9">
        <v>0</v>
      </c>
      <c r="M262" s="9">
        <v>165.65</v>
      </c>
      <c r="N262" s="9"/>
      <c r="O262" s="9">
        <v>0</v>
      </c>
      <c r="P262" s="9">
        <v>0</v>
      </c>
      <c r="Q262" s="9">
        <v>0</v>
      </c>
    </row>
    <row r="263" spans="1:17" x14ac:dyDescent="0.25">
      <c r="B263" s="8" t="s">
        <v>522</v>
      </c>
      <c r="C263" t="s">
        <v>523</v>
      </c>
      <c r="D263" s="9">
        <v>229.76520724025255</v>
      </c>
      <c r="E263" s="9">
        <v>72.803979500383363</v>
      </c>
      <c r="F263" s="9">
        <v>0</v>
      </c>
      <c r="G263" s="9" t="s">
        <v>409</v>
      </c>
      <c r="H263" s="9"/>
      <c r="I263" s="9">
        <v>0</v>
      </c>
      <c r="J263" s="9" t="s">
        <v>409</v>
      </c>
      <c r="K263" s="9"/>
      <c r="L263" s="9">
        <v>0</v>
      </c>
      <c r="M263" s="9">
        <v>302.57</v>
      </c>
      <c r="N263" s="9"/>
      <c r="O263" s="9">
        <v>0</v>
      </c>
      <c r="P263" s="9">
        <v>0</v>
      </c>
      <c r="Q263" s="9">
        <v>0</v>
      </c>
    </row>
    <row r="264" spans="1:17" x14ac:dyDescent="0.25">
      <c r="B264" s="8" t="s">
        <v>524</v>
      </c>
      <c r="C264" t="s">
        <v>525</v>
      </c>
      <c r="D264" s="9">
        <v>33.153463212059386</v>
      </c>
      <c r="E264" s="9">
        <v>11.268868316227389</v>
      </c>
      <c r="F264" s="9">
        <v>0</v>
      </c>
      <c r="G264" s="9" t="s">
        <v>409</v>
      </c>
      <c r="H264" s="9"/>
      <c r="I264" s="9">
        <v>0</v>
      </c>
      <c r="J264" s="9" t="s">
        <v>409</v>
      </c>
      <c r="K264" s="9"/>
      <c r="L264" s="9">
        <v>0</v>
      </c>
      <c r="M264" s="9">
        <v>44.42</v>
      </c>
      <c r="N264" s="9"/>
      <c r="O264" s="9">
        <v>0</v>
      </c>
      <c r="P264" s="9">
        <v>0</v>
      </c>
      <c r="Q264" s="9">
        <v>0</v>
      </c>
    </row>
    <row r="265" spans="1:17" x14ac:dyDescent="0.25">
      <c r="B265" s="8" t="s">
        <v>526</v>
      </c>
      <c r="C265" t="s">
        <v>527</v>
      </c>
      <c r="D265" s="9">
        <v>85.121036378298754</v>
      </c>
      <c r="E265" s="9">
        <v>28.932656107520611</v>
      </c>
      <c r="F265" s="9">
        <v>0</v>
      </c>
      <c r="G265" s="9" t="s">
        <v>409</v>
      </c>
      <c r="H265" s="9"/>
      <c r="I265" s="9">
        <v>0</v>
      </c>
      <c r="J265" s="9" t="s">
        <v>409</v>
      </c>
      <c r="K265" s="9"/>
      <c r="L265" s="9">
        <v>0</v>
      </c>
      <c r="M265" s="9">
        <v>114.05</v>
      </c>
      <c r="N265" s="9"/>
      <c r="O265" s="9">
        <v>0</v>
      </c>
      <c r="P265" s="9">
        <v>0</v>
      </c>
      <c r="Q265" s="9">
        <v>0</v>
      </c>
    </row>
    <row r="266" spans="1:17" x14ac:dyDescent="0.25">
      <c r="B266" s="8" t="s">
        <v>528</v>
      </c>
      <c r="C266" t="s">
        <v>529</v>
      </c>
      <c r="D266" s="9">
        <v>43.57626050671454</v>
      </c>
      <c r="E266" s="9">
        <v>14.811579056548393</v>
      </c>
      <c r="F266" s="9">
        <v>0</v>
      </c>
      <c r="G266" s="9" t="s">
        <v>409</v>
      </c>
      <c r="H266" s="9"/>
      <c r="I266" s="9">
        <v>0</v>
      </c>
      <c r="J266" s="9" t="s">
        <v>409</v>
      </c>
      <c r="K266" s="9"/>
      <c r="L266" s="9">
        <v>0</v>
      </c>
      <c r="M266" s="9">
        <v>58.39</v>
      </c>
      <c r="N266" s="9"/>
      <c r="O266" s="9">
        <v>0</v>
      </c>
      <c r="P266" s="9">
        <v>0</v>
      </c>
      <c r="Q266" s="9">
        <v>0</v>
      </c>
    </row>
    <row r="267" spans="1:17" x14ac:dyDescent="0.25">
      <c r="B267" s="8" t="s">
        <v>530</v>
      </c>
      <c r="C267" t="s">
        <v>531</v>
      </c>
      <c r="D267" s="9">
        <v>75.064272351234635</v>
      </c>
      <c r="E267" s="9">
        <v>25.514360142979097</v>
      </c>
      <c r="F267" s="9">
        <v>0</v>
      </c>
      <c r="G267" s="9" t="s">
        <v>409</v>
      </c>
      <c r="H267" s="9"/>
      <c r="I267" s="9">
        <v>0</v>
      </c>
      <c r="J267" s="9" t="s">
        <v>409</v>
      </c>
      <c r="K267" s="9"/>
      <c r="L267" s="9">
        <v>0</v>
      </c>
      <c r="M267" s="9">
        <v>100.58</v>
      </c>
      <c r="N267" s="9"/>
      <c r="O267" s="9">
        <v>0</v>
      </c>
      <c r="P267" s="9">
        <v>0</v>
      </c>
      <c r="Q267" s="9">
        <v>0</v>
      </c>
    </row>
    <row r="268" spans="1:17" x14ac:dyDescent="0.25">
      <c r="B268" s="8" t="s">
        <v>532</v>
      </c>
      <c r="C268" t="s">
        <v>533</v>
      </c>
      <c r="D268" s="9">
        <v>95.104593751844689</v>
      </c>
      <c r="E268" s="9">
        <v>32.326069116906233</v>
      </c>
      <c r="F268" s="9">
        <v>0</v>
      </c>
      <c r="G268" s="9" t="s">
        <v>409</v>
      </c>
      <c r="H268" s="9"/>
      <c r="I268" s="9">
        <v>0</v>
      </c>
      <c r="J268" s="9" t="s">
        <v>409</v>
      </c>
      <c r="K268" s="9"/>
      <c r="L268" s="9">
        <v>0</v>
      </c>
      <c r="M268" s="9">
        <v>127.43</v>
      </c>
      <c r="N268" s="9"/>
      <c r="O268" s="9">
        <v>0</v>
      </c>
      <c r="P268" s="9">
        <v>0</v>
      </c>
      <c r="Q268" s="9">
        <v>0</v>
      </c>
    </row>
    <row r="269" spans="1:17" x14ac:dyDescent="0.25">
      <c r="B269" s="8" t="s">
        <v>534</v>
      </c>
      <c r="C269" t="s">
        <v>535</v>
      </c>
      <c r="D269" s="9">
        <v>220.69975869402379</v>
      </c>
      <c r="E269" s="9">
        <v>75.015889056244063</v>
      </c>
      <c r="F269" s="9">
        <v>14.530727710539376</v>
      </c>
      <c r="G269" s="9">
        <v>0.61339266307138973</v>
      </c>
      <c r="H269" s="9">
        <v>15.144120373610765</v>
      </c>
      <c r="I269" s="9">
        <v>0</v>
      </c>
      <c r="J269" s="9" t="s">
        <v>409</v>
      </c>
      <c r="K269" s="9"/>
      <c r="L269" s="9">
        <v>0</v>
      </c>
      <c r="M269" s="9">
        <v>310.86</v>
      </c>
      <c r="N269" s="9"/>
      <c r="O269" s="9">
        <v>0</v>
      </c>
      <c r="P269" s="9">
        <v>-1.1376598964657401</v>
      </c>
      <c r="Q269" s="9">
        <v>0</v>
      </c>
    </row>
    <row r="270" spans="1:17" x14ac:dyDescent="0.25">
      <c r="B270" s="8" t="s">
        <v>536</v>
      </c>
      <c r="C270" t="s">
        <v>537</v>
      </c>
      <c r="D270" s="9">
        <v>31.71678263676451</v>
      </c>
      <c r="E270" s="9">
        <v>10.780540321292888</v>
      </c>
      <c r="F270" s="9">
        <v>0</v>
      </c>
      <c r="G270" s="9" t="s">
        <v>409</v>
      </c>
      <c r="H270" s="9"/>
      <c r="I270" s="9">
        <v>0</v>
      </c>
      <c r="J270" s="9" t="s">
        <v>409</v>
      </c>
      <c r="K270" s="9"/>
      <c r="L270" s="9">
        <v>0</v>
      </c>
      <c r="M270" s="9">
        <v>42.5</v>
      </c>
      <c r="N270" s="9"/>
      <c r="O270" s="9">
        <v>0</v>
      </c>
      <c r="P270" s="9">
        <v>0</v>
      </c>
      <c r="Q270" s="9">
        <v>0</v>
      </c>
    </row>
    <row r="271" spans="1:17" x14ac:dyDescent="0.25">
      <c r="B271" s="8" t="s">
        <v>538</v>
      </c>
      <c r="C271" t="s">
        <v>539</v>
      </c>
      <c r="D271" s="9">
        <v>19.317405697117689</v>
      </c>
      <c r="E271" s="9">
        <v>6.5659897917626342</v>
      </c>
      <c r="F271" s="9">
        <v>0</v>
      </c>
      <c r="G271" s="9" t="s">
        <v>409</v>
      </c>
      <c r="H271" s="9"/>
      <c r="I271" s="9">
        <v>0</v>
      </c>
      <c r="J271" s="9" t="s">
        <v>409</v>
      </c>
      <c r="K271" s="9"/>
      <c r="L271" s="9">
        <v>0</v>
      </c>
      <c r="M271" s="9">
        <v>25.88</v>
      </c>
      <c r="N271" s="9"/>
      <c r="O271" s="9">
        <v>0</v>
      </c>
      <c r="P271" s="9">
        <v>0</v>
      </c>
      <c r="Q271" s="9">
        <v>0</v>
      </c>
    </row>
    <row r="272" spans="1:17" x14ac:dyDescent="0.25">
      <c r="A272" s="12"/>
      <c r="B272" s="8" t="s">
        <v>540</v>
      </c>
      <c r="C272" t="s">
        <v>541</v>
      </c>
      <c r="D272" s="9">
        <v>15.90414547683114</v>
      </c>
      <c r="E272" s="9">
        <v>5.4058220076188785</v>
      </c>
      <c r="F272" s="9">
        <v>0</v>
      </c>
      <c r="G272" s="9" t="s">
        <v>409</v>
      </c>
      <c r="H272" s="9"/>
      <c r="I272" s="9">
        <v>0</v>
      </c>
      <c r="J272" s="9" t="s">
        <v>409</v>
      </c>
      <c r="K272" s="9"/>
      <c r="L272" s="9">
        <v>0</v>
      </c>
      <c r="M272" s="9">
        <v>21.31</v>
      </c>
      <c r="N272" s="9"/>
      <c r="O272" s="9">
        <v>0</v>
      </c>
      <c r="P272" s="9">
        <v>0</v>
      </c>
      <c r="Q272" s="9">
        <v>0</v>
      </c>
    </row>
    <row r="273" spans="1:17" x14ac:dyDescent="0.25">
      <c r="A273" s="12"/>
      <c r="B273" s="8" t="s">
        <v>542</v>
      </c>
      <c r="C273" t="s">
        <v>543</v>
      </c>
      <c r="D273" s="9">
        <v>158.117220767644</v>
      </c>
      <c r="E273" s="9">
        <v>53.744072767345592</v>
      </c>
      <c r="F273" s="9">
        <v>0</v>
      </c>
      <c r="G273" s="9" t="s">
        <v>409</v>
      </c>
      <c r="H273" s="9"/>
      <c r="I273" s="9">
        <v>0</v>
      </c>
      <c r="J273" s="9" t="s">
        <v>409</v>
      </c>
      <c r="K273" s="9"/>
      <c r="L273" s="9">
        <v>0</v>
      </c>
      <c r="M273" s="9">
        <v>211.86</v>
      </c>
      <c r="N273" s="9"/>
      <c r="O273" s="9">
        <v>0</v>
      </c>
      <c r="P273" s="9">
        <v>0</v>
      </c>
      <c r="Q273" s="9">
        <v>0</v>
      </c>
    </row>
    <row r="274" spans="1:17" x14ac:dyDescent="0.25">
      <c r="A274" s="12"/>
      <c r="B274" s="8"/>
      <c r="D274" s="9"/>
      <c r="E274" s="9"/>
      <c r="F274" s="9"/>
      <c r="G274" s="9"/>
      <c r="H274" s="9"/>
      <c r="I274" s="9"/>
      <c r="J274" s="9"/>
      <c r="K274" s="9"/>
      <c r="L274" s="9"/>
      <c r="M274" s="9"/>
      <c r="N274" s="9"/>
      <c r="O274" s="9"/>
      <c r="P274" s="9"/>
      <c r="Q274" s="9"/>
    </row>
    <row r="275" spans="1:17" x14ac:dyDescent="0.25">
      <c r="A275" s="12"/>
      <c r="B275" s="8" t="s">
        <v>544</v>
      </c>
      <c r="C275" t="s">
        <v>545</v>
      </c>
      <c r="D275" s="9">
        <v>257.88703142232436</v>
      </c>
      <c r="E275" s="9">
        <v>59.770724276912226</v>
      </c>
      <c r="F275" s="9">
        <v>0</v>
      </c>
      <c r="G275" s="9" t="s">
        <v>409</v>
      </c>
      <c r="H275" s="9"/>
      <c r="I275" s="9">
        <v>0</v>
      </c>
      <c r="J275" s="9" t="s">
        <v>409</v>
      </c>
      <c r="K275" s="9"/>
      <c r="L275" s="9">
        <v>39.35224260758762</v>
      </c>
      <c r="M275" s="9">
        <v>357.01</v>
      </c>
      <c r="N275" s="9"/>
      <c r="O275" s="9">
        <v>0</v>
      </c>
      <c r="P275" s="9">
        <v>0</v>
      </c>
      <c r="Q275" s="9">
        <v>0</v>
      </c>
    </row>
    <row r="276" spans="1:17" x14ac:dyDescent="0.25">
      <c r="A276" s="12"/>
      <c r="B276" s="8"/>
      <c r="D276" s="9"/>
      <c r="E276" s="9"/>
      <c r="F276" s="9"/>
      <c r="G276" s="9"/>
      <c r="H276" s="9"/>
      <c r="I276" s="9"/>
      <c r="J276" s="9"/>
      <c r="K276" s="9"/>
      <c r="L276" s="9"/>
      <c r="M276" s="9"/>
      <c r="N276" s="9"/>
      <c r="O276" s="9"/>
      <c r="P276" s="9"/>
      <c r="Q276" s="9"/>
    </row>
    <row r="277" spans="1:17" x14ac:dyDescent="0.25">
      <c r="A277" s="12"/>
      <c r="B277" s="8" t="s">
        <v>546</v>
      </c>
      <c r="C277" t="s">
        <v>547</v>
      </c>
      <c r="D277" s="9">
        <v>20.717482945653451</v>
      </c>
      <c r="E277" s="9">
        <v>7.0418763091191874</v>
      </c>
      <c r="F277" s="9">
        <v>0</v>
      </c>
      <c r="G277" s="9" t="s">
        <v>409</v>
      </c>
      <c r="H277" s="9"/>
      <c r="I277" s="9">
        <v>0</v>
      </c>
      <c r="J277" s="9" t="s">
        <v>409</v>
      </c>
      <c r="K277" s="9"/>
      <c r="L277" s="9">
        <v>0</v>
      </c>
      <c r="M277" s="9">
        <v>27.76</v>
      </c>
      <c r="N277" s="9"/>
      <c r="O277" s="9">
        <v>0</v>
      </c>
      <c r="P277" s="9">
        <v>0</v>
      </c>
      <c r="Q277" s="9">
        <v>0</v>
      </c>
    </row>
    <row r="278" spans="1:17" x14ac:dyDescent="0.25">
      <c r="A278" s="12"/>
      <c r="B278" s="8" t="s">
        <v>548</v>
      </c>
      <c r="C278" t="s">
        <v>549</v>
      </c>
      <c r="D278" s="9">
        <v>25.375256275749564</v>
      </c>
      <c r="E278" s="9">
        <v>8.6250543309132066</v>
      </c>
      <c r="F278" s="9">
        <v>0</v>
      </c>
      <c r="G278" s="9" t="s">
        <v>409</v>
      </c>
      <c r="H278" s="9"/>
      <c r="I278" s="9">
        <v>0</v>
      </c>
      <c r="J278" s="9" t="s">
        <v>409</v>
      </c>
      <c r="K278" s="9"/>
      <c r="L278" s="9">
        <v>0</v>
      </c>
      <c r="M278" s="9">
        <v>34</v>
      </c>
      <c r="N278" s="9"/>
      <c r="O278" s="9">
        <v>0</v>
      </c>
      <c r="P278" s="9">
        <v>0</v>
      </c>
      <c r="Q278" s="9">
        <v>0</v>
      </c>
    </row>
    <row r="279" spans="1:17" x14ac:dyDescent="0.25">
      <c r="A279" s="12"/>
      <c r="B279" s="8" t="s">
        <v>550</v>
      </c>
      <c r="C279" t="s">
        <v>551</v>
      </c>
      <c r="D279" s="9">
        <v>37.99425317595103</v>
      </c>
      <c r="E279" s="9">
        <v>12.914253725911159</v>
      </c>
      <c r="F279" s="9">
        <v>0</v>
      </c>
      <c r="G279" s="9" t="s">
        <v>409</v>
      </c>
      <c r="H279" s="9"/>
      <c r="I279" s="9">
        <v>0</v>
      </c>
      <c r="J279" s="9" t="s">
        <v>409</v>
      </c>
      <c r="K279" s="9"/>
      <c r="L279" s="9">
        <v>0</v>
      </c>
      <c r="M279" s="9">
        <v>50.91</v>
      </c>
      <c r="N279" s="9"/>
      <c r="O279" s="9">
        <v>0</v>
      </c>
      <c r="P279" s="9">
        <v>0</v>
      </c>
      <c r="Q279" s="9">
        <v>0</v>
      </c>
    </row>
    <row r="280" spans="1:17" x14ac:dyDescent="0.25">
      <c r="A280" s="12"/>
      <c r="B280" s="8" t="s">
        <v>552</v>
      </c>
      <c r="C280" t="s">
        <v>553</v>
      </c>
      <c r="D280" s="9">
        <v>63.927710184776934</v>
      </c>
      <c r="E280" s="9">
        <v>21.729040589888093</v>
      </c>
      <c r="F280" s="9">
        <v>0</v>
      </c>
      <c r="G280" s="9" t="s">
        <v>409</v>
      </c>
      <c r="H280" s="9"/>
      <c r="I280" s="9">
        <v>0</v>
      </c>
      <c r="J280" s="9" t="s">
        <v>409</v>
      </c>
      <c r="K280" s="9"/>
      <c r="L280" s="9">
        <v>0</v>
      </c>
      <c r="M280" s="9">
        <v>85.66</v>
      </c>
      <c r="N280" s="9"/>
      <c r="O280" s="9">
        <v>0</v>
      </c>
      <c r="P280" s="9">
        <v>0</v>
      </c>
      <c r="Q280" s="9">
        <v>0</v>
      </c>
    </row>
    <row r="281" spans="1:17" x14ac:dyDescent="0.25">
      <c r="A281" s="12"/>
      <c r="B281" s="8"/>
      <c r="D281" s="9"/>
      <c r="E281" s="9"/>
      <c r="F281" s="9"/>
      <c r="G281" s="9"/>
      <c r="H281" s="9"/>
      <c r="I281" s="9"/>
      <c r="J281" s="9"/>
      <c r="K281" s="9"/>
      <c r="L281" s="9"/>
      <c r="M281" s="9"/>
      <c r="N281" s="9"/>
      <c r="O281" s="9"/>
      <c r="P281" s="9"/>
      <c r="Q281" s="9"/>
    </row>
    <row r="282" spans="1:17" x14ac:dyDescent="0.25">
      <c r="A282" s="12"/>
      <c r="B282" s="8" t="s">
        <v>554</v>
      </c>
      <c r="C282" t="s">
        <v>555</v>
      </c>
      <c r="D282" s="9">
        <v>20.717482945653451</v>
      </c>
      <c r="E282" s="9">
        <v>7.0418763091191874</v>
      </c>
      <c r="F282" s="9">
        <v>0</v>
      </c>
      <c r="G282" s="9" t="s">
        <v>409</v>
      </c>
      <c r="H282" s="9"/>
      <c r="I282" s="9">
        <v>0</v>
      </c>
      <c r="J282" s="9" t="s">
        <v>409</v>
      </c>
      <c r="K282" s="9"/>
      <c r="L282" s="9">
        <v>21.702131400583664</v>
      </c>
      <c r="M282" s="9">
        <v>49.46</v>
      </c>
      <c r="N282" s="9"/>
      <c r="O282" s="9">
        <v>0</v>
      </c>
      <c r="P282" s="9">
        <v>0</v>
      </c>
      <c r="Q282" s="9">
        <v>0</v>
      </c>
    </row>
    <row r="283" spans="1:17" x14ac:dyDescent="0.25">
      <c r="A283" s="12"/>
      <c r="B283" s="8" t="s">
        <v>556</v>
      </c>
      <c r="C283" t="s">
        <v>557</v>
      </c>
      <c r="D283" s="9">
        <v>25.375256275749564</v>
      </c>
      <c r="E283" s="9">
        <v>8.6250543309132066</v>
      </c>
      <c r="F283" s="9">
        <v>0</v>
      </c>
      <c r="G283" s="9" t="s">
        <v>409</v>
      </c>
      <c r="H283" s="9"/>
      <c r="I283" s="9">
        <v>0</v>
      </c>
      <c r="J283" s="9" t="s">
        <v>409</v>
      </c>
      <c r="K283" s="9"/>
      <c r="L283" s="9">
        <v>21.702131400583664</v>
      </c>
      <c r="M283" s="9">
        <v>55.7</v>
      </c>
      <c r="N283" s="9"/>
      <c r="O283" s="9">
        <v>0</v>
      </c>
      <c r="P283" s="9">
        <v>0</v>
      </c>
      <c r="Q283" s="9">
        <v>0</v>
      </c>
    </row>
    <row r="284" spans="1:17" x14ac:dyDescent="0.25">
      <c r="A284" s="12"/>
      <c r="B284" s="8" t="s">
        <v>558</v>
      </c>
      <c r="C284" t="s">
        <v>559</v>
      </c>
      <c r="D284" s="9">
        <v>63.927710184776934</v>
      </c>
      <c r="E284" s="9">
        <v>21.729040589888093</v>
      </c>
      <c r="F284" s="9">
        <v>0</v>
      </c>
      <c r="G284" s="9" t="s">
        <v>409</v>
      </c>
      <c r="H284" s="9"/>
      <c r="I284" s="9">
        <v>0</v>
      </c>
      <c r="J284" s="9" t="s">
        <v>409</v>
      </c>
      <c r="K284" s="9"/>
      <c r="L284" s="9">
        <v>21.702131400583664</v>
      </c>
      <c r="M284" s="9">
        <v>107.36</v>
      </c>
      <c r="N284" s="9"/>
      <c r="O284" s="9">
        <v>0</v>
      </c>
      <c r="P284" s="9">
        <v>0</v>
      </c>
      <c r="Q284" s="9">
        <v>0</v>
      </c>
    </row>
    <row r="285" spans="1:17" x14ac:dyDescent="0.25">
      <c r="A285" s="12"/>
      <c r="B285" s="8" t="s">
        <v>560</v>
      </c>
      <c r="C285" t="s">
        <v>561</v>
      </c>
      <c r="D285" s="9">
        <v>37.99425317595103</v>
      </c>
      <c r="E285" s="9">
        <v>12.914253725911159</v>
      </c>
      <c r="F285" s="9">
        <v>0</v>
      </c>
      <c r="G285" s="9" t="s">
        <v>409</v>
      </c>
      <c r="H285" s="9"/>
      <c r="I285" s="9">
        <v>0</v>
      </c>
      <c r="J285" s="9" t="s">
        <v>409</v>
      </c>
      <c r="K285" s="9"/>
      <c r="L285" s="9">
        <v>21.702131400583664</v>
      </c>
      <c r="M285" s="9">
        <v>72.61</v>
      </c>
      <c r="N285" s="9"/>
      <c r="O285" s="9">
        <v>0</v>
      </c>
      <c r="P285" s="9">
        <v>0</v>
      </c>
      <c r="Q285" s="9">
        <v>0</v>
      </c>
    </row>
    <row r="286" spans="1:17" x14ac:dyDescent="0.25">
      <c r="A286" s="12"/>
      <c r="B286" s="8" t="s">
        <v>562</v>
      </c>
      <c r="C286" t="s">
        <v>563</v>
      </c>
      <c r="D286" s="9">
        <v>20.717482945653451</v>
      </c>
      <c r="E286" s="9">
        <v>7.0418763091191874</v>
      </c>
      <c r="F286" s="9">
        <v>0</v>
      </c>
      <c r="G286" s="9" t="s">
        <v>409</v>
      </c>
      <c r="H286" s="9"/>
      <c r="I286" s="9">
        <v>0</v>
      </c>
      <c r="J286" s="9" t="s">
        <v>409</v>
      </c>
      <c r="K286" s="9"/>
      <c r="L286" s="9">
        <v>21.702131400583664</v>
      </c>
      <c r="M286" s="9">
        <v>49.46</v>
      </c>
      <c r="N286" s="9"/>
      <c r="O286" s="9">
        <v>0</v>
      </c>
      <c r="P286" s="9">
        <v>0</v>
      </c>
      <c r="Q286" s="9">
        <v>0</v>
      </c>
    </row>
    <row r="287" spans="1:17" x14ac:dyDescent="0.25">
      <c r="A287" s="12"/>
      <c r="B287" s="8" t="s">
        <v>564</v>
      </c>
      <c r="C287" t="s">
        <v>565</v>
      </c>
      <c r="D287" s="9">
        <v>25.375256275749564</v>
      </c>
      <c r="E287" s="9">
        <v>8.6250543309132066</v>
      </c>
      <c r="F287" s="9">
        <v>0</v>
      </c>
      <c r="G287" s="9" t="s">
        <v>409</v>
      </c>
      <c r="H287" s="9"/>
      <c r="I287" s="9">
        <v>0</v>
      </c>
      <c r="J287" s="9" t="s">
        <v>409</v>
      </c>
      <c r="K287" s="9"/>
      <c r="L287" s="9">
        <v>21.702131400583664</v>
      </c>
      <c r="M287" s="9">
        <v>55.7</v>
      </c>
      <c r="N287" s="9"/>
      <c r="O287" s="9">
        <v>0</v>
      </c>
      <c r="P287" s="9">
        <v>0</v>
      </c>
      <c r="Q287" s="9">
        <v>0</v>
      </c>
    </row>
    <row r="288" spans="1:17" x14ac:dyDescent="0.25">
      <c r="B288" s="8" t="s">
        <v>566</v>
      </c>
      <c r="C288" t="s">
        <v>567</v>
      </c>
      <c r="D288" s="9">
        <v>37.99425317595103</v>
      </c>
      <c r="E288" s="9">
        <v>12.914253725911159</v>
      </c>
      <c r="F288" s="9">
        <v>0</v>
      </c>
      <c r="G288" s="9" t="s">
        <v>409</v>
      </c>
      <c r="H288" s="9"/>
      <c r="I288" s="9">
        <v>0</v>
      </c>
      <c r="J288" s="9" t="s">
        <v>409</v>
      </c>
      <c r="K288" s="9"/>
      <c r="L288" s="9">
        <v>21.702131400583664</v>
      </c>
      <c r="M288" s="9">
        <v>72.61</v>
      </c>
      <c r="N288" s="9"/>
      <c r="O288" s="9">
        <v>0</v>
      </c>
      <c r="P288" s="9">
        <v>0</v>
      </c>
      <c r="Q288" s="9">
        <v>0</v>
      </c>
    </row>
    <row r="289" spans="2:17" x14ac:dyDescent="0.25">
      <c r="B289" s="8" t="s">
        <v>568</v>
      </c>
      <c r="C289" t="s">
        <v>569</v>
      </c>
      <c r="D289" s="9">
        <v>20.717482945653451</v>
      </c>
      <c r="E289" s="9">
        <v>7.0418763091191874</v>
      </c>
      <c r="F289" s="9">
        <v>0</v>
      </c>
      <c r="G289" s="9" t="s">
        <v>409</v>
      </c>
      <c r="H289" s="9"/>
      <c r="I289" s="9">
        <v>0</v>
      </c>
      <c r="J289" s="9" t="s">
        <v>409</v>
      </c>
      <c r="K289" s="9"/>
      <c r="L289" s="9">
        <v>21.702131400583664</v>
      </c>
      <c r="M289" s="9">
        <v>49.46</v>
      </c>
      <c r="N289" s="9"/>
      <c r="O289" s="9">
        <v>0</v>
      </c>
      <c r="P289" s="9">
        <v>0</v>
      </c>
      <c r="Q289" s="9">
        <v>0</v>
      </c>
    </row>
    <row r="290" spans="2:17" x14ac:dyDescent="0.25">
      <c r="B290" s="8" t="s">
        <v>570</v>
      </c>
      <c r="C290" t="s">
        <v>571</v>
      </c>
      <c r="D290" s="9">
        <v>25.375256275749564</v>
      </c>
      <c r="E290" s="9">
        <v>8.6250543309132066</v>
      </c>
      <c r="F290" s="9">
        <v>0</v>
      </c>
      <c r="G290" s="9" t="s">
        <v>409</v>
      </c>
      <c r="H290" s="9"/>
      <c r="I290" s="9">
        <v>0</v>
      </c>
      <c r="J290" s="9" t="s">
        <v>409</v>
      </c>
      <c r="K290" s="9"/>
      <c r="L290" s="9">
        <v>21.702131400583664</v>
      </c>
      <c r="M290" s="9">
        <v>55.7</v>
      </c>
      <c r="N290" s="9"/>
      <c r="O290" s="9">
        <v>0</v>
      </c>
      <c r="P290" s="9">
        <v>0</v>
      </c>
      <c r="Q290" s="9">
        <v>0</v>
      </c>
    </row>
    <row r="291" spans="2:17" x14ac:dyDescent="0.25">
      <c r="B291" s="8" t="s">
        <v>572</v>
      </c>
      <c r="C291" t="s">
        <v>573</v>
      </c>
      <c r="D291" s="9">
        <v>37.99425317595103</v>
      </c>
      <c r="E291" s="9">
        <v>12.914253725911159</v>
      </c>
      <c r="F291" s="9">
        <v>0</v>
      </c>
      <c r="G291" s="9" t="s">
        <v>409</v>
      </c>
      <c r="H291" s="9"/>
      <c r="I291" s="9">
        <v>0</v>
      </c>
      <c r="J291" s="9" t="s">
        <v>409</v>
      </c>
      <c r="K291" s="9"/>
      <c r="L291" s="9">
        <v>21.702131400583664</v>
      </c>
      <c r="M291" s="9">
        <v>72.61</v>
      </c>
      <c r="N291" s="9"/>
      <c r="O291" s="9">
        <v>0</v>
      </c>
      <c r="P291" s="9">
        <v>0</v>
      </c>
      <c r="Q291" s="9">
        <v>0</v>
      </c>
    </row>
    <row r="292" spans="2:17" x14ac:dyDescent="0.25">
      <c r="B292" s="8" t="s">
        <v>574</v>
      </c>
      <c r="C292" t="s">
        <v>575</v>
      </c>
      <c r="D292" s="9">
        <v>20.717482945653451</v>
      </c>
      <c r="E292" s="9">
        <v>7.0418763091191874</v>
      </c>
      <c r="F292" s="9">
        <v>0</v>
      </c>
      <c r="G292" s="9" t="s">
        <v>409</v>
      </c>
      <c r="H292" s="9"/>
      <c r="I292" s="9">
        <v>0</v>
      </c>
      <c r="J292" s="9" t="s">
        <v>409</v>
      </c>
      <c r="K292" s="9"/>
      <c r="L292" s="9">
        <v>21.702131400583664</v>
      </c>
      <c r="M292" s="9">
        <v>49.46</v>
      </c>
      <c r="N292" s="9"/>
      <c r="O292" s="9">
        <v>0</v>
      </c>
      <c r="P292" s="9">
        <v>0</v>
      </c>
      <c r="Q292" s="9">
        <v>0</v>
      </c>
    </row>
    <row r="293" spans="2:17" x14ac:dyDescent="0.25">
      <c r="B293" s="8" t="s">
        <v>576</v>
      </c>
      <c r="C293" t="s">
        <v>577</v>
      </c>
      <c r="D293" s="9">
        <v>25.375256275749564</v>
      </c>
      <c r="E293" s="9">
        <v>8.6250543309132066</v>
      </c>
      <c r="F293" s="9">
        <v>0</v>
      </c>
      <c r="G293" s="9" t="s">
        <v>409</v>
      </c>
      <c r="H293" s="9"/>
      <c r="I293" s="9">
        <v>0</v>
      </c>
      <c r="J293" s="9" t="s">
        <v>409</v>
      </c>
      <c r="K293" s="9"/>
      <c r="L293" s="9">
        <v>21.702131400583664</v>
      </c>
      <c r="M293" s="9">
        <v>55.7</v>
      </c>
      <c r="N293" s="9"/>
      <c r="O293" s="9">
        <v>0</v>
      </c>
      <c r="P293" s="9">
        <v>0</v>
      </c>
      <c r="Q293" s="9">
        <v>0</v>
      </c>
    </row>
    <row r="294" spans="2:17" x14ac:dyDescent="0.25">
      <c r="B294" s="8" t="s">
        <v>578</v>
      </c>
      <c r="C294" t="s">
        <v>579</v>
      </c>
      <c r="D294" s="9">
        <v>37.99425317595103</v>
      </c>
      <c r="E294" s="9">
        <v>12.914253725911159</v>
      </c>
      <c r="F294" s="9">
        <v>0</v>
      </c>
      <c r="G294" s="9" t="s">
        <v>409</v>
      </c>
      <c r="H294" s="9"/>
      <c r="I294" s="9">
        <v>0</v>
      </c>
      <c r="J294" s="9" t="s">
        <v>409</v>
      </c>
      <c r="K294" s="9"/>
      <c r="L294" s="9">
        <v>21.702131400583664</v>
      </c>
      <c r="M294" s="9">
        <v>72.61</v>
      </c>
      <c r="N294" s="9"/>
      <c r="O294" s="9">
        <v>0</v>
      </c>
      <c r="P294" s="9">
        <v>0</v>
      </c>
      <c r="Q294" s="9">
        <v>0</v>
      </c>
    </row>
    <row r="295" spans="2:17" x14ac:dyDescent="0.25">
      <c r="B295" s="8"/>
      <c r="D295" s="9"/>
      <c r="E295" s="9"/>
      <c r="F295" s="9"/>
      <c r="G295" s="9"/>
      <c r="H295" s="9"/>
      <c r="I295" s="9"/>
      <c r="J295" s="9"/>
      <c r="K295" s="9"/>
      <c r="L295" s="9"/>
      <c r="M295" s="9"/>
      <c r="N295" s="9"/>
      <c r="O295" s="9"/>
      <c r="P295" s="9"/>
      <c r="Q295" s="9"/>
    </row>
    <row r="296" spans="2:17" x14ac:dyDescent="0.25">
      <c r="B296" s="8" t="s">
        <v>580</v>
      </c>
      <c r="C296" t="s">
        <v>581</v>
      </c>
      <c r="D296" s="9">
        <v>0</v>
      </c>
      <c r="E296" s="9">
        <v>0</v>
      </c>
      <c r="F296" s="9">
        <v>9.616442321364751</v>
      </c>
      <c r="G296" s="9">
        <v>0.40594354820206119</v>
      </c>
      <c r="H296" s="9">
        <v>10.022385869566811</v>
      </c>
      <c r="I296" s="9">
        <v>0</v>
      </c>
      <c r="J296" s="9" t="s">
        <v>409</v>
      </c>
      <c r="K296" s="9"/>
      <c r="L296" s="9">
        <v>0</v>
      </c>
      <c r="M296" s="9">
        <v>10.02</v>
      </c>
      <c r="N296" s="9"/>
      <c r="O296" s="9">
        <v>0</v>
      </c>
      <c r="P296" s="9">
        <v>-0.7529038458106605</v>
      </c>
      <c r="Q296" s="9">
        <v>0</v>
      </c>
    </row>
    <row r="297" spans="2:17" x14ac:dyDescent="0.25">
      <c r="B297" s="8"/>
      <c r="D297" s="9"/>
      <c r="E297" s="9"/>
      <c r="F297" s="9"/>
      <c r="G297" s="9"/>
      <c r="H297" s="9"/>
      <c r="I297" s="9"/>
      <c r="J297" s="9"/>
      <c r="K297" s="9"/>
      <c r="L297" s="9"/>
      <c r="M297" s="9"/>
      <c r="N297" s="9"/>
      <c r="O297" s="9"/>
      <c r="P297" s="9"/>
      <c r="Q297" s="9"/>
    </row>
    <row r="298" spans="2:17" x14ac:dyDescent="0.25">
      <c r="B298" s="8" t="s">
        <v>582</v>
      </c>
      <c r="C298" t="s">
        <v>583</v>
      </c>
      <c r="D298" s="9">
        <v>175.51196422723706</v>
      </c>
      <c r="E298" s="9">
        <v>49.667667555048581</v>
      </c>
      <c r="F298" s="9">
        <v>34.960945017117439</v>
      </c>
      <c r="G298" s="9">
        <v>1.4725660329621337</v>
      </c>
      <c r="H298" s="9">
        <v>36.433511050079574</v>
      </c>
      <c r="I298" s="9">
        <v>4.1401471343473961</v>
      </c>
      <c r="J298" s="9">
        <v>6.0144209909125342E-2</v>
      </c>
      <c r="K298" s="9">
        <v>4.2002913442565211</v>
      </c>
      <c r="L298" s="9">
        <v>0</v>
      </c>
      <c r="M298" s="9">
        <v>265.81</v>
      </c>
      <c r="N298" s="9"/>
      <c r="O298" s="9">
        <v>0</v>
      </c>
      <c r="P298" s="9">
        <v>-2.7311694799383162</v>
      </c>
      <c r="Q298" s="9">
        <v>-0.1115495175237624</v>
      </c>
    </row>
    <row r="299" spans="2:17" x14ac:dyDescent="0.25">
      <c r="B299" s="8" t="s">
        <v>584</v>
      </c>
      <c r="C299" t="s">
        <v>585</v>
      </c>
      <c r="D299" s="9">
        <v>221.03206712880029</v>
      </c>
      <c r="E299" s="9">
        <v>57.153769049964943</v>
      </c>
      <c r="F299" s="9">
        <v>34.960945017117439</v>
      </c>
      <c r="G299" s="9">
        <v>1.4725660329621337</v>
      </c>
      <c r="H299" s="9">
        <v>36.433511050079574</v>
      </c>
      <c r="I299" s="9">
        <v>4.1401471343473961</v>
      </c>
      <c r="J299" s="9">
        <v>6.0144209909125342E-2</v>
      </c>
      <c r="K299" s="9">
        <v>4.2002913442565211</v>
      </c>
      <c r="L299" s="9">
        <v>0</v>
      </c>
      <c r="M299" s="9">
        <v>318.82</v>
      </c>
      <c r="N299" s="9"/>
      <c r="O299" s="9">
        <v>0</v>
      </c>
      <c r="P299" s="9">
        <v>-2.7311694799383162</v>
      </c>
      <c r="Q299" s="9">
        <v>-0.1115495175237624</v>
      </c>
    </row>
    <row r="300" spans="2:17" x14ac:dyDescent="0.25">
      <c r="B300" s="8" t="s">
        <v>586</v>
      </c>
      <c r="C300" t="s">
        <v>587</v>
      </c>
      <c r="D300" s="9">
        <v>292.46403122049304</v>
      </c>
      <c r="E300" s="9">
        <v>68.05422230980723</v>
      </c>
      <c r="F300" s="9">
        <v>45.466780586067685</v>
      </c>
      <c r="G300" s="9">
        <v>1.9246628917038173</v>
      </c>
      <c r="H300" s="9">
        <v>47.391443477771503</v>
      </c>
      <c r="I300" s="9">
        <v>7.917359292631871</v>
      </c>
      <c r="J300" s="9">
        <v>0.11501603778076275</v>
      </c>
      <c r="K300" s="9">
        <v>8.0323753304126342</v>
      </c>
      <c r="L300" s="9">
        <v>0</v>
      </c>
      <c r="M300" s="9">
        <v>415.94</v>
      </c>
      <c r="N300" s="9"/>
      <c r="O300" s="9">
        <v>0</v>
      </c>
      <c r="P300" s="9">
        <v>-3.5696739102540889</v>
      </c>
      <c r="Q300" s="9">
        <v>-0.21332034357628646</v>
      </c>
    </row>
    <row r="301" spans="2:17" x14ac:dyDescent="0.25">
      <c r="B301" s="8" t="s">
        <v>588</v>
      </c>
      <c r="C301" t="s">
        <v>589</v>
      </c>
      <c r="D301" s="9">
        <v>351.18880107208417</v>
      </c>
      <c r="E301" s="9">
        <v>71.522663794299021</v>
      </c>
      <c r="F301" s="9">
        <v>45.466780586067685</v>
      </c>
      <c r="G301" s="9">
        <v>1.9246628917038173</v>
      </c>
      <c r="H301" s="9">
        <v>47.391443477771503</v>
      </c>
      <c r="I301" s="9">
        <v>7.917359292631871</v>
      </c>
      <c r="J301" s="9">
        <v>0.11501603778076275</v>
      </c>
      <c r="K301" s="9">
        <v>8.0323753304126342</v>
      </c>
      <c r="L301" s="9">
        <v>0</v>
      </c>
      <c r="M301" s="9">
        <v>478.14</v>
      </c>
      <c r="N301" s="9"/>
      <c r="O301" s="9">
        <v>0</v>
      </c>
      <c r="P301" s="9">
        <v>-3.5696739102540889</v>
      </c>
      <c r="Q301" s="9">
        <v>-0.21332034357628646</v>
      </c>
    </row>
    <row r="302" spans="2:17" x14ac:dyDescent="0.25">
      <c r="B302" s="8" t="s">
        <v>590</v>
      </c>
      <c r="C302" t="s">
        <v>591</v>
      </c>
      <c r="D302" s="9">
        <v>329.8719624892924</v>
      </c>
      <c r="E302" s="9">
        <v>71.131334849695207</v>
      </c>
      <c r="F302" s="9">
        <v>45.466780586067685</v>
      </c>
      <c r="G302" s="9">
        <v>1.9246628917038173</v>
      </c>
      <c r="H302" s="9">
        <v>47.391443477771503</v>
      </c>
      <c r="I302" s="9">
        <v>7.917359292631871</v>
      </c>
      <c r="J302" s="9">
        <v>0.11501603778076275</v>
      </c>
      <c r="K302" s="9">
        <v>8.0323753304126342</v>
      </c>
      <c r="L302" s="9">
        <v>0</v>
      </c>
      <c r="M302" s="9">
        <v>456.43</v>
      </c>
      <c r="N302" s="9"/>
      <c r="O302" s="9">
        <v>0</v>
      </c>
      <c r="P302" s="9">
        <v>-3.5696739102540889</v>
      </c>
      <c r="Q302" s="9">
        <v>-0.21332034357628646</v>
      </c>
    </row>
    <row r="303" spans="2:17" x14ac:dyDescent="0.25">
      <c r="B303" s="8" t="s">
        <v>592</v>
      </c>
      <c r="C303" t="s">
        <v>593</v>
      </c>
      <c r="D303" s="9">
        <v>360.38249539147091</v>
      </c>
      <c r="E303" s="9">
        <v>117.33545277809999</v>
      </c>
      <c r="F303" s="9">
        <v>45.466780586067685</v>
      </c>
      <c r="G303" s="9">
        <v>1.9246628917038173</v>
      </c>
      <c r="H303" s="9">
        <v>47.391443477771503</v>
      </c>
      <c r="I303" s="9">
        <v>10.672976703479979</v>
      </c>
      <c r="J303" s="9">
        <v>0.15504708658391442</v>
      </c>
      <c r="K303" s="9">
        <v>10.828023790063893</v>
      </c>
      <c r="L303" s="9">
        <v>0</v>
      </c>
      <c r="M303" s="9">
        <v>535.94000000000005</v>
      </c>
      <c r="N303" s="9"/>
      <c r="O303" s="9">
        <v>0</v>
      </c>
      <c r="P303" s="9">
        <v>-3.5696739102540889</v>
      </c>
      <c r="Q303" s="9">
        <v>-0.28756596400606349</v>
      </c>
    </row>
    <row r="304" spans="2:17" x14ac:dyDescent="0.25">
      <c r="B304" s="8"/>
      <c r="D304" s="9"/>
      <c r="E304" s="9"/>
      <c r="F304" s="9"/>
      <c r="G304" s="9"/>
      <c r="H304" s="9"/>
      <c r="I304" s="9"/>
      <c r="J304" s="9"/>
      <c r="K304" s="9"/>
      <c r="L304" s="9"/>
      <c r="M304" s="9"/>
      <c r="N304" s="9"/>
      <c r="O304" s="9"/>
      <c r="P304" s="9"/>
      <c r="Q304" s="9"/>
    </row>
    <row r="305" spans="1:17" x14ac:dyDescent="0.25">
      <c r="B305" s="8" t="s">
        <v>594</v>
      </c>
      <c r="C305" t="s">
        <v>595</v>
      </c>
      <c r="D305" s="9">
        <v>105.97373175463294</v>
      </c>
      <c r="E305" s="9">
        <v>42.513651746366186</v>
      </c>
      <c r="F305" s="9">
        <v>37.616774870961983</v>
      </c>
      <c r="G305" s="9">
        <v>1.5879351794281122</v>
      </c>
      <c r="H305" s="9">
        <v>39.204710050390098</v>
      </c>
      <c r="I305" s="9">
        <v>3.320182929168205</v>
      </c>
      <c r="J305" s="9">
        <v>4.8232531972577979E-2</v>
      </c>
      <c r="K305" s="9">
        <v>3.3684154611407831</v>
      </c>
      <c r="L305" s="9">
        <v>0</v>
      </c>
      <c r="M305" s="9">
        <v>191.06</v>
      </c>
      <c r="N305" s="9"/>
      <c r="O305" s="9">
        <v>0</v>
      </c>
      <c r="P305" s="9">
        <v>-2.9451447344948747</v>
      </c>
      <c r="Q305" s="9">
        <v>-8.9456918273926669E-2</v>
      </c>
    </row>
    <row r="306" spans="1:17" x14ac:dyDescent="0.25">
      <c r="B306" s="8" t="s">
        <v>596</v>
      </c>
      <c r="C306" t="s">
        <v>597</v>
      </c>
      <c r="D306" s="9">
        <v>228.5053157149882</v>
      </c>
      <c r="E306" s="9">
        <v>60.783121998254529</v>
      </c>
      <c r="F306" s="9">
        <v>37.042472964535079</v>
      </c>
      <c r="G306" s="9">
        <v>1.5636918942459979</v>
      </c>
      <c r="H306" s="9">
        <v>38.606164858781078</v>
      </c>
      <c r="I306" s="9">
        <v>4.812248941871327</v>
      </c>
      <c r="J306" s="9">
        <v>6.9907880348918247E-2</v>
      </c>
      <c r="K306" s="9">
        <v>4.8821568222202449</v>
      </c>
      <c r="L306" s="9">
        <v>0</v>
      </c>
      <c r="M306" s="9">
        <v>332.78</v>
      </c>
      <c r="N306" s="9"/>
      <c r="O306" s="9">
        <v>0</v>
      </c>
      <c r="P306" s="9">
        <v>-2.9001806927468508</v>
      </c>
      <c r="Q306" s="9">
        <v>-0.12965820543346376</v>
      </c>
    </row>
    <row r="307" spans="1:17" x14ac:dyDescent="0.25">
      <c r="B307" s="8" t="s">
        <v>598</v>
      </c>
      <c r="C307" t="s">
        <v>599</v>
      </c>
      <c r="D307" s="9">
        <v>206.00082628594978</v>
      </c>
      <c r="E307" s="9">
        <v>57.387398617454409</v>
      </c>
      <c r="F307" s="9">
        <v>36.93479135708003</v>
      </c>
      <c r="G307" s="9">
        <v>1.5591462782743561</v>
      </c>
      <c r="H307" s="9">
        <v>38.493937635354385</v>
      </c>
      <c r="I307" s="9">
        <v>4.812248941871327</v>
      </c>
      <c r="J307" s="9">
        <v>6.9907880348918247E-2</v>
      </c>
      <c r="K307" s="9">
        <v>4.8821568222202449</v>
      </c>
      <c r="L307" s="9">
        <v>0</v>
      </c>
      <c r="M307" s="9">
        <v>306.76</v>
      </c>
      <c r="N307" s="9"/>
      <c r="O307" s="9">
        <v>0</v>
      </c>
      <c r="P307" s="9">
        <v>-2.8917499349191047</v>
      </c>
      <c r="Q307" s="9">
        <v>-0.12965820543346376</v>
      </c>
    </row>
    <row r="308" spans="1:17" x14ac:dyDescent="0.25">
      <c r="B308" s="8" t="s">
        <v>600</v>
      </c>
      <c r="C308" t="s">
        <v>601</v>
      </c>
      <c r="D308" s="9">
        <v>280.11099671395795</v>
      </c>
      <c r="E308" s="9">
        <v>67.735972845461887</v>
      </c>
      <c r="F308" s="9">
        <v>38.143218285186649</v>
      </c>
      <c r="G308" s="9">
        <v>1.6101581908450404</v>
      </c>
      <c r="H308" s="9">
        <v>39.75337647603169</v>
      </c>
      <c r="I308" s="9">
        <v>4.812248941871327</v>
      </c>
      <c r="J308" s="9">
        <v>6.9907880348918247E-2</v>
      </c>
      <c r="K308" s="9">
        <v>4.8821568222202449</v>
      </c>
      <c r="L308" s="9">
        <v>0</v>
      </c>
      <c r="M308" s="9">
        <v>392.48</v>
      </c>
      <c r="N308" s="9"/>
      <c r="O308" s="9">
        <v>0</v>
      </c>
      <c r="P308" s="9">
        <v>-2.9863617727638783</v>
      </c>
      <c r="Q308" s="9">
        <v>-0.12965820543346376</v>
      </c>
    </row>
    <row r="309" spans="1:17" x14ac:dyDescent="0.25">
      <c r="B309" s="8" t="s">
        <v>602</v>
      </c>
      <c r="C309" t="s">
        <v>603</v>
      </c>
      <c r="D309" s="9">
        <v>380.61639552131214</v>
      </c>
      <c r="E309" s="9">
        <v>81.342951298397196</v>
      </c>
      <c r="F309" s="9">
        <v>39.291822098040448</v>
      </c>
      <c r="G309" s="9">
        <v>1.6586447612092574</v>
      </c>
      <c r="H309" s="9">
        <v>40.950466859249708</v>
      </c>
      <c r="I309" s="9">
        <v>6.0623583038658326</v>
      </c>
      <c r="J309" s="9">
        <v>8.8068307366933662E-2</v>
      </c>
      <c r="K309" s="9">
        <v>6.1504266112327661</v>
      </c>
      <c r="L309" s="9">
        <v>0</v>
      </c>
      <c r="M309" s="9">
        <v>509.06</v>
      </c>
      <c r="N309" s="9"/>
      <c r="O309" s="9">
        <v>0</v>
      </c>
      <c r="P309" s="9">
        <v>-3.0762898562599048</v>
      </c>
      <c r="Q309" s="9">
        <v>-0.16334036494550946</v>
      </c>
    </row>
    <row r="310" spans="1:17" x14ac:dyDescent="0.25">
      <c r="B310" s="8"/>
      <c r="D310" s="9"/>
      <c r="E310" s="9"/>
      <c r="F310" s="9"/>
      <c r="G310" s="9"/>
      <c r="H310" s="9"/>
      <c r="I310" s="9"/>
      <c r="J310" s="9"/>
      <c r="K310" s="9"/>
      <c r="L310" s="9"/>
      <c r="M310" s="9"/>
      <c r="N310" s="9"/>
      <c r="O310" s="9"/>
      <c r="P310" s="9"/>
      <c r="Q310" s="9"/>
    </row>
    <row r="311" spans="1:17" x14ac:dyDescent="0.25">
      <c r="B311" s="8" t="s">
        <v>604</v>
      </c>
      <c r="C311" t="s">
        <v>605</v>
      </c>
      <c r="D311" s="9">
        <v>109.7295997933802</v>
      </c>
      <c r="E311" s="9">
        <v>38.793244183273828</v>
      </c>
      <c r="F311" s="9">
        <v>30.143109760449345</v>
      </c>
      <c r="G311" s="9">
        <v>1.2724457258809183</v>
      </c>
      <c r="H311" s="9">
        <v>31.415555486330263</v>
      </c>
      <c r="I311" s="9">
        <v>6.4656193883801887</v>
      </c>
      <c r="J311" s="9">
        <v>9.3926509630809271E-2</v>
      </c>
      <c r="K311" s="9">
        <v>6.559545898010998</v>
      </c>
      <c r="L311" s="9">
        <v>0</v>
      </c>
      <c r="M311" s="9">
        <v>186.5</v>
      </c>
      <c r="N311" s="9"/>
      <c r="O311" s="9">
        <v>0</v>
      </c>
      <c r="P311" s="9">
        <v>-2.3600061753517885</v>
      </c>
      <c r="Q311" s="9">
        <v>-0.17420557769132999</v>
      </c>
    </row>
    <row r="312" spans="1:17" x14ac:dyDescent="0.25">
      <c r="B312" s="8" t="s">
        <v>606</v>
      </c>
      <c r="C312" t="s">
        <v>607</v>
      </c>
      <c r="D312" s="9">
        <v>132.30530469096317</v>
      </c>
      <c r="E312" s="9">
        <v>46.746485363665151</v>
      </c>
      <c r="F312" s="9">
        <v>31.908814934701599</v>
      </c>
      <c r="G312" s="9">
        <v>1.3469822955977893</v>
      </c>
      <c r="H312" s="9">
        <v>33.255797230299386</v>
      </c>
      <c r="I312" s="9">
        <v>6.4656193883801887</v>
      </c>
      <c r="J312" s="9">
        <v>9.3926509630809271E-2</v>
      </c>
      <c r="K312" s="9">
        <v>6.559545898010998</v>
      </c>
      <c r="L312" s="9">
        <v>0</v>
      </c>
      <c r="M312" s="9">
        <v>218.87</v>
      </c>
      <c r="N312" s="9"/>
      <c r="O312" s="9">
        <v>0</v>
      </c>
      <c r="P312" s="9">
        <v>-2.4982492149121391</v>
      </c>
      <c r="Q312" s="9">
        <v>-0.17420557769132999</v>
      </c>
    </row>
    <row r="313" spans="1:17" x14ac:dyDescent="0.25">
      <c r="B313" s="8" t="s">
        <v>608</v>
      </c>
      <c r="C313" t="s">
        <v>609</v>
      </c>
      <c r="D313" s="9">
        <v>144.28449059476662</v>
      </c>
      <c r="E313" s="9">
        <v>50.959299330452694</v>
      </c>
      <c r="F313" s="9">
        <v>32.576699732971342</v>
      </c>
      <c r="G313" s="9">
        <v>1.3751760408249061</v>
      </c>
      <c r="H313" s="9">
        <v>33.951875773796246</v>
      </c>
      <c r="I313" s="9">
        <v>6.4656193883801887</v>
      </c>
      <c r="J313" s="9">
        <v>9.3926509630809271E-2</v>
      </c>
      <c r="K313" s="9">
        <v>6.559545898010998</v>
      </c>
      <c r="L313" s="9">
        <v>0</v>
      </c>
      <c r="M313" s="9">
        <v>235.76</v>
      </c>
      <c r="N313" s="9"/>
      <c r="O313" s="9">
        <v>0</v>
      </c>
      <c r="P313" s="9">
        <v>-2.5505401782820911</v>
      </c>
      <c r="Q313" s="9">
        <v>-0.17420557769132999</v>
      </c>
    </row>
    <row r="314" spans="1:17" x14ac:dyDescent="0.25">
      <c r="A314" s="12"/>
      <c r="B314" s="8" t="s">
        <v>610</v>
      </c>
      <c r="C314" t="s">
        <v>611</v>
      </c>
      <c r="D314" s="9">
        <v>182.21507104846569</v>
      </c>
      <c r="E314" s="9">
        <v>64.257645860847731</v>
      </c>
      <c r="F314" s="9">
        <v>32.868669381046779</v>
      </c>
      <c r="G314" s="9">
        <v>1.3875010973215067</v>
      </c>
      <c r="H314" s="9">
        <v>34.256170478368283</v>
      </c>
      <c r="I314" s="9">
        <v>6.4656193883801887</v>
      </c>
      <c r="J314" s="9">
        <v>9.3926509630809271E-2</v>
      </c>
      <c r="K314" s="9">
        <v>6.559545898010998</v>
      </c>
      <c r="L314" s="9">
        <v>0</v>
      </c>
      <c r="M314" s="9">
        <v>287.29000000000002</v>
      </c>
      <c r="N314" s="9"/>
      <c r="O314" s="9">
        <v>0</v>
      </c>
      <c r="P314" s="9">
        <v>-2.5733994711005721</v>
      </c>
      <c r="Q314" s="9">
        <v>-0.17420557769132999</v>
      </c>
    </row>
    <row r="315" spans="1:17" x14ac:dyDescent="0.25">
      <c r="A315" s="12"/>
      <c r="B315" s="8" t="s">
        <v>612</v>
      </c>
      <c r="C315" t="s">
        <v>613</v>
      </c>
      <c r="D315" s="9">
        <v>242.83101530314835</v>
      </c>
      <c r="E315" s="9">
        <v>85.667654000447754</v>
      </c>
      <c r="F315" s="9">
        <v>37.582517575206651</v>
      </c>
      <c r="G315" s="9">
        <v>1.5864890595715142</v>
      </c>
      <c r="H315" s="9">
        <v>39.169006634778164</v>
      </c>
      <c r="I315" s="9">
        <v>6.4656193883801887</v>
      </c>
      <c r="J315" s="9">
        <v>9.3926509630809271E-2</v>
      </c>
      <c r="K315" s="9">
        <v>6.559545898010998</v>
      </c>
      <c r="L315" s="9">
        <v>0</v>
      </c>
      <c r="M315" s="9">
        <v>374.23</v>
      </c>
      <c r="N315" s="9"/>
      <c r="O315" s="9">
        <v>0</v>
      </c>
      <c r="P315" s="9">
        <v>-2.9424626147608421</v>
      </c>
      <c r="Q315" s="9">
        <v>-0.17420557769132999</v>
      </c>
    </row>
    <row r="316" spans="1:17" x14ac:dyDescent="0.25">
      <c r="A316" s="12"/>
      <c r="B316" s="8"/>
      <c r="D316" s="9"/>
      <c r="E316" s="9"/>
      <c r="F316" s="9"/>
      <c r="G316" s="9"/>
      <c r="H316" s="9"/>
      <c r="I316" s="9"/>
      <c r="J316" s="9"/>
      <c r="K316" s="9"/>
      <c r="L316" s="9"/>
      <c r="M316" s="9"/>
      <c r="N316" s="9"/>
      <c r="O316" s="9"/>
      <c r="P316" s="9"/>
      <c r="Q316" s="9"/>
    </row>
    <row r="317" spans="1:17" x14ac:dyDescent="0.25">
      <c r="A317" s="12"/>
      <c r="B317" s="8" t="s">
        <v>614</v>
      </c>
      <c r="C317" t="s">
        <v>615</v>
      </c>
      <c r="D317" s="9">
        <v>91.897226072715725</v>
      </c>
      <c r="E317" s="9">
        <v>32.991932650750599</v>
      </c>
      <c r="F317" s="9">
        <v>30.138885464361717</v>
      </c>
      <c r="G317" s="9">
        <v>1.2722674036194046</v>
      </c>
      <c r="H317" s="9">
        <v>31.411152867981123</v>
      </c>
      <c r="I317" s="9">
        <v>2.594312977042363</v>
      </c>
      <c r="J317" s="9">
        <v>3.768776789760122E-2</v>
      </c>
      <c r="K317" s="9">
        <v>2.6320007449399641</v>
      </c>
      <c r="L317" s="9">
        <v>0</v>
      </c>
      <c r="M317" s="9">
        <v>158.93</v>
      </c>
      <c r="N317" s="9"/>
      <c r="O317" s="9">
        <v>0</v>
      </c>
      <c r="P317" s="9">
        <v>-2.3596754409009471</v>
      </c>
      <c r="Q317" s="9">
        <v>-6.9899535331448423E-2</v>
      </c>
    </row>
    <row r="318" spans="1:17" x14ac:dyDescent="0.25">
      <c r="A318" s="12"/>
      <c r="B318" s="8" t="s">
        <v>616</v>
      </c>
      <c r="C318" t="s">
        <v>617</v>
      </c>
      <c r="D318" s="9">
        <v>121.69918804398633</v>
      </c>
      <c r="E318" s="9">
        <v>36.764888531672881</v>
      </c>
      <c r="F318" s="9">
        <v>30.138885464361717</v>
      </c>
      <c r="G318" s="9">
        <v>1.2722674036194046</v>
      </c>
      <c r="H318" s="9">
        <v>31.411152867981123</v>
      </c>
      <c r="I318" s="9">
        <v>2.594312977042363</v>
      </c>
      <c r="J318" s="9">
        <v>3.768776789760122E-2</v>
      </c>
      <c r="K318" s="9">
        <v>2.6320007449399641</v>
      </c>
      <c r="L318" s="9">
        <v>0</v>
      </c>
      <c r="M318" s="9">
        <v>192.51</v>
      </c>
      <c r="N318" s="9"/>
      <c r="O318" s="9">
        <v>0</v>
      </c>
      <c r="P318" s="9">
        <v>-2.3596754409009471</v>
      </c>
      <c r="Q318" s="9">
        <v>-6.9899535331448423E-2</v>
      </c>
    </row>
    <row r="319" spans="1:17" x14ac:dyDescent="0.25">
      <c r="A319" s="12"/>
      <c r="B319" s="8" t="s">
        <v>618</v>
      </c>
      <c r="C319" t="s">
        <v>619</v>
      </c>
      <c r="D319" s="9">
        <v>153.57471176112844</v>
      </c>
      <c r="E319" s="9">
        <v>40.263046591547173</v>
      </c>
      <c r="F319" s="9">
        <v>27.530597639339543</v>
      </c>
      <c r="G319" s="9">
        <v>1.1621624834173261</v>
      </c>
      <c r="H319" s="9">
        <v>28.692760122756869</v>
      </c>
      <c r="I319" s="9">
        <v>10.04120100440749</v>
      </c>
      <c r="J319" s="9">
        <v>0.14586923637050833</v>
      </c>
      <c r="K319" s="9">
        <v>10.187070240777999</v>
      </c>
      <c r="L319" s="9">
        <v>0</v>
      </c>
      <c r="M319" s="9">
        <v>232.72</v>
      </c>
      <c r="N319" s="9"/>
      <c r="O319" s="9">
        <v>0</v>
      </c>
      <c r="P319" s="9">
        <v>-2.1554637512953825</v>
      </c>
      <c r="Q319" s="9">
        <v>-0.27054379737094281</v>
      </c>
    </row>
    <row r="320" spans="1:17" x14ac:dyDescent="0.25">
      <c r="A320" s="12"/>
      <c r="B320" s="8" t="s">
        <v>620</v>
      </c>
      <c r="C320" t="s">
        <v>621</v>
      </c>
      <c r="D320" s="9">
        <v>129.23495175734976</v>
      </c>
      <c r="E320" s="9">
        <v>38.642162162122034</v>
      </c>
      <c r="F320" s="9">
        <v>27.530597639339543</v>
      </c>
      <c r="G320" s="9">
        <v>1.1621624834173261</v>
      </c>
      <c r="H320" s="9">
        <v>28.692760122756869</v>
      </c>
      <c r="I320" s="9">
        <v>6.6538078944868877</v>
      </c>
      <c r="J320" s="9">
        <v>9.6660337353951645E-2</v>
      </c>
      <c r="K320" s="9">
        <v>6.7504682318408396</v>
      </c>
      <c r="L320" s="9">
        <v>0</v>
      </c>
      <c r="M320" s="9">
        <v>203.32</v>
      </c>
      <c r="N320" s="9"/>
      <c r="O320" s="9">
        <v>0</v>
      </c>
      <c r="P320" s="9">
        <v>-2.1554637512953825</v>
      </c>
      <c r="Q320" s="9">
        <v>-0.17927601030604706</v>
      </c>
    </row>
    <row r="321" spans="1:17" x14ac:dyDescent="0.25">
      <c r="A321" s="12"/>
      <c r="B321" s="8" t="s">
        <v>622</v>
      </c>
      <c r="C321" t="s">
        <v>623</v>
      </c>
      <c r="D321" s="9">
        <v>171.93758152835738</v>
      </c>
      <c r="E321" s="9">
        <v>41.369014556465686</v>
      </c>
      <c r="F321" s="9">
        <v>27.530597639339543</v>
      </c>
      <c r="G321" s="9">
        <v>1.1621624834173261</v>
      </c>
      <c r="H321" s="9">
        <v>28.692760122756869</v>
      </c>
      <c r="I321" s="9">
        <v>10.04120100440749</v>
      </c>
      <c r="J321" s="9">
        <v>0.14586923637050833</v>
      </c>
      <c r="K321" s="9">
        <v>10.187070240777999</v>
      </c>
      <c r="L321" s="9">
        <v>0</v>
      </c>
      <c r="M321" s="9">
        <v>252.19</v>
      </c>
      <c r="N321" s="9"/>
      <c r="O321" s="9">
        <v>0</v>
      </c>
      <c r="P321" s="9">
        <v>-2.1554637512953825</v>
      </c>
      <c r="Q321" s="9">
        <v>-0.27054379737094281</v>
      </c>
    </row>
    <row r="322" spans="1:17" x14ac:dyDescent="0.25">
      <c r="A322" s="12"/>
      <c r="B322" s="8" t="s">
        <v>624</v>
      </c>
      <c r="C322" t="s">
        <v>625</v>
      </c>
      <c r="D322" s="9">
        <v>182.67357564291066</v>
      </c>
      <c r="E322" s="9">
        <v>44.687528317016294</v>
      </c>
      <c r="F322" s="9">
        <v>37.078366833686758</v>
      </c>
      <c r="G322" s="9">
        <v>1.5652070995698837</v>
      </c>
      <c r="H322" s="9">
        <v>38.64357393325664</v>
      </c>
      <c r="I322" s="9">
        <v>10.04120100440749</v>
      </c>
      <c r="J322" s="9">
        <v>0.14586923637050833</v>
      </c>
      <c r="K322" s="9">
        <v>10.187070240777999</v>
      </c>
      <c r="L322" s="9">
        <v>0</v>
      </c>
      <c r="M322" s="9">
        <v>276.19</v>
      </c>
      <c r="N322" s="9"/>
      <c r="O322" s="9">
        <v>0</v>
      </c>
      <c r="P322" s="9">
        <v>-2.9029909453561089</v>
      </c>
      <c r="Q322" s="9">
        <v>-0.27054379737094281</v>
      </c>
    </row>
    <row r="323" spans="1:17" x14ac:dyDescent="0.25">
      <c r="A323" s="12"/>
      <c r="B323" s="8"/>
      <c r="D323" s="9"/>
      <c r="E323" s="9"/>
      <c r="F323" s="9"/>
      <c r="G323" s="9"/>
      <c r="H323" s="9"/>
      <c r="I323" s="9"/>
      <c r="J323" s="9"/>
      <c r="K323" s="9"/>
      <c r="L323" s="9"/>
      <c r="M323" s="9"/>
      <c r="N323" s="9"/>
      <c r="O323" s="9"/>
      <c r="P323" s="9"/>
      <c r="Q323" s="9"/>
    </row>
    <row r="324" spans="1:17" x14ac:dyDescent="0.25">
      <c r="A324" s="12"/>
      <c r="B324" s="8" t="s">
        <v>626</v>
      </c>
      <c r="C324" t="s">
        <v>627</v>
      </c>
      <c r="D324" s="9">
        <v>113.84425160128595</v>
      </c>
      <c r="E324" s="9">
        <v>37.805707629647763</v>
      </c>
      <c r="F324" s="9">
        <v>30.138885464361717</v>
      </c>
      <c r="G324" s="9">
        <v>1.2722674036194046</v>
      </c>
      <c r="H324" s="9">
        <v>31.411152867981123</v>
      </c>
      <c r="I324" s="9">
        <v>3.7234440136825619</v>
      </c>
      <c r="J324" s="9">
        <v>5.4090734236453823E-2</v>
      </c>
      <c r="K324" s="9">
        <v>3.7775347479190158</v>
      </c>
      <c r="L324" s="9">
        <v>0</v>
      </c>
      <c r="M324" s="9">
        <v>186.84</v>
      </c>
      <c r="N324" s="9"/>
      <c r="O324" s="9">
        <v>0</v>
      </c>
      <c r="P324" s="9">
        <v>-2.3596754409009471</v>
      </c>
      <c r="Q324" s="9">
        <v>-0.10032213101974768</v>
      </c>
    </row>
    <row r="325" spans="1:17" x14ac:dyDescent="0.25">
      <c r="A325" s="12"/>
      <c r="B325" s="8" t="s">
        <v>628</v>
      </c>
      <c r="C325" t="s">
        <v>629</v>
      </c>
      <c r="D325" s="9">
        <v>143.92851197663171</v>
      </c>
      <c r="E325" s="9">
        <v>42.820031797607577</v>
      </c>
      <c r="F325" s="9">
        <v>30.138885464361717</v>
      </c>
      <c r="G325" s="9">
        <v>1.2722674036194046</v>
      </c>
      <c r="H325" s="9">
        <v>31.411152867981123</v>
      </c>
      <c r="I325" s="9">
        <v>3.7234440136825619</v>
      </c>
      <c r="J325" s="9">
        <v>5.4090734236453823E-2</v>
      </c>
      <c r="K325" s="9">
        <v>3.7775347479190158</v>
      </c>
      <c r="L325" s="9">
        <v>0</v>
      </c>
      <c r="M325" s="9">
        <v>221.94</v>
      </c>
      <c r="N325" s="9"/>
      <c r="O325" s="9">
        <v>0</v>
      </c>
      <c r="P325" s="9">
        <v>-2.3596754409009471</v>
      </c>
      <c r="Q325" s="9">
        <v>-0.10032213101974768</v>
      </c>
    </row>
    <row r="326" spans="1:17" x14ac:dyDescent="0.25">
      <c r="A326" s="12"/>
      <c r="B326" s="8" t="s">
        <v>630</v>
      </c>
      <c r="C326" t="s">
        <v>631</v>
      </c>
      <c r="D326" s="9">
        <v>136.58103704137991</v>
      </c>
      <c r="E326" s="9">
        <v>44.150023137917835</v>
      </c>
      <c r="F326" s="9">
        <v>29.83976988809771</v>
      </c>
      <c r="G326" s="9">
        <v>1.2596406925870529</v>
      </c>
      <c r="H326" s="9">
        <v>31.099410580684761</v>
      </c>
      <c r="I326" s="9">
        <v>10.04120100440749</v>
      </c>
      <c r="J326" s="9">
        <v>0.14586923637050833</v>
      </c>
      <c r="K326" s="9">
        <v>10.187070240777999</v>
      </c>
      <c r="L326" s="9">
        <v>0</v>
      </c>
      <c r="M326" s="9">
        <v>222.02</v>
      </c>
      <c r="N326" s="9"/>
      <c r="O326" s="9">
        <v>0</v>
      </c>
      <c r="P326" s="9">
        <v>-2.3362566691571836</v>
      </c>
      <c r="Q326" s="9">
        <v>-0.27054379737094281</v>
      </c>
    </row>
    <row r="327" spans="1:17" x14ac:dyDescent="0.25">
      <c r="A327" s="12"/>
      <c r="B327" s="8" t="s">
        <v>632</v>
      </c>
      <c r="C327" t="s">
        <v>633</v>
      </c>
      <c r="D327" s="9">
        <v>211.86786012810882</v>
      </c>
      <c r="E327" s="9">
        <v>53.053096408471781</v>
      </c>
      <c r="F327" s="9">
        <v>36.145126235743049</v>
      </c>
      <c r="G327" s="9">
        <v>1.5258117611489541</v>
      </c>
      <c r="H327" s="9">
        <v>37.670937996892</v>
      </c>
      <c r="I327" s="9">
        <v>10.04120100440749</v>
      </c>
      <c r="J327" s="9">
        <v>0.14586923637050833</v>
      </c>
      <c r="K327" s="9">
        <v>10.187070240777999</v>
      </c>
      <c r="L327" s="9">
        <v>0</v>
      </c>
      <c r="M327" s="9">
        <v>312.77999999999997</v>
      </c>
      <c r="N327" s="9"/>
      <c r="O327" s="9">
        <v>0</v>
      </c>
      <c r="P327" s="9">
        <v>-2.8299243775155816</v>
      </c>
      <c r="Q327" s="9">
        <v>-0.27054379737094281</v>
      </c>
    </row>
    <row r="328" spans="1:17" x14ac:dyDescent="0.25">
      <c r="A328" s="12"/>
      <c r="B328" s="8" t="s">
        <v>634</v>
      </c>
      <c r="C328" t="s">
        <v>635</v>
      </c>
      <c r="D328" s="9">
        <v>233.78905944994625</v>
      </c>
      <c r="E328" s="9">
        <v>55.27694165239334</v>
      </c>
      <c r="F328" s="9">
        <v>36.145126235743049</v>
      </c>
      <c r="G328" s="9">
        <v>1.5258117611489541</v>
      </c>
      <c r="H328" s="9">
        <v>37.670937996892</v>
      </c>
      <c r="I328" s="9">
        <v>10.04120100440749</v>
      </c>
      <c r="J328" s="9">
        <v>0.14586923637050833</v>
      </c>
      <c r="K328" s="9">
        <v>10.187070240777999</v>
      </c>
      <c r="L328" s="9">
        <v>0</v>
      </c>
      <c r="M328" s="9">
        <v>336.92</v>
      </c>
      <c r="N328" s="9"/>
      <c r="O328" s="9">
        <v>0</v>
      </c>
      <c r="P328" s="9">
        <v>-2.8299243775155816</v>
      </c>
      <c r="Q328" s="9">
        <v>-0.27054379737094281</v>
      </c>
    </row>
    <row r="329" spans="1:17" x14ac:dyDescent="0.25">
      <c r="A329" s="12"/>
      <c r="B329" s="8"/>
      <c r="D329" s="9"/>
      <c r="E329" s="9"/>
      <c r="F329" s="9"/>
      <c r="G329" s="9"/>
      <c r="H329" s="9"/>
      <c r="I329" s="9"/>
      <c r="J329" s="9"/>
      <c r="K329" s="9"/>
      <c r="L329" s="9"/>
      <c r="M329" s="9"/>
      <c r="N329" s="9"/>
      <c r="O329" s="9"/>
      <c r="P329" s="9"/>
      <c r="Q329" s="9"/>
    </row>
    <row r="330" spans="1:17" x14ac:dyDescent="0.25">
      <c r="A330" s="12"/>
      <c r="B330" s="8" t="s">
        <v>636</v>
      </c>
      <c r="C330" t="s">
        <v>637</v>
      </c>
      <c r="D330" s="9">
        <v>277.53782263090085</v>
      </c>
      <c r="E330" s="9">
        <v>66.786468800468384</v>
      </c>
      <c r="F330" s="9">
        <v>30.138885464361717</v>
      </c>
      <c r="G330" s="9">
        <v>1.2722674036194046</v>
      </c>
      <c r="H330" s="9">
        <v>31.411152867981123</v>
      </c>
      <c r="I330" s="9">
        <v>9.409425305334997</v>
      </c>
      <c r="J330" s="9">
        <v>0.1366913861571033</v>
      </c>
      <c r="K330" s="9">
        <v>9.5461166914921005</v>
      </c>
      <c r="L330" s="9">
        <v>0</v>
      </c>
      <c r="M330" s="9">
        <v>385.28</v>
      </c>
      <c r="N330" s="9"/>
      <c r="O330" s="9">
        <v>0</v>
      </c>
      <c r="P330" s="9">
        <v>-2.3596754409009471</v>
      </c>
      <c r="Q330" s="9">
        <v>-0.25352163073582407</v>
      </c>
    </row>
    <row r="331" spans="1:17" x14ac:dyDescent="0.25">
      <c r="A331" s="12"/>
      <c r="B331" s="8" t="s">
        <v>638</v>
      </c>
      <c r="C331" t="s">
        <v>639</v>
      </c>
      <c r="D331" s="9">
        <v>316.45058295800209</v>
      </c>
      <c r="E331" s="9">
        <v>78.011839498374712</v>
      </c>
      <c r="F331" s="9">
        <v>28.284368891524849</v>
      </c>
      <c r="G331" s="9">
        <v>1.1939817952188441</v>
      </c>
      <c r="H331" s="9">
        <v>29.478350686743692</v>
      </c>
      <c r="I331" s="9">
        <v>9.409425305334997</v>
      </c>
      <c r="J331" s="9">
        <v>0.1366913861571033</v>
      </c>
      <c r="K331" s="9">
        <v>9.5461166914921005</v>
      </c>
      <c r="L331" s="9">
        <v>0</v>
      </c>
      <c r="M331" s="9">
        <v>433.49</v>
      </c>
      <c r="N331" s="9"/>
      <c r="O331" s="9">
        <v>0</v>
      </c>
      <c r="P331" s="9">
        <v>-2.214479056089651</v>
      </c>
      <c r="Q331" s="9">
        <v>-0.25352163073582407</v>
      </c>
    </row>
    <row r="332" spans="1:17" x14ac:dyDescent="0.25">
      <c r="A332" s="12"/>
      <c r="B332" s="8" t="s">
        <v>640</v>
      </c>
      <c r="C332" t="s">
        <v>641</v>
      </c>
      <c r="D332" s="9">
        <v>157.57787271485776</v>
      </c>
      <c r="E332" s="9">
        <v>53.706613297937167</v>
      </c>
      <c r="F332" s="9">
        <v>30.138885464361717</v>
      </c>
      <c r="G332" s="9">
        <v>1.2722674036194046</v>
      </c>
      <c r="H332" s="9">
        <v>31.411152867981123</v>
      </c>
      <c r="I332" s="9">
        <v>9.409425305334997</v>
      </c>
      <c r="J332" s="9">
        <v>0.1366913861571033</v>
      </c>
      <c r="K332" s="9">
        <v>9.5461166914921005</v>
      </c>
      <c r="L332" s="9">
        <v>0</v>
      </c>
      <c r="M332" s="9">
        <v>252.24</v>
      </c>
      <c r="N332" s="9"/>
      <c r="O332" s="9">
        <v>0</v>
      </c>
      <c r="P332" s="9">
        <v>-2.3596754409009471</v>
      </c>
      <c r="Q332" s="9">
        <v>-0.25352163073582407</v>
      </c>
    </row>
    <row r="333" spans="1:17" x14ac:dyDescent="0.25">
      <c r="A333" s="12"/>
      <c r="B333" s="8"/>
      <c r="D333" s="9"/>
      <c r="E333" s="9"/>
      <c r="F333" s="9"/>
      <c r="G333" s="9"/>
      <c r="H333" s="9"/>
      <c r="I333" s="9"/>
      <c r="J333" s="9"/>
      <c r="K333" s="9"/>
      <c r="L333" s="9"/>
      <c r="M333" s="9"/>
      <c r="N333" s="9"/>
      <c r="O333" s="9"/>
      <c r="P333" s="9"/>
      <c r="Q333" s="9"/>
    </row>
    <row r="334" spans="1:17" x14ac:dyDescent="0.25">
      <c r="A334" s="12"/>
      <c r="B334" s="8" t="s">
        <v>642</v>
      </c>
      <c r="C334" t="s">
        <v>643</v>
      </c>
      <c r="D334" s="9">
        <v>104.7733610790096</v>
      </c>
      <c r="E334" s="9">
        <v>40.94322901856242</v>
      </c>
      <c r="F334" s="9">
        <v>30.138885464361717</v>
      </c>
      <c r="G334" s="9">
        <v>1.2722674036194046</v>
      </c>
      <c r="H334" s="9">
        <v>31.411152867981123</v>
      </c>
      <c r="I334" s="9">
        <v>9.409425305334997</v>
      </c>
      <c r="J334" s="9">
        <v>0.1366913861571033</v>
      </c>
      <c r="K334" s="9">
        <v>9.5461166914921005</v>
      </c>
      <c r="L334" s="9">
        <v>0</v>
      </c>
      <c r="M334" s="9">
        <v>186.67</v>
      </c>
      <c r="N334" s="9"/>
      <c r="O334" s="9">
        <v>0</v>
      </c>
      <c r="P334" s="9">
        <v>-2.3596754409009471</v>
      </c>
      <c r="Q334" s="9">
        <v>-0.25352163073582407</v>
      </c>
    </row>
    <row r="335" spans="1:17" x14ac:dyDescent="0.25">
      <c r="A335" s="12"/>
      <c r="B335" s="8" t="s">
        <v>644</v>
      </c>
      <c r="C335" t="s">
        <v>645</v>
      </c>
      <c r="D335" s="9">
        <v>141.49522599575985</v>
      </c>
      <c r="E335" s="9">
        <v>44.713060301093627</v>
      </c>
      <c r="F335" s="9">
        <v>30.138885464361717</v>
      </c>
      <c r="G335" s="9">
        <v>1.2722674036194046</v>
      </c>
      <c r="H335" s="9">
        <v>31.411152867981123</v>
      </c>
      <c r="I335" s="9">
        <v>9.409425305334997</v>
      </c>
      <c r="J335" s="9">
        <v>0.1366913861571033</v>
      </c>
      <c r="K335" s="9">
        <v>9.5461166914921005</v>
      </c>
      <c r="L335" s="9">
        <v>0</v>
      </c>
      <c r="M335" s="9">
        <v>227.17</v>
      </c>
      <c r="N335" s="9"/>
      <c r="O335" s="9">
        <v>0</v>
      </c>
      <c r="P335" s="9">
        <v>-2.3596754409009471</v>
      </c>
      <c r="Q335" s="9">
        <v>-0.25352163073582407</v>
      </c>
    </row>
    <row r="336" spans="1:17" x14ac:dyDescent="0.25">
      <c r="A336" s="12"/>
      <c r="B336" s="8" t="s">
        <v>646</v>
      </c>
      <c r="C336" t="s">
        <v>647</v>
      </c>
      <c r="D336" s="9">
        <v>190.80446777074016</v>
      </c>
      <c r="E336" s="9">
        <v>52.014228895963932</v>
      </c>
      <c r="F336" s="9">
        <v>30.677293501636935</v>
      </c>
      <c r="G336" s="9">
        <v>1.2949954834776332</v>
      </c>
      <c r="H336" s="9">
        <v>31.972288985114567</v>
      </c>
      <c r="I336" s="9">
        <v>9.409425305334997</v>
      </c>
      <c r="J336" s="9">
        <v>0.1366913861571033</v>
      </c>
      <c r="K336" s="9">
        <v>9.5461166914921005</v>
      </c>
      <c r="L336" s="9">
        <v>0</v>
      </c>
      <c r="M336" s="9">
        <v>284.33999999999997</v>
      </c>
      <c r="N336" s="9"/>
      <c r="O336" s="9">
        <v>0</v>
      </c>
      <c r="P336" s="9">
        <v>-2.4018292300397128</v>
      </c>
      <c r="Q336" s="9">
        <v>-0.25352163073582407</v>
      </c>
    </row>
    <row r="337" spans="1:22" x14ac:dyDescent="0.25">
      <c r="B337" s="8" t="s">
        <v>648</v>
      </c>
      <c r="C337" t="s">
        <v>649</v>
      </c>
      <c r="D337" s="9">
        <v>213.37429674653336</v>
      </c>
      <c r="E337" s="9">
        <v>55.627982955066003</v>
      </c>
      <c r="F337" s="9">
        <v>37.078366833686758</v>
      </c>
      <c r="G337" s="9">
        <v>1.5652070995698837</v>
      </c>
      <c r="H337" s="9">
        <v>38.64357393325664</v>
      </c>
      <c r="I337" s="9">
        <v>9.409425305334997</v>
      </c>
      <c r="J337" s="9">
        <v>0.1366913861571033</v>
      </c>
      <c r="K337" s="9">
        <v>9.5461166914921005</v>
      </c>
      <c r="L337" s="9">
        <v>0</v>
      </c>
      <c r="M337" s="9">
        <v>317.19</v>
      </c>
      <c r="N337" s="9"/>
      <c r="O337" s="9">
        <v>0</v>
      </c>
      <c r="P337" s="9">
        <v>-2.9029909453561089</v>
      </c>
      <c r="Q337" s="9">
        <v>-0.25352163073582407</v>
      </c>
    </row>
    <row r="338" spans="1:22" x14ac:dyDescent="0.25">
      <c r="A338" s="7"/>
      <c r="B338" s="8"/>
      <c r="D338" s="9"/>
      <c r="E338" s="9"/>
      <c r="F338" s="9"/>
      <c r="G338" s="9"/>
      <c r="H338" s="9"/>
      <c r="I338" s="9"/>
      <c r="J338" s="9"/>
      <c r="K338" s="9"/>
      <c r="L338" s="9"/>
      <c r="M338" s="9"/>
      <c r="N338" s="9"/>
      <c r="O338" s="9"/>
      <c r="P338" s="9"/>
      <c r="Q338" s="9"/>
    </row>
    <row r="339" spans="1:22" x14ac:dyDescent="0.25">
      <c r="A339" s="5" t="s">
        <v>650</v>
      </c>
      <c r="D339" s="9"/>
      <c r="E339" s="9"/>
      <c r="F339" s="9"/>
      <c r="G339" s="9"/>
      <c r="H339" s="9"/>
      <c r="I339" s="9"/>
      <c r="J339" s="9"/>
      <c r="K339" s="9"/>
      <c r="L339" s="9"/>
      <c r="M339" s="9"/>
      <c r="N339" s="9"/>
      <c r="O339" s="9"/>
      <c r="P339" s="9"/>
      <c r="Q339" s="9"/>
    </row>
    <row r="340" spans="1:22" x14ac:dyDescent="0.25">
      <c r="B340" s="8" t="s">
        <v>651</v>
      </c>
      <c r="C340" t="s">
        <v>652</v>
      </c>
      <c r="D340" s="9">
        <v>382.64343505750776</v>
      </c>
      <c r="E340" s="9">
        <v>73.674675203374562</v>
      </c>
      <c r="F340" s="9">
        <v>35.766060693611756</v>
      </c>
      <c r="G340" s="9">
        <v>1.5084982504852431</v>
      </c>
      <c r="H340" s="9">
        <v>37.274558944097002</v>
      </c>
      <c r="I340" s="9">
        <v>4.8314734680354103</v>
      </c>
      <c r="J340" s="9">
        <v>7.4428228539846625E-2</v>
      </c>
      <c r="K340" s="9">
        <v>4.9059016965752571</v>
      </c>
      <c r="M340" s="9">
        <v>498.5</v>
      </c>
      <c r="N340" s="9"/>
      <c r="O340" s="9"/>
      <c r="P340" s="9"/>
      <c r="Q340" s="9"/>
      <c r="R340" s="9"/>
      <c r="S340" s="9"/>
      <c r="T340" s="9"/>
      <c r="U340" s="9"/>
      <c r="V340" s="9"/>
    </row>
    <row r="341" spans="1:22" x14ac:dyDescent="0.25">
      <c r="B341" s="8" t="s">
        <v>653</v>
      </c>
      <c r="C341" t="s">
        <v>654</v>
      </c>
      <c r="D341" s="9">
        <v>362.60186899153183</v>
      </c>
      <c r="E341" s="9">
        <v>73.674675203374562</v>
      </c>
      <c r="F341" s="9">
        <v>35.766060693611756</v>
      </c>
      <c r="G341" s="9">
        <v>1.5084982504852431</v>
      </c>
      <c r="H341" s="9">
        <v>37.274558944097002</v>
      </c>
      <c r="I341" s="9">
        <v>4.8314734680354103</v>
      </c>
      <c r="J341" s="9">
        <v>7.4428228539846625E-2</v>
      </c>
      <c r="K341" s="9">
        <v>4.9059016965752571</v>
      </c>
      <c r="M341" s="9">
        <v>478.46</v>
      </c>
      <c r="N341" s="9"/>
      <c r="O341" s="9"/>
      <c r="P341" s="9"/>
      <c r="Q341" s="9"/>
      <c r="R341" s="9"/>
      <c r="S341" s="9"/>
      <c r="T341" s="9"/>
      <c r="U341" s="9"/>
      <c r="V341" s="9"/>
    </row>
    <row r="342" spans="1:22" x14ac:dyDescent="0.25">
      <c r="B342" s="8" t="s">
        <v>655</v>
      </c>
      <c r="C342" t="s">
        <v>656</v>
      </c>
      <c r="D342" s="9">
        <v>496.36037439564046</v>
      </c>
      <c r="E342" s="9">
        <v>103.98218471356438</v>
      </c>
      <c r="F342" s="9">
        <v>36.788908784555012</v>
      </c>
      <c r="G342" s="9">
        <v>1.5569114104725326</v>
      </c>
      <c r="H342" s="9">
        <v>38.345820195027542</v>
      </c>
      <c r="I342" s="9">
        <v>6.1980902489939966</v>
      </c>
      <c r="J342" s="9">
        <v>8.1871051393830885E-2</v>
      </c>
      <c r="K342" s="9">
        <v>6.2799613003878276</v>
      </c>
      <c r="M342" s="9">
        <v>644.97</v>
      </c>
      <c r="N342" s="9"/>
      <c r="O342" s="9"/>
      <c r="P342" s="9"/>
      <c r="Q342" s="9"/>
      <c r="R342" s="9"/>
      <c r="S342" s="9"/>
      <c r="T342" s="9"/>
      <c r="U342" s="9"/>
      <c r="V342" s="9"/>
    </row>
    <row r="343" spans="1:22" x14ac:dyDescent="0.25">
      <c r="B343" s="8" t="s">
        <v>657</v>
      </c>
      <c r="C343" t="s">
        <v>658</v>
      </c>
      <c r="D343" s="9">
        <v>483.93771571644044</v>
      </c>
      <c r="E343" s="9">
        <v>103.98218471356438</v>
      </c>
      <c r="F343" s="9">
        <v>36.788908784555012</v>
      </c>
      <c r="G343" s="9">
        <v>1.5569114104725326</v>
      </c>
      <c r="H343" s="9">
        <v>38.345820195027542</v>
      </c>
      <c r="I343" s="9">
        <v>6.1980902489939966</v>
      </c>
      <c r="J343" s="9">
        <v>8.1871051393830885E-2</v>
      </c>
      <c r="K343" s="9">
        <v>6.2799613003878276</v>
      </c>
      <c r="M343" s="9">
        <v>632.54999999999995</v>
      </c>
      <c r="N343" s="9"/>
      <c r="O343" s="9"/>
      <c r="P343" s="9"/>
      <c r="Q343" s="9"/>
      <c r="R343" s="9"/>
      <c r="S343" s="9"/>
      <c r="T343" s="9"/>
      <c r="U343" s="9"/>
      <c r="V343" s="9"/>
    </row>
    <row r="344" spans="1:22" x14ac:dyDescent="0.25">
      <c r="B344" s="8" t="s">
        <v>659</v>
      </c>
      <c r="C344" t="s">
        <v>660</v>
      </c>
      <c r="D344" s="9">
        <v>983.23546480250593</v>
      </c>
      <c r="E344" s="9">
        <v>92.098754104727817</v>
      </c>
      <c r="F344" s="9">
        <v>42.387344126303077</v>
      </c>
      <c r="G344" s="9">
        <v>1.5569114104725326</v>
      </c>
      <c r="H344" s="9">
        <v>43.944255536775607</v>
      </c>
      <c r="I344" s="9">
        <v>12.809532948943003</v>
      </c>
      <c r="J344" s="9">
        <v>8.1871051393830885E-2</v>
      </c>
      <c r="K344" s="9">
        <v>12.891404000336834</v>
      </c>
      <c r="M344" s="9">
        <v>1132.17</v>
      </c>
      <c r="N344" s="9"/>
      <c r="O344" s="9"/>
      <c r="P344" s="9"/>
      <c r="Q344" s="9"/>
      <c r="R344" s="9"/>
      <c r="S344" s="9"/>
      <c r="T344" s="9"/>
      <c r="U344" s="9"/>
      <c r="V344" s="9"/>
    </row>
    <row r="345" spans="1:22" x14ac:dyDescent="0.25">
      <c r="B345" s="8" t="s">
        <v>661</v>
      </c>
      <c r="C345" t="s">
        <v>662</v>
      </c>
      <c r="D345" s="9">
        <v>633.45013209795275</v>
      </c>
      <c r="E345" s="9">
        <v>78.229163044083066</v>
      </c>
      <c r="F345" s="9">
        <v>37.627697176303073</v>
      </c>
      <c r="G345" s="9">
        <v>1.5569114104725326</v>
      </c>
      <c r="H345" s="9">
        <v>39.184608586775603</v>
      </c>
      <c r="I345" s="9">
        <v>6.3340739007881455</v>
      </c>
      <c r="J345" s="9">
        <v>8.1871051393830885E-2</v>
      </c>
      <c r="K345" s="9">
        <v>6.4159449521819765</v>
      </c>
      <c r="M345" s="9">
        <v>757.28</v>
      </c>
    </row>
  </sheetData>
  <mergeCells count="1">
    <mergeCell ref="O3:Q3"/>
  </mergeCells>
  <conditionalFormatting sqref="D5:D337 D340:K345 M340:M345">
    <cfRule type="cellIs" dxfId="3" priority="2"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4332-117C-4ED8-8597-E571739C1A95}">
  <sheetPr>
    <tabColor rgb="FFFFC000"/>
  </sheetPr>
  <dimension ref="A1:Q227"/>
  <sheetViews>
    <sheetView workbookViewId="0"/>
  </sheetViews>
  <sheetFormatPr defaultRowHeight="15" x14ac:dyDescent="0.25"/>
  <cols>
    <col min="13" max="13" width="15.5703125" bestFit="1" customWidth="1"/>
  </cols>
  <sheetData>
    <row r="1" spans="1:17" x14ac:dyDescent="0.25">
      <c r="A1" s="7" t="s">
        <v>21</v>
      </c>
    </row>
    <row r="2" spans="1:17" x14ac:dyDescent="0.25">
      <c r="A2" s="7" t="s">
        <v>59</v>
      </c>
      <c r="D2" s="10" t="s">
        <v>60</v>
      </c>
      <c r="E2" s="10" t="s">
        <v>61</v>
      </c>
      <c r="F2" s="10" t="s">
        <v>62</v>
      </c>
      <c r="G2" s="10" t="s">
        <v>63</v>
      </c>
      <c r="H2" s="10" t="s">
        <v>64</v>
      </c>
      <c r="I2" s="10" t="s">
        <v>65</v>
      </c>
      <c r="J2" s="10" t="s">
        <v>66</v>
      </c>
      <c r="K2" s="10" t="s">
        <v>67</v>
      </c>
      <c r="L2" s="9" t="s">
        <v>68</v>
      </c>
      <c r="M2" s="10" t="s">
        <v>69</v>
      </c>
      <c r="O2" s="10"/>
      <c r="P2" s="10"/>
      <c r="Q2" s="10"/>
    </row>
    <row r="3" spans="1:17" x14ac:dyDescent="0.25">
      <c r="A3" s="12"/>
      <c r="B3" s="8"/>
      <c r="E3" s="9"/>
      <c r="F3" s="9"/>
      <c r="G3" s="9"/>
      <c r="H3" s="9"/>
      <c r="I3" s="9"/>
      <c r="J3" s="9"/>
      <c r="K3" s="9"/>
      <c r="L3" s="11" t="s">
        <v>70</v>
      </c>
      <c r="M3" s="9"/>
      <c r="N3" s="12"/>
      <c r="O3" s="87" t="s">
        <v>71</v>
      </c>
      <c r="P3" s="88"/>
      <c r="Q3" s="88"/>
    </row>
    <row r="4" spans="1:17" ht="125.25" x14ac:dyDescent="0.25">
      <c r="A4" s="12"/>
      <c r="B4" s="13" t="s">
        <v>72</v>
      </c>
      <c r="C4" s="7" t="s">
        <v>73</v>
      </c>
      <c r="D4" s="13" t="s">
        <v>74</v>
      </c>
      <c r="E4" s="11" t="s">
        <v>75</v>
      </c>
      <c r="F4" s="46" t="s">
        <v>76</v>
      </c>
      <c r="G4" s="46" t="s">
        <v>77</v>
      </c>
      <c r="H4" s="46" t="s">
        <v>78</v>
      </c>
      <c r="I4" s="46" t="s">
        <v>79</v>
      </c>
      <c r="J4" s="46" t="s">
        <v>80</v>
      </c>
      <c r="K4" s="46" t="s">
        <v>81</v>
      </c>
      <c r="L4" s="11" t="s">
        <v>82</v>
      </c>
      <c r="M4" s="11" t="s">
        <v>83</v>
      </c>
      <c r="N4" s="12"/>
      <c r="O4" s="46" t="s">
        <v>84</v>
      </c>
      <c r="P4" s="46" t="s">
        <v>85</v>
      </c>
      <c r="Q4" s="46" t="s">
        <v>86</v>
      </c>
    </row>
    <row r="5" spans="1:17" x14ac:dyDescent="0.25">
      <c r="B5" s="8" t="s">
        <v>663</v>
      </c>
      <c r="C5" t="s">
        <v>664</v>
      </c>
      <c r="D5" s="9">
        <v>53.300359564694972</v>
      </c>
      <c r="E5" s="9">
        <v>29.64668844883828</v>
      </c>
      <c r="F5" s="9">
        <v>3.3468984073334349</v>
      </c>
      <c r="G5" s="9">
        <v>0.13740410639272194</v>
      </c>
      <c r="H5" s="9">
        <v>3.4843025137261567</v>
      </c>
      <c r="I5" s="9">
        <v>0.88006773567170071</v>
      </c>
      <c r="J5" s="9">
        <v>1.2784806170138932E-2</v>
      </c>
      <c r="K5" s="9">
        <v>0.8928525418418396</v>
      </c>
      <c r="L5" s="9">
        <v>0</v>
      </c>
      <c r="M5" s="9">
        <v>87.32</v>
      </c>
      <c r="N5" s="9"/>
      <c r="O5" s="9">
        <v>6.1687098240000009E-2</v>
      </c>
      <c r="P5" s="9">
        <v>-0.25484351356598856</v>
      </c>
      <c r="Q5" s="9">
        <v>-2.3711990930941437E-2</v>
      </c>
    </row>
    <row r="6" spans="1:17" x14ac:dyDescent="0.25">
      <c r="B6" s="8" t="s">
        <v>665</v>
      </c>
      <c r="C6" t="s">
        <v>666</v>
      </c>
      <c r="D6" s="9">
        <v>78.101575079168342</v>
      </c>
      <c r="E6" s="9">
        <v>33.075041430359533</v>
      </c>
      <c r="F6" s="9">
        <v>3.3468984073334345</v>
      </c>
      <c r="G6" s="9">
        <v>0.13740410639272216</v>
      </c>
      <c r="H6" s="9">
        <v>3.4843025137261567</v>
      </c>
      <c r="I6" s="9">
        <v>0.88006773567170071</v>
      </c>
      <c r="J6" s="9">
        <v>1.2784806170138932E-2</v>
      </c>
      <c r="K6" s="9">
        <v>0.8928525418418396</v>
      </c>
      <c r="L6" s="9">
        <v>0</v>
      </c>
      <c r="M6" s="9">
        <v>115.55</v>
      </c>
      <c r="N6" s="14"/>
      <c r="O6" s="9">
        <v>8.1509757110000011E-2</v>
      </c>
      <c r="P6" s="9">
        <v>-0.254843513565989</v>
      </c>
      <c r="Q6" s="9">
        <v>-2.3711990930941437E-2</v>
      </c>
    </row>
    <row r="7" spans="1:17" x14ac:dyDescent="0.25">
      <c r="B7" s="8" t="s">
        <v>667</v>
      </c>
      <c r="C7" t="s">
        <v>668</v>
      </c>
      <c r="D7" s="9">
        <v>110.06925565375079</v>
      </c>
      <c r="E7" s="9">
        <v>38.441731600419402</v>
      </c>
      <c r="F7" s="9">
        <v>3.4052741123782053</v>
      </c>
      <c r="G7" s="9">
        <v>0.14303703040775959</v>
      </c>
      <c r="H7" s="9">
        <v>3.5483111427859648</v>
      </c>
      <c r="I7" s="9">
        <v>0.88006773567170071</v>
      </c>
      <c r="J7" s="9">
        <v>1.2784806170138932E-2</v>
      </c>
      <c r="K7" s="9">
        <v>0.8928525418418396</v>
      </c>
      <c r="L7" s="9">
        <v>0</v>
      </c>
      <c r="M7" s="9">
        <v>152.94999999999999</v>
      </c>
      <c r="N7" s="14"/>
      <c r="O7" s="9">
        <v>0.10778804254</v>
      </c>
      <c r="P7" s="9">
        <v>-0.26529090255114385</v>
      </c>
      <c r="Q7" s="9">
        <v>-2.3711990930941437E-2</v>
      </c>
    </row>
    <row r="8" spans="1:17" x14ac:dyDescent="0.25">
      <c r="B8" s="8" t="s">
        <v>669</v>
      </c>
      <c r="C8" t="s">
        <v>670</v>
      </c>
      <c r="D8" s="9">
        <v>99.978517635959335</v>
      </c>
      <c r="E8" s="9">
        <v>39.494571254303175</v>
      </c>
      <c r="F8" s="9">
        <v>3.4052741123782053</v>
      </c>
      <c r="G8" s="9">
        <v>0.14303703040775959</v>
      </c>
      <c r="H8" s="9">
        <v>3.5483111427859648</v>
      </c>
      <c r="I8" s="9">
        <v>0.88006773567170071</v>
      </c>
      <c r="J8" s="9">
        <v>1.2784806170138932E-2</v>
      </c>
      <c r="K8" s="9">
        <v>0.8928525418418396</v>
      </c>
      <c r="L8" s="9">
        <v>0</v>
      </c>
      <c r="M8" s="9">
        <v>143.91</v>
      </c>
      <c r="N8" s="14"/>
      <c r="O8" s="9">
        <v>0.10146690820000001</v>
      </c>
      <c r="P8" s="9">
        <v>-0.26529090255114385</v>
      </c>
      <c r="Q8" s="9">
        <v>-2.3711990930941437E-2</v>
      </c>
    </row>
    <row r="9" spans="1:17" x14ac:dyDescent="0.25">
      <c r="B9" s="8" t="s">
        <v>671</v>
      </c>
      <c r="C9" t="s">
        <v>672</v>
      </c>
      <c r="D9" s="9">
        <v>222.5602849127454</v>
      </c>
      <c r="E9" s="9">
        <v>56.714491662530691</v>
      </c>
      <c r="F9" s="9">
        <v>4.5098302191588608</v>
      </c>
      <c r="G9" s="9">
        <v>0.19068758432182398</v>
      </c>
      <c r="H9" s="9">
        <v>4.7005178034806852</v>
      </c>
      <c r="I9" s="9">
        <v>0.73061420017895251</v>
      </c>
      <c r="J9" s="9">
        <v>1.0613684101610383E-2</v>
      </c>
      <c r="K9" s="9">
        <v>0.74122788428056285</v>
      </c>
      <c r="L9" s="9">
        <v>0</v>
      </c>
      <c r="M9" s="9">
        <v>284.72000000000003</v>
      </c>
      <c r="N9" s="14"/>
      <c r="O9" s="9">
        <v>0.20037846422000002</v>
      </c>
      <c r="P9" s="9">
        <v>-0.3536684256225282</v>
      </c>
      <c r="Q9" s="9">
        <v>-1.9685208974781654E-2</v>
      </c>
    </row>
    <row r="10" spans="1:17" x14ac:dyDescent="0.25">
      <c r="B10" s="8" t="s">
        <v>673</v>
      </c>
      <c r="C10" t="s">
        <v>674</v>
      </c>
      <c r="D10" s="9">
        <v>193.34069852287152</v>
      </c>
      <c r="E10" s="9">
        <v>52.692377534616057</v>
      </c>
      <c r="F10" s="9">
        <v>4.9282680745447358</v>
      </c>
      <c r="G10" s="9">
        <v>0.20627621994214923</v>
      </c>
      <c r="H10" s="9">
        <v>5.1345442944868847</v>
      </c>
      <c r="I10" s="9">
        <v>0.73061420017895251</v>
      </c>
      <c r="J10" s="9">
        <v>1.0613684101610383E-2</v>
      </c>
      <c r="K10" s="9">
        <v>0.74122788428056285</v>
      </c>
      <c r="L10" s="9">
        <v>0</v>
      </c>
      <c r="M10" s="9">
        <v>251.91</v>
      </c>
      <c r="N10" s="14"/>
      <c r="O10" s="9">
        <v>0.17735040744000002</v>
      </c>
      <c r="P10" s="9">
        <v>-0.38258068143116564</v>
      </c>
      <c r="Q10" s="9">
        <v>-1.9685208974781654E-2</v>
      </c>
    </row>
    <row r="11" spans="1:17" x14ac:dyDescent="0.25">
      <c r="B11" s="8" t="s">
        <v>675</v>
      </c>
      <c r="C11" t="s">
        <v>676</v>
      </c>
      <c r="D11" s="9">
        <v>279.07480497134736</v>
      </c>
      <c r="E11" s="9">
        <v>62.49089341766912</v>
      </c>
      <c r="F11" s="9">
        <v>4.9282680745447358</v>
      </c>
      <c r="G11" s="9">
        <v>0.20627621994214923</v>
      </c>
      <c r="H11" s="9">
        <v>5.1345442944868847</v>
      </c>
      <c r="I11" s="9">
        <v>0.73061420017895251</v>
      </c>
      <c r="J11" s="9">
        <v>1.0613684101610383E-2</v>
      </c>
      <c r="K11" s="9">
        <v>0.74122788428056285</v>
      </c>
      <c r="L11" s="9">
        <v>0</v>
      </c>
      <c r="M11" s="9">
        <v>347.44</v>
      </c>
      <c r="N11" s="14"/>
      <c r="O11" s="9">
        <v>0.24441719448000002</v>
      </c>
      <c r="P11" s="9">
        <v>-0.38258068143116564</v>
      </c>
      <c r="Q11" s="9">
        <v>-1.9685208974781654E-2</v>
      </c>
    </row>
    <row r="12" spans="1:17" x14ac:dyDescent="0.25">
      <c r="B12" s="8" t="s">
        <v>677</v>
      </c>
      <c r="C12" t="s">
        <v>678</v>
      </c>
      <c r="D12" s="9">
        <v>373.57600403828275</v>
      </c>
      <c r="E12" s="9">
        <v>79.990232813284024</v>
      </c>
      <c r="F12" s="9">
        <v>4.9282680745447358</v>
      </c>
      <c r="G12" s="9">
        <v>0.20627621994214923</v>
      </c>
      <c r="H12" s="9">
        <v>5.1345442944868847</v>
      </c>
      <c r="I12" s="9">
        <v>0.45352261099005925</v>
      </c>
      <c r="J12" s="9">
        <v>6.5883550098082078E-3</v>
      </c>
      <c r="K12" s="9">
        <v>0.46011096599986745</v>
      </c>
      <c r="L12" s="9">
        <v>0</v>
      </c>
      <c r="M12" s="9">
        <v>459.16</v>
      </c>
      <c r="N12" s="14"/>
      <c r="O12" s="9">
        <v>0.32291582022000004</v>
      </c>
      <c r="P12" s="9">
        <v>-0.38258068143116564</v>
      </c>
      <c r="Q12" s="9">
        <v>-1.2219427667763941E-2</v>
      </c>
    </row>
    <row r="13" spans="1:17" x14ac:dyDescent="0.25">
      <c r="B13" s="8" t="s">
        <v>679</v>
      </c>
      <c r="C13" t="s">
        <v>680</v>
      </c>
      <c r="D13" s="9">
        <v>187.80835689393302</v>
      </c>
      <c r="E13" s="9">
        <v>55.87625499247855</v>
      </c>
      <c r="F13" s="9">
        <v>4.0448992687301129</v>
      </c>
      <c r="G13" s="9">
        <v>0.16924383557752673</v>
      </c>
      <c r="H13" s="9">
        <v>4.2141431043076398</v>
      </c>
      <c r="I13" s="9">
        <v>0.44515834004831606</v>
      </c>
      <c r="J13" s="9">
        <v>6.4668466549278741E-3</v>
      </c>
      <c r="K13" s="9">
        <v>0.45162518670324392</v>
      </c>
      <c r="L13" s="9">
        <v>0</v>
      </c>
      <c r="M13" s="9">
        <v>248.35</v>
      </c>
      <c r="N13" s="14"/>
      <c r="O13" s="9">
        <v>0.17486977316000002</v>
      </c>
      <c r="P13" s="9">
        <v>-0.31389668649848979</v>
      </c>
      <c r="Q13" s="9">
        <v>-1.1994066018114091E-2</v>
      </c>
    </row>
    <row r="14" spans="1:17" x14ac:dyDescent="0.25">
      <c r="B14" s="8" t="s">
        <v>681</v>
      </c>
      <c r="C14" t="s">
        <v>682</v>
      </c>
      <c r="D14" s="9">
        <v>447.48277411252894</v>
      </c>
      <c r="E14" s="9">
        <v>97.394196771487699</v>
      </c>
      <c r="F14" s="9">
        <v>4.9282680745447358</v>
      </c>
      <c r="G14" s="9">
        <v>0.20627621994214923</v>
      </c>
      <c r="H14" s="9">
        <v>5.1345442944868847</v>
      </c>
      <c r="I14" s="9">
        <v>0.73061420017895251</v>
      </c>
      <c r="J14" s="9">
        <v>1.0613684101610383E-2</v>
      </c>
      <c r="K14" s="9">
        <v>0.74122788428056285</v>
      </c>
      <c r="L14" s="9">
        <v>0</v>
      </c>
      <c r="M14" s="9">
        <v>550.75</v>
      </c>
      <c r="N14" s="14"/>
      <c r="O14" s="9">
        <v>0.38732265002000005</v>
      </c>
      <c r="P14" s="9">
        <v>-0.38258068143116564</v>
      </c>
      <c r="Q14" s="9">
        <v>-1.9685208974781654E-2</v>
      </c>
    </row>
    <row r="15" spans="1:17" x14ac:dyDescent="0.25">
      <c r="B15" s="8"/>
      <c r="D15" s="9"/>
      <c r="E15" s="9"/>
      <c r="F15" s="9"/>
      <c r="G15" s="9"/>
      <c r="H15" s="9"/>
      <c r="I15" s="9"/>
      <c r="J15" s="9"/>
      <c r="K15" s="9"/>
      <c r="L15" s="9"/>
      <c r="M15" s="9"/>
      <c r="O15" s="9"/>
      <c r="P15" s="9"/>
      <c r="Q15" s="9"/>
    </row>
    <row r="16" spans="1:17" x14ac:dyDescent="0.25">
      <c r="B16" s="8" t="s">
        <v>683</v>
      </c>
      <c r="C16" t="s">
        <v>684</v>
      </c>
      <c r="D16" s="9">
        <v>127.52491652672859</v>
      </c>
      <c r="E16" s="9">
        <v>47.90623426496073</v>
      </c>
      <c r="F16" s="9">
        <v>3.4052741123782053</v>
      </c>
      <c r="G16" s="9">
        <v>0.14303703040775959</v>
      </c>
      <c r="H16" s="9">
        <v>3.5483111427859648</v>
      </c>
      <c r="I16" s="9">
        <v>0.96683497721679812</v>
      </c>
      <c r="J16" s="9">
        <v>1.4045280017899035E-2</v>
      </c>
      <c r="K16" s="9">
        <v>0.98088025723469718</v>
      </c>
      <c r="L16" s="9">
        <v>0</v>
      </c>
      <c r="M16" s="9">
        <v>179.96</v>
      </c>
      <c r="O16" s="9">
        <v>0.12684110704000001</v>
      </c>
      <c r="P16" s="9">
        <v>-0.26529090255114385</v>
      </c>
      <c r="Q16" s="9">
        <v>-2.6049792853710178E-2</v>
      </c>
    </row>
    <row r="17" spans="2:17" x14ac:dyDescent="0.25">
      <c r="B17" s="8" t="s">
        <v>685</v>
      </c>
      <c r="C17" t="s">
        <v>686</v>
      </c>
      <c r="D17" s="9">
        <v>116.76861974045431</v>
      </c>
      <c r="E17" s="9">
        <v>35.937957554405607</v>
      </c>
      <c r="F17" s="9">
        <v>3.4052741123782053</v>
      </c>
      <c r="G17" s="9">
        <v>0.14303703040775959</v>
      </c>
      <c r="H17" s="9">
        <v>3.5483111427859648</v>
      </c>
      <c r="I17" s="9">
        <v>0.96683497721679812</v>
      </c>
      <c r="J17" s="9">
        <v>1.4045280017899035E-2</v>
      </c>
      <c r="K17" s="9">
        <v>0.98088025723469718</v>
      </c>
      <c r="L17" s="9">
        <v>0</v>
      </c>
      <c r="M17" s="9">
        <v>157.24</v>
      </c>
      <c r="O17" s="9">
        <v>0.11076181496000001</v>
      </c>
      <c r="P17" s="9">
        <v>-0.26529090255114385</v>
      </c>
      <c r="Q17" s="9">
        <v>-2.6049792853710178E-2</v>
      </c>
    </row>
    <row r="18" spans="2:17" x14ac:dyDescent="0.25">
      <c r="B18" s="8" t="s">
        <v>687</v>
      </c>
      <c r="C18" t="s">
        <v>688</v>
      </c>
      <c r="D18" s="9">
        <v>236.51033371389144</v>
      </c>
      <c r="E18" s="9">
        <v>59.277423281430401</v>
      </c>
      <c r="F18" s="9">
        <v>4.5098302191588608</v>
      </c>
      <c r="G18" s="9">
        <v>0.19068758432182398</v>
      </c>
      <c r="H18" s="9">
        <v>4.7005178034806852</v>
      </c>
      <c r="I18" s="9">
        <v>0.85396464955981466</v>
      </c>
      <c r="J18" s="9">
        <v>1.2405604794090077E-2</v>
      </c>
      <c r="K18" s="9">
        <v>0.86637025435390469</v>
      </c>
      <c r="L18" s="9">
        <v>0</v>
      </c>
      <c r="M18" s="9">
        <v>301.35000000000002</v>
      </c>
      <c r="O18" s="9">
        <v>0.21207181557000002</v>
      </c>
      <c r="P18" s="9">
        <v>-0.3536684256225282</v>
      </c>
      <c r="Q18" s="9">
        <v>-2.3008685814679887E-2</v>
      </c>
    </row>
    <row r="19" spans="2:17" x14ac:dyDescent="0.25">
      <c r="B19" s="8" t="s">
        <v>689</v>
      </c>
      <c r="C19" t="s">
        <v>690</v>
      </c>
      <c r="D19" s="9">
        <v>210.47716763443316</v>
      </c>
      <c r="E19" s="9">
        <v>53.406598244735243</v>
      </c>
      <c r="F19" s="9">
        <v>4.9282680745447358</v>
      </c>
      <c r="G19" s="9">
        <v>0.20627621994214923</v>
      </c>
      <c r="H19" s="9">
        <v>5.1345442944868847</v>
      </c>
      <c r="I19" s="9">
        <v>0.85396464955981466</v>
      </c>
      <c r="J19" s="9">
        <v>1.2405604794090077E-2</v>
      </c>
      <c r="K19" s="9">
        <v>0.86637025435390469</v>
      </c>
      <c r="L19" s="9">
        <v>0</v>
      </c>
      <c r="M19" s="9">
        <v>269.88</v>
      </c>
      <c r="O19" s="9">
        <v>0.18995531717</v>
      </c>
      <c r="P19" s="9">
        <v>-0.38258068143116564</v>
      </c>
      <c r="Q19" s="9">
        <v>-2.3008685814679887E-2</v>
      </c>
    </row>
    <row r="20" spans="2:17" x14ac:dyDescent="0.25">
      <c r="B20" s="8" t="s">
        <v>691</v>
      </c>
      <c r="C20" t="s">
        <v>692</v>
      </c>
      <c r="D20" s="9">
        <v>298.71194306221616</v>
      </c>
      <c r="E20" s="9">
        <v>65.035262848301429</v>
      </c>
      <c r="F20" s="9">
        <v>4.9282680745447358</v>
      </c>
      <c r="G20" s="9">
        <v>0.20627621994214923</v>
      </c>
      <c r="H20" s="9">
        <v>5.1345442944868847</v>
      </c>
      <c r="I20" s="9">
        <v>0.85396464955981466</v>
      </c>
      <c r="J20" s="9">
        <v>1.2405604794090077E-2</v>
      </c>
      <c r="K20" s="9">
        <v>0.86637025435390469</v>
      </c>
      <c r="L20" s="9">
        <v>0</v>
      </c>
      <c r="M20" s="9">
        <v>369.75</v>
      </c>
      <c r="O20" s="9">
        <v>0.26007806632000002</v>
      </c>
      <c r="P20" s="9">
        <v>-0.38258068143116564</v>
      </c>
      <c r="Q20" s="9">
        <v>-2.3008685814679887E-2</v>
      </c>
    </row>
    <row r="21" spans="2:17" x14ac:dyDescent="0.25">
      <c r="B21" s="8" t="s">
        <v>693</v>
      </c>
      <c r="C21" t="s">
        <v>694</v>
      </c>
      <c r="D21" s="9">
        <v>387.23668799003184</v>
      </c>
      <c r="E21" s="9">
        <v>83.24110238734616</v>
      </c>
      <c r="F21" s="9">
        <v>4.9282680745447358</v>
      </c>
      <c r="G21" s="9">
        <v>0.20627621994214923</v>
      </c>
      <c r="H21" s="9">
        <v>5.1345442944868847</v>
      </c>
      <c r="I21" s="9">
        <v>0.53768144601914247</v>
      </c>
      <c r="J21" s="9">
        <v>7.8109363518344757E-3</v>
      </c>
      <c r="K21" s="9">
        <v>0.54549238237097697</v>
      </c>
      <c r="L21" s="9">
        <v>0</v>
      </c>
      <c r="M21" s="9">
        <v>476.16</v>
      </c>
      <c r="O21" s="9">
        <v>0.33487068422000005</v>
      </c>
      <c r="P21" s="9">
        <v>-0.38258068143116564</v>
      </c>
      <c r="Q21" s="9">
        <v>-1.4486950327761377E-2</v>
      </c>
    </row>
    <row r="22" spans="2:17" x14ac:dyDescent="0.25">
      <c r="B22" s="8" t="s">
        <v>695</v>
      </c>
      <c r="C22" t="s">
        <v>696</v>
      </c>
      <c r="D22" s="9">
        <v>252.27154133635059</v>
      </c>
      <c r="E22" s="9">
        <v>62.007620766118102</v>
      </c>
      <c r="F22" s="9">
        <v>4.0448992687301129</v>
      </c>
      <c r="G22" s="9">
        <v>0.16924383557752673</v>
      </c>
      <c r="H22" s="9">
        <v>4.2141431043076398</v>
      </c>
      <c r="I22" s="9">
        <v>0.53353536344026109</v>
      </c>
      <c r="J22" s="9">
        <v>7.7507059173032777E-3</v>
      </c>
      <c r="K22" s="9">
        <v>0.5412860693575644</v>
      </c>
      <c r="L22" s="9">
        <v>0</v>
      </c>
      <c r="M22" s="9">
        <v>319.02999999999997</v>
      </c>
      <c r="O22" s="9">
        <v>0.22447498697000001</v>
      </c>
      <c r="P22" s="9">
        <v>-0.31389668649848979</v>
      </c>
      <c r="Q22" s="9">
        <v>-1.4375240889357361E-2</v>
      </c>
    </row>
    <row r="23" spans="2:17" x14ac:dyDescent="0.25">
      <c r="B23" s="8" t="s">
        <v>697</v>
      </c>
      <c r="C23" t="s">
        <v>698</v>
      </c>
      <c r="D23" s="9">
        <v>440.15619878460529</v>
      </c>
      <c r="E23" s="9">
        <v>97.88207520518138</v>
      </c>
      <c r="F23" s="9">
        <v>4.9282680745447358</v>
      </c>
      <c r="G23" s="9">
        <v>0.20627621994214923</v>
      </c>
      <c r="H23" s="9">
        <v>5.1345442944868847</v>
      </c>
      <c r="I23" s="9">
        <v>0.85396464955981466</v>
      </c>
      <c r="J23" s="9">
        <v>1.2405604794090077E-2</v>
      </c>
      <c r="K23" s="9">
        <v>0.86637025435390469</v>
      </c>
      <c r="L23" s="9">
        <v>0</v>
      </c>
      <c r="M23" s="9">
        <v>544.04</v>
      </c>
      <c r="O23" s="9">
        <v>0.38263036590000005</v>
      </c>
      <c r="P23" s="9">
        <v>-0.38258068143116564</v>
      </c>
      <c r="Q23" s="9">
        <v>-2.3008685814679887E-2</v>
      </c>
    </row>
    <row r="24" spans="2:17" x14ac:dyDescent="0.25">
      <c r="B24" s="8"/>
      <c r="D24" s="9"/>
      <c r="E24" s="9"/>
      <c r="F24" s="9"/>
      <c r="G24" s="9"/>
      <c r="H24" s="9"/>
      <c r="I24" s="9"/>
      <c r="J24" s="9"/>
      <c r="K24" s="9"/>
      <c r="L24" s="9"/>
      <c r="M24" s="9"/>
      <c r="O24" s="9"/>
      <c r="P24" s="9"/>
      <c r="Q24" s="9"/>
    </row>
    <row r="25" spans="2:17" x14ac:dyDescent="0.25">
      <c r="B25" s="8" t="s">
        <v>699</v>
      </c>
      <c r="C25" t="s">
        <v>700</v>
      </c>
      <c r="D25" s="9">
        <v>102.36679114923565</v>
      </c>
      <c r="E25" s="9">
        <v>36.048159201639493</v>
      </c>
      <c r="F25" s="9">
        <v>0</v>
      </c>
      <c r="G25" s="9" t="s">
        <v>409</v>
      </c>
      <c r="H25" s="9"/>
      <c r="I25" s="9">
        <v>0</v>
      </c>
      <c r="J25" s="9" t="s">
        <v>409</v>
      </c>
      <c r="K25" s="9"/>
      <c r="L25" s="9">
        <v>0</v>
      </c>
      <c r="M25" s="9">
        <v>138.41</v>
      </c>
      <c r="O25" s="9">
        <v>0</v>
      </c>
      <c r="P25" s="9">
        <v>0</v>
      </c>
      <c r="Q25" s="9">
        <v>0</v>
      </c>
    </row>
    <row r="26" spans="2:17" x14ac:dyDescent="0.25">
      <c r="B26" s="8" t="s">
        <v>701</v>
      </c>
      <c r="C26" t="s">
        <v>702</v>
      </c>
      <c r="D26" s="9">
        <v>123.04005359227058</v>
      </c>
      <c r="E26" s="9">
        <v>43.32818671248878</v>
      </c>
      <c r="F26" s="9">
        <v>0</v>
      </c>
      <c r="G26" s="9" t="s">
        <v>409</v>
      </c>
      <c r="H26" s="9"/>
      <c r="I26" s="9">
        <v>0</v>
      </c>
      <c r="J26" s="9" t="s">
        <v>409</v>
      </c>
      <c r="K26" s="9"/>
      <c r="L26" s="9">
        <v>0</v>
      </c>
      <c r="M26" s="9">
        <v>166.37</v>
      </c>
      <c r="O26" s="9">
        <v>0</v>
      </c>
      <c r="P26" s="9">
        <v>0</v>
      </c>
      <c r="Q26" s="9">
        <v>0</v>
      </c>
    </row>
    <row r="27" spans="2:17" x14ac:dyDescent="0.25">
      <c r="B27" s="8" t="s">
        <v>703</v>
      </c>
      <c r="C27" t="s">
        <v>704</v>
      </c>
      <c r="D27" s="9">
        <v>134.01499282124411</v>
      </c>
      <c r="E27" s="9">
        <v>47.192978722796028</v>
      </c>
      <c r="F27" s="9">
        <v>0</v>
      </c>
      <c r="G27" s="9" t="s">
        <v>409</v>
      </c>
      <c r="H27" s="9"/>
      <c r="I27" s="9">
        <v>0</v>
      </c>
      <c r="J27" s="9" t="s">
        <v>409</v>
      </c>
      <c r="K27" s="9"/>
      <c r="L27" s="9">
        <v>0</v>
      </c>
      <c r="M27" s="9">
        <v>181.21</v>
      </c>
      <c r="O27" s="9">
        <v>0</v>
      </c>
      <c r="P27" s="9">
        <v>0</v>
      </c>
      <c r="Q27" s="9">
        <v>0</v>
      </c>
    </row>
    <row r="28" spans="2:17" x14ac:dyDescent="0.25">
      <c r="B28" s="8" t="s">
        <v>705</v>
      </c>
      <c r="C28" t="s">
        <v>706</v>
      </c>
      <c r="D28" s="9">
        <v>168.60238020200379</v>
      </c>
      <c r="E28" s="9">
        <v>59.372823696667815</v>
      </c>
      <c r="F28" s="9">
        <v>0</v>
      </c>
      <c r="G28" s="9" t="s">
        <v>409</v>
      </c>
      <c r="H28" s="9"/>
      <c r="I28" s="9">
        <v>0</v>
      </c>
      <c r="J28" s="9" t="s">
        <v>409</v>
      </c>
      <c r="K28" s="9"/>
      <c r="L28" s="9">
        <v>0</v>
      </c>
      <c r="M28" s="9">
        <v>227.98</v>
      </c>
      <c r="O28" s="9">
        <v>0</v>
      </c>
      <c r="P28" s="9">
        <v>0</v>
      </c>
      <c r="Q28" s="9">
        <v>0</v>
      </c>
    </row>
    <row r="29" spans="2:17" x14ac:dyDescent="0.25">
      <c r="B29" s="8" t="s">
        <v>707</v>
      </c>
      <c r="C29" t="s">
        <v>708</v>
      </c>
      <c r="D29" s="9">
        <v>224.88316922209512</v>
      </c>
      <c r="E29" s="9">
        <v>79.191935146907753</v>
      </c>
      <c r="F29" s="9">
        <v>0</v>
      </c>
      <c r="G29" s="9" t="s">
        <v>409</v>
      </c>
      <c r="H29" s="9"/>
      <c r="I29" s="9">
        <v>0</v>
      </c>
      <c r="J29" s="9" t="s">
        <v>409</v>
      </c>
      <c r="K29" s="9"/>
      <c r="L29" s="9">
        <v>0</v>
      </c>
      <c r="M29" s="9">
        <v>304.08</v>
      </c>
      <c r="O29" s="9">
        <v>0</v>
      </c>
      <c r="P29" s="9">
        <v>0</v>
      </c>
      <c r="Q29" s="9">
        <v>0</v>
      </c>
    </row>
    <row r="30" spans="2:17" x14ac:dyDescent="0.25">
      <c r="B30" s="8"/>
      <c r="D30" s="9"/>
      <c r="E30" s="9"/>
      <c r="F30" s="9"/>
      <c r="G30" s="9"/>
      <c r="H30" s="9"/>
      <c r="I30" s="9"/>
      <c r="J30" s="9"/>
      <c r="K30" s="9"/>
      <c r="L30" s="9"/>
      <c r="M30" s="9"/>
      <c r="O30" s="9"/>
      <c r="P30" s="9"/>
      <c r="Q30" s="9"/>
    </row>
    <row r="31" spans="2:17" x14ac:dyDescent="0.25">
      <c r="B31" s="8" t="s">
        <v>709</v>
      </c>
      <c r="C31" t="s">
        <v>710</v>
      </c>
      <c r="D31" s="9">
        <v>127.65170524303855</v>
      </c>
      <c r="E31" s="9">
        <v>44.98929761621951</v>
      </c>
      <c r="F31" s="9">
        <v>8.1576040163053634</v>
      </c>
      <c r="G31" s="9">
        <v>0.34436089860895736</v>
      </c>
      <c r="H31" s="9">
        <v>8.5019649149143213</v>
      </c>
      <c r="I31" s="9">
        <v>0.65856941992898355</v>
      </c>
      <c r="J31" s="9">
        <v>9.5670844891803958E-3</v>
      </c>
      <c r="K31" s="9">
        <v>0.66813650441816397</v>
      </c>
      <c r="L31" s="9">
        <v>0</v>
      </c>
      <c r="M31" s="9">
        <v>181.81</v>
      </c>
      <c r="O31" s="9">
        <v>0</v>
      </c>
      <c r="P31" s="9">
        <v>-0.63868645297558757</v>
      </c>
      <c r="Q31" s="9">
        <v>-1.7744079779078169E-2</v>
      </c>
    </row>
    <row r="32" spans="2:17" x14ac:dyDescent="0.25">
      <c r="B32" s="8" t="s">
        <v>711</v>
      </c>
      <c r="C32" t="s">
        <v>712</v>
      </c>
      <c r="D32" s="9">
        <v>149.68075368640649</v>
      </c>
      <c r="E32" s="9">
        <v>52.754049741057997</v>
      </c>
      <c r="F32" s="9">
        <v>9.8727133807856511</v>
      </c>
      <c r="G32" s="9">
        <v>0.41676164284520245</v>
      </c>
      <c r="H32" s="9">
        <v>10.289475023630853</v>
      </c>
      <c r="I32" s="9">
        <v>0.65856941992898355</v>
      </c>
      <c r="J32" s="9">
        <v>9.5670844891803958E-3</v>
      </c>
      <c r="K32" s="9">
        <v>0.66813650441816397</v>
      </c>
      <c r="L32" s="9">
        <v>0</v>
      </c>
      <c r="M32" s="9">
        <v>213.39</v>
      </c>
      <c r="O32" s="9">
        <v>0</v>
      </c>
      <c r="P32" s="9">
        <v>-0.77296817519152938</v>
      </c>
      <c r="Q32" s="9">
        <v>-1.7744079779078169E-2</v>
      </c>
    </row>
    <row r="33" spans="2:17" x14ac:dyDescent="0.25">
      <c r="B33" s="8" t="s">
        <v>713</v>
      </c>
      <c r="C33" t="s">
        <v>714</v>
      </c>
      <c r="D33" s="9">
        <v>161.17029782061601</v>
      </c>
      <c r="E33" s="9">
        <v>56.79559064955108</v>
      </c>
      <c r="F33" s="9">
        <v>8.821410464132633</v>
      </c>
      <c r="G33" s="9">
        <v>0.37238248244893252</v>
      </c>
      <c r="H33" s="9">
        <v>9.1937929465815653</v>
      </c>
      <c r="I33" s="9">
        <v>0.65856941992898355</v>
      </c>
      <c r="J33" s="9">
        <v>9.5670844891803958E-3</v>
      </c>
      <c r="K33" s="9">
        <v>0.66813650441816397</v>
      </c>
      <c r="L33" s="9">
        <v>0</v>
      </c>
      <c r="M33" s="9">
        <v>227.83</v>
      </c>
      <c r="O33" s="9">
        <v>0</v>
      </c>
      <c r="P33" s="9">
        <v>-0.69065810847366116</v>
      </c>
      <c r="Q33" s="9">
        <v>-1.7744079779078169E-2</v>
      </c>
    </row>
    <row r="34" spans="2:17" x14ac:dyDescent="0.25">
      <c r="B34" s="8" t="s">
        <v>715</v>
      </c>
      <c r="C34" t="s">
        <v>716</v>
      </c>
      <c r="D34" s="9">
        <v>196.38114883656533</v>
      </c>
      <c r="E34" s="9">
        <v>69.199479282981102</v>
      </c>
      <c r="F34" s="9">
        <v>9.8786259858212162</v>
      </c>
      <c r="G34" s="9">
        <v>0.41701123451195582</v>
      </c>
      <c r="H34" s="9">
        <v>10.295637220333171</v>
      </c>
      <c r="I34" s="9">
        <v>0.65856941992898355</v>
      </c>
      <c r="J34" s="9">
        <v>9.5670844891803958E-3</v>
      </c>
      <c r="K34" s="9">
        <v>0.66813650441816397</v>
      </c>
      <c r="L34" s="9">
        <v>0</v>
      </c>
      <c r="M34" s="9">
        <v>276.54000000000002</v>
      </c>
      <c r="O34" s="9">
        <v>0</v>
      </c>
      <c r="P34" s="9">
        <v>-0.77343109306918301</v>
      </c>
      <c r="Q34" s="9">
        <v>-1.7744079779078169E-2</v>
      </c>
    </row>
    <row r="35" spans="2:17" x14ac:dyDescent="0.25">
      <c r="B35" s="8" t="s">
        <v>717</v>
      </c>
      <c r="C35" t="s">
        <v>718</v>
      </c>
      <c r="D35" s="9">
        <v>267.17435320331089</v>
      </c>
      <c r="E35" s="9">
        <v>94.139881105968229</v>
      </c>
      <c r="F35" s="9">
        <v>12.416884051622501</v>
      </c>
      <c r="G35" s="9">
        <v>0.5241599544907225</v>
      </c>
      <c r="H35" s="9">
        <v>12.941044006113223</v>
      </c>
      <c r="I35" s="9">
        <v>0.65856941992898355</v>
      </c>
      <c r="J35" s="9">
        <v>9.5670844891803958E-3</v>
      </c>
      <c r="K35" s="9">
        <v>0.66813650441816397</v>
      </c>
      <c r="L35" s="9">
        <v>0</v>
      </c>
      <c r="M35" s="9">
        <v>374.92</v>
      </c>
      <c r="O35" s="9">
        <v>0</v>
      </c>
      <c r="P35" s="9">
        <v>-0.97215991559390424</v>
      </c>
      <c r="Q35" s="9">
        <v>-1.7744079779078169E-2</v>
      </c>
    </row>
    <row r="36" spans="2:17" x14ac:dyDescent="0.25">
      <c r="B36" s="8"/>
      <c r="D36" s="9"/>
      <c r="E36" s="9"/>
      <c r="F36" s="9"/>
      <c r="G36" s="9"/>
      <c r="H36" s="9"/>
      <c r="I36" s="9"/>
      <c r="J36" s="9"/>
      <c r="K36" s="9"/>
      <c r="L36" s="9"/>
      <c r="M36" s="9"/>
      <c r="O36" s="9"/>
      <c r="P36" s="9"/>
      <c r="Q36" s="9"/>
    </row>
    <row r="37" spans="2:17" x14ac:dyDescent="0.25">
      <c r="B37" s="8" t="s">
        <v>719</v>
      </c>
      <c r="C37" t="s">
        <v>720</v>
      </c>
      <c r="D37" s="9">
        <v>42.046768105636048</v>
      </c>
      <c r="E37" s="9">
        <v>25.948121872306015</v>
      </c>
      <c r="F37" s="9">
        <v>0</v>
      </c>
      <c r="G37" s="9" t="s">
        <v>409</v>
      </c>
      <c r="H37" s="9"/>
      <c r="I37" s="9">
        <v>0</v>
      </c>
      <c r="J37" s="9" t="s">
        <v>409</v>
      </c>
      <c r="K37" s="9"/>
      <c r="L37" s="9">
        <v>0</v>
      </c>
      <c r="M37" s="9">
        <v>67.989999999999995</v>
      </c>
      <c r="O37" s="9">
        <v>4.7983835379999999E-2</v>
      </c>
      <c r="P37" s="9">
        <v>0</v>
      </c>
      <c r="Q37" s="9">
        <v>0</v>
      </c>
    </row>
    <row r="38" spans="2:17" x14ac:dyDescent="0.25">
      <c r="B38" s="8" t="s">
        <v>721</v>
      </c>
      <c r="C38" t="s">
        <v>722</v>
      </c>
      <c r="D38" s="9">
        <v>58.381891665661968</v>
      </c>
      <c r="E38" s="9">
        <v>24.959633157100551</v>
      </c>
      <c r="F38" s="9">
        <v>0</v>
      </c>
      <c r="G38" s="9" t="s">
        <v>409</v>
      </c>
      <c r="H38" s="9"/>
      <c r="I38" s="9">
        <v>0</v>
      </c>
      <c r="J38" s="9" t="s">
        <v>409</v>
      </c>
      <c r="K38" s="9"/>
      <c r="L38" s="9">
        <v>0</v>
      </c>
      <c r="M38" s="9">
        <v>83.34</v>
      </c>
      <c r="O38" s="9">
        <v>5.8720797610000007E-2</v>
      </c>
      <c r="P38" s="9">
        <v>0</v>
      </c>
      <c r="Q38" s="9">
        <v>0</v>
      </c>
    </row>
    <row r="39" spans="2:17" x14ac:dyDescent="0.25">
      <c r="B39" s="8" t="s">
        <v>723</v>
      </c>
      <c r="C39" t="s">
        <v>724</v>
      </c>
      <c r="D39" s="9">
        <v>85.044945840704273</v>
      </c>
      <c r="E39" s="9">
        <v>23.247434986592168</v>
      </c>
      <c r="F39" s="9">
        <v>8.1592885675557287</v>
      </c>
      <c r="G39" s="9">
        <v>0.3443126426477286</v>
      </c>
      <c r="H39" s="9">
        <v>8.5036012102034579</v>
      </c>
      <c r="I39" s="9">
        <v>1.2769934342954634</v>
      </c>
      <c r="J39" s="9">
        <v>1.8550973835606808E-2</v>
      </c>
      <c r="K39" s="9">
        <v>1.2955444081310703</v>
      </c>
      <c r="L39" s="9">
        <v>0</v>
      </c>
      <c r="M39" s="9">
        <v>118.09</v>
      </c>
      <c r="O39" s="9">
        <v>8.3310458500000004E-2</v>
      </c>
      <c r="P39" s="9">
        <v>-0.63859695260305216</v>
      </c>
      <c r="Q39" s="9">
        <v>-3.4406507028433134E-2</v>
      </c>
    </row>
    <row r="40" spans="2:17" x14ac:dyDescent="0.25">
      <c r="B40" s="8" t="s">
        <v>725</v>
      </c>
      <c r="C40" t="s">
        <v>726</v>
      </c>
      <c r="D40" s="9">
        <v>90.398245679925736</v>
      </c>
      <c r="E40" s="9">
        <v>31.960774487669408</v>
      </c>
      <c r="F40" s="9">
        <v>8.1592885675557287</v>
      </c>
      <c r="G40" s="9">
        <v>0.3443126426477286</v>
      </c>
      <c r="H40" s="9">
        <v>8.5036012102034579</v>
      </c>
      <c r="I40" s="9">
        <v>1.2769934342954634</v>
      </c>
      <c r="J40" s="9">
        <v>1.8550973835606808E-2</v>
      </c>
      <c r="K40" s="9">
        <v>1.2955444081310703</v>
      </c>
      <c r="L40" s="9">
        <v>0</v>
      </c>
      <c r="M40" s="9">
        <v>132.16</v>
      </c>
      <c r="O40" s="9">
        <v>9.3285298150000001E-2</v>
      </c>
      <c r="P40" s="9">
        <v>-0.63859695260305216</v>
      </c>
      <c r="Q40" s="9">
        <v>-3.4406507028433134E-2</v>
      </c>
    </row>
    <row r="41" spans="2:17" x14ac:dyDescent="0.25">
      <c r="B41" s="8"/>
      <c r="D41" s="9"/>
      <c r="E41" s="9"/>
      <c r="F41" s="9"/>
      <c r="G41" s="9"/>
      <c r="H41" s="9"/>
      <c r="I41" s="9"/>
      <c r="J41" s="9"/>
      <c r="K41" s="9"/>
      <c r="L41" s="9"/>
      <c r="M41" s="9"/>
      <c r="O41" s="9"/>
      <c r="P41" s="9"/>
      <c r="Q41" s="9"/>
    </row>
    <row r="42" spans="2:17" x14ac:dyDescent="0.25">
      <c r="B42" s="8" t="s">
        <v>727</v>
      </c>
      <c r="C42" t="s">
        <v>728</v>
      </c>
      <c r="D42" s="9">
        <v>88.327860537767876</v>
      </c>
      <c r="E42" s="9">
        <v>27.315556268025421</v>
      </c>
      <c r="F42" s="9">
        <v>0</v>
      </c>
      <c r="G42" s="9" t="s">
        <v>409</v>
      </c>
      <c r="H42" s="9"/>
      <c r="I42" s="9">
        <v>0</v>
      </c>
      <c r="J42" s="9" t="s">
        <v>409</v>
      </c>
      <c r="K42" s="9"/>
      <c r="L42" s="9">
        <v>0</v>
      </c>
      <c r="M42" s="9">
        <v>115.64</v>
      </c>
      <c r="O42" s="9">
        <v>8.1382736680000012E-2</v>
      </c>
      <c r="P42" s="9">
        <v>0</v>
      </c>
      <c r="Q42" s="9">
        <v>0</v>
      </c>
    </row>
    <row r="43" spans="2:17" x14ac:dyDescent="0.25">
      <c r="B43" s="8" t="s">
        <v>729</v>
      </c>
      <c r="C43" t="s">
        <v>730</v>
      </c>
      <c r="D43" s="9">
        <v>111.9951342074841</v>
      </c>
      <c r="E43" s="9">
        <v>29.927529194004158</v>
      </c>
      <c r="F43" s="9">
        <v>0</v>
      </c>
      <c r="G43" s="9" t="s">
        <v>409</v>
      </c>
      <c r="H43" s="9"/>
      <c r="I43" s="9">
        <v>0</v>
      </c>
      <c r="J43" s="9" t="s">
        <v>409</v>
      </c>
      <c r="K43" s="9"/>
      <c r="L43" s="9">
        <v>0</v>
      </c>
      <c r="M43" s="9">
        <v>141.91999999999999</v>
      </c>
      <c r="O43" s="9">
        <v>9.9830586190000015E-2</v>
      </c>
      <c r="P43" s="9">
        <v>0</v>
      </c>
      <c r="Q43" s="9">
        <v>0</v>
      </c>
    </row>
    <row r="44" spans="2:17" x14ac:dyDescent="0.25">
      <c r="B44" s="8" t="s">
        <v>731</v>
      </c>
      <c r="C44" t="s">
        <v>732</v>
      </c>
      <c r="D44" s="9">
        <v>153.78056022818274</v>
      </c>
      <c r="E44" s="9">
        <v>38.556306343274741</v>
      </c>
      <c r="F44" s="9">
        <v>0</v>
      </c>
      <c r="G44" s="9" t="s">
        <v>409</v>
      </c>
      <c r="H44" s="9"/>
      <c r="I44" s="9">
        <v>0</v>
      </c>
      <c r="J44" s="9" t="s">
        <v>409</v>
      </c>
      <c r="K44" s="9"/>
      <c r="L44" s="9">
        <v>0</v>
      </c>
      <c r="M44" s="9">
        <v>192.34</v>
      </c>
      <c r="O44" s="9">
        <v>0.13526928616</v>
      </c>
      <c r="P44" s="9">
        <v>0</v>
      </c>
      <c r="Q44" s="9">
        <v>0</v>
      </c>
    </row>
    <row r="45" spans="2:17" x14ac:dyDescent="0.25">
      <c r="B45" s="8" t="s">
        <v>733</v>
      </c>
      <c r="C45" t="s">
        <v>734</v>
      </c>
      <c r="D45" s="9">
        <v>117.60370476000426</v>
      </c>
      <c r="E45" s="9">
        <v>32.999220370894193</v>
      </c>
      <c r="F45" s="9">
        <v>0</v>
      </c>
      <c r="G45" s="9" t="s">
        <v>409</v>
      </c>
      <c r="H45" s="9"/>
      <c r="I45" s="9">
        <v>0</v>
      </c>
      <c r="J45" s="9" t="s">
        <v>409</v>
      </c>
      <c r="K45" s="9"/>
      <c r="L45" s="9">
        <v>0</v>
      </c>
      <c r="M45" s="9">
        <v>150.6</v>
      </c>
      <c r="O45" s="9">
        <v>0.10594998220000001</v>
      </c>
      <c r="P45" s="9">
        <v>0</v>
      </c>
      <c r="Q45" s="9">
        <v>0</v>
      </c>
    </row>
    <row r="46" spans="2:17" x14ac:dyDescent="0.25">
      <c r="B46" s="8" t="s">
        <v>735</v>
      </c>
      <c r="C46" t="s">
        <v>736</v>
      </c>
      <c r="D46" s="9">
        <v>172.64035548556762</v>
      </c>
      <c r="E46" s="9">
        <v>39.714731222781907</v>
      </c>
      <c r="F46" s="9">
        <v>0</v>
      </c>
      <c r="G46" s="9" t="s">
        <v>409</v>
      </c>
      <c r="H46" s="9"/>
      <c r="I46" s="9">
        <v>0</v>
      </c>
      <c r="J46" s="9" t="s">
        <v>409</v>
      </c>
      <c r="K46" s="9"/>
      <c r="L46" s="9">
        <v>0</v>
      </c>
      <c r="M46" s="9">
        <v>212.36</v>
      </c>
      <c r="O46" s="9">
        <v>0.14930877957000002</v>
      </c>
      <c r="P46" s="9">
        <v>0</v>
      </c>
      <c r="Q46" s="9">
        <v>0</v>
      </c>
    </row>
    <row r="47" spans="2:17" x14ac:dyDescent="0.25">
      <c r="B47" s="8" t="s">
        <v>737</v>
      </c>
      <c r="C47" t="s">
        <v>738</v>
      </c>
      <c r="D47" s="9">
        <v>181.83364871014714</v>
      </c>
      <c r="E47" s="9">
        <v>42.891117348366997</v>
      </c>
      <c r="F47" s="9">
        <v>0</v>
      </c>
      <c r="G47" s="9" t="s">
        <v>409</v>
      </c>
      <c r="H47" s="9"/>
      <c r="I47" s="9">
        <v>0</v>
      </c>
      <c r="J47" s="9" t="s">
        <v>409</v>
      </c>
      <c r="K47" s="9"/>
      <c r="L47" s="9">
        <v>0</v>
      </c>
      <c r="M47" s="9">
        <v>224.72</v>
      </c>
      <c r="O47" s="9">
        <v>0.15801341492000001</v>
      </c>
      <c r="P47" s="9">
        <v>0</v>
      </c>
      <c r="Q47" s="9">
        <v>0</v>
      </c>
    </row>
    <row r="48" spans="2:17" x14ac:dyDescent="0.25">
      <c r="B48" s="8"/>
      <c r="D48" s="9"/>
      <c r="E48" s="9"/>
      <c r="F48" s="9"/>
      <c r="G48" s="9"/>
      <c r="H48" s="9"/>
      <c r="I48" s="9"/>
      <c r="J48" s="9"/>
      <c r="K48" s="9"/>
      <c r="L48" s="9"/>
      <c r="M48" s="9"/>
      <c r="O48" s="9"/>
      <c r="P48" s="9"/>
      <c r="Q48" s="9"/>
    </row>
    <row r="49" spans="2:17" x14ac:dyDescent="0.25">
      <c r="B49" s="8" t="s">
        <v>739</v>
      </c>
      <c r="C49" t="s">
        <v>740</v>
      </c>
      <c r="D49" s="9">
        <v>118.69097305958373</v>
      </c>
      <c r="E49" s="9">
        <v>33.571016637809564</v>
      </c>
      <c r="F49" s="9">
        <v>8.1592885675557287</v>
      </c>
      <c r="G49" s="9">
        <v>0.3443126426477286</v>
      </c>
      <c r="H49" s="9">
        <v>8.5036012102034579</v>
      </c>
      <c r="I49" s="9">
        <v>1.2769934342954634</v>
      </c>
      <c r="J49" s="9">
        <v>1.8550973835606808E-2</v>
      </c>
      <c r="K49" s="9">
        <v>1.2955444081310703</v>
      </c>
      <c r="L49" s="9">
        <v>0</v>
      </c>
      <c r="M49" s="9">
        <v>162.06</v>
      </c>
      <c r="O49" s="9">
        <v>0.11425861268</v>
      </c>
      <c r="P49" s="9">
        <v>-0.63859695260305216</v>
      </c>
      <c r="Q49" s="9">
        <v>-3.4406507028433134E-2</v>
      </c>
    </row>
    <row r="50" spans="2:17" x14ac:dyDescent="0.25">
      <c r="B50" s="8" t="s">
        <v>741</v>
      </c>
      <c r="C50" t="s">
        <v>742</v>
      </c>
      <c r="D50" s="9">
        <v>143.44723924169548</v>
      </c>
      <c r="E50" s="9">
        <v>34.018978341511996</v>
      </c>
      <c r="F50" s="9">
        <v>8.1592885675557287</v>
      </c>
      <c r="G50" s="9">
        <v>0.3443126426477286</v>
      </c>
      <c r="H50" s="9">
        <v>8.5036012102034579</v>
      </c>
      <c r="I50" s="9">
        <v>1.2769934342954634</v>
      </c>
      <c r="J50" s="9">
        <v>1.8550973835606808E-2</v>
      </c>
      <c r="K50" s="9">
        <v>1.2955444081310703</v>
      </c>
      <c r="L50" s="9">
        <v>0</v>
      </c>
      <c r="M50" s="9">
        <v>187.27</v>
      </c>
      <c r="O50" s="9">
        <v>0.13192192424000002</v>
      </c>
      <c r="P50" s="9">
        <v>-0.63859695260305216</v>
      </c>
      <c r="Q50" s="9">
        <v>-3.4406507028433134E-2</v>
      </c>
    </row>
    <row r="51" spans="2:17" x14ac:dyDescent="0.25">
      <c r="B51" s="8" t="s">
        <v>743</v>
      </c>
      <c r="C51" t="s">
        <v>744</v>
      </c>
      <c r="D51" s="9">
        <v>200.78002720174604</v>
      </c>
      <c r="E51" s="9">
        <v>51.241141954108066</v>
      </c>
      <c r="F51" s="9">
        <v>9.7130543537914882</v>
      </c>
      <c r="G51" s="9">
        <v>0.40951426344779268</v>
      </c>
      <c r="H51" s="9">
        <v>10.122568617239281</v>
      </c>
      <c r="I51" s="9">
        <v>0.92750049438302129</v>
      </c>
      <c r="J51" s="9">
        <v>1.3473865206914465E-2</v>
      </c>
      <c r="K51" s="9">
        <v>0.9409743595899358</v>
      </c>
      <c r="L51" s="9">
        <v>0</v>
      </c>
      <c r="M51" s="9">
        <v>263.08</v>
      </c>
      <c r="O51" s="9">
        <v>0.18530786379</v>
      </c>
      <c r="P51" s="9">
        <v>-0.75952645442881206</v>
      </c>
      <c r="Q51" s="9">
        <v>-2.4989989315388365E-2</v>
      </c>
    </row>
    <row r="52" spans="2:17" x14ac:dyDescent="0.25">
      <c r="B52" s="8" t="s">
        <v>745</v>
      </c>
      <c r="C52" t="s">
        <v>746</v>
      </c>
      <c r="D52" s="9">
        <v>166.76939733451667</v>
      </c>
      <c r="E52" s="9">
        <v>41.499080383273032</v>
      </c>
      <c r="F52" s="9">
        <v>9.7130543537914882</v>
      </c>
      <c r="G52" s="9">
        <v>0.40951426344779268</v>
      </c>
      <c r="H52" s="9">
        <v>10.122568617239281</v>
      </c>
      <c r="I52" s="9">
        <v>1.0081527112858921</v>
      </c>
      <c r="J52" s="9">
        <v>1.4645505659689619E-2</v>
      </c>
      <c r="K52" s="9">
        <v>1.0227982169455818</v>
      </c>
      <c r="L52" s="9">
        <v>0</v>
      </c>
      <c r="M52" s="9">
        <v>219.41</v>
      </c>
      <c r="O52" s="9">
        <v>0.15458386331000001</v>
      </c>
      <c r="P52" s="9">
        <v>-0.75952645442881206</v>
      </c>
      <c r="Q52" s="9">
        <v>-2.7163031864552541E-2</v>
      </c>
    </row>
    <row r="53" spans="2:17" x14ac:dyDescent="0.25">
      <c r="B53" s="8" t="s">
        <v>747</v>
      </c>
      <c r="C53" t="s">
        <v>748</v>
      </c>
      <c r="D53" s="9">
        <v>225.1858964809791</v>
      </c>
      <c r="E53" s="9">
        <v>55.228790872307776</v>
      </c>
      <c r="F53" s="9">
        <v>9.7130543537914882</v>
      </c>
      <c r="G53" s="9">
        <v>0.40951426344779268</v>
      </c>
      <c r="H53" s="9">
        <v>10.122568617239281</v>
      </c>
      <c r="I53" s="9">
        <v>0.91405845823254184</v>
      </c>
      <c r="J53" s="9">
        <v>1.3278591798118569E-2</v>
      </c>
      <c r="K53" s="9">
        <v>0.92733705003066036</v>
      </c>
      <c r="L53" s="9">
        <v>0</v>
      </c>
      <c r="M53" s="9">
        <v>291.45999999999998</v>
      </c>
      <c r="O53" s="9">
        <v>0.20524259951000001</v>
      </c>
      <c r="P53" s="9">
        <v>-0.75952645442881206</v>
      </c>
      <c r="Q53" s="9">
        <v>-2.4627815557194271E-2</v>
      </c>
    </row>
    <row r="54" spans="2:17" x14ac:dyDescent="0.25">
      <c r="B54" s="8" t="s">
        <v>749</v>
      </c>
      <c r="C54" t="s">
        <v>750</v>
      </c>
      <c r="D54" s="9">
        <v>251.73384871966485</v>
      </c>
      <c r="E54" s="9">
        <v>56.869081627715182</v>
      </c>
      <c r="F54" s="9">
        <v>11.774787589266101</v>
      </c>
      <c r="G54" s="9">
        <v>0.49769387710990487</v>
      </c>
      <c r="H54" s="9">
        <v>12.272481466376005</v>
      </c>
      <c r="I54" s="9">
        <v>0.92750049438302129</v>
      </c>
      <c r="J54" s="9">
        <v>1.3473865206914465E-2</v>
      </c>
      <c r="K54" s="9">
        <v>0.9409743595899358</v>
      </c>
      <c r="L54" s="9">
        <v>0</v>
      </c>
      <c r="M54" s="9">
        <v>321.82</v>
      </c>
      <c r="O54" s="9">
        <v>0.22658950354000001</v>
      </c>
      <c r="P54" s="9">
        <v>-0.92307325925512274</v>
      </c>
      <c r="Q54" s="9">
        <v>-2.4989989315388365E-2</v>
      </c>
    </row>
    <row r="55" spans="2:17" x14ac:dyDescent="0.25">
      <c r="B55" s="8"/>
      <c r="D55" s="9"/>
      <c r="E55" s="9"/>
      <c r="F55" s="9"/>
      <c r="G55" s="9"/>
      <c r="H55" s="9"/>
      <c r="I55" s="9"/>
      <c r="J55" s="9"/>
      <c r="K55" s="9"/>
      <c r="L55" s="9"/>
      <c r="M55" s="9"/>
      <c r="O55" s="9"/>
      <c r="P55" s="9"/>
      <c r="Q55" s="9"/>
    </row>
    <row r="56" spans="2:17" x14ac:dyDescent="0.25">
      <c r="B56" s="8" t="s">
        <v>751</v>
      </c>
      <c r="C56" t="s">
        <v>752</v>
      </c>
      <c r="D56" s="9">
        <v>105.97443568703515</v>
      </c>
      <c r="E56" s="9">
        <v>37.039404610201075</v>
      </c>
      <c r="F56" s="9">
        <v>0</v>
      </c>
      <c r="G56" s="9" t="s">
        <v>409</v>
      </c>
      <c r="H56" s="9"/>
      <c r="I56" s="9">
        <v>0</v>
      </c>
      <c r="J56" s="9" t="s">
        <v>409</v>
      </c>
      <c r="K56" s="9"/>
      <c r="L56" s="9">
        <v>0</v>
      </c>
      <c r="M56" s="9">
        <v>143.01</v>
      </c>
      <c r="O56" s="9">
        <v>0.10068984204</v>
      </c>
      <c r="P56" s="9">
        <v>0</v>
      </c>
      <c r="Q56" s="9">
        <v>0</v>
      </c>
    </row>
    <row r="57" spans="2:17" x14ac:dyDescent="0.25">
      <c r="B57" s="8" t="s">
        <v>753</v>
      </c>
      <c r="C57" t="s">
        <v>754</v>
      </c>
      <c r="D57" s="9">
        <v>146.88662152818452</v>
      </c>
      <c r="E57" s="9">
        <v>41.773542678357799</v>
      </c>
      <c r="F57" s="9">
        <v>0</v>
      </c>
      <c r="G57" s="9" t="s">
        <v>409</v>
      </c>
      <c r="H57" s="9"/>
      <c r="I57" s="9">
        <v>0</v>
      </c>
      <c r="J57" s="9" t="s">
        <v>409</v>
      </c>
      <c r="K57" s="9"/>
      <c r="L57" s="9">
        <v>0</v>
      </c>
      <c r="M57" s="9">
        <v>188.66</v>
      </c>
      <c r="O57" s="9">
        <v>0.13273634935</v>
      </c>
      <c r="P57" s="9">
        <v>0</v>
      </c>
      <c r="Q57" s="9">
        <v>0</v>
      </c>
    </row>
    <row r="58" spans="2:17" x14ac:dyDescent="0.25">
      <c r="B58" s="8" t="s">
        <v>755</v>
      </c>
      <c r="C58" t="s">
        <v>756</v>
      </c>
      <c r="D58" s="9">
        <v>171.65905368178878</v>
      </c>
      <c r="E58" s="9">
        <v>59.995597893917349</v>
      </c>
      <c r="F58" s="9">
        <v>0</v>
      </c>
      <c r="G58" s="9" t="s">
        <v>409</v>
      </c>
      <c r="H58" s="9"/>
      <c r="I58" s="9">
        <v>0</v>
      </c>
      <c r="J58" s="9" t="s">
        <v>409</v>
      </c>
      <c r="K58" s="9"/>
      <c r="L58" s="9">
        <v>0</v>
      </c>
      <c r="M58" s="9">
        <v>231.65</v>
      </c>
      <c r="O58" s="9">
        <v>0.16309423212000002</v>
      </c>
      <c r="P58" s="9">
        <v>0</v>
      </c>
      <c r="Q58" s="9">
        <v>0</v>
      </c>
    </row>
    <row r="59" spans="2:17" x14ac:dyDescent="0.25">
      <c r="B59" s="8" t="s">
        <v>757</v>
      </c>
      <c r="C59" t="s">
        <v>758</v>
      </c>
      <c r="D59" s="9">
        <v>157.23816674168424</v>
      </c>
      <c r="E59" s="9">
        <v>45.266138505054997</v>
      </c>
      <c r="F59" s="9">
        <v>0</v>
      </c>
      <c r="G59" s="9" t="s">
        <v>409</v>
      </c>
      <c r="H59" s="9"/>
      <c r="I59" s="9">
        <v>0</v>
      </c>
      <c r="J59" s="9" t="s">
        <v>409</v>
      </c>
      <c r="K59" s="9"/>
      <c r="L59" s="9">
        <v>0</v>
      </c>
      <c r="M59" s="9">
        <v>202.5</v>
      </c>
      <c r="O59" s="9">
        <v>0.14247956351000002</v>
      </c>
      <c r="P59" s="9">
        <v>0</v>
      </c>
      <c r="Q59" s="9">
        <v>0</v>
      </c>
    </row>
    <row r="60" spans="2:17" x14ac:dyDescent="0.25">
      <c r="B60" s="8" t="s">
        <v>759</v>
      </c>
      <c r="C60" t="s">
        <v>760</v>
      </c>
      <c r="D60" s="9">
        <v>240.88006233920729</v>
      </c>
      <c r="E60" s="9">
        <v>61.865364315334425</v>
      </c>
      <c r="F60" s="9">
        <v>0</v>
      </c>
      <c r="G60" s="9" t="s">
        <v>409</v>
      </c>
      <c r="H60" s="9"/>
      <c r="I60" s="9">
        <v>0</v>
      </c>
      <c r="J60" s="9" t="s">
        <v>409</v>
      </c>
      <c r="K60" s="9"/>
      <c r="L60" s="9">
        <v>0</v>
      </c>
      <c r="M60" s="9">
        <v>302.75</v>
      </c>
      <c r="O60" s="9">
        <v>0.21293107142000003</v>
      </c>
      <c r="P60" s="9">
        <v>0</v>
      </c>
      <c r="Q60" s="9">
        <v>0</v>
      </c>
    </row>
    <row r="61" spans="2:17" x14ac:dyDescent="0.25">
      <c r="B61" s="8" t="s">
        <v>761</v>
      </c>
      <c r="C61" t="s">
        <v>762</v>
      </c>
      <c r="D61" s="9">
        <v>224.79365209408718</v>
      </c>
      <c r="E61" s="9">
        <v>53.741058356519481</v>
      </c>
      <c r="F61" s="9">
        <v>0</v>
      </c>
      <c r="G61" s="9" t="s">
        <v>409</v>
      </c>
      <c r="H61" s="9"/>
      <c r="I61" s="9">
        <v>0</v>
      </c>
      <c r="J61" s="9" t="s">
        <v>409</v>
      </c>
      <c r="K61" s="9"/>
      <c r="L61" s="9">
        <v>0</v>
      </c>
      <c r="M61" s="9">
        <v>278.52999999999997</v>
      </c>
      <c r="O61" s="9">
        <v>0.19585803127000001</v>
      </c>
      <c r="P61" s="9">
        <v>0</v>
      </c>
      <c r="Q61" s="9">
        <v>0</v>
      </c>
    </row>
    <row r="62" spans="2:17" x14ac:dyDescent="0.25">
      <c r="B62" s="8"/>
      <c r="D62" s="9"/>
      <c r="E62" s="9"/>
      <c r="F62" s="9"/>
      <c r="G62" s="9"/>
      <c r="H62" s="9"/>
      <c r="I62" s="9"/>
      <c r="J62" s="9"/>
      <c r="K62" s="9"/>
      <c r="L62" s="9"/>
      <c r="M62" s="9"/>
      <c r="O62" s="9"/>
      <c r="P62" s="9"/>
      <c r="Q62" s="9"/>
    </row>
    <row r="63" spans="2:17" x14ac:dyDescent="0.25">
      <c r="B63" s="8" t="s">
        <v>763</v>
      </c>
      <c r="C63" t="s">
        <v>764</v>
      </c>
      <c r="D63" s="9">
        <v>136.45462723034672</v>
      </c>
      <c r="E63" s="9">
        <v>44.468019359047403</v>
      </c>
      <c r="F63" s="9">
        <v>8.1592885675557287</v>
      </c>
      <c r="G63" s="9">
        <v>0.3443126426477286</v>
      </c>
      <c r="H63" s="9">
        <v>8.5036012102034579</v>
      </c>
      <c r="I63" s="9">
        <v>1.2769934342954634</v>
      </c>
      <c r="J63" s="9">
        <v>1.8550973835606808E-2</v>
      </c>
      <c r="K63" s="9">
        <v>1.2955444081310703</v>
      </c>
      <c r="L63" s="9">
        <v>0</v>
      </c>
      <c r="M63" s="9">
        <v>190.72</v>
      </c>
      <c r="O63" s="9">
        <v>0.13447727642000001</v>
      </c>
      <c r="P63" s="9">
        <v>-0.63859695260305216</v>
      </c>
      <c r="Q63" s="9">
        <v>-3.4406507028433134E-2</v>
      </c>
    </row>
    <row r="64" spans="2:17" x14ac:dyDescent="0.25">
      <c r="B64" s="8" t="s">
        <v>765</v>
      </c>
      <c r="C64" t="s">
        <v>766</v>
      </c>
      <c r="D64" s="9">
        <v>162.63592978752806</v>
      </c>
      <c r="E64" s="9">
        <v>49.22279042303505</v>
      </c>
      <c r="F64" s="9">
        <v>8.1592885675557287</v>
      </c>
      <c r="G64" s="9">
        <v>0.3443126426477286</v>
      </c>
      <c r="H64" s="9">
        <v>8.5036012102034579</v>
      </c>
      <c r="I64" s="9">
        <v>1.2769934342954634</v>
      </c>
      <c r="J64" s="9">
        <v>1.8550973835606808E-2</v>
      </c>
      <c r="K64" s="9">
        <v>1.2955444081310703</v>
      </c>
      <c r="L64" s="9">
        <v>0</v>
      </c>
      <c r="M64" s="9">
        <v>221.66</v>
      </c>
      <c r="O64" s="9">
        <v>0.15622018532000001</v>
      </c>
      <c r="P64" s="9">
        <v>-0.63859695260305216</v>
      </c>
      <c r="Q64" s="9">
        <v>-3.4406507028433134E-2</v>
      </c>
    </row>
    <row r="65" spans="2:17" x14ac:dyDescent="0.25">
      <c r="B65" s="8" t="s">
        <v>767</v>
      </c>
      <c r="C65" t="s">
        <v>768</v>
      </c>
      <c r="D65" s="9">
        <v>233.22482601609335</v>
      </c>
      <c r="E65" s="9">
        <v>60.914925319463769</v>
      </c>
      <c r="F65" s="9">
        <v>9.7130543537914882</v>
      </c>
      <c r="G65" s="9">
        <v>0.40951426344779268</v>
      </c>
      <c r="H65" s="9">
        <v>10.122568617239281</v>
      </c>
      <c r="I65" s="9">
        <v>0.92750049438302129</v>
      </c>
      <c r="J65" s="9">
        <v>1.3473865206914465E-2</v>
      </c>
      <c r="K65" s="9">
        <v>0.9409743595899358</v>
      </c>
      <c r="L65" s="9">
        <v>0</v>
      </c>
      <c r="M65" s="9">
        <v>305.2</v>
      </c>
      <c r="O65" s="9">
        <v>0.21494098293000002</v>
      </c>
      <c r="P65" s="9">
        <v>-0.75952645442881206</v>
      </c>
      <c r="Q65" s="9">
        <v>-2.4989989315388365E-2</v>
      </c>
    </row>
    <row r="66" spans="2:17" x14ac:dyDescent="0.25">
      <c r="B66" s="8" t="s">
        <v>769</v>
      </c>
      <c r="C66" t="s">
        <v>770</v>
      </c>
      <c r="D66" s="9">
        <v>193.75388489550843</v>
      </c>
      <c r="E66" s="9">
        <v>55.415179212811779</v>
      </c>
      <c r="F66" s="9">
        <v>9.7130543537914882</v>
      </c>
      <c r="G66" s="9">
        <v>0.40951426344779268</v>
      </c>
      <c r="H66" s="9">
        <v>10.122568617239281</v>
      </c>
      <c r="I66" s="9">
        <v>1.0081527112858921</v>
      </c>
      <c r="J66" s="9">
        <v>1.4645505659689619E-2</v>
      </c>
      <c r="K66" s="9">
        <v>1.0227982169455818</v>
      </c>
      <c r="L66" s="9">
        <v>0</v>
      </c>
      <c r="M66" s="9">
        <v>260.31</v>
      </c>
      <c r="O66" s="9">
        <v>0.18342497271000002</v>
      </c>
      <c r="P66" s="9">
        <v>-0.75952645442881206</v>
      </c>
      <c r="Q66" s="9">
        <v>-2.7163031864552541E-2</v>
      </c>
    </row>
    <row r="67" spans="2:17" x14ac:dyDescent="0.25">
      <c r="B67" s="8" t="s">
        <v>771</v>
      </c>
      <c r="C67" t="s">
        <v>772</v>
      </c>
      <c r="D67" s="9">
        <v>217.55760757339772</v>
      </c>
      <c r="E67" s="9">
        <v>72.393904550873799</v>
      </c>
      <c r="F67" s="9">
        <v>9.7130543537914882</v>
      </c>
      <c r="G67" s="9">
        <v>0.40951426344779268</v>
      </c>
      <c r="H67" s="9">
        <v>10.122568617239281</v>
      </c>
      <c r="I67" s="9">
        <v>0.91405845823254184</v>
      </c>
      <c r="J67" s="9">
        <v>1.3278591798118569E-2</v>
      </c>
      <c r="K67" s="9">
        <v>0.92733705003066036</v>
      </c>
      <c r="L67" s="9">
        <v>0</v>
      </c>
      <c r="M67" s="9">
        <v>301</v>
      </c>
      <c r="O67" s="9">
        <v>0.21214653347000001</v>
      </c>
      <c r="P67" s="9">
        <v>-0.75952645442881206</v>
      </c>
      <c r="Q67" s="9">
        <v>-2.4627815557194271E-2</v>
      </c>
    </row>
    <row r="68" spans="2:17" x14ac:dyDescent="0.25">
      <c r="B68" s="8" t="s">
        <v>773</v>
      </c>
      <c r="C68" t="s">
        <v>774</v>
      </c>
      <c r="D68" s="9">
        <v>290.02612885099438</v>
      </c>
      <c r="E68" s="9">
        <v>70.596609865522709</v>
      </c>
      <c r="F68" s="9">
        <v>11.774787589266101</v>
      </c>
      <c r="G68" s="9">
        <v>0.49769387710990487</v>
      </c>
      <c r="H68" s="9">
        <v>12.272481466376005</v>
      </c>
      <c r="I68" s="9">
        <v>0.92750049438302129</v>
      </c>
      <c r="J68" s="9">
        <v>1.3473865206914465E-2</v>
      </c>
      <c r="K68" s="9">
        <v>0.9409743595899358</v>
      </c>
      <c r="L68" s="9">
        <v>0</v>
      </c>
      <c r="M68" s="9">
        <v>373.84</v>
      </c>
      <c r="O68" s="9">
        <v>0.26322368991000006</v>
      </c>
      <c r="P68" s="9">
        <v>-0.92307325925512274</v>
      </c>
      <c r="Q68" s="9">
        <v>-2.4989989315388365E-2</v>
      </c>
    </row>
    <row r="69" spans="2:17" x14ac:dyDescent="0.25">
      <c r="B69" s="8"/>
      <c r="D69" s="9"/>
      <c r="E69" s="9"/>
      <c r="F69" s="9"/>
      <c r="G69" s="9"/>
      <c r="H69" s="9"/>
      <c r="I69" s="9"/>
      <c r="J69" s="9"/>
      <c r="K69" s="9"/>
      <c r="L69" s="9"/>
      <c r="M69" s="9"/>
      <c r="O69" s="9"/>
      <c r="P69" s="9"/>
      <c r="Q69" s="9"/>
    </row>
    <row r="70" spans="2:17" x14ac:dyDescent="0.25">
      <c r="B70" s="8" t="s">
        <v>775</v>
      </c>
      <c r="C70" t="s">
        <v>776</v>
      </c>
      <c r="D70" s="9">
        <v>175.3719652527802</v>
      </c>
      <c r="E70" s="9">
        <v>48.257138312784157</v>
      </c>
      <c r="F70" s="9">
        <v>0</v>
      </c>
      <c r="G70" s="9" t="s">
        <v>409</v>
      </c>
      <c r="H70" s="9"/>
      <c r="I70" s="9">
        <v>0</v>
      </c>
      <c r="J70" s="9" t="s">
        <v>409</v>
      </c>
      <c r="K70" s="9"/>
      <c r="L70" s="9">
        <v>0</v>
      </c>
      <c r="M70" s="9">
        <v>223.63</v>
      </c>
      <c r="O70" s="9">
        <v>0.15731853845000002</v>
      </c>
      <c r="P70" s="9">
        <v>0</v>
      </c>
      <c r="Q70" s="9">
        <v>0</v>
      </c>
    </row>
    <row r="71" spans="2:17" x14ac:dyDescent="0.25">
      <c r="B71" s="8" t="s">
        <v>777</v>
      </c>
      <c r="C71" t="s">
        <v>778</v>
      </c>
      <c r="D71" s="9">
        <v>221.1713510718871</v>
      </c>
      <c r="E71" s="9">
        <v>55.789484651757803</v>
      </c>
      <c r="F71" s="9">
        <v>0</v>
      </c>
      <c r="G71" s="9" t="s">
        <v>409</v>
      </c>
      <c r="H71" s="9"/>
      <c r="I71" s="9">
        <v>0</v>
      </c>
      <c r="J71" s="9" t="s">
        <v>409</v>
      </c>
      <c r="K71" s="9"/>
      <c r="L71" s="9">
        <v>0</v>
      </c>
      <c r="M71" s="9">
        <v>276.95999999999998</v>
      </c>
      <c r="O71" s="9">
        <v>0.19478209351</v>
      </c>
      <c r="P71" s="9">
        <v>0</v>
      </c>
      <c r="Q71" s="9">
        <v>0</v>
      </c>
    </row>
    <row r="72" spans="2:17" x14ac:dyDescent="0.25">
      <c r="B72" s="8" t="s">
        <v>779</v>
      </c>
      <c r="C72" t="s">
        <v>780</v>
      </c>
      <c r="D72" s="9">
        <v>292.89325971449597</v>
      </c>
      <c r="E72" s="9">
        <v>66.707169772605852</v>
      </c>
      <c r="F72" s="9">
        <v>0</v>
      </c>
      <c r="G72" s="9" t="s">
        <v>409</v>
      </c>
      <c r="H72" s="9"/>
      <c r="I72" s="9">
        <v>0</v>
      </c>
      <c r="J72" s="9" t="s">
        <v>409</v>
      </c>
      <c r="K72" s="9"/>
      <c r="L72" s="9">
        <v>0</v>
      </c>
      <c r="M72" s="9">
        <v>359.6</v>
      </c>
      <c r="O72" s="9">
        <v>0.25283043002</v>
      </c>
      <c r="P72" s="9">
        <v>0</v>
      </c>
      <c r="Q72" s="9">
        <v>0</v>
      </c>
    </row>
    <row r="73" spans="2:17" x14ac:dyDescent="0.25">
      <c r="B73" s="8" t="s">
        <v>781</v>
      </c>
      <c r="C73" t="s">
        <v>782</v>
      </c>
      <c r="D73" s="9">
        <v>351.99890379449278</v>
      </c>
      <c r="E73" s="9">
        <v>70.243227110076305</v>
      </c>
      <c r="F73" s="9">
        <v>0</v>
      </c>
      <c r="G73" s="9" t="s">
        <v>409</v>
      </c>
      <c r="H73" s="9"/>
      <c r="I73" s="9">
        <v>0</v>
      </c>
      <c r="J73" s="9" t="s">
        <v>409</v>
      </c>
      <c r="K73" s="9"/>
      <c r="L73" s="9">
        <v>0</v>
      </c>
      <c r="M73" s="9">
        <v>422.24</v>
      </c>
      <c r="O73" s="9">
        <v>0.29676455522</v>
      </c>
      <c r="P73" s="9">
        <v>0</v>
      </c>
      <c r="Q73" s="9">
        <v>0</v>
      </c>
    </row>
    <row r="74" spans="2:17" x14ac:dyDescent="0.25">
      <c r="B74" s="8" t="s">
        <v>783</v>
      </c>
      <c r="C74" t="s">
        <v>784</v>
      </c>
      <c r="D74" s="9">
        <v>329.86245474740423</v>
      </c>
      <c r="E74" s="9">
        <v>69.785104284021187</v>
      </c>
      <c r="F74" s="9">
        <v>0</v>
      </c>
      <c r="G74" s="9" t="s">
        <v>409</v>
      </c>
      <c r="H74" s="9"/>
      <c r="I74" s="9">
        <v>0</v>
      </c>
      <c r="J74" s="9" t="s">
        <v>409</v>
      </c>
      <c r="K74" s="9"/>
      <c r="L74" s="9">
        <v>0</v>
      </c>
      <c r="M74" s="9">
        <v>399.65</v>
      </c>
      <c r="O74" s="9">
        <v>0.28093183221000001</v>
      </c>
      <c r="P74" s="9">
        <v>0</v>
      </c>
      <c r="Q74" s="9">
        <v>0</v>
      </c>
    </row>
    <row r="75" spans="2:17" x14ac:dyDescent="0.25">
      <c r="B75" s="8"/>
      <c r="D75" s="9"/>
      <c r="E75" s="9"/>
      <c r="F75" s="9"/>
      <c r="G75" s="9"/>
      <c r="H75" s="9"/>
      <c r="I75" s="9"/>
      <c r="J75" s="9"/>
      <c r="K75" s="9"/>
      <c r="L75" s="9"/>
      <c r="M75" s="9"/>
      <c r="O75" s="9"/>
      <c r="P75" s="9"/>
      <c r="Q75" s="9"/>
    </row>
    <row r="76" spans="2:17" x14ac:dyDescent="0.25">
      <c r="B76" s="8" t="s">
        <v>785</v>
      </c>
      <c r="C76" t="s">
        <v>786</v>
      </c>
      <c r="D76" s="9">
        <v>340.47028563451789</v>
      </c>
      <c r="E76" s="9">
        <v>110.55077325789593</v>
      </c>
      <c r="F76" s="9">
        <v>0</v>
      </c>
      <c r="G76" s="9" t="s">
        <v>409</v>
      </c>
      <c r="H76" s="9"/>
      <c r="I76" s="9">
        <v>0</v>
      </c>
      <c r="J76" s="9" t="s">
        <v>409</v>
      </c>
      <c r="K76" s="9"/>
      <c r="L76" s="9">
        <v>0</v>
      </c>
      <c r="M76" s="9">
        <v>451.02</v>
      </c>
      <c r="O76" s="9">
        <v>0.31746141352000001</v>
      </c>
      <c r="P76" s="9">
        <v>0</v>
      </c>
      <c r="Q76" s="9">
        <v>0</v>
      </c>
    </row>
    <row r="77" spans="2:17" x14ac:dyDescent="0.25">
      <c r="B77" s="8"/>
      <c r="D77" s="9"/>
      <c r="E77" s="9"/>
      <c r="F77" s="9"/>
      <c r="G77" s="9"/>
      <c r="H77" s="9"/>
      <c r="I77" s="9"/>
      <c r="J77" s="9"/>
      <c r="K77" s="9"/>
      <c r="L77" s="9"/>
      <c r="M77" s="9"/>
      <c r="O77" s="9"/>
      <c r="P77" s="9"/>
      <c r="Q77" s="9"/>
    </row>
    <row r="78" spans="2:17" x14ac:dyDescent="0.25">
      <c r="B78" s="8" t="s">
        <v>787</v>
      </c>
      <c r="C78" t="s">
        <v>788</v>
      </c>
      <c r="D78" s="9">
        <v>76.41310094363925</v>
      </c>
      <c r="E78" s="9">
        <v>22.291903172300241</v>
      </c>
      <c r="F78" s="9">
        <v>0</v>
      </c>
      <c r="G78" s="9" t="s">
        <v>409</v>
      </c>
      <c r="H78" s="9"/>
      <c r="I78" s="9">
        <v>0</v>
      </c>
      <c r="J78" s="9" t="s">
        <v>409</v>
      </c>
      <c r="K78" s="9"/>
      <c r="L78" s="9">
        <v>0</v>
      </c>
      <c r="M78" s="9">
        <v>98.71</v>
      </c>
      <c r="O78" s="9">
        <v>6.9450288050000003E-2</v>
      </c>
      <c r="P78" s="9">
        <v>0</v>
      </c>
      <c r="Q78" s="9">
        <v>0</v>
      </c>
    </row>
    <row r="79" spans="2:17" x14ac:dyDescent="0.25">
      <c r="B79" s="8" t="s">
        <v>789</v>
      </c>
      <c r="C79" t="s">
        <v>790</v>
      </c>
      <c r="D79" s="9">
        <v>113.0441306831115</v>
      </c>
      <c r="E79" s="9">
        <v>30.894243962021903</v>
      </c>
      <c r="F79" s="9">
        <v>0</v>
      </c>
      <c r="G79" s="9" t="s">
        <v>409</v>
      </c>
      <c r="H79" s="9"/>
      <c r="I79" s="9">
        <v>0</v>
      </c>
      <c r="J79" s="9" t="s">
        <v>409</v>
      </c>
      <c r="K79" s="9"/>
      <c r="L79" s="9">
        <v>0</v>
      </c>
      <c r="M79" s="9">
        <v>143.94</v>
      </c>
      <c r="O79" s="9">
        <v>0.10125769808000001</v>
      </c>
      <c r="P79" s="9">
        <v>0</v>
      </c>
      <c r="Q79" s="9">
        <v>0</v>
      </c>
    </row>
    <row r="80" spans="2:17" x14ac:dyDescent="0.25">
      <c r="B80" s="8" t="s">
        <v>791</v>
      </c>
      <c r="C80" t="s">
        <v>792</v>
      </c>
      <c r="D80" s="9">
        <v>123.20137242935064</v>
      </c>
      <c r="E80" s="9">
        <v>35.064800898199081</v>
      </c>
      <c r="F80" s="9">
        <v>8.1592885675557287</v>
      </c>
      <c r="G80" s="9">
        <v>0.3443126426477286</v>
      </c>
      <c r="H80" s="9">
        <v>8.5036012102034579</v>
      </c>
      <c r="I80" s="9">
        <v>1.760906735712692</v>
      </c>
      <c r="J80" s="9">
        <v>2.5580816552257881E-2</v>
      </c>
      <c r="K80" s="9">
        <v>1.7864875522649499</v>
      </c>
      <c r="L80" s="9">
        <v>0</v>
      </c>
      <c r="M80" s="9">
        <v>168.56</v>
      </c>
      <c r="O80" s="9">
        <v>0.11883881995000002</v>
      </c>
      <c r="P80" s="9">
        <v>-0.63859695260305216</v>
      </c>
      <c r="Q80" s="9">
        <v>-4.744476232341846E-2</v>
      </c>
    </row>
    <row r="81" spans="2:17" x14ac:dyDescent="0.25">
      <c r="B81" s="8" t="s">
        <v>793</v>
      </c>
      <c r="C81" t="s">
        <v>794</v>
      </c>
      <c r="D81" s="9">
        <v>154.40003309020287</v>
      </c>
      <c r="E81" s="9">
        <v>36.184102947929084</v>
      </c>
      <c r="F81" s="9">
        <v>8.1592885675557287</v>
      </c>
      <c r="G81" s="9">
        <v>0.3443126426477286</v>
      </c>
      <c r="H81" s="9">
        <v>8.5036012102034579</v>
      </c>
      <c r="I81" s="9">
        <v>1.760906735712692</v>
      </c>
      <c r="J81" s="9">
        <v>2.5580816552257881E-2</v>
      </c>
      <c r="K81" s="9">
        <v>1.7864875522649499</v>
      </c>
      <c r="L81" s="9">
        <v>0</v>
      </c>
      <c r="M81" s="9">
        <v>200.87</v>
      </c>
      <c r="O81" s="9">
        <v>0.14149328723000001</v>
      </c>
      <c r="P81" s="9">
        <v>-0.63859695260305216</v>
      </c>
      <c r="Q81" s="9">
        <v>-4.744476232341846E-2</v>
      </c>
    </row>
    <row r="82" spans="2:17" x14ac:dyDescent="0.25">
      <c r="B82" s="8"/>
      <c r="D82" s="9"/>
      <c r="E82" s="9"/>
      <c r="F82" s="9"/>
      <c r="G82" s="9"/>
      <c r="H82" s="9"/>
      <c r="I82" s="9"/>
      <c r="J82" s="9"/>
      <c r="K82" s="9"/>
      <c r="L82" s="9"/>
      <c r="M82" s="9"/>
      <c r="O82" s="9"/>
      <c r="P82" s="9"/>
      <c r="Q82" s="9"/>
    </row>
    <row r="83" spans="2:17" x14ac:dyDescent="0.25">
      <c r="B83" s="8" t="s">
        <v>795</v>
      </c>
      <c r="C83" t="s">
        <v>796</v>
      </c>
      <c r="D83" s="9">
        <v>82.901265614082078</v>
      </c>
      <c r="E83" s="9">
        <v>29.181447254682528</v>
      </c>
      <c r="F83" s="9">
        <v>0</v>
      </c>
      <c r="G83" s="9" t="s">
        <v>409</v>
      </c>
      <c r="H83" s="9"/>
      <c r="I83" s="9">
        <v>0</v>
      </c>
      <c r="J83" s="9" t="s">
        <v>409</v>
      </c>
      <c r="K83" s="9"/>
      <c r="L83" s="9">
        <v>0</v>
      </c>
      <c r="M83" s="9">
        <v>112.08</v>
      </c>
      <c r="O83" s="9">
        <v>7.8917045980000003E-2</v>
      </c>
      <c r="P83" s="9">
        <v>0</v>
      </c>
      <c r="Q83" s="9">
        <v>0</v>
      </c>
    </row>
    <row r="84" spans="2:17" x14ac:dyDescent="0.25">
      <c r="B84" s="8" t="s">
        <v>797</v>
      </c>
      <c r="C84" t="s">
        <v>798</v>
      </c>
      <c r="D84" s="9">
        <v>138.57490600884682</v>
      </c>
      <c r="E84" s="9">
        <v>36.495619612905486</v>
      </c>
      <c r="F84" s="9">
        <v>0</v>
      </c>
      <c r="G84" s="9" t="s">
        <v>409</v>
      </c>
      <c r="H84" s="9"/>
      <c r="I84" s="9">
        <v>0</v>
      </c>
      <c r="J84" s="9" t="s">
        <v>409</v>
      </c>
      <c r="K84" s="9"/>
      <c r="L84" s="9">
        <v>0</v>
      </c>
      <c r="M84" s="9">
        <v>175.07</v>
      </c>
      <c r="O84" s="9">
        <v>0.12314257099000001</v>
      </c>
      <c r="P84" s="9">
        <v>0</v>
      </c>
      <c r="Q84" s="9">
        <v>0</v>
      </c>
    </row>
    <row r="85" spans="2:17" x14ac:dyDescent="0.25">
      <c r="B85" s="8" t="s">
        <v>799</v>
      </c>
      <c r="C85" t="s">
        <v>800</v>
      </c>
      <c r="D85" s="9">
        <v>135.0383633969318</v>
      </c>
      <c r="E85" s="9">
        <v>42.302947328697947</v>
      </c>
      <c r="F85" s="9">
        <v>0</v>
      </c>
      <c r="G85" s="9" t="s">
        <v>409</v>
      </c>
      <c r="H85" s="9"/>
      <c r="I85" s="9">
        <v>0</v>
      </c>
      <c r="J85" s="9" t="s">
        <v>409</v>
      </c>
      <c r="K85" s="9"/>
      <c r="L85" s="9">
        <v>0</v>
      </c>
      <c r="M85" s="9">
        <v>177.34</v>
      </c>
      <c r="O85" s="9">
        <v>0.12480878016000001</v>
      </c>
      <c r="P85" s="9">
        <v>0</v>
      </c>
      <c r="Q85" s="9">
        <v>0</v>
      </c>
    </row>
    <row r="86" spans="2:17" x14ac:dyDescent="0.25">
      <c r="B86" s="8" t="s">
        <v>801</v>
      </c>
      <c r="C86" t="s">
        <v>802</v>
      </c>
      <c r="D86" s="9">
        <v>200.35940534382527</v>
      </c>
      <c r="E86" s="9">
        <v>45.936246065251481</v>
      </c>
      <c r="F86" s="9">
        <v>0</v>
      </c>
      <c r="G86" s="9" t="s">
        <v>409</v>
      </c>
      <c r="H86" s="9"/>
      <c r="I86" s="9">
        <v>0</v>
      </c>
      <c r="J86" s="9" t="s">
        <v>409</v>
      </c>
      <c r="K86" s="9"/>
      <c r="L86" s="9">
        <v>0</v>
      </c>
      <c r="M86" s="9">
        <v>246.3</v>
      </c>
      <c r="O86" s="9">
        <v>0.17317367683000001</v>
      </c>
      <c r="P86" s="9">
        <v>0</v>
      </c>
      <c r="Q86" s="9">
        <v>0</v>
      </c>
    </row>
    <row r="87" spans="2:17" x14ac:dyDescent="0.25">
      <c r="B87" s="8" t="s">
        <v>803</v>
      </c>
      <c r="C87" t="s">
        <v>804</v>
      </c>
      <c r="D87" s="9">
        <v>230.67376170648615</v>
      </c>
      <c r="E87" s="9">
        <v>48.021455688238269</v>
      </c>
      <c r="F87" s="9">
        <v>0</v>
      </c>
      <c r="G87" s="9" t="s">
        <v>409</v>
      </c>
      <c r="H87" s="9"/>
      <c r="I87" s="9">
        <v>0</v>
      </c>
      <c r="J87" s="9" t="s">
        <v>409</v>
      </c>
      <c r="K87" s="9"/>
      <c r="L87" s="9">
        <v>0</v>
      </c>
      <c r="M87" s="9">
        <v>278.7</v>
      </c>
      <c r="O87" s="9">
        <v>0.19589539022000002</v>
      </c>
      <c r="P87" s="9">
        <v>0</v>
      </c>
      <c r="Q87" s="9">
        <v>0</v>
      </c>
    </row>
    <row r="88" spans="2:17" x14ac:dyDescent="0.25">
      <c r="B88" s="8"/>
      <c r="D88" s="9"/>
      <c r="E88" s="9"/>
      <c r="F88" s="9"/>
      <c r="G88" s="9"/>
      <c r="H88" s="9"/>
      <c r="I88" s="9"/>
      <c r="J88" s="9"/>
      <c r="K88" s="9"/>
      <c r="L88" s="9"/>
      <c r="M88" s="9"/>
      <c r="O88" s="9"/>
      <c r="P88" s="9"/>
      <c r="Q88" s="9"/>
    </row>
    <row r="89" spans="2:17" x14ac:dyDescent="0.25">
      <c r="B89" s="8" t="s">
        <v>805</v>
      </c>
      <c r="C89" t="s">
        <v>806</v>
      </c>
      <c r="D89" s="9">
        <v>136.83163678656786</v>
      </c>
      <c r="E89" s="9">
        <v>37.795226325150267</v>
      </c>
      <c r="F89" s="9">
        <v>8.1592885675557287</v>
      </c>
      <c r="G89" s="9">
        <v>0.3443126426477286</v>
      </c>
      <c r="H89" s="9">
        <v>8.5036012102034579</v>
      </c>
      <c r="I89" s="9">
        <v>1.760906735712692</v>
      </c>
      <c r="J89" s="9">
        <v>2.5580816552257881E-2</v>
      </c>
      <c r="K89" s="9">
        <v>1.7864875522649499</v>
      </c>
      <c r="L89" s="9">
        <v>0</v>
      </c>
      <c r="M89" s="9">
        <v>184.92</v>
      </c>
      <c r="O89" s="9">
        <v>0.13033790476000001</v>
      </c>
      <c r="P89" s="9">
        <v>-0.63859695260305216</v>
      </c>
      <c r="Q89" s="9">
        <v>-4.744476232341846E-2</v>
      </c>
    </row>
    <row r="90" spans="2:17" x14ac:dyDescent="0.25">
      <c r="B90" s="8" t="s">
        <v>807</v>
      </c>
      <c r="C90" t="s">
        <v>808</v>
      </c>
      <c r="D90" s="9">
        <v>186.05175266535963</v>
      </c>
      <c r="E90" s="9">
        <v>37.398626753470722</v>
      </c>
      <c r="F90" s="9">
        <v>8.1592885675557287</v>
      </c>
      <c r="G90" s="9">
        <v>0.3443126426477286</v>
      </c>
      <c r="H90" s="9">
        <v>8.5036012102034579</v>
      </c>
      <c r="I90" s="9">
        <v>1.760906735712692</v>
      </c>
      <c r="J90" s="9">
        <v>2.5580816552257881E-2</v>
      </c>
      <c r="K90" s="9">
        <v>1.7864875522649499</v>
      </c>
      <c r="L90" s="9">
        <v>0</v>
      </c>
      <c r="M90" s="9">
        <v>233.74</v>
      </c>
      <c r="O90" s="9">
        <v>0.16453628759000002</v>
      </c>
      <c r="P90" s="9">
        <v>-0.63859695260305216</v>
      </c>
      <c r="Q90" s="9">
        <v>-4.744476232341846E-2</v>
      </c>
    </row>
    <row r="91" spans="2:17" x14ac:dyDescent="0.25">
      <c r="B91" s="8" t="s">
        <v>809</v>
      </c>
      <c r="C91" t="s">
        <v>810</v>
      </c>
      <c r="D91" s="9">
        <v>186.92026045138377</v>
      </c>
      <c r="E91" s="9">
        <v>48.545499678001718</v>
      </c>
      <c r="F91" s="9">
        <v>9.7130543537914882</v>
      </c>
      <c r="G91" s="9">
        <v>0.41569882719702356</v>
      </c>
      <c r="H91" s="9">
        <v>10.128753180988511</v>
      </c>
      <c r="I91" s="9">
        <v>0.92750049438302129</v>
      </c>
      <c r="J91" s="9">
        <v>1.3473865206914465E-2</v>
      </c>
      <c r="K91" s="9">
        <v>0.9409743595899358</v>
      </c>
      <c r="L91" s="9">
        <v>0</v>
      </c>
      <c r="M91" s="9">
        <v>246.54</v>
      </c>
      <c r="O91" s="9">
        <v>0.17368175855000001</v>
      </c>
      <c r="P91" s="9">
        <v>-0.77099697010046242</v>
      </c>
      <c r="Q91" s="9">
        <v>-2.4989989315388365E-2</v>
      </c>
    </row>
    <row r="92" spans="2:17" x14ac:dyDescent="0.25">
      <c r="B92" s="8" t="s">
        <v>811</v>
      </c>
      <c r="C92" t="s">
        <v>812</v>
      </c>
      <c r="D92" s="9">
        <v>246.64260678233987</v>
      </c>
      <c r="E92" s="9">
        <v>41.690295142815295</v>
      </c>
      <c r="F92" s="9">
        <v>11.774787589266101</v>
      </c>
      <c r="G92" s="9">
        <v>0.49769387710990298</v>
      </c>
      <c r="H92" s="9">
        <v>12.272481466376004</v>
      </c>
      <c r="I92" s="9">
        <v>0.92750049438302129</v>
      </c>
      <c r="J92" s="9">
        <v>1.3473865206914465E-2</v>
      </c>
      <c r="K92" s="9">
        <v>0.9409743595899358</v>
      </c>
      <c r="L92" s="9">
        <v>0</v>
      </c>
      <c r="M92" s="9">
        <v>301.55</v>
      </c>
      <c r="O92" s="9">
        <v>0.21219136421000001</v>
      </c>
      <c r="P92" s="9">
        <v>-0.92307325925511918</v>
      </c>
      <c r="Q92" s="9">
        <v>-2.4989989315388365E-2</v>
      </c>
    </row>
    <row r="93" spans="2:17" x14ac:dyDescent="0.25">
      <c r="B93" s="8" t="s">
        <v>813</v>
      </c>
      <c r="C93" t="s">
        <v>814</v>
      </c>
      <c r="D93" s="9">
        <v>268.67326543953521</v>
      </c>
      <c r="E93" s="9">
        <v>54.296496471190046</v>
      </c>
      <c r="F93" s="9">
        <v>11.774787589266101</v>
      </c>
      <c r="G93" s="9">
        <v>0.49769387710990298</v>
      </c>
      <c r="H93" s="9">
        <v>12.272481466376004</v>
      </c>
      <c r="I93" s="9">
        <v>0.92750049438302129</v>
      </c>
      <c r="J93" s="9">
        <v>1.3473865206914465E-2</v>
      </c>
      <c r="K93" s="9">
        <v>0.9409743595899358</v>
      </c>
      <c r="L93" s="9">
        <v>0</v>
      </c>
      <c r="M93" s="9">
        <v>336.18</v>
      </c>
      <c r="O93" s="9">
        <v>0.23662411751000001</v>
      </c>
      <c r="P93" s="9">
        <v>-0.92307325925511918</v>
      </c>
      <c r="Q93" s="9">
        <v>-2.4989989315388365E-2</v>
      </c>
    </row>
    <row r="94" spans="2:17" x14ac:dyDescent="0.25">
      <c r="B94" s="8"/>
      <c r="D94" s="9"/>
      <c r="E94" s="9"/>
      <c r="F94" s="9"/>
      <c r="G94" s="9"/>
      <c r="H94" s="9"/>
      <c r="I94" s="9"/>
      <c r="J94" s="9"/>
      <c r="K94" s="9"/>
      <c r="L94" s="9"/>
      <c r="M94" s="9"/>
      <c r="O94" s="9"/>
      <c r="P94" s="9"/>
      <c r="Q94" s="9"/>
    </row>
    <row r="95" spans="2:17" x14ac:dyDescent="0.25">
      <c r="B95" s="8" t="s">
        <v>815</v>
      </c>
      <c r="C95" t="s">
        <v>816</v>
      </c>
      <c r="D95" s="9">
        <v>103.30570623610082</v>
      </c>
      <c r="E95" s="9">
        <v>37.526996373808387</v>
      </c>
      <c r="F95" s="9">
        <v>0</v>
      </c>
      <c r="G95" s="9" t="s">
        <v>409</v>
      </c>
      <c r="H95" s="9"/>
      <c r="I95" s="9">
        <v>0</v>
      </c>
      <c r="J95" s="9" t="s">
        <v>409</v>
      </c>
      <c r="K95" s="9"/>
      <c r="L95" s="9">
        <v>0</v>
      </c>
      <c r="M95" s="9">
        <v>140.83000000000001</v>
      </c>
      <c r="O95" s="9">
        <v>9.9165596880000012E-2</v>
      </c>
      <c r="P95" s="9">
        <v>0</v>
      </c>
      <c r="Q95" s="9">
        <v>0</v>
      </c>
    </row>
    <row r="96" spans="2:17" x14ac:dyDescent="0.25">
      <c r="B96" s="8" t="s">
        <v>817</v>
      </c>
      <c r="C96" t="s">
        <v>818</v>
      </c>
      <c r="D96" s="9">
        <v>172.55539366086978</v>
      </c>
      <c r="E96" s="9">
        <v>47.468237652414992</v>
      </c>
      <c r="F96" s="9">
        <v>0</v>
      </c>
      <c r="G96" s="9" t="s">
        <v>409</v>
      </c>
      <c r="H96" s="9"/>
      <c r="I96" s="9">
        <v>0</v>
      </c>
      <c r="J96" s="9" t="s">
        <v>409</v>
      </c>
      <c r="K96" s="9"/>
      <c r="L96" s="9">
        <v>0</v>
      </c>
      <c r="M96" s="9">
        <v>220.02</v>
      </c>
      <c r="O96" s="9">
        <v>0.15478560164000002</v>
      </c>
      <c r="P96" s="9">
        <v>0</v>
      </c>
      <c r="Q96" s="9">
        <v>0</v>
      </c>
    </row>
    <row r="97" spans="2:17" x14ac:dyDescent="0.25">
      <c r="B97" s="8" t="s">
        <v>819</v>
      </c>
      <c r="C97" t="s">
        <v>820</v>
      </c>
      <c r="D97" s="9">
        <v>174.62680762009765</v>
      </c>
      <c r="E97" s="9">
        <v>48.624467969477529</v>
      </c>
      <c r="F97" s="9">
        <v>0</v>
      </c>
      <c r="G97" s="9" t="s">
        <v>409</v>
      </c>
      <c r="H97" s="9"/>
      <c r="I97" s="9">
        <v>0</v>
      </c>
      <c r="J97" s="9" t="s">
        <v>409</v>
      </c>
      <c r="K97" s="9"/>
      <c r="L97" s="9">
        <v>0</v>
      </c>
      <c r="M97" s="9">
        <v>223.25</v>
      </c>
      <c r="O97" s="9">
        <v>0.1570570258</v>
      </c>
      <c r="P97" s="9">
        <v>0</v>
      </c>
      <c r="Q97" s="9">
        <v>0</v>
      </c>
    </row>
    <row r="98" spans="2:17" x14ac:dyDescent="0.25">
      <c r="B98" s="8" t="s">
        <v>821</v>
      </c>
      <c r="C98" t="s">
        <v>822</v>
      </c>
      <c r="D98" s="9">
        <v>249.68431030107209</v>
      </c>
      <c r="E98" s="9">
        <v>59.187252953042517</v>
      </c>
      <c r="F98" s="9">
        <v>0</v>
      </c>
      <c r="G98" s="9" t="s">
        <v>409</v>
      </c>
      <c r="H98" s="9"/>
      <c r="I98" s="9">
        <v>0</v>
      </c>
      <c r="J98" s="9" t="s">
        <v>409</v>
      </c>
      <c r="K98" s="9"/>
      <c r="L98" s="9">
        <v>0</v>
      </c>
      <c r="M98" s="9">
        <v>308.87</v>
      </c>
      <c r="O98" s="9">
        <v>0.21718999172000003</v>
      </c>
      <c r="P98" s="9">
        <v>0</v>
      </c>
      <c r="Q98" s="9">
        <v>0</v>
      </c>
    </row>
    <row r="99" spans="2:17" x14ac:dyDescent="0.25">
      <c r="B99" s="8" t="s">
        <v>823</v>
      </c>
      <c r="C99" t="s">
        <v>824</v>
      </c>
      <c r="D99" s="9">
        <v>281.55258324968764</v>
      </c>
      <c r="E99" s="9">
        <v>64.024844332257942</v>
      </c>
      <c r="F99" s="9">
        <v>0</v>
      </c>
      <c r="G99" s="9" t="s">
        <v>409</v>
      </c>
      <c r="H99" s="9"/>
      <c r="I99" s="9">
        <v>0</v>
      </c>
      <c r="J99" s="9" t="s">
        <v>409</v>
      </c>
      <c r="K99" s="9"/>
      <c r="L99" s="9">
        <v>0</v>
      </c>
      <c r="M99" s="9">
        <v>345.58</v>
      </c>
      <c r="O99" s="9">
        <v>0.24296766722000002</v>
      </c>
      <c r="P99" s="9">
        <v>0</v>
      </c>
      <c r="Q99" s="9">
        <v>0</v>
      </c>
    </row>
    <row r="100" spans="2:17" x14ac:dyDescent="0.25">
      <c r="B100" s="8"/>
      <c r="D100" s="9"/>
      <c r="E100" s="9"/>
      <c r="F100" s="9"/>
      <c r="G100" s="9"/>
      <c r="H100" s="9"/>
      <c r="I100" s="9"/>
      <c r="J100" s="9"/>
      <c r="K100" s="9"/>
      <c r="L100" s="9"/>
      <c r="M100" s="9"/>
      <c r="O100" s="9"/>
      <c r="P100" s="9"/>
      <c r="Q100" s="9"/>
    </row>
    <row r="101" spans="2:17" x14ac:dyDescent="0.25">
      <c r="B101" s="8" t="s">
        <v>825</v>
      </c>
      <c r="C101" t="s">
        <v>826</v>
      </c>
      <c r="D101" s="9">
        <v>147.51791071270102</v>
      </c>
      <c r="E101" s="9">
        <v>51.34341082808794</v>
      </c>
      <c r="F101" s="9">
        <v>8.1592885675557287</v>
      </c>
      <c r="G101" s="9">
        <v>0.3443126426477286</v>
      </c>
      <c r="H101" s="9">
        <v>8.5036012102034579</v>
      </c>
      <c r="I101" s="9">
        <v>1.760906735712692</v>
      </c>
      <c r="J101" s="9">
        <v>2.5580816552257881E-2</v>
      </c>
      <c r="K101" s="9">
        <v>1.7864875522649499</v>
      </c>
      <c r="L101" s="9">
        <v>0</v>
      </c>
      <c r="M101" s="9">
        <v>209.15</v>
      </c>
      <c r="O101" s="9">
        <v>0.14749313460000002</v>
      </c>
      <c r="P101" s="9">
        <v>-0.63859695260305216</v>
      </c>
      <c r="Q101" s="9">
        <v>-4.744476232341846E-2</v>
      </c>
    </row>
    <row r="102" spans="2:17" x14ac:dyDescent="0.25">
      <c r="B102" s="8" t="s">
        <v>827</v>
      </c>
      <c r="C102" t="s">
        <v>828</v>
      </c>
      <c r="D102" s="9">
        <v>198.3007834875331</v>
      </c>
      <c r="E102" s="9">
        <v>52.31284512424746</v>
      </c>
      <c r="F102" s="9">
        <v>8.1592885675557287</v>
      </c>
      <c r="G102" s="9">
        <v>0.3443126426477286</v>
      </c>
      <c r="H102" s="9">
        <v>8.5036012102034579</v>
      </c>
      <c r="I102" s="9">
        <v>1.760906735712692</v>
      </c>
      <c r="J102" s="9">
        <v>2.5580816552257881E-2</v>
      </c>
      <c r="K102" s="9">
        <v>1.7864875522649499</v>
      </c>
      <c r="L102" s="9">
        <v>0</v>
      </c>
      <c r="M102" s="9">
        <v>260.89999999999998</v>
      </c>
      <c r="O102" s="9">
        <v>0.18376867505</v>
      </c>
      <c r="P102" s="9">
        <v>-0.63859695260305216</v>
      </c>
      <c r="Q102" s="9">
        <v>-4.744476232341846E-2</v>
      </c>
    </row>
    <row r="103" spans="2:17" x14ac:dyDescent="0.25">
      <c r="B103" s="8" t="s">
        <v>829</v>
      </c>
      <c r="C103" t="s">
        <v>830</v>
      </c>
      <c r="D103" s="9">
        <v>217.18409246379207</v>
      </c>
      <c r="E103" s="9">
        <v>63.120269987045525</v>
      </c>
      <c r="F103" s="9">
        <v>9.7130543537914882</v>
      </c>
      <c r="G103" s="9">
        <v>0.41569882719702356</v>
      </c>
      <c r="H103" s="9">
        <v>10.128753180988511</v>
      </c>
      <c r="I103" s="9">
        <v>0.92750049438302129</v>
      </c>
      <c r="J103" s="9">
        <v>1.3473865206914465E-2</v>
      </c>
      <c r="K103" s="9">
        <v>0.9409743595899358</v>
      </c>
      <c r="L103" s="9">
        <v>0</v>
      </c>
      <c r="M103" s="9">
        <v>291.37</v>
      </c>
      <c r="O103" s="9">
        <v>0.20528743025000001</v>
      </c>
      <c r="P103" s="9">
        <v>-0.77099697010046242</v>
      </c>
      <c r="Q103" s="9">
        <v>-2.4989989315388365E-2</v>
      </c>
    </row>
    <row r="104" spans="2:17" x14ac:dyDescent="0.25">
      <c r="B104" s="8" t="s">
        <v>831</v>
      </c>
      <c r="C104" t="s">
        <v>832</v>
      </c>
      <c r="D104" s="9">
        <v>282.61179087388666</v>
      </c>
      <c r="E104" s="9">
        <v>70.062574902674726</v>
      </c>
      <c r="F104" s="9">
        <v>11.774787589266101</v>
      </c>
      <c r="G104" s="9">
        <v>0.49769387710990298</v>
      </c>
      <c r="H104" s="9">
        <v>12.272481466376004</v>
      </c>
      <c r="I104" s="9">
        <v>0.92750049438302129</v>
      </c>
      <c r="J104" s="9">
        <v>1.3473865206914465E-2</v>
      </c>
      <c r="K104" s="9">
        <v>0.9409743595899358</v>
      </c>
      <c r="L104" s="9">
        <v>0</v>
      </c>
      <c r="M104" s="9">
        <v>365.89</v>
      </c>
      <c r="O104" s="9">
        <v>0.25764226278000002</v>
      </c>
      <c r="P104" s="9">
        <v>-0.92307325925511918</v>
      </c>
      <c r="Q104" s="9">
        <v>-2.4989989315388365E-2</v>
      </c>
    </row>
    <row r="105" spans="2:17" x14ac:dyDescent="0.25">
      <c r="B105" s="8" t="s">
        <v>833</v>
      </c>
      <c r="C105" t="s">
        <v>834</v>
      </c>
      <c r="D105" s="9">
        <v>297.98575467194036</v>
      </c>
      <c r="E105" s="9">
        <v>68.330278268327575</v>
      </c>
      <c r="F105" s="9">
        <v>11.774787589266101</v>
      </c>
      <c r="G105" s="9">
        <v>0.49769387710990298</v>
      </c>
      <c r="H105" s="9">
        <v>12.272481466376004</v>
      </c>
      <c r="I105" s="9">
        <v>0.92750049438302129</v>
      </c>
      <c r="J105" s="9">
        <v>1.3473865206914465E-2</v>
      </c>
      <c r="K105" s="9">
        <v>0.9409743595899358</v>
      </c>
      <c r="L105" s="9">
        <v>0</v>
      </c>
      <c r="M105" s="9">
        <v>379.53</v>
      </c>
      <c r="O105" s="9">
        <v>0.26717626682000001</v>
      </c>
      <c r="P105" s="9">
        <v>-0.92307325925511918</v>
      </c>
      <c r="Q105" s="9">
        <v>-2.4989989315388365E-2</v>
      </c>
    </row>
    <row r="106" spans="2:17" x14ac:dyDescent="0.25">
      <c r="B106" s="8"/>
      <c r="D106" s="9"/>
      <c r="E106" s="9"/>
      <c r="F106" s="9"/>
      <c r="G106" s="9"/>
      <c r="H106" s="9"/>
      <c r="I106" s="9"/>
      <c r="J106" s="9"/>
      <c r="K106" s="9"/>
      <c r="L106" s="9"/>
      <c r="M106" s="9"/>
      <c r="O106" s="9"/>
      <c r="P106" s="9"/>
      <c r="Q106" s="9"/>
    </row>
    <row r="107" spans="2:17" x14ac:dyDescent="0.25">
      <c r="B107" s="8" t="s">
        <v>835</v>
      </c>
      <c r="C107" t="s">
        <v>836</v>
      </c>
      <c r="D107" s="9">
        <v>133.30784483435636</v>
      </c>
      <c r="E107" s="9">
        <v>34.586651235196335</v>
      </c>
      <c r="F107" s="9">
        <v>0</v>
      </c>
      <c r="G107" s="9" t="s">
        <v>409</v>
      </c>
      <c r="H107" s="9"/>
      <c r="I107" s="9">
        <v>0</v>
      </c>
      <c r="J107" s="9" t="s">
        <v>409</v>
      </c>
      <c r="K107" s="9"/>
      <c r="L107" s="9">
        <v>0</v>
      </c>
      <c r="M107" s="9">
        <v>167.89</v>
      </c>
      <c r="O107" s="9">
        <v>0.11809164095000002</v>
      </c>
      <c r="P107" s="9">
        <v>0</v>
      </c>
      <c r="Q107" s="9">
        <v>0</v>
      </c>
    </row>
    <row r="108" spans="2:17" x14ac:dyDescent="0.25">
      <c r="B108" s="8" t="s">
        <v>837</v>
      </c>
      <c r="C108" t="s">
        <v>838</v>
      </c>
      <c r="D108" s="9">
        <v>277.7770047645385</v>
      </c>
      <c r="E108" s="9">
        <v>65.228778455568985</v>
      </c>
      <c r="F108" s="9">
        <v>0</v>
      </c>
      <c r="G108" s="9" t="s">
        <v>409</v>
      </c>
      <c r="H108" s="9"/>
      <c r="I108" s="9">
        <v>0</v>
      </c>
      <c r="J108" s="9" t="s">
        <v>409</v>
      </c>
      <c r="K108" s="9"/>
      <c r="L108" s="9">
        <v>0</v>
      </c>
      <c r="M108" s="9">
        <v>343.01</v>
      </c>
      <c r="O108" s="9">
        <v>0.24118190941000003</v>
      </c>
      <c r="P108" s="9">
        <v>0</v>
      </c>
      <c r="Q108" s="9">
        <v>0</v>
      </c>
    </row>
    <row r="109" spans="2:17" x14ac:dyDescent="0.25">
      <c r="B109" s="8" t="s">
        <v>839</v>
      </c>
      <c r="C109" t="s">
        <v>840</v>
      </c>
      <c r="D109" s="9">
        <v>316.54687111605693</v>
      </c>
      <c r="E109" s="9">
        <v>76.48974963032579</v>
      </c>
      <c r="F109" s="9">
        <v>0</v>
      </c>
      <c r="G109" s="9" t="s">
        <v>409</v>
      </c>
      <c r="H109" s="9"/>
      <c r="I109" s="9">
        <v>0</v>
      </c>
      <c r="J109" s="9" t="s">
        <v>409</v>
      </c>
      <c r="K109" s="9"/>
      <c r="L109" s="9">
        <v>0</v>
      </c>
      <c r="M109" s="9">
        <v>393.04</v>
      </c>
      <c r="O109" s="9">
        <v>0.2763815121</v>
      </c>
      <c r="P109" s="9">
        <v>0</v>
      </c>
      <c r="Q109" s="9">
        <v>0</v>
      </c>
    </row>
    <row r="110" spans="2:17" x14ac:dyDescent="0.25">
      <c r="B110" s="8" t="s">
        <v>841</v>
      </c>
      <c r="C110" t="s">
        <v>842</v>
      </c>
      <c r="D110" s="9">
        <v>151.42166800667161</v>
      </c>
      <c r="E110" s="9">
        <v>51.520481154668978</v>
      </c>
      <c r="F110" s="9">
        <v>0</v>
      </c>
      <c r="G110" s="9" t="s">
        <v>409</v>
      </c>
      <c r="H110" s="9"/>
      <c r="I110" s="9">
        <v>0</v>
      </c>
      <c r="J110" s="9" t="s">
        <v>409</v>
      </c>
      <c r="K110" s="9"/>
      <c r="L110" s="9">
        <v>0</v>
      </c>
      <c r="M110" s="9">
        <v>202.94</v>
      </c>
      <c r="O110" s="9">
        <v>0.14286809659000002</v>
      </c>
      <c r="P110" s="9">
        <v>0</v>
      </c>
      <c r="Q110" s="9">
        <v>0</v>
      </c>
    </row>
    <row r="111" spans="2:17" x14ac:dyDescent="0.25">
      <c r="B111" s="8"/>
      <c r="D111" s="9"/>
      <c r="E111" s="9"/>
      <c r="F111" s="9"/>
      <c r="G111" s="9"/>
      <c r="H111" s="9"/>
      <c r="I111" s="9"/>
      <c r="J111" s="9"/>
      <c r="K111" s="9"/>
      <c r="L111" s="9"/>
      <c r="M111" s="9"/>
      <c r="O111" s="9"/>
      <c r="P111" s="9"/>
      <c r="Q111" s="9"/>
    </row>
    <row r="112" spans="2:17" x14ac:dyDescent="0.25">
      <c r="B112" s="8" t="s">
        <v>843</v>
      </c>
      <c r="C112" t="s">
        <v>844</v>
      </c>
      <c r="D112" s="9">
        <v>153.09543806599524</v>
      </c>
      <c r="E112" s="9">
        <v>52.009444496055892</v>
      </c>
      <c r="F112" s="9">
        <v>8.1592885675557287</v>
      </c>
      <c r="G112" s="9">
        <v>0.3443126426477286</v>
      </c>
      <c r="H112" s="9">
        <v>8.5036012102034579</v>
      </c>
      <c r="I112" s="9">
        <v>1.3845297234992919</v>
      </c>
      <c r="J112" s="9">
        <v>2.0113161105973817E-2</v>
      </c>
      <c r="K112" s="9">
        <v>1.4046428846052657</v>
      </c>
      <c r="L112" s="9">
        <v>0</v>
      </c>
      <c r="M112" s="9">
        <v>215.01</v>
      </c>
      <c r="O112" s="9">
        <v>0.1516026191</v>
      </c>
      <c r="P112" s="9">
        <v>-0.63859695260305216</v>
      </c>
      <c r="Q112" s="9">
        <v>-3.7303897093985627E-2</v>
      </c>
    </row>
    <row r="113" spans="2:17" x14ac:dyDescent="0.25">
      <c r="B113" s="8" t="s">
        <v>845</v>
      </c>
      <c r="C113" t="s">
        <v>846</v>
      </c>
      <c r="D113" s="9">
        <v>311.32761966655971</v>
      </c>
      <c r="E113" s="9">
        <v>82.364101886111243</v>
      </c>
      <c r="F113" s="9">
        <v>8.1592885675557287</v>
      </c>
      <c r="G113" s="9">
        <v>0.3443126426477286</v>
      </c>
      <c r="H113" s="9">
        <v>8.5036012102034579</v>
      </c>
      <c r="I113" s="9">
        <v>1.3845297234992919</v>
      </c>
      <c r="J113" s="9">
        <v>2.0113161105973817E-2</v>
      </c>
      <c r="K113" s="9">
        <v>1.4046428846052657</v>
      </c>
      <c r="L113" s="9">
        <v>0</v>
      </c>
      <c r="M113" s="9">
        <v>403.6</v>
      </c>
      <c r="O113" s="9">
        <v>0.28412975832999998</v>
      </c>
      <c r="P113" s="9">
        <v>-0.63859695260305216</v>
      </c>
      <c r="Q113" s="9">
        <v>-3.7303897093985627E-2</v>
      </c>
    </row>
    <row r="114" spans="2:17" x14ac:dyDescent="0.25">
      <c r="B114" s="8" t="s">
        <v>847</v>
      </c>
      <c r="C114" t="s">
        <v>848</v>
      </c>
      <c r="D114" s="9">
        <v>334.57917120767905</v>
      </c>
      <c r="E114" s="9">
        <v>99.223305777458947</v>
      </c>
      <c r="F114" s="9">
        <v>9.7130543537914882</v>
      </c>
      <c r="G114" s="9">
        <v>0.41569882719702544</v>
      </c>
      <c r="H114" s="9">
        <v>10.128753180988515</v>
      </c>
      <c r="I114" s="9">
        <v>1.3845297234992919</v>
      </c>
      <c r="J114" s="9">
        <v>2.0113161105973817E-2</v>
      </c>
      <c r="K114" s="9">
        <v>1.4046428846052657</v>
      </c>
      <c r="L114" s="9">
        <v>0</v>
      </c>
      <c r="M114" s="9">
        <v>445.34</v>
      </c>
      <c r="O114" s="9">
        <v>0.31364332883000001</v>
      </c>
      <c r="P114" s="9">
        <v>-0.77099697010046597</v>
      </c>
      <c r="Q114" s="9">
        <v>-3.7303897093985627E-2</v>
      </c>
    </row>
    <row r="115" spans="2:17" x14ac:dyDescent="0.25">
      <c r="B115" s="8" t="s">
        <v>849</v>
      </c>
      <c r="C115" t="s">
        <v>850</v>
      </c>
      <c r="D115" s="9">
        <v>201.18389073567494</v>
      </c>
      <c r="E115" s="9">
        <v>68.780773209123083</v>
      </c>
      <c r="F115" s="9">
        <v>8.1592885675557287</v>
      </c>
      <c r="G115" s="9">
        <v>0.3443126426477286</v>
      </c>
      <c r="H115" s="9">
        <v>8.5036012102034579</v>
      </c>
      <c r="I115" s="9">
        <v>1.3845297234992919</v>
      </c>
      <c r="J115" s="9">
        <v>2.0113161105973817E-2</v>
      </c>
      <c r="K115" s="9">
        <v>1.4046428846052657</v>
      </c>
      <c r="L115" s="9">
        <v>0</v>
      </c>
      <c r="M115" s="9">
        <v>279.87</v>
      </c>
      <c r="O115" s="9">
        <v>0.19726272779000001</v>
      </c>
      <c r="P115" s="9">
        <v>-0.63859695260305216</v>
      </c>
      <c r="Q115" s="9">
        <v>-3.7303897093985627E-2</v>
      </c>
    </row>
    <row r="116" spans="2:17" x14ac:dyDescent="0.25">
      <c r="B116" s="8"/>
      <c r="D116" s="9"/>
      <c r="E116" s="9"/>
      <c r="F116" s="9"/>
      <c r="G116" s="9"/>
      <c r="H116" s="9"/>
      <c r="I116" s="9"/>
      <c r="J116" s="9"/>
      <c r="K116" s="9"/>
      <c r="L116" s="9"/>
      <c r="M116" s="9"/>
      <c r="O116" s="9"/>
      <c r="P116" s="9"/>
      <c r="Q116" s="9"/>
    </row>
    <row r="117" spans="2:17" x14ac:dyDescent="0.25">
      <c r="B117" s="8" t="s">
        <v>851</v>
      </c>
      <c r="C117" t="s">
        <v>852</v>
      </c>
      <c r="D117" s="9">
        <v>136.63533575909432</v>
      </c>
      <c r="E117" s="9">
        <v>21.711380057189935</v>
      </c>
      <c r="F117" s="9">
        <v>0</v>
      </c>
      <c r="G117" s="9" t="s">
        <v>409</v>
      </c>
      <c r="H117" s="9"/>
      <c r="I117" s="9">
        <v>0</v>
      </c>
      <c r="J117" s="9" t="s">
        <v>409</v>
      </c>
      <c r="K117" s="9"/>
      <c r="L117" s="9">
        <v>0</v>
      </c>
      <c r="M117" s="9">
        <v>158.35</v>
      </c>
      <c r="O117" s="9">
        <v>0.11123253773000001</v>
      </c>
      <c r="P117" s="9">
        <v>0</v>
      </c>
      <c r="Q117" s="9">
        <v>0</v>
      </c>
    </row>
    <row r="118" spans="2:17" x14ac:dyDescent="0.25">
      <c r="B118" s="8" t="s">
        <v>853</v>
      </c>
      <c r="C118" t="s">
        <v>854</v>
      </c>
      <c r="D118" s="9">
        <v>313.24420283174521</v>
      </c>
      <c r="E118" s="9">
        <v>34.4825969982506</v>
      </c>
      <c r="F118" s="9">
        <v>0</v>
      </c>
      <c r="G118" s="9" t="s">
        <v>409</v>
      </c>
      <c r="H118" s="9"/>
      <c r="I118" s="9">
        <v>0</v>
      </c>
      <c r="J118" s="9" t="s">
        <v>409</v>
      </c>
      <c r="K118" s="9"/>
      <c r="L118" s="9">
        <v>0</v>
      </c>
      <c r="M118" s="9">
        <v>347.73</v>
      </c>
      <c r="O118" s="9">
        <v>0.24408843572000002</v>
      </c>
      <c r="P118" s="9">
        <v>0</v>
      </c>
      <c r="Q118" s="9">
        <v>0</v>
      </c>
    </row>
    <row r="119" spans="2:17" x14ac:dyDescent="0.25">
      <c r="B119" s="8" t="s">
        <v>855</v>
      </c>
      <c r="C119" t="s">
        <v>856</v>
      </c>
      <c r="D119" s="9">
        <v>357.40016616653475</v>
      </c>
      <c r="E119" s="9">
        <v>42.689256318834715</v>
      </c>
      <c r="F119" s="9">
        <v>0</v>
      </c>
      <c r="G119" s="9" t="s">
        <v>409</v>
      </c>
      <c r="H119" s="9"/>
      <c r="I119" s="9">
        <v>0</v>
      </c>
      <c r="J119" s="9" t="s">
        <v>409</v>
      </c>
      <c r="K119" s="9"/>
      <c r="L119" s="9">
        <v>0</v>
      </c>
      <c r="M119" s="9">
        <v>400.09</v>
      </c>
      <c r="O119" s="9">
        <v>0.28088700147000001</v>
      </c>
      <c r="P119" s="9">
        <v>0</v>
      </c>
      <c r="Q119" s="9">
        <v>0</v>
      </c>
    </row>
    <row r="120" spans="2:17" x14ac:dyDescent="0.25">
      <c r="B120" s="8" t="s">
        <v>857</v>
      </c>
      <c r="C120" t="s">
        <v>858</v>
      </c>
      <c r="D120" s="9">
        <v>172.76140750722988</v>
      </c>
      <c r="E120" s="9">
        <v>58.902084866236656</v>
      </c>
      <c r="F120" s="9">
        <v>0</v>
      </c>
      <c r="G120" s="9" t="s">
        <v>409</v>
      </c>
      <c r="H120" s="9"/>
      <c r="I120" s="9">
        <v>0</v>
      </c>
      <c r="J120" s="9" t="s">
        <v>409</v>
      </c>
      <c r="K120" s="9"/>
      <c r="L120" s="9">
        <v>0</v>
      </c>
      <c r="M120" s="9">
        <v>231.66</v>
      </c>
      <c r="O120" s="9">
        <v>0.16308676033000002</v>
      </c>
      <c r="P120" s="9">
        <v>0</v>
      </c>
      <c r="Q120" s="9">
        <v>0</v>
      </c>
    </row>
    <row r="121" spans="2:17" x14ac:dyDescent="0.25">
      <c r="B121" s="8"/>
      <c r="D121" s="9"/>
      <c r="E121" s="9"/>
      <c r="F121" s="9"/>
      <c r="G121" s="9"/>
      <c r="H121" s="9"/>
      <c r="I121" s="9"/>
      <c r="J121" s="9"/>
      <c r="K121" s="9"/>
      <c r="L121" s="9"/>
      <c r="M121" s="9"/>
      <c r="O121" s="9"/>
      <c r="P121" s="9"/>
      <c r="Q121" s="9"/>
    </row>
    <row r="122" spans="2:17" x14ac:dyDescent="0.25">
      <c r="B122" s="8" t="s">
        <v>859</v>
      </c>
      <c r="C122" t="s">
        <v>860</v>
      </c>
      <c r="D122" s="9">
        <v>187.25555476047859</v>
      </c>
      <c r="E122" s="9">
        <v>26.455580623186371</v>
      </c>
      <c r="F122" s="9">
        <v>8.1592885675557287</v>
      </c>
      <c r="G122" s="9">
        <v>0.3443126426477286</v>
      </c>
      <c r="H122" s="9">
        <v>8.5036012102034579</v>
      </c>
      <c r="I122" s="9">
        <v>1.3845297234992919</v>
      </c>
      <c r="J122" s="9">
        <v>2.0113161105973817E-2</v>
      </c>
      <c r="K122" s="9">
        <v>1.4046428846052657</v>
      </c>
      <c r="L122" s="9">
        <v>0</v>
      </c>
      <c r="M122" s="9">
        <v>223.62</v>
      </c>
      <c r="O122" s="9">
        <v>0.15729612308000002</v>
      </c>
      <c r="P122" s="9">
        <v>-0.63859695260305216</v>
      </c>
      <c r="Q122" s="9">
        <v>-3.7303897093985627E-2</v>
      </c>
    </row>
    <row r="123" spans="2:17" x14ac:dyDescent="0.25">
      <c r="B123" s="8" t="s">
        <v>861</v>
      </c>
      <c r="C123" t="s">
        <v>862</v>
      </c>
      <c r="D123" s="9">
        <v>370.8737966857712</v>
      </c>
      <c r="E123" s="9">
        <v>61.711875610346361</v>
      </c>
      <c r="F123" s="9">
        <v>8.1592885675557287</v>
      </c>
      <c r="G123" s="9">
        <v>0.3443126426477286</v>
      </c>
      <c r="H123" s="9">
        <v>8.5036012102034579</v>
      </c>
      <c r="I123" s="9">
        <v>1.3845297234992919</v>
      </c>
      <c r="J123" s="9">
        <v>2.0113161105973817E-2</v>
      </c>
      <c r="K123" s="9">
        <v>1.4046428846052657</v>
      </c>
      <c r="L123" s="9">
        <v>0</v>
      </c>
      <c r="M123" s="9">
        <v>442.49</v>
      </c>
      <c r="O123" s="9">
        <v>0.31111039202000002</v>
      </c>
      <c r="P123" s="9">
        <v>-0.63859695260305216</v>
      </c>
      <c r="Q123" s="9">
        <v>-3.7303897093985627E-2</v>
      </c>
    </row>
    <row r="124" spans="2:17" x14ac:dyDescent="0.25">
      <c r="B124" s="8" t="s">
        <v>863</v>
      </c>
      <c r="C124" t="s">
        <v>864</v>
      </c>
      <c r="D124" s="9">
        <v>440.66066564656387</v>
      </c>
      <c r="E124" s="9">
        <v>70.210015134455901</v>
      </c>
      <c r="F124" s="9">
        <v>9.7130543537914882</v>
      </c>
      <c r="G124" s="9">
        <v>0.41569882719702544</v>
      </c>
      <c r="H124" s="9">
        <v>10.128753180988515</v>
      </c>
      <c r="I124" s="9">
        <v>1.3845297234992919</v>
      </c>
      <c r="J124" s="9">
        <v>2.0113161105973817E-2</v>
      </c>
      <c r="K124" s="9">
        <v>1.4046428846052657</v>
      </c>
      <c r="L124" s="9">
        <v>0</v>
      </c>
      <c r="M124" s="9">
        <v>522.4</v>
      </c>
      <c r="O124" s="9">
        <v>0.36726089386999999</v>
      </c>
      <c r="P124" s="9">
        <v>-0.77099697010046597</v>
      </c>
      <c r="Q124" s="9">
        <v>-3.7303897093985627E-2</v>
      </c>
    </row>
    <row r="125" spans="2:17" x14ac:dyDescent="0.25">
      <c r="B125" s="8" t="s">
        <v>865</v>
      </c>
      <c r="C125" t="s">
        <v>866</v>
      </c>
      <c r="D125" s="9">
        <v>222.3657610784737</v>
      </c>
      <c r="E125" s="9">
        <v>76.14985378627108</v>
      </c>
      <c r="F125" s="9">
        <v>8.1592885675557287</v>
      </c>
      <c r="G125" s="9">
        <v>0.3443126426477286</v>
      </c>
      <c r="H125" s="9">
        <v>8.5036012102034579</v>
      </c>
      <c r="I125" s="9">
        <v>1.3845297234992919</v>
      </c>
      <c r="J125" s="9">
        <v>2.0113161105973817E-2</v>
      </c>
      <c r="K125" s="9">
        <v>1.4046428846052657</v>
      </c>
      <c r="L125" s="9">
        <v>0</v>
      </c>
      <c r="M125" s="9">
        <v>308.42</v>
      </c>
      <c r="O125" s="9">
        <v>0.21736184289000005</v>
      </c>
      <c r="P125" s="9">
        <v>-0.63859695260305216</v>
      </c>
      <c r="Q125" s="9">
        <v>-3.7303897093985627E-2</v>
      </c>
    </row>
    <row r="126" spans="2:17" x14ac:dyDescent="0.25">
      <c r="B126" s="8"/>
      <c r="D126" s="9"/>
      <c r="E126" s="9"/>
      <c r="F126" s="9"/>
      <c r="G126" s="9"/>
      <c r="H126" s="9"/>
      <c r="I126" s="9"/>
      <c r="J126" s="9"/>
      <c r="K126" s="9"/>
      <c r="L126" s="9"/>
      <c r="M126" s="9"/>
      <c r="O126" s="9"/>
      <c r="P126" s="9"/>
      <c r="Q126" s="9"/>
    </row>
    <row r="127" spans="2:17" x14ac:dyDescent="0.25">
      <c r="B127" s="8" t="s">
        <v>867</v>
      </c>
      <c r="C127" t="s">
        <v>868</v>
      </c>
      <c r="D127" s="9">
        <v>59.019335679288815</v>
      </c>
      <c r="E127" s="9">
        <v>30.170807719371386</v>
      </c>
      <c r="F127" s="9">
        <v>0</v>
      </c>
      <c r="G127" s="9" t="s">
        <v>409</v>
      </c>
      <c r="H127" s="9"/>
      <c r="I127" s="9">
        <v>0</v>
      </c>
      <c r="J127" s="9" t="s">
        <v>409</v>
      </c>
      <c r="K127" s="9"/>
      <c r="L127" s="9">
        <v>0</v>
      </c>
      <c r="M127" s="9">
        <v>89.19</v>
      </c>
      <c r="O127" s="9">
        <v>6.2890056430000008E-2</v>
      </c>
      <c r="P127" s="9">
        <v>0</v>
      </c>
      <c r="Q127" s="9">
        <v>0</v>
      </c>
    </row>
    <row r="128" spans="2:17" x14ac:dyDescent="0.25">
      <c r="B128" s="8" t="s">
        <v>869</v>
      </c>
      <c r="C128" t="s">
        <v>870</v>
      </c>
      <c r="D128" s="9">
        <v>104.78260193032635</v>
      </c>
      <c r="E128" s="9">
        <v>39.221580402784838</v>
      </c>
      <c r="F128" s="9">
        <v>0</v>
      </c>
      <c r="G128" s="9" t="s">
        <v>409</v>
      </c>
      <c r="H128" s="9"/>
      <c r="I128" s="9">
        <v>0</v>
      </c>
      <c r="J128" s="9" t="s">
        <v>409</v>
      </c>
      <c r="K128" s="9"/>
      <c r="L128" s="9">
        <v>0</v>
      </c>
      <c r="M128" s="9">
        <v>144</v>
      </c>
      <c r="O128" s="9">
        <v>0.10140713388</v>
      </c>
      <c r="P128" s="9">
        <v>0</v>
      </c>
      <c r="Q128" s="9">
        <v>0</v>
      </c>
    </row>
    <row r="129" spans="2:17" x14ac:dyDescent="0.25">
      <c r="B129" s="8" t="s">
        <v>871</v>
      </c>
      <c r="C129" t="s">
        <v>872</v>
      </c>
      <c r="D129" s="9">
        <v>108.51344687519401</v>
      </c>
      <c r="E129" s="9">
        <v>37.507719929706809</v>
      </c>
      <c r="F129" s="9">
        <v>8.1592885675557287</v>
      </c>
      <c r="G129" s="9">
        <v>0.3443126426477286</v>
      </c>
      <c r="H129" s="9">
        <v>8.5036012102034579</v>
      </c>
      <c r="I129" s="9">
        <v>1.3845297234992919</v>
      </c>
      <c r="J129" s="9">
        <v>2.0113161105973817E-2</v>
      </c>
      <c r="K129" s="9">
        <v>1.4046428846052657</v>
      </c>
      <c r="L129" s="9">
        <v>0</v>
      </c>
      <c r="M129" s="9">
        <v>155.93</v>
      </c>
      <c r="O129" s="9">
        <v>0.11001463596000001</v>
      </c>
      <c r="P129" s="9">
        <v>-0.63859695260305216</v>
      </c>
      <c r="Q129" s="9">
        <v>-3.7303897093985627E-2</v>
      </c>
    </row>
    <row r="130" spans="2:17" x14ac:dyDescent="0.25">
      <c r="B130" s="8" t="s">
        <v>873</v>
      </c>
      <c r="C130" t="s">
        <v>874</v>
      </c>
      <c r="D130" s="9">
        <v>148.22333255886679</v>
      </c>
      <c r="E130" s="9">
        <v>43.606630493369771</v>
      </c>
      <c r="F130" s="9">
        <v>8.1592885675557287</v>
      </c>
      <c r="G130" s="9">
        <v>0.3443126426477286</v>
      </c>
      <c r="H130" s="9">
        <v>8.5036012102034579</v>
      </c>
      <c r="I130" s="9">
        <v>1.3845297234992919</v>
      </c>
      <c r="J130" s="9">
        <v>2.0113161105973817E-2</v>
      </c>
      <c r="K130" s="9">
        <v>1.4046428846052657</v>
      </c>
      <c r="L130" s="9">
        <v>0</v>
      </c>
      <c r="M130" s="9">
        <v>201.74</v>
      </c>
      <c r="O130" s="9">
        <v>0.14218816370000001</v>
      </c>
      <c r="P130" s="9">
        <v>-0.63859695260305216</v>
      </c>
      <c r="Q130" s="9">
        <v>-3.7303897093985627E-2</v>
      </c>
    </row>
    <row r="131" spans="2:17" x14ac:dyDescent="0.25">
      <c r="B131" s="8"/>
      <c r="D131" s="9"/>
      <c r="E131" s="9"/>
      <c r="F131" s="9"/>
      <c r="G131" s="9"/>
      <c r="H131" s="9"/>
      <c r="I131" s="9"/>
      <c r="J131" s="9"/>
      <c r="K131" s="9"/>
      <c r="L131" s="9"/>
      <c r="M131" s="9"/>
      <c r="O131" s="9"/>
      <c r="P131" s="9"/>
      <c r="Q131" s="9"/>
    </row>
    <row r="132" spans="2:17" x14ac:dyDescent="0.25">
      <c r="B132" s="8" t="s">
        <v>875</v>
      </c>
      <c r="C132" t="s">
        <v>876</v>
      </c>
      <c r="D132" s="9">
        <v>141.57734474392521</v>
      </c>
      <c r="E132" s="9">
        <v>43.024440442584414</v>
      </c>
      <c r="F132" s="9">
        <v>0</v>
      </c>
      <c r="G132" s="9" t="s">
        <v>409</v>
      </c>
      <c r="H132" s="9"/>
      <c r="I132" s="9">
        <v>0</v>
      </c>
      <c r="J132" s="9" t="s">
        <v>409</v>
      </c>
      <c r="K132" s="9"/>
      <c r="L132" s="9">
        <v>0</v>
      </c>
      <c r="M132" s="9">
        <v>184.6</v>
      </c>
      <c r="O132" s="9">
        <v>0.12990454094000001</v>
      </c>
      <c r="P132" s="9">
        <v>0</v>
      </c>
      <c r="Q132" s="9">
        <v>0</v>
      </c>
    </row>
    <row r="133" spans="2:17" x14ac:dyDescent="0.25">
      <c r="B133" s="8" t="s">
        <v>877</v>
      </c>
      <c r="C133" t="s">
        <v>878</v>
      </c>
      <c r="D133" s="9">
        <v>190.51057404996243</v>
      </c>
      <c r="E133" s="9">
        <v>50.337435604278397</v>
      </c>
      <c r="F133" s="9">
        <v>0</v>
      </c>
      <c r="G133" s="9" t="s">
        <v>409</v>
      </c>
      <c r="H133" s="9"/>
      <c r="I133" s="9">
        <v>0</v>
      </c>
      <c r="J133" s="9" t="s">
        <v>409</v>
      </c>
      <c r="K133" s="9"/>
      <c r="L133" s="9">
        <v>0</v>
      </c>
      <c r="M133" s="9">
        <v>240.85</v>
      </c>
      <c r="O133" s="9">
        <v>0.16940789467</v>
      </c>
      <c r="P133" s="9">
        <v>0</v>
      </c>
      <c r="Q133" s="9">
        <v>0</v>
      </c>
    </row>
    <row r="134" spans="2:17" x14ac:dyDescent="0.25">
      <c r="B134" s="8" t="s">
        <v>879</v>
      </c>
      <c r="C134" t="s">
        <v>880</v>
      </c>
      <c r="D134" s="9">
        <v>213.37429674653336</v>
      </c>
      <c r="E134" s="9">
        <v>53.968061477200173</v>
      </c>
      <c r="F134" s="9">
        <v>0</v>
      </c>
      <c r="G134" s="9" t="s">
        <v>409</v>
      </c>
      <c r="H134" s="9"/>
      <c r="I134" s="9">
        <v>0</v>
      </c>
      <c r="J134" s="9" t="s">
        <v>409</v>
      </c>
      <c r="K134" s="9"/>
      <c r="L134" s="9">
        <v>0</v>
      </c>
      <c r="M134" s="9">
        <v>267.33999999999997</v>
      </c>
      <c r="O134" s="9">
        <v>0.18802012356</v>
      </c>
      <c r="P134" s="9">
        <v>0</v>
      </c>
      <c r="Q134" s="9">
        <v>0</v>
      </c>
    </row>
    <row r="135" spans="2:17" x14ac:dyDescent="0.25">
      <c r="B135" s="8"/>
      <c r="D135" s="9"/>
      <c r="E135" s="9"/>
      <c r="F135" s="9"/>
      <c r="G135" s="9"/>
      <c r="H135" s="9"/>
      <c r="I135" s="9"/>
      <c r="J135" s="9"/>
      <c r="K135" s="9"/>
      <c r="L135" s="9"/>
      <c r="M135" s="9"/>
      <c r="O135" s="9"/>
      <c r="P135" s="9"/>
      <c r="Q135" s="9"/>
    </row>
    <row r="136" spans="2:17" x14ac:dyDescent="0.25">
      <c r="B136" s="8" t="s">
        <v>881</v>
      </c>
      <c r="C136" t="s">
        <v>882</v>
      </c>
      <c r="D136" s="9">
        <v>183.67584014897994</v>
      </c>
      <c r="E136" s="9">
        <v>47.172451940139823</v>
      </c>
      <c r="F136" s="9">
        <v>8.1592885675557287</v>
      </c>
      <c r="G136" s="9">
        <v>0.3443126426477286</v>
      </c>
      <c r="H136" s="9">
        <v>8.5036012102034579</v>
      </c>
      <c r="I136" s="9">
        <v>1.3845297234992919</v>
      </c>
      <c r="J136" s="9">
        <v>2.0113161105973817E-2</v>
      </c>
      <c r="K136" s="9">
        <v>1.4046428846052657</v>
      </c>
      <c r="L136" s="9">
        <v>0</v>
      </c>
      <c r="M136" s="9">
        <v>240.76</v>
      </c>
      <c r="O136" s="9">
        <v>0.16957227405</v>
      </c>
      <c r="P136" s="9">
        <v>-0.63859695260305216</v>
      </c>
      <c r="Q136" s="9">
        <v>-3.7303897093985627E-2</v>
      </c>
    </row>
    <row r="137" spans="2:17" x14ac:dyDescent="0.25">
      <c r="B137" s="8" t="s">
        <v>883</v>
      </c>
      <c r="C137" t="s">
        <v>884</v>
      </c>
      <c r="D137" s="9">
        <v>245.86774079213694</v>
      </c>
      <c r="E137" s="9">
        <v>56.091620337189418</v>
      </c>
      <c r="F137" s="9">
        <v>9.7130543537914882</v>
      </c>
      <c r="G137" s="9">
        <v>0.40951426344779462</v>
      </c>
      <c r="H137" s="9">
        <v>10.122568617239283</v>
      </c>
      <c r="I137" s="9">
        <v>1.3845297234992919</v>
      </c>
      <c r="J137" s="9">
        <v>2.0113161105973817E-2</v>
      </c>
      <c r="K137" s="9">
        <v>1.4046428846052657</v>
      </c>
      <c r="L137" s="9">
        <v>0</v>
      </c>
      <c r="M137" s="9">
        <v>313.49</v>
      </c>
      <c r="O137" s="9">
        <v>0.22069426123000002</v>
      </c>
      <c r="P137" s="9">
        <v>-0.75952645442881561</v>
      </c>
      <c r="Q137" s="9">
        <v>-3.7303897093985627E-2</v>
      </c>
    </row>
    <row r="138" spans="2:17" x14ac:dyDescent="0.25">
      <c r="B138" s="8" t="s">
        <v>885</v>
      </c>
      <c r="C138" t="s">
        <v>886</v>
      </c>
      <c r="D138" s="9">
        <v>265.6746848015232</v>
      </c>
      <c r="E138" s="9">
        <v>60.333284985416441</v>
      </c>
      <c r="F138" s="9">
        <v>11.774787589266101</v>
      </c>
      <c r="G138" s="9">
        <v>0.49769387710990487</v>
      </c>
      <c r="H138" s="9">
        <v>12.272481466376005</v>
      </c>
      <c r="I138" s="9">
        <v>1.3845297234992919</v>
      </c>
      <c r="J138" s="9">
        <v>2.0113161105973817E-2</v>
      </c>
      <c r="K138" s="9">
        <v>1.4046428846052657</v>
      </c>
      <c r="L138" s="9">
        <v>0</v>
      </c>
      <c r="M138" s="9">
        <v>339.69</v>
      </c>
      <c r="O138" s="9">
        <v>0.23916452611</v>
      </c>
      <c r="P138" s="9">
        <v>-0.92307325925512274</v>
      </c>
      <c r="Q138" s="9">
        <v>-3.7303897093985627E-2</v>
      </c>
    </row>
    <row r="139" spans="2:17" x14ac:dyDescent="0.25">
      <c r="B139" s="8"/>
      <c r="D139" s="9"/>
      <c r="E139" s="9"/>
      <c r="F139" s="9"/>
      <c r="G139" s="9"/>
      <c r="H139" s="9"/>
      <c r="I139" s="9"/>
      <c r="J139" s="9"/>
      <c r="K139" s="9"/>
      <c r="L139" s="9"/>
      <c r="M139" s="9"/>
      <c r="O139" s="9"/>
      <c r="P139" s="9"/>
      <c r="Q139" s="9"/>
    </row>
    <row r="140" spans="2:17" x14ac:dyDescent="0.25">
      <c r="B140" s="8" t="s">
        <v>887</v>
      </c>
      <c r="C140" t="s">
        <v>888</v>
      </c>
      <c r="D140" s="9">
        <v>152.83051871603607</v>
      </c>
      <c r="E140" s="9">
        <v>47.8186521975571</v>
      </c>
      <c r="F140" s="9">
        <v>0</v>
      </c>
      <c r="G140" s="9" t="s">
        <v>409</v>
      </c>
      <c r="H140" s="9"/>
      <c r="I140" s="9">
        <v>0</v>
      </c>
      <c r="J140" s="9" t="s">
        <v>409</v>
      </c>
      <c r="K140" s="9"/>
      <c r="L140" s="9">
        <v>0</v>
      </c>
      <c r="M140" s="9">
        <v>200.65</v>
      </c>
      <c r="O140" s="9">
        <v>0.14120935921000002</v>
      </c>
      <c r="P140" s="9">
        <v>0</v>
      </c>
      <c r="Q140" s="9">
        <v>0</v>
      </c>
    </row>
    <row r="141" spans="2:17" x14ac:dyDescent="0.25">
      <c r="B141" s="8" t="s">
        <v>889</v>
      </c>
      <c r="C141" t="s">
        <v>890</v>
      </c>
      <c r="D141" s="9">
        <v>211.09409057992664</v>
      </c>
      <c r="E141" s="9">
        <v>53.555397841170787</v>
      </c>
      <c r="F141" s="9">
        <v>0</v>
      </c>
      <c r="G141" s="9" t="s">
        <v>409</v>
      </c>
      <c r="H141" s="9"/>
      <c r="I141" s="9">
        <v>0</v>
      </c>
      <c r="J141" s="9" t="s">
        <v>409</v>
      </c>
      <c r="K141" s="9"/>
      <c r="L141" s="9">
        <v>0</v>
      </c>
      <c r="M141" s="9">
        <v>264.64999999999998</v>
      </c>
      <c r="O141" s="9">
        <v>0.18612976069000003</v>
      </c>
      <c r="P141" s="9">
        <v>0</v>
      </c>
      <c r="Q141" s="9">
        <v>0</v>
      </c>
    </row>
    <row r="142" spans="2:17" x14ac:dyDescent="0.25">
      <c r="B142" s="8" t="s">
        <v>891</v>
      </c>
      <c r="C142" t="s">
        <v>892</v>
      </c>
      <c r="D142" s="9">
        <v>242.31775089585665</v>
      </c>
      <c r="E142" s="9">
        <v>55.462515247431568</v>
      </c>
      <c r="F142" s="9">
        <v>0</v>
      </c>
      <c r="G142" s="9" t="s">
        <v>409</v>
      </c>
      <c r="H142" s="9"/>
      <c r="I142" s="9">
        <v>0</v>
      </c>
      <c r="J142" s="9" t="s">
        <v>409</v>
      </c>
      <c r="K142" s="9"/>
      <c r="L142" s="9">
        <v>0</v>
      </c>
      <c r="M142" s="9">
        <v>297.77999999999997</v>
      </c>
      <c r="O142" s="9">
        <v>0.20936702759</v>
      </c>
      <c r="P142" s="9">
        <v>0</v>
      </c>
      <c r="Q142" s="9">
        <v>0</v>
      </c>
    </row>
    <row r="143" spans="2:17" x14ac:dyDescent="0.25">
      <c r="B143" s="8"/>
      <c r="D143" s="9"/>
      <c r="E143" s="9"/>
      <c r="F143" s="9"/>
      <c r="G143" s="9"/>
      <c r="H143" s="9"/>
      <c r="I143" s="9"/>
      <c r="J143" s="9"/>
      <c r="K143" s="9"/>
      <c r="L143" s="9"/>
      <c r="M143" s="9"/>
      <c r="O143" s="9"/>
      <c r="P143" s="9"/>
      <c r="Q143" s="9"/>
    </row>
    <row r="144" spans="2:17" x14ac:dyDescent="0.25">
      <c r="B144" s="8" t="s">
        <v>893</v>
      </c>
      <c r="C144" t="s">
        <v>894</v>
      </c>
      <c r="D144" s="9">
        <v>195.58752990876795</v>
      </c>
      <c r="E144" s="9">
        <v>51.835804801460448</v>
      </c>
      <c r="F144" s="9">
        <v>8.1592885675557287</v>
      </c>
      <c r="G144" s="9">
        <v>0.3443126426477286</v>
      </c>
      <c r="H144" s="9">
        <v>8.5036012102034579</v>
      </c>
      <c r="I144" s="9">
        <v>1.3845297234992919</v>
      </c>
      <c r="J144" s="9">
        <v>2.0113161105973817E-2</v>
      </c>
      <c r="K144" s="9">
        <v>1.4046428846052657</v>
      </c>
      <c r="L144" s="9">
        <v>0</v>
      </c>
      <c r="M144" s="9">
        <v>257.33</v>
      </c>
      <c r="O144" s="9">
        <v>0.18125068182000001</v>
      </c>
      <c r="P144" s="9">
        <v>-0.63859695260305216</v>
      </c>
      <c r="Q144" s="9">
        <v>-3.7303897093985627E-2</v>
      </c>
    </row>
    <row r="145" spans="2:17" x14ac:dyDescent="0.25">
      <c r="B145" s="8" t="s">
        <v>895</v>
      </c>
      <c r="C145" t="s">
        <v>896</v>
      </c>
      <c r="D145" s="9">
        <v>267.20435259368173</v>
      </c>
      <c r="E145" s="9">
        <v>59.972616506780604</v>
      </c>
      <c r="F145" s="9">
        <v>9.7130543537914882</v>
      </c>
      <c r="G145" s="9">
        <v>0.40951426344779462</v>
      </c>
      <c r="H145" s="9">
        <v>10.122568617239283</v>
      </c>
      <c r="I145" s="9">
        <v>1.3845297234992919</v>
      </c>
      <c r="J145" s="9">
        <v>2.0113161105973817E-2</v>
      </c>
      <c r="K145" s="9">
        <v>1.4046428846052657</v>
      </c>
      <c r="L145" s="9">
        <v>0</v>
      </c>
      <c r="M145" s="9">
        <v>338.7</v>
      </c>
      <c r="O145" s="9">
        <v>0.23841734711000001</v>
      </c>
      <c r="P145" s="9">
        <v>-0.75952645442881561</v>
      </c>
      <c r="Q145" s="9">
        <v>-3.7303897093985627E-2</v>
      </c>
    </row>
    <row r="146" spans="2:17" x14ac:dyDescent="0.25">
      <c r="B146" s="8" t="s">
        <v>897</v>
      </c>
      <c r="C146" t="s">
        <v>898</v>
      </c>
      <c r="D146" s="9">
        <v>296.33426147166296</v>
      </c>
      <c r="E146" s="9">
        <v>62.642480239996878</v>
      </c>
      <c r="F146" s="9">
        <v>11.774787589266101</v>
      </c>
      <c r="G146" s="9">
        <v>0.49769387710990487</v>
      </c>
      <c r="H146" s="9">
        <v>12.272481466376005</v>
      </c>
      <c r="I146" s="9">
        <v>1.3845297234992919</v>
      </c>
      <c r="J146" s="9">
        <v>2.0113161105973817E-2</v>
      </c>
      <c r="K146" s="9">
        <v>1.4046428846052657</v>
      </c>
      <c r="L146" s="9">
        <v>0</v>
      </c>
      <c r="M146" s="9">
        <v>372.65</v>
      </c>
      <c r="O146" s="9">
        <v>0.26229718795000001</v>
      </c>
      <c r="P146" s="9">
        <v>-0.92307325925512274</v>
      </c>
      <c r="Q146" s="9">
        <v>-3.7303897093985627E-2</v>
      </c>
    </row>
    <row r="147" spans="2:17" x14ac:dyDescent="0.25">
      <c r="B147" s="8"/>
      <c r="D147" s="9"/>
      <c r="E147" s="9"/>
      <c r="F147" s="9"/>
      <c r="G147" s="9"/>
      <c r="H147" s="9"/>
      <c r="I147" s="9"/>
      <c r="J147" s="9"/>
      <c r="K147" s="9"/>
      <c r="L147" s="9"/>
      <c r="M147" s="9"/>
      <c r="O147" s="9"/>
      <c r="P147" s="9"/>
      <c r="Q147" s="9"/>
    </row>
    <row r="148" spans="2:17" x14ac:dyDescent="0.25">
      <c r="B148" s="8" t="s">
        <v>422</v>
      </c>
      <c r="C148" t="s">
        <v>899</v>
      </c>
      <c r="D148" s="9">
        <v>25.043810942203123</v>
      </c>
      <c r="E148" s="9">
        <v>6.267614297912659</v>
      </c>
      <c r="F148" s="9">
        <v>6.3635477076022209</v>
      </c>
      <c r="G148" s="9">
        <v>0.26733187877188563</v>
      </c>
      <c r="H148" s="9">
        <v>6.6308795863741068</v>
      </c>
      <c r="I148" s="9">
        <v>0.9959457340124872</v>
      </c>
      <c r="J148" s="9">
        <v>1.4468174038454049E-2</v>
      </c>
      <c r="K148" s="9">
        <v>1.0104139080509413</v>
      </c>
      <c r="L148" s="9">
        <v>0</v>
      </c>
      <c r="M148" s="9">
        <v>38.950000000000003</v>
      </c>
      <c r="O148" s="9">
        <v>0</v>
      </c>
      <c r="P148" s="9">
        <v>-0.49582066404700154</v>
      </c>
      <c r="Q148" s="9">
        <v>-2.6834134755081441E-2</v>
      </c>
    </row>
    <row r="149" spans="2:17" x14ac:dyDescent="0.25">
      <c r="B149" s="8" t="s">
        <v>424</v>
      </c>
      <c r="C149" t="s">
        <v>425</v>
      </c>
      <c r="D149" s="9">
        <v>39.482064957727111</v>
      </c>
      <c r="E149" s="9">
        <v>10.572769216714445</v>
      </c>
      <c r="F149" s="9">
        <v>7.5753522203715695</v>
      </c>
      <c r="G149" s="9">
        <v>0.31900289275580246</v>
      </c>
      <c r="H149" s="9">
        <v>7.8943551131273724</v>
      </c>
      <c r="I149" s="9">
        <v>0.93004857266429308</v>
      </c>
      <c r="J149" s="9">
        <v>1.3510881320120308E-2</v>
      </c>
      <c r="K149" s="9">
        <v>0.94355945398441343</v>
      </c>
      <c r="L149" s="9">
        <v>0</v>
      </c>
      <c r="M149" s="9">
        <v>58.89</v>
      </c>
      <c r="O149" s="9">
        <v>0</v>
      </c>
      <c r="P149" s="9">
        <v>-0.59165493784623191</v>
      </c>
      <c r="Q149" s="9">
        <v>-2.5058643132188946E-2</v>
      </c>
    </row>
    <row r="150" spans="2:17" x14ac:dyDescent="0.25">
      <c r="B150" s="8" t="s">
        <v>426</v>
      </c>
      <c r="C150" t="s">
        <v>427</v>
      </c>
      <c r="D150" s="9">
        <v>39.482064957727111</v>
      </c>
      <c r="E150" s="9">
        <v>10.573071867058976</v>
      </c>
      <c r="F150" s="9">
        <v>7.5753522203715695</v>
      </c>
      <c r="G150" s="9">
        <v>0.31900289275580246</v>
      </c>
      <c r="H150" s="9">
        <v>7.8943551131273724</v>
      </c>
      <c r="I150" s="9">
        <v>1.0109223615916225</v>
      </c>
      <c r="J150" s="9">
        <v>1.468574056534812E-2</v>
      </c>
      <c r="K150" s="9">
        <v>1.0256081021569707</v>
      </c>
      <c r="L150" s="9">
        <v>0</v>
      </c>
      <c r="M150" s="9">
        <v>58.98</v>
      </c>
      <c r="O150" s="9">
        <v>0</v>
      </c>
      <c r="P150" s="9">
        <v>-0.59165493784623191</v>
      </c>
      <c r="Q150" s="9">
        <v>-2.723765557846617E-2</v>
      </c>
    </row>
    <row r="151" spans="2:17" x14ac:dyDescent="0.25">
      <c r="B151" s="8" t="s">
        <v>428</v>
      </c>
      <c r="C151" t="s">
        <v>429</v>
      </c>
      <c r="D151" s="9">
        <v>70.266953487312918</v>
      </c>
      <c r="E151" s="9">
        <v>25.461346317204352</v>
      </c>
      <c r="F151" s="9">
        <v>9.1833279275259105</v>
      </c>
      <c r="G151" s="9">
        <v>0.38589894176067524</v>
      </c>
      <c r="H151" s="9">
        <v>9.5692268692865863</v>
      </c>
      <c r="I151" s="9">
        <v>0.72337111207222815</v>
      </c>
      <c r="J151" s="9">
        <v>1.0508463248982469E-2</v>
      </c>
      <c r="K151" s="9">
        <v>0.73387957532121062</v>
      </c>
      <c r="L151" s="9">
        <v>0</v>
      </c>
      <c r="M151" s="9">
        <v>106.03</v>
      </c>
      <c r="O151" s="9">
        <v>0</v>
      </c>
      <c r="P151" s="9">
        <v>-0.71572709711167981</v>
      </c>
      <c r="Q151" s="9">
        <v>-1.9490055769480305E-2</v>
      </c>
    </row>
    <row r="152" spans="2:17" x14ac:dyDescent="0.25">
      <c r="B152" s="8" t="s">
        <v>430</v>
      </c>
      <c r="C152" t="s">
        <v>431</v>
      </c>
      <c r="D152" s="9">
        <v>70.266953487312918</v>
      </c>
      <c r="E152" s="9">
        <v>25.455243145581793</v>
      </c>
      <c r="F152" s="9">
        <v>7.5753522203715695</v>
      </c>
      <c r="G152" s="9">
        <v>0.31900289275580246</v>
      </c>
      <c r="H152" s="9">
        <v>7.8943551131273724</v>
      </c>
      <c r="I152" s="9">
        <v>0.91656960784307062</v>
      </c>
      <c r="J152" s="9">
        <v>1.3315071445915636E-2</v>
      </c>
      <c r="K152" s="9">
        <v>0.92988467928898622</v>
      </c>
      <c r="L152" s="9">
        <v>0</v>
      </c>
      <c r="M152" s="9">
        <v>104.55</v>
      </c>
      <c r="O152" s="9">
        <v>0</v>
      </c>
      <c r="P152" s="9">
        <v>-0.59165493784623191</v>
      </c>
      <c r="Q152" s="9">
        <v>-2.4695474391142676E-2</v>
      </c>
    </row>
    <row r="153" spans="2:17" x14ac:dyDescent="0.25">
      <c r="B153" s="8" t="s">
        <v>432</v>
      </c>
      <c r="C153" t="s">
        <v>433</v>
      </c>
      <c r="D153" s="9">
        <v>36.865315175301447</v>
      </c>
      <c r="E153" s="9">
        <v>7.8200394510506888</v>
      </c>
      <c r="F153" s="9">
        <v>11.807135906819035</v>
      </c>
      <c r="G153" s="9">
        <v>0.49880630958482025</v>
      </c>
      <c r="H153" s="9">
        <v>12.305942216403855</v>
      </c>
      <c r="I153" s="9">
        <v>0.93004857266429308</v>
      </c>
      <c r="J153" s="9">
        <v>1.3510881320120308E-2</v>
      </c>
      <c r="K153" s="9">
        <v>0.94355945398441343</v>
      </c>
      <c r="L153" s="9">
        <v>0</v>
      </c>
      <c r="M153" s="9">
        <v>57.93</v>
      </c>
      <c r="O153" s="9">
        <v>0</v>
      </c>
      <c r="P153" s="9">
        <v>-0.92513648871714516</v>
      </c>
      <c r="Q153" s="9">
        <v>-2.5058643132188946E-2</v>
      </c>
    </row>
    <row r="154" spans="2:17" x14ac:dyDescent="0.25">
      <c r="B154" s="8" t="s">
        <v>434</v>
      </c>
      <c r="C154" t="s">
        <v>435</v>
      </c>
      <c r="D154" s="9">
        <v>46.476768210379696</v>
      </c>
      <c r="E154" s="9">
        <v>9.4148128717073973</v>
      </c>
      <c r="F154" s="9">
        <v>8.181704195488571</v>
      </c>
      <c r="G154" s="9">
        <v>0.34459592467088479</v>
      </c>
      <c r="H154" s="9">
        <v>8.5263001201594566</v>
      </c>
      <c r="I154" s="9">
        <v>1.7657443915800342</v>
      </c>
      <c r="J154" s="9">
        <v>2.565109352080799E-2</v>
      </c>
      <c r="K154" s="9">
        <v>1.7913954851008422</v>
      </c>
      <c r="L154" s="9">
        <v>0</v>
      </c>
      <c r="M154" s="9">
        <v>66.209999999999994</v>
      </c>
      <c r="O154" s="9">
        <v>0</v>
      </c>
      <c r="P154" s="9">
        <v>-0.6391223560135213</v>
      </c>
      <c r="Q154" s="9">
        <v>-4.7575105077054133E-2</v>
      </c>
    </row>
    <row r="155" spans="2:17" x14ac:dyDescent="0.25">
      <c r="B155" s="8" t="s">
        <v>436</v>
      </c>
      <c r="C155" t="s">
        <v>437</v>
      </c>
      <c r="D155" s="9">
        <v>46.476768210379696</v>
      </c>
      <c r="E155" s="9">
        <v>9.4271008745935827</v>
      </c>
      <c r="F155" s="9">
        <v>11.807135906819035</v>
      </c>
      <c r="G155" s="9">
        <v>0.49880630958482025</v>
      </c>
      <c r="H155" s="9">
        <v>12.305942216403855</v>
      </c>
      <c r="I155" s="9">
        <v>0.93004857266429308</v>
      </c>
      <c r="J155" s="9">
        <v>1.3510881320120308E-2</v>
      </c>
      <c r="K155" s="9">
        <v>0.94355945398441343</v>
      </c>
      <c r="L155" s="9">
        <v>0</v>
      </c>
      <c r="M155" s="9">
        <v>69.150000000000006</v>
      </c>
      <c r="O155" s="9">
        <v>0</v>
      </c>
      <c r="P155" s="9">
        <v>-0.92513648871714516</v>
      </c>
      <c r="Q155" s="9">
        <v>-2.5058643132188946E-2</v>
      </c>
    </row>
    <row r="156" spans="2:17" x14ac:dyDescent="0.25">
      <c r="B156" s="8" t="s">
        <v>438</v>
      </c>
      <c r="C156" t="s">
        <v>439</v>
      </c>
      <c r="D156" s="9">
        <v>53.320207764021397</v>
      </c>
      <c r="E156" s="9">
        <v>9.8990503286419091</v>
      </c>
      <c r="F156" s="9">
        <v>8.181704195488571</v>
      </c>
      <c r="G156" s="9">
        <v>0.34459592467088479</v>
      </c>
      <c r="H156" s="9">
        <v>8.5263001201594566</v>
      </c>
      <c r="I156" s="9">
        <v>1.7657443915800342</v>
      </c>
      <c r="J156" s="9">
        <v>2.565109352080799E-2</v>
      </c>
      <c r="K156" s="9">
        <v>1.7913954851008422</v>
      </c>
      <c r="L156" s="9">
        <v>0</v>
      </c>
      <c r="M156" s="9">
        <v>73.540000000000006</v>
      </c>
      <c r="O156" s="9">
        <v>0</v>
      </c>
      <c r="P156" s="9">
        <v>-0.6391223560135213</v>
      </c>
      <c r="Q156" s="9">
        <v>-4.7575105077054133E-2</v>
      </c>
    </row>
    <row r="157" spans="2:17" x14ac:dyDescent="0.25">
      <c r="B157" s="8" t="s">
        <v>440</v>
      </c>
      <c r="C157" t="s">
        <v>441</v>
      </c>
      <c r="D157" s="9">
        <v>53.320207764021397</v>
      </c>
      <c r="E157" s="9">
        <v>9.9026134921513247</v>
      </c>
      <c r="F157" s="9">
        <v>9.7397385690491607</v>
      </c>
      <c r="G157" s="9">
        <v>0.41986517657768463</v>
      </c>
      <c r="H157" s="9">
        <v>10.159603745626846</v>
      </c>
      <c r="I157" s="9">
        <v>0.93004857266429308</v>
      </c>
      <c r="J157" s="9">
        <v>1.3510881320120308E-2</v>
      </c>
      <c r="K157" s="9">
        <v>0.94355945398441343</v>
      </c>
      <c r="L157" s="9">
        <v>0</v>
      </c>
      <c r="M157" s="9">
        <v>74.33</v>
      </c>
      <c r="O157" s="9">
        <v>0</v>
      </c>
      <c r="P157" s="9">
        <v>-0.77872430185775698</v>
      </c>
      <c r="Q157" s="9">
        <v>-2.5058643132188946E-2</v>
      </c>
    </row>
    <row r="158" spans="2:17" x14ac:dyDescent="0.25">
      <c r="B158" s="8" t="s">
        <v>442</v>
      </c>
      <c r="C158" t="s">
        <v>443</v>
      </c>
      <c r="D158" s="9">
        <v>36.435547350844324</v>
      </c>
      <c r="E158" s="9">
        <v>13.60408499209149</v>
      </c>
      <c r="F158" s="9">
        <v>6.3635477076022209</v>
      </c>
      <c r="G158" s="9">
        <v>0.26733187877188563</v>
      </c>
      <c r="H158" s="9">
        <v>6.6308795863741068</v>
      </c>
      <c r="I158" s="9">
        <v>1.0798148484556447</v>
      </c>
      <c r="J158" s="9">
        <v>1.568654658906073E-2</v>
      </c>
      <c r="K158" s="9">
        <v>1.0955013950447055</v>
      </c>
      <c r="L158" s="9">
        <v>0</v>
      </c>
      <c r="M158" s="9">
        <v>57.77</v>
      </c>
      <c r="O158" s="9">
        <v>0</v>
      </c>
      <c r="P158" s="9">
        <v>-0.49582066404700154</v>
      </c>
      <c r="Q158" s="9">
        <v>-2.9093851366035716E-2</v>
      </c>
    </row>
    <row r="159" spans="2:17" x14ac:dyDescent="0.25">
      <c r="B159" s="8" t="s">
        <v>444</v>
      </c>
      <c r="C159" t="s">
        <v>445</v>
      </c>
      <c r="D159" s="9">
        <v>51.124940342310239</v>
      </c>
      <c r="E159" s="9">
        <v>12.362036032029076</v>
      </c>
      <c r="F159" s="9">
        <v>6.3635477076022209</v>
      </c>
      <c r="G159" s="9">
        <v>0.26733187877188563</v>
      </c>
      <c r="H159" s="9">
        <v>6.6308795863741068</v>
      </c>
      <c r="I159" s="9">
        <v>1.0798148484556447</v>
      </c>
      <c r="J159" s="9">
        <v>1.568654658906073E-2</v>
      </c>
      <c r="K159" s="9">
        <v>1.0955013950447055</v>
      </c>
      <c r="L159" s="9">
        <v>0</v>
      </c>
      <c r="M159" s="9">
        <v>71.209999999999994</v>
      </c>
      <c r="O159" s="9">
        <v>0</v>
      </c>
      <c r="P159" s="9">
        <v>-0.49582066404700154</v>
      </c>
      <c r="Q159" s="9">
        <v>-2.9093851366035716E-2</v>
      </c>
    </row>
    <row r="160" spans="2:17" x14ac:dyDescent="0.25">
      <c r="B160" s="8" t="s">
        <v>446</v>
      </c>
      <c r="C160" t="s">
        <v>447</v>
      </c>
      <c r="D160" s="9">
        <v>64.017067711152748</v>
      </c>
      <c r="E160" s="9">
        <v>14.422835948851723</v>
      </c>
      <c r="F160" s="9">
        <v>7.5753522203715695</v>
      </c>
      <c r="G160" s="9">
        <v>0.32518745650503617</v>
      </c>
      <c r="H160" s="9">
        <v>7.9005396768766056</v>
      </c>
      <c r="I160" s="9">
        <v>1.0798148484556447</v>
      </c>
      <c r="J160" s="9">
        <v>1.568654658906073E-2</v>
      </c>
      <c r="K160" s="9">
        <v>1.0955013950447055</v>
      </c>
      <c r="L160" s="9">
        <v>0</v>
      </c>
      <c r="M160" s="9">
        <v>87.44</v>
      </c>
      <c r="O160" s="9">
        <v>0</v>
      </c>
      <c r="P160" s="9">
        <v>-0.6031254535178876</v>
      </c>
      <c r="Q160" s="9">
        <v>-2.9093851366035716E-2</v>
      </c>
    </row>
    <row r="161" spans="2:17" x14ac:dyDescent="0.25">
      <c r="B161" s="8" t="s">
        <v>448</v>
      </c>
      <c r="C161" t="s">
        <v>449</v>
      </c>
      <c r="D161" s="9">
        <v>39.185501596652266</v>
      </c>
      <c r="E161" s="9">
        <v>9.3777135521590971</v>
      </c>
      <c r="F161" s="9">
        <v>6.3635477076022209</v>
      </c>
      <c r="G161" s="9">
        <v>0.26733187877188563</v>
      </c>
      <c r="H161" s="9">
        <v>6.6308795863741068</v>
      </c>
      <c r="I161" s="9">
        <v>1.0798148484556447</v>
      </c>
      <c r="J161" s="9">
        <v>1.568654658906073E-2</v>
      </c>
      <c r="K161" s="9">
        <v>1.0955013950447055</v>
      </c>
      <c r="L161" s="9">
        <v>0</v>
      </c>
      <c r="M161" s="9">
        <v>56.29</v>
      </c>
      <c r="O161" s="9">
        <v>0</v>
      </c>
      <c r="P161" s="9">
        <v>-0.49582066404700154</v>
      </c>
      <c r="Q161" s="9">
        <v>-2.9093851366035716E-2</v>
      </c>
    </row>
    <row r="162" spans="2:17" x14ac:dyDescent="0.25">
      <c r="B162" s="8" t="s">
        <v>450</v>
      </c>
      <c r="C162" t="s">
        <v>451</v>
      </c>
      <c r="D162" s="9">
        <v>42.023388494110804</v>
      </c>
      <c r="E162" s="9">
        <v>11.728150837334322</v>
      </c>
      <c r="F162" s="9">
        <v>6.3635477076022209</v>
      </c>
      <c r="G162" s="9">
        <v>0.26733187877188563</v>
      </c>
      <c r="H162" s="9">
        <v>6.6308795863741068</v>
      </c>
      <c r="I162" s="9">
        <v>1.0798148484556447</v>
      </c>
      <c r="J162" s="9">
        <v>1.568654658906073E-2</v>
      </c>
      <c r="K162" s="9">
        <v>1.0955013950447055</v>
      </c>
      <c r="L162" s="9">
        <v>0</v>
      </c>
      <c r="M162" s="9">
        <v>61.48</v>
      </c>
      <c r="O162" s="9">
        <v>0</v>
      </c>
      <c r="P162" s="9">
        <v>-0.49582066404700154</v>
      </c>
      <c r="Q162" s="9">
        <v>-2.9093851366035716E-2</v>
      </c>
    </row>
    <row r="163" spans="2:17" x14ac:dyDescent="0.25">
      <c r="B163" s="8" t="s">
        <v>452</v>
      </c>
      <c r="C163" t="s">
        <v>453</v>
      </c>
      <c r="D163" s="9">
        <v>53.055765036541175</v>
      </c>
      <c r="E163" s="9">
        <v>10.937717242652349</v>
      </c>
      <c r="F163" s="9">
        <v>7.5753522203715669</v>
      </c>
      <c r="G163" s="9">
        <v>0.3190028927558039</v>
      </c>
      <c r="H163" s="9">
        <v>7.8943551131273706</v>
      </c>
      <c r="I163" s="9">
        <v>1.0798148484556447</v>
      </c>
      <c r="J163" s="9">
        <v>1.568654658906073E-2</v>
      </c>
      <c r="K163" s="9">
        <v>1.0955013950447055</v>
      </c>
      <c r="L163" s="9">
        <v>0</v>
      </c>
      <c r="M163" s="9">
        <v>72.98</v>
      </c>
      <c r="O163" s="9">
        <v>0</v>
      </c>
      <c r="P163" s="9">
        <v>-0.59165493784623457</v>
      </c>
      <c r="Q163" s="9">
        <v>-2.9093851366035716E-2</v>
      </c>
    </row>
    <row r="164" spans="2:17" x14ac:dyDescent="0.25">
      <c r="B164" s="8" t="s">
        <v>454</v>
      </c>
      <c r="C164" t="s">
        <v>455</v>
      </c>
      <c r="D164" s="9">
        <v>53.055765036541175</v>
      </c>
      <c r="E164" s="9">
        <v>10.944543412320181</v>
      </c>
      <c r="F164" s="9">
        <v>9.1833279275259052</v>
      </c>
      <c r="G164" s="9">
        <v>0.38589894176067813</v>
      </c>
      <c r="H164" s="9">
        <v>9.5692268692865827</v>
      </c>
      <c r="I164" s="9">
        <v>1.0798148484556447</v>
      </c>
      <c r="J164" s="9">
        <v>1.568654658906073E-2</v>
      </c>
      <c r="K164" s="9">
        <v>1.0955013950447055</v>
      </c>
      <c r="L164" s="9">
        <v>0</v>
      </c>
      <c r="M164" s="9">
        <v>74.67</v>
      </c>
      <c r="O164" s="9">
        <v>0</v>
      </c>
      <c r="P164" s="9">
        <v>-0.71572709711168514</v>
      </c>
      <c r="Q164" s="9">
        <v>-2.9093851366035716E-2</v>
      </c>
    </row>
    <row r="165" spans="2:17" x14ac:dyDescent="0.25">
      <c r="B165" s="8" t="s">
        <v>456</v>
      </c>
      <c r="C165" t="s">
        <v>457</v>
      </c>
      <c r="D165" s="9">
        <v>40.643866754086318</v>
      </c>
      <c r="E165" s="9">
        <v>14.349787922539987</v>
      </c>
      <c r="F165" s="9">
        <v>8.1576027839454905</v>
      </c>
      <c r="G165" s="9">
        <v>0.34436084658675126</v>
      </c>
      <c r="H165" s="9">
        <v>8.5019636305322415</v>
      </c>
      <c r="I165" s="9">
        <v>0.65861703577707886</v>
      </c>
      <c r="J165" s="9">
        <v>9.5677762079695878E-3</v>
      </c>
      <c r="K165" s="9">
        <v>0.66818481198504842</v>
      </c>
      <c r="L165" s="9">
        <v>0</v>
      </c>
      <c r="M165" s="9">
        <v>64.16</v>
      </c>
      <c r="O165" s="9">
        <v>0</v>
      </c>
      <c r="P165" s="9">
        <v>-0.63868635648995742</v>
      </c>
      <c r="Q165" s="9">
        <v>-1.7745362710507695E-2</v>
      </c>
    </row>
    <row r="166" spans="2:17" x14ac:dyDescent="0.25">
      <c r="B166" s="8" t="s">
        <v>458</v>
      </c>
      <c r="C166" t="s">
        <v>459</v>
      </c>
      <c r="D166" s="9">
        <v>46.037337825205611</v>
      </c>
      <c r="E166" s="9">
        <v>16.258457326134465</v>
      </c>
      <c r="F166" s="9">
        <v>9.8727623678681802</v>
      </c>
      <c r="G166" s="9">
        <v>0.41676371076069729</v>
      </c>
      <c r="H166" s="9">
        <v>10.289526078628878</v>
      </c>
      <c r="I166" s="9">
        <v>0.65861703577707886</v>
      </c>
      <c r="J166" s="9">
        <v>9.5677762079695878E-3</v>
      </c>
      <c r="K166" s="9">
        <v>0.66818481198504842</v>
      </c>
      <c r="L166" s="9">
        <v>0</v>
      </c>
      <c r="M166" s="9">
        <v>73.25</v>
      </c>
      <c r="O166" s="9">
        <v>0</v>
      </c>
      <c r="P166" s="9">
        <v>-0.77297201055616505</v>
      </c>
      <c r="Q166" s="9">
        <v>-1.7745362710507695E-2</v>
      </c>
    </row>
    <row r="167" spans="2:17" x14ac:dyDescent="0.25">
      <c r="B167" s="8" t="s">
        <v>460</v>
      </c>
      <c r="C167" t="s">
        <v>461</v>
      </c>
      <c r="D167" s="9">
        <v>39.050642194057801</v>
      </c>
      <c r="E167" s="9">
        <v>13.791519326122041</v>
      </c>
      <c r="F167" s="9">
        <v>8.8213684031449571</v>
      </c>
      <c r="G167" s="9">
        <v>0.37238070690803954</v>
      </c>
      <c r="H167" s="9">
        <v>9.1937491100529964</v>
      </c>
      <c r="I167" s="9">
        <v>0.65861703577707886</v>
      </c>
      <c r="J167" s="9">
        <v>9.5677762079695878E-3</v>
      </c>
      <c r="K167" s="9">
        <v>0.66818481198504842</v>
      </c>
      <c r="L167" s="9">
        <v>0</v>
      </c>
      <c r="M167" s="9">
        <v>62.7</v>
      </c>
      <c r="O167" s="9">
        <v>0</v>
      </c>
      <c r="P167" s="9">
        <v>-0.69065481537644935</v>
      </c>
      <c r="Q167" s="9">
        <v>-1.7745362710507695E-2</v>
      </c>
    </row>
    <row r="168" spans="2:17" x14ac:dyDescent="0.25">
      <c r="B168" s="8" t="s">
        <v>462</v>
      </c>
      <c r="C168" t="s">
        <v>463</v>
      </c>
      <c r="D168" s="9">
        <v>50.510343127744655</v>
      </c>
      <c r="E168" s="9">
        <v>17.831551998274843</v>
      </c>
      <c r="F168" s="9">
        <v>9.8786684934214719</v>
      </c>
      <c r="G168" s="9">
        <v>0.4170130289059224</v>
      </c>
      <c r="H168" s="9">
        <v>10.295681522327394</v>
      </c>
      <c r="I168" s="9">
        <v>0.65861703577707886</v>
      </c>
      <c r="J168" s="9">
        <v>9.5677762079695878E-3</v>
      </c>
      <c r="K168" s="9">
        <v>0.66818481198504842</v>
      </c>
      <c r="L168" s="9">
        <v>0</v>
      </c>
      <c r="M168" s="9">
        <v>79.31</v>
      </c>
      <c r="O168" s="9">
        <v>0</v>
      </c>
      <c r="P168" s="9">
        <v>-0.77343442113320648</v>
      </c>
      <c r="Q168" s="9">
        <v>-1.7745362710507695E-2</v>
      </c>
    </row>
    <row r="169" spans="2:17" x14ac:dyDescent="0.25">
      <c r="B169" s="8" t="s">
        <v>464</v>
      </c>
      <c r="C169" t="s">
        <v>465</v>
      </c>
      <c r="D169" s="9">
        <v>62.791703420723408</v>
      </c>
      <c r="E169" s="9">
        <v>22.181281985960474</v>
      </c>
      <c r="F169" s="9">
        <v>15.734598584386072</v>
      </c>
      <c r="G169" s="9">
        <v>0.6642122487117782</v>
      </c>
      <c r="H169" s="9">
        <v>16.398810833097851</v>
      </c>
      <c r="I169" s="9">
        <v>0.65861703577707886</v>
      </c>
      <c r="J169" s="9">
        <v>9.5677762079695878E-3</v>
      </c>
      <c r="K169" s="9">
        <v>0.66818481198504842</v>
      </c>
      <c r="L169" s="9">
        <v>0</v>
      </c>
      <c r="M169" s="9">
        <v>102.04</v>
      </c>
      <c r="O169" s="9">
        <v>0</v>
      </c>
      <c r="P169" s="9">
        <v>-1.2319150253885116</v>
      </c>
      <c r="Q169" s="9">
        <v>-1.7745362710507695E-2</v>
      </c>
    </row>
    <row r="170" spans="2:17" x14ac:dyDescent="0.25">
      <c r="B170" s="8"/>
      <c r="D170" s="9"/>
      <c r="E170" s="9"/>
      <c r="F170" s="9"/>
      <c r="G170" s="9"/>
      <c r="H170" s="9"/>
      <c r="I170" s="9"/>
      <c r="J170" s="9"/>
      <c r="K170" s="9"/>
      <c r="L170" s="9"/>
      <c r="M170" s="9"/>
      <c r="O170" s="9"/>
      <c r="P170" s="9"/>
      <c r="Q170" s="9"/>
    </row>
    <row r="171" spans="2:17" x14ac:dyDescent="0.25">
      <c r="B171" s="8" t="s">
        <v>900</v>
      </c>
      <c r="C171" t="s">
        <v>467</v>
      </c>
      <c r="D171" s="9">
        <v>0</v>
      </c>
      <c r="E171" s="9">
        <v>9.2874711719150689</v>
      </c>
      <c r="F171" s="9">
        <v>0</v>
      </c>
      <c r="G171" s="9" t="s">
        <v>409</v>
      </c>
      <c r="H171" s="9"/>
      <c r="I171" s="9">
        <v>0</v>
      </c>
      <c r="J171" s="9" t="s">
        <v>409</v>
      </c>
      <c r="K171" s="9"/>
      <c r="L171" s="9">
        <v>0</v>
      </c>
      <c r="M171" s="9">
        <v>9.2899999999999991</v>
      </c>
      <c r="O171" s="9">
        <v>0</v>
      </c>
      <c r="P171" s="9">
        <v>0</v>
      </c>
      <c r="Q171" s="9">
        <v>0</v>
      </c>
    </row>
    <row r="172" spans="2:17" x14ac:dyDescent="0.25">
      <c r="B172" s="8" t="s">
        <v>901</v>
      </c>
      <c r="C172" t="s">
        <v>469</v>
      </c>
      <c r="D172" s="9">
        <v>0</v>
      </c>
      <c r="E172" s="9">
        <v>21.084057539468485</v>
      </c>
      <c r="F172" s="9">
        <v>0</v>
      </c>
      <c r="G172" s="9" t="s">
        <v>409</v>
      </c>
      <c r="H172" s="9"/>
      <c r="I172" s="9">
        <v>0</v>
      </c>
      <c r="J172" s="9" t="s">
        <v>409</v>
      </c>
      <c r="K172" s="9"/>
      <c r="L172" s="9">
        <v>0</v>
      </c>
      <c r="M172" s="9">
        <v>21.08</v>
      </c>
      <c r="O172" s="9">
        <v>0</v>
      </c>
      <c r="P172" s="9">
        <v>0</v>
      </c>
      <c r="Q172" s="9">
        <v>0</v>
      </c>
    </row>
    <row r="173" spans="2:17" x14ac:dyDescent="0.25">
      <c r="B173" s="8" t="s">
        <v>902</v>
      </c>
      <c r="C173" t="s">
        <v>473</v>
      </c>
      <c r="D173" s="9">
        <v>0</v>
      </c>
      <c r="E173" s="9">
        <v>9.2874711719150689</v>
      </c>
      <c r="F173" s="9">
        <v>0</v>
      </c>
      <c r="G173" s="9" t="s">
        <v>409</v>
      </c>
      <c r="H173" s="9"/>
      <c r="I173" s="9">
        <v>0</v>
      </c>
      <c r="J173" s="9" t="s">
        <v>409</v>
      </c>
      <c r="K173" s="9"/>
      <c r="L173" s="9">
        <v>0</v>
      </c>
      <c r="M173" s="9">
        <v>9.2899999999999991</v>
      </c>
      <c r="O173" s="9">
        <v>0</v>
      </c>
      <c r="P173" s="9">
        <v>0</v>
      </c>
      <c r="Q173" s="9">
        <v>0</v>
      </c>
    </row>
    <row r="174" spans="2:17" x14ac:dyDescent="0.25">
      <c r="B174" s="8" t="s">
        <v>903</v>
      </c>
      <c r="C174" t="s">
        <v>475</v>
      </c>
      <c r="D174" s="9">
        <v>0</v>
      </c>
      <c r="E174" s="9">
        <v>21.084057539468485</v>
      </c>
      <c r="F174" s="9">
        <v>0</v>
      </c>
      <c r="G174" s="9" t="s">
        <v>409</v>
      </c>
      <c r="H174" s="9"/>
      <c r="I174" s="9">
        <v>0</v>
      </c>
      <c r="J174" s="9" t="s">
        <v>409</v>
      </c>
      <c r="K174" s="9"/>
      <c r="L174" s="9">
        <v>0</v>
      </c>
      <c r="M174" s="9">
        <v>21.08</v>
      </c>
      <c r="O174" s="9">
        <v>0</v>
      </c>
      <c r="P174" s="9">
        <v>0</v>
      </c>
      <c r="Q174" s="9">
        <v>0</v>
      </c>
    </row>
    <row r="175" spans="2:17" x14ac:dyDescent="0.25">
      <c r="B175" s="8" t="s">
        <v>904</v>
      </c>
      <c r="C175" t="s">
        <v>477</v>
      </c>
      <c r="D175" s="9">
        <v>0</v>
      </c>
      <c r="E175" s="9">
        <v>28.836100009575016</v>
      </c>
      <c r="F175" s="9">
        <v>0</v>
      </c>
      <c r="G175" s="9" t="s">
        <v>409</v>
      </c>
      <c r="H175" s="9"/>
      <c r="I175" s="9">
        <v>0</v>
      </c>
      <c r="J175" s="9" t="s">
        <v>409</v>
      </c>
      <c r="K175" s="9"/>
      <c r="L175" s="9">
        <v>0</v>
      </c>
      <c r="M175" s="9">
        <v>28.84</v>
      </c>
      <c r="O175" s="9">
        <v>0</v>
      </c>
      <c r="P175" s="9">
        <v>0</v>
      </c>
      <c r="Q175" s="9">
        <v>0</v>
      </c>
    </row>
    <row r="176" spans="2:17" x14ac:dyDescent="0.25">
      <c r="B176" s="8" t="s">
        <v>905</v>
      </c>
      <c r="C176" t="s">
        <v>479</v>
      </c>
      <c r="D176" s="9">
        <v>0</v>
      </c>
      <c r="E176" s="9">
        <v>39.783831485071673</v>
      </c>
      <c r="F176" s="9">
        <v>0</v>
      </c>
      <c r="G176" s="9" t="s">
        <v>409</v>
      </c>
      <c r="H176" s="9"/>
      <c r="I176" s="9">
        <v>0</v>
      </c>
      <c r="J176" s="9" t="s">
        <v>409</v>
      </c>
      <c r="K176" s="9"/>
      <c r="L176" s="9">
        <v>0</v>
      </c>
      <c r="M176" s="9">
        <v>39.78</v>
      </c>
      <c r="O176" s="9">
        <v>0</v>
      </c>
      <c r="P176" s="9">
        <v>0</v>
      </c>
      <c r="Q176" s="9">
        <v>0</v>
      </c>
    </row>
    <row r="177" spans="2:17" x14ac:dyDescent="0.25">
      <c r="B177" s="8" t="s">
        <v>906</v>
      </c>
      <c r="C177" t="s">
        <v>481</v>
      </c>
      <c r="D177" s="9">
        <v>0</v>
      </c>
      <c r="E177" s="9">
        <v>55.575029109362752</v>
      </c>
      <c r="F177" s="9">
        <v>0</v>
      </c>
      <c r="G177" s="9" t="s">
        <v>409</v>
      </c>
      <c r="H177" s="9"/>
      <c r="I177" s="9">
        <v>0</v>
      </c>
      <c r="J177" s="9" t="s">
        <v>409</v>
      </c>
      <c r="K177" s="9"/>
      <c r="L177" s="9">
        <v>0</v>
      </c>
      <c r="M177" s="9">
        <v>55.58</v>
      </c>
      <c r="O177" s="9">
        <v>0</v>
      </c>
      <c r="P177" s="9">
        <v>0</v>
      </c>
      <c r="Q177" s="9">
        <v>0</v>
      </c>
    </row>
    <row r="178" spans="2:17" x14ac:dyDescent="0.25">
      <c r="B178" s="8" t="s">
        <v>907</v>
      </c>
      <c r="C178" t="s">
        <v>483</v>
      </c>
      <c r="D178" s="9">
        <v>0</v>
      </c>
      <c r="E178" s="9">
        <v>76.921233012554623</v>
      </c>
      <c r="F178" s="9">
        <v>0</v>
      </c>
      <c r="G178" s="9" t="s">
        <v>409</v>
      </c>
      <c r="H178" s="9"/>
      <c r="I178" s="9">
        <v>0</v>
      </c>
      <c r="J178" s="9" t="s">
        <v>409</v>
      </c>
      <c r="K178" s="9"/>
      <c r="L178" s="9">
        <v>0</v>
      </c>
      <c r="M178" s="9">
        <v>76.92</v>
      </c>
      <c r="O178" s="9">
        <v>0</v>
      </c>
      <c r="P178" s="9">
        <v>0</v>
      </c>
      <c r="Q178" s="9">
        <v>0</v>
      </c>
    </row>
    <row r="179" spans="2:17" x14ac:dyDescent="0.25">
      <c r="B179" s="8" t="s">
        <v>908</v>
      </c>
      <c r="C179" t="s">
        <v>485</v>
      </c>
      <c r="D179" s="9">
        <v>0</v>
      </c>
      <c r="E179" s="9">
        <v>113.88387029755535</v>
      </c>
      <c r="F179" s="9">
        <v>0</v>
      </c>
      <c r="G179" s="9" t="s">
        <v>409</v>
      </c>
      <c r="H179" s="9"/>
      <c r="I179" s="9">
        <v>0</v>
      </c>
      <c r="J179" s="9" t="s">
        <v>409</v>
      </c>
      <c r="K179" s="9"/>
      <c r="L179" s="9">
        <v>0</v>
      </c>
      <c r="M179" s="9">
        <v>113.88</v>
      </c>
      <c r="O179" s="9">
        <v>0</v>
      </c>
      <c r="P179" s="9">
        <v>0</v>
      </c>
      <c r="Q179" s="9">
        <v>0</v>
      </c>
    </row>
    <row r="180" spans="2:17" x14ac:dyDescent="0.25">
      <c r="B180" s="8" t="s">
        <v>909</v>
      </c>
      <c r="C180" t="s">
        <v>487</v>
      </c>
      <c r="D180" s="9">
        <v>0</v>
      </c>
      <c r="E180" s="9">
        <v>9.2874711719150689</v>
      </c>
      <c r="F180" s="9">
        <v>0</v>
      </c>
      <c r="G180" s="9" t="s">
        <v>409</v>
      </c>
      <c r="H180" s="9"/>
      <c r="I180" s="9">
        <v>0</v>
      </c>
      <c r="J180" s="9" t="s">
        <v>409</v>
      </c>
      <c r="K180" s="9"/>
      <c r="L180" s="9">
        <v>0</v>
      </c>
      <c r="M180" s="9">
        <v>9.2899999999999991</v>
      </c>
      <c r="O180" s="9">
        <v>0</v>
      </c>
      <c r="P180" s="9">
        <v>0</v>
      </c>
      <c r="Q180" s="9">
        <v>0</v>
      </c>
    </row>
    <row r="181" spans="2:17" x14ac:dyDescent="0.25">
      <c r="B181" s="8" t="s">
        <v>910</v>
      </c>
      <c r="C181" t="s">
        <v>489</v>
      </c>
      <c r="D181" s="9">
        <v>0</v>
      </c>
      <c r="E181" s="9">
        <v>21.084057539468485</v>
      </c>
      <c r="F181" s="9">
        <v>0</v>
      </c>
      <c r="G181" s="9" t="s">
        <v>409</v>
      </c>
      <c r="H181" s="9"/>
      <c r="I181" s="9">
        <v>0</v>
      </c>
      <c r="J181" s="9" t="s">
        <v>409</v>
      </c>
      <c r="K181" s="9"/>
      <c r="L181" s="9">
        <v>0</v>
      </c>
      <c r="M181" s="9">
        <v>21.08</v>
      </c>
      <c r="O181" s="9">
        <v>0</v>
      </c>
      <c r="P181" s="9">
        <v>0</v>
      </c>
      <c r="Q181" s="9">
        <v>0</v>
      </c>
    </row>
    <row r="182" spans="2:17" x14ac:dyDescent="0.25">
      <c r="B182" s="8" t="s">
        <v>911</v>
      </c>
      <c r="C182" t="s">
        <v>491</v>
      </c>
      <c r="D182" s="9">
        <v>0</v>
      </c>
      <c r="E182" s="9">
        <v>28.836100009575016</v>
      </c>
      <c r="F182" s="9">
        <v>0</v>
      </c>
      <c r="G182" s="9" t="s">
        <v>409</v>
      </c>
      <c r="H182" s="9"/>
      <c r="I182" s="9">
        <v>0</v>
      </c>
      <c r="J182" s="9" t="s">
        <v>409</v>
      </c>
      <c r="K182" s="9"/>
      <c r="L182" s="9">
        <v>0</v>
      </c>
      <c r="M182" s="9">
        <v>28.84</v>
      </c>
      <c r="O182" s="9">
        <v>0</v>
      </c>
      <c r="P182" s="9">
        <v>0</v>
      </c>
      <c r="Q182" s="9">
        <v>0</v>
      </c>
    </row>
    <row r="183" spans="2:17" x14ac:dyDescent="0.25">
      <c r="B183" s="8" t="s">
        <v>912</v>
      </c>
      <c r="C183" t="s">
        <v>493</v>
      </c>
      <c r="D183" s="9">
        <v>0</v>
      </c>
      <c r="E183" s="9">
        <v>39.783831485071673</v>
      </c>
      <c r="F183" s="9">
        <v>0</v>
      </c>
      <c r="G183" s="9" t="s">
        <v>409</v>
      </c>
      <c r="H183" s="9"/>
      <c r="I183" s="9">
        <v>0</v>
      </c>
      <c r="J183" s="9" t="s">
        <v>409</v>
      </c>
      <c r="K183" s="9"/>
      <c r="L183" s="9">
        <v>0</v>
      </c>
      <c r="M183" s="9">
        <v>39.78</v>
      </c>
      <c r="O183" s="9">
        <v>0</v>
      </c>
      <c r="P183" s="9">
        <v>0</v>
      </c>
      <c r="Q183" s="9">
        <v>0</v>
      </c>
    </row>
    <row r="184" spans="2:17" x14ac:dyDescent="0.25">
      <c r="B184" s="8" t="s">
        <v>913</v>
      </c>
      <c r="C184" t="s">
        <v>495</v>
      </c>
      <c r="D184" s="9">
        <v>0</v>
      </c>
      <c r="E184" s="9">
        <v>55.575029109362752</v>
      </c>
      <c r="F184" s="9">
        <v>0</v>
      </c>
      <c r="G184" s="9" t="s">
        <v>409</v>
      </c>
      <c r="H184" s="9"/>
      <c r="I184" s="9">
        <v>0</v>
      </c>
      <c r="J184" s="9" t="s">
        <v>409</v>
      </c>
      <c r="K184" s="9"/>
      <c r="L184" s="9">
        <v>0</v>
      </c>
      <c r="M184" s="9">
        <v>55.58</v>
      </c>
      <c r="O184" s="9">
        <v>0</v>
      </c>
      <c r="P184" s="9">
        <v>0</v>
      </c>
      <c r="Q184" s="9">
        <v>0</v>
      </c>
    </row>
    <row r="185" spans="2:17" x14ac:dyDescent="0.25">
      <c r="B185" s="8" t="s">
        <v>914</v>
      </c>
      <c r="C185" t="s">
        <v>497</v>
      </c>
      <c r="D185" s="9">
        <v>0</v>
      </c>
      <c r="E185" s="9">
        <v>76.921233012554623</v>
      </c>
      <c r="F185" s="9">
        <v>0</v>
      </c>
      <c r="G185" s="9" t="s">
        <v>409</v>
      </c>
      <c r="H185" s="9"/>
      <c r="I185" s="9">
        <v>0</v>
      </c>
      <c r="J185" s="9" t="s">
        <v>409</v>
      </c>
      <c r="K185" s="9"/>
      <c r="L185" s="9">
        <v>0</v>
      </c>
      <c r="M185" s="9">
        <v>76.92</v>
      </c>
      <c r="O185" s="9">
        <v>0</v>
      </c>
      <c r="P185" s="9">
        <v>0</v>
      </c>
      <c r="Q185" s="9">
        <v>0</v>
      </c>
    </row>
    <row r="186" spans="2:17" x14ac:dyDescent="0.25">
      <c r="B186" s="8" t="s">
        <v>915</v>
      </c>
      <c r="C186" t="s">
        <v>499</v>
      </c>
      <c r="D186" s="9">
        <v>0</v>
      </c>
      <c r="E186" s="9">
        <v>113.88387029755535</v>
      </c>
      <c r="F186" s="9">
        <v>0</v>
      </c>
      <c r="G186" s="9" t="s">
        <v>409</v>
      </c>
      <c r="H186" s="9"/>
      <c r="I186" s="9">
        <v>0</v>
      </c>
      <c r="J186" s="9" t="s">
        <v>409</v>
      </c>
      <c r="K186" s="9"/>
      <c r="L186" s="9">
        <v>0</v>
      </c>
      <c r="M186" s="9">
        <v>113.88</v>
      </c>
      <c r="O186" s="9">
        <v>0</v>
      </c>
      <c r="P186" s="9">
        <v>0</v>
      </c>
      <c r="Q186" s="9">
        <v>0</v>
      </c>
    </row>
    <row r="187" spans="2:17" x14ac:dyDescent="0.25">
      <c r="B187" s="8"/>
      <c r="D187" s="9"/>
      <c r="E187" s="9"/>
      <c r="F187" s="9"/>
      <c r="G187" s="9"/>
      <c r="H187" s="9"/>
      <c r="I187" s="9"/>
      <c r="J187" s="9"/>
      <c r="K187" s="9"/>
      <c r="L187" s="9"/>
      <c r="M187" s="9"/>
      <c r="O187" s="9"/>
      <c r="P187" s="9"/>
      <c r="Q187" s="9"/>
    </row>
    <row r="188" spans="2:17" x14ac:dyDescent="0.25">
      <c r="B188" s="8" t="s">
        <v>916</v>
      </c>
      <c r="C188" t="s">
        <v>515</v>
      </c>
      <c r="D188" s="9">
        <v>40.126396959668895</v>
      </c>
      <c r="E188" s="9">
        <v>13.638969794826695</v>
      </c>
      <c r="F188" s="9">
        <v>0</v>
      </c>
      <c r="G188" s="9" t="s">
        <v>409</v>
      </c>
      <c r="H188" s="9"/>
      <c r="I188" s="9">
        <v>0</v>
      </c>
      <c r="J188" s="9" t="s">
        <v>409</v>
      </c>
      <c r="K188" s="9"/>
      <c r="L188" s="9">
        <v>0</v>
      </c>
      <c r="M188" s="9">
        <v>53.77</v>
      </c>
      <c r="O188" s="9">
        <v>0</v>
      </c>
      <c r="P188" s="9">
        <v>0</v>
      </c>
      <c r="Q188" s="9">
        <v>0</v>
      </c>
    </row>
    <row r="189" spans="2:17" x14ac:dyDescent="0.25">
      <c r="B189" s="8" t="s">
        <v>917</v>
      </c>
      <c r="C189" t="s">
        <v>517</v>
      </c>
      <c r="D189" s="9">
        <v>29.236907248835148</v>
      </c>
      <c r="E189" s="9">
        <v>9.9376302153868359</v>
      </c>
      <c r="F189" s="9">
        <v>0</v>
      </c>
      <c r="G189" s="9" t="s">
        <v>409</v>
      </c>
      <c r="H189" s="9"/>
      <c r="I189" s="9">
        <v>0</v>
      </c>
      <c r="J189" s="9" t="s">
        <v>409</v>
      </c>
      <c r="K189" s="9"/>
      <c r="L189" s="9">
        <v>0</v>
      </c>
      <c r="M189" s="9">
        <v>39.17</v>
      </c>
      <c r="O189" s="9">
        <v>0</v>
      </c>
      <c r="P189" s="9">
        <v>0</v>
      </c>
      <c r="Q189" s="9">
        <v>0</v>
      </c>
    </row>
    <row r="190" spans="2:17" x14ac:dyDescent="0.25">
      <c r="B190" s="8" t="s">
        <v>918</v>
      </c>
      <c r="C190" t="s">
        <v>519</v>
      </c>
      <c r="D190" s="9">
        <v>56.612157116734238</v>
      </c>
      <c r="E190" s="9">
        <v>15.539189300477082</v>
      </c>
      <c r="F190" s="9">
        <v>0</v>
      </c>
      <c r="G190" s="9" t="s">
        <v>409</v>
      </c>
      <c r="H190" s="9"/>
      <c r="I190" s="9">
        <v>0</v>
      </c>
      <c r="J190" s="9" t="s">
        <v>409</v>
      </c>
      <c r="K190" s="9"/>
      <c r="L190" s="9">
        <v>0</v>
      </c>
      <c r="M190" s="9">
        <v>72.150000000000006</v>
      </c>
      <c r="O190" s="9">
        <v>0</v>
      </c>
      <c r="P190" s="9">
        <v>0</v>
      </c>
      <c r="Q190" s="9">
        <v>0</v>
      </c>
    </row>
    <row r="191" spans="2:17" x14ac:dyDescent="0.25">
      <c r="B191" s="8" t="s">
        <v>919</v>
      </c>
      <c r="C191" t="s">
        <v>521</v>
      </c>
      <c r="D191" s="9">
        <v>127.84950535190876</v>
      </c>
      <c r="E191" s="9">
        <v>37.804833228706975</v>
      </c>
      <c r="F191" s="9">
        <v>0</v>
      </c>
      <c r="G191" s="9" t="s">
        <v>409</v>
      </c>
      <c r="H191" s="9"/>
      <c r="I191" s="9">
        <v>0</v>
      </c>
      <c r="J191" s="9" t="s">
        <v>409</v>
      </c>
      <c r="K191" s="9"/>
      <c r="L191" s="9">
        <v>0</v>
      </c>
      <c r="M191" s="9">
        <v>165.65</v>
      </c>
      <c r="O191" s="9">
        <v>0</v>
      </c>
      <c r="P191" s="9">
        <v>0</v>
      </c>
      <c r="Q191" s="9">
        <v>0</v>
      </c>
    </row>
    <row r="192" spans="2:17" x14ac:dyDescent="0.25">
      <c r="B192" s="8" t="s">
        <v>920</v>
      </c>
      <c r="C192" t="s">
        <v>523</v>
      </c>
      <c r="D192" s="9">
        <v>229.76520724025255</v>
      </c>
      <c r="E192" s="9">
        <v>72.803979500383363</v>
      </c>
      <c r="F192" s="9">
        <v>0</v>
      </c>
      <c r="G192" s="9" t="s">
        <v>409</v>
      </c>
      <c r="H192" s="9"/>
      <c r="I192" s="9">
        <v>0</v>
      </c>
      <c r="J192" s="9" t="s">
        <v>409</v>
      </c>
      <c r="K192" s="9"/>
      <c r="L192" s="9">
        <v>0</v>
      </c>
      <c r="M192" s="9">
        <v>302.57</v>
      </c>
      <c r="O192" s="9">
        <v>0</v>
      </c>
      <c r="P192" s="9">
        <v>0</v>
      </c>
      <c r="Q192" s="9">
        <v>0</v>
      </c>
    </row>
    <row r="193" spans="2:17" x14ac:dyDescent="0.25">
      <c r="B193" s="8" t="s">
        <v>921</v>
      </c>
      <c r="C193" t="s">
        <v>529</v>
      </c>
      <c r="D193" s="9">
        <v>43.57626050671454</v>
      </c>
      <c r="E193" s="9">
        <v>14.811579056548393</v>
      </c>
      <c r="F193" s="9">
        <v>0</v>
      </c>
      <c r="G193" s="9" t="s">
        <v>409</v>
      </c>
      <c r="H193" s="9"/>
      <c r="I193" s="9">
        <v>0</v>
      </c>
      <c r="J193" s="9" t="s">
        <v>409</v>
      </c>
      <c r="K193" s="9"/>
      <c r="L193" s="9">
        <v>0</v>
      </c>
      <c r="M193" s="9">
        <v>58.39</v>
      </c>
      <c r="O193" s="9">
        <v>0</v>
      </c>
      <c r="P193" s="9">
        <v>0</v>
      </c>
      <c r="Q193" s="9">
        <v>0</v>
      </c>
    </row>
    <row r="194" spans="2:17" x14ac:dyDescent="0.25">
      <c r="B194" s="8" t="s">
        <v>922</v>
      </c>
      <c r="C194" t="s">
        <v>531</v>
      </c>
      <c r="D194" s="9">
        <v>75.064272351234635</v>
      </c>
      <c r="E194" s="9">
        <v>25.514360142979097</v>
      </c>
      <c r="F194" s="9">
        <v>0</v>
      </c>
      <c r="G194" s="9" t="s">
        <v>409</v>
      </c>
      <c r="H194" s="9"/>
      <c r="I194" s="9">
        <v>0</v>
      </c>
      <c r="J194" s="9" t="s">
        <v>409</v>
      </c>
      <c r="K194" s="9"/>
      <c r="L194" s="9">
        <v>0</v>
      </c>
      <c r="M194" s="9">
        <v>100.58</v>
      </c>
      <c r="O194" s="9">
        <v>0</v>
      </c>
      <c r="P194" s="9">
        <v>0</v>
      </c>
      <c r="Q194" s="9">
        <v>0</v>
      </c>
    </row>
    <row r="195" spans="2:17" x14ac:dyDescent="0.25">
      <c r="B195" s="8" t="s">
        <v>923</v>
      </c>
      <c r="C195" t="s">
        <v>533</v>
      </c>
      <c r="D195" s="9">
        <v>95.104593751844689</v>
      </c>
      <c r="E195" s="9">
        <v>32.326069116906233</v>
      </c>
      <c r="F195" s="9">
        <v>0</v>
      </c>
      <c r="G195" s="9" t="s">
        <v>409</v>
      </c>
      <c r="H195" s="9"/>
      <c r="I195" s="9">
        <v>0</v>
      </c>
      <c r="J195" s="9" t="s">
        <v>409</v>
      </c>
      <c r="K195" s="9"/>
      <c r="L195" s="9">
        <v>0</v>
      </c>
      <c r="M195" s="9">
        <v>127.43</v>
      </c>
      <c r="O195" s="9">
        <v>0</v>
      </c>
      <c r="P195" s="9">
        <v>0</v>
      </c>
      <c r="Q195" s="9">
        <v>0</v>
      </c>
    </row>
    <row r="196" spans="2:17" x14ac:dyDescent="0.25">
      <c r="B196" s="8" t="s">
        <v>924</v>
      </c>
      <c r="C196" t="s">
        <v>537</v>
      </c>
      <c r="D196" s="9">
        <v>31.71678263676451</v>
      </c>
      <c r="E196" s="9">
        <v>10.780540321292888</v>
      </c>
      <c r="F196" s="9">
        <v>0</v>
      </c>
      <c r="G196" s="9" t="s">
        <v>409</v>
      </c>
      <c r="H196" s="9"/>
      <c r="I196" s="9">
        <v>0</v>
      </c>
      <c r="J196" s="9" t="s">
        <v>409</v>
      </c>
      <c r="K196" s="9"/>
      <c r="L196" s="9">
        <v>0</v>
      </c>
      <c r="M196" s="9">
        <v>42.5</v>
      </c>
      <c r="O196" s="9">
        <v>0</v>
      </c>
      <c r="P196" s="9">
        <v>0</v>
      </c>
      <c r="Q196" s="9">
        <v>0</v>
      </c>
    </row>
    <row r="197" spans="2:17" x14ac:dyDescent="0.25">
      <c r="B197" s="8" t="s">
        <v>925</v>
      </c>
      <c r="C197" t="s">
        <v>539</v>
      </c>
      <c r="D197" s="9">
        <v>19.317405697117689</v>
      </c>
      <c r="E197" s="9">
        <v>6.5659897917626342</v>
      </c>
      <c r="F197" s="9">
        <v>0</v>
      </c>
      <c r="G197" s="9" t="s">
        <v>409</v>
      </c>
      <c r="H197" s="9"/>
      <c r="I197" s="9">
        <v>0</v>
      </c>
      <c r="J197" s="9" t="s">
        <v>409</v>
      </c>
      <c r="K197" s="9"/>
      <c r="L197" s="9">
        <v>0</v>
      </c>
      <c r="M197" s="9">
        <v>25.88</v>
      </c>
      <c r="O197" s="9">
        <v>0</v>
      </c>
      <c r="P197" s="9">
        <v>0</v>
      </c>
      <c r="Q197" s="9">
        <v>0</v>
      </c>
    </row>
    <row r="198" spans="2:17" x14ac:dyDescent="0.25">
      <c r="B198" s="8" t="s">
        <v>926</v>
      </c>
      <c r="C198" t="s">
        <v>541</v>
      </c>
      <c r="D198" s="9">
        <v>15.90414547683114</v>
      </c>
      <c r="E198" s="9">
        <v>5.4058220076188785</v>
      </c>
      <c r="F198" s="9">
        <v>0</v>
      </c>
      <c r="G198" s="9" t="s">
        <v>409</v>
      </c>
      <c r="H198" s="9"/>
      <c r="I198" s="9">
        <v>0</v>
      </c>
      <c r="J198" s="9" t="s">
        <v>409</v>
      </c>
      <c r="K198" s="9"/>
      <c r="L198" s="9">
        <v>0</v>
      </c>
      <c r="M198" s="9">
        <v>21.31</v>
      </c>
      <c r="O198" s="9">
        <v>0</v>
      </c>
      <c r="P198" s="9">
        <v>0</v>
      </c>
      <c r="Q198" s="9">
        <v>0</v>
      </c>
    </row>
    <row r="199" spans="2:17" x14ac:dyDescent="0.25">
      <c r="B199" s="8"/>
      <c r="D199" s="9"/>
      <c r="E199" s="9"/>
      <c r="F199" s="9"/>
      <c r="G199" s="9"/>
      <c r="H199" s="9"/>
      <c r="I199" s="9"/>
      <c r="J199" s="9"/>
      <c r="K199" s="9"/>
      <c r="L199" s="9"/>
      <c r="M199" s="9"/>
      <c r="O199" s="9"/>
      <c r="P199" s="9"/>
      <c r="Q199" s="9"/>
    </row>
    <row r="200" spans="2:17" x14ac:dyDescent="0.25">
      <c r="B200" s="8" t="s">
        <v>927</v>
      </c>
      <c r="C200" t="s">
        <v>545</v>
      </c>
      <c r="D200" s="9">
        <v>257.88703142232436</v>
      </c>
      <c r="E200" s="9">
        <v>59.770724276912226</v>
      </c>
      <c r="F200" s="9">
        <v>0</v>
      </c>
      <c r="G200" s="9" t="s">
        <v>409</v>
      </c>
      <c r="H200" s="9"/>
      <c r="I200" s="9">
        <v>0</v>
      </c>
      <c r="J200" s="9" t="s">
        <v>409</v>
      </c>
      <c r="K200" s="9"/>
      <c r="L200" s="9">
        <v>39.35224260758762</v>
      </c>
      <c r="M200" s="9">
        <v>357.01</v>
      </c>
      <c r="O200" s="9">
        <v>0</v>
      </c>
      <c r="P200" s="9">
        <v>0</v>
      </c>
      <c r="Q200" s="9">
        <v>0</v>
      </c>
    </row>
    <row r="201" spans="2:17" x14ac:dyDescent="0.25">
      <c r="B201" s="8"/>
      <c r="D201" s="9"/>
      <c r="E201" s="9"/>
      <c r="F201" s="9"/>
      <c r="G201" s="9"/>
      <c r="H201" s="9"/>
      <c r="I201" s="9"/>
      <c r="J201" s="9"/>
      <c r="K201" s="9"/>
      <c r="L201" s="9"/>
      <c r="M201" s="9"/>
      <c r="O201" s="9"/>
      <c r="P201" s="9"/>
      <c r="Q201" s="9"/>
    </row>
    <row r="202" spans="2:17" x14ac:dyDescent="0.25">
      <c r="B202" s="8" t="s">
        <v>928</v>
      </c>
      <c r="C202" t="s">
        <v>547</v>
      </c>
      <c r="D202" s="9">
        <v>20.717482945653451</v>
      </c>
      <c r="E202" s="9">
        <v>7.0418763091191874</v>
      </c>
      <c r="F202" s="9">
        <v>0</v>
      </c>
      <c r="G202" s="9" t="s">
        <v>409</v>
      </c>
      <c r="H202" s="9"/>
      <c r="I202" s="9">
        <v>0</v>
      </c>
      <c r="J202" s="9" t="s">
        <v>409</v>
      </c>
      <c r="K202" s="9"/>
      <c r="L202" s="9">
        <v>0</v>
      </c>
      <c r="M202" s="9">
        <v>27.76</v>
      </c>
      <c r="O202" s="9">
        <v>0</v>
      </c>
      <c r="P202" s="9">
        <v>0</v>
      </c>
      <c r="Q202" s="9">
        <v>0</v>
      </c>
    </row>
    <row r="203" spans="2:17" x14ac:dyDescent="0.25">
      <c r="B203" s="8" t="s">
        <v>929</v>
      </c>
      <c r="C203" t="s">
        <v>549</v>
      </c>
      <c r="D203" s="9">
        <v>25.375256275749564</v>
      </c>
      <c r="E203" s="9">
        <v>8.6250543309132066</v>
      </c>
      <c r="F203" s="9">
        <v>0</v>
      </c>
      <c r="G203" s="9" t="s">
        <v>409</v>
      </c>
      <c r="H203" s="9"/>
      <c r="I203" s="9">
        <v>0</v>
      </c>
      <c r="J203" s="9" t="s">
        <v>409</v>
      </c>
      <c r="K203" s="9"/>
      <c r="L203" s="9">
        <v>0</v>
      </c>
      <c r="M203" s="9">
        <v>34</v>
      </c>
      <c r="O203" s="9">
        <v>0</v>
      </c>
      <c r="P203" s="9">
        <v>0</v>
      </c>
      <c r="Q203" s="9">
        <v>0</v>
      </c>
    </row>
    <row r="204" spans="2:17" x14ac:dyDescent="0.25">
      <c r="B204" s="8" t="s">
        <v>930</v>
      </c>
      <c r="C204" t="s">
        <v>551</v>
      </c>
      <c r="D204" s="9">
        <v>37.99425317595103</v>
      </c>
      <c r="E204" s="9">
        <v>12.914253725911159</v>
      </c>
      <c r="F204" s="9">
        <v>0</v>
      </c>
      <c r="G204" s="9" t="s">
        <v>409</v>
      </c>
      <c r="H204" s="9"/>
      <c r="I204" s="9">
        <v>0</v>
      </c>
      <c r="J204" s="9" t="s">
        <v>409</v>
      </c>
      <c r="K204" s="9"/>
      <c r="L204" s="9">
        <v>0</v>
      </c>
      <c r="M204" s="9">
        <v>50.91</v>
      </c>
      <c r="O204" s="9">
        <v>0</v>
      </c>
      <c r="P204" s="9">
        <v>0</v>
      </c>
      <c r="Q204" s="9">
        <v>0</v>
      </c>
    </row>
    <row r="205" spans="2:17" x14ac:dyDescent="0.25">
      <c r="B205" s="8" t="s">
        <v>931</v>
      </c>
      <c r="C205" t="s">
        <v>932</v>
      </c>
      <c r="D205" s="9">
        <v>63.927710184776934</v>
      </c>
      <c r="E205" s="9">
        <v>21.729040589888093</v>
      </c>
      <c r="F205" s="9">
        <v>0</v>
      </c>
      <c r="G205" s="9" t="s">
        <v>409</v>
      </c>
      <c r="H205" s="9"/>
      <c r="I205" s="9">
        <v>0</v>
      </c>
      <c r="J205" s="9" t="s">
        <v>409</v>
      </c>
      <c r="K205" s="9"/>
      <c r="L205" s="9">
        <v>0</v>
      </c>
      <c r="M205" s="9">
        <v>85.66</v>
      </c>
      <c r="O205" s="9">
        <v>0</v>
      </c>
      <c r="P205" s="9">
        <v>0</v>
      </c>
      <c r="Q205" s="9">
        <v>0</v>
      </c>
    </row>
    <row r="206" spans="2:17" x14ac:dyDescent="0.25">
      <c r="B206" s="8"/>
      <c r="D206" s="9"/>
      <c r="E206" s="9"/>
      <c r="F206" s="9"/>
      <c r="G206" s="9"/>
      <c r="H206" s="9"/>
      <c r="I206" s="9"/>
      <c r="J206" s="9"/>
      <c r="K206" s="9"/>
      <c r="L206" s="9"/>
      <c r="M206" s="9"/>
      <c r="O206" s="9"/>
      <c r="P206" s="9"/>
      <c r="Q206" s="9"/>
    </row>
    <row r="207" spans="2:17" x14ac:dyDescent="0.25">
      <c r="B207" s="8" t="s">
        <v>554</v>
      </c>
      <c r="C207" t="s">
        <v>555</v>
      </c>
      <c r="D207" s="9">
        <v>20.717482945653451</v>
      </c>
      <c r="E207" s="9">
        <v>7.0418763091191874</v>
      </c>
      <c r="F207" s="9">
        <v>0</v>
      </c>
      <c r="G207" s="9" t="s">
        <v>409</v>
      </c>
      <c r="H207" s="9"/>
      <c r="I207" s="9">
        <v>0</v>
      </c>
      <c r="J207" s="9" t="s">
        <v>409</v>
      </c>
      <c r="K207" s="9"/>
      <c r="L207" s="9">
        <v>21.702131400583664</v>
      </c>
      <c r="M207" s="9">
        <v>49.46</v>
      </c>
      <c r="O207" s="9">
        <v>0</v>
      </c>
      <c r="P207" s="9">
        <v>0</v>
      </c>
      <c r="Q207" s="9">
        <v>0</v>
      </c>
    </row>
    <row r="208" spans="2:17" x14ac:dyDescent="0.25">
      <c r="B208" s="8" t="s">
        <v>556</v>
      </c>
      <c r="C208" t="s">
        <v>557</v>
      </c>
      <c r="D208" s="9">
        <v>25.375256275749564</v>
      </c>
      <c r="E208" s="9">
        <v>8.6250543309132066</v>
      </c>
      <c r="F208" s="9">
        <v>0</v>
      </c>
      <c r="G208" s="9" t="s">
        <v>409</v>
      </c>
      <c r="H208" s="9"/>
      <c r="I208" s="9">
        <v>0</v>
      </c>
      <c r="J208" s="9" t="s">
        <v>409</v>
      </c>
      <c r="K208" s="9"/>
      <c r="L208" s="9">
        <v>21.702131400583664</v>
      </c>
      <c r="M208" s="9">
        <v>55.7</v>
      </c>
      <c r="O208" s="9">
        <v>0</v>
      </c>
      <c r="P208" s="9">
        <v>0</v>
      </c>
      <c r="Q208" s="9">
        <v>0</v>
      </c>
    </row>
    <row r="209" spans="1:17" x14ac:dyDescent="0.25">
      <c r="B209" s="8" t="s">
        <v>558</v>
      </c>
      <c r="C209" t="s">
        <v>933</v>
      </c>
      <c r="D209" s="9">
        <v>63.927710184776934</v>
      </c>
      <c r="E209" s="9">
        <v>21.729040589888093</v>
      </c>
      <c r="F209" s="9">
        <v>0</v>
      </c>
      <c r="G209" s="9" t="s">
        <v>409</v>
      </c>
      <c r="H209" s="9"/>
      <c r="I209" s="9">
        <v>0</v>
      </c>
      <c r="J209" s="9" t="s">
        <v>409</v>
      </c>
      <c r="K209" s="9"/>
      <c r="L209" s="9">
        <v>21.702131400583664</v>
      </c>
      <c r="M209" s="9">
        <v>107.36</v>
      </c>
      <c r="O209" s="9">
        <v>0</v>
      </c>
      <c r="P209" s="9">
        <v>0</v>
      </c>
      <c r="Q209" s="9">
        <v>0</v>
      </c>
    </row>
    <row r="210" spans="1:17" x14ac:dyDescent="0.25">
      <c r="B210" s="8" t="s">
        <v>560</v>
      </c>
      <c r="C210" t="s">
        <v>561</v>
      </c>
      <c r="D210" s="9">
        <v>37.99425317595103</v>
      </c>
      <c r="E210" s="9">
        <v>12.914253725911159</v>
      </c>
      <c r="F210" s="9">
        <v>0</v>
      </c>
      <c r="G210" s="9" t="s">
        <v>409</v>
      </c>
      <c r="H210" s="9"/>
      <c r="I210" s="9">
        <v>0</v>
      </c>
      <c r="J210" s="9" t="s">
        <v>409</v>
      </c>
      <c r="K210" s="9"/>
      <c r="L210" s="9">
        <v>21.702131400583664</v>
      </c>
      <c r="M210" s="9">
        <v>72.61</v>
      </c>
      <c r="O210" s="9">
        <v>0</v>
      </c>
      <c r="P210" s="9">
        <v>0</v>
      </c>
      <c r="Q210" s="9">
        <v>0</v>
      </c>
    </row>
    <row r="211" spans="1:17" x14ac:dyDescent="0.25">
      <c r="B211" s="8" t="s">
        <v>562</v>
      </c>
      <c r="C211" t="s">
        <v>563</v>
      </c>
      <c r="D211" s="9">
        <v>20.717482945653451</v>
      </c>
      <c r="E211" s="9">
        <v>7.0418763091191874</v>
      </c>
      <c r="F211" s="9">
        <v>0</v>
      </c>
      <c r="G211" s="9" t="s">
        <v>409</v>
      </c>
      <c r="H211" s="9"/>
      <c r="I211" s="9">
        <v>0</v>
      </c>
      <c r="J211" s="9" t="s">
        <v>409</v>
      </c>
      <c r="K211" s="9"/>
      <c r="L211" s="9">
        <v>21.702131400583664</v>
      </c>
      <c r="M211" s="9">
        <v>49.46</v>
      </c>
      <c r="O211" s="9">
        <v>0</v>
      </c>
      <c r="P211" s="9">
        <v>0</v>
      </c>
      <c r="Q211" s="9">
        <v>0</v>
      </c>
    </row>
    <row r="212" spans="1:17" x14ac:dyDescent="0.25">
      <c r="B212" s="8" t="s">
        <v>564</v>
      </c>
      <c r="C212" t="s">
        <v>565</v>
      </c>
      <c r="D212" s="9">
        <v>25.375256275749564</v>
      </c>
      <c r="E212" s="9">
        <v>8.6250543309132066</v>
      </c>
      <c r="F212" s="9">
        <v>0</v>
      </c>
      <c r="G212" s="9" t="s">
        <v>409</v>
      </c>
      <c r="H212" s="9"/>
      <c r="I212" s="9">
        <v>0</v>
      </c>
      <c r="J212" s="9" t="s">
        <v>409</v>
      </c>
      <c r="K212" s="9"/>
      <c r="L212" s="9">
        <v>21.702131400583664</v>
      </c>
      <c r="M212" s="9">
        <v>55.7</v>
      </c>
      <c r="O212" s="9">
        <v>0</v>
      </c>
      <c r="P212" s="9">
        <v>0</v>
      </c>
      <c r="Q212" s="9">
        <v>0</v>
      </c>
    </row>
    <row r="213" spans="1:17" x14ac:dyDescent="0.25">
      <c r="B213" s="8" t="s">
        <v>566</v>
      </c>
      <c r="C213" t="s">
        <v>567</v>
      </c>
      <c r="D213" s="9">
        <v>37.99425317595103</v>
      </c>
      <c r="E213" s="9">
        <v>12.914253725911159</v>
      </c>
      <c r="F213" s="9">
        <v>0</v>
      </c>
      <c r="G213" s="9" t="s">
        <v>409</v>
      </c>
      <c r="H213" s="9"/>
      <c r="I213" s="9">
        <v>0</v>
      </c>
      <c r="J213" s="9" t="s">
        <v>409</v>
      </c>
      <c r="K213" s="9"/>
      <c r="L213" s="9">
        <v>21.702131400583664</v>
      </c>
      <c r="M213" s="9">
        <v>72.61</v>
      </c>
      <c r="O213" s="9">
        <v>0</v>
      </c>
      <c r="P213" s="9">
        <v>0</v>
      </c>
      <c r="Q213" s="9">
        <v>0</v>
      </c>
    </row>
    <row r="214" spans="1:17" x14ac:dyDescent="0.25">
      <c r="B214" s="8" t="s">
        <v>568</v>
      </c>
      <c r="C214" t="s">
        <v>569</v>
      </c>
      <c r="D214" s="9">
        <v>20.717482945653451</v>
      </c>
      <c r="E214" s="9">
        <v>7.0418763091191874</v>
      </c>
      <c r="F214" s="9">
        <v>0</v>
      </c>
      <c r="G214" s="9" t="s">
        <v>409</v>
      </c>
      <c r="H214" s="9"/>
      <c r="I214" s="9">
        <v>0</v>
      </c>
      <c r="J214" s="9" t="s">
        <v>409</v>
      </c>
      <c r="K214" s="9"/>
      <c r="L214" s="9">
        <v>21.702131400583664</v>
      </c>
      <c r="M214" s="9">
        <v>49.46</v>
      </c>
      <c r="O214" s="9">
        <v>0</v>
      </c>
      <c r="P214" s="9">
        <v>0</v>
      </c>
      <c r="Q214" s="9">
        <v>0</v>
      </c>
    </row>
    <row r="215" spans="1:17" x14ac:dyDescent="0.25">
      <c r="B215" s="8" t="s">
        <v>570</v>
      </c>
      <c r="C215" t="s">
        <v>571</v>
      </c>
      <c r="D215" s="9">
        <v>25.375256275749564</v>
      </c>
      <c r="E215" s="9">
        <v>8.6250543309132066</v>
      </c>
      <c r="F215" s="9">
        <v>0</v>
      </c>
      <c r="G215" s="9" t="s">
        <v>409</v>
      </c>
      <c r="H215" s="9"/>
      <c r="I215" s="9">
        <v>0</v>
      </c>
      <c r="J215" s="9" t="s">
        <v>409</v>
      </c>
      <c r="K215" s="9"/>
      <c r="L215" s="9">
        <v>21.702131400583664</v>
      </c>
      <c r="M215" s="9">
        <v>55.7</v>
      </c>
      <c r="O215" s="9">
        <v>0</v>
      </c>
      <c r="P215" s="9">
        <v>0</v>
      </c>
      <c r="Q215" s="9">
        <v>0</v>
      </c>
    </row>
    <row r="216" spans="1:17" x14ac:dyDescent="0.25">
      <c r="B216" s="8" t="s">
        <v>572</v>
      </c>
      <c r="C216" t="s">
        <v>573</v>
      </c>
      <c r="D216" s="9">
        <v>37.99425317595103</v>
      </c>
      <c r="E216" s="9">
        <v>12.914253725911159</v>
      </c>
      <c r="F216" s="9">
        <v>0</v>
      </c>
      <c r="G216" s="9" t="s">
        <v>409</v>
      </c>
      <c r="H216" s="9"/>
      <c r="I216" s="9">
        <v>0</v>
      </c>
      <c r="J216" s="9" t="s">
        <v>409</v>
      </c>
      <c r="K216" s="9"/>
      <c r="L216" s="9">
        <v>21.702131400583664</v>
      </c>
      <c r="M216" s="9">
        <v>72.61</v>
      </c>
      <c r="O216" s="9">
        <v>0</v>
      </c>
      <c r="P216" s="9">
        <v>0</v>
      </c>
      <c r="Q216" s="9">
        <v>0</v>
      </c>
    </row>
    <row r="217" spans="1:17" x14ac:dyDescent="0.25">
      <c r="B217" s="8" t="s">
        <v>574</v>
      </c>
      <c r="C217" t="s">
        <v>575</v>
      </c>
      <c r="D217" s="9">
        <v>20.717482945653451</v>
      </c>
      <c r="E217" s="9">
        <v>7.0418763091191874</v>
      </c>
      <c r="F217" s="9">
        <v>0</v>
      </c>
      <c r="G217" s="9" t="s">
        <v>409</v>
      </c>
      <c r="H217" s="9"/>
      <c r="I217" s="9">
        <v>0</v>
      </c>
      <c r="J217" s="9" t="s">
        <v>409</v>
      </c>
      <c r="K217" s="9"/>
      <c r="L217" s="9">
        <v>21.702131400583664</v>
      </c>
      <c r="M217" s="9">
        <v>49.46</v>
      </c>
      <c r="O217" s="9">
        <v>0</v>
      </c>
      <c r="P217" s="9">
        <v>0</v>
      </c>
      <c r="Q217" s="9">
        <v>0</v>
      </c>
    </row>
    <row r="218" spans="1:17" x14ac:dyDescent="0.25">
      <c r="B218" s="8" t="s">
        <v>576</v>
      </c>
      <c r="C218" t="s">
        <v>577</v>
      </c>
      <c r="D218" s="9">
        <v>25.375256275749564</v>
      </c>
      <c r="E218" s="9">
        <v>8.6250543309132066</v>
      </c>
      <c r="F218" s="9">
        <v>0</v>
      </c>
      <c r="G218" s="9" t="s">
        <v>409</v>
      </c>
      <c r="H218" s="9"/>
      <c r="I218" s="9">
        <v>0</v>
      </c>
      <c r="J218" s="9" t="s">
        <v>409</v>
      </c>
      <c r="K218" s="9"/>
      <c r="L218" s="9">
        <v>21.702131400583664</v>
      </c>
      <c r="M218" s="9">
        <v>55.7</v>
      </c>
      <c r="O218" s="9">
        <v>0</v>
      </c>
      <c r="P218" s="9">
        <v>0</v>
      </c>
      <c r="Q218" s="9">
        <v>0</v>
      </c>
    </row>
    <row r="219" spans="1:17" x14ac:dyDescent="0.25">
      <c r="A219" s="12"/>
      <c r="B219" s="8" t="s">
        <v>578</v>
      </c>
      <c r="C219" t="s">
        <v>579</v>
      </c>
      <c r="D219" s="9">
        <v>37.99425317595103</v>
      </c>
      <c r="E219" s="9">
        <v>12.914253725911159</v>
      </c>
      <c r="F219" s="9">
        <v>0</v>
      </c>
      <c r="G219" s="9" t="s">
        <v>409</v>
      </c>
      <c r="H219" s="9"/>
      <c r="I219" s="9">
        <v>0</v>
      </c>
      <c r="J219" s="9" t="s">
        <v>409</v>
      </c>
      <c r="K219" s="9"/>
      <c r="L219" s="9">
        <v>21.702131400583664</v>
      </c>
      <c r="M219" s="9">
        <v>72.61</v>
      </c>
      <c r="O219" s="9">
        <v>0</v>
      </c>
      <c r="P219" s="9">
        <v>0</v>
      </c>
      <c r="Q219" s="9">
        <v>0</v>
      </c>
    </row>
    <row r="220" spans="1:17" x14ac:dyDescent="0.25">
      <c r="A220" s="12"/>
      <c r="B220" s="8"/>
      <c r="D220" s="9"/>
      <c r="E220" s="9"/>
      <c r="F220" s="9"/>
      <c r="G220" s="9"/>
      <c r="H220" s="9"/>
      <c r="I220" s="9"/>
      <c r="J220" s="9"/>
      <c r="K220" s="9"/>
      <c r="L220" s="9"/>
      <c r="M220" s="9"/>
      <c r="O220" s="9"/>
      <c r="P220" s="9"/>
      <c r="Q220" s="9"/>
    </row>
    <row r="221" spans="1:17" x14ac:dyDescent="0.25">
      <c r="A221" s="12"/>
      <c r="B221" s="8" t="s">
        <v>934</v>
      </c>
      <c r="C221" t="s">
        <v>413</v>
      </c>
      <c r="D221" s="9">
        <v>0</v>
      </c>
      <c r="E221" s="9">
        <v>0</v>
      </c>
      <c r="F221" s="9">
        <v>0</v>
      </c>
      <c r="G221" s="9" t="s">
        <v>409</v>
      </c>
      <c r="H221" s="9"/>
      <c r="I221" s="9">
        <v>0</v>
      </c>
      <c r="J221" s="9" t="s">
        <v>409</v>
      </c>
      <c r="K221" s="9"/>
      <c r="L221" s="9">
        <v>0</v>
      </c>
      <c r="M221" s="9">
        <v>639.85</v>
      </c>
      <c r="O221" s="9">
        <v>0</v>
      </c>
      <c r="P221" s="9">
        <v>0</v>
      </c>
      <c r="Q221" s="9">
        <v>0</v>
      </c>
    </row>
    <row r="222" spans="1:17" x14ac:dyDescent="0.25">
      <c r="A222" s="12"/>
      <c r="B222" s="8" t="s">
        <v>935</v>
      </c>
      <c r="C222" t="s">
        <v>415</v>
      </c>
      <c r="D222" s="9">
        <v>0</v>
      </c>
      <c r="E222" s="9">
        <v>0</v>
      </c>
      <c r="F222" s="9">
        <v>0</v>
      </c>
      <c r="G222" s="9" t="s">
        <v>409</v>
      </c>
      <c r="H222" s="9"/>
      <c r="I222" s="9">
        <v>0</v>
      </c>
      <c r="J222" s="9" t="s">
        <v>409</v>
      </c>
      <c r="K222" s="9"/>
      <c r="L222" s="9">
        <v>0</v>
      </c>
      <c r="M222" s="9">
        <v>1669.41</v>
      </c>
      <c r="O222" s="9">
        <v>0</v>
      </c>
      <c r="P222" s="9">
        <v>0</v>
      </c>
      <c r="Q222" s="9">
        <v>0</v>
      </c>
    </row>
    <row r="223" spans="1:17" x14ac:dyDescent="0.25">
      <c r="A223" s="12"/>
      <c r="B223" s="8" t="s">
        <v>936</v>
      </c>
      <c r="C223" t="s">
        <v>417</v>
      </c>
      <c r="D223" s="9">
        <v>0</v>
      </c>
      <c r="E223" s="9">
        <v>0</v>
      </c>
      <c r="F223" s="9">
        <v>0</v>
      </c>
      <c r="G223" s="9" t="s">
        <v>409</v>
      </c>
      <c r="H223" s="9"/>
      <c r="I223" s="9">
        <v>0</v>
      </c>
      <c r="J223" s="9" t="s">
        <v>409</v>
      </c>
      <c r="K223" s="9"/>
      <c r="L223" s="9">
        <v>0</v>
      </c>
      <c r="M223" s="9">
        <v>910.99</v>
      </c>
      <c r="O223" s="9">
        <v>0</v>
      </c>
      <c r="P223" s="9">
        <v>0</v>
      </c>
      <c r="Q223" s="9">
        <v>0</v>
      </c>
    </row>
    <row r="224" spans="1:17" x14ac:dyDescent="0.25">
      <c r="A224" s="12"/>
      <c r="B224" s="8" t="s">
        <v>937</v>
      </c>
      <c r="C224" t="s">
        <v>419</v>
      </c>
      <c r="D224" s="9">
        <v>0</v>
      </c>
      <c r="E224" s="9">
        <v>0</v>
      </c>
      <c r="F224" s="9">
        <v>0</v>
      </c>
      <c r="G224" s="9" t="s">
        <v>409</v>
      </c>
      <c r="H224" s="9"/>
      <c r="I224" s="9">
        <v>0</v>
      </c>
      <c r="J224" s="9" t="s">
        <v>409</v>
      </c>
      <c r="K224" s="9"/>
      <c r="L224" s="9">
        <v>0</v>
      </c>
      <c r="M224" s="9">
        <v>41.2</v>
      </c>
      <c r="O224" s="9">
        <v>0</v>
      </c>
      <c r="P224" s="9">
        <v>0</v>
      </c>
      <c r="Q224" s="9">
        <v>0</v>
      </c>
    </row>
    <row r="225" spans="1:17" x14ac:dyDescent="0.25">
      <c r="A225" s="12"/>
      <c r="B225" s="8" t="s">
        <v>938</v>
      </c>
      <c r="C225" t="s">
        <v>421</v>
      </c>
      <c r="D225" s="9">
        <v>0</v>
      </c>
      <c r="E225" s="9">
        <v>0</v>
      </c>
      <c r="F225" s="9">
        <v>0</v>
      </c>
      <c r="G225" s="9" t="s">
        <v>409</v>
      </c>
      <c r="H225" s="9"/>
      <c r="I225" s="9">
        <v>0</v>
      </c>
      <c r="J225" s="9" t="s">
        <v>409</v>
      </c>
      <c r="K225" s="9"/>
      <c r="L225" s="9">
        <v>0</v>
      </c>
      <c r="M225" s="9">
        <v>9.6999999999999993</v>
      </c>
      <c r="O225" s="9">
        <v>0</v>
      </c>
      <c r="P225" s="9">
        <v>0</v>
      </c>
      <c r="Q225" s="9">
        <v>0</v>
      </c>
    </row>
    <row r="226" spans="1:17" x14ac:dyDescent="0.25">
      <c r="A226" s="12"/>
      <c r="B226" s="8"/>
      <c r="D226" s="9"/>
      <c r="E226" s="9"/>
      <c r="F226" s="9"/>
      <c r="G226" s="9"/>
      <c r="H226" s="9"/>
      <c r="I226" s="9"/>
      <c r="J226" s="9"/>
      <c r="K226" s="9"/>
      <c r="L226" s="9"/>
      <c r="M226" s="9"/>
      <c r="O226" s="9"/>
      <c r="P226" s="9"/>
      <c r="Q226" s="9"/>
    </row>
    <row r="227" spans="1:17" x14ac:dyDescent="0.25">
      <c r="A227" s="7"/>
      <c r="D227" s="9"/>
      <c r="E227" s="9"/>
      <c r="F227" s="9"/>
      <c r="G227" s="9"/>
      <c r="H227" s="9"/>
      <c r="I227" s="9"/>
      <c r="J227" s="9"/>
      <c r="K227" s="9"/>
      <c r="L227" s="9"/>
      <c r="M227" s="9"/>
      <c r="O227" s="9"/>
      <c r="P227" s="9"/>
      <c r="Q227" s="9"/>
    </row>
  </sheetData>
  <mergeCells count="1">
    <mergeCell ref="O3:Q3"/>
  </mergeCells>
  <conditionalFormatting sqref="D5:D225">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4AC8-61D5-46E4-AB98-0A0CAAB2D84E}">
  <sheetPr>
    <tabColor theme="7"/>
  </sheetPr>
  <dimension ref="A1:R135"/>
  <sheetViews>
    <sheetView workbookViewId="0"/>
  </sheetViews>
  <sheetFormatPr defaultRowHeight="15" x14ac:dyDescent="0.25"/>
  <cols>
    <col min="3" max="3" width="87.85546875" bestFit="1" customWidth="1"/>
    <col min="4" max="4" width="7.7109375" bestFit="1" customWidth="1"/>
    <col min="5" max="5" width="9.7109375" bestFit="1" customWidth="1"/>
    <col min="6" max="6" width="8.42578125" bestFit="1" customWidth="1"/>
    <col min="7" max="7" width="6.7109375" bestFit="1" customWidth="1"/>
    <col min="10" max="10" width="5.7109375" bestFit="1" customWidth="1"/>
    <col min="13" max="13" width="37.85546875" bestFit="1" customWidth="1"/>
    <col min="14" max="14" width="16.5703125" bestFit="1" customWidth="1"/>
    <col min="17" max="18" width="8.5703125" bestFit="1" customWidth="1"/>
  </cols>
  <sheetData>
    <row r="1" spans="1:18" x14ac:dyDescent="0.25">
      <c r="A1" s="47" t="s">
        <v>939</v>
      </c>
      <c r="B1" s="48"/>
      <c r="C1" s="49"/>
      <c r="D1" s="49"/>
      <c r="E1" s="49"/>
      <c r="F1" s="50"/>
      <c r="G1" s="50"/>
      <c r="H1" s="50"/>
      <c r="I1" s="50"/>
      <c r="J1" s="50"/>
      <c r="K1" s="50"/>
      <c r="L1" s="50"/>
      <c r="M1" s="50"/>
      <c r="N1" s="50"/>
      <c r="O1" s="49"/>
      <c r="P1" s="50"/>
      <c r="Q1" s="50"/>
      <c r="R1" s="50"/>
    </row>
    <row r="2" spans="1:18" x14ac:dyDescent="0.25">
      <c r="A2" s="47" t="s">
        <v>59</v>
      </c>
      <c r="B2" s="48"/>
      <c r="C2" s="49"/>
      <c r="D2" s="51" t="s">
        <v>60</v>
      </c>
      <c r="E2" s="51" t="s">
        <v>61</v>
      </c>
      <c r="F2" s="51" t="s">
        <v>62</v>
      </c>
      <c r="G2" s="51" t="s">
        <v>63</v>
      </c>
      <c r="H2" s="51" t="s">
        <v>940</v>
      </c>
      <c r="I2" s="51" t="s">
        <v>941</v>
      </c>
      <c r="J2" s="50" t="s">
        <v>66</v>
      </c>
      <c r="K2" s="50" t="s">
        <v>942</v>
      </c>
      <c r="L2" s="50" t="s">
        <v>943</v>
      </c>
      <c r="M2" s="50" t="s">
        <v>944</v>
      </c>
      <c r="N2" s="51" t="s">
        <v>945</v>
      </c>
      <c r="O2" s="49"/>
      <c r="P2" s="50"/>
      <c r="Q2" s="50"/>
      <c r="R2" s="50"/>
    </row>
    <row r="3" spans="1:18" ht="30" customHeight="1" x14ac:dyDescent="0.25">
      <c r="A3" s="52"/>
      <c r="B3" s="53" t="s">
        <v>72</v>
      </c>
      <c r="C3" s="47" t="s">
        <v>73</v>
      </c>
      <c r="D3" s="49"/>
      <c r="E3" s="49"/>
      <c r="F3" s="50"/>
      <c r="G3" s="50"/>
      <c r="H3" s="50"/>
      <c r="I3" s="50"/>
      <c r="J3" s="50"/>
      <c r="K3" s="50"/>
      <c r="L3" s="50"/>
      <c r="M3" s="54" t="s">
        <v>70</v>
      </c>
      <c r="N3" s="54" t="s">
        <v>83</v>
      </c>
      <c r="O3" s="49"/>
      <c r="P3" s="89" t="s">
        <v>71</v>
      </c>
      <c r="Q3" s="90"/>
      <c r="R3" s="90"/>
    </row>
    <row r="4" spans="1:18" ht="125.25" x14ac:dyDescent="0.25">
      <c r="A4" s="47"/>
      <c r="B4" s="48"/>
      <c r="C4" s="49"/>
      <c r="D4" s="53" t="s">
        <v>946</v>
      </c>
      <c r="E4" s="53" t="s">
        <v>947</v>
      </c>
      <c r="F4" s="54" t="s">
        <v>948</v>
      </c>
      <c r="G4" s="55" t="s">
        <v>76</v>
      </c>
      <c r="H4" s="55" t="s">
        <v>77</v>
      </c>
      <c r="I4" s="55" t="s">
        <v>78</v>
      </c>
      <c r="J4" s="55" t="s">
        <v>79</v>
      </c>
      <c r="K4" s="55" t="s">
        <v>80</v>
      </c>
      <c r="L4" s="55" t="s">
        <v>81</v>
      </c>
      <c r="M4" s="56" t="s">
        <v>82</v>
      </c>
      <c r="N4" s="50"/>
      <c r="O4" s="49"/>
      <c r="P4" s="55" t="s">
        <v>84</v>
      </c>
      <c r="Q4" s="55" t="s">
        <v>85</v>
      </c>
      <c r="R4" s="55" t="s">
        <v>86</v>
      </c>
    </row>
    <row r="5" spans="1:18" x14ac:dyDescent="0.25">
      <c r="A5" s="52"/>
      <c r="B5" s="48" t="s">
        <v>949</v>
      </c>
      <c r="C5" s="49" t="s">
        <v>950</v>
      </c>
      <c r="D5" s="50">
        <v>35.550574017143951</v>
      </c>
      <c r="E5" s="50">
        <v>4.1939968333415552</v>
      </c>
      <c r="F5" s="50">
        <v>0</v>
      </c>
      <c r="G5" s="50">
        <v>0</v>
      </c>
      <c r="H5" s="50" t="s">
        <v>409</v>
      </c>
      <c r="I5" s="50"/>
      <c r="J5" s="50">
        <v>0</v>
      </c>
      <c r="K5" s="50" t="s">
        <v>409</v>
      </c>
      <c r="L5" s="50"/>
      <c r="M5" s="50">
        <v>0</v>
      </c>
      <c r="N5" s="50">
        <v>39.74</v>
      </c>
      <c r="O5" s="49"/>
      <c r="P5" s="50">
        <v>0</v>
      </c>
      <c r="Q5" s="50">
        <v>0</v>
      </c>
      <c r="R5" s="50">
        <v>0</v>
      </c>
    </row>
    <row r="6" spans="1:18" x14ac:dyDescent="0.25">
      <c r="A6" s="52"/>
      <c r="B6" s="48"/>
      <c r="C6" s="49"/>
      <c r="D6" s="50"/>
      <c r="E6" s="50"/>
      <c r="F6" s="50"/>
      <c r="G6" s="50"/>
      <c r="H6" s="50"/>
      <c r="I6" s="50"/>
      <c r="J6" s="50"/>
      <c r="K6" s="50"/>
      <c r="L6" s="50"/>
      <c r="M6" s="50"/>
      <c r="N6" s="50"/>
      <c r="O6" s="49"/>
      <c r="P6" s="50"/>
      <c r="Q6" s="50"/>
      <c r="R6" s="50"/>
    </row>
    <row r="7" spans="1:18" x14ac:dyDescent="0.25">
      <c r="A7" s="52"/>
      <c r="B7" s="48" t="s">
        <v>951</v>
      </c>
      <c r="C7" s="49" t="s">
        <v>952</v>
      </c>
      <c r="D7" s="50">
        <v>0</v>
      </c>
      <c r="E7" s="50">
        <v>0</v>
      </c>
      <c r="F7" s="50">
        <v>0</v>
      </c>
      <c r="G7" s="50">
        <v>0</v>
      </c>
      <c r="H7" s="50" t="s">
        <v>409</v>
      </c>
      <c r="I7" s="50"/>
      <c r="J7" s="50">
        <v>0</v>
      </c>
      <c r="K7" s="50" t="s">
        <v>409</v>
      </c>
      <c r="L7" s="50"/>
      <c r="M7" s="50">
        <v>0</v>
      </c>
      <c r="N7" s="50">
        <v>67.47</v>
      </c>
      <c r="O7" s="49"/>
      <c r="P7" s="50">
        <v>0</v>
      </c>
      <c r="Q7" s="50">
        <v>0</v>
      </c>
      <c r="R7" s="50">
        <v>0</v>
      </c>
    </row>
    <row r="8" spans="1:18" x14ac:dyDescent="0.25">
      <c r="A8" s="52"/>
      <c r="B8" s="48" t="s">
        <v>953</v>
      </c>
      <c r="C8" s="49" t="s">
        <v>954</v>
      </c>
      <c r="D8" s="50">
        <v>0</v>
      </c>
      <c r="E8" s="50">
        <v>0</v>
      </c>
      <c r="F8" s="50">
        <v>0</v>
      </c>
      <c r="G8" s="50">
        <v>0</v>
      </c>
      <c r="H8" s="50" t="s">
        <v>409</v>
      </c>
      <c r="I8" s="50"/>
      <c r="J8" s="50">
        <v>0</v>
      </c>
      <c r="K8" s="50" t="s">
        <v>409</v>
      </c>
      <c r="L8" s="50"/>
      <c r="M8" s="50">
        <v>0</v>
      </c>
      <c r="N8" s="50">
        <v>72.260000000000005</v>
      </c>
      <c r="O8" s="49"/>
      <c r="P8" s="50">
        <v>0</v>
      </c>
      <c r="Q8" s="50">
        <v>0</v>
      </c>
      <c r="R8" s="50">
        <v>0</v>
      </c>
    </row>
    <row r="9" spans="1:18" x14ac:dyDescent="0.25">
      <c r="A9" s="52"/>
      <c r="B9" s="48" t="s">
        <v>955</v>
      </c>
      <c r="C9" s="49" t="s">
        <v>956</v>
      </c>
      <c r="D9" s="50">
        <v>0</v>
      </c>
      <c r="E9" s="50">
        <v>0</v>
      </c>
      <c r="F9" s="50">
        <v>0</v>
      </c>
      <c r="G9" s="50">
        <v>0</v>
      </c>
      <c r="H9" s="50" t="s">
        <v>409</v>
      </c>
      <c r="I9" s="50"/>
      <c r="J9" s="50">
        <v>0</v>
      </c>
      <c r="K9" s="50" t="s">
        <v>409</v>
      </c>
      <c r="L9" s="50"/>
      <c r="M9" s="50">
        <v>0</v>
      </c>
      <c r="N9" s="50">
        <v>67.209999999999994</v>
      </c>
      <c r="O9" s="49"/>
      <c r="P9" s="50">
        <v>0</v>
      </c>
      <c r="Q9" s="50">
        <v>0</v>
      </c>
      <c r="R9" s="50">
        <v>0</v>
      </c>
    </row>
    <row r="10" spans="1:18" x14ac:dyDescent="0.25">
      <c r="A10" s="52"/>
      <c r="B10" s="48" t="s">
        <v>957</v>
      </c>
      <c r="C10" s="49" t="s">
        <v>958</v>
      </c>
      <c r="D10" s="50">
        <v>0</v>
      </c>
      <c r="E10" s="50">
        <v>0</v>
      </c>
      <c r="F10" s="50">
        <v>0</v>
      </c>
      <c r="G10" s="50">
        <v>0</v>
      </c>
      <c r="H10" s="50" t="s">
        <v>409</v>
      </c>
      <c r="I10" s="50"/>
      <c r="J10" s="50">
        <v>0</v>
      </c>
      <c r="K10" s="50" t="s">
        <v>409</v>
      </c>
      <c r="L10" s="50"/>
      <c r="M10" s="50">
        <v>0</v>
      </c>
      <c r="N10" s="50">
        <v>87.74</v>
      </c>
      <c r="O10" s="49"/>
      <c r="P10" s="50">
        <v>0</v>
      </c>
      <c r="Q10" s="50">
        <v>0</v>
      </c>
      <c r="R10" s="50">
        <v>0</v>
      </c>
    </row>
    <row r="11" spans="1:18" x14ac:dyDescent="0.25">
      <c r="A11" s="52"/>
      <c r="B11" s="48"/>
      <c r="C11" s="49"/>
      <c r="D11" s="50"/>
      <c r="E11" s="50"/>
      <c r="F11" s="50"/>
      <c r="G11" s="50"/>
      <c r="H11" s="50"/>
      <c r="I11" s="50"/>
      <c r="J11" s="50"/>
      <c r="K11" s="50"/>
      <c r="L11" s="50"/>
      <c r="M11" s="50"/>
      <c r="N11" s="50"/>
      <c r="O11" s="49"/>
      <c r="P11" s="50"/>
      <c r="Q11" s="50"/>
      <c r="R11" s="50"/>
    </row>
    <row r="12" spans="1:18" x14ac:dyDescent="0.25">
      <c r="A12" s="52"/>
      <c r="B12" s="48" t="s">
        <v>959</v>
      </c>
      <c r="C12" s="49" t="s">
        <v>960</v>
      </c>
      <c r="D12" s="50">
        <v>67.475014671959471</v>
      </c>
      <c r="E12" s="50">
        <v>8.0915087236956182</v>
      </c>
      <c r="F12" s="50">
        <v>0</v>
      </c>
      <c r="G12" s="50">
        <v>0</v>
      </c>
      <c r="H12" s="50" t="s">
        <v>409</v>
      </c>
      <c r="I12" s="50"/>
      <c r="J12" s="50">
        <v>0</v>
      </c>
      <c r="K12" s="50" t="s">
        <v>409</v>
      </c>
      <c r="L12" s="50"/>
      <c r="M12" s="50">
        <v>0</v>
      </c>
      <c r="N12" s="50">
        <v>75.569999999999993</v>
      </c>
      <c r="O12" s="49"/>
      <c r="P12" s="50">
        <v>0</v>
      </c>
      <c r="Q12" s="50">
        <v>0</v>
      </c>
      <c r="R12" s="50">
        <v>0</v>
      </c>
    </row>
    <row r="13" spans="1:18" x14ac:dyDescent="0.25">
      <c r="A13" s="52"/>
      <c r="B13" s="48" t="s">
        <v>961</v>
      </c>
      <c r="C13" s="49" t="s">
        <v>962</v>
      </c>
      <c r="D13" s="50">
        <v>67.451297938355637</v>
      </c>
      <c r="E13" s="50">
        <v>7.8051004251514051</v>
      </c>
      <c r="F13" s="50">
        <v>0</v>
      </c>
      <c r="G13" s="50">
        <v>0</v>
      </c>
      <c r="H13" s="50" t="s">
        <v>409</v>
      </c>
      <c r="I13" s="50"/>
      <c r="J13" s="50">
        <v>0</v>
      </c>
      <c r="K13" s="50" t="s">
        <v>409</v>
      </c>
      <c r="L13" s="50"/>
      <c r="M13" s="50">
        <v>0</v>
      </c>
      <c r="N13" s="50">
        <v>75.260000000000005</v>
      </c>
      <c r="O13" s="49"/>
      <c r="P13" s="50">
        <v>0</v>
      </c>
      <c r="Q13" s="50">
        <v>0</v>
      </c>
      <c r="R13" s="50">
        <v>0</v>
      </c>
    </row>
    <row r="14" spans="1:18" x14ac:dyDescent="0.25">
      <c r="A14" s="52"/>
      <c r="B14" s="48" t="s">
        <v>963</v>
      </c>
      <c r="C14" s="49" t="s">
        <v>964</v>
      </c>
      <c r="D14" s="50">
        <v>72.264056825582713</v>
      </c>
      <c r="E14" s="50">
        <v>8.665996514248576</v>
      </c>
      <c r="F14" s="50">
        <v>0</v>
      </c>
      <c r="G14" s="50">
        <v>0</v>
      </c>
      <c r="H14" s="50" t="s">
        <v>409</v>
      </c>
      <c r="I14" s="50"/>
      <c r="J14" s="50">
        <v>0</v>
      </c>
      <c r="K14" s="50" t="s">
        <v>409</v>
      </c>
      <c r="L14" s="50"/>
      <c r="M14" s="50">
        <v>0</v>
      </c>
      <c r="N14" s="50">
        <v>80.930000000000007</v>
      </c>
      <c r="O14" s="49"/>
      <c r="P14" s="50">
        <v>0</v>
      </c>
      <c r="Q14" s="50">
        <v>0</v>
      </c>
      <c r="R14" s="50">
        <v>0</v>
      </c>
    </row>
    <row r="15" spans="1:18" x14ac:dyDescent="0.25">
      <c r="A15" s="52"/>
      <c r="B15" s="48" t="s">
        <v>965</v>
      </c>
      <c r="C15" s="49" t="s">
        <v>966</v>
      </c>
      <c r="D15" s="50">
        <v>83.815851975143829</v>
      </c>
      <c r="E15" s="50">
        <v>23.994993771980365</v>
      </c>
      <c r="F15" s="50">
        <v>13.483499634417297</v>
      </c>
      <c r="G15" s="50">
        <v>0</v>
      </c>
      <c r="H15" s="50" t="s">
        <v>409</v>
      </c>
      <c r="I15" s="50"/>
      <c r="J15" s="50">
        <v>0</v>
      </c>
      <c r="K15" s="50" t="s">
        <v>409</v>
      </c>
      <c r="L15" s="50"/>
      <c r="M15" s="50">
        <v>0</v>
      </c>
      <c r="N15" s="50">
        <v>121.29</v>
      </c>
      <c r="O15" s="49"/>
      <c r="P15" s="50">
        <v>0</v>
      </c>
      <c r="Q15" s="50">
        <v>0</v>
      </c>
      <c r="R15" s="50">
        <v>0</v>
      </c>
    </row>
    <row r="16" spans="1:18" x14ac:dyDescent="0.25">
      <c r="A16" s="52"/>
      <c r="B16" s="48" t="s">
        <v>967</v>
      </c>
      <c r="C16" s="49" t="s">
        <v>968</v>
      </c>
      <c r="D16" s="50">
        <v>111.39922639785205</v>
      </c>
      <c r="E16" s="50">
        <v>16.34183714635699</v>
      </c>
      <c r="F16" s="50">
        <v>1.6190086637109684</v>
      </c>
      <c r="G16" s="50">
        <v>0</v>
      </c>
      <c r="H16" s="50" t="s">
        <v>409</v>
      </c>
      <c r="I16" s="50"/>
      <c r="J16" s="50">
        <v>0</v>
      </c>
      <c r="K16" s="50" t="s">
        <v>409</v>
      </c>
      <c r="L16" s="50"/>
      <c r="M16" s="50">
        <v>0</v>
      </c>
      <c r="N16" s="50">
        <v>129.36000000000001</v>
      </c>
      <c r="O16" s="49"/>
      <c r="P16" s="50">
        <v>0</v>
      </c>
      <c r="Q16" s="50">
        <v>0</v>
      </c>
      <c r="R16" s="50">
        <v>0</v>
      </c>
    </row>
    <row r="17" spans="1:18" x14ac:dyDescent="0.25">
      <c r="A17" s="52"/>
      <c r="B17" s="48" t="s">
        <v>969</v>
      </c>
      <c r="C17" s="49" t="s">
        <v>970</v>
      </c>
      <c r="D17" s="50">
        <v>96.272087059649536</v>
      </c>
      <c r="E17" s="50">
        <v>25.137911424238606</v>
      </c>
      <c r="F17" s="50">
        <v>13.532935013461907</v>
      </c>
      <c r="G17" s="50">
        <v>0</v>
      </c>
      <c r="H17" s="50" t="s">
        <v>409</v>
      </c>
      <c r="I17" s="50"/>
      <c r="J17" s="50">
        <v>0</v>
      </c>
      <c r="K17" s="50" t="s">
        <v>409</v>
      </c>
      <c r="L17" s="50"/>
      <c r="M17" s="50">
        <v>0</v>
      </c>
      <c r="N17" s="50">
        <v>134.94</v>
      </c>
      <c r="O17" s="49"/>
      <c r="P17" s="50">
        <v>0</v>
      </c>
      <c r="Q17" s="50">
        <v>0</v>
      </c>
      <c r="R17" s="50">
        <v>0</v>
      </c>
    </row>
    <row r="18" spans="1:18" x14ac:dyDescent="0.25">
      <c r="A18" s="52"/>
      <c r="B18" s="48" t="s">
        <v>971</v>
      </c>
      <c r="C18" s="49" t="s">
        <v>972</v>
      </c>
      <c r="D18" s="50">
        <v>80.692211484721682</v>
      </c>
      <c r="E18" s="50">
        <v>21.067243871295577</v>
      </c>
      <c r="F18" s="50">
        <v>10.912859924097596</v>
      </c>
      <c r="G18" s="50">
        <v>0</v>
      </c>
      <c r="H18" s="50" t="s">
        <v>409</v>
      </c>
      <c r="I18" s="50"/>
      <c r="J18" s="50">
        <v>0</v>
      </c>
      <c r="K18" s="50" t="s">
        <v>409</v>
      </c>
      <c r="L18" s="50"/>
      <c r="M18" s="50">
        <v>0</v>
      </c>
      <c r="N18" s="50">
        <v>112.67</v>
      </c>
      <c r="O18" s="49"/>
      <c r="P18" s="50">
        <v>0</v>
      </c>
      <c r="Q18" s="50">
        <v>0</v>
      </c>
      <c r="R18" s="50">
        <v>0</v>
      </c>
    </row>
    <row r="19" spans="1:18" x14ac:dyDescent="0.25">
      <c r="A19" s="52"/>
      <c r="B19" s="48" t="s">
        <v>973</v>
      </c>
      <c r="C19" s="49" t="s">
        <v>974</v>
      </c>
      <c r="D19" s="50">
        <v>118.31962315922455</v>
      </c>
      <c r="E19" s="50">
        <v>30.896164637791816</v>
      </c>
      <c r="F19" s="50">
        <v>16.622646203750012</v>
      </c>
      <c r="G19" s="50">
        <v>0</v>
      </c>
      <c r="H19" s="50" t="s">
        <v>409</v>
      </c>
      <c r="I19" s="50"/>
      <c r="J19" s="50">
        <v>0</v>
      </c>
      <c r="K19" s="50" t="s">
        <v>409</v>
      </c>
      <c r="L19" s="50"/>
      <c r="M19" s="50">
        <v>0</v>
      </c>
      <c r="N19" s="50">
        <v>165.84</v>
      </c>
      <c r="O19" s="49"/>
      <c r="P19" s="50">
        <v>0</v>
      </c>
      <c r="Q19" s="50">
        <v>0</v>
      </c>
      <c r="R19" s="50">
        <v>0</v>
      </c>
    </row>
    <row r="20" spans="1:18" x14ac:dyDescent="0.25">
      <c r="A20" s="52"/>
      <c r="B20" s="48" t="s">
        <v>975</v>
      </c>
      <c r="C20" s="49" t="s">
        <v>976</v>
      </c>
      <c r="D20" s="50">
        <v>102.75891102288827</v>
      </c>
      <c r="E20" s="50">
        <v>26.830582905075119</v>
      </c>
      <c r="F20" s="50">
        <v>14.027288803908004</v>
      </c>
      <c r="G20" s="50">
        <v>0</v>
      </c>
      <c r="H20" s="50" t="s">
        <v>409</v>
      </c>
      <c r="I20" s="50"/>
      <c r="J20" s="50">
        <v>0</v>
      </c>
      <c r="K20" s="50" t="s">
        <v>409</v>
      </c>
      <c r="L20" s="50"/>
      <c r="M20" s="50">
        <v>0</v>
      </c>
      <c r="N20" s="50">
        <v>143.62</v>
      </c>
      <c r="O20" s="49"/>
      <c r="P20" s="50">
        <v>0</v>
      </c>
      <c r="Q20" s="50">
        <v>0</v>
      </c>
      <c r="R20" s="50">
        <v>0</v>
      </c>
    </row>
    <row r="21" spans="1:18" x14ac:dyDescent="0.25">
      <c r="A21" s="52"/>
      <c r="B21" s="48"/>
      <c r="C21" s="49"/>
      <c r="D21" s="50"/>
      <c r="E21" s="50"/>
      <c r="F21" s="50"/>
      <c r="G21" s="50"/>
      <c r="H21" s="50"/>
      <c r="I21" s="50"/>
      <c r="J21" s="50"/>
      <c r="K21" s="50"/>
      <c r="L21" s="50"/>
      <c r="M21" s="50"/>
      <c r="N21" s="50"/>
      <c r="O21" s="49"/>
      <c r="P21" s="50"/>
      <c r="Q21" s="50"/>
      <c r="R21" s="50"/>
    </row>
    <row r="22" spans="1:18" x14ac:dyDescent="0.25">
      <c r="A22" s="52"/>
      <c r="B22" s="48" t="s">
        <v>977</v>
      </c>
      <c r="C22" s="49" t="s">
        <v>978</v>
      </c>
      <c r="D22" s="50">
        <v>41.3930273577419</v>
      </c>
      <c r="E22" s="50">
        <v>12.97789668577278</v>
      </c>
      <c r="F22" s="50">
        <v>9.5533870003708277</v>
      </c>
      <c r="G22" s="50">
        <v>0</v>
      </c>
      <c r="H22" s="50" t="s">
        <v>409</v>
      </c>
      <c r="I22" s="50"/>
      <c r="J22" s="50">
        <v>0</v>
      </c>
      <c r="K22" s="50" t="s">
        <v>409</v>
      </c>
      <c r="L22" s="50"/>
      <c r="M22" s="50">
        <v>0</v>
      </c>
      <c r="N22" s="50">
        <v>63.92</v>
      </c>
      <c r="O22" s="49"/>
      <c r="P22" s="50">
        <v>0</v>
      </c>
      <c r="Q22" s="50">
        <v>0</v>
      </c>
      <c r="R22" s="50">
        <v>0</v>
      </c>
    </row>
    <row r="23" spans="1:18" x14ac:dyDescent="0.25">
      <c r="A23" s="52"/>
      <c r="B23" s="48" t="s">
        <v>979</v>
      </c>
      <c r="C23" s="49" t="s">
        <v>980</v>
      </c>
      <c r="D23" s="50">
        <v>107.79434207745284</v>
      </c>
      <c r="E23" s="50">
        <v>11.412485866454391</v>
      </c>
      <c r="F23" s="50">
        <v>0</v>
      </c>
      <c r="G23" s="50">
        <v>0</v>
      </c>
      <c r="H23" s="50" t="s">
        <v>409</v>
      </c>
      <c r="I23" s="50"/>
      <c r="J23" s="50">
        <v>0</v>
      </c>
      <c r="K23" s="50" t="s">
        <v>409</v>
      </c>
      <c r="L23" s="50"/>
      <c r="M23" s="50">
        <v>0</v>
      </c>
      <c r="N23" s="50">
        <v>119.21</v>
      </c>
      <c r="O23" s="49"/>
      <c r="P23" s="50">
        <v>0</v>
      </c>
      <c r="Q23" s="50">
        <v>0</v>
      </c>
      <c r="R23" s="50">
        <v>0</v>
      </c>
    </row>
    <row r="24" spans="1:18" x14ac:dyDescent="0.25">
      <c r="A24" s="52"/>
      <c r="B24" s="48"/>
      <c r="C24" s="49"/>
      <c r="D24" s="50"/>
      <c r="E24" s="50"/>
      <c r="F24" s="50"/>
      <c r="G24" s="50"/>
      <c r="H24" s="50"/>
      <c r="I24" s="50"/>
      <c r="J24" s="50"/>
      <c r="K24" s="50"/>
      <c r="L24" s="50"/>
      <c r="M24" s="50"/>
      <c r="N24" s="50"/>
      <c r="O24" s="49"/>
      <c r="P24" s="50"/>
      <c r="Q24" s="50"/>
      <c r="R24" s="50"/>
    </row>
    <row r="25" spans="1:18" x14ac:dyDescent="0.25">
      <c r="A25" s="52"/>
      <c r="B25" s="48" t="s">
        <v>981</v>
      </c>
      <c r="C25" s="49" t="s">
        <v>982</v>
      </c>
      <c r="D25" s="50">
        <v>33.452177491369525</v>
      </c>
      <c r="E25" s="50">
        <v>7.6370813378739291</v>
      </c>
      <c r="F25" s="50">
        <v>7.6130483728698959</v>
      </c>
      <c r="G25" s="50">
        <v>0</v>
      </c>
      <c r="H25" s="50" t="s">
        <v>409</v>
      </c>
      <c r="I25" s="50"/>
      <c r="J25" s="50">
        <v>0</v>
      </c>
      <c r="K25" s="50" t="s">
        <v>409</v>
      </c>
      <c r="L25" s="50"/>
      <c r="M25" s="50">
        <v>0</v>
      </c>
      <c r="N25" s="50">
        <v>48.7</v>
      </c>
      <c r="O25" s="49"/>
      <c r="P25" s="50">
        <v>0</v>
      </c>
      <c r="Q25" s="50">
        <v>0</v>
      </c>
      <c r="R25" s="50">
        <v>0</v>
      </c>
    </row>
    <row r="26" spans="1:18" x14ac:dyDescent="0.25">
      <c r="A26" s="52"/>
      <c r="B26" s="48" t="s">
        <v>983</v>
      </c>
      <c r="C26" s="49" t="s">
        <v>984</v>
      </c>
      <c r="D26" s="50">
        <v>43.776480032565566</v>
      </c>
      <c r="E26" s="50">
        <v>10.968648384864292</v>
      </c>
      <c r="F26" s="50">
        <v>12.803763172553914</v>
      </c>
      <c r="G26" s="50">
        <v>0</v>
      </c>
      <c r="H26" s="50" t="s">
        <v>409</v>
      </c>
      <c r="I26" s="50"/>
      <c r="J26" s="50">
        <v>0</v>
      </c>
      <c r="K26" s="50" t="s">
        <v>409</v>
      </c>
      <c r="L26" s="50"/>
      <c r="M26" s="50">
        <v>0</v>
      </c>
      <c r="N26" s="50">
        <v>67.55</v>
      </c>
      <c r="O26" s="49"/>
      <c r="P26" s="50">
        <v>0</v>
      </c>
      <c r="Q26" s="50">
        <v>0</v>
      </c>
      <c r="R26" s="50">
        <v>0</v>
      </c>
    </row>
    <row r="27" spans="1:18" x14ac:dyDescent="0.25">
      <c r="A27" s="52"/>
      <c r="B27" s="48" t="s">
        <v>985</v>
      </c>
      <c r="C27" s="49" t="s">
        <v>986</v>
      </c>
      <c r="D27" s="50">
        <v>46.076092663551222</v>
      </c>
      <c r="E27" s="50">
        <v>11.162009842926127</v>
      </c>
      <c r="F27" s="50">
        <v>12.803763172553914</v>
      </c>
      <c r="G27" s="50">
        <v>0</v>
      </c>
      <c r="H27" s="50" t="s">
        <v>409</v>
      </c>
      <c r="I27" s="50"/>
      <c r="J27" s="50">
        <v>0</v>
      </c>
      <c r="K27" s="50" t="s">
        <v>409</v>
      </c>
      <c r="L27" s="50"/>
      <c r="M27" s="50">
        <v>0</v>
      </c>
      <c r="N27" s="50">
        <v>70.040000000000006</v>
      </c>
      <c r="O27" s="49"/>
      <c r="P27" s="50">
        <v>0</v>
      </c>
      <c r="Q27" s="50">
        <v>0</v>
      </c>
      <c r="R27" s="50">
        <v>0</v>
      </c>
    </row>
    <row r="28" spans="1:18" x14ac:dyDescent="0.25">
      <c r="A28" s="52"/>
      <c r="B28" s="48"/>
      <c r="C28" s="49"/>
      <c r="D28" s="50"/>
      <c r="E28" s="50"/>
      <c r="F28" s="50"/>
      <c r="G28" s="50"/>
      <c r="H28" s="50"/>
      <c r="I28" s="50"/>
      <c r="J28" s="50"/>
      <c r="K28" s="50"/>
      <c r="L28" s="50"/>
      <c r="M28" s="50"/>
      <c r="N28" s="50"/>
      <c r="O28" s="49"/>
      <c r="P28" s="50"/>
      <c r="Q28" s="50"/>
      <c r="R28" s="50"/>
    </row>
    <row r="29" spans="1:18" x14ac:dyDescent="0.25">
      <c r="A29" s="52"/>
      <c r="B29" s="48" t="s">
        <v>987</v>
      </c>
      <c r="C29" s="49" t="s">
        <v>988</v>
      </c>
      <c r="D29" s="50">
        <v>25.043810942203123</v>
      </c>
      <c r="E29" s="50">
        <v>6.2830916563815506</v>
      </c>
      <c r="F29" s="50">
        <v>15.119262848294424</v>
      </c>
      <c r="G29" s="50">
        <v>0</v>
      </c>
      <c r="H29" s="50" t="s">
        <v>409</v>
      </c>
      <c r="I29" s="50"/>
      <c r="J29" s="50">
        <v>0</v>
      </c>
      <c r="K29" s="50" t="s">
        <v>409</v>
      </c>
      <c r="L29" s="50"/>
      <c r="M29" s="50">
        <v>0</v>
      </c>
      <c r="N29" s="50">
        <v>46.45</v>
      </c>
      <c r="O29" s="49"/>
      <c r="P29" s="50">
        <v>0</v>
      </c>
      <c r="Q29" s="50">
        <v>0</v>
      </c>
      <c r="R29" s="50">
        <v>0</v>
      </c>
    </row>
    <row r="30" spans="1:18" x14ac:dyDescent="0.25">
      <c r="A30" s="52"/>
      <c r="B30" s="48" t="s">
        <v>989</v>
      </c>
      <c r="C30" s="49" t="s">
        <v>990</v>
      </c>
      <c r="D30" s="50">
        <v>39.482064957727111</v>
      </c>
      <c r="E30" s="50">
        <v>10.587498665715751</v>
      </c>
      <c r="F30" s="50">
        <v>15.268421495228221</v>
      </c>
      <c r="G30" s="50">
        <v>0</v>
      </c>
      <c r="H30" s="50" t="s">
        <v>409</v>
      </c>
      <c r="I30" s="50"/>
      <c r="J30" s="50">
        <v>0</v>
      </c>
      <c r="K30" s="50" t="s">
        <v>409</v>
      </c>
      <c r="L30" s="50"/>
      <c r="M30" s="50">
        <v>0</v>
      </c>
      <c r="N30" s="50">
        <v>65.34</v>
      </c>
      <c r="O30" s="49"/>
      <c r="P30" s="50">
        <v>0</v>
      </c>
      <c r="Q30" s="50">
        <v>0</v>
      </c>
      <c r="R30" s="50">
        <v>0</v>
      </c>
    </row>
    <row r="31" spans="1:18" x14ac:dyDescent="0.25">
      <c r="A31" s="52"/>
      <c r="B31" s="48" t="s">
        <v>991</v>
      </c>
      <c r="C31" s="49" t="s">
        <v>992</v>
      </c>
      <c r="D31" s="50">
        <v>70.266953487312918</v>
      </c>
      <c r="E31" s="50">
        <v>25.48070483808872</v>
      </c>
      <c r="F31" s="50">
        <v>15.688777682042065</v>
      </c>
      <c r="G31" s="50">
        <v>0</v>
      </c>
      <c r="H31" s="50" t="s">
        <v>409</v>
      </c>
      <c r="I31" s="50"/>
      <c r="J31" s="50">
        <v>0</v>
      </c>
      <c r="K31" s="50" t="s">
        <v>409</v>
      </c>
      <c r="L31" s="50"/>
      <c r="M31" s="50">
        <v>0</v>
      </c>
      <c r="N31" s="50">
        <v>111.44</v>
      </c>
      <c r="O31" s="49"/>
      <c r="P31" s="50">
        <v>0</v>
      </c>
      <c r="Q31" s="50">
        <v>0</v>
      </c>
      <c r="R31" s="50">
        <v>0</v>
      </c>
    </row>
    <row r="32" spans="1:18" x14ac:dyDescent="0.25">
      <c r="A32" s="52"/>
      <c r="B32" s="48" t="s">
        <v>993</v>
      </c>
      <c r="C32" s="49" t="s">
        <v>994</v>
      </c>
      <c r="D32" s="50">
        <v>48.47195546074483</v>
      </c>
      <c r="E32" s="50">
        <v>16.800559520316</v>
      </c>
      <c r="F32" s="50">
        <v>0</v>
      </c>
      <c r="G32" s="50">
        <v>0</v>
      </c>
      <c r="H32" s="50" t="s">
        <v>409</v>
      </c>
      <c r="I32" s="50"/>
      <c r="J32" s="50">
        <v>0</v>
      </c>
      <c r="K32" s="50" t="s">
        <v>409</v>
      </c>
      <c r="L32" s="50"/>
      <c r="M32" s="50">
        <v>21.702131400583664</v>
      </c>
      <c r="N32" s="50">
        <v>86.97</v>
      </c>
      <c r="O32" s="49"/>
      <c r="P32" s="50">
        <v>0</v>
      </c>
      <c r="Q32" s="50">
        <v>0</v>
      </c>
      <c r="R32" s="50">
        <v>0</v>
      </c>
    </row>
    <row r="33" spans="1:18" x14ac:dyDescent="0.25">
      <c r="A33" s="52"/>
      <c r="B33" s="48" t="s">
        <v>995</v>
      </c>
      <c r="C33" s="49" t="s">
        <v>996</v>
      </c>
      <c r="D33" s="50">
        <v>63.369509451700594</v>
      </c>
      <c r="E33" s="50">
        <v>21.939639648044739</v>
      </c>
      <c r="F33" s="50">
        <v>0</v>
      </c>
      <c r="G33" s="50">
        <v>0</v>
      </c>
      <c r="H33" s="50" t="s">
        <v>409</v>
      </c>
      <c r="I33" s="50"/>
      <c r="J33" s="50">
        <v>0</v>
      </c>
      <c r="K33" s="50" t="s">
        <v>409</v>
      </c>
      <c r="L33" s="50"/>
      <c r="M33" s="50">
        <v>21.702131400583664</v>
      </c>
      <c r="N33" s="50">
        <v>107.01</v>
      </c>
      <c r="O33" s="49"/>
      <c r="P33" s="50">
        <v>0</v>
      </c>
      <c r="Q33" s="50">
        <v>0</v>
      </c>
      <c r="R33" s="50">
        <v>0</v>
      </c>
    </row>
    <row r="34" spans="1:18" x14ac:dyDescent="0.25">
      <c r="A34" s="52"/>
      <c r="B34" s="48" t="s">
        <v>997</v>
      </c>
      <c r="C34" s="49" t="s">
        <v>998</v>
      </c>
      <c r="D34" s="50">
        <v>102.21478997480081</v>
      </c>
      <c r="E34" s="50">
        <v>35.33975951426617</v>
      </c>
      <c r="F34" s="50">
        <v>0</v>
      </c>
      <c r="G34" s="50">
        <v>0</v>
      </c>
      <c r="H34" s="50" t="s">
        <v>409</v>
      </c>
      <c r="I34" s="50"/>
      <c r="J34" s="50">
        <v>0</v>
      </c>
      <c r="K34" s="50" t="s">
        <v>409</v>
      </c>
      <c r="L34" s="50"/>
      <c r="M34" s="50">
        <v>21.702131400583664</v>
      </c>
      <c r="N34" s="50">
        <v>159.26</v>
      </c>
      <c r="O34" s="49"/>
      <c r="P34" s="50">
        <v>0</v>
      </c>
      <c r="Q34" s="50">
        <v>0</v>
      </c>
      <c r="R34" s="50">
        <v>0</v>
      </c>
    </row>
    <row r="35" spans="1:18" x14ac:dyDescent="0.25">
      <c r="A35" s="52"/>
      <c r="B35" s="48" t="s">
        <v>999</v>
      </c>
      <c r="C35" s="49" t="s">
        <v>1000</v>
      </c>
      <c r="D35" s="50">
        <v>102.21478997480081</v>
      </c>
      <c r="E35" s="50">
        <v>35.33975951426617</v>
      </c>
      <c r="F35" s="50">
        <v>0</v>
      </c>
      <c r="G35" s="50">
        <v>0</v>
      </c>
      <c r="H35" s="50" t="s">
        <v>409</v>
      </c>
      <c r="I35" s="50"/>
      <c r="J35" s="50">
        <v>0</v>
      </c>
      <c r="K35" s="50" t="s">
        <v>409</v>
      </c>
      <c r="L35" s="50"/>
      <c r="M35" s="50">
        <v>21.702131400583664</v>
      </c>
      <c r="N35" s="50">
        <v>159.26</v>
      </c>
      <c r="O35" s="49"/>
      <c r="P35" s="50">
        <v>0</v>
      </c>
      <c r="Q35" s="50">
        <v>0</v>
      </c>
      <c r="R35" s="50">
        <v>0</v>
      </c>
    </row>
    <row r="36" spans="1:18" x14ac:dyDescent="0.25">
      <c r="A36" s="52"/>
      <c r="B36" s="48"/>
      <c r="C36" s="49"/>
      <c r="D36" s="50"/>
      <c r="E36" s="50"/>
      <c r="F36" s="50"/>
      <c r="G36" s="50"/>
      <c r="H36" s="50"/>
      <c r="I36" s="50"/>
      <c r="J36" s="50"/>
      <c r="K36" s="50"/>
      <c r="L36" s="50"/>
      <c r="M36" s="50"/>
      <c r="N36" s="50"/>
      <c r="O36" s="49"/>
      <c r="P36" s="50"/>
      <c r="Q36" s="50"/>
      <c r="R36" s="50"/>
    </row>
    <row r="37" spans="1:18" x14ac:dyDescent="0.25">
      <c r="A37" s="52"/>
      <c r="B37" s="48" t="s">
        <v>1001</v>
      </c>
      <c r="C37" s="49" t="s">
        <v>1002</v>
      </c>
      <c r="D37" s="50">
        <v>36.865315175301447</v>
      </c>
      <c r="E37" s="50">
        <v>7.8178689214352355</v>
      </c>
      <c r="F37" s="50">
        <v>21.695803190377802</v>
      </c>
      <c r="G37" s="50">
        <v>0</v>
      </c>
      <c r="H37" s="50" t="s">
        <v>409</v>
      </c>
      <c r="I37" s="50"/>
      <c r="J37" s="50">
        <v>0</v>
      </c>
      <c r="K37" s="50" t="s">
        <v>409</v>
      </c>
      <c r="L37" s="50"/>
      <c r="M37" s="50">
        <v>0</v>
      </c>
      <c r="N37" s="50">
        <v>66.38</v>
      </c>
      <c r="O37" s="49"/>
      <c r="P37" s="50">
        <v>0</v>
      </c>
      <c r="Q37" s="50">
        <v>0</v>
      </c>
      <c r="R37" s="50">
        <v>0</v>
      </c>
    </row>
    <row r="38" spans="1:18" x14ac:dyDescent="0.25">
      <c r="A38" s="52"/>
      <c r="B38" s="48" t="s">
        <v>1003</v>
      </c>
      <c r="C38" s="49" t="s">
        <v>1004</v>
      </c>
      <c r="D38" s="50">
        <v>46.476768210379696</v>
      </c>
      <c r="E38" s="50">
        <v>9.4399313552032584</v>
      </c>
      <c r="F38" s="50">
        <v>21.804282206329709</v>
      </c>
      <c r="G38" s="50">
        <v>0</v>
      </c>
      <c r="H38" s="50" t="s">
        <v>409</v>
      </c>
      <c r="I38" s="50"/>
      <c r="J38" s="50">
        <v>0</v>
      </c>
      <c r="K38" s="50" t="s">
        <v>409</v>
      </c>
      <c r="L38" s="50"/>
      <c r="M38" s="50">
        <v>0</v>
      </c>
      <c r="N38" s="50">
        <v>77.72</v>
      </c>
      <c r="O38" s="49"/>
      <c r="P38" s="50">
        <v>0</v>
      </c>
      <c r="Q38" s="50">
        <v>0</v>
      </c>
      <c r="R38" s="50">
        <v>0</v>
      </c>
    </row>
    <row r="39" spans="1:18" x14ac:dyDescent="0.25">
      <c r="A39" s="52"/>
      <c r="B39" s="48" t="s">
        <v>1005</v>
      </c>
      <c r="C39" s="49" t="s">
        <v>1006</v>
      </c>
      <c r="D39" s="50">
        <v>53.320207764021397</v>
      </c>
      <c r="E39" s="50">
        <v>9.9177969181918257</v>
      </c>
      <c r="F39" s="50">
        <v>21.89920134528758</v>
      </c>
      <c r="G39" s="50">
        <v>0</v>
      </c>
      <c r="H39" s="50" t="s">
        <v>409</v>
      </c>
      <c r="I39" s="50"/>
      <c r="J39" s="50">
        <v>0</v>
      </c>
      <c r="K39" s="50" t="s">
        <v>409</v>
      </c>
      <c r="L39" s="50"/>
      <c r="M39" s="50">
        <v>0</v>
      </c>
      <c r="N39" s="50">
        <v>85.14</v>
      </c>
      <c r="O39" s="49"/>
      <c r="P39" s="50">
        <v>0</v>
      </c>
      <c r="Q39" s="50">
        <v>0</v>
      </c>
      <c r="R39" s="50">
        <v>0</v>
      </c>
    </row>
    <row r="40" spans="1:18" x14ac:dyDescent="0.25">
      <c r="A40" s="52"/>
      <c r="B40" s="48" t="s">
        <v>1007</v>
      </c>
      <c r="C40" s="49" t="s">
        <v>1008</v>
      </c>
      <c r="D40" s="50">
        <v>54.365091068960737</v>
      </c>
      <c r="E40" s="50">
        <v>18.833463452906479</v>
      </c>
      <c r="F40" s="50">
        <v>0</v>
      </c>
      <c r="G40" s="50">
        <v>0</v>
      </c>
      <c r="H40" s="50" t="s">
        <v>409</v>
      </c>
      <c r="I40" s="50"/>
      <c r="J40" s="50">
        <v>0</v>
      </c>
      <c r="K40" s="50" t="s">
        <v>409</v>
      </c>
      <c r="L40" s="50"/>
      <c r="M40" s="50">
        <v>21.702131400583664</v>
      </c>
      <c r="N40" s="50">
        <v>94.9</v>
      </c>
      <c r="O40" s="49"/>
      <c r="P40" s="50">
        <v>0</v>
      </c>
      <c r="Q40" s="50">
        <v>0</v>
      </c>
      <c r="R40" s="50">
        <v>0</v>
      </c>
    </row>
    <row r="41" spans="1:18" x14ac:dyDescent="0.25">
      <c r="A41" s="52"/>
      <c r="B41" s="48" t="s">
        <v>1009</v>
      </c>
      <c r="C41" s="49" t="s">
        <v>1010</v>
      </c>
      <c r="D41" s="50">
        <v>65.483351572038927</v>
      </c>
      <c r="E41" s="50">
        <v>22.668833449952192</v>
      </c>
      <c r="F41" s="50">
        <v>0</v>
      </c>
      <c r="G41" s="50">
        <v>0</v>
      </c>
      <c r="H41" s="50" t="s">
        <v>409</v>
      </c>
      <c r="I41" s="50"/>
      <c r="J41" s="50">
        <v>0</v>
      </c>
      <c r="K41" s="50" t="s">
        <v>409</v>
      </c>
      <c r="L41" s="50"/>
      <c r="M41" s="50">
        <v>21.702131400583664</v>
      </c>
      <c r="N41" s="50">
        <v>109.85</v>
      </c>
      <c r="O41" s="49"/>
      <c r="P41" s="50">
        <v>0</v>
      </c>
      <c r="Q41" s="50">
        <v>0</v>
      </c>
      <c r="R41" s="50">
        <v>0</v>
      </c>
    </row>
    <row r="42" spans="1:18" x14ac:dyDescent="0.25">
      <c r="A42" s="52"/>
      <c r="B42" s="48" t="s">
        <v>1011</v>
      </c>
      <c r="C42" s="49" t="s">
        <v>1012</v>
      </c>
      <c r="D42" s="50">
        <v>82.04635693053396</v>
      </c>
      <c r="E42" s="50">
        <v>28.382429906456512</v>
      </c>
      <c r="F42" s="50">
        <v>0</v>
      </c>
      <c r="G42" s="50">
        <v>0</v>
      </c>
      <c r="H42" s="50" t="s">
        <v>409</v>
      </c>
      <c r="I42" s="50"/>
      <c r="J42" s="50">
        <v>0</v>
      </c>
      <c r="K42" s="50" t="s">
        <v>409</v>
      </c>
      <c r="L42" s="50"/>
      <c r="M42" s="50">
        <v>21.702131400583664</v>
      </c>
      <c r="N42" s="50">
        <v>132.13</v>
      </c>
      <c r="O42" s="49"/>
      <c r="P42" s="50">
        <v>0</v>
      </c>
      <c r="Q42" s="50">
        <v>0</v>
      </c>
      <c r="R42" s="50">
        <v>0</v>
      </c>
    </row>
    <row r="43" spans="1:18" x14ac:dyDescent="0.25">
      <c r="A43" s="52"/>
      <c r="B43" s="48"/>
      <c r="C43" s="49"/>
      <c r="D43" s="50"/>
      <c r="E43" s="50"/>
      <c r="F43" s="50"/>
      <c r="G43" s="50"/>
      <c r="H43" s="50"/>
      <c r="I43" s="50"/>
      <c r="J43" s="50"/>
      <c r="K43" s="50"/>
      <c r="L43" s="50"/>
      <c r="M43" s="50"/>
      <c r="N43" s="50"/>
      <c r="O43" s="49"/>
      <c r="P43" s="50"/>
      <c r="Q43" s="50"/>
      <c r="R43" s="50"/>
    </row>
    <row r="44" spans="1:18" x14ac:dyDescent="0.25">
      <c r="A44" s="52"/>
      <c r="B44" s="48" t="s">
        <v>456</v>
      </c>
      <c r="C44" s="49" t="s">
        <v>457</v>
      </c>
      <c r="D44" s="50">
        <v>40.643866754086318</v>
      </c>
      <c r="E44" s="50">
        <v>14.349787922539987</v>
      </c>
      <c r="F44" s="50">
        <v>0</v>
      </c>
      <c r="G44" s="50">
        <v>8.1576027839454905</v>
      </c>
      <c r="H44" s="50">
        <v>0.34436084658675126</v>
      </c>
      <c r="I44" s="50">
        <v>8.5019636305322415</v>
      </c>
      <c r="J44" s="50">
        <v>0.65861703577707886</v>
      </c>
      <c r="K44" s="50">
        <v>9.5677762079695878E-3</v>
      </c>
      <c r="L44" s="50">
        <v>0.66818481198504842</v>
      </c>
      <c r="M44" s="50">
        <v>0</v>
      </c>
      <c r="N44" s="50">
        <v>64.16</v>
      </c>
      <c r="O44" s="49"/>
      <c r="P44" s="50">
        <v>0</v>
      </c>
      <c r="Q44" s="50">
        <v>-0.63868635648995742</v>
      </c>
      <c r="R44" s="50">
        <v>-1.7745362710507695E-2</v>
      </c>
    </row>
    <row r="45" spans="1:18" x14ac:dyDescent="0.25">
      <c r="A45" s="52"/>
      <c r="B45" s="48" t="s">
        <v>458</v>
      </c>
      <c r="C45" s="49" t="s">
        <v>459</v>
      </c>
      <c r="D45" s="50">
        <v>46.037337825205611</v>
      </c>
      <c r="E45" s="50">
        <v>16.258457326134465</v>
      </c>
      <c r="F45" s="50">
        <v>0</v>
      </c>
      <c r="G45" s="50">
        <v>9.8727623678681802</v>
      </c>
      <c r="H45" s="50">
        <v>0.41676371076069729</v>
      </c>
      <c r="I45" s="50">
        <v>10.289526078628878</v>
      </c>
      <c r="J45" s="50">
        <v>0.65861703577707886</v>
      </c>
      <c r="K45" s="50">
        <v>9.5677762079695878E-3</v>
      </c>
      <c r="L45" s="50">
        <v>0.66818481198504842</v>
      </c>
      <c r="M45" s="50">
        <v>0</v>
      </c>
      <c r="N45" s="50">
        <v>73.25</v>
      </c>
      <c r="O45" s="49"/>
      <c r="P45" s="50">
        <v>0</v>
      </c>
      <c r="Q45" s="50">
        <v>-0.77297201055616505</v>
      </c>
      <c r="R45" s="50">
        <v>-1.7745362710507695E-2</v>
      </c>
    </row>
    <row r="46" spans="1:18" x14ac:dyDescent="0.25">
      <c r="A46" s="52"/>
      <c r="B46" s="48" t="s">
        <v>460</v>
      </c>
      <c r="C46" s="49" t="s">
        <v>461</v>
      </c>
      <c r="D46" s="50">
        <v>39.050642194057801</v>
      </c>
      <c r="E46" s="50">
        <v>13.791519326122041</v>
      </c>
      <c r="F46" s="50">
        <v>0</v>
      </c>
      <c r="G46" s="50">
        <v>8.8213684031449571</v>
      </c>
      <c r="H46" s="50">
        <v>0.37238070690803954</v>
      </c>
      <c r="I46" s="50">
        <v>9.1937491100529964</v>
      </c>
      <c r="J46" s="50">
        <v>0.65861703577707886</v>
      </c>
      <c r="K46" s="50">
        <v>9.5677762079695878E-3</v>
      </c>
      <c r="L46" s="50">
        <v>0.66818481198504842</v>
      </c>
      <c r="M46" s="50">
        <v>0</v>
      </c>
      <c r="N46" s="50">
        <v>62.7</v>
      </c>
      <c r="O46" s="49"/>
      <c r="P46" s="50">
        <v>0</v>
      </c>
      <c r="Q46" s="50">
        <v>-0.69065481537644935</v>
      </c>
      <c r="R46" s="50">
        <v>-1.7745362710507695E-2</v>
      </c>
    </row>
    <row r="47" spans="1:18" x14ac:dyDescent="0.25">
      <c r="A47" s="52"/>
      <c r="B47" s="48" t="s">
        <v>462</v>
      </c>
      <c r="C47" s="49" t="s">
        <v>463</v>
      </c>
      <c r="D47" s="50">
        <v>50.510343127744655</v>
      </c>
      <c r="E47" s="50">
        <v>17.831551998274843</v>
      </c>
      <c r="F47" s="50">
        <v>0</v>
      </c>
      <c r="G47" s="50">
        <v>9.8786684934214719</v>
      </c>
      <c r="H47" s="50">
        <v>0.4170130289059224</v>
      </c>
      <c r="I47" s="50">
        <v>10.295681522327394</v>
      </c>
      <c r="J47" s="50">
        <v>0.65861703577707886</v>
      </c>
      <c r="K47" s="50">
        <v>9.5677762079695878E-3</v>
      </c>
      <c r="L47" s="50">
        <v>0.66818481198504842</v>
      </c>
      <c r="M47" s="50">
        <v>0</v>
      </c>
      <c r="N47" s="50">
        <v>79.31</v>
      </c>
      <c r="O47" s="49"/>
      <c r="P47" s="50">
        <v>0</v>
      </c>
      <c r="Q47" s="50">
        <v>-0.77343442113320648</v>
      </c>
      <c r="R47" s="50">
        <v>-1.7745362710507695E-2</v>
      </c>
    </row>
    <row r="48" spans="1:18" x14ac:dyDescent="0.25">
      <c r="A48" s="52"/>
      <c r="B48" s="48" t="s">
        <v>464</v>
      </c>
      <c r="C48" s="49" t="s">
        <v>465</v>
      </c>
      <c r="D48" s="50">
        <v>62.791703420723408</v>
      </c>
      <c r="E48" s="50">
        <v>22.181281985960474</v>
      </c>
      <c r="F48" s="50">
        <v>0</v>
      </c>
      <c r="G48" s="50">
        <v>15.734598584386072</v>
      </c>
      <c r="H48" s="50">
        <v>0.6642122487117782</v>
      </c>
      <c r="I48" s="50">
        <v>16.398810833097851</v>
      </c>
      <c r="J48" s="50">
        <v>0.65861703577707886</v>
      </c>
      <c r="K48" s="50">
        <v>9.5677762079695878E-3</v>
      </c>
      <c r="L48" s="50">
        <v>0.66818481198504842</v>
      </c>
      <c r="M48" s="50">
        <v>0</v>
      </c>
      <c r="N48" s="50">
        <v>102.04</v>
      </c>
      <c r="O48" s="49"/>
      <c r="P48" s="50">
        <v>0</v>
      </c>
      <c r="Q48" s="50">
        <v>-1.2319150253885116</v>
      </c>
      <c r="R48" s="50">
        <v>-1.7745362710507695E-2</v>
      </c>
    </row>
    <row r="49" spans="1:18" x14ac:dyDescent="0.25">
      <c r="A49" s="52"/>
      <c r="B49" s="48"/>
      <c r="C49" s="49"/>
      <c r="D49" s="50"/>
      <c r="E49" s="50"/>
      <c r="F49" s="50"/>
      <c r="G49" s="50"/>
      <c r="H49" s="50"/>
      <c r="I49" s="50"/>
      <c r="J49" s="50"/>
      <c r="K49" s="50"/>
      <c r="L49" s="50"/>
      <c r="M49" s="50"/>
      <c r="N49" s="50"/>
      <c r="O49" s="49"/>
      <c r="P49" s="50"/>
      <c r="Q49" s="50"/>
      <c r="R49" s="50"/>
    </row>
    <row r="50" spans="1:18" x14ac:dyDescent="0.25">
      <c r="A50" s="52"/>
      <c r="B50" s="48" t="s">
        <v>1013</v>
      </c>
      <c r="C50" s="49" t="s">
        <v>1014</v>
      </c>
      <c r="D50" s="50">
        <v>36.435547350844324</v>
      </c>
      <c r="E50" s="50">
        <v>13.710514181756215</v>
      </c>
      <c r="F50" s="50">
        <v>16.326091900759295</v>
      </c>
      <c r="G50" s="50">
        <v>0</v>
      </c>
      <c r="H50" s="50" t="s">
        <v>409</v>
      </c>
      <c r="I50" s="50"/>
      <c r="J50" s="50">
        <v>0</v>
      </c>
      <c r="K50" s="50" t="s">
        <v>409</v>
      </c>
      <c r="L50" s="50"/>
      <c r="M50" s="50">
        <v>0</v>
      </c>
      <c r="N50" s="50">
        <v>66.47</v>
      </c>
      <c r="O50" s="49"/>
      <c r="P50" s="50">
        <v>0</v>
      </c>
      <c r="Q50" s="50">
        <v>0</v>
      </c>
      <c r="R50" s="50">
        <v>0</v>
      </c>
    </row>
    <row r="51" spans="1:18" x14ac:dyDescent="0.25">
      <c r="A51" s="52"/>
      <c r="B51" s="48" t="s">
        <v>1015</v>
      </c>
      <c r="C51" s="49" t="s">
        <v>1016</v>
      </c>
      <c r="D51" s="50">
        <v>51.124940342310239</v>
      </c>
      <c r="E51" s="50">
        <v>12.187383040349795</v>
      </c>
      <c r="F51" s="50">
        <v>16.502370301681108</v>
      </c>
      <c r="G51" s="50">
        <v>0</v>
      </c>
      <c r="H51" s="50" t="s">
        <v>409</v>
      </c>
      <c r="I51" s="50"/>
      <c r="J51" s="50">
        <v>0</v>
      </c>
      <c r="K51" s="50" t="s">
        <v>409</v>
      </c>
      <c r="L51" s="50"/>
      <c r="M51" s="50">
        <v>0</v>
      </c>
      <c r="N51" s="50">
        <v>79.81</v>
      </c>
      <c r="O51" s="49"/>
      <c r="P51" s="50">
        <v>0</v>
      </c>
      <c r="Q51" s="50">
        <v>0</v>
      </c>
      <c r="R51" s="50">
        <v>0</v>
      </c>
    </row>
    <row r="52" spans="1:18" x14ac:dyDescent="0.25">
      <c r="A52" s="52"/>
      <c r="B52" s="48" t="s">
        <v>1017</v>
      </c>
      <c r="C52" s="49" t="s">
        <v>1018</v>
      </c>
      <c r="D52" s="50">
        <v>64.017067711152748</v>
      </c>
      <c r="E52" s="50">
        <v>14.438361221218628</v>
      </c>
      <c r="F52" s="50">
        <v>16.597289440639003</v>
      </c>
      <c r="G52" s="50">
        <v>0</v>
      </c>
      <c r="H52" s="50" t="s">
        <v>409</v>
      </c>
      <c r="I52" s="50"/>
      <c r="J52" s="50">
        <v>0</v>
      </c>
      <c r="K52" s="50" t="s">
        <v>409</v>
      </c>
      <c r="L52" s="50"/>
      <c r="M52" s="50">
        <v>0</v>
      </c>
      <c r="N52" s="50">
        <v>95.05</v>
      </c>
      <c r="O52" s="49"/>
      <c r="P52" s="50">
        <v>0</v>
      </c>
      <c r="Q52" s="50">
        <v>0</v>
      </c>
      <c r="R52" s="50">
        <v>0</v>
      </c>
    </row>
    <row r="53" spans="1:18" x14ac:dyDescent="0.25">
      <c r="A53" s="52"/>
      <c r="B53" s="48" t="s">
        <v>1019</v>
      </c>
      <c r="C53" s="49" t="s">
        <v>1020</v>
      </c>
      <c r="D53" s="50">
        <v>59.370596003268368</v>
      </c>
      <c r="E53" s="50">
        <v>20.560169122358342</v>
      </c>
      <c r="F53" s="50">
        <v>0</v>
      </c>
      <c r="G53" s="50">
        <v>0</v>
      </c>
      <c r="H53" s="50" t="s">
        <v>409</v>
      </c>
      <c r="I53" s="50"/>
      <c r="J53" s="50">
        <v>0</v>
      </c>
      <c r="K53" s="50" t="s">
        <v>409</v>
      </c>
      <c r="L53" s="50"/>
      <c r="M53" s="50">
        <v>21.702131400583664</v>
      </c>
      <c r="N53" s="50">
        <v>101.63</v>
      </c>
      <c r="O53" s="49"/>
      <c r="P53" s="50">
        <v>0</v>
      </c>
      <c r="Q53" s="50">
        <v>0</v>
      </c>
      <c r="R53" s="50">
        <v>0</v>
      </c>
    </row>
    <row r="54" spans="1:18" x14ac:dyDescent="0.25">
      <c r="A54" s="52"/>
      <c r="B54" s="48" t="s">
        <v>1021</v>
      </c>
      <c r="C54" s="49" t="s">
        <v>1022</v>
      </c>
      <c r="D54" s="50">
        <v>74.917859044198238</v>
      </c>
      <c r="E54" s="50">
        <v>25.923373751972054</v>
      </c>
      <c r="F54" s="50">
        <v>0</v>
      </c>
      <c r="G54" s="50">
        <v>0</v>
      </c>
      <c r="H54" s="50" t="s">
        <v>409</v>
      </c>
      <c r="I54" s="50"/>
      <c r="J54" s="50">
        <v>0</v>
      </c>
      <c r="K54" s="50" t="s">
        <v>409</v>
      </c>
      <c r="L54" s="50"/>
      <c r="M54" s="50">
        <v>21.702131400583664</v>
      </c>
      <c r="N54" s="50">
        <v>122.54</v>
      </c>
      <c r="O54" s="49"/>
      <c r="P54" s="50">
        <v>0</v>
      </c>
      <c r="Q54" s="50">
        <v>0</v>
      </c>
      <c r="R54" s="50">
        <v>0</v>
      </c>
    </row>
    <row r="55" spans="1:18" x14ac:dyDescent="0.25">
      <c r="A55" s="52"/>
      <c r="B55" s="48" t="s">
        <v>1023</v>
      </c>
      <c r="C55" s="49" t="s">
        <v>1024</v>
      </c>
      <c r="D55" s="50">
        <v>94.82091796946159</v>
      </c>
      <c r="E55" s="50">
        <v>32.789159549152657</v>
      </c>
      <c r="F55" s="50">
        <v>0</v>
      </c>
      <c r="G55" s="50">
        <v>0</v>
      </c>
      <c r="H55" s="50" t="s">
        <v>409</v>
      </c>
      <c r="I55" s="50"/>
      <c r="J55" s="50">
        <v>0</v>
      </c>
      <c r="K55" s="50" t="s">
        <v>409</v>
      </c>
      <c r="L55" s="50"/>
      <c r="M55" s="50">
        <v>21.702131400583664</v>
      </c>
      <c r="N55" s="50">
        <v>149.31</v>
      </c>
      <c r="O55" s="49"/>
      <c r="P55" s="50">
        <v>0</v>
      </c>
      <c r="Q55" s="50">
        <v>0</v>
      </c>
      <c r="R55" s="50">
        <v>0</v>
      </c>
    </row>
    <row r="56" spans="1:18" x14ac:dyDescent="0.25">
      <c r="A56" s="52"/>
      <c r="B56" s="48"/>
      <c r="C56" s="49"/>
      <c r="D56" s="50"/>
      <c r="E56" s="50"/>
      <c r="F56" s="50"/>
      <c r="G56" s="50"/>
      <c r="H56" s="50"/>
      <c r="I56" s="50"/>
      <c r="J56" s="50"/>
      <c r="K56" s="50"/>
      <c r="L56" s="50"/>
      <c r="M56" s="50"/>
      <c r="N56" s="50"/>
      <c r="O56" s="49"/>
      <c r="P56" s="50"/>
      <c r="Q56" s="50"/>
      <c r="R56" s="50"/>
    </row>
    <row r="57" spans="1:18" x14ac:dyDescent="0.25">
      <c r="A57" s="52"/>
      <c r="B57" s="48" t="s">
        <v>1025</v>
      </c>
      <c r="C57" s="49" t="s">
        <v>1026</v>
      </c>
      <c r="D57" s="50">
        <v>39.185501596652266</v>
      </c>
      <c r="E57" s="50">
        <v>9.4063743706126495</v>
      </c>
      <c r="F57" s="50">
        <v>16.109133868855512</v>
      </c>
      <c r="G57" s="50">
        <v>0</v>
      </c>
      <c r="H57" s="50" t="s">
        <v>409</v>
      </c>
      <c r="I57" s="50"/>
      <c r="J57" s="50">
        <v>0</v>
      </c>
      <c r="K57" s="50" t="s">
        <v>409</v>
      </c>
      <c r="L57" s="50"/>
      <c r="M57" s="50">
        <v>0</v>
      </c>
      <c r="N57" s="50">
        <v>64.7</v>
      </c>
      <c r="O57" s="49"/>
      <c r="P57" s="50">
        <v>0</v>
      </c>
      <c r="Q57" s="50">
        <v>0</v>
      </c>
      <c r="R57" s="50">
        <v>0</v>
      </c>
    </row>
    <row r="58" spans="1:18" x14ac:dyDescent="0.25">
      <c r="A58" s="52"/>
      <c r="B58" s="48" t="s">
        <v>1027</v>
      </c>
      <c r="C58" s="49" t="s">
        <v>1028</v>
      </c>
      <c r="D58" s="50">
        <v>42.023388494110804</v>
      </c>
      <c r="E58" s="50">
        <v>11.719932708235142</v>
      </c>
      <c r="F58" s="50">
        <v>16.190493130819423</v>
      </c>
      <c r="G58" s="50">
        <v>0</v>
      </c>
      <c r="H58" s="50" t="s">
        <v>409</v>
      </c>
      <c r="I58" s="50"/>
      <c r="J58" s="50">
        <v>0</v>
      </c>
      <c r="K58" s="50" t="s">
        <v>409</v>
      </c>
      <c r="L58" s="50"/>
      <c r="M58" s="50">
        <v>0</v>
      </c>
      <c r="N58" s="50">
        <v>69.930000000000007</v>
      </c>
      <c r="O58" s="49"/>
      <c r="P58" s="50">
        <v>0</v>
      </c>
      <c r="Q58" s="50">
        <v>0</v>
      </c>
      <c r="R58" s="50">
        <v>0</v>
      </c>
    </row>
    <row r="59" spans="1:18" x14ac:dyDescent="0.25">
      <c r="A59" s="52"/>
      <c r="B59" s="48" t="s">
        <v>1029</v>
      </c>
      <c r="C59" s="49" t="s">
        <v>1030</v>
      </c>
      <c r="D59" s="50">
        <v>53.055765036541175</v>
      </c>
      <c r="E59" s="50">
        <v>10.918164302484065</v>
      </c>
      <c r="F59" s="50">
        <v>16.217612884807398</v>
      </c>
      <c r="G59" s="50">
        <v>0</v>
      </c>
      <c r="H59" s="50" t="s">
        <v>409</v>
      </c>
      <c r="I59" s="50"/>
      <c r="J59" s="50">
        <v>0</v>
      </c>
      <c r="K59" s="50" t="s">
        <v>409</v>
      </c>
      <c r="L59" s="50"/>
      <c r="M59" s="50">
        <v>0</v>
      </c>
      <c r="N59" s="50">
        <v>80.19</v>
      </c>
      <c r="O59" s="49"/>
      <c r="P59" s="50">
        <v>0</v>
      </c>
      <c r="Q59" s="50">
        <v>0</v>
      </c>
      <c r="R59" s="50">
        <v>0</v>
      </c>
    </row>
    <row r="60" spans="1:18" x14ac:dyDescent="0.25">
      <c r="A60" s="52"/>
      <c r="B60" s="48" t="s">
        <v>1031</v>
      </c>
      <c r="C60" s="49" t="s">
        <v>1032</v>
      </c>
      <c r="D60" s="50">
        <v>47.54772146007744</v>
      </c>
      <c r="E60" s="50">
        <v>16.48173452467681</v>
      </c>
      <c r="F60" s="50">
        <v>0</v>
      </c>
      <c r="G60" s="50">
        <v>0</v>
      </c>
      <c r="H60" s="50" t="s">
        <v>409</v>
      </c>
      <c r="I60" s="50"/>
      <c r="J60" s="50">
        <v>0</v>
      </c>
      <c r="K60" s="50" t="s">
        <v>409</v>
      </c>
      <c r="L60" s="50"/>
      <c r="M60" s="50">
        <v>21.702131400583664</v>
      </c>
      <c r="N60" s="50">
        <v>85.73</v>
      </c>
      <c r="O60" s="49"/>
      <c r="P60" s="50">
        <v>0</v>
      </c>
      <c r="Q60" s="50">
        <v>0</v>
      </c>
      <c r="R60" s="50">
        <v>0</v>
      </c>
    </row>
    <row r="61" spans="1:18" x14ac:dyDescent="0.25">
      <c r="A61" s="52"/>
      <c r="B61" s="48" t="s">
        <v>1033</v>
      </c>
      <c r="C61" s="49" t="s">
        <v>1034</v>
      </c>
      <c r="D61" s="50">
        <v>57.567882160382446</v>
      </c>
      <c r="E61" s="50">
        <v>19.938302546705657</v>
      </c>
      <c r="F61" s="50">
        <v>0</v>
      </c>
      <c r="G61" s="50">
        <v>0</v>
      </c>
      <c r="H61" s="50" t="s">
        <v>409</v>
      </c>
      <c r="I61" s="50"/>
      <c r="J61" s="50">
        <v>0</v>
      </c>
      <c r="K61" s="50" t="s">
        <v>409</v>
      </c>
      <c r="L61" s="50"/>
      <c r="M61" s="50">
        <v>21.702131400583664</v>
      </c>
      <c r="N61" s="50">
        <v>99.21</v>
      </c>
      <c r="O61" s="49"/>
      <c r="P61" s="50">
        <v>0</v>
      </c>
      <c r="Q61" s="50">
        <v>0</v>
      </c>
      <c r="R61" s="50">
        <v>0</v>
      </c>
    </row>
    <row r="62" spans="1:18" x14ac:dyDescent="0.25">
      <c r="A62" s="52"/>
      <c r="B62" s="48" t="s">
        <v>1035</v>
      </c>
      <c r="C62" s="49" t="s">
        <v>1036</v>
      </c>
      <c r="D62" s="50">
        <v>74.185792509016153</v>
      </c>
      <c r="E62" s="50">
        <v>25.670839101960812</v>
      </c>
      <c r="F62" s="50">
        <v>0</v>
      </c>
      <c r="G62" s="50">
        <v>0</v>
      </c>
      <c r="H62" s="50" t="s">
        <v>409</v>
      </c>
      <c r="I62" s="50"/>
      <c r="J62" s="50">
        <v>0</v>
      </c>
      <c r="K62" s="50" t="s">
        <v>409</v>
      </c>
      <c r="L62" s="50"/>
      <c r="M62" s="50">
        <v>21.702131400583664</v>
      </c>
      <c r="N62" s="50">
        <v>121.56</v>
      </c>
      <c r="O62" s="49"/>
      <c r="P62" s="50">
        <v>0</v>
      </c>
      <c r="Q62" s="50">
        <v>0</v>
      </c>
      <c r="R62" s="50">
        <v>0</v>
      </c>
    </row>
    <row r="63" spans="1:18" x14ac:dyDescent="0.25">
      <c r="A63" s="52"/>
      <c r="B63" s="48"/>
      <c r="C63" s="49"/>
      <c r="D63" s="50"/>
      <c r="E63" s="50"/>
      <c r="F63" s="50"/>
      <c r="G63" s="50"/>
      <c r="H63" s="50"/>
      <c r="I63" s="50"/>
      <c r="J63" s="50"/>
      <c r="K63" s="50"/>
      <c r="L63" s="50"/>
      <c r="M63" s="50"/>
      <c r="N63" s="50"/>
      <c r="O63" s="49"/>
      <c r="P63" s="50"/>
      <c r="Q63" s="50"/>
      <c r="R63" s="50"/>
    </row>
    <row r="64" spans="1:18" x14ac:dyDescent="0.25">
      <c r="A64" s="52"/>
      <c r="B64" s="48" t="s">
        <v>1037</v>
      </c>
      <c r="C64" s="49" t="s">
        <v>1038</v>
      </c>
      <c r="D64" s="50">
        <v>8.6355245153159448</v>
      </c>
      <c r="E64" s="50">
        <v>4.3216785340136852</v>
      </c>
      <c r="F64" s="50">
        <v>1.8043913351282543</v>
      </c>
      <c r="G64" s="50">
        <v>0</v>
      </c>
      <c r="H64" s="50" t="s">
        <v>409</v>
      </c>
      <c r="I64" s="50"/>
      <c r="J64" s="50">
        <v>0</v>
      </c>
      <c r="K64" s="50" t="s">
        <v>409</v>
      </c>
      <c r="L64" s="50"/>
      <c r="M64" s="50">
        <v>0</v>
      </c>
      <c r="N64" s="50">
        <v>14.76</v>
      </c>
      <c r="O64" s="49"/>
      <c r="P64" s="50">
        <v>0</v>
      </c>
      <c r="Q64" s="50">
        <v>0</v>
      </c>
      <c r="R64" s="50">
        <v>0</v>
      </c>
    </row>
    <row r="65" spans="1:18" x14ac:dyDescent="0.25">
      <c r="A65" s="52"/>
      <c r="B65" s="48"/>
      <c r="C65" s="49"/>
      <c r="D65" s="50"/>
      <c r="E65" s="50"/>
      <c r="F65" s="50"/>
      <c r="G65" s="50"/>
      <c r="H65" s="50"/>
      <c r="I65" s="50"/>
      <c r="J65" s="50"/>
      <c r="K65" s="50"/>
      <c r="L65" s="50"/>
      <c r="M65" s="50"/>
      <c r="N65" s="50"/>
      <c r="O65" s="49"/>
      <c r="P65" s="50"/>
      <c r="Q65" s="50"/>
      <c r="R65" s="50"/>
    </row>
    <row r="66" spans="1:18" x14ac:dyDescent="0.25">
      <c r="A66" s="52"/>
      <c r="B66" s="48" t="s">
        <v>1039</v>
      </c>
      <c r="C66" s="49" t="s">
        <v>1040</v>
      </c>
      <c r="D66" s="50">
        <v>0</v>
      </c>
      <c r="E66" s="50">
        <v>0</v>
      </c>
      <c r="F66" s="50">
        <v>0</v>
      </c>
      <c r="G66" s="50">
        <v>0</v>
      </c>
      <c r="H66" s="50" t="s">
        <v>409</v>
      </c>
      <c r="I66" s="50"/>
      <c r="J66" s="50">
        <v>0</v>
      </c>
      <c r="K66" s="50" t="s">
        <v>409</v>
      </c>
      <c r="L66" s="50"/>
      <c r="M66" s="50">
        <v>0</v>
      </c>
      <c r="N66" s="50">
        <v>87.74</v>
      </c>
      <c r="O66" s="49"/>
      <c r="P66" s="50">
        <v>0</v>
      </c>
      <c r="Q66" s="50">
        <v>0</v>
      </c>
      <c r="R66" s="50">
        <v>0</v>
      </c>
    </row>
    <row r="67" spans="1:18" x14ac:dyDescent="0.25">
      <c r="A67" s="52"/>
      <c r="B67" s="48" t="s">
        <v>1041</v>
      </c>
      <c r="C67" s="49" t="s">
        <v>1042</v>
      </c>
      <c r="D67" s="50">
        <v>0</v>
      </c>
      <c r="E67" s="50">
        <v>0</v>
      </c>
      <c r="F67" s="50">
        <v>0</v>
      </c>
      <c r="G67" s="50">
        <v>0</v>
      </c>
      <c r="H67" s="50" t="s">
        <v>409</v>
      </c>
      <c r="I67" s="50"/>
      <c r="J67" s="50">
        <v>0</v>
      </c>
      <c r="K67" s="50" t="s">
        <v>409</v>
      </c>
      <c r="L67" s="50"/>
      <c r="M67" s="50">
        <v>0</v>
      </c>
      <c r="N67" s="50">
        <v>87.4</v>
      </c>
      <c r="O67" s="49"/>
      <c r="P67" s="50">
        <v>0</v>
      </c>
      <c r="Q67" s="50">
        <v>0</v>
      </c>
      <c r="R67" s="50">
        <v>0</v>
      </c>
    </row>
    <row r="68" spans="1:18" x14ac:dyDescent="0.25">
      <c r="A68" s="52"/>
      <c r="B68" s="48" t="s">
        <v>1043</v>
      </c>
      <c r="C68" s="49" t="s">
        <v>1044</v>
      </c>
      <c r="D68" s="50">
        <v>0</v>
      </c>
      <c r="E68" s="50">
        <v>0</v>
      </c>
      <c r="F68" s="50">
        <v>0</v>
      </c>
      <c r="G68" s="50">
        <v>0</v>
      </c>
      <c r="H68" s="50" t="s">
        <v>409</v>
      </c>
      <c r="I68" s="50"/>
      <c r="J68" s="50">
        <v>0</v>
      </c>
      <c r="K68" s="50" t="s">
        <v>409</v>
      </c>
      <c r="L68" s="50"/>
      <c r="M68" s="50">
        <v>0</v>
      </c>
      <c r="N68" s="50">
        <v>93.99</v>
      </c>
      <c r="O68" s="49"/>
      <c r="P68" s="50">
        <v>0</v>
      </c>
      <c r="Q68" s="50">
        <v>0</v>
      </c>
      <c r="R68" s="50">
        <v>0</v>
      </c>
    </row>
    <row r="69" spans="1:18" x14ac:dyDescent="0.25">
      <c r="A69" s="52"/>
      <c r="B69" s="48" t="s">
        <v>1045</v>
      </c>
      <c r="C69" s="49" t="s">
        <v>1046</v>
      </c>
      <c r="D69" s="50">
        <v>0</v>
      </c>
      <c r="E69" s="50">
        <v>0</v>
      </c>
      <c r="F69" s="50">
        <v>0</v>
      </c>
      <c r="G69" s="50">
        <v>0</v>
      </c>
      <c r="H69" s="50" t="s">
        <v>409</v>
      </c>
      <c r="I69" s="50"/>
      <c r="J69" s="50">
        <v>0</v>
      </c>
      <c r="K69" s="50" t="s">
        <v>409</v>
      </c>
      <c r="L69" s="50"/>
      <c r="M69" s="50">
        <v>0</v>
      </c>
      <c r="N69" s="50">
        <v>110.05</v>
      </c>
      <c r="O69" s="49"/>
      <c r="P69" s="50">
        <v>0</v>
      </c>
      <c r="Q69" s="50">
        <v>0</v>
      </c>
      <c r="R69" s="50">
        <v>0</v>
      </c>
    </row>
    <row r="70" spans="1:18" x14ac:dyDescent="0.25">
      <c r="A70" s="52"/>
      <c r="B70" s="48" t="s">
        <v>1047</v>
      </c>
      <c r="C70" s="49" t="s">
        <v>1048</v>
      </c>
      <c r="D70" s="50">
        <v>142.40628601580525</v>
      </c>
      <c r="E70" s="50">
        <v>0.54439293497518815</v>
      </c>
      <c r="F70" s="50">
        <v>0</v>
      </c>
      <c r="G70" s="50">
        <v>0</v>
      </c>
      <c r="H70" s="50" t="s">
        <v>409</v>
      </c>
      <c r="I70" s="50"/>
      <c r="J70" s="50">
        <v>0</v>
      </c>
      <c r="K70" s="50" t="s">
        <v>409</v>
      </c>
      <c r="L70" s="50"/>
      <c r="M70" s="50">
        <v>0</v>
      </c>
      <c r="N70" s="50">
        <v>142.94999999999999</v>
      </c>
      <c r="O70" s="49"/>
      <c r="P70" s="50">
        <v>0</v>
      </c>
      <c r="Q70" s="50">
        <v>0</v>
      </c>
      <c r="R70" s="50">
        <v>0</v>
      </c>
    </row>
    <row r="71" spans="1:18" x14ac:dyDescent="0.25">
      <c r="A71" s="52"/>
      <c r="B71" s="48" t="s">
        <v>1049</v>
      </c>
      <c r="C71" s="49" t="s">
        <v>1050</v>
      </c>
      <c r="D71" s="50">
        <v>0</v>
      </c>
      <c r="E71" s="50">
        <v>0</v>
      </c>
      <c r="F71" s="50">
        <v>0</v>
      </c>
      <c r="G71" s="50">
        <v>0</v>
      </c>
      <c r="H71" s="50" t="s">
        <v>409</v>
      </c>
      <c r="I71" s="50"/>
      <c r="J71" s="50">
        <v>0</v>
      </c>
      <c r="K71" s="50" t="s">
        <v>409</v>
      </c>
      <c r="L71" s="50"/>
      <c r="M71" s="50">
        <v>0</v>
      </c>
      <c r="N71" s="50">
        <v>110.07</v>
      </c>
      <c r="O71" s="49"/>
      <c r="P71" s="50">
        <v>0</v>
      </c>
      <c r="Q71" s="50">
        <v>0</v>
      </c>
      <c r="R71" s="50">
        <v>0</v>
      </c>
    </row>
    <row r="72" spans="1:18" x14ac:dyDescent="0.25">
      <c r="A72" s="52"/>
      <c r="B72" s="48"/>
      <c r="C72" s="49"/>
      <c r="D72" s="50"/>
      <c r="E72" s="50"/>
      <c r="F72" s="50"/>
      <c r="G72" s="50"/>
      <c r="H72" s="50"/>
      <c r="I72" s="50"/>
      <c r="J72" s="50"/>
      <c r="K72" s="50"/>
      <c r="L72" s="50"/>
      <c r="M72" s="50"/>
      <c r="N72" s="50"/>
      <c r="O72" s="49"/>
      <c r="P72" s="50"/>
      <c r="Q72" s="50"/>
      <c r="R72" s="50"/>
    </row>
    <row r="73" spans="1:18" x14ac:dyDescent="0.25">
      <c r="A73" s="52"/>
      <c r="B73" s="48" t="s">
        <v>1051</v>
      </c>
      <c r="C73" s="49" t="s">
        <v>1052</v>
      </c>
      <c r="D73" s="50">
        <v>172.35526365390996</v>
      </c>
      <c r="E73" s="50">
        <v>20.672818425615809</v>
      </c>
      <c r="F73" s="50">
        <v>0</v>
      </c>
      <c r="G73" s="50">
        <v>0</v>
      </c>
      <c r="H73" s="50" t="s">
        <v>409</v>
      </c>
      <c r="I73" s="50"/>
      <c r="J73" s="50">
        <v>0</v>
      </c>
      <c r="K73" s="50" t="s">
        <v>409</v>
      </c>
      <c r="L73" s="50"/>
      <c r="M73" s="50">
        <v>0</v>
      </c>
      <c r="N73" s="50">
        <v>193.03</v>
      </c>
      <c r="O73" s="49"/>
      <c r="P73" s="50">
        <v>0</v>
      </c>
      <c r="Q73" s="50">
        <v>0</v>
      </c>
      <c r="R73" s="50">
        <v>0</v>
      </c>
    </row>
    <row r="74" spans="1:18" x14ac:dyDescent="0.25">
      <c r="A74" s="52"/>
      <c r="B74" s="48" t="s">
        <v>1053</v>
      </c>
      <c r="C74" s="49" t="s">
        <v>1054</v>
      </c>
      <c r="D74" s="50">
        <v>172.35526365390996</v>
      </c>
      <c r="E74" s="50">
        <v>20.672818425615809</v>
      </c>
      <c r="F74" s="50">
        <v>0</v>
      </c>
      <c r="G74" s="50">
        <v>0</v>
      </c>
      <c r="H74" s="50" t="s">
        <v>409</v>
      </c>
      <c r="I74" s="50"/>
      <c r="J74" s="50">
        <v>0</v>
      </c>
      <c r="K74" s="50" t="s">
        <v>409</v>
      </c>
      <c r="L74" s="50"/>
      <c r="M74" s="50">
        <v>0</v>
      </c>
      <c r="N74" s="50">
        <v>193.03</v>
      </c>
      <c r="O74" s="49"/>
      <c r="P74" s="50">
        <v>0</v>
      </c>
      <c r="Q74" s="50">
        <v>0</v>
      </c>
      <c r="R74" s="50">
        <v>0</v>
      </c>
    </row>
    <row r="75" spans="1:18" x14ac:dyDescent="0.25">
      <c r="A75" s="52"/>
      <c r="B75" s="48" t="s">
        <v>1055</v>
      </c>
      <c r="C75" s="49" t="s">
        <v>1056</v>
      </c>
      <c r="D75" s="50">
        <v>138.17090941018037</v>
      </c>
      <c r="E75" s="50">
        <v>16.572104021566979</v>
      </c>
      <c r="F75" s="50">
        <v>0</v>
      </c>
      <c r="G75" s="50">
        <v>0</v>
      </c>
      <c r="H75" s="50" t="s">
        <v>409</v>
      </c>
      <c r="I75" s="50"/>
      <c r="J75" s="50">
        <v>0</v>
      </c>
      <c r="K75" s="50" t="s">
        <v>409</v>
      </c>
      <c r="L75" s="50"/>
      <c r="M75" s="50">
        <v>0</v>
      </c>
      <c r="N75" s="50">
        <v>154.74</v>
      </c>
      <c r="O75" s="49"/>
      <c r="P75" s="50">
        <v>0</v>
      </c>
      <c r="Q75" s="50">
        <v>0</v>
      </c>
      <c r="R75" s="50">
        <v>0</v>
      </c>
    </row>
    <row r="76" spans="1:18" x14ac:dyDescent="0.25">
      <c r="A76" s="52"/>
      <c r="B76" s="48" t="s">
        <v>1057</v>
      </c>
      <c r="C76" s="49" t="s">
        <v>1058</v>
      </c>
      <c r="D76" s="50">
        <v>98.144837666244442</v>
      </c>
      <c r="E76" s="50">
        <v>11.770624146663188</v>
      </c>
      <c r="F76" s="50">
        <v>0</v>
      </c>
      <c r="G76" s="50">
        <v>0</v>
      </c>
      <c r="H76" s="50" t="s">
        <v>409</v>
      </c>
      <c r="I76" s="50"/>
      <c r="J76" s="50">
        <v>0</v>
      </c>
      <c r="K76" s="50" t="s">
        <v>409</v>
      </c>
      <c r="L76" s="50"/>
      <c r="M76" s="50">
        <v>0</v>
      </c>
      <c r="N76" s="50">
        <v>109.92</v>
      </c>
      <c r="O76" s="49"/>
      <c r="P76" s="50">
        <v>0</v>
      </c>
      <c r="Q76" s="50">
        <v>0</v>
      </c>
      <c r="R76" s="50">
        <v>0</v>
      </c>
    </row>
    <row r="77" spans="1:18" x14ac:dyDescent="0.25">
      <c r="A77" s="52"/>
      <c r="B77" s="48" t="s">
        <v>1059</v>
      </c>
      <c r="C77" s="49" t="s">
        <v>1060</v>
      </c>
      <c r="D77" s="50">
        <v>132.63231635728633</v>
      </c>
      <c r="E77" s="50">
        <v>15.677056729507189</v>
      </c>
      <c r="F77" s="50">
        <v>8.9230859175520507</v>
      </c>
      <c r="G77" s="50">
        <v>0</v>
      </c>
      <c r="H77" s="50" t="s">
        <v>409</v>
      </c>
      <c r="I77" s="50"/>
      <c r="J77" s="50">
        <v>0</v>
      </c>
      <c r="K77" s="50" t="s">
        <v>409</v>
      </c>
      <c r="L77" s="50"/>
      <c r="M77" s="50">
        <v>0</v>
      </c>
      <c r="N77" s="50">
        <v>157.22999999999999</v>
      </c>
      <c r="O77" s="49"/>
      <c r="P77" s="50">
        <v>0</v>
      </c>
      <c r="Q77" s="50">
        <v>0</v>
      </c>
      <c r="R77" s="50">
        <v>0</v>
      </c>
    </row>
    <row r="78" spans="1:18" x14ac:dyDescent="0.25">
      <c r="A78" s="52"/>
      <c r="B78" s="48" t="s">
        <v>1061</v>
      </c>
      <c r="C78" s="49" t="s">
        <v>1062</v>
      </c>
      <c r="D78" s="50">
        <v>98.368088155599992</v>
      </c>
      <c r="E78" s="50">
        <v>28.255105342990991</v>
      </c>
      <c r="F78" s="50">
        <v>15.819321294275106</v>
      </c>
      <c r="G78" s="50">
        <v>0</v>
      </c>
      <c r="H78" s="50" t="s">
        <v>409</v>
      </c>
      <c r="I78" s="50"/>
      <c r="J78" s="50">
        <v>0</v>
      </c>
      <c r="K78" s="50" t="s">
        <v>409</v>
      </c>
      <c r="L78" s="50"/>
      <c r="M78" s="50">
        <v>0</v>
      </c>
      <c r="N78" s="50">
        <v>142.44</v>
      </c>
      <c r="O78" s="49"/>
      <c r="P78" s="50">
        <v>0</v>
      </c>
      <c r="Q78" s="50">
        <v>0</v>
      </c>
      <c r="R78" s="50">
        <v>0</v>
      </c>
    </row>
    <row r="79" spans="1:18" x14ac:dyDescent="0.25">
      <c r="A79" s="52"/>
      <c r="B79" s="48" t="s">
        <v>1063</v>
      </c>
      <c r="C79" s="49" t="s">
        <v>1064</v>
      </c>
      <c r="D79" s="50">
        <v>257.889483507222</v>
      </c>
      <c r="E79" s="50">
        <v>61.121696776607784</v>
      </c>
      <c r="F79" s="50">
        <v>39.35664463671818</v>
      </c>
      <c r="G79" s="50">
        <v>0</v>
      </c>
      <c r="H79" s="50" t="s">
        <v>409</v>
      </c>
      <c r="I79" s="50"/>
      <c r="J79" s="50">
        <v>0</v>
      </c>
      <c r="K79" s="50" t="s">
        <v>409</v>
      </c>
      <c r="L79" s="50"/>
      <c r="M79" s="50">
        <v>0</v>
      </c>
      <c r="N79" s="50">
        <v>358.37</v>
      </c>
      <c r="O79" s="49"/>
      <c r="P79" s="50">
        <v>0</v>
      </c>
      <c r="Q79" s="50">
        <v>0</v>
      </c>
      <c r="R79" s="50">
        <v>0</v>
      </c>
    </row>
    <row r="80" spans="1:18" x14ac:dyDescent="0.25">
      <c r="A80" s="52"/>
      <c r="B80" s="48" t="s">
        <v>1065</v>
      </c>
      <c r="C80" s="49" t="s">
        <v>1066</v>
      </c>
      <c r="D80" s="50">
        <v>113.11195872197156</v>
      </c>
      <c r="E80" s="50">
        <v>32.626692114896393</v>
      </c>
      <c r="F80" s="50">
        <v>18.155142954132913</v>
      </c>
      <c r="G80" s="50">
        <v>0</v>
      </c>
      <c r="H80" s="50" t="s">
        <v>409</v>
      </c>
      <c r="I80" s="50"/>
      <c r="J80" s="50">
        <v>0</v>
      </c>
      <c r="K80" s="50" t="s">
        <v>409</v>
      </c>
      <c r="L80" s="50"/>
      <c r="M80" s="50">
        <v>0</v>
      </c>
      <c r="N80" s="50">
        <v>163.89</v>
      </c>
      <c r="O80" s="49"/>
      <c r="P80" s="50">
        <v>0</v>
      </c>
      <c r="Q80" s="50">
        <v>0</v>
      </c>
      <c r="R80" s="50">
        <v>0</v>
      </c>
    </row>
    <row r="81" spans="1:18" x14ac:dyDescent="0.25">
      <c r="A81" s="52"/>
      <c r="B81" s="48" t="s">
        <v>1067</v>
      </c>
      <c r="C81" s="49" t="s">
        <v>1068</v>
      </c>
      <c r="D81" s="50">
        <v>145.5460785381652</v>
      </c>
      <c r="E81" s="50">
        <v>19.554296256573679</v>
      </c>
      <c r="F81" s="50">
        <v>13.248681583955401</v>
      </c>
      <c r="G81" s="50">
        <v>0</v>
      </c>
      <c r="H81" s="50" t="s">
        <v>409</v>
      </c>
      <c r="I81" s="50"/>
      <c r="J81" s="50">
        <v>0</v>
      </c>
      <c r="K81" s="50" t="s">
        <v>409</v>
      </c>
      <c r="L81" s="50"/>
      <c r="M81" s="50">
        <v>0</v>
      </c>
      <c r="N81" s="50">
        <v>178.35</v>
      </c>
      <c r="O81" s="49"/>
      <c r="P81" s="50">
        <v>0</v>
      </c>
      <c r="Q81" s="50">
        <v>0</v>
      </c>
      <c r="R81" s="50">
        <v>0</v>
      </c>
    </row>
    <row r="82" spans="1:18" x14ac:dyDescent="0.25">
      <c r="A82" s="52"/>
      <c r="B82" s="48" t="s">
        <v>1069</v>
      </c>
      <c r="C82" s="49" t="s">
        <v>1070</v>
      </c>
      <c r="D82" s="50">
        <v>124.56211328042103</v>
      </c>
      <c r="E82" s="50">
        <v>19.845493448580715</v>
      </c>
      <c r="F82" s="50">
        <v>13.866623822013024</v>
      </c>
      <c r="G82" s="50">
        <v>0</v>
      </c>
      <c r="H82" s="50" t="s">
        <v>409</v>
      </c>
      <c r="I82" s="50"/>
      <c r="J82" s="50">
        <v>0</v>
      </c>
      <c r="K82" s="50" t="s">
        <v>409</v>
      </c>
      <c r="L82" s="50"/>
      <c r="M82" s="50">
        <v>0</v>
      </c>
      <c r="N82" s="50">
        <v>158.27000000000001</v>
      </c>
      <c r="O82" s="49"/>
      <c r="P82" s="50">
        <v>0</v>
      </c>
      <c r="Q82" s="50">
        <v>0</v>
      </c>
      <c r="R82" s="50">
        <v>0</v>
      </c>
    </row>
    <row r="83" spans="1:18" x14ac:dyDescent="0.25">
      <c r="A83" s="52"/>
      <c r="B83" s="48"/>
      <c r="C83" s="49"/>
      <c r="D83" s="50"/>
      <c r="E83" s="50"/>
      <c r="F83" s="50"/>
      <c r="G83" s="50"/>
      <c r="H83" s="50"/>
      <c r="I83" s="50"/>
      <c r="J83" s="50"/>
      <c r="K83" s="50"/>
      <c r="L83" s="50"/>
      <c r="M83" s="50"/>
      <c r="N83" s="50"/>
      <c r="O83" s="49"/>
      <c r="P83" s="50"/>
      <c r="Q83" s="50"/>
      <c r="R83" s="50"/>
    </row>
    <row r="84" spans="1:18" x14ac:dyDescent="0.25">
      <c r="A84" s="52"/>
      <c r="B84" s="48" t="s">
        <v>1071</v>
      </c>
      <c r="C84" s="49" t="s">
        <v>413</v>
      </c>
      <c r="D84" s="50">
        <v>0</v>
      </c>
      <c r="E84" s="50">
        <v>0</v>
      </c>
      <c r="F84" s="50">
        <v>0</v>
      </c>
      <c r="G84" s="50">
        <v>0</v>
      </c>
      <c r="H84" s="50" t="s">
        <v>409</v>
      </c>
      <c r="I84" s="50"/>
      <c r="J84" s="50">
        <v>0</v>
      </c>
      <c r="K84" s="50" t="s">
        <v>409</v>
      </c>
      <c r="L84" s="50"/>
      <c r="M84" s="50">
        <v>0</v>
      </c>
      <c r="N84" s="50">
        <v>639.85</v>
      </c>
      <c r="O84" s="49"/>
      <c r="P84" s="50">
        <v>0</v>
      </c>
      <c r="Q84" s="50">
        <v>0</v>
      </c>
      <c r="R84" s="50">
        <v>0</v>
      </c>
    </row>
    <row r="85" spans="1:18" x14ac:dyDescent="0.25">
      <c r="A85" s="52"/>
      <c r="B85" s="48" t="s">
        <v>1072</v>
      </c>
      <c r="C85" s="49" t="s">
        <v>415</v>
      </c>
      <c r="D85" s="50">
        <v>0</v>
      </c>
      <c r="E85" s="50">
        <v>0</v>
      </c>
      <c r="F85" s="50">
        <v>0</v>
      </c>
      <c r="G85" s="50">
        <v>0</v>
      </c>
      <c r="H85" s="50" t="s">
        <v>409</v>
      </c>
      <c r="I85" s="50"/>
      <c r="J85" s="50">
        <v>0</v>
      </c>
      <c r="K85" s="50" t="s">
        <v>409</v>
      </c>
      <c r="L85" s="50"/>
      <c r="M85" s="50">
        <v>0</v>
      </c>
      <c r="N85" s="50">
        <v>1669.41</v>
      </c>
      <c r="O85" s="49"/>
      <c r="P85" s="50">
        <v>0</v>
      </c>
      <c r="Q85" s="50">
        <v>0</v>
      </c>
      <c r="R85" s="50">
        <v>0</v>
      </c>
    </row>
    <row r="86" spans="1:18" x14ac:dyDescent="0.25">
      <c r="A86" s="52"/>
      <c r="B86" s="48" t="s">
        <v>1073</v>
      </c>
      <c r="C86" s="49" t="s">
        <v>417</v>
      </c>
      <c r="D86" s="50">
        <v>0</v>
      </c>
      <c r="E86" s="50">
        <v>0</v>
      </c>
      <c r="F86" s="50">
        <v>0</v>
      </c>
      <c r="G86" s="50">
        <v>0</v>
      </c>
      <c r="H86" s="50" t="s">
        <v>409</v>
      </c>
      <c r="I86" s="50"/>
      <c r="J86" s="50">
        <v>0</v>
      </c>
      <c r="K86" s="50" t="s">
        <v>409</v>
      </c>
      <c r="L86" s="50"/>
      <c r="M86" s="50">
        <v>0</v>
      </c>
      <c r="N86" s="50">
        <v>910.99</v>
      </c>
      <c r="O86" s="49"/>
      <c r="P86" s="50">
        <v>0</v>
      </c>
      <c r="Q86" s="50">
        <v>0</v>
      </c>
      <c r="R86" s="50">
        <v>0</v>
      </c>
    </row>
    <row r="87" spans="1:18" x14ac:dyDescent="0.25">
      <c r="A87" s="52"/>
      <c r="B87" s="48" t="s">
        <v>1074</v>
      </c>
      <c r="C87" s="49" t="s">
        <v>419</v>
      </c>
      <c r="D87" s="50">
        <v>0</v>
      </c>
      <c r="E87" s="50">
        <v>0</v>
      </c>
      <c r="F87" s="50">
        <v>0</v>
      </c>
      <c r="G87" s="50">
        <v>0</v>
      </c>
      <c r="H87" s="50" t="s">
        <v>409</v>
      </c>
      <c r="I87" s="50"/>
      <c r="J87" s="50">
        <v>0</v>
      </c>
      <c r="K87" s="50" t="s">
        <v>409</v>
      </c>
      <c r="L87" s="50"/>
      <c r="M87" s="50">
        <v>0</v>
      </c>
      <c r="N87" s="50">
        <v>41.2</v>
      </c>
      <c r="O87" s="49"/>
      <c r="P87" s="50">
        <v>0</v>
      </c>
      <c r="Q87" s="50">
        <v>0</v>
      </c>
      <c r="R87" s="50">
        <v>0</v>
      </c>
    </row>
    <row r="88" spans="1:18" x14ac:dyDescent="0.25">
      <c r="A88" s="52"/>
      <c r="B88" s="48" t="s">
        <v>1075</v>
      </c>
      <c r="C88" s="49" t="s">
        <v>421</v>
      </c>
      <c r="D88" s="50">
        <v>0</v>
      </c>
      <c r="E88" s="50">
        <v>0</v>
      </c>
      <c r="F88" s="50">
        <v>0</v>
      </c>
      <c r="G88" s="50">
        <v>0</v>
      </c>
      <c r="H88" s="50" t="s">
        <v>409</v>
      </c>
      <c r="I88" s="50"/>
      <c r="J88" s="50">
        <v>0</v>
      </c>
      <c r="K88" s="50" t="s">
        <v>409</v>
      </c>
      <c r="L88" s="50"/>
      <c r="M88" s="50">
        <v>0</v>
      </c>
      <c r="N88" s="50">
        <v>9.6999999999999993</v>
      </c>
      <c r="O88" s="49"/>
      <c r="P88" s="50">
        <v>0</v>
      </c>
      <c r="Q88" s="50">
        <v>0</v>
      </c>
      <c r="R88" s="50">
        <v>0</v>
      </c>
    </row>
    <row r="89" spans="1:18" x14ac:dyDescent="0.25">
      <c r="A89" s="52"/>
      <c r="B89" s="48"/>
      <c r="C89" s="49"/>
      <c r="D89" s="50"/>
      <c r="E89" s="50"/>
      <c r="F89" s="50"/>
      <c r="G89" s="50"/>
      <c r="H89" s="50"/>
      <c r="I89" s="50"/>
      <c r="J89" s="50"/>
      <c r="K89" s="50"/>
      <c r="L89" s="50"/>
      <c r="M89" s="50"/>
      <c r="N89" s="50"/>
      <c r="O89" s="49"/>
      <c r="P89" s="50"/>
      <c r="Q89" s="50"/>
      <c r="R89" s="50"/>
    </row>
    <row r="90" spans="1:18" x14ac:dyDescent="0.25">
      <c r="A90" s="52"/>
      <c r="B90" s="48" t="s">
        <v>1076</v>
      </c>
      <c r="C90" s="49" t="s">
        <v>1077</v>
      </c>
      <c r="D90" s="50">
        <v>63.154737564057562</v>
      </c>
      <c r="E90" s="50">
        <v>11.790045324544156</v>
      </c>
      <c r="F90" s="50">
        <v>5.8228190817247931</v>
      </c>
      <c r="G90" s="50">
        <v>0</v>
      </c>
      <c r="H90" s="50" t="s">
        <v>409</v>
      </c>
      <c r="I90" s="50"/>
      <c r="J90" s="50">
        <v>0</v>
      </c>
      <c r="K90" s="50" t="s">
        <v>409</v>
      </c>
      <c r="L90" s="50"/>
      <c r="M90" s="50">
        <v>0</v>
      </c>
      <c r="N90" s="50">
        <v>80.77</v>
      </c>
      <c r="O90" s="49"/>
      <c r="P90" s="50">
        <v>0</v>
      </c>
      <c r="Q90" s="50">
        <v>0</v>
      </c>
      <c r="R90" s="50">
        <v>0</v>
      </c>
    </row>
    <row r="91" spans="1:18" x14ac:dyDescent="0.25">
      <c r="A91" s="52"/>
      <c r="B91" s="48"/>
      <c r="C91" s="49"/>
      <c r="D91" s="50"/>
      <c r="E91" s="50"/>
      <c r="F91" s="50"/>
      <c r="G91" s="50"/>
      <c r="H91" s="50"/>
      <c r="I91" s="50"/>
      <c r="J91" s="50"/>
      <c r="K91" s="50"/>
      <c r="L91" s="50"/>
      <c r="M91" s="50"/>
      <c r="N91" s="50"/>
      <c r="O91" s="49"/>
      <c r="P91" s="50"/>
      <c r="Q91" s="50"/>
      <c r="R91" s="50"/>
    </row>
    <row r="92" spans="1:18" x14ac:dyDescent="0.25">
      <c r="A92" s="52"/>
      <c r="B92" s="48" t="s">
        <v>1078</v>
      </c>
      <c r="C92" s="49" t="s">
        <v>1079</v>
      </c>
      <c r="D92" s="50">
        <v>82.380726249196996</v>
      </c>
      <c r="E92" s="50">
        <v>16.255729003298732</v>
      </c>
      <c r="F92" s="50">
        <v>2.9815639876301647</v>
      </c>
      <c r="G92" s="50">
        <v>0</v>
      </c>
      <c r="H92" s="50" t="s">
        <v>409</v>
      </c>
      <c r="I92" s="50"/>
      <c r="J92" s="50">
        <v>0</v>
      </c>
      <c r="K92" s="50" t="s">
        <v>409</v>
      </c>
      <c r="L92" s="50"/>
      <c r="M92" s="50">
        <v>0</v>
      </c>
      <c r="N92" s="50">
        <v>101.62</v>
      </c>
      <c r="O92" s="49"/>
      <c r="P92" s="50">
        <v>0</v>
      </c>
      <c r="Q92" s="50">
        <v>0</v>
      </c>
      <c r="R92" s="50">
        <v>0</v>
      </c>
    </row>
    <row r="93" spans="1:18" x14ac:dyDescent="0.25">
      <c r="A93" s="52"/>
      <c r="B93" s="48"/>
      <c r="C93" s="49"/>
      <c r="D93" s="50"/>
      <c r="E93" s="50"/>
      <c r="F93" s="50"/>
      <c r="G93" s="50"/>
      <c r="H93" s="50"/>
      <c r="I93" s="50"/>
      <c r="J93" s="50"/>
      <c r="K93" s="50"/>
      <c r="L93" s="50"/>
      <c r="M93" s="50"/>
      <c r="N93" s="50"/>
      <c r="O93" s="49"/>
      <c r="P93" s="50"/>
      <c r="Q93" s="50"/>
      <c r="R93" s="50"/>
    </row>
    <row r="94" spans="1:18" x14ac:dyDescent="0.25">
      <c r="A94" s="52"/>
      <c r="B94" s="48" t="s">
        <v>1080</v>
      </c>
      <c r="C94" s="49" t="s">
        <v>1081</v>
      </c>
      <c r="D94" s="50">
        <v>83.785014951591435</v>
      </c>
      <c r="E94" s="50">
        <v>28.982199700233203</v>
      </c>
      <c r="F94" s="50">
        <v>0</v>
      </c>
      <c r="G94" s="50">
        <v>0</v>
      </c>
      <c r="H94" s="50" t="s">
        <v>409</v>
      </c>
      <c r="I94" s="50"/>
      <c r="J94" s="50">
        <v>0</v>
      </c>
      <c r="K94" s="50" t="s">
        <v>409</v>
      </c>
      <c r="L94" s="50"/>
      <c r="M94" s="50">
        <v>21.702131400583664</v>
      </c>
      <c r="N94" s="50">
        <v>134.47</v>
      </c>
      <c r="O94" s="49"/>
      <c r="P94" s="50">
        <v>0</v>
      </c>
      <c r="Q94" s="50">
        <v>0</v>
      </c>
      <c r="R94" s="50">
        <v>0</v>
      </c>
    </row>
    <row r="95" spans="1:18" x14ac:dyDescent="0.25">
      <c r="A95" s="52"/>
      <c r="B95" s="48" t="s">
        <v>1082</v>
      </c>
      <c r="C95" s="49" t="s">
        <v>1083</v>
      </c>
      <c r="D95" s="50">
        <v>81.424100375629166</v>
      </c>
      <c r="E95" s="50">
        <v>28.167775453946955</v>
      </c>
      <c r="F95" s="50">
        <v>0</v>
      </c>
      <c r="G95" s="50">
        <v>0</v>
      </c>
      <c r="H95" s="50" t="s">
        <v>409</v>
      </c>
      <c r="I95" s="50"/>
      <c r="J95" s="50">
        <v>0</v>
      </c>
      <c r="K95" s="50" t="s">
        <v>409</v>
      </c>
      <c r="L95" s="50"/>
      <c r="M95" s="50">
        <v>21.702131400583664</v>
      </c>
      <c r="N95" s="50">
        <v>131.29</v>
      </c>
      <c r="O95" s="49"/>
      <c r="P95" s="50">
        <v>0</v>
      </c>
      <c r="Q95" s="50">
        <v>0</v>
      </c>
      <c r="R95" s="50">
        <v>0</v>
      </c>
    </row>
    <row r="96" spans="1:18" x14ac:dyDescent="0.25">
      <c r="A96" s="52"/>
      <c r="B96" s="48" t="s">
        <v>1084</v>
      </c>
      <c r="C96" s="49" t="s">
        <v>1085</v>
      </c>
      <c r="D96" s="50">
        <v>120.75437497828752</v>
      </c>
      <c r="E96" s="50">
        <v>41.735199525800844</v>
      </c>
      <c r="F96" s="50">
        <v>0</v>
      </c>
      <c r="G96" s="50">
        <v>0</v>
      </c>
      <c r="H96" s="50" t="s">
        <v>409</v>
      </c>
      <c r="I96" s="50"/>
      <c r="J96" s="50">
        <v>0</v>
      </c>
      <c r="K96" s="50" t="s">
        <v>409</v>
      </c>
      <c r="L96" s="50"/>
      <c r="M96" s="50">
        <v>21.702131400583664</v>
      </c>
      <c r="N96" s="50">
        <v>184.19</v>
      </c>
      <c r="O96" s="49"/>
      <c r="P96" s="50">
        <v>0</v>
      </c>
      <c r="Q96" s="50">
        <v>0</v>
      </c>
      <c r="R96" s="50">
        <v>0</v>
      </c>
    </row>
    <row r="97" spans="1:18" x14ac:dyDescent="0.25">
      <c r="A97" s="52"/>
      <c r="B97" s="48" t="s">
        <v>1086</v>
      </c>
      <c r="C97" s="49" t="s">
        <v>1087</v>
      </c>
      <c r="D97" s="50">
        <v>120.75437497828752</v>
      </c>
      <c r="E97" s="50">
        <v>41.735199525800844</v>
      </c>
      <c r="F97" s="50">
        <v>0</v>
      </c>
      <c r="G97" s="50">
        <v>0</v>
      </c>
      <c r="H97" s="50" t="s">
        <v>409</v>
      </c>
      <c r="I97" s="50"/>
      <c r="J97" s="50">
        <v>0</v>
      </c>
      <c r="K97" s="50" t="s">
        <v>409</v>
      </c>
      <c r="L97" s="50"/>
      <c r="M97" s="50">
        <v>21.702131400583664</v>
      </c>
      <c r="N97" s="50">
        <v>184.19</v>
      </c>
      <c r="O97" s="49"/>
      <c r="P97" s="50">
        <v>0</v>
      </c>
      <c r="Q97" s="50">
        <v>0</v>
      </c>
      <c r="R97" s="50">
        <v>0</v>
      </c>
    </row>
    <row r="98" spans="1:18" x14ac:dyDescent="0.25">
      <c r="A98" s="52"/>
      <c r="B98" s="48" t="s">
        <v>1088</v>
      </c>
      <c r="C98" s="49" t="s">
        <v>1089</v>
      </c>
      <c r="D98" s="50">
        <v>146.69698281880324</v>
      </c>
      <c r="E98" s="50">
        <v>50.684396185574165</v>
      </c>
      <c r="F98" s="50">
        <v>0</v>
      </c>
      <c r="G98" s="50">
        <v>0</v>
      </c>
      <c r="H98" s="50" t="s">
        <v>409</v>
      </c>
      <c r="I98" s="50"/>
      <c r="J98" s="50">
        <v>0</v>
      </c>
      <c r="K98" s="50" t="s">
        <v>409</v>
      </c>
      <c r="L98" s="50"/>
      <c r="M98" s="50">
        <v>21.702131400583664</v>
      </c>
      <c r="N98" s="50">
        <v>219.08</v>
      </c>
      <c r="O98" s="49"/>
      <c r="P98" s="50">
        <v>0</v>
      </c>
      <c r="Q98" s="50">
        <v>0</v>
      </c>
      <c r="R98" s="50">
        <v>0</v>
      </c>
    </row>
    <row r="99" spans="1:18" x14ac:dyDescent="0.25">
      <c r="A99" s="52"/>
      <c r="B99" s="48"/>
      <c r="C99" s="49"/>
      <c r="D99" s="50"/>
      <c r="E99" s="50"/>
      <c r="F99" s="50"/>
      <c r="G99" s="50"/>
      <c r="H99" s="50"/>
      <c r="I99" s="50"/>
      <c r="J99" s="50"/>
      <c r="K99" s="50"/>
      <c r="L99" s="50"/>
      <c r="M99" s="50"/>
      <c r="N99" s="50"/>
      <c r="O99" s="49"/>
      <c r="P99" s="50"/>
      <c r="Q99" s="50"/>
      <c r="R99" s="50"/>
    </row>
    <row r="100" spans="1:18" x14ac:dyDescent="0.25">
      <c r="A100" s="52"/>
      <c r="B100" s="48" t="s">
        <v>1090</v>
      </c>
      <c r="C100" s="49" t="s">
        <v>1091</v>
      </c>
      <c r="D100" s="50">
        <v>127.6907053991379</v>
      </c>
      <c r="E100" s="50">
        <v>44.048356328210588</v>
      </c>
      <c r="F100" s="50">
        <v>0</v>
      </c>
      <c r="G100" s="50">
        <v>0</v>
      </c>
      <c r="H100" s="50" t="s">
        <v>409</v>
      </c>
      <c r="I100" s="50"/>
      <c r="J100" s="50">
        <v>0</v>
      </c>
      <c r="K100" s="50" t="s">
        <v>409</v>
      </c>
      <c r="L100" s="50"/>
      <c r="M100" s="50">
        <v>0</v>
      </c>
      <c r="N100" s="50">
        <v>171.74</v>
      </c>
      <c r="O100" s="49"/>
      <c r="P100" s="50">
        <v>0</v>
      </c>
      <c r="Q100" s="50">
        <v>0</v>
      </c>
      <c r="R100" s="50">
        <v>0</v>
      </c>
    </row>
    <row r="101" spans="1:18" x14ac:dyDescent="0.25">
      <c r="A101" s="52"/>
      <c r="B101" s="48"/>
      <c r="C101" s="49"/>
      <c r="D101" s="50"/>
      <c r="E101" s="50"/>
      <c r="F101" s="50"/>
      <c r="G101" s="50"/>
      <c r="H101" s="50"/>
      <c r="I101" s="50"/>
      <c r="J101" s="50"/>
      <c r="K101" s="50"/>
      <c r="L101" s="50"/>
      <c r="M101" s="50"/>
      <c r="N101" s="50"/>
      <c r="O101" s="49"/>
      <c r="P101" s="50"/>
      <c r="Q101" s="50"/>
      <c r="R101" s="50"/>
    </row>
    <row r="102" spans="1:18" x14ac:dyDescent="0.25">
      <c r="A102" s="52"/>
      <c r="B102" s="48" t="s">
        <v>1092</v>
      </c>
      <c r="C102" s="49" t="s">
        <v>1093</v>
      </c>
      <c r="D102" s="50">
        <v>89.587607585879184</v>
      </c>
      <c r="E102" s="50">
        <v>18.891354695236103</v>
      </c>
      <c r="F102" s="50">
        <v>10.628398685316942</v>
      </c>
      <c r="G102" s="50">
        <v>0</v>
      </c>
      <c r="H102" s="50" t="s">
        <v>409</v>
      </c>
      <c r="I102" s="50"/>
      <c r="J102" s="50">
        <v>0</v>
      </c>
      <c r="K102" s="50" t="s">
        <v>409</v>
      </c>
      <c r="L102" s="50"/>
      <c r="M102" s="50">
        <v>0</v>
      </c>
      <c r="N102" s="50">
        <v>119.11</v>
      </c>
      <c r="O102" s="49"/>
      <c r="P102" s="50">
        <v>0</v>
      </c>
      <c r="Q102" s="50">
        <v>0</v>
      </c>
      <c r="R102" s="50">
        <v>0</v>
      </c>
    </row>
    <row r="103" spans="1:18" x14ac:dyDescent="0.25">
      <c r="A103" s="52"/>
      <c r="B103" s="48"/>
      <c r="C103" s="49"/>
      <c r="D103" s="50"/>
      <c r="E103" s="50"/>
      <c r="F103" s="50"/>
      <c r="G103" s="50"/>
      <c r="H103" s="50"/>
      <c r="I103" s="50"/>
      <c r="J103" s="50"/>
      <c r="K103" s="50"/>
      <c r="L103" s="50"/>
      <c r="M103" s="50"/>
      <c r="N103" s="50"/>
      <c r="O103" s="49"/>
      <c r="P103" s="50"/>
      <c r="Q103" s="50"/>
      <c r="R103" s="50"/>
    </row>
    <row r="104" spans="1:18" x14ac:dyDescent="0.25">
      <c r="A104" s="52"/>
      <c r="B104" s="48" t="s">
        <v>1094</v>
      </c>
      <c r="C104" s="49" t="s">
        <v>467</v>
      </c>
      <c r="D104" s="50">
        <v>0</v>
      </c>
      <c r="E104" s="50">
        <v>9.2874711719150689</v>
      </c>
      <c r="F104" s="50">
        <v>0</v>
      </c>
      <c r="G104" s="50">
        <v>0</v>
      </c>
      <c r="H104" s="50" t="s">
        <v>409</v>
      </c>
      <c r="I104" s="50"/>
      <c r="J104" s="50">
        <v>0</v>
      </c>
      <c r="K104" s="50" t="s">
        <v>409</v>
      </c>
      <c r="L104" s="50"/>
      <c r="M104" s="50">
        <v>0</v>
      </c>
      <c r="N104" s="50">
        <v>9.2899999999999991</v>
      </c>
      <c r="O104" s="49"/>
      <c r="P104" s="50">
        <v>0</v>
      </c>
      <c r="Q104" s="50">
        <v>0</v>
      </c>
      <c r="R104" s="50">
        <v>0</v>
      </c>
    </row>
    <row r="105" spans="1:18" x14ac:dyDescent="0.25">
      <c r="A105" s="52"/>
      <c r="B105" s="48" t="s">
        <v>1095</v>
      </c>
      <c r="C105" s="49" t="s">
        <v>469</v>
      </c>
      <c r="D105" s="50">
        <v>0</v>
      </c>
      <c r="E105" s="50">
        <v>21.084057539468485</v>
      </c>
      <c r="F105" s="50">
        <v>0</v>
      </c>
      <c r="G105" s="50">
        <v>0</v>
      </c>
      <c r="H105" s="50" t="s">
        <v>409</v>
      </c>
      <c r="I105" s="50"/>
      <c r="J105" s="50">
        <v>0</v>
      </c>
      <c r="K105" s="50" t="s">
        <v>409</v>
      </c>
      <c r="L105" s="50"/>
      <c r="M105" s="50">
        <v>0</v>
      </c>
      <c r="N105" s="50">
        <v>21.08</v>
      </c>
      <c r="O105" s="49"/>
      <c r="P105" s="50">
        <v>0</v>
      </c>
      <c r="Q105" s="50">
        <v>0</v>
      </c>
      <c r="R105" s="50">
        <v>0</v>
      </c>
    </row>
    <row r="106" spans="1:18" x14ac:dyDescent="0.25">
      <c r="A106" s="52"/>
      <c r="B106" s="48" t="s">
        <v>1096</v>
      </c>
      <c r="C106" s="49" t="s">
        <v>1097</v>
      </c>
      <c r="D106" s="50">
        <v>0</v>
      </c>
      <c r="E106" s="50">
        <v>28.836100009575016</v>
      </c>
      <c r="F106" s="50">
        <v>0</v>
      </c>
      <c r="G106" s="50">
        <v>0</v>
      </c>
      <c r="H106" s="50" t="s">
        <v>409</v>
      </c>
      <c r="I106" s="50"/>
      <c r="J106" s="50">
        <v>0</v>
      </c>
      <c r="K106" s="50" t="s">
        <v>409</v>
      </c>
      <c r="L106" s="50"/>
      <c r="M106" s="50">
        <v>0</v>
      </c>
      <c r="N106" s="50">
        <v>28.84</v>
      </c>
      <c r="O106" s="49"/>
      <c r="P106" s="50">
        <v>0</v>
      </c>
      <c r="Q106" s="50">
        <v>0</v>
      </c>
      <c r="R106" s="50">
        <v>0</v>
      </c>
    </row>
    <row r="107" spans="1:18" x14ac:dyDescent="0.25">
      <c r="A107" s="52"/>
      <c r="B107" s="48" t="s">
        <v>1098</v>
      </c>
      <c r="C107" s="49" t="s">
        <v>1099</v>
      </c>
      <c r="D107" s="50">
        <v>0</v>
      </c>
      <c r="E107" s="50">
        <v>39.783831485071673</v>
      </c>
      <c r="F107" s="50">
        <v>0</v>
      </c>
      <c r="G107" s="50">
        <v>0</v>
      </c>
      <c r="H107" s="50" t="s">
        <v>409</v>
      </c>
      <c r="I107" s="50"/>
      <c r="J107" s="50">
        <v>0</v>
      </c>
      <c r="K107" s="50" t="s">
        <v>409</v>
      </c>
      <c r="L107" s="50"/>
      <c r="M107" s="50">
        <v>0</v>
      </c>
      <c r="N107" s="50">
        <v>39.78</v>
      </c>
      <c r="O107" s="49"/>
      <c r="P107" s="50">
        <v>0</v>
      </c>
      <c r="Q107" s="50">
        <v>0</v>
      </c>
      <c r="R107" s="50">
        <v>0</v>
      </c>
    </row>
    <row r="108" spans="1:18" x14ac:dyDescent="0.25">
      <c r="A108" s="52"/>
      <c r="B108" s="48" t="s">
        <v>1100</v>
      </c>
      <c r="C108" s="49" t="s">
        <v>1101</v>
      </c>
      <c r="D108" s="50">
        <v>0</v>
      </c>
      <c r="E108" s="50">
        <v>55.575029109362752</v>
      </c>
      <c r="F108" s="50">
        <v>0</v>
      </c>
      <c r="G108" s="50">
        <v>0</v>
      </c>
      <c r="H108" s="50" t="s">
        <v>409</v>
      </c>
      <c r="I108" s="50"/>
      <c r="J108" s="50">
        <v>0</v>
      </c>
      <c r="K108" s="50" t="s">
        <v>409</v>
      </c>
      <c r="L108" s="50"/>
      <c r="M108" s="50">
        <v>0</v>
      </c>
      <c r="N108" s="50">
        <v>55.58</v>
      </c>
      <c r="O108" s="49"/>
      <c r="P108" s="50">
        <v>0</v>
      </c>
      <c r="Q108" s="50">
        <v>0</v>
      </c>
      <c r="R108" s="50">
        <v>0</v>
      </c>
    </row>
    <row r="109" spans="1:18" x14ac:dyDescent="0.25">
      <c r="A109" s="52"/>
      <c r="B109" s="48" t="s">
        <v>1102</v>
      </c>
      <c r="C109" s="49" t="s">
        <v>1103</v>
      </c>
      <c r="D109" s="50">
        <v>0</v>
      </c>
      <c r="E109" s="50">
        <v>76.921233012554623</v>
      </c>
      <c r="F109" s="50">
        <v>0</v>
      </c>
      <c r="G109" s="50">
        <v>0</v>
      </c>
      <c r="H109" s="50" t="s">
        <v>409</v>
      </c>
      <c r="I109" s="50"/>
      <c r="J109" s="50">
        <v>0</v>
      </c>
      <c r="K109" s="50" t="s">
        <v>409</v>
      </c>
      <c r="L109" s="50"/>
      <c r="M109" s="50">
        <v>0</v>
      </c>
      <c r="N109" s="50">
        <v>76.92</v>
      </c>
      <c r="O109" s="49"/>
      <c r="P109" s="50">
        <v>0</v>
      </c>
      <c r="Q109" s="50">
        <v>0</v>
      </c>
      <c r="R109" s="50">
        <v>0</v>
      </c>
    </row>
    <row r="110" spans="1:18" x14ac:dyDescent="0.25">
      <c r="A110" s="52"/>
      <c r="B110" s="48" t="s">
        <v>1104</v>
      </c>
      <c r="C110" s="49" t="s">
        <v>1105</v>
      </c>
      <c r="D110" s="50">
        <v>0</v>
      </c>
      <c r="E110" s="50">
        <v>113.88387029755535</v>
      </c>
      <c r="F110" s="50">
        <v>0</v>
      </c>
      <c r="G110" s="50">
        <v>0</v>
      </c>
      <c r="H110" s="50" t="s">
        <v>409</v>
      </c>
      <c r="I110" s="50"/>
      <c r="J110" s="50">
        <v>0</v>
      </c>
      <c r="K110" s="50" t="s">
        <v>409</v>
      </c>
      <c r="L110" s="50"/>
      <c r="M110" s="50">
        <v>0</v>
      </c>
      <c r="N110" s="50">
        <v>113.88</v>
      </c>
      <c r="O110" s="49"/>
      <c r="P110" s="50">
        <v>0</v>
      </c>
      <c r="Q110" s="50">
        <v>0</v>
      </c>
      <c r="R110" s="50">
        <v>0</v>
      </c>
    </row>
    <row r="111" spans="1:18" x14ac:dyDescent="0.25">
      <c r="A111" s="52"/>
      <c r="B111" s="48" t="s">
        <v>1106</v>
      </c>
      <c r="C111" s="49" t="s">
        <v>473</v>
      </c>
      <c r="D111" s="50">
        <v>0</v>
      </c>
      <c r="E111" s="50">
        <v>9.2874711719150689</v>
      </c>
      <c r="F111" s="50">
        <v>0</v>
      </c>
      <c r="G111" s="50">
        <v>0</v>
      </c>
      <c r="H111" s="50" t="s">
        <v>409</v>
      </c>
      <c r="I111" s="50"/>
      <c r="J111" s="50">
        <v>0</v>
      </c>
      <c r="K111" s="50" t="s">
        <v>409</v>
      </c>
      <c r="L111" s="50"/>
      <c r="M111" s="50">
        <v>0</v>
      </c>
      <c r="N111" s="50">
        <v>9.2899999999999991</v>
      </c>
      <c r="O111" s="49"/>
      <c r="P111" s="50">
        <v>0</v>
      </c>
      <c r="Q111" s="50">
        <v>0</v>
      </c>
      <c r="R111" s="50">
        <v>0</v>
      </c>
    </row>
    <row r="112" spans="1:18" x14ac:dyDescent="0.25">
      <c r="A112" s="52"/>
      <c r="B112" s="48" t="s">
        <v>1107</v>
      </c>
      <c r="C112" s="49" t="s">
        <v>475</v>
      </c>
      <c r="D112" s="50">
        <v>0</v>
      </c>
      <c r="E112" s="50">
        <v>21.084057539468485</v>
      </c>
      <c r="F112" s="50">
        <v>0</v>
      </c>
      <c r="G112" s="50">
        <v>0</v>
      </c>
      <c r="H112" s="50" t="s">
        <v>409</v>
      </c>
      <c r="I112" s="50"/>
      <c r="J112" s="50">
        <v>0</v>
      </c>
      <c r="K112" s="50" t="s">
        <v>409</v>
      </c>
      <c r="L112" s="50"/>
      <c r="M112" s="50">
        <v>0</v>
      </c>
      <c r="N112" s="50">
        <v>21.08</v>
      </c>
      <c r="O112" s="49"/>
      <c r="P112" s="50">
        <v>0</v>
      </c>
      <c r="Q112" s="50">
        <v>0</v>
      </c>
      <c r="R112" s="50">
        <v>0</v>
      </c>
    </row>
    <row r="113" spans="1:18" x14ac:dyDescent="0.25">
      <c r="A113" s="52"/>
      <c r="B113" s="48" t="s">
        <v>1108</v>
      </c>
      <c r="C113" s="49" t="s">
        <v>477</v>
      </c>
      <c r="D113" s="50">
        <v>0</v>
      </c>
      <c r="E113" s="50">
        <v>28.836100009575016</v>
      </c>
      <c r="F113" s="50">
        <v>0</v>
      </c>
      <c r="G113" s="50">
        <v>0</v>
      </c>
      <c r="H113" s="50" t="s">
        <v>409</v>
      </c>
      <c r="I113" s="50"/>
      <c r="J113" s="50">
        <v>0</v>
      </c>
      <c r="K113" s="50" t="s">
        <v>409</v>
      </c>
      <c r="L113" s="50"/>
      <c r="M113" s="50">
        <v>0</v>
      </c>
      <c r="N113" s="50">
        <v>28.84</v>
      </c>
      <c r="O113" s="49"/>
      <c r="P113" s="50">
        <v>0</v>
      </c>
      <c r="Q113" s="50">
        <v>0</v>
      </c>
      <c r="R113" s="50">
        <v>0</v>
      </c>
    </row>
    <row r="114" spans="1:18" x14ac:dyDescent="0.25">
      <c r="A114" s="52"/>
      <c r="B114" s="48" t="s">
        <v>1109</v>
      </c>
      <c r="C114" s="49" t="s">
        <v>479</v>
      </c>
      <c r="D114" s="50">
        <v>0</v>
      </c>
      <c r="E114" s="50">
        <v>39.783831485071673</v>
      </c>
      <c r="F114" s="50">
        <v>0</v>
      </c>
      <c r="G114" s="50">
        <v>0</v>
      </c>
      <c r="H114" s="50" t="s">
        <v>409</v>
      </c>
      <c r="I114" s="50"/>
      <c r="J114" s="50">
        <v>0</v>
      </c>
      <c r="K114" s="50" t="s">
        <v>409</v>
      </c>
      <c r="L114" s="50"/>
      <c r="M114" s="50">
        <v>0</v>
      </c>
      <c r="N114" s="50">
        <v>39.78</v>
      </c>
      <c r="O114" s="49"/>
      <c r="P114" s="50">
        <v>0</v>
      </c>
      <c r="Q114" s="50">
        <v>0</v>
      </c>
      <c r="R114" s="50">
        <v>0</v>
      </c>
    </row>
    <row r="115" spans="1:18" x14ac:dyDescent="0.25">
      <c r="A115" s="52"/>
      <c r="B115" s="48" t="s">
        <v>1110</v>
      </c>
      <c r="C115" s="49" t="s">
        <v>481</v>
      </c>
      <c r="D115" s="50">
        <v>0</v>
      </c>
      <c r="E115" s="50">
        <v>55.575029109362752</v>
      </c>
      <c r="F115" s="50">
        <v>0</v>
      </c>
      <c r="G115" s="50">
        <v>0</v>
      </c>
      <c r="H115" s="50" t="s">
        <v>409</v>
      </c>
      <c r="I115" s="50"/>
      <c r="J115" s="50">
        <v>0</v>
      </c>
      <c r="K115" s="50" t="s">
        <v>409</v>
      </c>
      <c r="L115" s="50"/>
      <c r="M115" s="50">
        <v>0</v>
      </c>
      <c r="N115" s="50">
        <v>55.58</v>
      </c>
      <c r="O115" s="49"/>
      <c r="P115" s="50">
        <v>0</v>
      </c>
      <c r="Q115" s="50">
        <v>0</v>
      </c>
      <c r="R115" s="50">
        <v>0</v>
      </c>
    </row>
    <row r="116" spans="1:18" x14ac:dyDescent="0.25">
      <c r="A116" s="52"/>
      <c r="B116" s="48" t="s">
        <v>1111</v>
      </c>
      <c r="C116" s="49" t="s">
        <v>483</v>
      </c>
      <c r="D116" s="50">
        <v>0</v>
      </c>
      <c r="E116" s="50">
        <v>76.921233012554623</v>
      </c>
      <c r="F116" s="50">
        <v>0</v>
      </c>
      <c r="G116" s="50">
        <v>0</v>
      </c>
      <c r="H116" s="50" t="s">
        <v>409</v>
      </c>
      <c r="I116" s="50"/>
      <c r="J116" s="50">
        <v>0</v>
      </c>
      <c r="K116" s="50" t="s">
        <v>409</v>
      </c>
      <c r="L116" s="50"/>
      <c r="M116" s="50">
        <v>0</v>
      </c>
      <c r="N116" s="50">
        <v>76.92</v>
      </c>
      <c r="O116" s="49"/>
      <c r="P116" s="50">
        <v>0</v>
      </c>
      <c r="Q116" s="50">
        <v>0</v>
      </c>
      <c r="R116" s="50">
        <v>0</v>
      </c>
    </row>
    <row r="117" spans="1:18" x14ac:dyDescent="0.25">
      <c r="A117" s="52"/>
      <c r="B117" s="48" t="s">
        <v>1112</v>
      </c>
      <c r="C117" s="49" t="s">
        <v>485</v>
      </c>
      <c r="D117" s="50">
        <v>0</v>
      </c>
      <c r="E117" s="50">
        <v>113.88387029755535</v>
      </c>
      <c r="F117" s="50">
        <v>0</v>
      </c>
      <c r="G117" s="50">
        <v>0</v>
      </c>
      <c r="H117" s="50" t="s">
        <v>409</v>
      </c>
      <c r="I117" s="50"/>
      <c r="J117" s="50">
        <v>0</v>
      </c>
      <c r="K117" s="50" t="s">
        <v>409</v>
      </c>
      <c r="L117" s="50"/>
      <c r="M117" s="50">
        <v>0</v>
      </c>
      <c r="N117" s="50">
        <v>113.88</v>
      </c>
      <c r="O117" s="49"/>
      <c r="P117" s="50">
        <v>0</v>
      </c>
      <c r="Q117" s="50">
        <v>0</v>
      </c>
      <c r="R117" s="50">
        <v>0</v>
      </c>
    </row>
    <row r="118" spans="1:18" x14ac:dyDescent="0.25">
      <c r="A118" s="52"/>
      <c r="B118" s="48" t="s">
        <v>1113</v>
      </c>
      <c r="C118" s="49" t="s">
        <v>487</v>
      </c>
      <c r="D118" s="50">
        <v>0</v>
      </c>
      <c r="E118" s="50">
        <v>9.2874711719150689</v>
      </c>
      <c r="F118" s="50">
        <v>0</v>
      </c>
      <c r="G118" s="50">
        <v>0</v>
      </c>
      <c r="H118" s="50" t="s">
        <v>409</v>
      </c>
      <c r="I118" s="50"/>
      <c r="J118" s="50">
        <v>0</v>
      </c>
      <c r="K118" s="50" t="s">
        <v>409</v>
      </c>
      <c r="L118" s="50"/>
      <c r="M118" s="50">
        <v>0</v>
      </c>
      <c r="N118" s="50">
        <v>9.2899999999999991</v>
      </c>
      <c r="O118" s="49"/>
      <c r="P118" s="50">
        <v>0</v>
      </c>
      <c r="Q118" s="50">
        <v>0</v>
      </c>
      <c r="R118" s="50">
        <v>0</v>
      </c>
    </row>
    <row r="119" spans="1:18" x14ac:dyDescent="0.25">
      <c r="A119" s="52"/>
      <c r="B119" s="48" t="s">
        <v>1114</v>
      </c>
      <c r="C119" s="49" t="s">
        <v>489</v>
      </c>
      <c r="D119" s="50">
        <v>0</v>
      </c>
      <c r="E119" s="50">
        <v>21.084057539468485</v>
      </c>
      <c r="F119" s="50">
        <v>0</v>
      </c>
      <c r="G119" s="50">
        <v>0</v>
      </c>
      <c r="H119" s="50" t="s">
        <v>409</v>
      </c>
      <c r="I119" s="50"/>
      <c r="J119" s="50">
        <v>0</v>
      </c>
      <c r="K119" s="50" t="s">
        <v>409</v>
      </c>
      <c r="L119" s="50"/>
      <c r="M119" s="50">
        <v>0</v>
      </c>
      <c r="N119" s="50">
        <v>21.08</v>
      </c>
      <c r="O119" s="49"/>
      <c r="P119" s="50">
        <v>0</v>
      </c>
      <c r="Q119" s="50">
        <v>0</v>
      </c>
      <c r="R119" s="50">
        <v>0</v>
      </c>
    </row>
    <row r="120" spans="1:18" x14ac:dyDescent="0.25">
      <c r="A120" s="52"/>
      <c r="B120" s="48" t="s">
        <v>1115</v>
      </c>
      <c r="C120" s="49" t="s">
        <v>491</v>
      </c>
      <c r="D120" s="50">
        <v>0</v>
      </c>
      <c r="E120" s="50">
        <v>28.836100009575016</v>
      </c>
      <c r="F120" s="50">
        <v>0</v>
      </c>
      <c r="G120" s="50">
        <v>0</v>
      </c>
      <c r="H120" s="50" t="s">
        <v>409</v>
      </c>
      <c r="I120" s="50"/>
      <c r="J120" s="50">
        <v>0</v>
      </c>
      <c r="K120" s="50" t="s">
        <v>409</v>
      </c>
      <c r="L120" s="50"/>
      <c r="M120" s="50">
        <v>0</v>
      </c>
      <c r="N120" s="50">
        <v>28.84</v>
      </c>
      <c r="O120" s="49"/>
      <c r="P120" s="50">
        <v>0</v>
      </c>
      <c r="Q120" s="50">
        <v>0</v>
      </c>
      <c r="R120" s="50">
        <v>0</v>
      </c>
    </row>
    <row r="121" spans="1:18" x14ac:dyDescent="0.25">
      <c r="A121" s="52"/>
      <c r="B121" s="48" t="s">
        <v>1116</v>
      </c>
      <c r="C121" s="49" t="s">
        <v>493</v>
      </c>
      <c r="D121" s="50">
        <v>0</v>
      </c>
      <c r="E121" s="50">
        <v>39.783831485071673</v>
      </c>
      <c r="F121" s="50">
        <v>0</v>
      </c>
      <c r="G121" s="50">
        <v>0</v>
      </c>
      <c r="H121" s="50" t="s">
        <v>409</v>
      </c>
      <c r="I121" s="50"/>
      <c r="J121" s="50">
        <v>0</v>
      </c>
      <c r="K121" s="50" t="s">
        <v>409</v>
      </c>
      <c r="L121" s="50"/>
      <c r="M121" s="50">
        <v>0</v>
      </c>
      <c r="N121" s="50">
        <v>39.78</v>
      </c>
      <c r="O121" s="49"/>
      <c r="P121" s="50">
        <v>0</v>
      </c>
      <c r="Q121" s="50">
        <v>0</v>
      </c>
      <c r="R121" s="50">
        <v>0</v>
      </c>
    </row>
    <row r="122" spans="1:18" x14ac:dyDescent="0.25">
      <c r="A122" s="52"/>
      <c r="B122" s="48" t="s">
        <v>1117</v>
      </c>
      <c r="C122" s="49" t="s">
        <v>495</v>
      </c>
      <c r="D122" s="50">
        <v>0</v>
      </c>
      <c r="E122" s="50">
        <v>55.575029109362752</v>
      </c>
      <c r="F122" s="50">
        <v>0</v>
      </c>
      <c r="G122" s="50">
        <v>0</v>
      </c>
      <c r="H122" s="50" t="s">
        <v>409</v>
      </c>
      <c r="I122" s="50"/>
      <c r="J122" s="50">
        <v>0</v>
      </c>
      <c r="K122" s="50" t="s">
        <v>409</v>
      </c>
      <c r="L122" s="50"/>
      <c r="M122" s="50">
        <v>0</v>
      </c>
      <c r="N122" s="50">
        <v>55.58</v>
      </c>
      <c r="O122" s="49"/>
      <c r="P122" s="50">
        <v>0</v>
      </c>
      <c r="Q122" s="50">
        <v>0</v>
      </c>
      <c r="R122" s="50">
        <v>0</v>
      </c>
    </row>
    <row r="123" spans="1:18" x14ac:dyDescent="0.25">
      <c r="A123" s="52"/>
      <c r="B123" s="48" t="s">
        <v>1118</v>
      </c>
      <c r="C123" s="49" t="s">
        <v>497</v>
      </c>
      <c r="D123" s="50">
        <v>0</v>
      </c>
      <c r="E123" s="50">
        <v>76.921233012554623</v>
      </c>
      <c r="F123" s="50">
        <v>0</v>
      </c>
      <c r="G123" s="50">
        <v>0</v>
      </c>
      <c r="H123" s="50" t="s">
        <v>409</v>
      </c>
      <c r="I123" s="50"/>
      <c r="J123" s="50">
        <v>0</v>
      </c>
      <c r="K123" s="50" t="s">
        <v>409</v>
      </c>
      <c r="L123" s="50"/>
      <c r="M123" s="50">
        <v>0</v>
      </c>
      <c r="N123" s="50">
        <v>76.92</v>
      </c>
      <c r="O123" s="49"/>
      <c r="P123" s="50">
        <v>0</v>
      </c>
      <c r="Q123" s="50">
        <v>0</v>
      </c>
      <c r="R123" s="50">
        <v>0</v>
      </c>
    </row>
    <row r="124" spans="1:18" x14ac:dyDescent="0.25">
      <c r="A124" s="52"/>
      <c r="B124" s="48" t="s">
        <v>1119</v>
      </c>
      <c r="C124" s="49" t="s">
        <v>499</v>
      </c>
      <c r="D124" s="50">
        <v>0</v>
      </c>
      <c r="E124" s="50">
        <v>113.88387029755535</v>
      </c>
      <c r="F124" s="50">
        <v>0</v>
      </c>
      <c r="G124" s="50">
        <v>0</v>
      </c>
      <c r="H124" s="50" t="s">
        <v>409</v>
      </c>
      <c r="I124" s="50"/>
      <c r="J124" s="50">
        <v>0</v>
      </c>
      <c r="K124" s="50" t="s">
        <v>409</v>
      </c>
      <c r="L124" s="50"/>
      <c r="M124" s="50">
        <v>0</v>
      </c>
      <c r="N124" s="50">
        <v>113.88</v>
      </c>
      <c r="O124" s="49"/>
      <c r="P124" s="50">
        <v>0</v>
      </c>
      <c r="Q124" s="50">
        <v>0</v>
      </c>
      <c r="R124" s="50">
        <v>0</v>
      </c>
    </row>
    <row r="125" spans="1:18" x14ac:dyDescent="0.25">
      <c r="A125" s="52"/>
      <c r="B125" s="48"/>
      <c r="C125" s="49"/>
      <c r="D125" s="50"/>
      <c r="E125" s="50"/>
      <c r="F125" s="50"/>
      <c r="G125" s="50"/>
      <c r="H125" s="50"/>
      <c r="I125" s="50"/>
      <c r="J125" s="50"/>
      <c r="K125" s="50"/>
      <c r="L125" s="50"/>
      <c r="M125" s="50"/>
      <c r="N125" s="50"/>
      <c r="O125" s="49"/>
      <c r="P125" s="50"/>
      <c r="Q125" s="50"/>
      <c r="R125" s="50"/>
    </row>
    <row r="126" spans="1:18" x14ac:dyDescent="0.25">
      <c r="A126" s="52"/>
      <c r="B126" s="48" t="s">
        <v>1120</v>
      </c>
      <c r="C126" s="49" t="s">
        <v>1121</v>
      </c>
      <c r="D126" s="50">
        <v>32.47005126355274</v>
      </c>
      <c r="E126" s="50">
        <v>2.942415569738829</v>
      </c>
      <c r="F126" s="50">
        <v>0.75388953043029805</v>
      </c>
      <c r="G126" s="50">
        <v>0</v>
      </c>
      <c r="H126" s="50" t="s">
        <v>409</v>
      </c>
      <c r="I126" s="50"/>
      <c r="J126" s="50">
        <v>0</v>
      </c>
      <c r="K126" s="50" t="s">
        <v>409</v>
      </c>
      <c r="L126" s="50"/>
      <c r="M126" s="50">
        <v>0</v>
      </c>
      <c r="N126" s="50">
        <v>36.17</v>
      </c>
      <c r="O126" s="49"/>
      <c r="P126" s="50">
        <v>0</v>
      </c>
      <c r="Q126" s="50">
        <v>0</v>
      </c>
      <c r="R126" s="50">
        <v>0</v>
      </c>
    </row>
    <row r="127" spans="1:18" x14ac:dyDescent="0.25">
      <c r="A127" s="52"/>
      <c r="B127" s="48" t="s">
        <v>1122</v>
      </c>
      <c r="C127" s="49" t="s">
        <v>1123</v>
      </c>
      <c r="D127" s="50">
        <v>0</v>
      </c>
      <c r="E127" s="50">
        <v>29.8409979031013</v>
      </c>
      <c r="F127" s="50">
        <v>0</v>
      </c>
      <c r="G127" s="50">
        <v>0</v>
      </c>
      <c r="H127" s="50" t="s">
        <v>409</v>
      </c>
      <c r="I127" s="50"/>
      <c r="J127" s="50">
        <v>0</v>
      </c>
      <c r="K127" s="50" t="s">
        <v>409</v>
      </c>
      <c r="L127" s="50"/>
      <c r="M127" s="50">
        <v>0</v>
      </c>
      <c r="N127" s="50">
        <v>29.84</v>
      </c>
      <c r="O127" s="49"/>
      <c r="P127" s="50">
        <v>0</v>
      </c>
      <c r="Q127" s="50">
        <v>0</v>
      </c>
      <c r="R127" s="50">
        <v>0</v>
      </c>
    </row>
    <row r="128" spans="1:18" x14ac:dyDescent="0.25">
      <c r="A128" s="52"/>
      <c r="B128" s="48"/>
      <c r="C128" s="49"/>
      <c r="D128" s="50"/>
      <c r="E128" s="50"/>
      <c r="F128" s="50"/>
      <c r="G128" s="50"/>
      <c r="H128" s="50"/>
      <c r="I128" s="50"/>
      <c r="J128" s="50"/>
      <c r="K128" s="50"/>
      <c r="L128" s="50"/>
      <c r="M128" s="50"/>
      <c r="N128" s="50"/>
      <c r="O128" s="49"/>
      <c r="P128" s="50"/>
      <c r="Q128" s="50"/>
      <c r="R128" s="50"/>
    </row>
    <row r="129" spans="1:18" x14ac:dyDescent="0.25">
      <c r="A129" s="47" t="s">
        <v>1124</v>
      </c>
      <c r="B129" s="48"/>
      <c r="C129" s="49"/>
      <c r="D129" s="50"/>
      <c r="E129" s="50"/>
      <c r="F129" s="50"/>
      <c r="G129" s="50"/>
      <c r="H129" s="50"/>
      <c r="I129" s="50"/>
      <c r="J129" s="50"/>
      <c r="K129" s="50"/>
      <c r="L129" s="50"/>
      <c r="M129" s="50"/>
      <c r="N129" s="50"/>
      <c r="O129" s="50"/>
      <c r="P129" s="50"/>
      <c r="Q129" s="50"/>
      <c r="R129" s="50"/>
    </row>
    <row r="130" spans="1:18" x14ac:dyDescent="0.25">
      <c r="A130" s="47"/>
      <c r="B130" s="49"/>
      <c r="C130" s="49"/>
      <c r="D130" s="50"/>
      <c r="E130" s="50"/>
      <c r="F130" s="50"/>
      <c r="G130" s="50"/>
      <c r="L130" s="50"/>
      <c r="M130" s="50"/>
      <c r="N130" s="50"/>
      <c r="O130" s="50"/>
      <c r="P130" s="50"/>
      <c r="Q130" s="50"/>
      <c r="R130" s="50"/>
    </row>
    <row r="131" spans="1:18" x14ac:dyDescent="0.25">
      <c r="A131" t="s">
        <v>959</v>
      </c>
      <c r="B131" s="49" t="s">
        <v>1125</v>
      </c>
      <c r="C131" s="49" t="s">
        <v>1126</v>
      </c>
      <c r="D131" s="50">
        <v>67.475014671959471</v>
      </c>
      <c r="E131" s="50">
        <v>8.0915087236956182</v>
      </c>
      <c r="F131" s="50">
        <v>0</v>
      </c>
      <c r="G131" s="50">
        <v>0</v>
      </c>
      <c r="H131" s="50" t="s">
        <v>409</v>
      </c>
      <c r="I131" s="50"/>
      <c r="J131" s="50">
        <v>0</v>
      </c>
      <c r="K131" s="50" t="s">
        <v>409</v>
      </c>
      <c r="L131" s="50"/>
      <c r="M131" s="50">
        <v>0</v>
      </c>
      <c r="N131" s="50">
        <v>75.569999999999993</v>
      </c>
      <c r="O131" s="49"/>
      <c r="P131" s="50">
        <v>0</v>
      </c>
      <c r="Q131" s="50">
        <v>0</v>
      </c>
      <c r="R131" s="50">
        <v>0</v>
      </c>
    </row>
    <row r="132" spans="1:18" x14ac:dyDescent="0.25">
      <c r="A132" t="s">
        <v>993</v>
      </c>
      <c r="B132" s="49" t="s">
        <v>1127</v>
      </c>
      <c r="C132" s="49" t="s">
        <v>1128</v>
      </c>
      <c r="D132" s="50">
        <v>48.47195546074483</v>
      </c>
      <c r="E132" s="50">
        <v>16.800559520316</v>
      </c>
      <c r="F132" s="50">
        <v>0</v>
      </c>
      <c r="G132" s="50">
        <v>0</v>
      </c>
      <c r="H132" s="50" t="s">
        <v>409</v>
      </c>
      <c r="I132" s="50"/>
      <c r="J132" s="50">
        <v>0</v>
      </c>
      <c r="K132" s="50" t="s">
        <v>409</v>
      </c>
      <c r="L132" s="50"/>
      <c r="M132" s="50">
        <v>21.702131400583664</v>
      </c>
      <c r="N132" s="50">
        <v>86.97</v>
      </c>
      <c r="O132" s="49"/>
      <c r="P132" s="50">
        <v>0</v>
      </c>
      <c r="Q132" s="50">
        <v>0</v>
      </c>
      <c r="R132" s="50">
        <v>0</v>
      </c>
    </row>
    <row r="133" spans="1:18" x14ac:dyDescent="0.25">
      <c r="A133" t="s">
        <v>1007</v>
      </c>
      <c r="B133" s="49" t="s">
        <v>1129</v>
      </c>
      <c r="C133" s="49" t="s">
        <v>1130</v>
      </c>
      <c r="D133" s="50">
        <v>54.365091068960737</v>
      </c>
      <c r="E133" s="50">
        <v>18.833463452906479</v>
      </c>
      <c r="F133" s="50">
        <v>0</v>
      </c>
      <c r="G133" s="50">
        <v>0</v>
      </c>
      <c r="H133" s="50" t="s">
        <v>409</v>
      </c>
      <c r="I133" s="50"/>
      <c r="J133" s="50">
        <v>0</v>
      </c>
      <c r="K133" s="50" t="s">
        <v>409</v>
      </c>
      <c r="L133" s="50"/>
      <c r="M133" s="50">
        <v>21.702131400583664</v>
      </c>
      <c r="N133" s="50">
        <v>94.9</v>
      </c>
      <c r="O133" s="49"/>
      <c r="P133" s="50">
        <v>0</v>
      </c>
      <c r="Q133" s="50">
        <v>0</v>
      </c>
      <c r="R133" s="50">
        <v>0</v>
      </c>
    </row>
    <row r="134" spans="1:18" x14ac:dyDescent="0.25">
      <c r="A134" t="s">
        <v>1019</v>
      </c>
      <c r="B134" s="49" t="s">
        <v>1131</v>
      </c>
      <c r="C134" s="49" t="s">
        <v>1132</v>
      </c>
      <c r="D134" s="50">
        <v>59.370596003268368</v>
      </c>
      <c r="E134" s="50">
        <v>20.560169122358342</v>
      </c>
      <c r="F134" s="50">
        <v>0</v>
      </c>
      <c r="G134" s="50">
        <v>0</v>
      </c>
      <c r="H134" s="50" t="s">
        <v>409</v>
      </c>
      <c r="I134" s="50"/>
      <c r="J134" s="50">
        <v>0</v>
      </c>
      <c r="K134" s="50" t="s">
        <v>409</v>
      </c>
      <c r="L134" s="50"/>
      <c r="M134" s="50">
        <v>21.702131400583664</v>
      </c>
      <c r="N134" s="50">
        <v>101.63</v>
      </c>
      <c r="O134" s="49"/>
      <c r="P134" s="50">
        <v>0</v>
      </c>
      <c r="Q134" s="50">
        <v>0</v>
      </c>
      <c r="R134" s="50">
        <v>0</v>
      </c>
    </row>
    <row r="135" spans="1:18" x14ac:dyDescent="0.25">
      <c r="A135" t="s">
        <v>1031</v>
      </c>
      <c r="B135" s="49" t="s">
        <v>1133</v>
      </c>
      <c r="C135" s="49" t="s">
        <v>1134</v>
      </c>
      <c r="D135" s="50">
        <v>47.54772146007744</v>
      </c>
      <c r="E135" s="50">
        <v>16.48173452467681</v>
      </c>
      <c r="F135" s="50">
        <v>0</v>
      </c>
      <c r="G135" s="50">
        <v>0</v>
      </c>
      <c r="H135" s="50" t="s">
        <v>409</v>
      </c>
      <c r="I135" s="50"/>
      <c r="J135" s="50">
        <v>0</v>
      </c>
      <c r="K135" s="50" t="s">
        <v>409</v>
      </c>
      <c r="L135" s="50"/>
      <c r="M135" s="50">
        <v>21.702131400583664</v>
      </c>
      <c r="N135" s="50">
        <v>85.73</v>
      </c>
      <c r="O135" s="49"/>
      <c r="P135" s="50">
        <v>0</v>
      </c>
      <c r="Q135" s="50">
        <v>0</v>
      </c>
      <c r="R135" s="50">
        <v>0</v>
      </c>
    </row>
  </sheetData>
  <mergeCells count="1">
    <mergeCell ref="P3:R3"/>
  </mergeCells>
  <conditionalFormatting sqref="D5:D127">
    <cfRule type="cellIs" dxfId="1" priority="6" operator="lessThan">
      <formula>0</formula>
    </cfRule>
  </conditionalFormatting>
  <conditionalFormatting sqref="D131:D135">
    <cfRule type="cellIs" dxfId="0"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D11"/>
  <sheetViews>
    <sheetView workbookViewId="0">
      <selection activeCell="F21" sqref="F21"/>
    </sheetView>
  </sheetViews>
  <sheetFormatPr defaultRowHeight="15" x14ac:dyDescent="0.25"/>
  <cols>
    <col min="1" max="1" width="29.7109375" customWidth="1"/>
    <col min="2" max="2" width="38.85546875" customWidth="1"/>
    <col min="3" max="3" width="29.42578125" customWidth="1"/>
  </cols>
  <sheetData>
    <row r="1" spans="1:4" x14ac:dyDescent="0.25">
      <c r="A1" s="5" t="s">
        <v>19</v>
      </c>
      <c r="B1" s="5"/>
      <c r="C1" s="5"/>
    </row>
    <row r="2" spans="1:4" x14ac:dyDescent="0.25">
      <c r="A2" s="5"/>
      <c r="B2" s="5"/>
      <c r="C2" s="5"/>
    </row>
    <row r="3" spans="1:4" x14ac:dyDescent="0.25">
      <c r="A3" s="57" t="s">
        <v>39</v>
      </c>
      <c r="B3" s="57" t="s">
        <v>1135</v>
      </c>
      <c r="C3" s="57" t="s">
        <v>1136</v>
      </c>
    </row>
    <row r="4" spans="1:4" x14ac:dyDescent="0.25">
      <c r="A4" s="58" t="s">
        <v>1137</v>
      </c>
      <c r="B4" s="58" t="s">
        <v>1138</v>
      </c>
      <c r="C4" s="61">
        <v>154.74</v>
      </c>
    </row>
    <row r="5" spans="1:4" x14ac:dyDescent="0.25">
      <c r="A5" s="58" t="s">
        <v>1139</v>
      </c>
      <c r="B5" s="58" t="s">
        <v>1140</v>
      </c>
      <c r="C5" s="61">
        <v>129.36000000000001</v>
      </c>
    </row>
    <row r="6" spans="1:4" x14ac:dyDescent="0.25">
      <c r="A6" s="58" t="s">
        <v>1141</v>
      </c>
      <c r="B6" s="58" t="s">
        <v>1142</v>
      </c>
      <c r="C6" s="61">
        <v>193.03</v>
      </c>
    </row>
    <row r="7" spans="1:4" x14ac:dyDescent="0.25">
      <c r="A7" s="58" t="s">
        <v>1143</v>
      </c>
      <c r="B7" s="58" t="s">
        <v>1144</v>
      </c>
      <c r="C7" s="61">
        <v>230.05</v>
      </c>
      <c r="D7" s="44"/>
    </row>
    <row r="8" spans="1:4" x14ac:dyDescent="0.25">
      <c r="A8" s="58" t="s">
        <v>1145</v>
      </c>
      <c r="B8" s="58" t="s">
        <v>1146</v>
      </c>
      <c r="C8" s="61">
        <v>193.03</v>
      </c>
    </row>
    <row r="9" spans="1:4" x14ac:dyDescent="0.25">
      <c r="A9" s="58" t="s">
        <v>1147</v>
      </c>
      <c r="B9" s="58" t="s">
        <v>1148</v>
      </c>
      <c r="C9" s="61">
        <v>109.92</v>
      </c>
    </row>
    <row r="10" spans="1:4" x14ac:dyDescent="0.25">
      <c r="A10" s="45"/>
      <c r="B10" s="45"/>
      <c r="C10" s="62"/>
    </row>
    <row r="11" spans="1:4" x14ac:dyDescent="0.25">
      <c r="C11" s="4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E4D-F39D-4D83-860A-B61D19C5D242}">
  <sheetPr>
    <tabColor rgb="FFFFC000"/>
  </sheetPr>
  <dimension ref="A1:T44"/>
  <sheetViews>
    <sheetView workbookViewId="0"/>
  </sheetViews>
  <sheetFormatPr defaultRowHeight="15" x14ac:dyDescent="0.25"/>
  <sheetData>
    <row r="1" spans="1:20" x14ac:dyDescent="0.25">
      <c r="A1" s="7" t="s">
        <v>21</v>
      </c>
    </row>
    <row r="2" spans="1:20" ht="15.75" thickBot="1" x14ac:dyDescent="0.3">
      <c r="A2" s="7" t="s">
        <v>59</v>
      </c>
      <c r="D2" s="10" t="s">
        <v>1149</v>
      </c>
      <c r="E2" s="10" t="s">
        <v>1150</v>
      </c>
      <c r="F2" s="10" t="s">
        <v>1151</v>
      </c>
      <c r="G2" s="10"/>
      <c r="H2" s="10" t="s">
        <v>62</v>
      </c>
      <c r="I2" s="10" t="s">
        <v>63</v>
      </c>
      <c r="J2" s="9" t="s">
        <v>1152</v>
      </c>
      <c r="K2" s="9" t="s">
        <v>1153</v>
      </c>
      <c r="L2" s="9" t="s">
        <v>67</v>
      </c>
      <c r="M2" s="9" t="s">
        <v>942</v>
      </c>
      <c r="N2" s="9" t="s">
        <v>1154</v>
      </c>
      <c r="O2" s="9" t="s">
        <v>1155</v>
      </c>
      <c r="P2" s="10" t="s">
        <v>1156</v>
      </c>
      <c r="R2" s="9"/>
      <c r="S2" s="9"/>
      <c r="T2" s="9"/>
    </row>
    <row r="3" spans="1:20" ht="15.75" thickBot="1" x14ac:dyDescent="0.3">
      <c r="A3" s="7"/>
      <c r="D3" s="91" t="s">
        <v>1157</v>
      </c>
      <c r="E3" s="92"/>
      <c r="F3" s="93"/>
      <c r="G3" s="15"/>
      <c r="H3" s="94" t="s">
        <v>1158</v>
      </c>
      <c r="I3" s="95"/>
      <c r="J3" s="95"/>
      <c r="K3" s="95"/>
      <c r="L3" s="95"/>
      <c r="M3" s="95"/>
      <c r="N3" s="95"/>
      <c r="O3" s="95"/>
      <c r="P3" s="96"/>
      <c r="R3" s="87" t="s">
        <v>71</v>
      </c>
      <c r="S3" s="88"/>
      <c r="T3" s="88"/>
    </row>
    <row r="4" spans="1:20" ht="125.25" x14ac:dyDescent="0.25">
      <c r="A4" s="12"/>
      <c r="B4" s="13" t="s">
        <v>72</v>
      </c>
      <c r="C4" s="7" t="s">
        <v>73</v>
      </c>
      <c r="D4" s="13" t="s">
        <v>74</v>
      </c>
      <c r="E4" s="11" t="s">
        <v>75</v>
      </c>
      <c r="F4" s="11" t="s">
        <v>1159</v>
      </c>
      <c r="G4" s="11"/>
      <c r="H4" s="11" t="s">
        <v>1160</v>
      </c>
      <c r="I4" s="11" t="s">
        <v>1161</v>
      </c>
      <c r="J4" s="46" t="s">
        <v>76</v>
      </c>
      <c r="K4" s="46" t="s">
        <v>77</v>
      </c>
      <c r="L4" s="46" t="s">
        <v>78</v>
      </c>
      <c r="M4" s="46" t="s">
        <v>79</v>
      </c>
      <c r="N4" s="46" t="s">
        <v>80</v>
      </c>
      <c r="O4" s="46" t="s">
        <v>81</v>
      </c>
      <c r="P4" s="11" t="s">
        <v>83</v>
      </c>
      <c r="Q4" s="12"/>
      <c r="R4" s="46" t="s">
        <v>84</v>
      </c>
      <c r="S4" s="46" t="s">
        <v>85</v>
      </c>
      <c r="T4" s="46" t="s">
        <v>86</v>
      </c>
    </row>
    <row r="5" spans="1:20" x14ac:dyDescent="0.25">
      <c r="A5" s="16" t="s">
        <v>1162</v>
      </c>
    </row>
    <row r="6" spans="1:20" x14ac:dyDescent="0.25">
      <c r="B6" s="8" t="s">
        <v>1163</v>
      </c>
      <c r="C6" s="17" t="s">
        <v>1164</v>
      </c>
      <c r="D6" s="9">
        <v>0.84703919286966178</v>
      </c>
      <c r="E6" s="9">
        <v>0.28790877930543779</v>
      </c>
      <c r="F6" s="9">
        <v>1.1299999999999999</v>
      </c>
      <c r="G6" s="9"/>
      <c r="H6" s="9">
        <v>106.82092275078914</v>
      </c>
      <c r="I6" s="9">
        <v>42.91101097893354</v>
      </c>
      <c r="J6" s="9">
        <v>33.459130688461244</v>
      </c>
      <c r="K6" s="9">
        <v>1.4040919734409856</v>
      </c>
      <c r="L6" s="9">
        <v>34.863222661902228</v>
      </c>
      <c r="M6" s="9">
        <v>2.8436672411865556</v>
      </c>
      <c r="N6" s="9">
        <v>5.2099759977892693E-2</v>
      </c>
      <c r="O6" s="9">
        <v>2.8957670011644483</v>
      </c>
      <c r="P6" s="9">
        <v>187.49</v>
      </c>
      <c r="R6" s="9">
        <v>0.13217596510000001</v>
      </c>
      <c r="S6" s="9">
        <v>-2.6041705832196058</v>
      </c>
      <c r="T6" s="9">
        <v>-9.662946936070696E-2</v>
      </c>
    </row>
    <row r="7" spans="1:20" x14ac:dyDescent="0.25">
      <c r="B7" s="8" t="s">
        <v>1165</v>
      </c>
      <c r="C7" s="17" t="s">
        <v>1166</v>
      </c>
      <c r="D7" s="9">
        <v>1.6532082670830408</v>
      </c>
      <c r="E7" s="9">
        <v>0.56192579767294981</v>
      </c>
      <c r="F7" s="9">
        <v>2.2200000000000002</v>
      </c>
      <c r="G7" s="9"/>
      <c r="H7" s="9">
        <v>230.15817256989075</v>
      </c>
      <c r="I7" s="9">
        <v>61.562551418803075</v>
      </c>
      <c r="J7" s="9">
        <v>32.929981895996391</v>
      </c>
      <c r="K7" s="9">
        <v>1.3985584183426303</v>
      </c>
      <c r="L7" s="9">
        <v>34.328540314339023</v>
      </c>
      <c r="M7" s="9">
        <v>4.1412629726017798</v>
      </c>
      <c r="N7" s="9">
        <v>6.6007299322731319E-2</v>
      </c>
      <c r="O7" s="9">
        <v>4.2072702719245108</v>
      </c>
      <c r="P7" s="9">
        <v>330.26</v>
      </c>
      <c r="R7" s="9">
        <v>0.23170767969000003</v>
      </c>
      <c r="S7" s="9">
        <v>-2.5939074938491515</v>
      </c>
      <c r="T7" s="9">
        <v>-0.12242379447036493</v>
      </c>
    </row>
    <row r="8" spans="1:20" x14ac:dyDescent="0.25">
      <c r="B8" s="8" t="s">
        <v>1167</v>
      </c>
      <c r="C8" s="17" t="s">
        <v>1168</v>
      </c>
      <c r="D8" s="9">
        <v>1.5026124778023904</v>
      </c>
      <c r="E8" s="9">
        <v>0.51073826086790508</v>
      </c>
      <c r="F8" s="9">
        <v>2.0099999999999998</v>
      </c>
      <c r="G8" s="9"/>
      <c r="H8" s="9">
        <v>207.50773915647139</v>
      </c>
      <c r="I8" s="9">
        <v>58.08873405192444</v>
      </c>
      <c r="J8" s="9">
        <v>32.836995705910645</v>
      </c>
      <c r="K8" s="9">
        <v>1.3992173195931525</v>
      </c>
      <c r="L8" s="9">
        <v>34.236213025503801</v>
      </c>
      <c r="M8" s="9">
        <v>4.1412629726017798</v>
      </c>
      <c r="N8" s="9">
        <v>7.2617564715577426E-2</v>
      </c>
      <c r="O8" s="9">
        <v>4.2138805373173573</v>
      </c>
      <c r="P8" s="9">
        <v>304.05</v>
      </c>
      <c r="R8" s="9">
        <v>0.21344662493000002</v>
      </c>
      <c r="S8" s="9">
        <v>-2.5951295585616592</v>
      </c>
      <c r="T8" s="9">
        <v>-0.13468385934427607</v>
      </c>
    </row>
    <row r="9" spans="1:20" x14ac:dyDescent="0.25">
      <c r="B9" s="8" t="s">
        <v>1169</v>
      </c>
      <c r="C9" s="17" t="s">
        <v>1170</v>
      </c>
      <c r="D9" s="9">
        <v>1.9877996611342059</v>
      </c>
      <c r="E9" s="9">
        <v>0.67565347478434257</v>
      </c>
      <c r="F9" s="9">
        <v>2.66</v>
      </c>
      <c r="G9" s="9"/>
      <c r="H9" s="9">
        <v>282.09304349585227</v>
      </c>
      <c r="I9" s="9">
        <v>68.668777949351025</v>
      </c>
      <c r="J9" s="9">
        <v>33.906336891896764</v>
      </c>
      <c r="K9" s="9">
        <v>1.4412769467557602</v>
      </c>
      <c r="L9" s="9">
        <v>35.347613838652521</v>
      </c>
      <c r="M9" s="9">
        <v>4.1412629726017798</v>
      </c>
      <c r="N9" s="9">
        <v>6.6152848224723629E-2</v>
      </c>
      <c r="O9" s="9">
        <v>4.2074158208265038</v>
      </c>
      <c r="P9" s="9">
        <v>390.32</v>
      </c>
      <c r="R9" s="9">
        <v>0.27359453443000004</v>
      </c>
      <c r="S9" s="9">
        <v>-2.673137585008547</v>
      </c>
      <c r="T9" s="9">
        <v>-0.12269374414329083</v>
      </c>
    </row>
    <row r="10" spans="1:20" x14ac:dyDescent="0.25">
      <c r="B10" s="8" t="s">
        <v>1171</v>
      </c>
      <c r="C10" s="17" t="s">
        <v>1172</v>
      </c>
      <c r="D10" s="9">
        <v>2.6411241554440039</v>
      </c>
      <c r="E10" s="9">
        <v>0.89771859199553627</v>
      </c>
      <c r="F10" s="9">
        <v>3.54</v>
      </c>
      <c r="G10" s="9"/>
      <c r="H10" s="9">
        <v>383.25972678390286</v>
      </c>
      <c r="I10" s="9">
        <v>82.568923766636289</v>
      </c>
      <c r="J10" s="9">
        <v>34.92918498284002</v>
      </c>
      <c r="K10" s="9">
        <v>1.4955537073926921</v>
      </c>
      <c r="L10" s="9">
        <v>36.424738690232715</v>
      </c>
      <c r="M10" s="9">
        <v>5.2317955553869142</v>
      </c>
      <c r="N10" s="9">
        <v>8.0060387569561992E-2</v>
      </c>
      <c r="O10" s="9">
        <v>5.311855942956476</v>
      </c>
      <c r="P10" s="9">
        <v>507.57</v>
      </c>
      <c r="R10" s="9">
        <v>0.35537327598000001</v>
      </c>
      <c r="S10" s="9">
        <v>-2.7738047393522578</v>
      </c>
      <c r="T10" s="9">
        <v>-0.1484880692529483</v>
      </c>
    </row>
    <row r="11" spans="1:20" x14ac:dyDescent="0.25">
      <c r="B11" s="8" t="s">
        <v>1173</v>
      </c>
      <c r="C11" s="17" t="s">
        <v>1174</v>
      </c>
      <c r="D11" s="9">
        <v>1.4049828169274605</v>
      </c>
      <c r="E11" s="9">
        <v>0.4775539209659026</v>
      </c>
      <c r="F11" s="9">
        <v>1.88</v>
      </c>
      <c r="G11" s="9"/>
      <c r="H11" s="9">
        <v>190.85556302236037</v>
      </c>
      <c r="I11" s="9">
        <v>58.293649346331541</v>
      </c>
      <c r="J11" s="9">
        <v>31.953626900096022</v>
      </c>
      <c r="K11" s="9">
        <v>1.3743935811772039</v>
      </c>
      <c r="L11" s="9">
        <v>33.328020481273228</v>
      </c>
      <c r="M11" s="9">
        <v>5.494075543651693</v>
      </c>
      <c r="N11" s="9">
        <v>9.4113475816394329E-2</v>
      </c>
      <c r="O11" s="9">
        <v>5.5881890194680874</v>
      </c>
      <c r="P11" s="9">
        <v>288.07</v>
      </c>
      <c r="R11" s="9">
        <v>0.20235101678</v>
      </c>
      <c r="S11" s="9">
        <v>-2.5490889497047284</v>
      </c>
      <c r="T11" s="9">
        <v>-0.17455234403553477</v>
      </c>
    </row>
    <row r="12" spans="1:20" x14ac:dyDescent="0.25">
      <c r="B12" s="8" t="s">
        <v>1175</v>
      </c>
      <c r="C12" s="17" t="s">
        <v>1176</v>
      </c>
      <c r="D12" s="9">
        <v>3.1335440471194085</v>
      </c>
      <c r="E12" s="9">
        <v>1.0650922048240947</v>
      </c>
      <c r="F12" s="9">
        <v>4.2</v>
      </c>
      <c r="G12" s="9"/>
      <c r="H12" s="9">
        <v>451.51959186882971</v>
      </c>
      <c r="I12" s="9">
        <v>99.833839372387075</v>
      </c>
      <c r="J12" s="9">
        <v>34.92918498284002</v>
      </c>
      <c r="K12" s="9">
        <v>1.4773209792445803</v>
      </c>
      <c r="L12" s="9">
        <v>36.406505962084601</v>
      </c>
      <c r="M12" s="9">
        <v>4.1412629726017798</v>
      </c>
      <c r="N12" s="9">
        <v>5.9542582831877237E-2</v>
      </c>
      <c r="O12" s="9">
        <v>4.2008055554336572</v>
      </c>
      <c r="P12" s="9">
        <v>591.96</v>
      </c>
      <c r="R12" s="9">
        <v>0.41422856581</v>
      </c>
      <c r="S12" s="9">
        <v>-2.7399884828724268</v>
      </c>
      <c r="T12" s="9">
        <v>-0.11043367926937915</v>
      </c>
    </row>
    <row r="13" spans="1:20" x14ac:dyDescent="0.25">
      <c r="B13" s="8"/>
      <c r="C13" s="17"/>
      <c r="D13" s="9"/>
      <c r="E13" s="9"/>
      <c r="F13" s="9"/>
      <c r="G13" s="9"/>
      <c r="H13" s="9"/>
      <c r="I13" s="9"/>
      <c r="J13" s="9"/>
      <c r="K13" s="9"/>
      <c r="L13" s="9"/>
      <c r="M13" s="9"/>
      <c r="N13" s="9"/>
      <c r="O13" s="9"/>
      <c r="P13" s="9"/>
      <c r="R13" s="9"/>
      <c r="S13" s="9"/>
      <c r="T13" s="9"/>
    </row>
    <row r="14" spans="1:20" x14ac:dyDescent="0.25">
      <c r="B14" s="8" t="s">
        <v>1177</v>
      </c>
      <c r="C14" s="17" t="s">
        <v>1178</v>
      </c>
      <c r="D14" s="9">
        <v>1.0495912535501886</v>
      </c>
      <c r="E14" s="9">
        <v>0.35675626242928526</v>
      </c>
      <c r="F14" s="9">
        <v>1.41</v>
      </c>
      <c r="G14" s="9"/>
      <c r="H14" s="9">
        <v>129.52903168090771</v>
      </c>
      <c r="I14" s="9">
        <v>49.051594953099062</v>
      </c>
      <c r="J14" s="9">
        <v>33.960465800545272</v>
      </c>
      <c r="K14" s="9">
        <v>1.424461363139585</v>
      </c>
      <c r="L14" s="9">
        <v>35.384927163684857</v>
      </c>
      <c r="M14" s="9">
        <v>3.1611640690860243</v>
      </c>
      <c r="N14" s="9">
        <v>3.7214114269923312E-2</v>
      </c>
      <c r="O14" s="9">
        <v>3.1983781833559477</v>
      </c>
      <c r="P14" s="9">
        <v>217.16</v>
      </c>
      <c r="R14" s="9">
        <v>0.15286535161000001</v>
      </c>
      <c r="S14" s="9">
        <v>-2.6419497077033327</v>
      </c>
      <c r="T14" s="9">
        <v>-6.9021049543362037E-2</v>
      </c>
    </row>
    <row r="15" spans="1:20" x14ac:dyDescent="0.25">
      <c r="B15" s="8" t="s">
        <v>1179</v>
      </c>
      <c r="C15" s="17" t="s">
        <v>1180</v>
      </c>
      <c r="D15" s="9">
        <v>1.8431962881324395</v>
      </c>
      <c r="E15" s="9">
        <v>0.62650276138778582</v>
      </c>
      <c r="F15" s="9">
        <v>2.4700000000000002</v>
      </c>
      <c r="G15" s="9"/>
      <c r="H15" s="9">
        <v>252.04504606837784</v>
      </c>
      <c r="I15" s="9">
        <v>66.419989933143853</v>
      </c>
      <c r="J15" s="9">
        <v>33.952829986939641</v>
      </c>
      <c r="K15" s="9">
        <v>1.4347629323812587</v>
      </c>
      <c r="L15" s="9">
        <v>35.387592919320902</v>
      </c>
      <c r="M15" s="9">
        <v>4.8314734680354103</v>
      </c>
      <c r="N15" s="9">
        <v>7.4428228539846625E-2</v>
      </c>
      <c r="O15" s="9">
        <v>4.9059016965752571</v>
      </c>
      <c r="P15" s="9">
        <v>358.76</v>
      </c>
      <c r="R15" s="9">
        <v>0.25159758467000004</v>
      </c>
      <c r="S15" s="9">
        <v>-2.6610560369806251</v>
      </c>
      <c r="T15" s="9">
        <v>-0.13804209908672407</v>
      </c>
    </row>
    <row r="16" spans="1:20" x14ac:dyDescent="0.25">
      <c r="B16" s="8" t="s">
        <v>1181</v>
      </c>
      <c r="C16" s="17" t="s">
        <v>1182</v>
      </c>
      <c r="D16" s="9">
        <v>1.6994962558185576</v>
      </c>
      <c r="E16" s="9">
        <v>0.57765909365916879</v>
      </c>
      <c r="F16" s="9">
        <v>2.2799999999999998</v>
      </c>
      <c r="G16" s="9"/>
      <c r="H16" s="9">
        <v>228.80820824240055</v>
      </c>
      <c r="I16" s="9">
        <v>64.140901976939091</v>
      </c>
      <c r="J16" s="9">
        <v>34.696719507625644</v>
      </c>
      <c r="K16" s="9">
        <v>1.4665991048724365</v>
      </c>
      <c r="L16" s="9">
        <v>36.163318612498081</v>
      </c>
      <c r="M16" s="9">
        <v>4.8314734680354103</v>
      </c>
      <c r="N16" s="9">
        <v>7.4428228539846625E-2</v>
      </c>
      <c r="O16" s="9">
        <v>4.9059016965752571</v>
      </c>
      <c r="P16" s="9">
        <v>334.02</v>
      </c>
      <c r="R16" s="9">
        <v>0.23439752409</v>
      </c>
      <c r="S16" s="9">
        <v>-2.7201026133104165</v>
      </c>
      <c r="T16" s="9">
        <v>-0.13804209908672407</v>
      </c>
    </row>
    <row r="17" spans="2:20" x14ac:dyDescent="0.25">
      <c r="B17" s="8" t="s">
        <v>1183</v>
      </c>
      <c r="C17" s="17" t="s">
        <v>1184</v>
      </c>
      <c r="D17" s="9">
        <v>2.2856754098326668</v>
      </c>
      <c r="E17" s="9">
        <v>0.77690149720691748</v>
      </c>
      <c r="F17" s="9">
        <v>3.06</v>
      </c>
      <c r="G17" s="9"/>
      <c r="H17" s="9">
        <v>315.96442004597969</v>
      </c>
      <c r="I17" s="9">
        <v>76.705194186529113</v>
      </c>
      <c r="J17" s="9">
        <v>35.766060693611756</v>
      </c>
      <c r="K17" s="9">
        <v>1.5084982504852431</v>
      </c>
      <c r="L17" s="9">
        <v>37.274558944097002</v>
      </c>
      <c r="M17" s="9">
        <v>4.8314734680354103</v>
      </c>
      <c r="N17" s="9">
        <v>7.4428228539846625E-2</v>
      </c>
      <c r="O17" s="9">
        <v>4.9059016965752571</v>
      </c>
      <c r="P17" s="9">
        <v>434.85</v>
      </c>
      <c r="R17" s="9">
        <v>0.30468465262</v>
      </c>
      <c r="S17" s="9">
        <v>-2.7978129944897248</v>
      </c>
      <c r="T17" s="9">
        <v>-0.13804209908672407</v>
      </c>
    </row>
    <row r="18" spans="2:20" x14ac:dyDescent="0.25">
      <c r="B18" s="8" t="s">
        <v>1185</v>
      </c>
      <c r="C18" s="17" t="s">
        <v>1186</v>
      </c>
      <c r="D18" s="9">
        <v>2.8560805456372438</v>
      </c>
      <c r="E18" s="9">
        <v>0.97078230902942098</v>
      </c>
      <c r="F18" s="9">
        <v>3.83</v>
      </c>
      <c r="G18" s="9"/>
      <c r="H18" s="9">
        <v>403.79639122800887</v>
      </c>
      <c r="I18" s="9">
        <v>91.692151991457123</v>
      </c>
      <c r="J18" s="9">
        <v>36.788908784555012</v>
      </c>
      <c r="K18" s="9">
        <v>1.5569114104725326</v>
      </c>
      <c r="L18" s="9">
        <v>38.345820195027542</v>
      </c>
      <c r="M18" s="9">
        <v>6.1980902489939966</v>
      </c>
      <c r="N18" s="9">
        <v>8.1871051393830885E-2</v>
      </c>
      <c r="O18" s="9">
        <v>6.2799613003878276</v>
      </c>
      <c r="P18" s="9">
        <v>540.11</v>
      </c>
      <c r="R18" s="9">
        <v>0.37815476369000006</v>
      </c>
      <c r="S18" s="9">
        <v>-2.8876049236969195</v>
      </c>
      <c r="T18" s="9">
        <v>-0.15184630899539575</v>
      </c>
    </row>
    <row r="19" spans="2:20" x14ac:dyDescent="0.25">
      <c r="B19" s="8" t="s">
        <v>1187</v>
      </c>
      <c r="C19" s="17" t="s">
        <v>1188</v>
      </c>
      <c r="D19" s="9">
        <v>2.003603715858111</v>
      </c>
      <c r="E19" s="9">
        <v>0.68102527592641338</v>
      </c>
      <c r="F19" s="9">
        <v>2.68</v>
      </c>
      <c r="G19" s="9"/>
      <c r="H19" s="9">
        <v>264.02296991154725</v>
      </c>
      <c r="I19" s="9">
        <v>68.972626846809774</v>
      </c>
      <c r="J19" s="9">
        <v>43.48391447072899</v>
      </c>
      <c r="K19" s="9">
        <v>1.8372523991439349</v>
      </c>
      <c r="L19" s="9">
        <v>45.321166869872926</v>
      </c>
      <c r="M19" s="9">
        <v>6.5846081264368284</v>
      </c>
      <c r="N19" s="9">
        <v>8.9313874247816269E-2</v>
      </c>
      <c r="O19" s="9">
        <v>6.6739220006846445</v>
      </c>
      <c r="P19" s="9">
        <v>384.99</v>
      </c>
      <c r="R19" s="9">
        <v>0.27017245461</v>
      </c>
      <c r="S19" s="9">
        <v>-3.4075535949934519</v>
      </c>
      <c r="T19" s="9">
        <v>-0.16565051890406951</v>
      </c>
    </row>
    <row r="20" spans="2:20" x14ac:dyDescent="0.25">
      <c r="B20" s="8" t="s">
        <v>1189</v>
      </c>
      <c r="C20" s="17" t="s">
        <v>1190</v>
      </c>
      <c r="D20" s="9">
        <v>3.1826459138200169</v>
      </c>
      <c r="E20" s="9">
        <v>1.0817819384543614</v>
      </c>
      <c r="F20" s="9">
        <v>4.26</v>
      </c>
      <c r="G20" s="9"/>
      <c r="H20" s="9">
        <v>458.07598848462732</v>
      </c>
      <c r="I20" s="9">
        <v>100.50523242760931</v>
      </c>
      <c r="J20" s="9">
        <v>36.788908784555012</v>
      </c>
      <c r="K20" s="9">
        <v>1.5569114104725326</v>
      </c>
      <c r="L20" s="9">
        <v>38.345820195027542</v>
      </c>
      <c r="M20" s="9">
        <v>4.8314734680354103</v>
      </c>
      <c r="N20" s="9">
        <v>7.4428228539846625E-2</v>
      </c>
      <c r="O20" s="9">
        <v>4.9059016965752571</v>
      </c>
      <c r="P20" s="9">
        <v>601.83000000000004</v>
      </c>
      <c r="R20" s="9">
        <v>0.42117733051000006</v>
      </c>
      <c r="S20" s="9">
        <v>-2.8876049236969195</v>
      </c>
      <c r="T20" s="9">
        <v>-0.13804209908672407</v>
      </c>
    </row>
    <row r="21" spans="2:20" x14ac:dyDescent="0.25">
      <c r="B21" s="8"/>
      <c r="C21" s="17"/>
      <c r="D21" s="9"/>
      <c r="E21" s="9"/>
      <c r="F21" s="9"/>
      <c r="G21" s="9"/>
      <c r="H21" s="9"/>
      <c r="I21" s="9"/>
      <c r="J21" s="9"/>
      <c r="K21" s="9"/>
      <c r="L21" s="9"/>
      <c r="M21" s="9"/>
      <c r="N21" s="9"/>
      <c r="O21" s="9"/>
      <c r="P21" s="9"/>
      <c r="R21" s="9"/>
      <c r="S21" s="9"/>
      <c r="T21" s="9"/>
    </row>
    <row r="22" spans="2:20" x14ac:dyDescent="0.25">
      <c r="B22" s="8" t="s">
        <v>1191</v>
      </c>
      <c r="C22" s="17" t="s">
        <v>1192</v>
      </c>
      <c r="D22" s="9">
        <v>0.79710034304121224</v>
      </c>
      <c r="E22" s="9">
        <v>0.27093455495424057</v>
      </c>
      <c r="F22" s="9">
        <v>1.07</v>
      </c>
      <c r="G22" s="9"/>
      <c r="H22" s="9">
        <v>100.77561797900053</v>
      </c>
      <c r="I22" s="9">
        <v>39.765505809257419</v>
      </c>
      <c r="J22" s="9">
        <v>3.4052741123782053</v>
      </c>
      <c r="K22" s="9">
        <v>0.14303703040775959</v>
      </c>
      <c r="L22" s="9">
        <v>3.5483111427859648</v>
      </c>
      <c r="M22" s="9">
        <v>0.88006773567170071</v>
      </c>
      <c r="N22" s="9">
        <v>1.2784806170138932E-2</v>
      </c>
      <c r="O22" s="9">
        <v>0.8928525418418396</v>
      </c>
      <c r="P22" s="9">
        <v>144.97999999999999</v>
      </c>
      <c r="R22" s="9">
        <v>0.10146690820000001</v>
      </c>
      <c r="S22" s="9">
        <v>-0.26529090255114385</v>
      </c>
      <c r="T22" s="9">
        <v>-2.3711990930941437E-2</v>
      </c>
    </row>
    <row r="23" spans="2:20" x14ac:dyDescent="0.25">
      <c r="B23" s="8" t="s">
        <v>1193</v>
      </c>
      <c r="C23" s="17" t="s">
        <v>1194</v>
      </c>
      <c r="D23" s="9">
        <v>1.598159393877316</v>
      </c>
      <c r="E23" s="9">
        <v>0.54321467542475077</v>
      </c>
      <c r="F23" s="9">
        <v>2.14</v>
      </c>
      <c r="G23" s="9"/>
      <c r="H23" s="9">
        <v>224.15844430662275</v>
      </c>
      <c r="I23" s="9">
        <v>57.257706337955412</v>
      </c>
      <c r="J23" s="9">
        <v>4.5098302191588608</v>
      </c>
      <c r="K23" s="9">
        <v>0.19068758432182398</v>
      </c>
      <c r="L23" s="9">
        <v>4.7005178034806852</v>
      </c>
      <c r="M23" s="9">
        <v>0.73061420017895251</v>
      </c>
      <c r="N23" s="9">
        <v>1.0613684101610383E-2</v>
      </c>
      <c r="O23" s="9">
        <v>0.74122788428056285</v>
      </c>
      <c r="P23" s="9">
        <v>286.86</v>
      </c>
      <c r="R23" s="9">
        <v>0.20037846422000002</v>
      </c>
      <c r="S23" s="9">
        <v>-0.3536684256225282</v>
      </c>
      <c r="T23" s="9">
        <v>-1.9685208974781654E-2</v>
      </c>
    </row>
    <row r="24" spans="2:20" x14ac:dyDescent="0.25">
      <c r="B24" s="8" t="s">
        <v>1195</v>
      </c>
      <c r="C24" s="17" t="s">
        <v>1196</v>
      </c>
      <c r="D24" s="9">
        <v>1.4082467199975048</v>
      </c>
      <c r="E24" s="9">
        <v>0.47866332222688085</v>
      </c>
      <c r="F24" s="9">
        <v>1.89</v>
      </c>
      <c r="G24" s="9"/>
      <c r="H24" s="9">
        <v>194.74894524286904</v>
      </c>
      <c r="I24" s="9">
        <v>53.171040856842922</v>
      </c>
      <c r="J24" s="9">
        <v>4.9282680745447358</v>
      </c>
      <c r="K24" s="9">
        <v>0.20627621994214923</v>
      </c>
      <c r="L24" s="9">
        <v>5.1345442944868847</v>
      </c>
      <c r="M24" s="9">
        <v>0.73061420017895251</v>
      </c>
      <c r="N24" s="9">
        <v>1.0613684101610383E-2</v>
      </c>
      <c r="O24" s="9">
        <v>0.74122788428056285</v>
      </c>
      <c r="P24" s="9">
        <v>253.8</v>
      </c>
      <c r="R24" s="9">
        <v>0.17735040744000002</v>
      </c>
      <c r="S24" s="9">
        <v>-0.38258068143116564</v>
      </c>
      <c r="T24" s="9">
        <v>-1.9685208974781654E-2</v>
      </c>
    </row>
    <row r="25" spans="2:20" x14ac:dyDescent="0.25">
      <c r="B25" s="8" t="s">
        <v>1197</v>
      </c>
      <c r="C25" s="17" t="s">
        <v>1198</v>
      </c>
      <c r="D25" s="9">
        <v>1.9548382761204008</v>
      </c>
      <c r="E25" s="9">
        <v>0.6644498938834511</v>
      </c>
      <c r="F25" s="9">
        <v>2.62</v>
      </c>
      <c r="G25" s="9"/>
      <c r="H25" s="9">
        <v>281.02964324746779</v>
      </c>
      <c r="I25" s="9">
        <v>63.155343311552585</v>
      </c>
      <c r="J25" s="9">
        <v>4.9282680745447358</v>
      </c>
      <c r="K25" s="9">
        <v>0.20627621994214923</v>
      </c>
      <c r="L25" s="9">
        <v>5.1345442944868847</v>
      </c>
      <c r="M25" s="9">
        <v>0.73061420017895251</v>
      </c>
      <c r="N25" s="9">
        <v>1.0613684101610383E-2</v>
      </c>
      <c r="O25" s="9">
        <v>0.74122788428056285</v>
      </c>
      <c r="P25" s="9">
        <v>350.06</v>
      </c>
      <c r="R25" s="9">
        <v>0.24441719448000002</v>
      </c>
      <c r="S25" s="9">
        <v>-0.38258068143116564</v>
      </c>
      <c r="T25" s="9">
        <v>-1.9685208974781654E-2</v>
      </c>
    </row>
    <row r="26" spans="2:20" x14ac:dyDescent="0.25">
      <c r="B26" s="8" t="s">
        <v>1199</v>
      </c>
      <c r="C26" s="17" t="s">
        <v>1200</v>
      </c>
      <c r="D26" s="9">
        <v>2.5984979953853742</v>
      </c>
      <c r="E26" s="9">
        <v>0.8832299522581224</v>
      </c>
      <c r="F26" s="9">
        <v>3.48</v>
      </c>
      <c r="G26" s="9"/>
      <c r="H26" s="9">
        <v>376.17450203366838</v>
      </c>
      <c r="I26" s="9">
        <v>80.873462765542087</v>
      </c>
      <c r="J26" s="9">
        <v>4.9282680745447358</v>
      </c>
      <c r="K26" s="9">
        <v>0.20627621994214923</v>
      </c>
      <c r="L26" s="9">
        <v>5.1345442944868847</v>
      </c>
      <c r="M26" s="9">
        <v>0.45352261099005925</v>
      </c>
      <c r="N26" s="9">
        <v>6.5883550098082078E-3</v>
      </c>
      <c r="O26" s="9">
        <v>0.46011096599986745</v>
      </c>
      <c r="P26" s="9">
        <v>462.64</v>
      </c>
      <c r="R26" s="9">
        <v>0.32291582022000004</v>
      </c>
      <c r="S26" s="9">
        <v>-0.38258068143116564</v>
      </c>
      <c r="T26" s="9">
        <v>-1.2219427667763941E-2</v>
      </c>
    </row>
    <row r="27" spans="2:20" x14ac:dyDescent="0.25">
      <c r="B27" s="8" t="s">
        <v>1201</v>
      </c>
      <c r="C27" s="17" t="s">
        <v>1202</v>
      </c>
      <c r="D27" s="9">
        <v>1.3944571305238502</v>
      </c>
      <c r="E27" s="9">
        <v>0.47397623819829821</v>
      </c>
      <c r="F27" s="9">
        <v>1.87</v>
      </c>
      <c r="G27" s="9"/>
      <c r="H27" s="9">
        <v>189.2028140244569</v>
      </c>
      <c r="I27" s="9">
        <v>56.350231230676847</v>
      </c>
      <c r="J27" s="9">
        <v>4.0448992687301129</v>
      </c>
      <c r="K27" s="9">
        <v>0.16924383557752673</v>
      </c>
      <c r="L27" s="9">
        <v>4.2141431043076398</v>
      </c>
      <c r="M27" s="9">
        <v>0.44515834004831606</v>
      </c>
      <c r="N27" s="9">
        <v>6.4668466549278741E-3</v>
      </c>
      <c r="O27" s="9">
        <v>0.45162518670324392</v>
      </c>
      <c r="P27" s="9">
        <v>250.22</v>
      </c>
      <c r="R27" s="9">
        <v>0.17486977316000002</v>
      </c>
      <c r="S27" s="9">
        <v>-0.31389668649848979</v>
      </c>
      <c r="T27" s="9">
        <v>-1.1994066018114091E-2</v>
      </c>
    </row>
    <row r="28" spans="2:20" x14ac:dyDescent="0.25">
      <c r="B28" s="8" t="s">
        <v>1203</v>
      </c>
      <c r="C28" s="17" t="s">
        <v>1204</v>
      </c>
      <c r="D28" s="9">
        <v>3.1215850943953196</v>
      </c>
      <c r="E28" s="9">
        <v>1.0610273545674034</v>
      </c>
      <c r="F28" s="9">
        <v>4.18</v>
      </c>
      <c r="G28" s="9"/>
      <c r="H28" s="9">
        <v>450.60435920692419</v>
      </c>
      <c r="I28" s="9">
        <v>98.455224126055086</v>
      </c>
      <c r="J28" s="9">
        <v>4.9282680745447358</v>
      </c>
      <c r="K28" s="9">
        <v>0.20627621994214923</v>
      </c>
      <c r="L28" s="9">
        <v>5.1345442944868847</v>
      </c>
      <c r="M28" s="9">
        <v>0.73061420017895251</v>
      </c>
      <c r="N28" s="9">
        <v>1.0613684101610383E-2</v>
      </c>
      <c r="O28" s="9">
        <v>0.74122788428056285</v>
      </c>
      <c r="P28" s="9">
        <v>554.94000000000005</v>
      </c>
      <c r="R28" s="9">
        <v>0.38732265002000005</v>
      </c>
      <c r="S28" s="9">
        <v>-0.38258068143116564</v>
      </c>
      <c r="T28" s="9">
        <v>-1.9685208974781654E-2</v>
      </c>
    </row>
    <row r="29" spans="2:20" x14ac:dyDescent="0.25">
      <c r="B29" s="8"/>
      <c r="C29" s="17"/>
      <c r="D29" s="9"/>
      <c r="E29" s="9"/>
      <c r="F29" s="9"/>
      <c r="G29" s="9"/>
      <c r="H29" s="9"/>
      <c r="I29" s="9"/>
      <c r="J29" s="9"/>
      <c r="K29" s="9"/>
      <c r="L29" s="9"/>
      <c r="M29" s="9"/>
      <c r="N29" s="9"/>
      <c r="O29" s="9"/>
      <c r="P29" s="9"/>
      <c r="R29" s="9"/>
      <c r="S29" s="9"/>
      <c r="T29" s="9"/>
    </row>
    <row r="30" spans="2:20" x14ac:dyDescent="0.25">
      <c r="B30" s="8" t="s">
        <v>1205</v>
      </c>
      <c r="C30" s="17" t="s">
        <v>1206</v>
      </c>
      <c r="D30" s="9">
        <v>0.89183819361798733</v>
      </c>
      <c r="E30" s="9">
        <v>0.30313596799768316</v>
      </c>
      <c r="F30" s="9">
        <v>1.19</v>
      </c>
      <c r="G30" s="9"/>
      <c r="H30" s="9">
        <v>117.66045793407228</v>
      </c>
      <c r="I30" s="9">
        <v>36.241093522403283</v>
      </c>
      <c r="J30" s="9">
        <v>3.4052741123782053</v>
      </c>
      <c r="K30" s="9">
        <v>0.14303703040775959</v>
      </c>
      <c r="L30" s="9">
        <v>3.5483111427859648</v>
      </c>
      <c r="M30" s="9">
        <v>0.96683497721679812</v>
      </c>
      <c r="N30" s="9">
        <v>1.4045280017899035E-2</v>
      </c>
      <c r="O30" s="9">
        <v>0.98088025723469718</v>
      </c>
      <c r="P30" s="9">
        <v>158.43</v>
      </c>
      <c r="R30" s="9">
        <v>0.11076181496000001</v>
      </c>
      <c r="S30" s="9">
        <v>-0.26529090255114385</v>
      </c>
      <c r="T30" s="9">
        <v>-2.6049792853710178E-2</v>
      </c>
    </row>
    <row r="31" spans="2:20" x14ac:dyDescent="0.25">
      <c r="B31" s="8" t="s">
        <v>1207</v>
      </c>
      <c r="C31" s="17" t="s">
        <v>1208</v>
      </c>
      <c r="D31" s="9">
        <v>1.7154150055276598</v>
      </c>
      <c r="E31" s="9">
        <v>0.58306987964805468</v>
      </c>
      <c r="F31" s="9">
        <v>2.2999999999999998</v>
      </c>
      <c r="G31" s="9"/>
      <c r="H31" s="9">
        <v>238.22574871941907</v>
      </c>
      <c r="I31" s="9">
        <v>59.860493161078466</v>
      </c>
      <c r="J31" s="9">
        <v>4.5098302191588608</v>
      </c>
      <c r="K31" s="9">
        <v>0.19068758432182398</v>
      </c>
      <c r="L31" s="9">
        <v>4.7005178034806852</v>
      </c>
      <c r="M31" s="9">
        <v>0.85396464955981466</v>
      </c>
      <c r="N31" s="9">
        <v>1.2405604794090077E-2</v>
      </c>
      <c r="O31" s="9">
        <v>0.86637025435390469</v>
      </c>
      <c r="P31" s="9">
        <v>303.64999999999998</v>
      </c>
      <c r="R31" s="9">
        <v>0.21207181557000002</v>
      </c>
      <c r="S31" s="9">
        <v>-0.3536684256225282</v>
      </c>
      <c r="T31" s="9">
        <v>-2.3008685814679887E-2</v>
      </c>
    </row>
    <row r="32" spans="2:20" x14ac:dyDescent="0.25">
      <c r="B32" s="8" t="s">
        <v>1209</v>
      </c>
      <c r="C32" s="17" t="s">
        <v>1210</v>
      </c>
      <c r="D32" s="9">
        <v>1.5352833172543792</v>
      </c>
      <c r="E32" s="9">
        <v>0.52184308527825984</v>
      </c>
      <c r="F32" s="9">
        <v>2.06</v>
      </c>
      <c r="G32" s="9"/>
      <c r="H32" s="9">
        <v>212.01245095168755</v>
      </c>
      <c r="I32" s="9">
        <v>53.928441330013499</v>
      </c>
      <c r="J32" s="9">
        <v>4.9282680745447358</v>
      </c>
      <c r="K32" s="9">
        <v>0.20627621994214923</v>
      </c>
      <c r="L32" s="9">
        <v>5.1345442944868847</v>
      </c>
      <c r="M32" s="9">
        <v>0.85396464955981466</v>
      </c>
      <c r="N32" s="9">
        <v>1.2405604794090077E-2</v>
      </c>
      <c r="O32" s="9">
        <v>0.86637025435390469</v>
      </c>
      <c r="P32" s="9">
        <v>271.94</v>
      </c>
      <c r="R32" s="9">
        <v>0.18995531717</v>
      </c>
      <c r="S32" s="9">
        <v>-0.38258068143116564</v>
      </c>
      <c r="T32" s="9">
        <v>-2.3008685814679887E-2</v>
      </c>
    </row>
    <row r="33" spans="1:20" x14ac:dyDescent="0.25">
      <c r="B33" s="8" t="s">
        <v>1211</v>
      </c>
      <c r="C33" s="17" t="s">
        <v>1212</v>
      </c>
      <c r="D33" s="9">
        <v>2.1124695251659036</v>
      </c>
      <c r="E33" s="9">
        <v>0.71802878477199283</v>
      </c>
      <c r="F33" s="9">
        <v>2.83</v>
      </c>
      <c r="G33" s="9"/>
      <c r="H33" s="9">
        <v>300.82441258738191</v>
      </c>
      <c r="I33" s="9">
        <v>65.753291633073431</v>
      </c>
      <c r="J33" s="9">
        <v>4.9282680745447358</v>
      </c>
      <c r="K33" s="9">
        <v>0.20627621994214923</v>
      </c>
      <c r="L33" s="9">
        <v>5.1345442944868847</v>
      </c>
      <c r="M33" s="9">
        <v>0.85396464955981466</v>
      </c>
      <c r="N33" s="9">
        <v>1.2405604794090077E-2</v>
      </c>
      <c r="O33" s="9">
        <v>0.86637025435390469</v>
      </c>
      <c r="P33" s="9">
        <v>372.58</v>
      </c>
      <c r="R33" s="9">
        <v>0.26007806632000002</v>
      </c>
      <c r="S33" s="9">
        <v>-0.38258068143116564</v>
      </c>
      <c r="T33" s="9">
        <v>-2.3008685814679887E-2</v>
      </c>
    </row>
    <row r="34" spans="1:20" x14ac:dyDescent="0.25">
      <c r="B34" s="8" t="s">
        <v>1213</v>
      </c>
      <c r="C34" s="17" t="s">
        <v>1214</v>
      </c>
      <c r="D34" s="9">
        <v>2.7184992974069475</v>
      </c>
      <c r="E34" s="9">
        <v>0.92401841714962885</v>
      </c>
      <c r="F34" s="9">
        <v>3.64</v>
      </c>
      <c r="G34" s="9"/>
      <c r="H34" s="9">
        <v>389.9551872874386</v>
      </c>
      <c r="I34" s="9">
        <v>84.165120804495785</v>
      </c>
      <c r="J34" s="9">
        <v>4.9282680745447358</v>
      </c>
      <c r="K34" s="9">
        <v>0.20627621994214923</v>
      </c>
      <c r="L34" s="9">
        <v>5.1345442944868847</v>
      </c>
      <c r="M34" s="9">
        <v>0.53768144601914247</v>
      </c>
      <c r="N34" s="9">
        <v>7.8109363518344757E-3</v>
      </c>
      <c r="O34" s="9">
        <v>0.54549238237097697</v>
      </c>
      <c r="P34" s="9">
        <v>479.8</v>
      </c>
      <c r="R34" s="9">
        <v>0.33487068422000005</v>
      </c>
      <c r="S34" s="9">
        <v>-0.38258068143116564</v>
      </c>
      <c r="T34" s="9">
        <v>-1.4486950327761377E-2</v>
      </c>
    </row>
    <row r="35" spans="1:20" x14ac:dyDescent="0.25">
      <c r="A35" s="16"/>
      <c r="B35" s="8" t="s">
        <v>1215</v>
      </c>
      <c r="C35" s="17" t="s">
        <v>1216</v>
      </c>
      <c r="D35" s="9">
        <v>1.8964110318481471</v>
      </c>
      <c r="E35" s="9">
        <v>0.64459046268096409</v>
      </c>
      <c r="F35" s="9">
        <v>2.54</v>
      </c>
      <c r="G35" s="9"/>
      <c r="H35" s="9">
        <v>254.1679523681988</v>
      </c>
      <c r="I35" s="9">
        <v>62.65221122879904</v>
      </c>
      <c r="J35" s="9">
        <v>4.0448992687301129</v>
      </c>
      <c r="K35" s="9">
        <v>0.16924383557752673</v>
      </c>
      <c r="L35" s="9">
        <v>4.2141431043076398</v>
      </c>
      <c r="M35" s="9">
        <v>0.53353536344026109</v>
      </c>
      <c r="N35" s="9">
        <v>7.7507059173032777E-3</v>
      </c>
      <c r="O35" s="9">
        <v>0.5412860693575644</v>
      </c>
      <c r="P35" s="9">
        <v>321.58</v>
      </c>
      <c r="R35" s="9">
        <v>0.22447498697000001</v>
      </c>
      <c r="S35" s="9">
        <v>-0.31389668649848979</v>
      </c>
      <c r="T35" s="9">
        <v>-1.4375240889357361E-2</v>
      </c>
    </row>
    <row r="36" spans="1:20" x14ac:dyDescent="0.25">
      <c r="B36" s="8" t="s">
        <v>1217</v>
      </c>
      <c r="C36" s="17" t="s">
        <v>1218</v>
      </c>
      <c r="D36" s="9">
        <v>3.072806960711254</v>
      </c>
      <c r="E36" s="9">
        <v>1.0444476578497126</v>
      </c>
      <c r="F36" s="9">
        <v>4.12</v>
      </c>
      <c r="G36" s="9"/>
      <c r="H36" s="9">
        <v>443.22900574531667</v>
      </c>
      <c r="I36" s="9">
        <v>98.926522863031096</v>
      </c>
      <c r="J36" s="9">
        <v>4.9282680745447358</v>
      </c>
      <c r="K36" s="9">
        <v>0.20627621994214923</v>
      </c>
      <c r="L36" s="9">
        <v>5.1345442944868847</v>
      </c>
      <c r="M36" s="9">
        <v>0.85396464955981466</v>
      </c>
      <c r="N36" s="9">
        <v>1.2405604794090077E-2</v>
      </c>
      <c r="O36" s="9">
        <v>0.86637025435390469</v>
      </c>
      <c r="P36" s="9">
        <v>548.16</v>
      </c>
      <c r="R36" s="9">
        <v>0.38263036590000005</v>
      </c>
      <c r="S36" s="9">
        <v>-0.38258068143116564</v>
      </c>
      <c r="T36" s="9">
        <v>-2.3008685814679887E-2</v>
      </c>
    </row>
    <row r="37" spans="1:20" x14ac:dyDescent="0.25">
      <c r="A37" s="5" t="s">
        <v>1219</v>
      </c>
      <c r="B37" s="8"/>
      <c r="C37" s="17"/>
      <c r="D37" s="9"/>
      <c r="E37" s="9"/>
      <c r="F37" s="9"/>
      <c r="G37" s="9"/>
      <c r="H37" s="9"/>
      <c r="I37" s="9"/>
      <c r="J37" s="9"/>
      <c r="K37" s="9"/>
      <c r="L37" s="9"/>
      <c r="M37" s="9"/>
      <c r="N37" s="9"/>
      <c r="O37" s="9"/>
      <c r="P37" s="9"/>
      <c r="R37" s="9"/>
      <c r="S37" s="9"/>
      <c r="T37" s="9"/>
    </row>
    <row r="38" spans="1:20" x14ac:dyDescent="0.25">
      <c r="B38" s="8" t="s">
        <v>1220</v>
      </c>
      <c r="C38" s="17" t="s">
        <v>1221</v>
      </c>
      <c r="D38" s="9">
        <v>0.84703919286966178</v>
      </c>
      <c r="E38" s="9">
        <v>0.28790877930543779</v>
      </c>
      <c r="F38" s="9">
        <v>1.1299999999999999</v>
      </c>
      <c r="G38" s="9"/>
      <c r="H38" s="9">
        <v>106.8207709475026</v>
      </c>
      <c r="I38" s="9">
        <v>42.801560525671626</v>
      </c>
      <c r="J38" s="9">
        <v>37.616774870961983</v>
      </c>
      <c r="K38" s="9">
        <v>1.5879351794281122</v>
      </c>
      <c r="L38" s="9">
        <v>39.204710050390098</v>
      </c>
      <c r="M38" s="9">
        <v>3.320182929168205</v>
      </c>
      <c r="N38" s="9">
        <v>4.8232531972577979E-2</v>
      </c>
      <c r="O38" s="9">
        <v>3.3684154611407831</v>
      </c>
      <c r="P38" s="9">
        <v>192.2</v>
      </c>
      <c r="R38" s="9">
        <v>0</v>
      </c>
      <c r="S38" s="9">
        <v>-2.9451447344948747</v>
      </c>
      <c r="T38" s="9">
        <v>-8.9456918273926669E-2</v>
      </c>
    </row>
    <row r="39" spans="1:20" x14ac:dyDescent="0.25">
      <c r="B39" s="8" t="s">
        <v>1222</v>
      </c>
      <c r="C39" s="17" t="s">
        <v>1223</v>
      </c>
      <c r="D39" s="9">
        <v>1.6532082670830408</v>
      </c>
      <c r="E39" s="9">
        <v>0.56192579767294981</v>
      </c>
      <c r="F39" s="9">
        <v>2.2200000000000002</v>
      </c>
      <c r="G39" s="9"/>
      <c r="H39" s="9">
        <v>230.15852398207124</v>
      </c>
      <c r="I39" s="9">
        <v>61.345047795927478</v>
      </c>
      <c r="J39" s="9">
        <v>37.042472964535079</v>
      </c>
      <c r="K39" s="9">
        <v>1.5636918942459979</v>
      </c>
      <c r="L39" s="9">
        <v>38.606164858781078</v>
      </c>
      <c r="M39" s="9">
        <v>4.812248941871327</v>
      </c>
      <c r="N39" s="9">
        <v>6.9907880348918247E-2</v>
      </c>
      <c r="O39" s="9">
        <v>4.8821568222202449</v>
      </c>
      <c r="P39" s="9">
        <v>334.99</v>
      </c>
      <c r="R39" s="9">
        <v>0</v>
      </c>
      <c r="S39" s="9">
        <v>-2.9001806927468508</v>
      </c>
      <c r="T39" s="9">
        <v>-0.12965820543346376</v>
      </c>
    </row>
    <row r="40" spans="1:20" x14ac:dyDescent="0.25">
      <c r="B40" s="8" t="s">
        <v>1224</v>
      </c>
      <c r="C40" s="17" t="s">
        <v>1225</v>
      </c>
      <c r="D40" s="9">
        <v>1.5026124778023904</v>
      </c>
      <c r="E40" s="9">
        <v>0.51073826086790508</v>
      </c>
      <c r="F40" s="9">
        <v>2.0099999999999998</v>
      </c>
      <c r="G40" s="9"/>
      <c r="H40" s="9">
        <v>207.50343876375217</v>
      </c>
      <c r="I40" s="9">
        <v>57.898136878322312</v>
      </c>
      <c r="J40" s="9">
        <v>36.93479135708003</v>
      </c>
      <c r="K40" s="9">
        <v>1.5591462782743561</v>
      </c>
      <c r="L40" s="9">
        <v>38.493937635354385</v>
      </c>
      <c r="M40" s="9">
        <v>4.812248941871327</v>
      </c>
      <c r="N40" s="9">
        <v>6.9907880348918247E-2</v>
      </c>
      <c r="O40" s="9">
        <v>4.8821568222202449</v>
      </c>
      <c r="P40" s="9">
        <v>308.77999999999997</v>
      </c>
      <c r="R40" s="9">
        <v>0</v>
      </c>
      <c r="S40" s="9">
        <v>-2.8917499349191047</v>
      </c>
      <c r="T40" s="9">
        <v>-0.12965820543346376</v>
      </c>
    </row>
    <row r="41" spans="1:20" x14ac:dyDescent="0.25">
      <c r="B41" s="8" t="s">
        <v>1226</v>
      </c>
      <c r="C41" s="17" t="s">
        <v>1227</v>
      </c>
      <c r="D41" s="9">
        <v>1.9877996611342059</v>
      </c>
      <c r="E41" s="9">
        <v>0.67565347478434257</v>
      </c>
      <c r="F41" s="9">
        <v>2.66</v>
      </c>
      <c r="G41" s="9"/>
      <c r="H41" s="9">
        <v>282.09879637509215</v>
      </c>
      <c r="I41" s="9">
        <v>68.411626320246228</v>
      </c>
      <c r="J41" s="9">
        <v>38.143218285186649</v>
      </c>
      <c r="K41" s="9">
        <v>1.6101581908450404</v>
      </c>
      <c r="L41" s="9">
        <v>39.75337647603169</v>
      </c>
      <c r="M41" s="9">
        <v>4.812248941871327</v>
      </c>
      <c r="N41" s="9">
        <v>6.9907880348918247E-2</v>
      </c>
      <c r="O41" s="9">
        <v>4.8821568222202449</v>
      </c>
      <c r="P41" s="9">
        <v>395.15</v>
      </c>
      <c r="R41" s="9">
        <v>0</v>
      </c>
      <c r="S41" s="9">
        <v>-2.9863617727638783</v>
      </c>
      <c r="T41" s="9">
        <v>-0.12965820543346376</v>
      </c>
    </row>
    <row r="42" spans="1:20" x14ac:dyDescent="0.25">
      <c r="B42" s="8" t="s">
        <v>1228</v>
      </c>
      <c r="C42" s="17" t="s">
        <v>1229</v>
      </c>
      <c r="D42" s="9">
        <v>2.6411241554440039</v>
      </c>
      <c r="E42" s="9">
        <v>0.89771859199553627</v>
      </c>
      <c r="F42" s="9">
        <v>3.54</v>
      </c>
      <c r="G42" s="9"/>
      <c r="H42" s="9">
        <v>383.25751967675615</v>
      </c>
      <c r="I42" s="9">
        <v>82.240669890392738</v>
      </c>
      <c r="J42" s="9">
        <v>39.291822098040448</v>
      </c>
      <c r="K42" s="9">
        <v>1.6586447612092574</v>
      </c>
      <c r="L42" s="9">
        <v>40.950466859249708</v>
      </c>
      <c r="M42" s="9">
        <v>6.0623583038658326</v>
      </c>
      <c r="N42" s="9">
        <v>8.8068307366933662E-2</v>
      </c>
      <c r="O42" s="9">
        <v>6.1504266112327661</v>
      </c>
      <c r="P42" s="9">
        <v>512.6</v>
      </c>
      <c r="R42" s="9">
        <v>0</v>
      </c>
      <c r="S42" s="9">
        <v>-3.0762898562599048</v>
      </c>
      <c r="T42" s="9">
        <v>-0.16334036494550946</v>
      </c>
    </row>
    <row r="43" spans="1:20" x14ac:dyDescent="0.25">
      <c r="B43" s="8"/>
      <c r="C43" s="17"/>
      <c r="D43" s="9"/>
      <c r="E43" s="9"/>
      <c r="F43" s="9"/>
      <c r="G43" s="9"/>
      <c r="H43" s="9"/>
      <c r="I43" s="9"/>
      <c r="J43" s="9"/>
      <c r="K43" s="9"/>
      <c r="L43" s="9"/>
      <c r="M43" s="9"/>
      <c r="N43" s="9"/>
      <c r="O43" s="9"/>
      <c r="P43" s="9"/>
      <c r="Q43" s="9"/>
      <c r="R43" s="9"/>
      <c r="S43" s="9"/>
      <c r="T43" s="9"/>
    </row>
    <row r="44" spans="1:20" x14ac:dyDescent="0.25">
      <c r="D44" s="9"/>
    </row>
  </sheetData>
  <mergeCells count="3">
    <mergeCell ref="D3:F3"/>
    <mergeCell ref="H3:P3"/>
    <mergeCell ref="R3:T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RowHeight="15" x14ac:dyDescent="0.25"/>
  <cols>
    <col min="2" max="2" width="61.140625" bestFit="1" customWidth="1"/>
  </cols>
  <sheetData>
    <row r="1" spans="1:3" x14ac:dyDescent="0.25">
      <c r="A1" s="97" t="s">
        <v>1230</v>
      </c>
      <c r="B1" s="97"/>
      <c r="C1" s="97"/>
    </row>
    <row r="2" spans="1:3" x14ac:dyDescent="0.25">
      <c r="A2" t="s">
        <v>1231</v>
      </c>
      <c r="B2" t="s">
        <v>1232</v>
      </c>
    </row>
    <row r="3" spans="1:3" x14ac:dyDescent="0.25">
      <c r="A3" t="s">
        <v>1233</v>
      </c>
      <c r="B3" t="s">
        <v>1234</v>
      </c>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3"/>
      <c r="B596" s="3"/>
    </row>
    <row r="597" spans="1:2" x14ac:dyDescent="0.25">
      <c r="A597" s="3"/>
      <c r="B597" s="3"/>
    </row>
    <row r="598" spans="1:2" x14ac:dyDescent="0.25">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9" ma:contentTypeDescription="Een nieuw document maken." ma:contentTypeScope="" ma:versionID="e3fbf29c4f19f0086b0d93818dfb6ef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a4b2d237eb0de587d13ca108b6ada2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Trekk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rekker" ma:index="24" nillable="true" ma:displayName="Trekker" ma:description="Wie is de trekker van het project?"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ed36561-88fb-4580-9b86-40863654fb75}"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e9f725-785d-4f44-a024-bafa0a02566f">
      <Terms xmlns="http://schemas.microsoft.com/office/infopath/2007/PartnerControls"/>
    </lcf76f155ced4ddcb4097134ff3c332f>
    <TaxCatchAll xmlns="6558d073-e079-40b8-9b33-bfb3951906e8" xsi:nil="true"/>
    <Trekker xmlns="2ae9f725-785d-4f44-a024-bafa0a02566f">
      <UserInfo>
        <DisplayName/>
        <AccountId xsi:nil="true"/>
        <AccountType/>
      </UserInfo>
    </Trekk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E019A-5999-43ED-B9E4-E319DFB49D9F}"/>
</file>

<file path=customXml/itemProps2.xml><?xml version="1.0" encoding="utf-8"?>
<ds:datastoreItem xmlns:ds="http://schemas.openxmlformats.org/officeDocument/2006/customXml" ds:itemID="{E95A242B-491B-4C70-85F4-7043161F4AD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AD8AA85-5054-4D07-9600-0305AC591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Betaald tarief 2024</vt:lpstr>
      <vt:lpstr>Betaald percentage 2024</vt:lpstr>
      <vt:lpstr>Meerzorg gunning</vt:lpstr>
      <vt:lpstr>Correcties</vt:lpstr>
      <vt:lpstr>Bijlage ZZP</vt:lpstr>
      <vt:lpstr>Bijlage VPT</vt:lpstr>
      <vt:lpstr>Bijlage MPT</vt:lpstr>
      <vt:lpstr>Bijlage COT</vt:lpstr>
      <vt:lpstr>Bijlage NBF</vt:lpstr>
      <vt:lpstr>niet meegenomen prestaties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Tensen, TE (Tessa)</dc:creator>
  <cp:keywords/>
  <dc:description/>
  <cp:lastModifiedBy>Janneke Heesen</cp:lastModifiedBy>
  <cp:revision/>
  <dcterms:created xsi:type="dcterms:W3CDTF">2022-02-15T12:27:12Z</dcterms:created>
  <dcterms:modified xsi:type="dcterms:W3CDTF">2025-09-02T08:41:14Z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0x0101003388F450C98649498FBCAF75D219A398</vt:lpwstr>
  </property>
  <property fmtid="{D5CDD505-2E9C-101B-9397-08002B2CF9AE}" pid="10" name="MSIP_Label_8e45bac7-d74d-45de-ad3c-2a3094df9ba8_Enabled">
    <vt:lpwstr>true</vt:lpwstr>
  </property>
  <property fmtid="{D5CDD505-2E9C-101B-9397-08002B2CF9AE}" pid="11" name="MSIP_Label_8e45bac7-d74d-45de-ad3c-2a3094df9ba8_SetDate">
    <vt:lpwstr>2025-03-28T08:48:28Z</vt:lpwstr>
  </property>
  <property fmtid="{D5CDD505-2E9C-101B-9397-08002B2CF9AE}" pid="12" name="MSIP_Label_8e45bac7-d74d-45de-ad3c-2a3094df9ba8_Method">
    <vt:lpwstr>Standard</vt:lpwstr>
  </property>
  <property fmtid="{D5CDD505-2E9C-101B-9397-08002B2CF9AE}" pid="13" name="MSIP_Label_8e45bac7-d74d-45de-ad3c-2a3094df9ba8_Name">
    <vt:lpwstr>8e45bac7-d74d-45de-ad3c-2a3094df9ba8</vt:lpwstr>
  </property>
  <property fmtid="{D5CDD505-2E9C-101B-9397-08002B2CF9AE}" pid="14" name="MSIP_Label_8e45bac7-d74d-45de-ad3c-2a3094df9ba8_SiteId">
    <vt:lpwstr>397961b4-4a6f-4301-9720-8de4ac6d75f3</vt:lpwstr>
  </property>
  <property fmtid="{D5CDD505-2E9C-101B-9397-08002B2CF9AE}" pid="15" name="MSIP_Label_8e45bac7-d74d-45de-ad3c-2a3094df9ba8_ActionId">
    <vt:lpwstr>b68c3252-3f92-43b4-a284-5ecfbbe9fd99</vt:lpwstr>
  </property>
  <property fmtid="{D5CDD505-2E9C-101B-9397-08002B2CF9AE}" pid="16" name="MSIP_Label_8e45bac7-d74d-45de-ad3c-2a3094df9ba8_ContentBits">
    <vt:lpwstr>0</vt:lpwstr>
  </property>
</Properties>
</file>